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B2184E21-A6E1-468D-AC5E-0F9F54FD8C45}" xr6:coauthVersionLast="47" xr6:coauthVersionMax="47" xr10:uidLastSave="{00000000-0000-0000-0000-000000000000}"/>
  <workbookProtection workbookAlgorithmName="SHA-512" workbookHashValue="nqvLLXoMzwv26DK4pzZcXjHk/Wbjfwg33jl4pFEM7BX5v+Sn/eiFfLXUgC5dbV2zD4Ee8GWBeaV8pYocyFpHvQ==" workbookSaltValue="TR2J/wORaUKHA6awjRNwmg==" workbookSpinCount="100000" lockStructure="1"/>
  <bookViews>
    <workbookView xWindow="-120" yWindow="-120" windowWidth="29040" windowHeight="15720" xr2:uid="{00000000-000D-0000-FFFF-FFFF00000000}"/>
  </bookViews>
  <sheets>
    <sheet name="الرئيسية" sheetId="4" r:id="rId1"/>
    <sheet name="الحجز" sheetId="1" r:id="rId2"/>
    <sheet name="الشقق" sheetId="3" r:id="rId3"/>
    <sheet name="حول" sheetId="5" r:id="rId4"/>
  </sheets>
  <definedNames>
    <definedName name="date1">OFFSET(الحجز!$C$4,0,0,COUNT(الحجز!$B$4:$B$1000000),1)</definedName>
    <definedName name="to">OFFSET(الحجز!$K$4,0,0,COUNT(الحجز!$B$4:$B$1000000),1)</definedName>
    <definedName name="الأيام">OFFSET(الحجز!$E$4,0,0,COUNT(الحجز!$B$4:$B$1000000),1)</definedName>
    <definedName name="القاعة">OFFSET(الحجز!$D$4,0,0,COUNT(الحجز!$B$4:$B$1000000),1)</definedName>
    <definedName name="القيمة">OFFSET(الحجز!$H$4,0,0,COUNT(الحجز!$B$4:$B$1000000),1)</definedName>
    <definedName name="الوصف">OFFSET(الحجز!$I$4,0,0,COUNT(الحجز!$B$4:$B$1000000),1)</definedName>
    <definedName name="م">OFFSET(الحجز!$B$4,0,0,COUNT(الحجز!$B$4:$B$1000000),1)</definedName>
    <definedName name="ملاحظات">OFFSET(الحجز!$J$4,0,0,COUNT(الحجز!$B$4:$B$1000000),1)</definedName>
  </definedName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4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1" i="1"/>
  <c r="I2442" i="1"/>
  <c r="I2443" i="1"/>
  <c r="I2444" i="1"/>
  <c r="I2445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2493" i="1"/>
  <c r="I2494" i="1"/>
  <c r="I2495" i="1"/>
  <c r="I2496" i="1"/>
  <c r="I2497" i="1"/>
  <c r="I2498" i="1"/>
  <c r="I2499" i="1"/>
  <c r="I2500" i="1"/>
  <c r="I2501" i="1"/>
  <c r="I2502" i="1"/>
  <c r="I2503" i="1"/>
  <c r="I2504" i="1"/>
  <c r="I2505" i="1"/>
  <c r="I2506" i="1"/>
  <c r="I2507" i="1"/>
  <c r="I2508" i="1"/>
  <c r="I2509" i="1"/>
  <c r="I2510" i="1"/>
  <c r="I2511" i="1"/>
  <c r="I2512" i="1"/>
  <c r="I2513" i="1"/>
  <c r="I2514" i="1"/>
  <c r="I2515" i="1"/>
  <c r="I2516" i="1"/>
  <c r="I2517" i="1"/>
  <c r="I2518" i="1"/>
  <c r="I2519" i="1"/>
  <c r="I2520" i="1"/>
  <c r="I2521" i="1"/>
  <c r="I2522" i="1"/>
  <c r="I2523" i="1"/>
  <c r="I2524" i="1"/>
  <c r="I2525" i="1"/>
  <c r="I2526" i="1"/>
  <c r="I2527" i="1"/>
  <c r="I2528" i="1"/>
  <c r="I2529" i="1"/>
  <c r="I2530" i="1"/>
  <c r="I2531" i="1"/>
  <c r="I2532" i="1"/>
  <c r="I2533" i="1"/>
  <c r="I2534" i="1"/>
  <c r="I2535" i="1"/>
  <c r="I2536" i="1"/>
  <c r="I2537" i="1"/>
  <c r="I2538" i="1"/>
  <c r="I2539" i="1"/>
  <c r="I2540" i="1"/>
  <c r="I2541" i="1"/>
  <c r="I2542" i="1"/>
  <c r="I2543" i="1"/>
  <c r="I2544" i="1"/>
  <c r="I2545" i="1"/>
  <c r="I2546" i="1"/>
  <c r="I2547" i="1"/>
  <c r="I2548" i="1"/>
  <c r="I2549" i="1"/>
  <c r="I2550" i="1"/>
  <c r="I2551" i="1"/>
  <c r="I2552" i="1"/>
  <c r="I2553" i="1"/>
  <c r="I2554" i="1"/>
  <c r="I2555" i="1"/>
  <c r="I2556" i="1"/>
  <c r="I2557" i="1"/>
  <c r="I2558" i="1"/>
  <c r="I2559" i="1"/>
  <c r="I2560" i="1"/>
  <c r="I2561" i="1"/>
  <c r="I2562" i="1"/>
  <c r="I2563" i="1"/>
  <c r="I2564" i="1"/>
  <c r="I2565" i="1"/>
  <c r="I2566" i="1"/>
  <c r="I2567" i="1"/>
  <c r="I2568" i="1"/>
  <c r="I2569" i="1"/>
  <c r="I2570" i="1"/>
  <c r="I2571" i="1"/>
  <c r="I2572" i="1"/>
  <c r="I2573" i="1"/>
  <c r="I2574" i="1"/>
  <c r="I2575" i="1"/>
  <c r="I2576" i="1"/>
  <c r="I2577" i="1"/>
  <c r="I2578" i="1"/>
  <c r="I2579" i="1"/>
  <c r="I2580" i="1"/>
  <c r="I2581" i="1"/>
  <c r="I2582" i="1"/>
  <c r="I2583" i="1"/>
  <c r="I2584" i="1"/>
  <c r="I2585" i="1"/>
  <c r="I2586" i="1"/>
  <c r="I2587" i="1"/>
  <c r="I2588" i="1"/>
  <c r="I2589" i="1"/>
  <c r="I2590" i="1"/>
  <c r="I2591" i="1"/>
  <c r="I2592" i="1"/>
  <c r="I2593" i="1"/>
  <c r="I2594" i="1"/>
  <c r="I2595" i="1"/>
  <c r="I2596" i="1"/>
  <c r="I2597" i="1"/>
  <c r="I2598" i="1"/>
  <c r="I2599" i="1"/>
  <c r="I2600" i="1"/>
  <c r="I2601" i="1"/>
  <c r="I2602" i="1"/>
  <c r="I2603" i="1"/>
  <c r="I2604" i="1"/>
  <c r="I2605" i="1"/>
  <c r="I2606" i="1"/>
  <c r="I2607" i="1"/>
  <c r="I2608" i="1"/>
  <c r="I2609" i="1"/>
  <c r="I2610" i="1"/>
  <c r="I2611" i="1"/>
  <c r="I2612" i="1"/>
  <c r="I2613" i="1"/>
  <c r="I2614" i="1"/>
  <c r="I2615" i="1"/>
  <c r="I2616" i="1"/>
  <c r="I2617" i="1"/>
  <c r="I2618" i="1"/>
  <c r="I2619" i="1"/>
  <c r="I2620" i="1"/>
  <c r="I2621" i="1"/>
  <c r="I2622" i="1"/>
  <c r="I2623" i="1"/>
  <c r="I2624" i="1"/>
  <c r="I2625" i="1"/>
  <c r="I2626" i="1"/>
  <c r="I2627" i="1"/>
  <c r="I2628" i="1"/>
  <c r="I2629" i="1"/>
  <c r="I2630" i="1"/>
  <c r="I2631" i="1"/>
  <c r="I2632" i="1"/>
  <c r="I2633" i="1"/>
  <c r="I2634" i="1"/>
  <c r="I2635" i="1"/>
  <c r="I2636" i="1"/>
  <c r="I2637" i="1"/>
  <c r="I2638" i="1"/>
  <c r="I2639" i="1"/>
  <c r="I2640" i="1"/>
  <c r="I2641" i="1"/>
  <c r="I2642" i="1"/>
  <c r="I2643" i="1"/>
  <c r="I2644" i="1"/>
  <c r="I2645" i="1"/>
  <c r="I2646" i="1"/>
  <c r="I2647" i="1"/>
  <c r="I2648" i="1"/>
  <c r="I2649" i="1"/>
  <c r="I2650" i="1"/>
  <c r="I2651" i="1"/>
  <c r="I2652" i="1"/>
  <c r="I2653" i="1"/>
  <c r="I2654" i="1"/>
  <c r="I2655" i="1"/>
  <c r="I2656" i="1"/>
  <c r="I2657" i="1"/>
  <c r="I2658" i="1"/>
  <c r="I2659" i="1"/>
  <c r="I2660" i="1"/>
  <c r="I2661" i="1"/>
  <c r="I2662" i="1"/>
  <c r="I2663" i="1"/>
  <c r="I2664" i="1"/>
  <c r="I2665" i="1"/>
  <c r="I2666" i="1"/>
  <c r="I2667" i="1"/>
  <c r="I2668" i="1"/>
  <c r="I2669" i="1"/>
  <c r="I2670" i="1"/>
  <c r="I2671" i="1"/>
  <c r="I2672" i="1"/>
  <c r="I2673" i="1"/>
  <c r="I2674" i="1"/>
  <c r="I2675" i="1"/>
  <c r="I2676" i="1"/>
  <c r="I2677" i="1"/>
  <c r="I2678" i="1"/>
  <c r="I2679" i="1"/>
  <c r="I2680" i="1"/>
  <c r="I2681" i="1"/>
  <c r="I2682" i="1"/>
  <c r="I2683" i="1"/>
  <c r="I2684" i="1"/>
  <c r="I2685" i="1"/>
  <c r="I2686" i="1"/>
  <c r="I2687" i="1"/>
  <c r="I2688" i="1"/>
  <c r="I2689" i="1"/>
  <c r="I2690" i="1"/>
  <c r="I2691" i="1"/>
  <c r="I2692" i="1"/>
  <c r="I2693" i="1"/>
  <c r="I2694" i="1"/>
  <c r="I2695" i="1"/>
  <c r="I2696" i="1"/>
  <c r="I2697" i="1"/>
  <c r="I2698" i="1"/>
  <c r="I2699" i="1"/>
  <c r="I2700" i="1"/>
  <c r="I2701" i="1"/>
  <c r="I2702" i="1"/>
  <c r="I2703" i="1"/>
  <c r="I2704" i="1"/>
  <c r="I2705" i="1"/>
  <c r="I2706" i="1"/>
  <c r="I2707" i="1"/>
  <c r="I2708" i="1"/>
  <c r="I2709" i="1"/>
  <c r="I2710" i="1"/>
  <c r="I2711" i="1"/>
  <c r="I2712" i="1"/>
  <c r="I2713" i="1"/>
  <c r="I2714" i="1"/>
  <c r="I2715" i="1"/>
  <c r="I2716" i="1"/>
  <c r="I2717" i="1"/>
  <c r="I2718" i="1"/>
  <c r="I2719" i="1"/>
  <c r="I2720" i="1"/>
  <c r="I2721" i="1"/>
  <c r="I2722" i="1"/>
  <c r="I2723" i="1"/>
  <c r="I2724" i="1"/>
  <c r="I2725" i="1"/>
  <c r="I2726" i="1"/>
  <c r="I2727" i="1"/>
  <c r="I2728" i="1"/>
  <c r="I2729" i="1"/>
  <c r="I2730" i="1"/>
  <c r="I2731" i="1"/>
  <c r="I2732" i="1"/>
  <c r="I2733" i="1"/>
  <c r="I2734" i="1"/>
  <c r="I2735" i="1"/>
  <c r="I2736" i="1"/>
  <c r="I2737" i="1"/>
  <c r="I2738" i="1"/>
  <c r="I2739" i="1"/>
  <c r="I2740" i="1"/>
  <c r="I2741" i="1"/>
  <c r="I2742" i="1"/>
  <c r="I2743" i="1"/>
  <c r="I2744" i="1"/>
  <c r="I2745" i="1"/>
  <c r="I2746" i="1"/>
  <c r="I2747" i="1"/>
  <c r="I2748" i="1"/>
  <c r="I2749" i="1"/>
  <c r="I2750" i="1"/>
  <c r="I2751" i="1"/>
  <c r="I2752" i="1"/>
  <c r="I2753" i="1"/>
  <c r="I2754" i="1"/>
  <c r="I2755" i="1"/>
  <c r="I2756" i="1"/>
  <c r="I2757" i="1"/>
  <c r="I2758" i="1"/>
  <c r="I2759" i="1"/>
  <c r="I2760" i="1"/>
  <c r="I2761" i="1"/>
  <c r="I2762" i="1"/>
  <c r="I2763" i="1"/>
  <c r="I2764" i="1"/>
  <c r="I2765" i="1"/>
  <c r="I2766" i="1"/>
  <c r="I2767" i="1"/>
  <c r="I2768" i="1"/>
  <c r="I2769" i="1"/>
  <c r="I2770" i="1"/>
  <c r="I2771" i="1"/>
  <c r="I2772" i="1"/>
  <c r="I2773" i="1"/>
  <c r="I2774" i="1"/>
  <c r="I2775" i="1"/>
  <c r="I2776" i="1"/>
  <c r="I2777" i="1"/>
  <c r="I2778" i="1"/>
  <c r="I2779" i="1"/>
  <c r="I2780" i="1"/>
  <c r="I2781" i="1"/>
  <c r="I2782" i="1"/>
  <c r="I2783" i="1"/>
  <c r="I2784" i="1"/>
  <c r="I2785" i="1"/>
  <c r="I2786" i="1"/>
  <c r="I2787" i="1"/>
  <c r="I2788" i="1"/>
  <c r="I2789" i="1"/>
  <c r="I2790" i="1"/>
  <c r="I2791" i="1"/>
  <c r="I2792" i="1"/>
  <c r="I2793" i="1"/>
  <c r="I2794" i="1"/>
  <c r="I2795" i="1"/>
  <c r="I2796" i="1"/>
  <c r="I2797" i="1"/>
  <c r="I2798" i="1"/>
  <c r="I2799" i="1"/>
  <c r="I2800" i="1"/>
  <c r="I2801" i="1"/>
  <c r="I2802" i="1"/>
  <c r="I2803" i="1"/>
  <c r="I2804" i="1"/>
  <c r="I2805" i="1"/>
  <c r="I2806" i="1"/>
  <c r="I2807" i="1"/>
  <c r="I2808" i="1"/>
  <c r="I2809" i="1"/>
  <c r="I2810" i="1"/>
  <c r="I2811" i="1"/>
  <c r="I2812" i="1"/>
  <c r="I2813" i="1"/>
  <c r="I2814" i="1"/>
  <c r="I2815" i="1"/>
  <c r="I2816" i="1"/>
  <c r="I2817" i="1"/>
  <c r="I2818" i="1"/>
  <c r="I2819" i="1"/>
  <c r="I2820" i="1"/>
  <c r="I2821" i="1"/>
  <c r="I2822" i="1"/>
  <c r="I2823" i="1"/>
  <c r="I2824" i="1"/>
  <c r="I2825" i="1"/>
  <c r="I2826" i="1"/>
  <c r="I2827" i="1"/>
  <c r="I2828" i="1"/>
  <c r="I2829" i="1"/>
  <c r="I2830" i="1"/>
  <c r="I2831" i="1"/>
  <c r="I2832" i="1"/>
  <c r="I2833" i="1"/>
  <c r="I2834" i="1"/>
  <c r="I2835" i="1"/>
  <c r="I2836" i="1"/>
  <c r="I2837" i="1"/>
  <c r="I2838" i="1"/>
  <c r="I2839" i="1"/>
  <c r="I2840" i="1"/>
  <c r="I2841" i="1"/>
  <c r="I2842" i="1"/>
  <c r="I2843" i="1"/>
  <c r="I2844" i="1"/>
  <c r="I2845" i="1"/>
  <c r="I2846" i="1"/>
  <c r="I2847" i="1"/>
  <c r="I2848" i="1"/>
  <c r="I2849" i="1"/>
  <c r="I2850" i="1"/>
  <c r="I2851" i="1"/>
  <c r="I2852" i="1"/>
  <c r="I2853" i="1"/>
  <c r="I2854" i="1"/>
  <c r="I2855" i="1"/>
  <c r="I2856" i="1"/>
  <c r="I2857" i="1"/>
  <c r="I2858" i="1"/>
  <c r="I2859" i="1"/>
  <c r="I2860" i="1"/>
  <c r="I2861" i="1"/>
  <c r="I2862" i="1"/>
  <c r="I2863" i="1"/>
  <c r="I2864" i="1"/>
  <c r="I2865" i="1"/>
  <c r="I2866" i="1"/>
  <c r="I2867" i="1"/>
  <c r="I2868" i="1"/>
  <c r="I2869" i="1"/>
  <c r="I2870" i="1"/>
  <c r="I2871" i="1"/>
  <c r="I2872" i="1"/>
  <c r="I2873" i="1"/>
  <c r="I2874" i="1"/>
  <c r="I2875" i="1"/>
  <c r="I2876" i="1"/>
  <c r="I2877" i="1"/>
  <c r="I2878" i="1"/>
  <c r="I2879" i="1"/>
  <c r="I2880" i="1"/>
  <c r="I2881" i="1"/>
  <c r="I2882" i="1"/>
  <c r="I2883" i="1"/>
  <c r="I2884" i="1"/>
  <c r="I2885" i="1"/>
  <c r="I2886" i="1"/>
  <c r="I2887" i="1"/>
  <c r="I2888" i="1"/>
  <c r="I2889" i="1"/>
  <c r="I2890" i="1"/>
  <c r="I2891" i="1"/>
  <c r="I2892" i="1"/>
  <c r="I2893" i="1"/>
  <c r="I2894" i="1"/>
  <c r="I2895" i="1"/>
  <c r="I2896" i="1"/>
  <c r="I2897" i="1"/>
  <c r="I2898" i="1"/>
  <c r="I2899" i="1"/>
  <c r="I2900" i="1"/>
  <c r="I2901" i="1"/>
  <c r="I2902" i="1"/>
  <c r="I2903" i="1"/>
  <c r="I2904" i="1"/>
  <c r="I2905" i="1"/>
  <c r="I2906" i="1"/>
  <c r="I2907" i="1"/>
  <c r="I2908" i="1"/>
  <c r="I2909" i="1"/>
  <c r="I2910" i="1"/>
  <c r="I2911" i="1"/>
  <c r="I2912" i="1"/>
  <c r="I2913" i="1"/>
  <c r="I2914" i="1"/>
  <c r="I2915" i="1"/>
  <c r="I2916" i="1"/>
  <c r="I2917" i="1"/>
  <c r="I2918" i="1"/>
  <c r="I2919" i="1"/>
  <c r="I2920" i="1"/>
  <c r="I2921" i="1"/>
  <c r="I2922" i="1"/>
  <c r="I2923" i="1"/>
  <c r="I2924" i="1"/>
  <c r="I2925" i="1"/>
  <c r="I2926" i="1"/>
  <c r="I2927" i="1"/>
  <c r="I2928" i="1"/>
  <c r="I2929" i="1"/>
  <c r="I2930" i="1"/>
  <c r="I2931" i="1"/>
  <c r="I2932" i="1"/>
  <c r="I2933" i="1"/>
  <c r="I2934" i="1"/>
  <c r="I2935" i="1"/>
  <c r="I2936" i="1"/>
  <c r="I2937" i="1"/>
  <c r="I2938" i="1"/>
  <c r="I2939" i="1"/>
  <c r="I2940" i="1"/>
  <c r="I2941" i="1"/>
  <c r="I2942" i="1"/>
  <c r="I2943" i="1"/>
  <c r="I2944" i="1"/>
  <c r="I2945" i="1"/>
  <c r="I2946" i="1"/>
  <c r="I2947" i="1"/>
  <c r="I2948" i="1"/>
  <c r="I2949" i="1"/>
  <c r="I2950" i="1"/>
  <c r="I2951" i="1"/>
  <c r="I2952" i="1"/>
  <c r="I2953" i="1"/>
  <c r="I2954" i="1"/>
  <c r="I2955" i="1"/>
  <c r="I2956" i="1"/>
  <c r="I2957" i="1"/>
  <c r="I2958" i="1"/>
  <c r="I2959" i="1"/>
  <c r="I2960" i="1"/>
  <c r="I2961" i="1"/>
  <c r="I2962" i="1"/>
  <c r="I2963" i="1"/>
  <c r="I2964" i="1"/>
  <c r="I2965" i="1"/>
  <c r="I2966" i="1"/>
  <c r="I2967" i="1"/>
  <c r="I2968" i="1"/>
  <c r="I2969" i="1"/>
  <c r="I2970" i="1"/>
  <c r="I2971" i="1"/>
  <c r="I2972" i="1"/>
  <c r="I2973" i="1"/>
  <c r="I2974" i="1"/>
  <c r="I2975" i="1"/>
  <c r="I2976" i="1"/>
  <c r="I2977" i="1"/>
  <c r="I2978" i="1"/>
  <c r="I2979" i="1"/>
  <c r="I2980" i="1"/>
  <c r="I2981" i="1"/>
  <c r="I2982" i="1"/>
  <c r="I2983" i="1"/>
  <c r="I2984" i="1"/>
  <c r="I2985" i="1"/>
  <c r="I2986" i="1"/>
  <c r="I2987" i="1"/>
  <c r="I2988" i="1"/>
  <c r="I2989" i="1"/>
  <c r="I2990" i="1"/>
  <c r="I2991" i="1"/>
  <c r="I2992" i="1"/>
  <c r="I2993" i="1"/>
  <c r="I2994" i="1"/>
  <c r="I2995" i="1"/>
  <c r="I2996" i="1"/>
  <c r="I2997" i="1"/>
  <c r="I2998" i="1"/>
  <c r="I2999" i="1"/>
  <c r="I3000" i="1"/>
  <c r="I3001" i="1"/>
  <c r="I3002" i="1"/>
  <c r="I3003" i="1"/>
  <c r="I3004" i="1"/>
  <c r="I3005" i="1"/>
  <c r="I3006" i="1"/>
  <c r="I3007" i="1"/>
  <c r="I3008" i="1"/>
  <c r="I3009" i="1"/>
  <c r="I3010" i="1"/>
  <c r="I3011" i="1"/>
  <c r="I3012" i="1"/>
  <c r="I3013" i="1"/>
  <c r="I3014" i="1"/>
  <c r="I3015" i="1"/>
  <c r="I3016" i="1"/>
  <c r="I3017" i="1"/>
  <c r="I3018" i="1"/>
  <c r="I3019" i="1"/>
  <c r="I3020" i="1"/>
  <c r="I3021" i="1"/>
  <c r="I3022" i="1"/>
  <c r="I3023" i="1"/>
  <c r="I3024" i="1"/>
  <c r="I3025" i="1"/>
  <c r="I3026" i="1"/>
  <c r="I3027" i="1"/>
  <c r="I3028" i="1"/>
  <c r="I3029" i="1"/>
  <c r="I3030" i="1"/>
  <c r="I3031" i="1"/>
  <c r="I3032" i="1"/>
  <c r="I3033" i="1"/>
  <c r="I3034" i="1"/>
  <c r="I3035" i="1"/>
  <c r="I3036" i="1"/>
  <c r="I3037" i="1"/>
  <c r="I3038" i="1"/>
  <c r="I3039" i="1"/>
  <c r="I3040" i="1"/>
  <c r="I3041" i="1"/>
  <c r="I3042" i="1"/>
  <c r="I3043" i="1"/>
  <c r="I3044" i="1"/>
  <c r="I3045" i="1"/>
  <c r="I3046" i="1"/>
  <c r="I3047" i="1"/>
  <c r="I3048" i="1"/>
  <c r="I3049" i="1"/>
  <c r="I3050" i="1"/>
  <c r="I3051" i="1"/>
  <c r="I3052" i="1"/>
  <c r="I3053" i="1"/>
  <c r="I3054" i="1"/>
  <c r="I3055" i="1"/>
  <c r="I3056" i="1"/>
  <c r="I3057" i="1"/>
  <c r="I3058" i="1"/>
  <c r="I3059" i="1"/>
  <c r="I3060" i="1"/>
  <c r="I3061" i="1"/>
  <c r="I3062" i="1"/>
  <c r="I3063" i="1"/>
  <c r="I3064" i="1"/>
  <c r="I3065" i="1"/>
  <c r="I3066" i="1"/>
  <c r="I3067" i="1"/>
  <c r="I3068" i="1"/>
  <c r="I3069" i="1"/>
  <c r="I3070" i="1"/>
  <c r="I3071" i="1"/>
  <c r="I3072" i="1"/>
  <c r="I3073" i="1"/>
  <c r="I3074" i="1"/>
  <c r="I3075" i="1"/>
  <c r="I3076" i="1"/>
  <c r="I3077" i="1"/>
  <c r="I3078" i="1"/>
  <c r="I3079" i="1"/>
  <c r="I3080" i="1"/>
  <c r="I3081" i="1"/>
  <c r="I3082" i="1"/>
  <c r="I3083" i="1"/>
  <c r="I3084" i="1"/>
  <c r="I3085" i="1"/>
  <c r="I3086" i="1"/>
  <c r="I3087" i="1"/>
  <c r="I3088" i="1"/>
  <c r="I3089" i="1"/>
  <c r="I3090" i="1"/>
  <c r="I3091" i="1"/>
  <c r="I3092" i="1"/>
  <c r="I3093" i="1"/>
  <c r="I3094" i="1"/>
  <c r="I3095" i="1"/>
  <c r="I3096" i="1"/>
  <c r="I3097" i="1"/>
  <c r="I3098" i="1"/>
  <c r="I3099" i="1"/>
  <c r="I3100" i="1"/>
  <c r="I3101" i="1"/>
  <c r="I3102" i="1"/>
  <c r="I3103" i="1"/>
  <c r="I3104" i="1"/>
  <c r="I3105" i="1"/>
  <c r="I3106" i="1"/>
  <c r="I3107" i="1"/>
  <c r="I3108" i="1"/>
  <c r="I3109" i="1"/>
  <c r="I3110" i="1"/>
  <c r="I3111" i="1"/>
  <c r="I3112" i="1"/>
  <c r="I3113" i="1"/>
  <c r="I3114" i="1"/>
  <c r="I3115" i="1"/>
  <c r="I3116" i="1"/>
  <c r="I3117" i="1"/>
  <c r="I3118" i="1"/>
  <c r="I3119" i="1"/>
  <c r="I3120" i="1"/>
  <c r="I3121" i="1"/>
  <c r="I3122" i="1"/>
  <c r="I3123" i="1"/>
  <c r="I3124" i="1"/>
  <c r="I3125" i="1"/>
  <c r="I3126" i="1"/>
  <c r="I3127" i="1"/>
  <c r="I3128" i="1"/>
  <c r="I3129" i="1"/>
  <c r="I3130" i="1"/>
  <c r="I3131" i="1"/>
  <c r="I3132" i="1"/>
  <c r="I3133" i="1"/>
  <c r="I3134" i="1"/>
  <c r="I3135" i="1"/>
  <c r="I3136" i="1"/>
  <c r="I3137" i="1"/>
  <c r="I3138" i="1"/>
  <c r="I3139" i="1"/>
  <c r="I3140" i="1"/>
  <c r="I3141" i="1"/>
  <c r="I3142" i="1"/>
  <c r="I3143" i="1"/>
  <c r="I3144" i="1"/>
  <c r="I3145" i="1"/>
  <c r="I3146" i="1"/>
  <c r="I3147" i="1"/>
  <c r="I3148" i="1"/>
  <c r="I3149" i="1"/>
  <c r="I3150" i="1"/>
  <c r="I3151" i="1"/>
  <c r="I3152" i="1"/>
  <c r="I3153" i="1"/>
  <c r="I3154" i="1"/>
  <c r="I3155" i="1"/>
  <c r="I3156" i="1"/>
  <c r="I3157" i="1"/>
  <c r="I3158" i="1"/>
  <c r="I3159" i="1"/>
  <c r="I3160" i="1"/>
  <c r="I3161" i="1"/>
  <c r="I3162" i="1"/>
  <c r="I3163" i="1"/>
  <c r="I3164" i="1"/>
  <c r="I3165" i="1"/>
  <c r="I3166" i="1"/>
  <c r="I3167" i="1"/>
  <c r="I3168" i="1"/>
  <c r="I3169" i="1"/>
  <c r="I3170" i="1"/>
  <c r="I3171" i="1"/>
  <c r="I3172" i="1"/>
  <c r="I3173" i="1"/>
  <c r="I3174" i="1"/>
  <c r="I3175" i="1"/>
  <c r="I3176" i="1"/>
  <c r="I3177" i="1"/>
  <c r="I3178" i="1"/>
  <c r="I3179" i="1"/>
  <c r="I3180" i="1"/>
  <c r="I3181" i="1"/>
  <c r="I3182" i="1"/>
  <c r="I3183" i="1"/>
  <c r="I3184" i="1"/>
  <c r="I3185" i="1"/>
  <c r="I3186" i="1"/>
  <c r="I3187" i="1"/>
  <c r="I3188" i="1"/>
  <c r="I3189" i="1"/>
  <c r="I3190" i="1"/>
  <c r="I3191" i="1"/>
  <c r="I3192" i="1"/>
  <c r="I3193" i="1"/>
  <c r="I3194" i="1"/>
  <c r="I3195" i="1"/>
  <c r="I3196" i="1"/>
  <c r="I3197" i="1"/>
  <c r="I3198" i="1"/>
  <c r="I3199" i="1"/>
  <c r="I3200" i="1"/>
  <c r="I3201" i="1"/>
  <c r="I3202" i="1"/>
  <c r="I3203" i="1"/>
  <c r="I3204" i="1"/>
  <c r="I3205" i="1"/>
  <c r="I3206" i="1"/>
  <c r="I3207" i="1"/>
  <c r="I3208" i="1"/>
  <c r="I3209" i="1"/>
  <c r="I3210" i="1"/>
  <c r="I3211" i="1"/>
  <c r="I3212" i="1"/>
  <c r="I3213" i="1"/>
  <c r="I3214" i="1"/>
  <c r="I3215" i="1"/>
  <c r="I3216" i="1"/>
  <c r="I3217" i="1"/>
  <c r="I3218" i="1"/>
  <c r="I3219" i="1"/>
  <c r="I3220" i="1"/>
  <c r="I3221" i="1"/>
  <c r="I3222" i="1"/>
  <c r="I3223" i="1"/>
  <c r="I3224" i="1"/>
  <c r="I3225" i="1"/>
  <c r="I3226" i="1"/>
  <c r="I3227" i="1"/>
  <c r="I3228" i="1"/>
  <c r="I3229" i="1"/>
  <c r="I3230" i="1"/>
  <c r="I3231" i="1"/>
  <c r="I3232" i="1"/>
  <c r="I3233" i="1"/>
  <c r="I3234" i="1"/>
  <c r="I3235" i="1"/>
  <c r="I3236" i="1"/>
  <c r="I3237" i="1"/>
  <c r="I3238" i="1"/>
  <c r="I3239" i="1"/>
  <c r="I3240" i="1"/>
  <c r="I3241" i="1"/>
  <c r="I3242" i="1"/>
  <c r="I3243" i="1"/>
  <c r="I3244" i="1"/>
  <c r="I3245" i="1"/>
  <c r="I3246" i="1"/>
  <c r="I3247" i="1"/>
  <c r="I3248" i="1"/>
  <c r="I3249" i="1"/>
  <c r="I3250" i="1"/>
  <c r="I3251" i="1"/>
  <c r="I3252" i="1"/>
  <c r="I3253" i="1"/>
  <c r="I3254" i="1"/>
  <c r="I3255" i="1"/>
  <c r="I3256" i="1"/>
  <c r="I3257" i="1"/>
  <c r="I3258" i="1"/>
  <c r="I3259" i="1"/>
  <c r="I3260" i="1"/>
  <c r="I3261" i="1"/>
  <c r="I3262" i="1"/>
  <c r="I3263" i="1"/>
  <c r="I3264" i="1"/>
  <c r="I3265" i="1"/>
  <c r="I3266" i="1"/>
  <c r="I3267" i="1"/>
  <c r="I3268" i="1"/>
  <c r="I3269" i="1"/>
  <c r="I3270" i="1"/>
  <c r="I3271" i="1"/>
  <c r="I3272" i="1"/>
  <c r="I3273" i="1"/>
  <c r="I3274" i="1"/>
  <c r="I3275" i="1"/>
  <c r="I3276" i="1"/>
  <c r="I3277" i="1"/>
  <c r="I3278" i="1"/>
  <c r="I3279" i="1"/>
  <c r="I3280" i="1"/>
  <c r="I3281" i="1"/>
  <c r="I3282" i="1"/>
  <c r="I3283" i="1"/>
  <c r="I3284" i="1"/>
  <c r="I3285" i="1"/>
  <c r="I3286" i="1"/>
  <c r="I3287" i="1"/>
  <c r="I3288" i="1"/>
  <c r="I3289" i="1"/>
  <c r="I3290" i="1"/>
  <c r="I3291" i="1"/>
  <c r="I3292" i="1"/>
  <c r="I3293" i="1"/>
  <c r="I3294" i="1"/>
  <c r="I3295" i="1"/>
  <c r="I3296" i="1"/>
  <c r="I3297" i="1"/>
  <c r="I3298" i="1"/>
  <c r="I3299" i="1"/>
  <c r="I3300" i="1"/>
  <c r="I3301" i="1"/>
  <c r="I3302" i="1"/>
  <c r="I3303" i="1"/>
  <c r="I3304" i="1"/>
  <c r="I3305" i="1"/>
  <c r="I3306" i="1"/>
  <c r="I3307" i="1"/>
  <c r="I3308" i="1"/>
  <c r="I3309" i="1"/>
  <c r="I3310" i="1"/>
  <c r="I3311" i="1"/>
  <c r="I3312" i="1"/>
  <c r="I3313" i="1"/>
  <c r="I3314" i="1"/>
  <c r="I3315" i="1"/>
  <c r="I3316" i="1"/>
  <c r="I3317" i="1"/>
  <c r="I3318" i="1"/>
  <c r="I3319" i="1"/>
  <c r="I3320" i="1"/>
  <c r="I3321" i="1"/>
  <c r="I3322" i="1"/>
  <c r="I3323" i="1"/>
  <c r="I3324" i="1"/>
  <c r="I3325" i="1"/>
  <c r="I3326" i="1"/>
  <c r="I3327" i="1"/>
  <c r="I3328" i="1"/>
  <c r="I3329" i="1"/>
  <c r="I3330" i="1"/>
  <c r="I3331" i="1"/>
  <c r="I3332" i="1"/>
  <c r="I3333" i="1"/>
  <c r="I3334" i="1"/>
  <c r="I3335" i="1"/>
  <c r="I3336" i="1"/>
  <c r="I3337" i="1"/>
  <c r="I3338" i="1"/>
  <c r="I3339" i="1"/>
  <c r="I3340" i="1"/>
  <c r="I3341" i="1"/>
  <c r="I3342" i="1"/>
  <c r="I3343" i="1"/>
  <c r="I3344" i="1"/>
  <c r="I3345" i="1"/>
  <c r="I3346" i="1"/>
  <c r="I3347" i="1"/>
  <c r="I3348" i="1"/>
  <c r="I3349" i="1"/>
  <c r="I3350" i="1"/>
  <c r="I3351" i="1"/>
  <c r="I3352" i="1"/>
  <c r="I3353" i="1"/>
  <c r="I3354" i="1"/>
  <c r="I3355" i="1"/>
  <c r="I3356" i="1"/>
  <c r="I3357" i="1"/>
  <c r="I3358" i="1"/>
  <c r="I3359" i="1"/>
  <c r="I3360" i="1"/>
  <c r="I3361" i="1"/>
  <c r="I3362" i="1"/>
  <c r="I3363" i="1"/>
  <c r="I3364" i="1"/>
  <c r="I3365" i="1"/>
  <c r="I3366" i="1"/>
  <c r="I3367" i="1"/>
  <c r="I3368" i="1"/>
  <c r="I3369" i="1"/>
  <c r="I3370" i="1"/>
  <c r="I3371" i="1"/>
  <c r="I3372" i="1"/>
  <c r="I3373" i="1"/>
  <c r="I3374" i="1"/>
  <c r="I3375" i="1"/>
  <c r="I3376" i="1"/>
  <c r="I3377" i="1"/>
  <c r="I3378" i="1"/>
  <c r="I3379" i="1"/>
  <c r="I3380" i="1"/>
  <c r="I3381" i="1"/>
  <c r="I3382" i="1"/>
  <c r="I3383" i="1"/>
  <c r="I3384" i="1"/>
  <c r="I3385" i="1"/>
  <c r="I3386" i="1"/>
  <c r="I3387" i="1"/>
  <c r="I3388" i="1"/>
  <c r="I3389" i="1"/>
  <c r="I3390" i="1"/>
  <c r="I3391" i="1"/>
  <c r="I3392" i="1"/>
  <c r="I3393" i="1"/>
  <c r="I3394" i="1"/>
  <c r="I3395" i="1"/>
  <c r="I3396" i="1"/>
  <c r="I3397" i="1"/>
  <c r="I3398" i="1"/>
  <c r="I3399" i="1"/>
  <c r="I3400" i="1"/>
  <c r="I3401" i="1"/>
  <c r="I3402" i="1"/>
  <c r="I3403" i="1"/>
  <c r="I3404" i="1"/>
  <c r="I3405" i="1"/>
  <c r="I3406" i="1"/>
  <c r="I3407" i="1"/>
  <c r="I3408" i="1"/>
  <c r="I3409" i="1"/>
  <c r="I3410" i="1"/>
  <c r="I3411" i="1"/>
  <c r="I3412" i="1"/>
  <c r="I3413" i="1"/>
  <c r="I3414" i="1"/>
  <c r="I3415" i="1"/>
  <c r="I3416" i="1"/>
  <c r="I3417" i="1"/>
  <c r="I3418" i="1"/>
  <c r="I3419" i="1"/>
  <c r="I3420" i="1"/>
  <c r="I3421" i="1"/>
  <c r="I3422" i="1"/>
  <c r="I3423" i="1"/>
  <c r="I3424" i="1"/>
  <c r="I3425" i="1"/>
  <c r="I3426" i="1"/>
  <c r="I3427" i="1"/>
  <c r="I3428" i="1"/>
  <c r="I3429" i="1"/>
  <c r="I3430" i="1"/>
  <c r="I3431" i="1"/>
  <c r="I3432" i="1"/>
  <c r="I3433" i="1"/>
  <c r="I3434" i="1"/>
  <c r="I3435" i="1"/>
  <c r="I3436" i="1"/>
  <c r="I3437" i="1"/>
  <c r="I3438" i="1"/>
  <c r="I3439" i="1"/>
  <c r="I3440" i="1"/>
  <c r="I3441" i="1"/>
  <c r="I3442" i="1"/>
  <c r="I3443" i="1"/>
  <c r="I3444" i="1"/>
  <c r="I3445" i="1"/>
  <c r="I3446" i="1"/>
  <c r="I3447" i="1"/>
  <c r="I3448" i="1"/>
  <c r="I3449" i="1"/>
  <c r="I3450" i="1"/>
  <c r="I3451" i="1"/>
  <c r="I3452" i="1"/>
  <c r="I3453" i="1"/>
  <c r="I3454" i="1"/>
  <c r="I3455" i="1"/>
  <c r="I3456" i="1"/>
  <c r="I3457" i="1"/>
  <c r="I3458" i="1"/>
  <c r="I3459" i="1"/>
  <c r="I3460" i="1"/>
  <c r="I3461" i="1"/>
  <c r="I3462" i="1"/>
  <c r="I3463" i="1"/>
  <c r="I3464" i="1"/>
  <c r="I3465" i="1"/>
  <c r="I3466" i="1"/>
  <c r="I3467" i="1"/>
  <c r="I3468" i="1"/>
  <c r="I3469" i="1"/>
  <c r="I3470" i="1"/>
  <c r="I3471" i="1"/>
  <c r="I3472" i="1"/>
  <c r="I3473" i="1"/>
  <c r="I3474" i="1"/>
  <c r="I3475" i="1"/>
  <c r="I3476" i="1"/>
  <c r="I3477" i="1"/>
  <c r="I3478" i="1"/>
  <c r="I3479" i="1"/>
  <c r="I3480" i="1"/>
  <c r="I3481" i="1"/>
  <c r="I3482" i="1"/>
  <c r="I3483" i="1"/>
  <c r="I3484" i="1"/>
  <c r="I3485" i="1"/>
  <c r="I3486" i="1"/>
  <c r="I3487" i="1"/>
  <c r="I3488" i="1"/>
  <c r="I3489" i="1"/>
  <c r="I3490" i="1"/>
  <c r="I3491" i="1"/>
  <c r="I3492" i="1"/>
  <c r="I3493" i="1"/>
  <c r="I3494" i="1"/>
  <c r="I3495" i="1"/>
  <c r="I3496" i="1"/>
  <c r="I3497" i="1"/>
  <c r="I3498" i="1"/>
  <c r="I3499" i="1"/>
  <c r="I3500" i="1"/>
  <c r="I3501" i="1"/>
  <c r="I3502" i="1"/>
  <c r="I3503" i="1"/>
  <c r="I3504" i="1"/>
  <c r="I3505" i="1"/>
  <c r="I3506" i="1"/>
  <c r="I3507" i="1"/>
  <c r="I3508" i="1"/>
  <c r="I3509" i="1"/>
  <c r="I3510" i="1"/>
  <c r="I3511" i="1"/>
  <c r="I3512" i="1"/>
  <c r="I3513" i="1"/>
  <c r="I3514" i="1"/>
  <c r="I3515" i="1"/>
  <c r="I3516" i="1"/>
  <c r="I3517" i="1"/>
  <c r="I3518" i="1"/>
  <c r="I3519" i="1"/>
  <c r="I3520" i="1"/>
  <c r="I3521" i="1"/>
  <c r="I3522" i="1"/>
  <c r="I3523" i="1"/>
  <c r="I3524" i="1"/>
  <c r="I3525" i="1"/>
  <c r="I3526" i="1"/>
  <c r="I3527" i="1"/>
  <c r="I3528" i="1"/>
  <c r="I3529" i="1"/>
  <c r="I3530" i="1"/>
  <c r="I3531" i="1"/>
  <c r="I3532" i="1"/>
  <c r="I3533" i="1"/>
  <c r="I3534" i="1"/>
  <c r="I3535" i="1"/>
  <c r="I3536" i="1"/>
  <c r="I3537" i="1"/>
  <c r="I3538" i="1"/>
  <c r="I3539" i="1"/>
  <c r="I3540" i="1"/>
  <c r="I3541" i="1"/>
  <c r="I3542" i="1"/>
  <c r="I3543" i="1"/>
  <c r="I3544" i="1"/>
  <c r="I3545" i="1"/>
  <c r="I3546" i="1"/>
  <c r="I3547" i="1"/>
  <c r="I3548" i="1"/>
  <c r="I3549" i="1"/>
  <c r="I3550" i="1"/>
  <c r="I3551" i="1"/>
  <c r="I3552" i="1"/>
  <c r="I3553" i="1"/>
  <c r="I3554" i="1"/>
  <c r="I3555" i="1"/>
  <c r="I3556" i="1"/>
  <c r="I3557" i="1"/>
  <c r="I3558" i="1"/>
  <c r="I3559" i="1"/>
  <c r="I3560" i="1"/>
  <c r="I3561" i="1"/>
  <c r="I3562" i="1"/>
  <c r="I3563" i="1"/>
  <c r="I3564" i="1"/>
  <c r="I3565" i="1"/>
  <c r="I3566" i="1"/>
  <c r="I3567" i="1"/>
  <c r="I3568" i="1"/>
  <c r="I3569" i="1"/>
  <c r="I3570" i="1"/>
  <c r="I3571" i="1"/>
  <c r="I3572" i="1"/>
  <c r="I3573" i="1"/>
  <c r="I3574" i="1"/>
  <c r="I3575" i="1"/>
  <c r="I3576" i="1"/>
  <c r="I3577" i="1"/>
  <c r="I3578" i="1"/>
  <c r="I3579" i="1"/>
  <c r="I3580" i="1"/>
  <c r="I3581" i="1"/>
  <c r="I3582" i="1"/>
  <c r="I3583" i="1"/>
  <c r="I3584" i="1"/>
  <c r="I3585" i="1"/>
  <c r="I3586" i="1"/>
  <c r="I3587" i="1"/>
  <c r="I3588" i="1"/>
  <c r="I3589" i="1"/>
  <c r="I3590" i="1"/>
  <c r="I3591" i="1"/>
  <c r="I3592" i="1"/>
  <c r="I3593" i="1"/>
  <c r="I3594" i="1"/>
  <c r="I3595" i="1"/>
  <c r="I3596" i="1"/>
  <c r="I3597" i="1"/>
  <c r="I3598" i="1"/>
  <c r="I3599" i="1"/>
  <c r="I3600" i="1"/>
  <c r="I3601" i="1"/>
  <c r="I3602" i="1"/>
  <c r="I3603" i="1"/>
  <c r="I3604" i="1"/>
  <c r="I3605" i="1"/>
  <c r="I3606" i="1"/>
  <c r="I3607" i="1"/>
  <c r="I3608" i="1"/>
  <c r="I3609" i="1"/>
  <c r="I3610" i="1"/>
  <c r="I3611" i="1"/>
  <c r="I3612" i="1"/>
  <c r="I3613" i="1"/>
  <c r="I3614" i="1"/>
  <c r="I3615" i="1"/>
  <c r="I3616" i="1"/>
  <c r="I3617" i="1"/>
  <c r="I3618" i="1"/>
  <c r="I3619" i="1"/>
  <c r="I3620" i="1"/>
  <c r="I3621" i="1"/>
  <c r="I3622" i="1"/>
  <c r="I3623" i="1"/>
  <c r="I3624" i="1"/>
  <c r="I3625" i="1"/>
  <c r="I3626" i="1"/>
  <c r="I3627" i="1"/>
  <c r="I3628" i="1"/>
  <c r="I3629" i="1"/>
  <c r="I3630" i="1"/>
  <c r="I3631" i="1"/>
  <c r="I3632" i="1"/>
  <c r="I3633" i="1"/>
  <c r="I3634" i="1"/>
  <c r="I3635" i="1"/>
  <c r="I3636" i="1"/>
  <c r="I3637" i="1"/>
  <c r="I3638" i="1"/>
  <c r="I3639" i="1"/>
  <c r="I3640" i="1"/>
  <c r="I3641" i="1"/>
  <c r="I3642" i="1"/>
  <c r="I3643" i="1"/>
  <c r="I3644" i="1"/>
  <c r="I3645" i="1"/>
  <c r="I3646" i="1"/>
  <c r="I3647" i="1"/>
  <c r="I3648" i="1"/>
  <c r="I3649" i="1"/>
  <c r="I3650" i="1"/>
  <c r="I3651" i="1"/>
  <c r="I3652" i="1"/>
  <c r="I3653" i="1"/>
  <c r="I3654" i="1"/>
  <c r="I3655" i="1"/>
  <c r="I3656" i="1"/>
  <c r="I3657" i="1"/>
  <c r="I3658" i="1"/>
  <c r="I3659" i="1"/>
  <c r="I3660" i="1"/>
  <c r="I3661" i="1"/>
  <c r="I3662" i="1"/>
  <c r="I3663" i="1"/>
  <c r="I3664" i="1"/>
  <c r="I3665" i="1"/>
  <c r="I3666" i="1"/>
  <c r="I3667" i="1"/>
  <c r="I3668" i="1"/>
  <c r="I3669" i="1"/>
  <c r="I3670" i="1"/>
  <c r="I3671" i="1"/>
  <c r="I3672" i="1"/>
  <c r="I3673" i="1"/>
  <c r="I3674" i="1"/>
  <c r="I3675" i="1"/>
  <c r="I3676" i="1"/>
  <c r="I3677" i="1"/>
  <c r="I3678" i="1"/>
  <c r="I3679" i="1"/>
  <c r="I3680" i="1"/>
  <c r="I3681" i="1"/>
  <c r="I3682" i="1"/>
  <c r="I3683" i="1"/>
  <c r="I3684" i="1"/>
  <c r="I3685" i="1"/>
  <c r="I3686" i="1"/>
  <c r="I3687" i="1"/>
  <c r="I3688" i="1"/>
  <c r="I3689" i="1"/>
  <c r="I3690" i="1"/>
  <c r="I3691" i="1"/>
  <c r="I3692" i="1"/>
  <c r="I3693" i="1"/>
  <c r="I3694" i="1"/>
  <c r="I3695" i="1"/>
  <c r="I3696" i="1"/>
  <c r="I3697" i="1"/>
  <c r="I3698" i="1"/>
  <c r="I3699" i="1"/>
  <c r="I3700" i="1"/>
  <c r="I3701" i="1"/>
  <c r="I3702" i="1"/>
  <c r="I3703" i="1"/>
  <c r="I3704" i="1"/>
  <c r="I3705" i="1"/>
  <c r="I3706" i="1"/>
  <c r="I3707" i="1"/>
  <c r="I3708" i="1"/>
  <c r="I3709" i="1"/>
  <c r="I3710" i="1"/>
  <c r="I3711" i="1"/>
  <c r="I3712" i="1"/>
  <c r="I3713" i="1"/>
  <c r="I3714" i="1"/>
  <c r="I3715" i="1"/>
  <c r="I3716" i="1"/>
  <c r="I3717" i="1"/>
  <c r="I3718" i="1"/>
  <c r="I3719" i="1"/>
  <c r="I3720" i="1"/>
  <c r="I3721" i="1"/>
  <c r="I3722" i="1"/>
  <c r="I3723" i="1"/>
  <c r="I3724" i="1"/>
  <c r="I3725" i="1"/>
  <c r="I3726" i="1"/>
  <c r="I3727" i="1"/>
  <c r="I3728" i="1"/>
  <c r="I3729" i="1"/>
  <c r="I3730" i="1"/>
  <c r="I3731" i="1"/>
  <c r="I3732" i="1"/>
  <c r="I3733" i="1"/>
  <c r="I3734" i="1"/>
  <c r="I3735" i="1"/>
  <c r="I3736" i="1"/>
  <c r="I3737" i="1"/>
  <c r="I3738" i="1"/>
  <c r="I3739" i="1"/>
  <c r="I3740" i="1"/>
  <c r="I3741" i="1"/>
  <c r="I3742" i="1"/>
  <c r="I3743" i="1"/>
  <c r="I3744" i="1"/>
  <c r="I3745" i="1"/>
  <c r="I3746" i="1"/>
  <c r="I3747" i="1"/>
  <c r="I3748" i="1"/>
  <c r="I3749" i="1"/>
  <c r="I3750" i="1"/>
  <c r="I3751" i="1"/>
  <c r="I3752" i="1"/>
  <c r="I3753" i="1"/>
  <c r="I3754" i="1"/>
  <c r="I3755" i="1"/>
  <c r="I3756" i="1"/>
  <c r="I3757" i="1"/>
  <c r="I3758" i="1"/>
  <c r="I3759" i="1"/>
  <c r="I3760" i="1"/>
  <c r="I3761" i="1"/>
  <c r="I3762" i="1"/>
  <c r="I3763" i="1"/>
  <c r="I3764" i="1"/>
  <c r="I3765" i="1"/>
  <c r="I3766" i="1"/>
  <c r="I3767" i="1"/>
  <c r="I3768" i="1"/>
  <c r="I3769" i="1"/>
  <c r="I3770" i="1"/>
  <c r="I3771" i="1"/>
  <c r="I3772" i="1"/>
  <c r="I3773" i="1"/>
  <c r="I3774" i="1"/>
  <c r="I3775" i="1"/>
  <c r="I3776" i="1"/>
  <c r="I3777" i="1"/>
  <c r="I3778" i="1"/>
  <c r="I3779" i="1"/>
  <c r="I3780" i="1"/>
  <c r="I3781" i="1"/>
  <c r="I3782" i="1"/>
  <c r="I3783" i="1"/>
  <c r="I3784" i="1"/>
  <c r="I3785" i="1"/>
  <c r="I3786" i="1"/>
  <c r="I3787" i="1"/>
  <c r="I3788" i="1"/>
  <c r="I3789" i="1"/>
  <c r="I3790" i="1"/>
  <c r="I3791" i="1"/>
  <c r="I3792" i="1"/>
  <c r="I3793" i="1"/>
  <c r="I3794" i="1"/>
  <c r="I3795" i="1"/>
  <c r="I3796" i="1"/>
  <c r="I3797" i="1"/>
  <c r="I3798" i="1"/>
  <c r="I3799" i="1"/>
  <c r="I3800" i="1"/>
  <c r="I3801" i="1"/>
  <c r="I3802" i="1"/>
  <c r="I3803" i="1"/>
  <c r="I3804" i="1"/>
  <c r="I3805" i="1"/>
  <c r="I3806" i="1"/>
  <c r="I3807" i="1"/>
  <c r="I3808" i="1"/>
  <c r="I3809" i="1"/>
  <c r="I3810" i="1"/>
  <c r="I3811" i="1"/>
  <c r="I3812" i="1"/>
  <c r="I3813" i="1"/>
  <c r="I3814" i="1"/>
  <c r="I3815" i="1"/>
  <c r="I3816" i="1"/>
  <c r="I3817" i="1"/>
  <c r="I3818" i="1"/>
  <c r="I3819" i="1"/>
  <c r="I3820" i="1"/>
  <c r="I3821" i="1"/>
  <c r="I3822" i="1"/>
  <c r="I3823" i="1"/>
  <c r="I3824" i="1"/>
  <c r="I3825" i="1"/>
  <c r="I3826" i="1"/>
  <c r="I3827" i="1"/>
  <c r="I3828" i="1"/>
  <c r="I3829" i="1"/>
  <c r="I3830" i="1"/>
  <c r="I3831" i="1"/>
  <c r="I3832" i="1"/>
  <c r="I3833" i="1"/>
  <c r="I3834" i="1"/>
  <c r="I3835" i="1"/>
  <c r="I3836" i="1"/>
  <c r="I3837" i="1"/>
  <c r="I3838" i="1"/>
  <c r="I3839" i="1"/>
  <c r="I3840" i="1"/>
  <c r="I3841" i="1"/>
  <c r="I3842" i="1"/>
  <c r="I3843" i="1"/>
  <c r="I3844" i="1"/>
  <c r="I3845" i="1"/>
  <c r="I3846" i="1"/>
  <c r="I3847" i="1"/>
  <c r="I3848" i="1"/>
  <c r="I3849" i="1"/>
  <c r="I3850" i="1"/>
  <c r="I3851" i="1"/>
  <c r="I3852" i="1"/>
  <c r="I3853" i="1"/>
  <c r="I3854" i="1"/>
  <c r="I3855" i="1"/>
  <c r="I3856" i="1"/>
  <c r="I3857" i="1"/>
  <c r="I3858" i="1"/>
  <c r="I3859" i="1"/>
  <c r="I3860" i="1"/>
  <c r="I3861" i="1"/>
  <c r="I3862" i="1"/>
  <c r="I3863" i="1"/>
  <c r="I3864" i="1"/>
  <c r="I3865" i="1"/>
  <c r="I3866" i="1"/>
  <c r="I3867" i="1"/>
  <c r="I3868" i="1"/>
  <c r="I3869" i="1"/>
  <c r="I3870" i="1"/>
  <c r="I3871" i="1"/>
  <c r="I3872" i="1"/>
  <c r="I3873" i="1"/>
  <c r="I3874" i="1"/>
  <c r="I3875" i="1"/>
  <c r="I3876" i="1"/>
  <c r="I3877" i="1"/>
  <c r="I3878" i="1"/>
  <c r="I3879" i="1"/>
  <c r="I3880" i="1"/>
  <c r="I3881" i="1"/>
  <c r="I3882" i="1"/>
  <c r="I3883" i="1"/>
  <c r="I3884" i="1"/>
  <c r="I3885" i="1"/>
  <c r="I3886" i="1"/>
  <c r="I3887" i="1"/>
  <c r="I3888" i="1"/>
  <c r="I3889" i="1"/>
  <c r="I3890" i="1"/>
  <c r="I3891" i="1"/>
  <c r="I3892" i="1"/>
  <c r="I3893" i="1"/>
  <c r="I3894" i="1"/>
  <c r="I3895" i="1"/>
  <c r="I3896" i="1"/>
  <c r="I3897" i="1"/>
  <c r="I3898" i="1"/>
  <c r="I3899" i="1"/>
  <c r="I3900" i="1"/>
  <c r="I3901" i="1"/>
  <c r="I3902" i="1"/>
  <c r="I3903" i="1"/>
  <c r="I3904" i="1"/>
  <c r="I3905" i="1"/>
  <c r="I3906" i="1"/>
  <c r="I3907" i="1"/>
  <c r="I3908" i="1"/>
  <c r="I3909" i="1"/>
  <c r="I3910" i="1"/>
  <c r="I3911" i="1"/>
  <c r="I3912" i="1"/>
  <c r="I3913" i="1"/>
  <c r="I3914" i="1"/>
  <c r="I3915" i="1"/>
  <c r="I3916" i="1"/>
  <c r="I3917" i="1"/>
  <c r="I3918" i="1"/>
  <c r="I3919" i="1"/>
  <c r="I3920" i="1"/>
  <c r="I3921" i="1"/>
  <c r="I3922" i="1"/>
  <c r="I3923" i="1"/>
  <c r="I3924" i="1"/>
  <c r="I3925" i="1"/>
  <c r="I3926" i="1"/>
  <c r="I3927" i="1"/>
  <c r="I3928" i="1"/>
  <c r="I3929" i="1"/>
  <c r="I3930" i="1"/>
  <c r="I3931" i="1"/>
  <c r="I3932" i="1"/>
  <c r="I3933" i="1"/>
  <c r="I3934" i="1"/>
  <c r="I3935" i="1"/>
  <c r="I3936" i="1"/>
  <c r="I3937" i="1"/>
  <c r="I3938" i="1"/>
  <c r="I3939" i="1"/>
  <c r="I3940" i="1"/>
  <c r="I3941" i="1"/>
  <c r="I3942" i="1"/>
  <c r="I3943" i="1"/>
  <c r="I3944" i="1"/>
  <c r="I3945" i="1"/>
  <c r="I3946" i="1"/>
  <c r="I3947" i="1"/>
  <c r="I3948" i="1"/>
  <c r="I3949" i="1"/>
  <c r="I3950" i="1"/>
  <c r="I3951" i="1"/>
  <c r="I3952" i="1"/>
  <c r="I3953" i="1"/>
  <c r="I3954" i="1"/>
  <c r="I3955" i="1"/>
  <c r="I3956" i="1"/>
  <c r="I3957" i="1"/>
  <c r="I3958" i="1"/>
  <c r="I3959" i="1"/>
  <c r="I3960" i="1"/>
  <c r="I3961" i="1"/>
  <c r="I3962" i="1"/>
  <c r="I3963" i="1"/>
  <c r="I3964" i="1"/>
  <c r="I3965" i="1"/>
  <c r="I3966" i="1"/>
  <c r="I3967" i="1"/>
  <c r="I3968" i="1"/>
  <c r="I3969" i="1"/>
  <c r="I3970" i="1"/>
  <c r="I3971" i="1"/>
  <c r="I3972" i="1"/>
  <c r="I3973" i="1"/>
  <c r="I3974" i="1"/>
  <c r="I3975" i="1"/>
  <c r="I3976" i="1"/>
  <c r="I3977" i="1"/>
  <c r="I3978" i="1"/>
  <c r="I3979" i="1"/>
  <c r="I3980" i="1"/>
  <c r="I3981" i="1"/>
  <c r="I3982" i="1"/>
  <c r="I3983" i="1"/>
  <c r="I3984" i="1"/>
  <c r="I3985" i="1"/>
  <c r="I3986" i="1"/>
  <c r="I3987" i="1"/>
  <c r="I3988" i="1"/>
  <c r="I3989" i="1"/>
  <c r="I3990" i="1"/>
  <c r="I3991" i="1"/>
  <c r="I3992" i="1"/>
  <c r="I3993" i="1"/>
  <c r="I3994" i="1"/>
  <c r="I3995" i="1"/>
  <c r="I3996" i="1"/>
  <c r="I3997" i="1"/>
  <c r="I3998" i="1"/>
  <c r="I3999" i="1"/>
  <c r="I4000" i="1"/>
  <c r="I4001" i="1"/>
  <c r="I4002" i="1"/>
  <c r="I4003" i="1"/>
  <c r="I4004" i="1"/>
  <c r="I4005" i="1"/>
  <c r="I4006" i="1"/>
  <c r="I4007" i="1"/>
  <c r="I4008" i="1"/>
  <c r="I4009" i="1"/>
  <c r="I4010" i="1"/>
  <c r="I4011" i="1"/>
  <c r="I4012" i="1"/>
  <c r="I4013" i="1"/>
  <c r="I4014" i="1"/>
  <c r="I4015" i="1"/>
  <c r="I4016" i="1"/>
  <c r="I4017" i="1"/>
  <c r="I4018" i="1"/>
  <c r="I4019" i="1"/>
  <c r="I4020" i="1"/>
  <c r="I4021" i="1"/>
  <c r="I4022" i="1"/>
  <c r="I4023" i="1"/>
  <c r="I4024" i="1"/>
  <c r="I4025" i="1"/>
  <c r="I4026" i="1"/>
  <c r="I4027" i="1"/>
  <c r="I4028" i="1"/>
  <c r="I4029" i="1"/>
  <c r="I4030" i="1"/>
  <c r="I4031" i="1"/>
  <c r="I4032" i="1"/>
  <c r="I4033" i="1"/>
  <c r="I4034" i="1"/>
  <c r="I4035" i="1"/>
  <c r="I4036" i="1"/>
  <c r="I4037" i="1"/>
  <c r="I4038" i="1"/>
  <c r="I4039" i="1"/>
  <c r="I4040" i="1"/>
  <c r="I4041" i="1"/>
  <c r="I4042" i="1"/>
  <c r="I4043" i="1"/>
  <c r="I4044" i="1"/>
  <c r="I4045" i="1"/>
  <c r="I4046" i="1"/>
  <c r="I4047" i="1"/>
  <c r="I4048" i="1"/>
  <c r="I4049" i="1"/>
  <c r="I4050" i="1"/>
  <c r="I4051" i="1"/>
  <c r="I4052" i="1"/>
  <c r="I4053" i="1"/>
  <c r="I4054" i="1"/>
  <c r="I4055" i="1"/>
  <c r="I4056" i="1"/>
  <c r="I4057" i="1"/>
  <c r="I4058" i="1"/>
  <c r="I4059" i="1"/>
  <c r="I4060" i="1"/>
  <c r="I4061" i="1"/>
  <c r="I4062" i="1"/>
  <c r="I4063" i="1"/>
  <c r="I4064" i="1"/>
  <c r="I4065" i="1"/>
  <c r="I4066" i="1"/>
  <c r="I4067" i="1"/>
  <c r="I4068" i="1"/>
  <c r="I4069" i="1"/>
  <c r="I4070" i="1"/>
  <c r="I4071" i="1"/>
  <c r="I4072" i="1"/>
  <c r="I4073" i="1"/>
  <c r="I4074" i="1"/>
  <c r="I4075" i="1"/>
  <c r="I4076" i="1"/>
  <c r="I4077" i="1"/>
  <c r="I4078" i="1"/>
  <c r="I4079" i="1"/>
  <c r="I4080" i="1"/>
  <c r="I4081" i="1"/>
  <c r="I4082" i="1"/>
  <c r="I4083" i="1"/>
  <c r="I4084" i="1"/>
  <c r="I4085" i="1"/>
  <c r="I4086" i="1"/>
  <c r="I4087" i="1"/>
  <c r="I4088" i="1"/>
  <c r="I4089" i="1"/>
  <c r="I4090" i="1"/>
  <c r="I4091" i="1"/>
  <c r="I4092" i="1"/>
  <c r="I4093" i="1"/>
  <c r="I4094" i="1"/>
  <c r="I4095" i="1"/>
  <c r="I4096" i="1"/>
  <c r="I4097" i="1"/>
  <c r="I4098" i="1"/>
  <c r="I4099" i="1"/>
  <c r="I4100" i="1"/>
  <c r="I4101" i="1"/>
  <c r="I4102" i="1"/>
  <c r="I4103" i="1"/>
  <c r="I4104" i="1"/>
  <c r="I4105" i="1"/>
  <c r="I4106" i="1"/>
  <c r="I4107" i="1"/>
  <c r="I4108" i="1"/>
  <c r="I4109" i="1"/>
  <c r="I4110" i="1"/>
  <c r="I4111" i="1"/>
  <c r="I4112" i="1"/>
  <c r="I4113" i="1"/>
  <c r="I4114" i="1"/>
  <c r="I4115" i="1"/>
  <c r="I4116" i="1"/>
  <c r="I4117" i="1"/>
  <c r="I4118" i="1"/>
  <c r="I4119" i="1"/>
  <c r="I4120" i="1"/>
  <c r="I4121" i="1"/>
  <c r="I4122" i="1"/>
  <c r="I4123" i="1"/>
  <c r="I4124" i="1"/>
  <c r="I4125" i="1"/>
  <c r="I4126" i="1"/>
  <c r="I4127" i="1"/>
  <c r="I4128" i="1"/>
  <c r="I4129" i="1"/>
  <c r="I4130" i="1"/>
  <c r="I4131" i="1"/>
  <c r="I4132" i="1"/>
  <c r="I4133" i="1"/>
  <c r="I4134" i="1"/>
  <c r="I4135" i="1"/>
  <c r="I4136" i="1"/>
  <c r="I4137" i="1"/>
  <c r="I4138" i="1"/>
  <c r="I4139" i="1"/>
  <c r="I4140" i="1"/>
  <c r="I4141" i="1"/>
  <c r="I4142" i="1"/>
  <c r="I4143" i="1"/>
  <c r="I4144" i="1"/>
  <c r="I4145" i="1"/>
  <c r="I4146" i="1"/>
  <c r="I4147" i="1"/>
  <c r="I4148" i="1"/>
  <c r="I4149" i="1"/>
  <c r="I4150" i="1"/>
  <c r="I4151" i="1"/>
  <c r="I4152" i="1"/>
  <c r="I4153" i="1"/>
  <c r="I4154" i="1"/>
  <c r="I4155" i="1"/>
  <c r="I4156" i="1"/>
  <c r="I4157" i="1"/>
  <c r="I4158" i="1"/>
  <c r="I4159" i="1"/>
  <c r="I4160" i="1"/>
  <c r="I4161" i="1"/>
  <c r="I4162" i="1"/>
  <c r="I4163" i="1"/>
  <c r="I4164" i="1"/>
  <c r="I4165" i="1"/>
  <c r="I4166" i="1"/>
  <c r="I4167" i="1"/>
  <c r="I4168" i="1"/>
  <c r="I4169" i="1"/>
  <c r="I4170" i="1"/>
  <c r="I4171" i="1"/>
  <c r="I4172" i="1"/>
  <c r="I4173" i="1"/>
  <c r="I4174" i="1"/>
  <c r="I4175" i="1"/>
  <c r="I4176" i="1"/>
  <c r="I4177" i="1"/>
  <c r="I4178" i="1"/>
  <c r="I4179" i="1"/>
  <c r="I4180" i="1"/>
  <c r="I4181" i="1"/>
  <c r="I4182" i="1"/>
  <c r="I4183" i="1"/>
  <c r="I4184" i="1"/>
  <c r="I4185" i="1"/>
  <c r="I4186" i="1"/>
  <c r="I4187" i="1"/>
  <c r="I4188" i="1"/>
  <c r="I4189" i="1"/>
  <c r="I4190" i="1"/>
  <c r="I4191" i="1"/>
  <c r="I4192" i="1"/>
  <c r="I4193" i="1"/>
  <c r="I4194" i="1"/>
  <c r="I4195" i="1"/>
  <c r="I4196" i="1"/>
  <c r="I4197" i="1"/>
  <c r="I4198" i="1"/>
  <c r="I4199" i="1"/>
  <c r="I4200" i="1"/>
  <c r="I4201" i="1"/>
  <c r="I4202" i="1"/>
  <c r="I4203" i="1"/>
  <c r="I4204" i="1"/>
  <c r="I4205" i="1"/>
  <c r="I4206" i="1"/>
  <c r="I4207" i="1"/>
  <c r="I4208" i="1"/>
  <c r="I4209" i="1"/>
  <c r="I4210" i="1"/>
  <c r="I4211" i="1"/>
  <c r="I4212" i="1"/>
  <c r="I4213" i="1"/>
  <c r="I4214" i="1"/>
  <c r="I4215" i="1"/>
  <c r="I4216" i="1"/>
  <c r="I4217" i="1"/>
  <c r="I4218" i="1"/>
  <c r="I4219" i="1"/>
  <c r="I4220" i="1"/>
  <c r="I4221" i="1"/>
  <c r="I4222" i="1"/>
  <c r="I4223" i="1"/>
  <c r="I4224" i="1"/>
  <c r="I4225" i="1"/>
  <c r="I4226" i="1"/>
  <c r="I4227" i="1"/>
  <c r="I4228" i="1"/>
  <c r="I4229" i="1"/>
  <c r="I4230" i="1"/>
  <c r="I4231" i="1"/>
  <c r="I4232" i="1"/>
  <c r="I4233" i="1"/>
  <c r="I4234" i="1"/>
  <c r="I4235" i="1"/>
  <c r="I4236" i="1"/>
  <c r="I4237" i="1"/>
  <c r="I4238" i="1"/>
  <c r="I4239" i="1"/>
  <c r="I4240" i="1"/>
  <c r="I4241" i="1"/>
  <c r="I4242" i="1"/>
  <c r="I4243" i="1"/>
  <c r="I4244" i="1"/>
  <c r="I4245" i="1"/>
  <c r="I4246" i="1"/>
  <c r="I4247" i="1"/>
  <c r="I4248" i="1"/>
  <c r="I4249" i="1"/>
  <c r="I4250" i="1"/>
  <c r="I4251" i="1"/>
  <c r="I4252" i="1"/>
  <c r="I4253" i="1"/>
  <c r="I4254" i="1"/>
  <c r="I4255" i="1"/>
  <c r="I4256" i="1"/>
  <c r="I4257" i="1"/>
  <c r="I4258" i="1"/>
  <c r="I4259" i="1"/>
  <c r="I4260" i="1"/>
  <c r="I4261" i="1"/>
  <c r="I4262" i="1"/>
  <c r="I4263" i="1"/>
  <c r="I4264" i="1"/>
  <c r="I4265" i="1"/>
  <c r="I4266" i="1"/>
  <c r="I4267" i="1"/>
  <c r="I4268" i="1"/>
  <c r="I4269" i="1"/>
  <c r="I4270" i="1"/>
  <c r="I4271" i="1"/>
  <c r="I4272" i="1"/>
  <c r="I4273" i="1"/>
  <c r="I4274" i="1"/>
  <c r="I4275" i="1"/>
  <c r="I4276" i="1"/>
  <c r="I4277" i="1"/>
  <c r="I4278" i="1"/>
  <c r="I4279" i="1"/>
  <c r="I4280" i="1"/>
  <c r="I4281" i="1"/>
  <c r="I4282" i="1"/>
  <c r="I4283" i="1"/>
  <c r="I4284" i="1"/>
  <c r="I4285" i="1"/>
  <c r="I4286" i="1"/>
  <c r="I4287" i="1"/>
  <c r="I4288" i="1"/>
  <c r="I4289" i="1"/>
  <c r="I4290" i="1"/>
  <c r="I4291" i="1"/>
  <c r="I4292" i="1"/>
  <c r="I4293" i="1"/>
  <c r="I4294" i="1"/>
  <c r="I4295" i="1"/>
  <c r="I4296" i="1"/>
  <c r="I4297" i="1"/>
  <c r="I4298" i="1"/>
  <c r="I4299" i="1"/>
  <c r="I4300" i="1"/>
  <c r="I4301" i="1"/>
  <c r="I4302" i="1"/>
  <c r="I4303" i="1"/>
  <c r="I4304" i="1"/>
  <c r="I4305" i="1"/>
  <c r="I4306" i="1"/>
  <c r="I4307" i="1"/>
  <c r="I4308" i="1"/>
  <c r="I4309" i="1"/>
  <c r="I4310" i="1"/>
  <c r="I4311" i="1"/>
  <c r="I4312" i="1"/>
  <c r="I4313" i="1"/>
  <c r="I4314" i="1"/>
  <c r="I4315" i="1"/>
  <c r="I4316" i="1"/>
  <c r="I4317" i="1"/>
  <c r="I4318" i="1"/>
  <c r="I4319" i="1"/>
  <c r="I4320" i="1"/>
  <c r="I4321" i="1"/>
  <c r="I4322" i="1"/>
  <c r="I4323" i="1"/>
  <c r="I4324" i="1"/>
  <c r="I4325" i="1"/>
  <c r="I4326" i="1"/>
  <c r="I4327" i="1"/>
  <c r="I4328" i="1"/>
  <c r="I4329" i="1"/>
  <c r="I4330" i="1"/>
  <c r="I4331" i="1"/>
  <c r="I4332" i="1"/>
  <c r="I4333" i="1"/>
  <c r="I4334" i="1"/>
  <c r="I4335" i="1"/>
  <c r="I4336" i="1"/>
  <c r="I4337" i="1"/>
  <c r="I4338" i="1"/>
  <c r="I4339" i="1"/>
  <c r="I4340" i="1"/>
  <c r="I4341" i="1"/>
  <c r="I4342" i="1"/>
  <c r="I4343" i="1"/>
  <c r="I4344" i="1"/>
  <c r="I4345" i="1"/>
  <c r="I4346" i="1"/>
  <c r="I4347" i="1"/>
  <c r="I4348" i="1"/>
  <c r="I4349" i="1"/>
  <c r="I4350" i="1"/>
  <c r="I4351" i="1"/>
  <c r="I4352" i="1"/>
  <c r="I4353" i="1"/>
  <c r="I4354" i="1"/>
  <c r="I4355" i="1"/>
  <c r="I4356" i="1"/>
  <c r="I4357" i="1"/>
  <c r="I4358" i="1"/>
  <c r="I4359" i="1"/>
  <c r="I4360" i="1"/>
  <c r="I4361" i="1"/>
  <c r="I4362" i="1"/>
  <c r="I4363" i="1"/>
  <c r="I4364" i="1"/>
  <c r="I4365" i="1"/>
  <c r="I4366" i="1"/>
  <c r="I4367" i="1"/>
  <c r="I4368" i="1"/>
  <c r="I4369" i="1"/>
  <c r="I4370" i="1"/>
  <c r="I4371" i="1"/>
  <c r="I4372" i="1"/>
  <c r="I4373" i="1"/>
  <c r="I4374" i="1"/>
  <c r="I4375" i="1"/>
  <c r="I4376" i="1"/>
  <c r="I4377" i="1"/>
  <c r="I4378" i="1"/>
  <c r="I4379" i="1"/>
  <c r="I4380" i="1"/>
  <c r="I4381" i="1"/>
  <c r="I4382" i="1"/>
  <c r="I4383" i="1"/>
  <c r="I4384" i="1"/>
  <c r="I4385" i="1"/>
  <c r="I4386" i="1"/>
  <c r="I4387" i="1"/>
  <c r="I4388" i="1"/>
  <c r="I4389" i="1"/>
  <c r="I4390" i="1"/>
  <c r="I4391" i="1"/>
  <c r="I4392" i="1"/>
  <c r="I4393" i="1"/>
  <c r="I4394" i="1"/>
  <c r="I4395" i="1"/>
  <c r="I4396" i="1"/>
  <c r="I4397" i="1"/>
  <c r="I4398" i="1"/>
  <c r="I4399" i="1"/>
  <c r="I4400" i="1"/>
  <c r="I4401" i="1"/>
  <c r="I4402" i="1"/>
  <c r="I4403" i="1"/>
  <c r="I4404" i="1"/>
  <c r="I4405" i="1"/>
  <c r="I4406" i="1"/>
  <c r="I4407" i="1"/>
  <c r="I4408" i="1"/>
  <c r="I4409" i="1"/>
  <c r="I4410" i="1"/>
  <c r="I4411" i="1"/>
  <c r="I4412" i="1"/>
  <c r="I4413" i="1"/>
  <c r="I4414" i="1"/>
  <c r="I4415" i="1"/>
  <c r="I4416" i="1"/>
  <c r="I4417" i="1"/>
  <c r="I4418" i="1"/>
  <c r="I4419" i="1"/>
  <c r="I4420" i="1"/>
  <c r="I4421" i="1"/>
  <c r="I4422" i="1"/>
  <c r="I4423" i="1"/>
  <c r="I4424" i="1"/>
  <c r="I4425" i="1"/>
  <c r="I4426" i="1"/>
  <c r="I4427" i="1"/>
  <c r="I4428" i="1"/>
  <c r="I4429" i="1"/>
  <c r="I4430" i="1"/>
  <c r="I4431" i="1"/>
  <c r="I4432" i="1"/>
  <c r="I4433" i="1"/>
  <c r="I4434" i="1"/>
  <c r="I4435" i="1"/>
  <c r="I4436" i="1"/>
  <c r="I4437" i="1"/>
  <c r="I4438" i="1"/>
  <c r="I4439" i="1"/>
  <c r="I4440" i="1"/>
  <c r="I4441" i="1"/>
  <c r="I4442" i="1"/>
  <c r="I4443" i="1"/>
  <c r="I4444" i="1"/>
  <c r="I4445" i="1"/>
  <c r="I4446" i="1"/>
  <c r="I4447" i="1"/>
  <c r="I4448" i="1"/>
  <c r="I4449" i="1"/>
  <c r="I4450" i="1"/>
  <c r="I4451" i="1"/>
  <c r="I4452" i="1"/>
  <c r="I4453" i="1"/>
  <c r="I4454" i="1"/>
  <c r="I4455" i="1"/>
  <c r="I4456" i="1"/>
  <c r="I4457" i="1"/>
  <c r="I4458" i="1"/>
  <c r="I4459" i="1"/>
  <c r="I4460" i="1"/>
  <c r="I4461" i="1"/>
  <c r="I4462" i="1"/>
  <c r="I4463" i="1"/>
  <c r="I4464" i="1"/>
  <c r="I4465" i="1"/>
  <c r="I4466" i="1"/>
  <c r="I4467" i="1"/>
  <c r="I4468" i="1"/>
  <c r="I4469" i="1"/>
  <c r="I4470" i="1"/>
  <c r="I4471" i="1"/>
  <c r="I4472" i="1"/>
  <c r="I4473" i="1"/>
  <c r="I4474" i="1"/>
  <c r="I4475" i="1"/>
  <c r="I4476" i="1"/>
  <c r="I4477" i="1"/>
  <c r="I4478" i="1"/>
  <c r="I4479" i="1"/>
  <c r="I4480" i="1"/>
  <c r="I4481" i="1"/>
  <c r="I4482" i="1"/>
  <c r="I4483" i="1"/>
  <c r="I4484" i="1"/>
  <c r="I4485" i="1"/>
  <c r="I4486" i="1"/>
  <c r="I4487" i="1"/>
  <c r="I4488" i="1"/>
  <c r="I4489" i="1"/>
  <c r="I4490" i="1"/>
  <c r="I4491" i="1"/>
  <c r="I4492" i="1"/>
  <c r="I4493" i="1"/>
  <c r="I4494" i="1"/>
  <c r="I4495" i="1"/>
  <c r="I4496" i="1"/>
  <c r="I4497" i="1"/>
  <c r="I4498" i="1"/>
  <c r="I4499" i="1"/>
  <c r="I4500" i="1"/>
  <c r="I4501" i="1"/>
  <c r="I4502" i="1"/>
  <c r="I4503" i="1"/>
  <c r="I4504" i="1"/>
  <c r="I4505" i="1"/>
  <c r="I4506" i="1"/>
  <c r="I4507" i="1"/>
  <c r="I4508" i="1"/>
  <c r="I4509" i="1"/>
  <c r="I4510" i="1"/>
  <c r="I4511" i="1"/>
  <c r="I4512" i="1"/>
  <c r="I4513" i="1"/>
  <c r="I4514" i="1"/>
  <c r="I4515" i="1"/>
  <c r="I4516" i="1"/>
  <c r="I4517" i="1"/>
  <c r="I4518" i="1"/>
  <c r="I4519" i="1"/>
  <c r="I4520" i="1"/>
  <c r="I4521" i="1"/>
  <c r="I4522" i="1"/>
  <c r="I4523" i="1"/>
  <c r="I4524" i="1"/>
  <c r="I4525" i="1"/>
  <c r="I4526" i="1"/>
  <c r="I4527" i="1"/>
  <c r="I4528" i="1"/>
  <c r="I4529" i="1"/>
  <c r="I4530" i="1"/>
  <c r="I4531" i="1"/>
  <c r="I4532" i="1"/>
  <c r="I4533" i="1"/>
  <c r="I4534" i="1"/>
  <c r="I4535" i="1"/>
  <c r="I4536" i="1"/>
  <c r="I4537" i="1"/>
  <c r="I4538" i="1"/>
  <c r="I4539" i="1"/>
  <c r="I4540" i="1"/>
  <c r="I4541" i="1"/>
  <c r="I4542" i="1"/>
  <c r="I4543" i="1"/>
  <c r="I4544" i="1"/>
  <c r="I4545" i="1"/>
  <c r="I4546" i="1"/>
  <c r="I4547" i="1"/>
  <c r="I4548" i="1"/>
  <c r="I4549" i="1"/>
  <c r="I4550" i="1"/>
  <c r="I4551" i="1"/>
  <c r="I4552" i="1"/>
  <c r="I4553" i="1"/>
  <c r="I4554" i="1"/>
  <c r="I4555" i="1"/>
  <c r="I4556" i="1"/>
  <c r="I4557" i="1"/>
  <c r="I4558" i="1"/>
  <c r="I4559" i="1"/>
  <c r="I4560" i="1"/>
  <c r="I4561" i="1"/>
  <c r="I4562" i="1"/>
  <c r="I4563" i="1"/>
  <c r="I4564" i="1"/>
  <c r="I4565" i="1"/>
  <c r="I4566" i="1"/>
  <c r="I4567" i="1"/>
  <c r="I4568" i="1"/>
  <c r="I4569" i="1"/>
  <c r="I4570" i="1"/>
  <c r="I4571" i="1"/>
  <c r="I4572" i="1"/>
  <c r="I4573" i="1"/>
  <c r="I4574" i="1"/>
  <c r="I4575" i="1"/>
  <c r="I4576" i="1"/>
  <c r="I4577" i="1"/>
  <c r="I4578" i="1"/>
  <c r="I4579" i="1"/>
  <c r="I4580" i="1"/>
  <c r="I4581" i="1"/>
  <c r="I4582" i="1"/>
  <c r="I4583" i="1"/>
  <c r="I4584" i="1"/>
  <c r="I4585" i="1"/>
  <c r="I4586" i="1"/>
  <c r="I4587" i="1"/>
  <c r="I4588" i="1"/>
  <c r="I4589" i="1"/>
  <c r="I4590" i="1"/>
  <c r="I4591" i="1"/>
  <c r="I4592" i="1"/>
  <c r="I4593" i="1"/>
  <c r="I4594" i="1"/>
  <c r="I4595" i="1"/>
  <c r="I4596" i="1"/>
  <c r="I4597" i="1"/>
  <c r="I4598" i="1"/>
  <c r="I4599" i="1"/>
  <c r="I4600" i="1"/>
  <c r="I4601" i="1"/>
  <c r="I4602" i="1"/>
  <c r="I4603" i="1"/>
  <c r="I4604" i="1"/>
  <c r="I4605" i="1"/>
  <c r="I4606" i="1"/>
  <c r="I4607" i="1"/>
  <c r="I4608" i="1"/>
  <c r="I4609" i="1"/>
  <c r="I4610" i="1"/>
  <c r="I4611" i="1"/>
  <c r="I4612" i="1"/>
  <c r="I4613" i="1"/>
  <c r="I4614" i="1"/>
  <c r="I4615" i="1"/>
  <c r="I4616" i="1"/>
  <c r="I4617" i="1"/>
  <c r="I4618" i="1"/>
  <c r="I4619" i="1"/>
  <c r="I4620" i="1"/>
  <c r="I4621" i="1"/>
  <c r="I4622" i="1"/>
  <c r="I4623" i="1"/>
  <c r="I4624" i="1"/>
  <c r="I4625" i="1"/>
  <c r="I4626" i="1"/>
  <c r="I4627" i="1"/>
  <c r="I4628" i="1"/>
  <c r="I4629" i="1"/>
  <c r="I4630" i="1"/>
  <c r="I4631" i="1"/>
  <c r="I4632" i="1"/>
  <c r="I4633" i="1"/>
  <c r="I4634" i="1"/>
  <c r="I4635" i="1"/>
  <c r="I4636" i="1"/>
  <c r="I4637" i="1"/>
  <c r="I4638" i="1"/>
  <c r="I4639" i="1"/>
  <c r="I4640" i="1"/>
  <c r="I4641" i="1"/>
  <c r="I4642" i="1"/>
  <c r="I4643" i="1"/>
  <c r="I4644" i="1"/>
  <c r="I4645" i="1"/>
  <c r="I4646" i="1"/>
  <c r="I4647" i="1"/>
  <c r="I4648" i="1"/>
  <c r="I4649" i="1"/>
  <c r="I4650" i="1"/>
  <c r="I4651" i="1"/>
  <c r="I4652" i="1"/>
  <c r="I4653" i="1"/>
  <c r="I4654" i="1"/>
  <c r="I4655" i="1"/>
  <c r="I4656" i="1"/>
  <c r="I4657" i="1"/>
  <c r="I4658" i="1"/>
  <c r="I4659" i="1"/>
  <c r="I4660" i="1"/>
  <c r="I4661" i="1"/>
  <c r="I4662" i="1"/>
  <c r="I4663" i="1"/>
  <c r="I4664" i="1"/>
  <c r="I4665" i="1"/>
  <c r="I4666" i="1"/>
  <c r="I4667" i="1"/>
  <c r="I4668" i="1"/>
  <c r="I4669" i="1"/>
  <c r="I4670" i="1"/>
  <c r="I4671" i="1"/>
  <c r="I4672" i="1"/>
  <c r="I4673" i="1"/>
  <c r="I4674" i="1"/>
  <c r="I4675" i="1"/>
  <c r="I4676" i="1"/>
  <c r="I4677" i="1"/>
  <c r="I4678" i="1"/>
  <c r="I4679" i="1"/>
  <c r="I4680" i="1"/>
  <c r="I4681" i="1"/>
  <c r="I4682" i="1"/>
  <c r="I4683" i="1"/>
  <c r="I4684" i="1"/>
  <c r="I4685" i="1"/>
  <c r="I4686" i="1"/>
  <c r="I4687" i="1"/>
  <c r="I4688" i="1"/>
  <c r="I4689" i="1"/>
  <c r="I4690" i="1"/>
  <c r="I4691" i="1"/>
  <c r="I4692" i="1"/>
  <c r="I4693" i="1"/>
  <c r="I4694" i="1"/>
  <c r="I4695" i="1"/>
  <c r="I4696" i="1"/>
  <c r="I4697" i="1"/>
  <c r="I4698" i="1"/>
  <c r="I4699" i="1"/>
  <c r="I4700" i="1"/>
  <c r="I4701" i="1"/>
  <c r="I4702" i="1"/>
  <c r="I4703" i="1"/>
  <c r="I4704" i="1"/>
  <c r="I4705" i="1"/>
  <c r="I4706" i="1"/>
  <c r="I4707" i="1"/>
  <c r="I4708" i="1"/>
  <c r="I4709" i="1"/>
  <c r="I4710" i="1"/>
  <c r="I4711" i="1"/>
  <c r="I4712" i="1"/>
  <c r="I4713" i="1"/>
  <c r="I4714" i="1"/>
  <c r="I4715" i="1"/>
  <c r="I4716" i="1"/>
  <c r="I4717" i="1"/>
  <c r="I4718" i="1"/>
  <c r="I4719" i="1"/>
  <c r="I4720" i="1"/>
  <c r="I4721" i="1"/>
  <c r="I4722" i="1"/>
  <c r="I4723" i="1"/>
  <c r="I4724" i="1"/>
  <c r="I4725" i="1"/>
  <c r="I4726" i="1"/>
  <c r="I4727" i="1"/>
  <c r="I4728" i="1"/>
  <c r="I4729" i="1"/>
  <c r="I4730" i="1"/>
  <c r="I4731" i="1"/>
  <c r="I4732" i="1"/>
  <c r="I4733" i="1"/>
  <c r="I4734" i="1"/>
  <c r="I4735" i="1"/>
  <c r="I4736" i="1"/>
  <c r="I4737" i="1"/>
  <c r="I4738" i="1"/>
  <c r="I4739" i="1"/>
  <c r="I4740" i="1"/>
  <c r="I4741" i="1"/>
  <c r="I4742" i="1"/>
  <c r="I4743" i="1"/>
  <c r="I4744" i="1"/>
  <c r="I4745" i="1"/>
  <c r="I4746" i="1"/>
  <c r="I4747" i="1"/>
  <c r="I4748" i="1"/>
  <c r="I4749" i="1"/>
  <c r="I4750" i="1"/>
  <c r="I4751" i="1"/>
  <c r="I4752" i="1"/>
  <c r="I4753" i="1"/>
  <c r="I4754" i="1"/>
  <c r="I4755" i="1"/>
  <c r="I4756" i="1"/>
  <c r="I4757" i="1"/>
  <c r="I4758" i="1"/>
  <c r="I4759" i="1"/>
  <c r="I4760" i="1"/>
  <c r="I4761" i="1"/>
  <c r="I4762" i="1"/>
  <c r="I4763" i="1"/>
  <c r="I4764" i="1"/>
  <c r="I4765" i="1"/>
  <c r="I4766" i="1"/>
  <c r="I4767" i="1"/>
  <c r="I4768" i="1"/>
  <c r="I4769" i="1"/>
  <c r="I4770" i="1"/>
  <c r="I4771" i="1"/>
  <c r="I4772" i="1"/>
  <c r="I4773" i="1"/>
  <c r="I4774" i="1"/>
  <c r="I4775" i="1"/>
  <c r="I4776" i="1"/>
  <c r="I4777" i="1"/>
  <c r="I4778" i="1"/>
  <c r="I4779" i="1"/>
  <c r="I4780" i="1"/>
  <c r="I4781" i="1"/>
  <c r="I4782" i="1"/>
  <c r="I4783" i="1"/>
  <c r="I4784" i="1"/>
  <c r="I4785" i="1"/>
  <c r="I4786" i="1"/>
  <c r="I4787" i="1"/>
  <c r="I4788" i="1"/>
  <c r="I4789" i="1"/>
  <c r="I4790" i="1"/>
  <c r="I4791" i="1"/>
  <c r="I4792" i="1"/>
  <c r="I4793" i="1"/>
  <c r="I4794" i="1"/>
  <c r="I4795" i="1"/>
  <c r="I4796" i="1"/>
  <c r="I4797" i="1"/>
  <c r="I4798" i="1"/>
  <c r="I4799" i="1"/>
  <c r="I4800" i="1"/>
  <c r="I4801" i="1"/>
  <c r="I4802" i="1"/>
  <c r="I4803" i="1"/>
  <c r="I4804" i="1"/>
  <c r="I4805" i="1"/>
  <c r="I4806" i="1"/>
  <c r="I4807" i="1"/>
  <c r="I4808" i="1"/>
  <c r="I4809" i="1"/>
  <c r="I4810" i="1"/>
  <c r="I4811" i="1"/>
  <c r="I4812" i="1"/>
  <c r="I4813" i="1"/>
  <c r="I4814" i="1"/>
  <c r="I4815" i="1"/>
  <c r="I4816" i="1"/>
  <c r="I4817" i="1"/>
  <c r="I4818" i="1"/>
  <c r="I4819" i="1"/>
  <c r="I4820" i="1"/>
  <c r="I4821" i="1"/>
  <c r="I4822" i="1"/>
  <c r="I4823" i="1"/>
  <c r="I4824" i="1"/>
  <c r="I4825" i="1"/>
  <c r="I4826" i="1"/>
  <c r="I4827" i="1"/>
  <c r="I4828" i="1"/>
  <c r="I4829" i="1"/>
  <c r="I4830" i="1"/>
  <c r="I4831" i="1"/>
  <c r="I4832" i="1"/>
  <c r="I4833" i="1"/>
  <c r="I4834" i="1"/>
  <c r="I4835" i="1"/>
  <c r="I4836" i="1"/>
  <c r="I4837" i="1"/>
  <c r="I4838" i="1"/>
  <c r="I4839" i="1"/>
  <c r="I4840" i="1"/>
  <c r="I4841" i="1"/>
  <c r="I4842" i="1"/>
  <c r="I4843" i="1"/>
  <c r="I4844" i="1"/>
  <c r="I4845" i="1"/>
  <c r="I4846" i="1"/>
  <c r="I4847" i="1"/>
  <c r="I4848" i="1"/>
  <c r="I4849" i="1"/>
  <c r="I4850" i="1"/>
  <c r="I4851" i="1"/>
  <c r="I4852" i="1"/>
  <c r="I4853" i="1"/>
  <c r="I4854" i="1"/>
  <c r="I4855" i="1"/>
  <c r="I4856" i="1"/>
  <c r="I4857" i="1"/>
  <c r="I4858" i="1"/>
  <c r="I4859" i="1"/>
  <c r="I4860" i="1"/>
  <c r="I4861" i="1"/>
  <c r="I4862" i="1"/>
  <c r="I4863" i="1"/>
  <c r="I4864" i="1"/>
  <c r="I4865" i="1"/>
  <c r="I4866" i="1"/>
  <c r="I4867" i="1"/>
  <c r="I4868" i="1"/>
  <c r="I4869" i="1"/>
  <c r="I4870" i="1"/>
  <c r="I4871" i="1"/>
  <c r="I4872" i="1"/>
  <c r="I4873" i="1"/>
  <c r="I4874" i="1"/>
  <c r="I4875" i="1"/>
  <c r="I4876" i="1"/>
  <c r="I4877" i="1"/>
  <c r="I4878" i="1"/>
  <c r="I4879" i="1"/>
  <c r="I4880" i="1"/>
  <c r="I4881" i="1"/>
  <c r="I4882" i="1"/>
  <c r="I4883" i="1"/>
  <c r="I4884" i="1"/>
  <c r="I4885" i="1"/>
  <c r="I4886" i="1"/>
  <c r="I4887" i="1"/>
  <c r="I4888" i="1"/>
  <c r="I4889" i="1"/>
  <c r="I4890" i="1"/>
  <c r="I4891" i="1"/>
  <c r="I4892" i="1"/>
  <c r="I4893" i="1"/>
  <c r="I4894" i="1"/>
  <c r="I4895" i="1"/>
  <c r="I4896" i="1"/>
  <c r="I4897" i="1"/>
  <c r="I4898" i="1"/>
  <c r="I4899" i="1"/>
  <c r="I4900" i="1"/>
  <c r="I4901" i="1"/>
  <c r="I4902" i="1"/>
  <c r="I4903" i="1"/>
  <c r="I4904" i="1"/>
  <c r="I4905" i="1"/>
  <c r="I4906" i="1"/>
  <c r="I4907" i="1"/>
  <c r="I4908" i="1"/>
  <c r="I4909" i="1"/>
  <c r="I4910" i="1"/>
  <c r="I4911" i="1"/>
  <c r="I4912" i="1"/>
  <c r="I4913" i="1"/>
  <c r="I4914" i="1"/>
  <c r="I4915" i="1"/>
  <c r="I4916" i="1"/>
  <c r="I4917" i="1"/>
  <c r="I4918" i="1"/>
  <c r="I4919" i="1"/>
  <c r="I4920" i="1"/>
  <c r="I4921" i="1"/>
  <c r="I4922" i="1"/>
  <c r="I4923" i="1"/>
  <c r="I4924" i="1"/>
  <c r="I4925" i="1"/>
  <c r="I4926" i="1"/>
  <c r="I4927" i="1"/>
  <c r="I4928" i="1"/>
  <c r="I4929" i="1"/>
  <c r="I4930" i="1"/>
  <c r="I4931" i="1"/>
  <c r="I4932" i="1"/>
  <c r="I4933" i="1"/>
  <c r="I4934" i="1"/>
  <c r="I4935" i="1"/>
  <c r="I4936" i="1"/>
  <c r="I4937" i="1"/>
  <c r="I4938" i="1"/>
  <c r="I4939" i="1"/>
  <c r="I4940" i="1"/>
  <c r="I4941" i="1"/>
  <c r="I4942" i="1"/>
  <c r="I4943" i="1"/>
  <c r="I4944" i="1"/>
  <c r="I4945" i="1"/>
  <c r="I4946" i="1"/>
  <c r="I4947" i="1"/>
  <c r="I4948" i="1"/>
  <c r="I4949" i="1"/>
  <c r="I4950" i="1"/>
  <c r="I4951" i="1"/>
  <c r="I4952" i="1"/>
  <c r="I4953" i="1"/>
  <c r="I4954" i="1"/>
  <c r="I4955" i="1"/>
  <c r="I4956" i="1"/>
  <c r="I4957" i="1"/>
  <c r="I4958" i="1"/>
  <c r="I4959" i="1"/>
  <c r="I4960" i="1"/>
  <c r="I4961" i="1"/>
  <c r="I4962" i="1"/>
  <c r="I4963" i="1"/>
  <c r="I4964" i="1"/>
  <c r="I4965" i="1"/>
  <c r="I4966" i="1"/>
  <c r="I4967" i="1"/>
  <c r="I4968" i="1"/>
  <c r="I4969" i="1"/>
  <c r="I4970" i="1"/>
  <c r="I4971" i="1"/>
  <c r="I4972" i="1"/>
  <c r="I4973" i="1"/>
  <c r="I4974" i="1"/>
  <c r="I4975" i="1"/>
  <c r="I4976" i="1"/>
  <c r="I4977" i="1"/>
  <c r="I4978" i="1"/>
  <c r="I4979" i="1"/>
  <c r="I4980" i="1"/>
  <c r="I4981" i="1"/>
  <c r="I4982" i="1"/>
  <c r="I4983" i="1"/>
  <c r="I4984" i="1"/>
  <c r="I4985" i="1"/>
  <c r="I4986" i="1"/>
  <c r="I4987" i="1"/>
  <c r="I4988" i="1"/>
  <c r="I4989" i="1"/>
  <c r="I4990" i="1"/>
  <c r="I4991" i="1"/>
  <c r="I4992" i="1"/>
  <c r="I4993" i="1"/>
  <c r="I4994" i="1"/>
  <c r="I4995" i="1"/>
  <c r="I4996" i="1"/>
  <c r="I4997" i="1"/>
  <c r="I4998" i="1"/>
  <c r="I4999" i="1"/>
  <c r="I5000" i="1"/>
  <c r="I5001" i="1"/>
  <c r="I5002" i="1"/>
  <c r="I5003" i="1"/>
  <c r="I5004" i="1"/>
  <c r="I5005" i="1"/>
  <c r="I5006" i="1"/>
  <c r="I5007" i="1"/>
  <c r="I5008" i="1"/>
  <c r="I5009" i="1"/>
  <c r="I5010" i="1"/>
  <c r="I5011" i="1"/>
  <c r="I5012" i="1"/>
  <c r="I5013" i="1"/>
  <c r="I5014" i="1"/>
  <c r="I5015" i="1"/>
  <c r="I5016" i="1"/>
  <c r="I5017" i="1"/>
  <c r="I5018" i="1"/>
  <c r="I5019" i="1"/>
  <c r="I5020" i="1"/>
  <c r="I5021" i="1"/>
  <c r="I5022" i="1"/>
  <c r="I5023" i="1"/>
  <c r="I5024" i="1"/>
  <c r="I5025" i="1"/>
  <c r="I5026" i="1"/>
  <c r="I5027" i="1"/>
  <c r="I5028" i="1"/>
  <c r="I5029" i="1"/>
  <c r="I5030" i="1"/>
  <c r="I5031" i="1"/>
  <c r="I5032" i="1"/>
  <c r="I5033" i="1"/>
  <c r="I5034" i="1"/>
  <c r="I5035" i="1"/>
  <c r="I5036" i="1"/>
  <c r="I5037" i="1"/>
  <c r="I5038" i="1"/>
  <c r="I5039" i="1"/>
  <c r="I5040" i="1"/>
  <c r="I5041" i="1"/>
  <c r="I5042" i="1"/>
  <c r="I5043" i="1"/>
  <c r="I5044" i="1"/>
  <c r="I5045" i="1"/>
  <c r="I5046" i="1"/>
  <c r="I5047" i="1"/>
  <c r="I5048" i="1"/>
  <c r="I5049" i="1"/>
  <c r="I5050" i="1"/>
  <c r="I5051" i="1"/>
  <c r="I5052" i="1"/>
  <c r="I5053" i="1"/>
  <c r="I5054" i="1"/>
  <c r="I5055" i="1"/>
  <c r="I5056" i="1"/>
  <c r="I5057" i="1"/>
  <c r="I5058" i="1"/>
  <c r="I5059" i="1"/>
  <c r="I5060" i="1"/>
  <c r="I5061" i="1"/>
  <c r="I5062" i="1"/>
  <c r="I5063" i="1"/>
  <c r="I5064" i="1"/>
  <c r="I5065" i="1"/>
  <c r="I5066" i="1"/>
  <c r="I5067" i="1"/>
  <c r="I5068" i="1"/>
  <c r="I5069" i="1"/>
  <c r="I5070" i="1"/>
  <c r="I5071" i="1"/>
  <c r="I5072" i="1"/>
  <c r="I5073" i="1"/>
  <c r="I5074" i="1"/>
  <c r="I5075" i="1"/>
  <c r="I5076" i="1"/>
  <c r="I5077" i="1"/>
  <c r="I5078" i="1"/>
  <c r="I5079" i="1"/>
  <c r="I5080" i="1"/>
  <c r="I5081" i="1"/>
  <c r="I5082" i="1"/>
  <c r="I5083" i="1"/>
  <c r="I5084" i="1"/>
  <c r="I5085" i="1"/>
  <c r="I5086" i="1"/>
  <c r="I5087" i="1"/>
  <c r="I5088" i="1"/>
  <c r="I5089" i="1"/>
  <c r="I5090" i="1"/>
  <c r="I5091" i="1"/>
  <c r="I5092" i="1"/>
  <c r="I5093" i="1"/>
  <c r="I5094" i="1"/>
  <c r="I5095" i="1"/>
  <c r="I5096" i="1"/>
  <c r="I5097" i="1"/>
  <c r="I5098" i="1"/>
  <c r="I5099" i="1"/>
  <c r="I5100" i="1"/>
  <c r="I5101" i="1"/>
  <c r="I5102" i="1"/>
  <c r="I5103" i="1"/>
  <c r="I5104" i="1"/>
  <c r="I5105" i="1"/>
  <c r="I5106" i="1"/>
  <c r="I5107" i="1"/>
  <c r="I5108" i="1"/>
  <c r="I5109" i="1"/>
  <c r="I5110" i="1"/>
  <c r="I5111" i="1"/>
  <c r="I5112" i="1"/>
  <c r="I5113" i="1"/>
  <c r="I5114" i="1"/>
  <c r="I5115" i="1"/>
  <c r="I5116" i="1"/>
  <c r="I5117" i="1"/>
  <c r="I5118" i="1"/>
  <c r="I5119" i="1"/>
  <c r="I5120" i="1"/>
  <c r="I5121" i="1"/>
  <c r="I5122" i="1"/>
  <c r="I5123" i="1"/>
  <c r="I5124" i="1"/>
  <c r="I5125" i="1"/>
  <c r="I5126" i="1"/>
  <c r="I5127" i="1"/>
  <c r="I5128" i="1"/>
  <c r="I5129" i="1"/>
  <c r="I5130" i="1"/>
  <c r="I5131" i="1"/>
  <c r="I5132" i="1"/>
  <c r="I5133" i="1"/>
  <c r="I5134" i="1"/>
  <c r="I5135" i="1"/>
  <c r="I5136" i="1"/>
  <c r="I5137" i="1"/>
  <c r="I5138" i="1"/>
  <c r="I5139" i="1"/>
  <c r="I5140" i="1"/>
  <c r="I5141" i="1"/>
  <c r="I5142" i="1"/>
  <c r="I5143" i="1"/>
  <c r="I5144" i="1"/>
  <c r="I5145" i="1"/>
  <c r="I5146" i="1"/>
  <c r="I5147" i="1"/>
  <c r="I5148" i="1"/>
  <c r="I5149" i="1"/>
  <c r="I5150" i="1"/>
  <c r="I5151" i="1"/>
  <c r="I5152" i="1"/>
  <c r="I5153" i="1"/>
  <c r="I5154" i="1"/>
  <c r="I5155" i="1"/>
  <c r="I5156" i="1"/>
  <c r="I5157" i="1"/>
  <c r="I5158" i="1"/>
  <c r="I5159" i="1"/>
  <c r="I5160" i="1"/>
  <c r="I5161" i="1"/>
  <c r="I5162" i="1"/>
  <c r="I5163" i="1"/>
  <c r="I5164" i="1"/>
  <c r="I5165" i="1"/>
  <c r="I5166" i="1"/>
  <c r="I5167" i="1"/>
  <c r="I5168" i="1"/>
  <c r="I5169" i="1"/>
  <c r="I5170" i="1"/>
  <c r="I5171" i="1"/>
  <c r="I5172" i="1"/>
  <c r="I5173" i="1"/>
  <c r="I5174" i="1"/>
  <c r="I5175" i="1"/>
  <c r="I5176" i="1"/>
  <c r="I5177" i="1"/>
  <c r="I5178" i="1"/>
  <c r="I5179" i="1"/>
  <c r="I5180" i="1"/>
  <c r="I5181" i="1"/>
  <c r="I5182" i="1"/>
  <c r="I5183" i="1"/>
  <c r="I5184" i="1"/>
  <c r="I5185" i="1"/>
  <c r="I5186" i="1"/>
  <c r="I5187" i="1"/>
  <c r="I5188" i="1"/>
  <c r="I5189" i="1"/>
  <c r="I5190" i="1"/>
  <c r="I5191" i="1"/>
  <c r="I5192" i="1"/>
  <c r="I5193" i="1"/>
  <c r="I5194" i="1"/>
  <c r="I5195" i="1"/>
  <c r="I5196" i="1"/>
  <c r="I5197" i="1"/>
  <c r="I5198" i="1"/>
  <c r="I5199" i="1"/>
  <c r="I5200" i="1"/>
  <c r="I5201" i="1"/>
  <c r="I5202" i="1"/>
  <c r="I5203" i="1"/>
  <c r="I5204" i="1"/>
  <c r="I5205" i="1"/>
  <c r="I5206" i="1"/>
  <c r="I5207" i="1"/>
  <c r="I5208" i="1"/>
  <c r="I5209" i="1"/>
  <c r="I5210" i="1"/>
  <c r="I5211" i="1"/>
  <c r="I5212" i="1"/>
  <c r="I5213" i="1"/>
  <c r="I5214" i="1"/>
  <c r="I5215" i="1"/>
  <c r="I5216" i="1"/>
  <c r="I5217" i="1"/>
  <c r="I5218" i="1"/>
  <c r="I5219" i="1"/>
  <c r="I5220" i="1"/>
  <c r="I5221" i="1"/>
  <c r="I5222" i="1"/>
  <c r="I5223" i="1"/>
  <c r="I5224" i="1"/>
  <c r="I5225" i="1"/>
  <c r="I5226" i="1"/>
  <c r="I5227" i="1"/>
  <c r="I5228" i="1"/>
  <c r="I5229" i="1"/>
  <c r="I5230" i="1"/>
  <c r="I5231" i="1"/>
  <c r="I5232" i="1"/>
  <c r="I5233" i="1"/>
  <c r="I5234" i="1"/>
  <c r="I5235" i="1"/>
  <c r="I5236" i="1"/>
  <c r="I5237" i="1"/>
  <c r="I5238" i="1"/>
  <c r="I5239" i="1"/>
  <c r="I5240" i="1"/>
  <c r="I5241" i="1"/>
  <c r="I5242" i="1"/>
  <c r="I5243" i="1"/>
  <c r="I5244" i="1"/>
  <c r="I5245" i="1"/>
  <c r="I5246" i="1"/>
  <c r="I5247" i="1"/>
  <c r="I5248" i="1"/>
  <c r="I5249" i="1"/>
  <c r="I5250" i="1"/>
  <c r="I5251" i="1"/>
  <c r="I5252" i="1"/>
  <c r="I5253" i="1"/>
  <c r="I5254" i="1"/>
  <c r="I5255" i="1"/>
  <c r="I5256" i="1"/>
  <c r="I5257" i="1"/>
  <c r="I5258" i="1"/>
  <c r="I5259" i="1"/>
  <c r="I5260" i="1"/>
  <c r="I5261" i="1"/>
  <c r="I5262" i="1"/>
  <c r="I5263" i="1"/>
  <c r="I5264" i="1"/>
  <c r="I5265" i="1"/>
  <c r="I5266" i="1"/>
  <c r="I5267" i="1"/>
  <c r="I5268" i="1"/>
  <c r="I5269" i="1"/>
  <c r="I5270" i="1"/>
  <c r="I5271" i="1"/>
  <c r="I5272" i="1"/>
  <c r="I5273" i="1"/>
  <c r="I5274" i="1"/>
  <c r="I5275" i="1"/>
  <c r="I5276" i="1"/>
  <c r="I5277" i="1"/>
  <c r="I5278" i="1"/>
  <c r="I5279" i="1"/>
  <c r="I5280" i="1"/>
  <c r="I5281" i="1"/>
  <c r="I5282" i="1"/>
  <c r="I5283" i="1"/>
  <c r="I5284" i="1"/>
  <c r="I5285" i="1"/>
  <c r="I5286" i="1"/>
  <c r="I5287" i="1"/>
  <c r="I5288" i="1"/>
  <c r="I5289" i="1"/>
  <c r="I5290" i="1"/>
  <c r="I5291" i="1"/>
  <c r="I5292" i="1"/>
  <c r="I5293" i="1"/>
  <c r="I5294" i="1"/>
  <c r="I5295" i="1"/>
  <c r="I5296" i="1"/>
  <c r="I5297" i="1"/>
  <c r="I5298" i="1"/>
  <c r="I5299" i="1"/>
  <c r="I5300" i="1"/>
  <c r="I5301" i="1"/>
  <c r="I5302" i="1"/>
  <c r="I5303" i="1"/>
  <c r="I5304" i="1"/>
  <c r="I5305" i="1"/>
  <c r="I5306" i="1"/>
  <c r="I5307" i="1"/>
  <c r="I5308" i="1"/>
  <c r="I5309" i="1"/>
  <c r="I5310" i="1"/>
  <c r="I5311" i="1"/>
  <c r="I5312" i="1"/>
  <c r="I5313" i="1"/>
  <c r="I5314" i="1"/>
  <c r="I5315" i="1"/>
  <c r="I5316" i="1"/>
  <c r="I5317" i="1"/>
  <c r="I5318" i="1"/>
  <c r="I5319" i="1"/>
  <c r="I5320" i="1"/>
  <c r="I5321" i="1"/>
  <c r="I5322" i="1"/>
  <c r="I5323" i="1"/>
  <c r="I5324" i="1"/>
  <c r="I5325" i="1"/>
  <c r="I5326" i="1"/>
  <c r="I5327" i="1"/>
  <c r="I5328" i="1"/>
  <c r="I5329" i="1"/>
  <c r="I5330" i="1"/>
  <c r="I5331" i="1"/>
  <c r="I5332" i="1"/>
  <c r="I5333" i="1"/>
  <c r="I5334" i="1"/>
  <c r="I5335" i="1"/>
  <c r="I5336" i="1"/>
  <c r="I5337" i="1"/>
  <c r="I5338" i="1"/>
  <c r="I5339" i="1"/>
  <c r="I5340" i="1"/>
  <c r="I5341" i="1"/>
  <c r="I5342" i="1"/>
  <c r="I5343" i="1"/>
  <c r="I5344" i="1"/>
  <c r="I5345" i="1"/>
  <c r="I5346" i="1"/>
  <c r="I5347" i="1"/>
  <c r="I5348" i="1"/>
  <c r="I5349" i="1"/>
  <c r="I5350" i="1"/>
  <c r="I5351" i="1"/>
  <c r="I5352" i="1"/>
  <c r="I5353" i="1"/>
  <c r="I5354" i="1"/>
  <c r="I5355" i="1"/>
  <c r="I5356" i="1"/>
  <c r="I5357" i="1"/>
  <c r="I5358" i="1"/>
  <c r="I5359" i="1"/>
  <c r="I5360" i="1"/>
  <c r="I5361" i="1"/>
  <c r="I5362" i="1"/>
  <c r="I5363" i="1"/>
  <c r="I5364" i="1"/>
  <c r="I5365" i="1"/>
  <c r="I5366" i="1"/>
  <c r="I5367" i="1"/>
  <c r="I5368" i="1"/>
  <c r="I5369" i="1"/>
  <c r="I5370" i="1"/>
  <c r="I5371" i="1"/>
  <c r="I5372" i="1"/>
  <c r="I5373" i="1"/>
  <c r="I5374" i="1"/>
  <c r="I5375" i="1"/>
  <c r="I5376" i="1"/>
  <c r="I5377" i="1"/>
  <c r="I5378" i="1"/>
  <c r="I5379" i="1"/>
  <c r="I5380" i="1"/>
  <c r="I5381" i="1"/>
  <c r="I5382" i="1"/>
  <c r="I5383" i="1"/>
  <c r="I5384" i="1"/>
  <c r="I5385" i="1"/>
  <c r="I5386" i="1"/>
  <c r="I5387" i="1"/>
  <c r="I5388" i="1"/>
  <c r="I5389" i="1"/>
  <c r="I5390" i="1"/>
  <c r="I5391" i="1"/>
  <c r="I5392" i="1"/>
  <c r="I5393" i="1"/>
  <c r="I5394" i="1"/>
  <c r="I5395" i="1"/>
  <c r="I5396" i="1"/>
  <c r="I5397" i="1"/>
  <c r="I5398" i="1"/>
  <c r="I5399" i="1"/>
  <c r="I5400" i="1"/>
  <c r="I5401" i="1"/>
  <c r="I5402" i="1"/>
  <c r="I5403" i="1"/>
  <c r="I5404" i="1"/>
  <c r="I5405" i="1"/>
  <c r="I5406" i="1"/>
  <c r="I5407" i="1"/>
  <c r="I5408" i="1"/>
  <c r="I5409" i="1"/>
  <c r="I5410" i="1"/>
  <c r="I5411" i="1"/>
  <c r="I5412" i="1"/>
  <c r="I5413" i="1"/>
  <c r="I5414" i="1"/>
  <c r="I5415" i="1"/>
  <c r="I5416" i="1"/>
  <c r="I5417" i="1"/>
  <c r="I5418" i="1"/>
  <c r="I5419" i="1"/>
  <c r="I5420" i="1"/>
  <c r="I5421" i="1"/>
  <c r="I5422" i="1"/>
  <c r="I5423" i="1"/>
  <c r="I5424" i="1"/>
  <c r="I5425" i="1"/>
  <c r="I5426" i="1"/>
  <c r="I5427" i="1"/>
  <c r="I5428" i="1"/>
  <c r="I5429" i="1"/>
  <c r="I5430" i="1"/>
  <c r="I5431" i="1"/>
  <c r="I5432" i="1"/>
  <c r="I5433" i="1"/>
  <c r="I5434" i="1"/>
  <c r="I5435" i="1"/>
  <c r="I5436" i="1"/>
  <c r="I5437" i="1"/>
  <c r="I5438" i="1"/>
  <c r="I5439" i="1"/>
  <c r="I5440" i="1"/>
  <c r="I5441" i="1"/>
  <c r="I5442" i="1"/>
  <c r="I5443" i="1"/>
  <c r="I5444" i="1"/>
  <c r="I5445" i="1"/>
  <c r="I5446" i="1"/>
  <c r="I5447" i="1"/>
  <c r="I5448" i="1"/>
  <c r="I5449" i="1"/>
  <c r="I5450" i="1"/>
  <c r="I5451" i="1"/>
  <c r="I5452" i="1"/>
  <c r="I5453" i="1"/>
  <c r="I5454" i="1"/>
  <c r="I5455" i="1"/>
  <c r="I5456" i="1"/>
  <c r="I5457" i="1"/>
  <c r="I5458" i="1"/>
  <c r="I5459" i="1"/>
  <c r="I5460" i="1"/>
  <c r="I5461" i="1"/>
  <c r="I5462" i="1"/>
  <c r="I5463" i="1"/>
  <c r="I5464" i="1"/>
  <c r="I5465" i="1"/>
  <c r="I5466" i="1"/>
  <c r="I5467" i="1"/>
  <c r="I5468" i="1"/>
  <c r="I5469" i="1"/>
  <c r="I5470" i="1"/>
  <c r="I5471" i="1"/>
  <c r="I5472" i="1"/>
  <c r="I5473" i="1"/>
  <c r="I5474" i="1"/>
  <c r="I5475" i="1"/>
  <c r="I5476" i="1"/>
  <c r="I5477" i="1"/>
  <c r="I5478" i="1"/>
  <c r="I5479" i="1"/>
  <c r="I5480" i="1"/>
  <c r="I5481" i="1"/>
  <c r="I5482" i="1"/>
  <c r="I5483" i="1"/>
  <c r="I5484" i="1"/>
  <c r="I5485" i="1"/>
  <c r="I5486" i="1"/>
  <c r="I5487" i="1"/>
  <c r="I5488" i="1"/>
  <c r="I5489" i="1"/>
  <c r="I5490" i="1"/>
  <c r="I5491" i="1"/>
  <c r="I5492" i="1"/>
  <c r="I5493" i="1"/>
  <c r="I5494" i="1"/>
  <c r="I5495" i="1"/>
  <c r="I5496" i="1"/>
  <c r="I5497" i="1"/>
  <c r="I5498" i="1"/>
  <c r="I5499" i="1"/>
  <c r="I5500" i="1"/>
  <c r="I5501" i="1"/>
  <c r="I5502" i="1"/>
  <c r="I5503" i="1"/>
  <c r="I5504" i="1"/>
  <c r="I5505" i="1"/>
  <c r="I5506" i="1"/>
  <c r="I5507" i="1"/>
  <c r="I5508" i="1"/>
  <c r="I5509" i="1"/>
  <c r="I5510" i="1"/>
  <c r="I5511" i="1"/>
  <c r="I5512" i="1"/>
  <c r="I5513" i="1"/>
  <c r="I5514" i="1"/>
  <c r="I5515" i="1"/>
  <c r="I5516" i="1"/>
  <c r="I5517" i="1"/>
  <c r="I5518" i="1"/>
  <c r="I5519" i="1"/>
  <c r="I5520" i="1"/>
  <c r="I5521" i="1"/>
  <c r="I5522" i="1"/>
  <c r="I5523" i="1"/>
  <c r="I5524" i="1"/>
  <c r="I5525" i="1"/>
  <c r="I5526" i="1"/>
  <c r="I5527" i="1"/>
  <c r="I5528" i="1"/>
  <c r="I5529" i="1"/>
  <c r="I5530" i="1"/>
  <c r="I5531" i="1"/>
  <c r="I5532" i="1"/>
  <c r="I5533" i="1"/>
  <c r="I5534" i="1"/>
  <c r="I5535" i="1"/>
  <c r="I5536" i="1"/>
  <c r="I5537" i="1"/>
  <c r="I5538" i="1"/>
  <c r="I5539" i="1"/>
  <c r="I5540" i="1"/>
  <c r="I5541" i="1"/>
  <c r="I5542" i="1"/>
  <c r="I5543" i="1"/>
  <c r="I5544" i="1"/>
  <c r="I5545" i="1"/>
  <c r="I5546" i="1"/>
  <c r="I5547" i="1"/>
  <c r="I5548" i="1"/>
  <c r="I5549" i="1"/>
  <c r="I5550" i="1"/>
  <c r="I5551" i="1"/>
  <c r="I5552" i="1"/>
  <c r="I5553" i="1"/>
  <c r="I5554" i="1"/>
  <c r="I5555" i="1"/>
  <c r="I5556" i="1"/>
  <c r="I5557" i="1"/>
  <c r="I5558" i="1"/>
  <c r="I5559" i="1"/>
  <c r="I5560" i="1"/>
  <c r="I5561" i="1"/>
  <c r="I5562" i="1"/>
  <c r="I5563" i="1"/>
  <c r="I5564" i="1"/>
  <c r="I5565" i="1"/>
  <c r="I5566" i="1"/>
  <c r="I5567" i="1"/>
  <c r="I5568" i="1"/>
  <c r="I5569" i="1"/>
  <c r="I5570" i="1"/>
  <c r="I5571" i="1"/>
  <c r="I5572" i="1"/>
  <c r="I5573" i="1"/>
  <c r="I5574" i="1"/>
  <c r="I5575" i="1"/>
  <c r="I5576" i="1"/>
  <c r="I5577" i="1"/>
  <c r="I5578" i="1"/>
  <c r="I5579" i="1"/>
  <c r="I5580" i="1"/>
  <c r="I5581" i="1"/>
  <c r="I5582" i="1"/>
  <c r="I5583" i="1"/>
  <c r="I5584" i="1"/>
  <c r="I5585" i="1"/>
  <c r="I5586" i="1"/>
  <c r="I5587" i="1"/>
  <c r="I5588" i="1"/>
  <c r="I5589" i="1"/>
  <c r="I5590" i="1"/>
  <c r="I5591" i="1"/>
  <c r="I5592" i="1"/>
  <c r="I5593" i="1"/>
  <c r="I5594" i="1"/>
  <c r="I5595" i="1"/>
  <c r="I5596" i="1"/>
  <c r="I5597" i="1"/>
  <c r="I5598" i="1"/>
  <c r="I5599" i="1"/>
  <c r="I5600" i="1"/>
  <c r="I5601" i="1"/>
  <c r="I5602" i="1"/>
  <c r="I5603" i="1"/>
  <c r="I5604" i="1"/>
  <c r="I5605" i="1"/>
  <c r="I5606" i="1"/>
  <c r="I5607" i="1"/>
  <c r="I5608" i="1"/>
  <c r="I5609" i="1"/>
  <c r="I5610" i="1"/>
  <c r="I5611" i="1"/>
  <c r="I5612" i="1"/>
  <c r="I5613" i="1"/>
  <c r="I5614" i="1"/>
  <c r="I5615" i="1"/>
  <c r="I5616" i="1"/>
  <c r="I5617" i="1"/>
  <c r="I5618" i="1"/>
  <c r="I5619" i="1"/>
  <c r="I5620" i="1"/>
  <c r="I5621" i="1"/>
  <c r="I5622" i="1"/>
  <c r="I5623" i="1"/>
  <c r="I5624" i="1"/>
  <c r="I5625" i="1"/>
  <c r="I5626" i="1"/>
  <c r="I5627" i="1"/>
  <c r="I5628" i="1"/>
  <c r="I5629" i="1"/>
  <c r="I5630" i="1"/>
  <c r="I5631" i="1"/>
  <c r="I5632" i="1"/>
  <c r="I5633" i="1"/>
  <c r="I5634" i="1"/>
  <c r="I5635" i="1"/>
  <c r="I5636" i="1"/>
  <c r="I5637" i="1"/>
  <c r="I5638" i="1"/>
  <c r="I5639" i="1"/>
  <c r="I5640" i="1"/>
  <c r="I5641" i="1"/>
  <c r="I5642" i="1"/>
  <c r="I5643" i="1"/>
  <c r="I5644" i="1"/>
  <c r="I5645" i="1"/>
  <c r="I5646" i="1"/>
  <c r="I5647" i="1"/>
  <c r="I5648" i="1"/>
  <c r="I5649" i="1"/>
  <c r="I5650" i="1"/>
  <c r="I5651" i="1"/>
  <c r="I5652" i="1"/>
  <c r="I5653" i="1"/>
  <c r="I5654" i="1"/>
  <c r="I5655" i="1"/>
  <c r="I5656" i="1"/>
  <c r="I5657" i="1"/>
  <c r="I5658" i="1"/>
  <c r="I5659" i="1"/>
  <c r="I5660" i="1"/>
  <c r="I5661" i="1"/>
  <c r="I5662" i="1"/>
  <c r="I5663" i="1"/>
  <c r="I5664" i="1"/>
  <c r="I5665" i="1"/>
  <c r="I5666" i="1"/>
  <c r="I5667" i="1"/>
  <c r="I5668" i="1"/>
  <c r="I5669" i="1"/>
  <c r="I5670" i="1"/>
  <c r="I5671" i="1"/>
  <c r="I5672" i="1"/>
  <c r="I5673" i="1"/>
  <c r="I5674" i="1"/>
  <c r="I5675" i="1"/>
  <c r="I5676" i="1"/>
  <c r="I5677" i="1"/>
  <c r="I5678" i="1"/>
  <c r="I5679" i="1"/>
  <c r="I5680" i="1"/>
  <c r="I5681" i="1"/>
  <c r="I5682" i="1"/>
  <c r="I5683" i="1"/>
  <c r="I5684" i="1"/>
  <c r="I5685" i="1"/>
  <c r="I5686" i="1"/>
  <c r="I5687" i="1"/>
  <c r="I5688" i="1"/>
  <c r="I5689" i="1"/>
  <c r="I5690" i="1"/>
  <c r="I5691" i="1"/>
  <c r="I5692" i="1"/>
  <c r="I5693" i="1"/>
  <c r="I5694" i="1"/>
  <c r="I5695" i="1"/>
  <c r="I5696" i="1"/>
  <c r="I5697" i="1"/>
  <c r="I5698" i="1"/>
  <c r="I5699" i="1"/>
  <c r="I5700" i="1"/>
  <c r="I5701" i="1"/>
  <c r="I5702" i="1"/>
  <c r="I5703" i="1"/>
  <c r="I5704" i="1"/>
  <c r="I5705" i="1"/>
  <c r="I5706" i="1"/>
  <c r="I5707" i="1"/>
  <c r="I5708" i="1"/>
  <c r="I5709" i="1"/>
  <c r="I5710" i="1"/>
  <c r="I5711" i="1"/>
  <c r="I5712" i="1"/>
  <c r="I5713" i="1"/>
  <c r="I5714" i="1"/>
  <c r="I5715" i="1"/>
  <c r="I5716" i="1"/>
  <c r="I5717" i="1"/>
  <c r="I5718" i="1"/>
  <c r="I5719" i="1"/>
  <c r="I5720" i="1"/>
  <c r="I5721" i="1"/>
  <c r="I5722" i="1"/>
  <c r="I5723" i="1"/>
  <c r="I5724" i="1"/>
  <c r="I5725" i="1"/>
  <c r="I5726" i="1"/>
  <c r="I5727" i="1"/>
  <c r="I5728" i="1"/>
  <c r="I5729" i="1"/>
  <c r="I5730" i="1"/>
  <c r="I5731" i="1"/>
  <c r="I5732" i="1"/>
  <c r="I5733" i="1"/>
  <c r="I5734" i="1"/>
  <c r="I5735" i="1"/>
  <c r="I5736" i="1"/>
  <c r="I5737" i="1"/>
  <c r="I5738" i="1"/>
  <c r="I5739" i="1"/>
  <c r="I5740" i="1"/>
  <c r="I5741" i="1"/>
  <c r="I5742" i="1"/>
  <c r="I5743" i="1"/>
  <c r="I5744" i="1"/>
  <c r="I5745" i="1"/>
  <c r="I5746" i="1"/>
  <c r="I5747" i="1"/>
  <c r="I5748" i="1"/>
  <c r="I5749" i="1"/>
  <c r="I5750" i="1"/>
  <c r="I5751" i="1"/>
  <c r="I5752" i="1"/>
  <c r="I5753" i="1"/>
  <c r="I5754" i="1"/>
  <c r="I5755" i="1"/>
  <c r="I5756" i="1"/>
  <c r="I5757" i="1"/>
  <c r="I5758" i="1"/>
  <c r="I5759" i="1"/>
  <c r="I5760" i="1"/>
  <c r="I5761" i="1"/>
  <c r="I5762" i="1"/>
  <c r="I5763" i="1"/>
  <c r="I5764" i="1"/>
  <c r="I5765" i="1"/>
  <c r="I5766" i="1"/>
  <c r="I5767" i="1"/>
  <c r="I5768" i="1"/>
  <c r="I5769" i="1"/>
  <c r="I5770" i="1"/>
  <c r="I5771" i="1"/>
  <c r="I5772" i="1"/>
  <c r="I5773" i="1"/>
  <c r="I5774" i="1"/>
  <c r="I5775" i="1"/>
  <c r="I5776" i="1"/>
  <c r="I5777" i="1"/>
  <c r="I5778" i="1"/>
  <c r="I5779" i="1"/>
  <c r="I5780" i="1"/>
  <c r="I5781" i="1"/>
  <c r="I5782" i="1"/>
  <c r="I5783" i="1"/>
  <c r="I5784" i="1"/>
  <c r="I5785" i="1"/>
  <c r="I5786" i="1"/>
  <c r="I5787" i="1"/>
  <c r="I5788" i="1"/>
  <c r="I5789" i="1"/>
  <c r="I5790" i="1"/>
  <c r="I5791" i="1"/>
  <c r="I5792" i="1"/>
  <c r="I5793" i="1"/>
  <c r="I5794" i="1"/>
  <c r="I5795" i="1"/>
  <c r="I5796" i="1"/>
  <c r="I5797" i="1"/>
  <c r="I5798" i="1"/>
  <c r="I5799" i="1"/>
  <c r="I5800" i="1"/>
  <c r="I5801" i="1"/>
  <c r="I5802" i="1"/>
  <c r="I5803" i="1"/>
  <c r="I5804" i="1"/>
  <c r="I5805" i="1"/>
  <c r="I5806" i="1"/>
  <c r="I5807" i="1"/>
  <c r="I5808" i="1"/>
  <c r="I5809" i="1"/>
  <c r="I5810" i="1"/>
  <c r="I5811" i="1"/>
  <c r="I5812" i="1"/>
  <c r="I5813" i="1"/>
  <c r="I5814" i="1"/>
  <c r="I5815" i="1"/>
  <c r="I5816" i="1"/>
  <c r="I5817" i="1"/>
  <c r="I5818" i="1"/>
  <c r="I5819" i="1"/>
  <c r="I5820" i="1"/>
  <c r="I5821" i="1"/>
  <c r="I5822" i="1"/>
  <c r="I5823" i="1"/>
  <c r="I5824" i="1"/>
  <c r="I5825" i="1"/>
  <c r="I5826" i="1"/>
  <c r="I5827" i="1"/>
  <c r="I5828" i="1"/>
  <c r="I5829" i="1"/>
  <c r="I5830" i="1"/>
  <c r="I5831" i="1"/>
  <c r="I5832" i="1"/>
  <c r="I5833" i="1"/>
  <c r="I5834" i="1"/>
  <c r="I5835" i="1"/>
  <c r="I5836" i="1"/>
  <c r="I5837" i="1"/>
  <c r="I5838" i="1"/>
  <c r="I5839" i="1"/>
  <c r="I5840" i="1"/>
  <c r="I5841" i="1"/>
  <c r="I5842" i="1"/>
  <c r="I5843" i="1"/>
  <c r="I5844" i="1"/>
  <c r="I5845" i="1"/>
  <c r="I5846" i="1"/>
  <c r="I5847" i="1"/>
  <c r="I5848" i="1"/>
  <c r="I5849" i="1"/>
  <c r="I5850" i="1"/>
  <c r="I5851" i="1"/>
  <c r="I5852" i="1"/>
  <c r="I5853" i="1"/>
  <c r="I5854" i="1"/>
  <c r="I5855" i="1"/>
  <c r="I5856" i="1"/>
  <c r="I5857" i="1"/>
  <c r="I5858" i="1"/>
  <c r="I5859" i="1"/>
  <c r="I5860" i="1"/>
  <c r="I5861" i="1"/>
  <c r="I5862" i="1"/>
  <c r="I5863" i="1"/>
  <c r="I5864" i="1"/>
  <c r="I5865" i="1"/>
  <c r="I5866" i="1"/>
  <c r="I5867" i="1"/>
  <c r="I5868" i="1"/>
  <c r="I5869" i="1"/>
  <c r="I5870" i="1"/>
  <c r="I5871" i="1"/>
  <c r="I5872" i="1"/>
  <c r="I5873" i="1"/>
  <c r="I5874" i="1"/>
  <c r="I5875" i="1"/>
  <c r="I5876" i="1"/>
  <c r="I5877" i="1"/>
  <c r="I5878" i="1"/>
  <c r="I5879" i="1"/>
  <c r="I5880" i="1"/>
  <c r="I5881" i="1"/>
  <c r="I5882" i="1"/>
  <c r="I5883" i="1"/>
  <c r="I5884" i="1"/>
  <c r="I5885" i="1"/>
  <c r="I5886" i="1"/>
  <c r="I5887" i="1"/>
  <c r="I5888" i="1"/>
  <c r="I5889" i="1"/>
  <c r="I5890" i="1"/>
  <c r="I5891" i="1"/>
  <c r="I5892" i="1"/>
  <c r="I5893" i="1"/>
  <c r="I5894" i="1"/>
  <c r="I5895" i="1"/>
  <c r="I5896" i="1"/>
  <c r="I5897" i="1"/>
  <c r="I5898" i="1"/>
  <c r="I5899" i="1"/>
  <c r="I5900" i="1"/>
  <c r="I5901" i="1"/>
  <c r="I5902" i="1"/>
  <c r="I5903" i="1"/>
  <c r="I5904" i="1"/>
  <c r="I5905" i="1"/>
  <c r="I5906" i="1"/>
  <c r="I5907" i="1"/>
  <c r="I5908" i="1"/>
  <c r="I5909" i="1"/>
  <c r="I5910" i="1"/>
  <c r="I5911" i="1"/>
  <c r="I5912" i="1"/>
  <c r="I5913" i="1"/>
  <c r="I5914" i="1"/>
  <c r="I5915" i="1"/>
  <c r="I5916" i="1"/>
  <c r="I5917" i="1"/>
  <c r="I5918" i="1"/>
  <c r="I5919" i="1"/>
  <c r="I5920" i="1"/>
  <c r="I5921" i="1"/>
  <c r="I5922" i="1"/>
  <c r="I5923" i="1"/>
  <c r="I5924" i="1"/>
  <c r="I5925" i="1"/>
  <c r="I5926" i="1"/>
  <c r="I5927" i="1"/>
  <c r="I5928" i="1"/>
  <c r="I5929" i="1"/>
  <c r="I5930" i="1"/>
  <c r="I5931" i="1"/>
  <c r="I5932" i="1"/>
  <c r="I5933" i="1"/>
  <c r="I5934" i="1"/>
  <c r="I5935" i="1"/>
  <c r="I5936" i="1"/>
  <c r="I5937" i="1"/>
  <c r="I5938" i="1"/>
  <c r="I5939" i="1"/>
  <c r="I5940" i="1"/>
  <c r="I5941" i="1"/>
  <c r="I5942" i="1"/>
  <c r="I5943" i="1"/>
  <c r="I5944" i="1"/>
  <c r="I5945" i="1"/>
  <c r="I5946" i="1"/>
  <c r="I5947" i="1"/>
  <c r="I5948" i="1"/>
  <c r="I5949" i="1"/>
  <c r="I5950" i="1"/>
  <c r="I5951" i="1"/>
  <c r="I5952" i="1"/>
  <c r="I5953" i="1"/>
  <c r="I5954" i="1"/>
  <c r="I5955" i="1"/>
  <c r="I5956" i="1"/>
  <c r="I5957" i="1"/>
  <c r="I5958" i="1"/>
  <c r="I5959" i="1"/>
  <c r="I5960" i="1"/>
  <c r="I5961" i="1"/>
  <c r="I5962" i="1"/>
  <c r="I5963" i="1"/>
  <c r="I5964" i="1"/>
  <c r="I5965" i="1"/>
  <c r="I5966" i="1"/>
  <c r="I5967" i="1"/>
  <c r="I5968" i="1"/>
  <c r="I5969" i="1"/>
  <c r="I5970" i="1"/>
  <c r="I5971" i="1"/>
  <c r="I5972" i="1"/>
  <c r="I5973" i="1"/>
  <c r="I5974" i="1"/>
  <c r="I5975" i="1"/>
  <c r="I5976" i="1"/>
  <c r="I5977" i="1"/>
  <c r="I5978" i="1"/>
  <c r="I5979" i="1"/>
  <c r="I5980" i="1"/>
  <c r="I5981" i="1"/>
  <c r="I5982" i="1"/>
  <c r="I5983" i="1"/>
  <c r="I5984" i="1"/>
  <c r="I5985" i="1"/>
  <c r="I5986" i="1"/>
  <c r="I5987" i="1"/>
  <c r="I5988" i="1"/>
  <c r="I5989" i="1"/>
  <c r="I5990" i="1"/>
  <c r="I5991" i="1"/>
  <c r="I5992" i="1"/>
  <c r="I5993" i="1"/>
  <c r="I5994" i="1"/>
  <c r="I5995" i="1"/>
  <c r="I5996" i="1"/>
  <c r="I5997" i="1"/>
  <c r="I5998" i="1"/>
  <c r="I5999" i="1"/>
  <c r="I6000" i="1"/>
  <c r="I6001" i="1"/>
  <c r="I6002" i="1"/>
  <c r="I6003" i="1"/>
  <c r="I6004" i="1"/>
  <c r="I6005" i="1"/>
  <c r="I6006" i="1"/>
  <c r="I6007" i="1"/>
  <c r="I6008" i="1"/>
  <c r="I6009" i="1"/>
  <c r="I6010" i="1"/>
  <c r="I6011" i="1"/>
  <c r="I6012" i="1"/>
  <c r="I6013" i="1"/>
  <c r="I6014" i="1"/>
  <c r="I6015" i="1"/>
  <c r="I6016" i="1"/>
  <c r="I6017" i="1"/>
  <c r="I6018" i="1"/>
  <c r="I6019" i="1"/>
  <c r="I6020" i="1"/>
  <c r="I6021" i="1"/>
  <c r="I6022" i="1"/>
  <c r="I6023" i="1"/>
  <c r="I6024" i="1"/>
  <c r="I6025" i="1"/>
  <c r="I6026" i="1"/>
  <c r="I6027" i="1"/>
  <c r="I6028" i="1"/>
  <c r="I6029" i="1"/>
  <c r="I6030" i="1"/>
  <c r="I6031" i="1"/>
  <c r="I6032" i="1"/>
  <c r="I6033" i="1"/>
  <c r="I6034" i="1"/>
  <c r="I6035" i="1"/>
  <c r="I6036" i="1"/>
  <c r="I6037" i="1"/>
  <c r="I6038" i="1"/>
  <c r="I6039" i="1"/>
  <c r="I6040" i="1"/>
  <c r="I6041" i="1"/>
  <c r="I6042" i="1"/>
  <c r="I6043" i="1"/>
  <c r="I6044" i="1"/>
  <c r="I6045" i="1"/>
  <c r="I6046" i="1"/>
  <c r="I6047" i="1"/>
  <c r="I6048" i="1"/>
  <c r="I6049" i="1"/>
  <c r="I6050" i="1"/>
  <c r="I6051" i="1"/>
  <c r="I6052" i="1"/>
  <c r="I6053" i="1"/>
  <c r="I6054" i="1"/>
  <c r="I6055" i="1"/>
  <c r="I6056" i="1"/>
  <c r="I6057" i="1"/>
  <c r="I6058" i="1"/>
  <c r="I6059" i="1"/>
  <c r="I6060" i="1"/>
  <c r="I6061" i="1"/>
  <c r="I6062" i="1"/>
  <c r="I6063" i="1"/>
  <c r="I6064" i="1"/>
  <c r="I6065" i="1"/>
  <c r="I6066" i="1"/>
  <c r="I6067" i="1"/>
  <c r="I6068" i="1"/>
  <c r="I6069" i="1"/>
  <c r="I6070" i="1"/>
  <c r="I6071" i="1"/>
  <c r="I6072" i="1"/>
  <c r="I6073" i="1"/>
  <c r="I6074" i="1"/>
  <c r="I6075" i="1"/>
  <c r="I6076" i="1"/>
  <c r="I6077" i="1"/>
  <c r="I6078" i="1"/>
  <c r="I6079" i="1"/>
  <c r="I6080" i="1"/>
  <c r="I6081" i="1"/>
  <c r="I6082" i="1"/>
  <c r="I6083" i="1"/>
  <c r="I6084" i="1"/>
  <c r="I6085" i="1"/>
  <c r="I6086" i="1"/>
  <c r="I6087" i="1"/>
  <c r="I6088" i="1"/>
  <c r="I6089" i="1"/>
  <c r="I6090" i="1"/>
  <c r="I6091" i="1"/>
  <c r="I6092" i="1"/>
  <c r="I6093" i="1"/>
  <c r="I6094" i="1"/>
  <c r="I6095" i="1"/>
  <c r="I6096" i="1"/>
  <c r="I6097" i="1"/>
  <c r="I6098" i="1"/>
  <c r="I6099" i="1"/>
  <c r="I6100" i="1"/>
  <c r="I6101" i="1"/>
  <c r="I6102" i="1"/>
  <c r="I6103" i="1"/>
  <c r="I6104" i="1"/>
  <c r="I6105" i="1"/>
  <c r="I6106" i="1"/>
  <c r="I6107" i="1"/>
  <c r="I6108" i="1"/>
  <c r="I6109" i="1"/>
  <c r="I6110" i="1"/>
  <c r="I6111" i="1"/>
  <c r="I6112" i="1"/>
  <c r="I6113" i="1"/>
  <c r="I6114" i="1"/>
  <c r="I6115" i="1"/>
  <c r="I6116" i="1"/>
  <c r="I6117" i="1"/>
  <c r="I6118" i="1"/>
  <c r="I6119" i="1"/>
  <c r="I6120" i="1"/>
  <c r="I6121" i="1"/>
  <c r="I6122" i="1"/>
  <c r="I6123" i="1"/>
  <c r="I6124" i="1"/>
  <c r="I6125" i="1"/>
  <c r="I6126" i="1"/>
  <c r="I6127" i="1"/>
  <c r="I6128" i="1"/>
  <c r="I6129" i="1"/>
  <c r="I6130" i="1"/>
  <c r="I6131" i="1"/>
  <c r="I6132" i="1"/>
  <c r="I6133" i="1"/>
  <c r="I6134" i="1"/>
  <c r="I6135" i="1"/>
  <c r="I6136" i="1"/>
  <c r="I6137" i="1"/>
  <c r="I6138" i="1"/>
  <c r="I6139" i="1"/>
  <c r="I6140" i="1"/>
  <c r="I6141" i="1"/>
  <c r="I6142" i="1"/>
  <c r="I6143" i="1"/>
  <c r="I6144" i="1"/>
  <c r="I6145" i="1"/>
  <c r="I6146" i="1"/>
  <c r="I6147" i="1"/>
  <c r="I6148" i="1"/>
  <c r="I6149" i="1"/>
  <c r="I6150" i="1"/>
  <c r="I6151" i="1"/>
  <c r="I6152" i="1"/>
  <c r="I6153" i="1"/>
  <c r="I6154" i="1"/>
  <c r="I6155" i="1"/>
  <c r="I6156" i="1"/>
  <c r="I6157" i="1"/>
  <c r="I6158" i="1"/>
  <c r="I6159" i="1"/>
  <c r="I6160" i="1"/>
  <c r="I6161" i="1"/>
  <c r="I6162" i="1"/>
  <c r="I6163" i="1"/>
  <c r="I6164" i="1"/>
  <c r="I6165" i="1"/>
  <c r="I6166" i="1"/>
  <c r="I6167" i="1"/>
  <c r="I6168" i="1"/>
  <c r="I6169" i="1"/>
  <c r="I6170" i="1"/>
  <c r="I6171" i="1"/>
  <c r="I6172" i="1"/>
  <c r="I6173" i="1"/>
  <c r="I6174" i="1"/>
  <c r="I6175" i="1"/>
  <c r="I6176" i="1"/>
  <c r="I6177" i="1"/>
  <c r="I6178" i="1"/>
  <c r="I6179" i="1"/>
  <c r="I6180" i="1"/>
  <c r="I6181" i="1"/>
  <c r="I6182" i="1"/>
  <c r="I6183" i="1"/>
  <c r="I6184" i="1"/>
  <c r="I6185" i="1"/>
  <c r="I6186" i="1"/>
  <c r="I6187" i="1"/>
  <c r="I6188" i="1"/>
  <c r="I6189" i="1"/>
  <c r="I6190" i="1"/>
  <c r="I6191" i="1"/>
  <c r="I6192" i="1"/>
  <c r="I6193" i="1"/>
  <c r="I6194" i="1"/>
  <c r="I6195" i="1"/>
  <c r="I6196" i="1"/>
  <c r="I6197" i="1"/>
  <c r="I6198" i="1"/>
  <c r="I6199" i="1"/>
  <c r="I6200" i="1"/>
  <c r="I6201" i="1"/>
  <c r="I6202" i="1"/>
  <c r="I6203" i="1"/>
  <c r="I6204" i="1"/>
  <c r="I6205" i="1"/>
  <c r="I6206" i="1"/>
  <c r="I6207" i="1"/>
  <c r="I6208" i="1"/>
  <c r="I6209" i="1"/>
  <c r="I6210" i="1"/>
  <c r="I6211" i="1"/>
  <c r="I6212" i="1"/>
  <c r="I6213" i="1"/>
  <c r="I6214" i="1"/>
  <c r="I6215" i="1"/>
  <c r="I6216" i="1"/>
  <c r="I6217" i="1"/>
  <c r="I6218" i="1"/>
  <c r="I6219" i="1"/>
  <c r="I6220" i="1"/>
  <c r="I6221" i="1"/>
  <c r="I6222" i="1"/>
  <c r="I6223" i="1"/>
  <c r="I6224" i="1"/>
  <c r="I6225" i="1"/>
  <c r="I6226" i="1"/>
  <c r="I6227" i="1"/>
  <c r="I6228" i="1"/>
  <c r="I6229" i="1"/>
  <c r="I6230" i="1"/>
  <c r="I6231" i="1"/>
  <c r="I6232" i="1"/>
  <c r="I6233" i="1"/>
  <c r="I6234" i="1"/>
  <c r="I6235" i="1"/>
  <c r="I6236" i="1"/>
  <c r="I6237" i="1"/>
  <c r="I6238" i="1"/>
  <c r="I6239" i="1"/>
  <c r="I6240" i="1"/>
  <c r="I6241" i="1"/>
  <c r="I6242" i="1"/>
  <c r="I6243" i="1"/>
  <c r="I6244" i="1"/>
  <c r="I6245" i="1"/>
  <c r="I6246" i="1"/>
  <c r="I6247" i="1"/>
  <c r="I6248" i="1"/>
  <c r="I6249" i="1"/>
  <c r="I6250" i="1"/>
  <c r="I6251" i="1"/>
  <c r="I6252" i="1"/>
  <c r="I6253" i="1"/>
  <c r="I6254" i="1"/>
  <c r="I6255" i="1"/>
  <c r="I6256" i="1"/>
  <c r="I6257" i="1"/>
  <c r="I6258" i="1"/>
  <c r="I6259" i="1"/>
  <c r="I6260" i="1"/>
  <c r="I6261" i="1"/>
  <c r="I6262" i="1"/>
  <c r="I6263" i="1"/>
  <c r="I6264" i="1"/>
  <c r="I6265" i="1"/>
  <c r="I6266" i="1"/>
  <c r="I6267" i="1"/>
  <c r="I6268" i="1"/>
  <c r="I6269" i="1"/>
  <c r="I6270" i="1"/>
  <c r="I6271" i="1"/>
  <c r="I6272" i="1"/>
  <c r="I6273" i="1"/>
  <c r="I6274" i="1"/>
  <c r="I6275" i="1"/>
  <c r="I6276" i="1"/>
  <c r="I6277" i="1"/>
  <c r="I6278" i="1"/>
  <c r="I6279" i="1"/>
  <c r="I6280" i="1"/>
  <c r="I6281" i="1"/>
  <c r="I6282" i="1"/>
  <c r="I6283" i="1"/>
  <c r="I6284" i="1"/>
  <c r="I6285" i="1"/>
  <c r="I6286" i="1"/>
  <c r="I6287" i="1"/>
  <c r="I6288" i="1"/>
  <c r="I6289" i="1"/>
  <c r="I6290" i="1"/>
  <c r="I6291" i="1"/>
  <c r="I6292" i="1"/>
  <c r="I6293" i="1"/>
  <c r="I6294" i="1"/>
  <c r="I6295" i="1"/>
  <c r="I6296" i="1"/>
  <c r="I6297" i="1"/>
  <c r="I6298" i="1"/>
  <c r="I6299" i="1"/>
  <c r="I6300" i="1"/>
  <c r="I6301" i="1"/>
  <c r="I6302" i="1"/>
  <c r="I6303" i="1"/>
  <c r="I6304" i="1"/>
  <c r="I6305" i="1"/>
  <c r="I6306" i="1"/>
  <c r="I6307" i="1"/>
  <c r="I6308" i="1"/>
  <c r="I6309" i="1"/>
  <c r="I6310" i="1"/>
  <c r="I6311" i="1"/>
  <c r="I6312" i="1"/>
  <c r="I6313" i="1"/>
  <c r="I6314" i="1"/>
  <c r="I6315" i="1"/>
  <c r="I6316" i="1"/>
  <c r="I6317" i="1"/>
  <c r="I6318" i="1"/>
  <c r="I6319" i="1"/>
  <c r="I6320" i="1"/>
  <c r="I6321" i="1"/>
  <c r="I6322" i="1"/>
  <c r="I6323" i="1"/>
  <c r="I6324" i="1"/>
  <c r="I6325" i="1"/>
  <c r="I6326" i="1"/>
  <c r="I6327" i="1"/>
  <c r="I6328" i="1"/>
  <c r="I6329" i="1"/>
  <c r="I6330" i="1"/>
  <c r="I6331" i="1"/>
  <c r="I6332" i="1"/>
  <c r="I6333" i="1"/>
  <c r="I6334" i="1"/>
  <c r="I6335" i="1"/>
  <c r="I6336" i="1"/>
  <c r="I6337" i="1"/>
  <c r="I6338" i="1"/>
  <c r="I6339" i="1"/>
  <c r="I6340" i="1"/>
  <c r="I6341" i="1"/>
  <c r="I6342" i="1"/>
  <c r="I6343" i="1"/>
  <c r="I6344" i="1"/>
  <c r="I6345" i="1"/>
  <c r="I6346" i="1"/>
  <c r="I6347" i="1"/>
  <c r="I6348" i="1"/>
  <c r="I6349" i="1"/>
  <c r="I6350" i="1"/>
  <c r="I6351" i="1"/>
  <c r="I6352" i="1"/>
  <c r="I6353" i="1"/>
  <c r="I6354" i="1"/>
  <c r="I6355" i="1"/>
  <c r="I6356" i="1"/>
  <c r="I6357" i="1"/>
  <c r="I6358" i="1"/>
  <c r="I6359" i="1"/>
  <c r="I6360" i="1"/>
  <c r="I6361" i="1"/>
  <c r="I6362" i="1"/>
  <c r="I6363" i="1"/>
  <c r="I6364" i="1"/>
  <c r="I6365" i="1"/>
  <c r="I6366" i="1"/>
  <c r="I6367" i="1"/>
  <c r="I6368" i="1"/>
  <c r="I6369" i="1"/>
  <c r="I6370" i="1"/>
  <c r="I6371" i="1"/>
  <c r="I6372" i="1"/>
  <c r="I6373" i="1"/>
  <c r="I6374" i="1"/>
  <c r="I6375" i="1"/>
  <c r="I6376" i="1"/>
  <c r="I6377" i="1"/>
  <c r="I6378" i="1"/>
  <c r="I6379" i="1"/>
  <c r="I6380" i="1"/>
  <c r="I6381" i="1"/>
  <c r="I6382" i="1"/>
  <c r="I6383" i="1"/>
  <c r="I6384" i="1"/>
  <c r="I6385" i="1"/>
  <c r="I6386" i="1"/>
  <c r="I6387" i="1"/>
  <c r="I6388" i="1"/>
  <c r="I6389" i="1"/>
  <c r="I6390" i="1"/>
  <c r="I6391" i="1"/>
  <c r="I6392" i="1"/>
  <c r="I6393" i="1"/>
  <c r="I6394" i="1"/>
  <c r="I6395" i="1"/>
  <c r="I6396" i="1"/>
  <c r="I6397" i="1"/>
  <c r="I6398" i="1"/>
  <c r="I6399" i="1"/>
  <c r="I6400" i="1"/>
  <c r="I6401" i="1"/>
  <c r="I6402" i="1"/>
  <c r="I6403" i="1"/>
  <c r="I6404" i="1"/>
  <c r="I6405" i="1"/>
  <c r="I6406" i="1"/>
  <c r="I6407" i="1"/>
  <c r="I6408" i="1"/>
  <c r="I6409" i="1"/>
  <c r="I6410" i="1"/>
  <c r="I6411" i="1"/>
  <c r="I6412" i="1"/>
  <c r="I6413" i="1"/>
  <c r="I6414" i="1"/>
  <c r="I6415" i="1"/>
  <c r="I6416" i="1"/>
  <c r="I6417" i="1"/>
  <c r="I6418" i="1"/>
  <c r="I6419" i="1"/>
  <c r="I6420" i="1"/>
  <c r="I6421" i="1"/>
  <c r="I6422" i="1"/>
  <c r="I6423" i="1"/>
  <c r="I6424" i="1"/>
  <c r="I6425" i="1"/>
  <c r="I6426" i="1"/>
  <c r="I6427" i="1"/>
  <c r="I6428" i="1"/>
  <c r="I6429" i="1"/>
  <c r="I6430" i="1"/>
  <c r="I6431" i="1"/>
  <c r="I6432" i="1"/>
  <c r="I6433" i="1"/>
  <c r="I6434" i="1"/>
  <c r="I6435" i="1"/>
  <c r="I6436" i="1"/>
  <c r="I6437" i="1"/>
  <c r="I6438" i="1"/>
  <c r="I6439" i="1"/>
  <c r="I6440" i="1"/>
  <c r="I6441" i="1"/>
  <c r="I6442" i="1"/>
  <c r="I6443" i="1"/>
  <c r="I6444" i="1"/>
  <c r="I6445" i="1"/>
  <c r="I6446" i="1"/>
  <c r="I6447" i="1"/>
  <c r="I6448" i="1"/>
  <c r="I6449" i="1"/>
  <c r="I6450" i="1"/>
  <c r="I6451" i="1"/>
  <c r="I6452" i="1"/>
  <c r="I6453" i="1"/>
  <c r="I6454" i="1"/>
  <c r="I6455" i="1"/>
  <c r="I6456" i="1"/>
  <c r="I6457" i="1"/>
  <c r="I6458" i="1"/>
  <c r="I6459" i="1"/>
  <c r="I6460" i="1"/>
  <c r="I6461" i="1"/>
  <c r="I6462" i="1"/>
  <c r="I6463" i="1"/>
  <c r="I6464" i="1"/>
  <c r="I6465" i="1"/>
  <c r="I6466" i="1"/>
  <c r="I6467" i="1"/>
  <c r="I6468" i="1"/>
  <c r="I6469" i="1"/>
  <c r="I6470" i="1"/>
  <c r="I6471" i="1"/>
  <c r="I6472" i="1"/>
  <c r="I6473" i="1"/>
  <c r="I6474" i="1"/>
  <c r="I6475" i="1"/>
  <c r="I6476" i="1"/>
  <c r="I6477" i="1"/>
  <c r="I6478" i="1"/>
  <c r="I6479" i="1"/>
  <c r="I6480" i="1"/>
  <c r="I6481" i="1"/>
  <c r="I6482" i="1"/>
  <c r="I6483" i="1"/>
  <c r="I6484" i="1"/>
  <c r="I6485" i="1"/>
  <c r="I6486" i="1"/>
  <c r="I6487" i="1"/>
  <c r="I6488" i="1"/>
  <c r="I6489" i="1"/>
  <c r="I6490" i="1"/>
  <c r="I6491" i="1"/>
  <c r="I6492" i="1"/>
  <c r="I6493" i="1"/>
  <c r="I6494" i="1"/>
  <c r="I6495" i="1"/>
  <c r="I6496" i="1"/>
  <c r="I6497" i="1"/>
  <c r="I6498" i="1"/>
  <c r="I6499" i="1"/>
  <c r="I6500" i="1"/>
  <c r="I6501" i="1"/>
  <c r="I6502" i="1"/>
  <c r="I6503" i="1"/>
  <c r="I6504" i="1"/>
  <c r="I6505" i="1"/>
  <c r="I6506" i="1"/>
  <c r="I6507" i="1"/>
  <c r="I6508" i="1"/>
  <c r="I6509" i="1"/>
  <c r="I6510" i="1"/>
  <c r="I6511" i="1"/>
  <c r="I6512" i="1"/>
  <c r="I6513" i="1"/>
  <c r="I6514" i="1"/>
  <c r="I6515" i="1"/>
  <c r="I6516" i="1"/>
  <c r="I6517" i="1"/>
  <c r="I6518" i="1"/>
  <c r="I6519" i="1"/>
  <c r="I6520" i="1"/>
  <c r="I6521" i="1"/>
  <c r="I6522" i="1"/>
  <c r="I6523" i="1"/>
  <c r="I6524" i="1"/>
  <c r="I6525" i="1"/>
  <c r="I6526" i="1"/>
  <c r="I6527" i="1"/>
  <c r="I6528" i="1"/>
  <c r="I6529" i="1"/>
  <c r="I6530" i="1"/>
  <c r="I6531" i="1"/>
  <c r="I6532" i="1"/>
  <c r="I6533" i="1"/>
  <c r="I6534" i="1"/>
  <c r="I6535" i="1"/>
  <c r="I6536" i="1"/>
  <c r="I6537" i="1"/>
  <c r="I6538" i="1"/>
  <c r="I6539" i="1"/>
  <c r="I6540" i="1"/>
  <c r="I6541" i="1"/>
  <c r="I6542" i="1"/>
  <c r="I6543" i="1"/>
  <c r="I6544" i="1"/>
  <c r="I6545" i="1"/>
  <c r="I6546" i="1"/>
  <c r="I6547" i="1"/>
  <c r="I6548" i="1"/>
  <c r="I6549" i="1"/>
  <c r="I6550" i="1"/>
  <c r="I6551" i="1"/>
  <c r="I6552" i="1"/>
  <c r="I6553" i="1"/>
  <c r="I6554" i="1"/>
  <c r="I6555" i="1"/>
  <c r="I6556" i="1"/>
  <c r="I6557" i="1"/>
  <c r="I6558" i="1"/>
  <c r="I6559" i="1"/>
  <c r="I6560" i="1"/>
  <c r="I6561" i="1"/>
  <c r="I6562" i="1"/>
  <c r="I6563" i="1"/>
  <c r="I6564" i="1"/>
  <c r="I6565" i="1"/>
  <c r="I6566" i="1"/>
  <c r="I6567" i="1"/>
  <c r="I6568" i="1"/>
  <c r="I6569" i="1"/>
  <c r="I6570" i="1"/>
  <c r="I6571" i="1"/>
  <c r="I6572" i="1"/>
  <c r="I6573" i="1"/>
  <c r="I6574" i="1"/>
  <c r="I6575" i="1"/>
  <c r="I6576" i="1"/>
  <c r="I6577" i="1"/>
  <c r="I6578" i="1"/>
  <c r="I6579" i="1"/>
  <c r="I6580" i="1"/>
  <c r="I6581" i="1"/>
  <c r="I6582" i="1"/>
  <c r="I6583" i="1"/>
  <c r="I6584" i="1"/>
  <c r="I6585" i="1"/>
  <c r="I6586" i="1"/>
  <c r="I6587" i="1"/>
  <c r="I6588" i="1"/>
  <c r="I6589" i="1"/>
  <c r="I6590" i="1"/>
  <c r="I6591" i="1"/>
  <c r="I6592" i="1"/>
  <c r="I6593" i="1"/>
  <c r="I6594" i="1"/>
  <c r="I6595" i="1"/>
  <c r="I6596" i="1"/>
  <c r="I6597" i="1"/>
  <c r="I6598" i="1"/>
  <c r="I6599" i="1"/>
  <c r="I6600" i="1"/>
  <c r="I6601" i="1"/>
  <c r="I6602" i="1"/>
  <c r="I6603" i="1"/>
  <c r="I6604" i="1"/>
  <c r="I6605" i="1"/>
  <c r="I6606" i="1"/>
  <c r="I6607" i="1"/>
  <c r="I6608" i="1"/>
  <c r="I6609" i="1"/>
  <c r="I6610" i="1"/>
  <c r="I6611" i="1"/>
  <c r="I6612" i="1"/>
  <c r="I6613" i="1"/>
  <c r="I6614" i="1"/>
  <c r="I6615" i="1"/>
  <c r="I6616" i="1"/>
  <c r="I6617" i="1"/>
  <c r="I6618" i="1"/>
  <c r="I6619" i="1"/>
  <c r="I6620" i="1"/>
  <c r="I6621" i="1"/>
  <c r="I6622" i="1"/>
  <c r="I6623" i="1"/>
  <c r="I6624" i="1"/>
  <c r="I6625" i="1"/>
  <c r="I6626" i="1"/>
  <c r="I6627" i="1"/>
  <c r="I6628" i="1"/>
  <c r="I6629" i="1"/>
  <c r="I6630" i="1"/>
  <c r="I6631" i="1"/>
  <c r="I6632" i="1"/>
  <c r="I6633" i="1"/>
  <c r="I6634" i="1"/>
  <c r="I6635" i="1"/>
  <c r="I6636" i="1"/>
  <c r="I6637" i="1"/>
  <c r="I6638" i="1"/>
  <c r="I6639" i="1"/>
  <c r="I6640" i="1"/>
  <c r="I6641" i="1"/>
  <c r="I6642" i="1"/>
  <c r="I6643" i="1"/>
  <c r="I6644" i="1"/>
  <c r="I6645" i="1"/>
  <c r="I6646" i="1"/>
  <c r="I6647" i="1"/>
  <c r="I6648" i="1"/>
  <c r="I6649" i="1"/>
  <c r="I6650" i="1"/>
  <c r="I6651" i="1"/>
  <c r="I6652" i="1"/>
  <c r="I6653" i="1"/>
  <c r="I6654" i="1"/>
  <c r="I6655" i="1"/>
  <c r="I6656" i="1"/>
  <c r="I6657" i="1"/>
  <c r="I6658" i="1"/>
  <c r="I6659" i="1"/>
  <c r="I6660" i="1"/>
  <c r="I6661" i="1"/>
  <c r="I6662" i="1"/>
  <c r="I6663" i="1"/>
  <c r="I6664" i="1"/>
  <c r="I6665" i="1"/>
  <c r="I6666" i="1"/>
  <c r="I6667" i="1"/>
  <c r="I6668" i="1"/>
  <c r="I6669" i="1"/>
  <c r="I6670" i="1"/>
  <c r="I6671" i="1"/>
  <c r="I6672" i="1"/>
  <c r="I6673" i="1"/>
  <c r="I6674" i="1"/>
  <c r="I6675" i="1"/>
  <c r="I6676" i="1"/>
  <c r="I6677" i="1"/>
  <c r="I6678" i="1"/>
  <c r="I6679" i="1"/>
  <c r="I6680" i="1"/>
  <c r="I6681" i="1"/>
  <c r="I6682" i="1"/>
  <c r="I6683" i="1"/>
  <c r="I6684" i="1"/>
  <c r="I6685" i="1"/>
  <c r="I6686" i="1"/>
  <c r="I6687" i="1"/>
  <c r="I6688" i="1"/>
  <c r="I6689" i="1"/>
  <c r="I6690" i="1"/>
  <c r="I6691" i="1"/>
  <c r="I6692" i="1"/>
  <c r="I6693" i="1"/>
  <c r="I6694" i="1"/>
  <c r="I6695" i="1"/>
  <c r="I6696" i="1"/>
  <c r="I6697" i="1"/>
  <c r="I6698" i="1"/>
  <c r="I6699" i="1"/>
  <c r="I6700" i="1"/>
  <c r="I6701" i="1"/>
  <c r="I6702" i="1"/>
  <c r="I6703" i="1"/>
  <c r="I6704" i="1"/>
  <c r="I6705" i="1"/>
  <c r="I6706" i="1"/>
  <c r="I6707" i="1"/>
  <c r="I6708" i="1"/>
  <c r="I6709" i="1"/>
  <c r="I6710" i="1"/>
  <c r="I6711" i="1"/>
  <c r="I6712" i="1"/>
  <c r="I6713" i="1"/>
  <c r="I6714" i="1"/>
  <c r="I6715" i="1"/>
  <c r="I6716" i="1"/>
  <c r="I6717" i="1"/>
  <c r="I6718" i="1"/>
  <c r="I6719" i="1"/>
  <c r="I6720" i="1"/>
  <c r="I6721" i="1"/>
  <c r="I6722" i="1"/>
  <c r="I6723" i="1"/>
  <c r="I6724" i="1"/>
  <c r="I6725" i="1"/>
  <c r="I6726" i="1"/>
  <c r="I6727" i="1"/>
  <c r="I6728" i="1"/>
  <c r="I6729" i="1"/>
  <c r="I6730" i="1"/>
  <c r="I6731" i="1"/>
  <c r="I6732" i="1"/>
  <c r="I6733" i="1"/>
  <c r="I6734" i="1"/>
  <c r="I6735" i="1"/>
  <c r="I6736" i="1"/>
  <c r="I6737" i="1"/>
  <c r="I6738" i="1"/>
  <c r="I6739" i="1"/>
  <c r="I6740" i="1"/>
  <c r="I6741" i="1"/>
  <c r="I6742" i="1"/>
  <c r="I6743" i="1"/>
  <c r="I6744" i="1"/>
  <c r="I6745" i="1"/>
  <c r="I6746" i="1"/>
  <c r="I6747" i="1"/>
  <c r="I6748" i="1"/>
  <c r="I6749" i="1"/>
  <c r="I6750" i="1"/>
  <c r="I6751" i="1"/>
  <c r="I6752" i="1"/>
  <c r="I6753" i="1"/>
  <c r="I6754" i="1"/>
  <c r="I6755" i="1"/>
  <c r="I6756" i="1"/>
  <c r="I6757" i="1"/>
  <c r="I6758" i="1"/>
  <c r="I6759" i="1"/>
  <c r="I6760" i="1"/>
  <c r="I6761" i="1"/>
  <c r="I6762" i="1"/>
  <c r="I6763" i="1"/>
  <c r="I6764" i="1"/>
  <c r="I6765" i="1"/>
  <c r="I6766" i="1"/>
  <c r="I6767" i="1"/>
  <c r="I6768" i="1"/>
  <c r="I6769" i="1"/>
  <c r="I6770" i="1"/>
  <c r="I6771" i="1"/>
  <c r="I6772" i="1"/>
  <c r="I6773" i="1"/>
  <c r="I6774" i="1"/>
  <c r="I6775" i="1"/>
  <c r="I6776" i="1"/>
  <c r="I6777" i="1"/>
  <c r="I6778" i="1"/>
  <c r="I6779" i="1"/>
  <c r="I6780" i="1"/>
  <c r="I6781" i="1"/>
  <c r="I6782" i="1"/>
  <c r="I6783" i="1"/>
  <c r="I6784" i="1"/>
  <c r="I6785" i="1"/>
  <c r="I6786" i="1"/>
  <c r="I6787" i="1"/>
  <c r="I6788" i="1"/>
  <c r="I6789" i="1"/>
  <c r="I6790" i="1"/>
  <c r="I6791" i="1"/>
  <c r="I6792" i="1"/>
  <c r="I6793" i="1"/>
  <c r="I6794" i="1"/>
  <c r="I6795" i="1"/>
  <c r="I6796" i="1"/>
  <c r="I6797" i="1"/>
  <c r="I6798" i="1"/>
  <c r="I6799" i="1"/>
  <c r="I6800" i="1"/>
  <c r="I6801" i="1"/>
  <c r="I6802" i="1"/>
  <c r="I6803" i="1"/>
  <c r="I6804" i="1"/>
  <c r="I6805" i="1"/>
  <c r="I6806" i="1"/>
  <c r="I6807" i="1"/>
  <c r="I6808" i="1"/>
  <c r="I6809" i="1"/>
  <c r="I6810" i="1"/>
  <c r="I6811" i="1"/>
  <c r="I6812" i="1"/>
  <c r="I6813" i="1"/>
  <c r="I6814" i="1"/>
  <c r="I6815" i="1"/>
  <c r="I6816" i="1"/>
  <c r="I6817" i="1"/>
  <c r="I6818" i="1"/>
  <c r="I6819" i="1"/>
  <c r="I6820" i="1"/>
  <c r="I6821" i="1"/>
  <c r="I6822" i="1"/>
  <c r="I6823" i="1"/>
  <c r="I6824" i="1"/>
  <c r="I6825" i="1"/>
  <c r="I6826" i="1"/>
  <c r="I6827" i="1"/>
  <c r="I6828" i="1"/>
  <c r="I6829" i="1"/>
  <c r="I6830" i="1"/>
  <c r="I6831" i="1"/>
  <c r="I6832" i="1"/>
  <c r="I6833" i="1"/>
  <c r="I6834" i="1"/>
  <c r="I6835" i="1"/>
  <c r="I6836" i="1"/>
  <c r="I6837" i="1"/>
  <c r="I6838" i="1"/>
  <c r="I6839" i="1"/>
  <c r="I6840" i="1"/>
  <c r="I6841" i="1"/>
  <c r="I6842" i="1"/>
  <c r="I6843" i="1"/>
  <c r="I6844" i="1"/>
  <c r="I6845" i="1"/>
  <c r="I6846" i="1"/>
  <c r="I6847" i="1"/>
  <c r="I6848" i="1"/>
  <c r="I6849" i="1"/>
  <c r="I6850" i="1"/>
  <c r="I6851" i="1"/>
  <c r="I6852" i="1"/>
  <c r="I6853" i="1"/>
  <c r="I6854" i="1"/>
  <c r="I6855" i="1"/>
  <c r="I6856" i="1"/>
  <c r="I6857" i="1"/>
  <c r="I6858" i="1"/>
  <c r="I6859" i="1"/>
  <c r="I6860" i="1"/>
  <c r="I6861" i="1"/>
  <c r="I6862" i="1"/>
  <c r="I6863" i="1"/>
  <c r="I6864" i="1"/>
  <c r="I6865" i="1"/>
  <c r="I6866" i="1"/>
  <c r="I6867" i="1"/>
  <c r="I6868" i="1"/>
  <c r="I6869" i="1"/>
  <c r="I6870" i="1"/>
  <c r="I6871" i="1"/>
  <c r="I6872" i="1"/>
  <c r="I6873" i="1"/>
  <c r="I6874" i="1"/>
  <c r="I6875" i="1"/>
  <c r="I6876" i="1"/>
  <c r="I6877" i="1"/>
  <c r="I6878" i="1"/>
  <c r="I6879" i="1"/>
  <c r="I6880" i="1"/>
  <c r="I6881" i="1"/>
  <c r="I6882" i="1"/>
  <c r="I6883" i="1"/>
  <c r="I6884" i="1"/>
  <c r="I6885" i="1"/>
  <c r="I6886" i="1"/>
  <c r="I6887" i="1"/>
  <c r="I6888" i="1"/>
  <c r="I6889" i="1"/>
  <c r="I6890" i="1"/>
  <c r="I6891" i="1"/>
  <c r="I6892" i="1"/>
  <c r="I6893" i="1"/>
  <c r="I6894" i="1"/>
  <c r="I6895" i="1"/>
  <c r="I6896" i="1"/>
  <c r="I6897" i="1"/>
  <c r="I6898" i="1"/>
  <c r="I6899" i="1"/>
  <c r="I6900" i="1"/>
  <c r="I6901" i="1"/>
  <c r="I6902" i="1"/>
  <c r="I6903" i="1"/>
  <c r="I6904" i="1"/>
  <c r="I6905" i="1"/>
  <c r="I6906" i="1"/>
  <c r="I6907" i="1"/>
  <c r="I6908" i="1"/>
  <c r="I6909" i="1"/>
  <c r="I6910" i="1"/>
  <c r="I6911" i="1"/>
  <c r="I6912" i="1"/>
  <c r="I6913" i="1"/>
  <c r="I6914" i="1"/>
  <c r="I6915" i="1"/>
  <c r="I6916" i="1"/>
  <c r="I6917" i="1"/>
  <c r="I6918" i="1"/>
  <c r="I6919" i="1"/>
  <c r="I6920" i="1"/>
  <c r="I6921" i="1"/>
  <c r="I6922" i="1"/>
  <c r="I6923" i="1"/>
  <c r="I6924" i="1"/>
  <c r="I6925" i="1"/>
  <c r="I6926" i="1"/>
  <c r="I6927" i="1"/>
  <c r="I6928" i="1"/>
  <c r="I6929" i="1"/>
  <c r="I6930" i="1"/>
  <c r="I6931" i="1"/>
  <c r="I6932" i="1"/>
  <c r="I6933" i="1"/>
  <c r="I6934" i="1"/>
  <c r="I6935" i="1"/>
  <c r="I6936" i="1"/>
  <c r="I6937" i="1"/>
  <c r="I6938" i="1"/>
  <c r="I6939" i="1"/>
  <c r="I6940" i="1"/>
  <c r="I6941" i="1"/>
  <c r="I6942" i="1"/>
  <c r="I6943" i="1"/>
  <c r="I6944" i="1"/>
  <c r="I6945" i="1"/>
  <c r="I6946" i="1"/>
  <c r="I6947" i="1"/>
  <c r="I6948" i="1"/>
  <c r="I6949" i="1"/>
  <c r="I6950" i="1"/>
  <c r="I6951" i="1"/>
  <c r="I6952" i="1"/>
  <c r="I6953" i="1"/>
  <c r="I6954" i="1"/>
  <c r="I6955" i="1"/>
  <c r="I6956" i="1"/>
  <c r="I6957" i="1"/>
  <c r="I6958" i="1"/>
  <c r="I6959" i="1"/>
  <c r="I6960" i="1"/>
  <c r="I6961" i="1"/>
  <c r="I6962" i="1"/>
  <c r="I6963" i="1"/>
  <c r="I6964" i="1"/>
  <c r="I6965" i="1"/>
  <c r="I6966" i="1"/>
  <c r="I6967" i="1"/>
  <c r="I6968" i="1"/>
  <c r="I6969" i="1"/>
  <c r="I6970" i="1"/>
  <c r="I6971" i="1"/>
  <c r="I6972" i="1"/>
  <c r="I6973" i="1"/>
  <c r="I6974" i="1"/>
  <c r="I6975" i="1"/>
  <c r="I6976" i="1"/>
  <c r="I6977" i="1"/>
  <c r="I6978" i="1"/>
  <c r="I6979" i="1"/>
  <c r="I6980" i="1"/>
  <c r="I6981" i="1"/>
  <c r="I6982" i="1"/>
  <c r="I6983" i="1"/>
  <c r="I6984" i="1"/>
  <c r="I6985" i="1"/>
  <c r="I6986" i="1"/>
  <c r="I6987" i="1"/>
  <c r="I6988" i="1"/>
  <c r="I6989" i="1"/>
  <c r="I6990" i="1"/>
  <c r="I6991" i="1"/>
  <c r="I6992" i="1"/>
  <c r="I6993" i="1"/>
  <c r="I6994" i="1"/>
  <c r="I6995" i="1"/>
  <c r="I6996" i="1"/>
  <c r="I6997" i="1"/>
  <c r="I6998" i="1"/>
  <c r="I6999" i="1"/>
  <c r="I7000" i="1"/>
  <c r="I7001" i="1"/>
  <c r="I7002" i="1"/>
  <c r="I7003" i="1"/>
  <c r="I7004" i="1"/>
  <c r="I7005" i="1"/>
  <c r="I7006" i="1"/>
  <c r="I7007" i="1"/>
  <c r="I7008" i="1"/>
  <c r="I7009" i="1"/>
  <c r="I7010" i="1"/>
  <c r="I7011" i="1"/>
  <c r="I7012" i="1"/>
  <c r="I7013" i="1"/>
  <c r="I7014" i="1"/>
  <c r="I7015" i="1"/>
  <c r="I7016" i="1"/>
  <c r="I7017" i="1"/>
  <c r="I7018" i="1"/>
  <c r="I7019" i="1"/>
  <c r="I7020" i="1"/>
  <c r="I7021" i="1"/>
  <c r="I7022" i="1"/>
  <c r="I7023" i="1"/>
  <c r="I7024" i="1"/>
  <c r="I7025" i="1"/>
  <c r="I7026" i="1"/>
  <c r="I7027" i="1"/>
  <c r="I7028" i="1"/>
  <c r="I7029" i="1"/>
  <c r="I7030" i="1"/>
  <c r="I7031" i="1"/>
  <c r="I7032" i="1"/>
  <c r="I7033" i="1"/>
  <c r="I7034" i="1"/>
  <c r="I7035" i="1"/>
  <c r="I7036" i="1"/>
  <c r="I7037" i="1"/>
  <c r="I7038" i="1"/>
  <c r="I7039" i="1"/>
  <c r="I7040" i="1"/>
  <c r="I7041" i="1"/>
  <c r="I7042" i="1"/>
  <c r="I7043" i="1"/>
  <c r="I7044" i="1"/>
  <c r="I7045" i="1"/>
  <c r="I7046" i="1"/>
  <c r="I7047" i="1"/>
  <c r="I7048" i="1"/>
  <c r="I7049" i="1"/>
  <c r="I7050" i="1"/>
  <c r="I7051" i="1"/>
  <c r="I7052" i="1"/>
  <c r="I7053" i="1"/>
  <c r="I7054" i="1"/>
  <c r="I7055" i="1"/>
  <c r="I7056" i="1"/>
  <c r="I7057" i="1"/>
  <c r="I7058" i="1"/>
  <c r="I7059" i="1"/>
  <c r="I7060" i="1"/>
  <c r="I7061" i="1"/>
  <c r="I7062" i="1"/>
  <c r="I7063" i="1"/>
  <c r="I7064" i="1"/>
  <c r="I7065" i="1"/>
  <c r="I7066" i="1"/>
  <c r="I7067" i="1"/>
  <c r="I7068" i="1"/>
  <c r="I7069" i="1"/>
  <c r="I7070" i="1"/>
  <c r="I7071" i="1"/>
  <c r="I7072" i="1"/>
  <c r="I7073" i="1"/>
  <c r="I7074" i="1"/>
  <c r="I7075" i="1"/>
  <c r="I7076" i="1"/>
  <c r="I7077" i="1"/>
  <c r="I7078" i="1"/>
  <c r="I7079" i="1"/>
  <c r="I7080" i="1"/>
  <c r="I7081" i="1"/>
  <c r="I7082" i="1"/>
  <c r="I7083" i="1"/>
  <c r="I7084" i="1"/>
  <c r="I7085" i="1"/>
  <c r="I7086" i="1"/>
  <c r="I7087" i="1"/>
  <c r="I7088" i="1"/>
  <c r="I7089" i="1"/>
  <c r="I7090" i="1"/>
  <c r="I7091" i="1"/>
  <c r="I7092" i="1"/>
  <c r="I7093" i="1"/>
  <c r="I7094" i="1"/>
  <c r="I7095" i="1"/>
  <c r="I7096" i="1"/>
  <c r="I7097" i="1"/>
  <c r="I7098" i="1"/>
  <c r="I7099" i="1"/>
  <c r="I7100" i="1"/>
  <c r="I7101" i="1"/>
  <c r="I7102" i="1"/>
  <c r="I7103" i="1"/>
  <c r="I7104" i="1"/>
  <c r="I7105" i="1"/>
  <c r="I7106" i="1"/>
  <c r="I7107" i="1"/>
  <c r="I7108" i="1"/>
  <c r="I7109" i="1"/>
  <c r="I7110" i="1"/>
  <c r="I7111" i="1"/>
  <c r="I7112" i="1"/>
  <c r="I7113" i="1"/>
  <c r="I7114" i="1"/>
  <c r="I7115" i="1"/>
  <c r="I7116" i="1"/>
  <c r="I7117" i="1"/>
  <c r="I7118" i="1"/>
  <c r="I7119" i="1"/>
  <c r="I7120" i="1"/>
  <c r="I7121" i="1"/>
  <c r="I7122" i="1"/>
  <c r="I7123" i="1"/>
  <c r="I7124" i="1"/>
  <c r="I7125" i="1"/>
  <c r="I7126" i="1"/>
  <c r="I7127" i="1"/>
  <c r="I7128" i="1"/>
  <c r="I7129" i="1"/>
  <c r="I7130" i="1"/>
  <c r="I7131" i="1"/>
  <c r="I7132" i="1"/>
  <c r="I7133" i="1"/>
  <c r="I7134" i="1"/>
  <c r="I7135" i="1"/>
  <c r="I7136" i="1"/>
  <c r="I7137" i="1"/>
  <c r="I7138" i="1"/>
  <c r="I7139" i="1"/>
  <c r="I7140" i="1"/>
  <c r="I7141" i="1"/>
  <c r="I7142" i="1"/>
  <c r="I7143" i="1"/>
  <c r="I7144" i="1"/>
  <c r="I7145" i="1"/>
  <c r="I7146" i="1"/>
  <c r="I7147" i="1"/>
  <c r="I7148" i="1"/>
  <c r="I7149" i="1"/>
  <c r="I7150" i="1"/>
  <c r="I7151" i="1"/>
  <c r="I7152" i="1"/>
  <c r="I7153" i="1"/>
  <c r="I7154" i="1"/>
  <c r="I7155" i="1"/>
  <c r="I7156" i="1"/>
  <c r="I7157" i="1"/>
  <c r="I7158" i="1"/>
  <c r="I7159" i="1"/>
  <c r="I7160" i="1"/>
  <c r="I7161" i="1"/>
  <c r="I7162" i="1"/>
  <c r="I7163" i="1"/>
  <c r="I7164" i="1"/>
  <c r="I7165" i="1"/>
  <c r="I7166" i="1"/>
  <c r="I7167" i="1"/>
  <c r="I7168" i="1"/>
  <c r="I7169" i="1"/>
  <c r="I7170" i="1"/>
  <c r="I7171" i="1"/>
  <c r="I7172" i="1"/>
  <c r="I7173" i="1"/>
  <c r="I7174" i="1"/>
  <c r="I7175" i="1"/>
  <c r="I7176" i="1"/>
  <c r="I7177" i="1"/>
  <c r="I7178" i="1"/>
  <c r="I7179" i="1"/>
  <c r="I7180" i="1"/>
  <c r="I7181" i="1"/>
  <c r="I7182" i="1"/>
  <c r="I7183" i="1"/>
  <c r="I7184" i="1"/>
  <c r="I7185" i="1"/>
  <c r="I7186" i="1"/>
  <c r="I7187" i="1"/>
  <c r="I7188" i="1"/>
  <c r="I7189" i="1"/>
  <c r="I7190" i="1"/>
  <c r="I7191" i="1"/>
  <c r="I7192" i="1"/>
  <c r="I7193" i="1"/>
  <c r="I7194" i="1"/>
  <c r="I7195" i="1"/>
  <c r="I7196" i="1"/>
  <c r="I7197" i="1"/>
  <c r="I7198" i="1"/>
  <c r="I7199" i="1"/>
  <c r="I7200" i="1"/>
  <c r="I7201" i="1"/>
  <c r="I7202" i="1"/>
  <c r="I7203" i="1"/>
  <c r="I7204" i="1"/>
  <c r="I7205" i="1"/>
  <c r="I7206" i="1"/>
  <c r="I7207" i="1"/>
  <c r="I7208" i="1"/>
  <c r="I7209" i="1"/>
  <c r="I7210" i="1"/>
  <c r="I7211" i="1"/>
  <c r="I7212" i="1"/>
  <c r="I7213" i="1"/>
  <c r="I7214" i="1"/>
  <c r="I7215" i="1"/>
  <c r="I7216" i="1"/>
  <c r="I7217" i="1"/>
  <c r="I7218" i="1"/>
  <c r="I7219" i="1"/>
  <c r="I7220" i="1"/>
  <c r="I7221" i="1"/>
  <c r="I7222" i="1"/>
  <c r="I7223" i="1"/>
  <c r="I7224" i="1"/>
  <c r="I7225" i="1"/>
  <c r="I7226" i="1"/>
  <c r="I7227" i="1"/>
  <c r="I7228" i="1"/>
  <c r="I7229" i="1"/>
  <c r="I7230" i="1"/>
  <c r="I7231" i="1"/>
  <c r="I7232" i="1"/>
  <c r="I7233" i="1"/>
  <c r="I7234" i="1"/>
  <c r="I7235" i="1"/>
  <c r="I7236" i="1"/>
  <c r="I7237" i="1"/>
  <c r="I7238" i="1"/>
  <c r="I7239" i="1"/>
  <c r="I7240" i="1"/>
  <c r="I7241" i="1"/>
  <c r="I7242" i="1"/>
  <c r="I7243" i="1"/>
  <c r="I7244" i="1"/>
  <c r="I7245" i="1"/>
  <c r="I7246" i="1"/>
  <c r="I7247" i="1"/>
  <c r="I7248" i="1"/>
  <c r="I7249" i="1"/>
  <c r="I7250" i="1"/>
  <c r="I7251" i="1"/>
  <c r="I7252" i="1"/>
  <c r="I7253" i="1"/>
  <c r="I7254" i="1"/>
  <c r="I7255" i="1"/>
  <c r="I7256" i="1"/>
  <c r="I7257" i="1"/>
  <c r="I7258" i="1"/>
  <c r="I7259" i="1"/>
  <c r="I7260" i="1"/>
  <c r="I7261" i="1"/>
  <c r="I7262" i="1"/>
  <c r="I7263" i="1"/>
  <c r="I7264" i="1"/>
  <c r="I7265" i="1"/>
  <c r="I7266" i="1"/>
  <c r="I7267" i="1"/>
  <c r="I7268" i="1"/>
  <c r="I7269" i="1"/>
  <c r="I7270" i="1"/>
  <c r="I7271" i="1"/>
  <c r="I7272" i="1"/>
  <c r="I7273" i="1"/>
  <c r="I7274" i="1"/>
  <c r="I7275" i="1"/>
  <c r="I7276" i="1"/>
  <c r="I7277" i="1"/>
  <c r="I7278" i="1"/>
  <c r="I7279" i="1"/>
  <c r="I7280" i="1"/>
  <c r="I7281" i="1"/>
  <c r="I7282" i="1"/>
  <c r="I7283" i="1"/>
  <c r="I7284" i="1"/>
  <c r="I7285" i="1"/>
  <c r="I7286" i="1"/>
  <c r="I7287" i="1"/>
  <c r="I7288" i="1"/>
  <c r="I7289" i="1"/>
  <c r="I7290" i="1"/>
  <c r="I7291" i="1"/>
  <c r="I7292" i="1"/>
  <c r="I7293" i="1"/>
  <c r="I7294" i="1"/>
  <c r="I7295" i="1"/>
  <c r="I7296" i="1"/>
  <c r="I7297" i="1"/>
  <c r="I7298" i="1"/>
  <c r="I7299" i="1"/>
  <c r="I7300" i="1"/>
  <c r="I7301" i="1"/>
  <c r="I7302" i="1"/>
  <c r="I7303" i="1"/>
  <c r="I7304" i="1"/>
  <c r="I7305" i="1"/>
  <c r="I7306" i="1"/>
  <c r="I7307" i="1"/>
  <c r="I7308" i="1"/>
  <c r="I7309" i="1"/>
  <c r="I7310" i="1"/>
  <c r="I7311" i="1"/>
  <c r="I7312" i="1"/>
  <c r="I7313" i="1"/>
  <c r="I7314" i="1"/>
  <c r="I7315" i="1"/>
  <c r="I7316" i="1"/>
  <c r="I7317" i="1"/>
  <c r="I7318" i="1"/>
  <c r="I7319" i="1"/>
  <c r="I7320" i="1"/>
  <c r="I7321" i="1"/>
  <c r="I7322" i="1"/>
  <c r="I7323" i="1"/>
  <c r="I7324" i="1"/>
  <c r="I7325" i="1"/>
  <c r="I7326" i="1"/>
  <c r="I7327" i="1"/>
  <c r="I7328" i="1"/>
  <c r="I7329" i="1"/>
  <c r="I7330" i="1"/>
  <c r="I7331" i="1"/>
  <c r="I7332" i="1"/>
  <c r="I7333" i="1"/>
  <c r="I7334" i="1"/>
  <c r="I7335" i="1"/>
  <c r="I7336" i="1"/>
  <c r="I7337" i="1"/>
  <c r="I7338" i="1"/>
  <c r="I7339" i="1"/>
  <c r="I7340" i="1"/>
  <c r="I7341" i="1"/>
  <c r="I7342" i="1"/>
  <c r="I7343" i="1"/>
  <c r="I7344" i="1"/>
  <c r="I7345" i="1"/>
  <c r="I7346" i="1"/>
  <c r="I7347" i="1"/>
  <c r="I7348" i="1"/>
  <c r="I7349" i="1"/>
  <c r="I7350" i="1"/>
  <c r="I7351" i="1"/>
  <c r="I7352" i="1"/>
  <c r="I7353" i="1"/>
  <c r="I7354" i="1"/>
  <c r="I7355" i="1"/>
  <c r="I7356" i="1"/>
  <c r="I7357" i="1"/>
  <c r="I7358" i="1"/>
  <c r="I7359" i="1"/>
  <c r="I7360" i="1"/>
  <c r="I7361" i="1"/>
  <c r="I7362" i="1"/>
  <c r="I7363" i="1"/>
  <c r="I7364" i="1"/>
  <c r="I7365" i="1"/>
  <c r="I7366" i="1"/>
  <c r="I7367" i="1"/>
  <c r="I7368" i="1"/>
  <c r="I7369" i="1"/>
  <c r="I7370" i="1"/>
  <c r="I7371" i="1"/>
  <c r="I7372" i="1"/>
  <c r="I7373" i="1"/>
  <c r="I7374" i="1"/>
  <c r="I7375" i="1"/>
  <c r="I7376" i="1"/>
  <c r="I7377" i="1"/>
  <c r="I7378" i="1"/>
  <c r="I7379" i="1"/>
  <c r="I7380" i="1"/>
  <c r="I7381" i="1"/>
  <c r="I7382" i="1"/>
  <c r="I7383" i="1"/>
  <c r="I7384" i="1"/>
  <c r="I7385" i="1"/>
  <c r="I7386" i="1"/>
  <c r="I7387" i="1"/>
  <c r="I7388" i="1"/>
  <c r="I7389" i="1"/>
  <c r="I7390" i="1"/>
  <c r="I7391" i="1"/>
  <c r="I7392" i="1"/>
  <c r="I7393" i="1"/>
  <c r="I7394" i="1"/>
  <c r="I7395" i="1"/>
  <c r="I7396" i="1"/>
  <c r="I7397" i="1"/>
  <c r="I7398" i="1"/>
  <c r="I7399" i="1"/>
  <c r="I7400" i="1"/>
  <c r="I7401" i="1"/>
  <c r="I7402" i="1"/>
  <c r="I7403" i="1"/>
  <c r="I7404" i="1"/>
  <c r="I7405" i="1"/>
  <c r="I7406" i="1"/>
  <c r="I7407" i="1"/>
  <c r="I7408" i="1"/>
  <c r="I7409" i="1"/>
  <c r="I7410" i="1"/>
  <c r="I7411" i="1"/>
  <c r="I7412" i="1"/>
  <c r="I7413" i="1"/>
  <c r="I7414" i="1"/>
  <c r="I7415" i="1"/>
  <c r="I7416" i="1"/>
  <c r="I7417" i="1"/>
  <c r="I7418" i="1"/>
  <c r="I7419" i="1"/>
  <c r="I7420" i="1"/>
  <c r="I7421" i="1"/>
  <c r="I7422" i="1"/>
  <c r="I7423" i="1"/>
  <c r="I7424" i="1"/>
  <c r="I7425" i="1"/>
  <c r="I7426" i="1"/>
  <c r="I7427" i="1"/>
  <c r="I7428" i="1"/>
  <c r="I7429" i="1"/>
  <c r="I7430" i="1"/>
  <c r="I7431" i="1"/>
  <c r="I7432" i="1"/>
  <c r="I7433" i="1"/>
  <c r="I7434" i="1"/>
  <c r="I7435" i="1"/>
  <c r="I7436" i="1"/>
  <c r="I7437" i="1"/>
  <c r="I7438" i="1"/>
  <c r="I7439" i="1"/>
  <c r="I7440" i="1"/>
  <c r="I7441" i="1"/>
  <c r="I7442" i="1"/>
  <c r="I7443" i="1"/>
  <c r="I7444" i="1"/>
  <c r="I7445" i="1"/>
  <c r="I7446" i="1"/>
  <c r="I7447" i="1"/>
  <c r="I7448" i="1"/>
  <c r="I7449" i="1"/>
  <c r="I7450" i="1"/>
  <c r="I7451" i="1"/>
  <c r="I7452" i="1"/>
  <c r="I7453" i="1"/>
  <c r="I7454" i="1"/>
  <c r="I7455" i="1"/>
  <c r="I7456" i="1"/>
  <c r="I7457" i="1"/>
  <c r="I7458" i="1"/>
  <c r="I7459" i="1"/>
  <c r="I7460" i="1"/>
  <c r="I7461" i="1"/>
  <c r="I7462" i="1"/>
  <c r="I7463" i="1"/>
  <c r="I7464" i="1"/>
  <c r="I7465" i="1"/>
  <c r="I7466" i="1"/>
  <c r="I7467" i="1"/>
  <c r="I7468" i="1"/>
  <c r="I7469" i="1"/>
  <c r="I7470" i="1"/>
  <c r="I7471" i="1"/>
  <c r="I7472" i="1"/>
  <c r="I7473" i="1"/>
  <c r="I7474" i="1"/>
  <c r="I7475" i="1"/>
  <c r="I7476" i="1"/>
  <c r="I7477" i="1"/>
  <c r="I7478" i="1"/>
  <c r="I7479" i="1"/>
  <c r="I7480" i="1"/>
  <c r="I7481" i="1"/>
  <c r="I7482" i="1"/>
  <c r="I7483" i="1"/>
  <c r="I7484" i="1"/>
  <c r="I7485" i="1"/>
  <c r="I7486" i="1"/>
  <c r="I7487" i="1"/>
  <c r="I7488" i="1"/>
  <c r="I7489" i="1"/>
  <c r="I7490" i="1"/>
  <c r="I7491" i="1"/>
  <c r="I7492" i="1"/>
  <c r="I7493" i="1"/>
  <c r="I7494" i="1"/>
  <c r="I7495" i="1"/>
  <c r="I7496" i="1"/>
  <c r="I7497" i="1"/>
  <c r="I7498" i="1"/>
  <c r="I7499" i="1"/>
  <c r="I7500" i="1"/>
  <c r="I7501" i="1"/>
  <c r="I7502" i="1"/>
  <c r="I7503" i="1"/>
  <c r="I7504" i="1"/>
  <c r="I7505" i="1"/>
  <c r="I7506" i="1"/>
  <c r="I7507" i="1"/>
  <c r="I7508" i="1"/>
  <c r="I7509" i="1"/>
  <c r="I7510" i="1"/>
  <c r="I7511" i="1"/>
  <c r="I7512" i="1"/>
  <c r="I7513" i="1"/>
  <c r="I7514" i="1"/>
  <c r="I7515" i="1"/>
  <c r="I7516" i="1"/>
  <c r="I7517" i="1"/>
  <c r="I7518" i="1"/>
  <c r="I7519" i="1"/>
  <c r="I7520" i="1"/>
  <c r="I7521" i="1"/>
  <c r="I7522" i="1"/>
  <c r="I7523" i="1"/>
  <c r="I7524" i="1"/>
  <c r="I7525" i="1"/>
  <c r="I7526" i="1"/>
  <c r="I7527" i="1"/>
  <c r="I7528" i="1"/>
  <c r="I7529" i="1"/>
  <c r="I7530" i="1"/>
  <c r="I7531" i="1"/>
  <c r="I7532" i="1"/>
  <c r="I7533" i="1"/>
  <c r="I7534" i="1"/>
  <c r="I7535" i="1"/>
  <c r="I7536" i="1"/>
  <c r="I7537" i="1"/>
  <c r="I7538" i="1"/>
  <c r="I7539" i="1"/>
  <c r="I7540" i="1"/>
  <c r="I7541" i="1"/>
  <c r="I7542" i="1"/>
  <c r="I7543" i="1"/>
  <c r="I7544" i="1"/>
  <c r="I7545" i="1"/>
  <c r="I7546" i="1"/>
  <c r="I7547" i="1"/>
  <c r="I7548" i="1"/>
  <c r="I7549" i="1"/>
  <c r="I7550" i="1"/>
  <c r="I7551" i="1"/>
  <c r="I7552" i="1"/>
  <c r="I7553" i="1"/>
  <c r="I7554" i="1"/>
  <c r="I7555" i="1"/>
  <c r="I7556" i="1"/>
  <c r="I7557" i="1"/>
  <c r="I7558" i="1"/>
  <c r="I7559" i="1"/>
  <c r="I7560" i="1"/>
  <c r="I7561" i="1"/>
  <c r="I7562" i="1"/>
  <c r="I7563" i="1"/>
  <c r="I7564" i="1"/>
  <c r="I7565" i="1"/>
  <c r="I7566" i="1"/>
  <c r="I7567" i="1"/>
  <c r="I7568" i="1"/>
  <c r="I7569" i="1"/>
  <c r="I7570" i="1"/>
  <c r="I7571" i="1"/>
  <c r="I7572" i="1"/>
  <c r="I7573" i="1"/>
  <c r="I7574" i="1"/>
  <c r="I7575" i="1"/>
  <c r="I7576" i="1"/>
  <c r="I7577" i="1"/>
  <c r="I7578" i="1"/>
  <c r="I7579" i="1"/>
  <c r="I7580" i="1"/>
  <c r="I7581" i="1"/>
  <c r="I7582" i="1"/>
  <c r="I7583" i="1"/>
  <c r="I7584" i="1"/>
  <c r="I7585" i="1"/>
  <c r="I7586" i="1"/>
  <c r="I7587" i="1"/>
  <c r="I7588" i="1"/>
  <c r="I7589" i="1"/>
  <c r="I7590" i="1"/>
  <c r="I7591" i="1"/>
  <c r="I7592" i="1"/>
  <c r="I7593" i="1"/>
  <c r="I7594" i="1"/>
  <c r="I7595" i="1"/>
  <c r="I7596" i="1"/>
  <c r="I7597" i="1"/>
  <c r="I7598" i="1"/>
  <c r="I7599" i="1"/>
  <c r="I7600" i="1"/>
  <c r="I7601" i="1"/>
  <c r="I7602" i="1"/>
  <c r="I7603" i="1"/>
  <c r="I7604" i="1"/>
  <c r="I7605" i="1"/>
  <c r="I7606" i="1"/>
  <c r="I7607" i="1"/>
  <c r="I7608" i="1"/>
  <c r="I7609" i="1"/>
  <c r="I7610" i="1"/>
  <c r="I7611" i="1"/>
  <c r="I7612" i="1"/>
  <c r="I7613" i="1"/>
  <c r="I7614" i="1"/>
  <c r="I7615" i="1"/>
  <c r="I7616" i="1"/>
  <c r="I7617" i="1"/>
  <c r="I7618" i="1"/>
  <c r="I7619" i="1"/>
  <c r="I7620" i="1"/>
  <c r="I7621" i="1"/>
  <c r="I7622" i="1"/>
  <c r="I7623" i="1"/>
  <c r="I7624" i="1"/>
  <c r="I7625" i="1"/>
  <c r="I7626" i="1"/>
  <c r="I7627" i="1"/>
  <c r="I7628" i="1"/>
  <c r="I7629" i="1"/>
  <c r="I7630" i="1"/>
  <c r="I7631" i="1"/>
  <c r="I7632" i="1"/>
  <c r="I7633" i="1"/>
  <c r="I7634" i="1"/>
  <c r="I7635" i="1"/>
  <c r="I7636" i="1"/>
  <c r="I7637" i="1"/>
  <c r="I7638" i="1"/>
  <c r="I7639" i="1"/>
  <c r="I7640" i="1"/>
  <c r="I7641" i="1"/>
  <c r="I7642" i="1"/>
  <c r="I7643" i="1"/>
  <c r="I7644" i="1"/>
  <c r="I7645" i="1"/>
  <c r="I7646" i="1"/>
  <c r="I7647" i="1"/>
  <c r="I7648" i="1"/>
  <c r="I7649" i="1"/>
  <c r="I7650" i="1"/>
  <c r="I7651" i="1"/>
  <c r="I7652" i="1"/>
  <c r="I7653" i="1"/>
  <c r="I7654" i="1"/>
  <c r="I7655" i="1"/>
  <c r="I7656" i="1"/>
  <c r="I7657" i="1"/>
  <c r="I7658" i="1"/>
  <c r="I7659" i="1"/>
  <c r="I7660" i="1"/>
  <c r="I7661" i="1"/>
  <c r="I7662" i="1"/>
  <c r="I7663" i="1"/>
  <c r="I7664" i="1"/>
  <c r="I7665" i="1"/>
  <c r="I7666" i="1"/>
  <c r="I7667" i="1"/>
  <c r="I7668" i="1"/>
  <c r="I7669" i="1"/>
  <c r="I7670" i="1"/>
  <c r="I7671" i="1"/>
  <c r="I7672" i="1"/>
  <c r="I7673" i="1"/>
  <c r="I7674" i="1"/>
  <c r="I7675" i="1"/>
  <c r="I7676" i="1"/>
  <c r="I7677" i="1"/>
  <c r="I7678" i="1"/>
  <c r="I7679" i="1"/>
  <c r="I7680" i="1"/>
  <c r="I7681" i="1"/>
  <c r="I7682" i="1"/>
  <c r="I7683" i="1"/>
  <c r="I7684" i="1"/>
  <c r="I7685" i="1"/>
  <c r="I7686" i="1"/>
  <c r="I7687" i="1"/>
  <c r="I7688" i="1"/>
  <c r="I7689" i="1"/>
  <c r="I7690" i="1"/>
  <c r="I7691" i="1"/>
  <c r="I7692" i="1"/>
  <c r="I7693" i="1"/>
  <c r="I7694" i="1"/>
  <c r="I7695" i="1"/>
  <c r="I7696" i="1"/>
  <c r="I7697" i="1"/>
  <c r="I7698" i="1"/>
  <c r="I7699" i="1"/>
  <c r="I7700" i="1"/>
  <c r="I7701" i="1"/>
  <c r="I7702" i="1"/>
  <c r="I7703" i="1"/>
  <c r="I7704" i="1"/>
  <c r="I7705" i="1"/>
  <c r="I7706" i="1"/>
  <c r="I7707" i="1"/>
  <c r="I7708" i="1"/>
  <c r="I7709" i="1"/>
  <c r="I7710" i="1"/>
  <c r="I7711" i="1"/>
  <c r="I7712" i="1"/>
  <c r="I7713" i="1"/>
  <c r="I7714" i="1"/>
  <c r="I7715" i="1"/>
  <c r="I7716" i="1"/>
  <c r="I7717" i="1"/>
  <c r="I7718" i="1"/>
  <c r="I7719" i="1"/>
  <c r="I7720" i="1"/>
  <c r="I7721" i="1"/>
  <c r="I7722" i="1"/>
  <c r="I7723" i="1"/>
  <c r="I7724" i="1"/>
  <c r="I7725" i="1"/>
  <c r="I7726" i="1"/>
  <c r="I7727" i="1"/>
  <c r="I7728" i="1"/>
  <c r="I7729" i="1"/>
  <c r="I7730" i="1"/>
  <c r="I7731" i="1"/>
  <c r="I7732" i="1"/>
  <c r="I7733" i="1"/>
  <c r="I7734" i="1"/>
  <c r="I7735" i="1"/>
  <c r="I7736" i="1"/>
  <c r="I7737" i="1"/>
  <c r="I7738" i="1"/>
  <c r="I7739" i="1"/>
  <c r="I7740" i="1"/>
  <c r="I7741" i="1"/>
  <c r="I7742" i="1"/>
  <c r="I7743" i="1"/>
  <c r="I7744" i="1"/>
  <c r="I7745" i="1"/>
  <c r="I7746" i="1"/>
  <c r="I7747" i="1"/>
  <c r="I7748" i="1"/>
  <c r="I7749" i="1"/>
  <c r="I7750" i="1"/>
  <c r="I7751" i="1"/>
  <c r="I7752" i="1"/>
  <c r="I7753" i="1"/>
  <c r="I7754" i="1"/>
  <c r="I7755" i="1"/>
  <c r="I7756" i="1"/>
  <c r="I7757" i="1"/>
  <c r="I7758" i="1"/>
  <c r="I7759" i="1"/>
  <c r="I7760" i="1"/>
  <c r="I7761" i="1"/>
  <c r="I7762" i="1"/>
  <c r="I7763" i="1"/>
  <c r="I7764" i="1"/>
  <c r="I7765" i="1"/>
  <c r="I7766" i="1"/>
  <c r="I7767" i="1"/>
  <c r="I7768" i="1"/>
  <c r="I7769" i="1"/>
  <c r="I7770" i="1"/>
  <c r="I7771" i="1"/>
  <c r="I7772" i="1"/>
  <c r="I7773" i="1"/>
  <c r="I7774" i="1"/>
  <c r="I7775" i="1"/>
  <c r="I7776" i="1"/>
  <c r="I7777" i="1"/>
  <c r="I7778" i="1"/>
  <c r="I7779" i="1"/>
  <c r="I7780" i="1"/>
  <c r="I7781" i="1"/>
  <c r="I7782" i="1"/>
  <c r="I7783" i="1"/>
  <c r="I7784" i="1"/>
  <c r="I7785" i="1"/>
  <c r="I7786" i="1"/>
  <c r="I7787" i="1"/>
  <c r="I7788" i="1"/>
  <c r="I7789" i="1"/>
  <c r="I7790" i="1"/>
  <c r="I7791" i="1"/>
  <c r="I7792" i="1"/>
  <c r="I7793" i="1"/>
  <c r="I7794" i="1"/>
  <c r="I7795" i="1"/>
  <c r="I7796" i="1"/>
  <c r="I7797" i="1"/>
  <c r="I7798" i="1"/>
  <c r="I7799" i="1"/>
  <c r="I7800" i="1"/>
  <c r="I7801" i="1"/>
  <c r="I7802" i="1"/>
  <c r="I7803" i="1"/>
  <c r="I7804" i="1"/>
  <c r="I7805" i="1"/>
  <c r="I7806" i="1"/>
  <c r="I7807" i="1"/>
  <c r="I7808" i="1"/>
  <c r="I7809" i="1"/>
  <c r="I7810" i="1"/>
  <c r="I7811" i="1"/>
  <c r="I7812" i="1"/>
  <c r="I7813" i="1"/>
  <c r="I7814" i="1"/>
  <c r="I7815" i="1"/>
  <c r="I7816" i="1"/>
  <c r="I7817" i="1"/>
  <c r="I7818" i="1"/>
  <c r="I7819" i="1"/>
  <c r="I7820" i="1"/>
  <c r="I7821" i="1"/>
  <c r="I7822" i="1"/>
  <c r="I7823" i="1"/>
  <c r="I7824" i="1"/>
  <c r="I7825" i="1"/>
  <c r="I7826" i="1"/>
  <c r="I7827" i="1"/>
  <c r="I7828" i="1"/>
  <c r="I7829" i="1"/>
  <c r="I7830" i="1"/>
  <c r="I7831" i="1"/>
  <c r="I7832" i="1"/>
  <c r="I7833" i="1"/>
  <c r="I7834" i="1"/>
  <c r="I7835" i="1"/>
  <c r="I7836" i="1"/>
  <c r="I7837" i="1"/>
  <c r="I7838" i="1"/>
  <c r="I7839" i="1"/>
  <c r="I7840" i="1"/>
  <c r="I7841" i="1"/>
  <c r="I7842" i="1"/>
  <c r="I7843" i="1"/>
  <c r="I7844" i="1"/>
  <c r="I7845" i="1"/>
  <c r="I7846" i="1"/>
  <c r="I7847" i="1"/>
  <c r="I7848" i="1"/>
  <c r="I7849" i="1"/>
  <c r="I7850" i="1"/>
  <c r="I7851" i="1"/>
  <c r="I7852" i="1"/>
  <c r="I7853" i="1"/>
  <c r="I7854" i="1"/>
  <c r="I7855" i="1"/>
  <c r="I7856" i="1"/>
  <c r="I7857" i="1"/>
  <c r="I7858" i="1"/>
  <c r="I7859" i="1"/>
  <c r="I7860" i="1"/>
  <c r="I7861" i="1"/>
  <c r="I7862" i="1"/>
  <c r="I7863" i="1"/>
  <c r="I7864" i="1"/>
  <c r="I7865" i="1"/>
  <c r="I7866" i="1"/>
  <c r="I7867" i="1"/>
  <c r="I7868" i="1"/>
  <c r="I7869" i="1"/>
  <c r="I7870" i="1"/>
  <c r="I7871" i="1"/>
  <c r="I7872" i="1"/>
  <c r="I7873" i="1"/>
  <c r="I7874" i="1"/>
  <c r="I7875" i="1"/>
  <c r="I7876" i="1"/>
  <c r="I7877" i="1"/>
  <c r="I7878" i="1"/>
  <c r="I7879" i="1"/>
  <c r="I7880" i="1"/>
  <c r="I7881" i="1"/>
  <c r="I7882" i="1"/>
  <c r="I7883" i="1"/>
  <c r="I7884" i="1"/>
  <c r="I7885" i="1"/>
  <c r="I7886" i="1"/>
  <c r="I7887" i="1"/>
  <c r="I7888" i="1"/>
  <c r="I7889" i="1"/>
  <c r="I7890" i="1"/>
  <c r="I7891" i="1"/>
  <c r="I7892" i="1"/>
  <c r="I7893" i="1"/>
  <c r="I7894" i="1"/>
  <c r="I7895" i="1"/>
  <c r="I7896" i="1"/>
  <c r="I7897" i="1"/>
  <c r="I7898" i="1"/>
  <c r="I7899" i="1"/>
  <c r="I7900" i="1"/>
  <c r="I7901" i="1"/>
  <c r="I7902" i="1"/>
  <c r="I7903" i="1"/>
  <c r="I7904" i="1"/>
  <c r="I7905" i="1"/>
  <c r="I7906" i="1"/>
  <c r="I7907" i="1"/>
  <c r="I7908" i="1"/>
  <c r="I7909" i="1"/>
  <c r="I7910" i="1"/>
  <c r="I7911" i="1"/>
  <c r="I7912" i="1"/>
  <c r="I7913" i="1"/>
  <c r="I7914" i="1"/>
  <c r="I7915" i="1"/>
  <c r="I7916" i="1"/>
  <c r="I7917" i="1"/>
  <c r="I7918" i="1"/>
  <c r="I7919" i="1"/>
  <c r="I7920" i="1"/>
  <c r="I7921" i="1"/>
  <c r="I7922" i="1"/>
  <c r="I7923" i="1"/>
  <c r="I7924" i="1"/>
  <c r="I7925" i="1"/>
  <c r="I7926" i="1"/>
  <c r="I7927" i="1"/>
  <c r="I7928" i="1"/>
  <c r="I7929" i="1"/>
  <c r="I7930" i="1"/>
  <c r="I7931" i="1"/>
  <c r="I7932" i="1"/>
  <c r="I7933" i="1"/>
  <c r="I7934" i="1"/>
  <c r="I7935" i="1"/>
  <c r="I7936" i="1"/>
  <c r="I7937" i="1"/>
  <c r="I7938" i="1"/>
  <c r="I7939" i="1"/>
  <c r="I7940" i="1"/>
  <c r="I7941" i="1"/>
  <c r="I7942" i="1"/>
  <c r="I7943" i="1"/>
  <c r="I7944" i="1"/>
  <c r="I7945" i="1"/>
  <c r="I7946" i="1"/>
  <c r="I7947" i="1"/>
  <c r="I7948" i="1"/>
  <c r="I7949" i="1"/>
  <c r="I7950" i="1"/>
  <c r="I7951" i="1"/>
  <c r="I7952" i="1"/>
  <c r="I7953" i="1"/>
  <c r="I7954" i="1"/>
  <c r="I7955" i="1"/>
  <c r="I7956" i="1"/>
  <c r="I7957" i="1"/>
  <c r="I7958" i="1"/>
  <c r="I7959" i="1"/>
  <c r="I7960" i="1"/>
  <c r="I7961" i="1"/>
  <c r="I7962" i="1"/>
  <c r="I7963" i="1"/>
  <c r="I7964" i="1"/>
  <c r="I7965" i="1"/>
  <c r="I7966" i="1"/>
  <c r="I7967" i="1"/>
  <c r="I7968" i="1"/>
  <c r="I7969" i="1"/>
  <c r="I7970" i="1"/>
  <c r="I7971" i="1"/>
  <c r="I7972" i="1"/>
  <c r="I7973" i="1"/>
  <c r="I7974" i="1"/>
  <c r="I7975" i="1"/>
  <c r="I7976" i="1"/>
  <c r="I7977" i="1"/>
  <c r="I7978" i="1"/>
  <c r="I7979" i="1"/>
  <c r="I7980" i="1"/>
  <c r="I7981" i="1"/>
  <c r="I7982" i="1"/>
  <c r="I7983" i="1"/>
  <c r="I7984" i="1"/>
  <c r="I7985" i="1"/>
  <c r="I7986" i="1"/>
  <c r="I7987" i="1"/>
  <c r="I7988" i="1"/>
  <c r="I7989" i="1"/>
  <c r="I7990" i="1"/>
  <c r="I7991" i="1"/>
  <c r="I7992" i="1"/>
  <c r="I7993" i="1"/>
  <c r="I7994" i="1"/>
  <c r="I7995" i="1"/>
  <c r="I7996" i="1"/>
  <c r="I7997" i="1"/>
  <c r="I7998" i="1"/>
  <c r="I7999" i="1"/>
  <c r="I8000" i="1"/>
  <c r="I8001" i="1"/>
  <c r="I8002" i="1"/>
  <c r="I8003" i="1"/>
  <c r="I8004" i="1"/>
  <c r="I8005" i="1"/>
  <c r="I8006" i="1"/>
  <c r="I8007" i="1"/>
  <c r="I8008" i="1"/>
  <c r="I8009" i="1"/>
  <c r="I8010" i="1"/>
  <c r="I8011" i="1"/>
  <c r="I8012" i="1"/>
  <c r="I8013" i="1"/>
  <c r="I8014" i="1"/>
  <c r="I8015" i="1"/>
  <c r="I8016" i="1"/>
  <c r="I8017" i="1"/>
  <c r="I8018" i="1"/>
  <c r="I8019" i="1"/>
  <c r="I8020" i="1"/>
  <c r="I8021" i="1"/>
  <c r="I8022" i="1"/>
  <c r="I8023" i="1"/>
  <c r="I8024" i="1"/>
  <c r="I8025" i="1"/>
  <c r="I8026" i="1"/>
  <c r="I8027" i="1"/>
  <c r="I8028" i="1"/>
  <c r="I8029" i="1"/>
  <c r="I8030" i="1"/>
  <c r="I8031" i="1"/>
  <c r="I8032" i="1"/>
  <c r="I8033" i="1"/>
  <c r="I8034" i="1"/>
  <c r="I8035" i="1"/>
  <c r="I8036" i="1"/>
  <c r="I8037" i="1"/>
  <c r="I8038" i="1"/>
  <c r="I8039" i="1"/>
  <c r="I8040" i="1"/>
  <c r="I8041" i="1"/>
  <c r="I8042" i="1"/>
  <c r="I8043" i="1"/>
  <c r="I8044" i="1"/>
  <c r="I8045" i="1"/>
  <c r="I8046" i="1"/>
  <c r="I8047" i="1"/>
  <c r="I8048" i="1"/>
  <c r="I8049" i="1"/>
  <c r="I8050" i="1"/>
  <c r="I8051" i="1"/>
  <c r="I8052" i="1"/>
  <c r="I8053" i="1"/>
  <c r="I8054" i="1"/>
  <c r="I8055" i="1"/>
  <c r="I8056" i="1"/>
  <c r="I8057" i="1"/>
  <c r="I8058" i="1"/>
  <c r="I8059" i="1"/>
  <c r="I8060" i="1"/>
  <c r="I8061" i="1"/>
  <c r="I8062" i="1"/>
  <c r="I8063" i="1"/>
  <c r="I8064" i="1"/>
  <c r="I8065" i="1"/>
  <c r="I8066" i="1"/>
  <c r="I8067" i="1"/>
  <c r="I8068" i="1"/>
  <c r="I8069" i="1"/>
  <c r="I8070" i="1"/>
  <c r="I8071" i="1"/>
  <c r="I8072" i="1"/>
  <c r="I8073" i="1"/>
  <c r="I8074" i="1"/>
  <c r="I8075" i="1"/>
  <c r="I8076" i="1"/>
  <c r="I8077" i="1"/>
  <c r="I8078" i="1"/>
  <c r="I8079" i="1"/>
  <c r="I8080" i="1"/>
  <c r="I8081" i="1"/>
  <c r="I8082" i="1"/>
  <c r="I8083" i="1"/>
  <c r="I8084" i="1"/>
  <c r="I8085" i="1"/>
  <c r="I8086" i="1"/>
  <c r="I8087" i="1"/>
  <c r="I8088" i="1"/>
  <c r="I8089" i="1"/>
  <c r="I8090" i="1"/>
  <c r="I8091" i="1"/>
  <c r="I8092" i="1"/>
  <c r="I8093" i="1"/>
  <c r="I8094" i="1"/>
  <c r="I8095" i="1"/>
  <c r="I8096" i="1"/>
  <c r="I8097" i="1"/>
  <c r="I8098" i="1"/>
  <c r="I8099" i="1"/>
  <c r="I8100" i="1"/>
  <c r="I8101" i="1"/>
  <c r="I8102" i="1"/>
  <c r="I8103" i="1"/>
  <c r="I8104" i="1"/>
  <c r="I8105" i="1"/>
  <c r="I8106" i="1"/>
  <c r="I8107" i="1"/>
  <c r="I8108" i="1"/>
  <c r="I8109" i="1"/>
  <c r="I8110" i="1"/>
  <c r="I8111" i="1"/>
  <c r="I8112" i="1"/>
  <c r="I8113" i="1"/>
  <c r="I8114" i="1"/>
  <c r="I8115" i="1"/>
  <c r="I8116" i="1"/>
  <c r="I8117" i="1"/>
  <c r="I8118" i="1"/>
  <c r="I8119" i="1"/>
  <c r="I8120" i="1"/>
  <c r="I8121" i="1"/>
  <c r="I8122" i="1"/>
  <c r="I8123" i="1"/>
  <c r="I8124" i="1"/>
  <c r="I8125" i="1"/>
  <c r="I8126" i="1"/>
  <c r="I8127" i="1"/>
  <c r="I8128" i="1"/>
  <c r="I8129" i="1"/>
  <c r="I8130" i="1"/>
  <c r="I8131" i="1"/>
  <c r="I8132" i="1"/>
  <c r="I8133" i="1"/>
  <c r="I8134" i="1"/>
  <c r="I8135" i="1"/>
  <c r="I8136" i="1"/>
  <c r="I8137" i="1"/>
  <c r="I8138" i="1"/>
  <c r="I8139" i="1"/>
  <c r="I8140" i="1"/>
  <c r="I8141" i="1"/>
  <c r="I8142" i="1"/>
  <c r="I8143" i="1"/>
  <c r="I8144" i="1"/>
  <c r="I8145" i="1"/>
  <c r="I8146" i="1"/>
  <c r="I8147" i="1"/>
  <c r="I8148" i="1"/>
  <c r="I8149" i="1"/>
  <c r="I8150" i="1"/>
  <c r="I8151" i="1"/>
  <c r="I8152" i="1"/>
  <c r="I8153" i="1"/>
  <c r="I8154" i="1"/>
  <c r="I8155" i="1"/>
  <c r="I8156" i="1"/>
  <c r="I8157" i="1"/>
  <c r="I8158" i="1"/>
  <c r="I8159" i="1"/>
  <c r="I8160" i="1"/>
  <c r="I8161" i="1"/>
  <c r="I8162" i="1"/>
  <c r="I8163" i="1"/>
  <c r="I8164" i="1"/>
  <c r="I8165" i="1"/>
  <c r="I8166" i="1"/>
  <c r="I8167" i="1"/>
  <c r="I8168" i="1"/>
  <c r="I8169" i="1"/>
  <c r="I8170" i="1"/>
  <c r="I8171" i="1"/>
  <c r="I8172" i="1"/>
  <c r="I8173" i="1"/>
  <c r="I8174" i="1"/>
  <c r="I8175" i="1"/>
  <c r="I8176" i="1"/>
  <c r="I8177" i="1"/>
  <c r="I8178" i="1"/>
  <c r="I8179" i="1"/>
  <c r="I8180" i="1"/>
  <c r="I8181" i="1"/>
  <c r="I8182" i="1"/>
  <c r="I8183" i="1"/>
  <c r="I8184" i="1"/>
  <c r="I8185" i="1"/>
  <c r="I8186" i="1"/>
  <c r="I8187" i="1"/>
  <c r="I8188" i="1"/>
  <c r="I8189" i="1"/>
  <c r="I8190" i="1"/>
  <c r="I8191" i="1"/>
  <c r="I8192" i="1"/>
  <c r="I8193" i="1"/>
  <c r="I8194" i="1"/>
  <c r="I8195" i="1"/>
  <c r="I8196" i="1"/>
  <c r="I8197" i="1"/>
  <c r="I8198" i="1"/>
  <c r="I8199" i="1"/>
  <c r="I8200" i="1"/>
  <c r="I8201" i="1"/>
  <c r="I8202" i="1"/>
  <c r="I8203" i="1"/>
  <c r="I8204" i="1"/>
  <c r="I8205" i="1"/>
  <c r="I8206" i="1"/>
  <c r="I8207" i="1"/>
  <c r="I8208" i="1"/>
  <c r="I8209" i="1"/>
  <c r="I8210" i="1"/>
  <c r="I8211" i="1"/>
  <c r="I8212" i="1"/>
  <c r="I8213" i="1"/>
  <c r="I8214" i="1"/>
  <c r="I8215" i="1"/>
  <c r="I8216" i="1"/>
  <c r="I8217" i="1"/>
  <c r="I8218" i="1"/>
  <c r="I8219" i="1"/>
  <c r="I8220" i="1"/>
  <c r="I8221" i="1"/>
  <c r="I8222" i="1"/>
  <c r="I8223" i="1"/>
  <c r="I8224" i="1"/>
  <c r="I8225" i="1"/>
  <c r="I8226" i="1"/>
  <c r="I8227" i="1"/>
  <c r="I8228" i="1"/>
  <c r="I8229" i="1"/>
  <c r="I8230" i="1"/>
  <c r="I8231" i="1"/>
  <c r="I8232" i="1"/>
  <c r="I8233" i="1"/>
  <c r="I8234" i="1"/>
  <c r="I8235" i="1"/>
  <c r="I8236" i="1"/>
  <c r="I8237" i="1"/>
  <c r="I8238" i="1"/>
  <c r="I8239" i="1"/>
  <c r="I8240" i="1"/>
  <c r="I8241" i="1"/>
  <c r="I8242" i="1"/>
  <c r="I8243" i="1"/>
  <c r="I8244" i="1"/>
  <c r="I8245" i="1"/>
  <c r="I8246" i="1"/>
  <c r="I8247" i="1"/>
  <c r="I8248" i="1"/>
  <c r="I8249" i="1"/>
  <c r="I8250" i="1"/>
  <c r="I8251" i="1"/>
  <c r="I8252" i="1"/>
  <c r="I8253" i="1"/>
  <c r="I8254" i="1"/>
  <c r="I8255" i="1"/>
  <c r="I8256" i="1"/>
  <c r="I8257" i="1"/>
  <c r="I8258" i="1"/>
  <c r="I8259" i="1"/>
  <c r="I8260" i="1"/>
  <c r="I8261" i="1"/>
  <c r="I8262" i="1"/>
  <c r="I8263" i="1"/>
  <c r="I8264" i="1"/>
  <c r="I8265" i="1"/>
  <c r="I8266" i="1"/>
  <c r="I8267" i="1"/>
  <c r="I8268" i="1"/>
  <c r="I8269" i="1"/>
  <c r="I8270" i="1"/>
  <c r="I8271" i="1"/>
  <c r="I8272" i="1"/>
  <c r="I8273" i="1"/>
  <c r="I8274" i="1"/>
  <c r="I8275" i="1"/>
  <c r="I8276" i="1"/>
  <c r="I8277" i="1"/>
  <c r="I8278" i="1"/>
  <c r="I8279" i="1"/>
  <c r="I8280" i="1"/>
  <c r="I8281" i="1"/>
  <c r="I8282" i="1"/>
  <c r="I8283" i="1"/>
  <c r="I8284" i="1"/>
  <c r="I8285" i="1"/>
  <c r="I8286" i="1"/>
  <c r="I8287" i="1"/>
  <c r="I8288" i="1"/>
  <c r="I8289" i="1"/>
  <c r="I8290" i="1"/>
  <c r="I8291" i="1"/>
  <c r="I8292" i="1"/>
  <c r="I8293" i="1"/>
  <c r="I8294" i="1"/>
  <c r="I8295" i="1"/>
  <c r="I8296" i="1"/>
  <c r="I8297" i="1"/>
  <c r="I8298" i="1"/>
  <c r="I8299" i="1"/>
  <c r="I8300" i="1"/>
  <c r="I8301" i="1"/>
  <c r="I8302" i="1"/>
  <c r="I8303" i="1"/>
  <c r="I8304" i="1"/>
  <c r="I8305" i="1"/>
  <c r="I8306" i="1"/>
  <c r="I8307" i="1"/>
  <c r="I8308" i="1"/>
  <c r="I8309" i="1"/>
  <c r="I8310" i="1"/>
  <c r="I8311" i="1"/>
  <c r="I8312" i="1"/>
  <c r="I8313" i="1"/>
  <c r="I8314" i="1"/>
  <c r="I8315" i="1"/>
  <c r="I8316" i="1"/>
  <c r="I8317" i="1"/>
  <c r="I8318" i="1"/>
  <c r="I8319" i="1"/>
  <c r="I8320" i="1"/>
  <c r="I8321" i="1"/>
  <c r="I8322" i="1"/>
  <c r="I8323" i="1"/>
  <c r="I8324" i="1"/>
  <c r="I8325" i="1"/>
  <c r="I8326" i="1"/>
  <c r="I8327" i="1"/>
  <c r="I8328" i="1"/>
  <c r="I8329" i="1"/>
  <c r="I8330" i="1"/>
  <c r="I8331" i="1"/>
  <c r="I8332" i="1"/>
  <c r="I8333" i="1"/>
  <c r="I8334" i="1"/>
  <c r="I8335" i="1"/>
  <c r="I8336" i="1"/>
  <c r="I8337" i="1"/>
  <c r="I8338" i="1"/>
  <c r="I8339" i="1"/>
  <c r="I8340" i="1"/>
  <c r="I8341" i="1"/>
  <c r="I8342" i="1"/>
  <c r="I8343" i="1"/>
  <c r="I8344" i="1"/>
  <c r="I8345" i="1"/>
  <c r="I8346" i="1"/>
  <c r="I8347" i="1"/>
  <c r="I8348" i="1"/>
  <c r="I8349" i="1"/>
  <c r="I8350" i="1"/>
  <c r="I8351" i="1"/>
  <c r="I8352" i="1"/>
  <c r="I8353" i="1"/>
  <c r="I8354" i="1"/>
  <c r="I8355" i="1"/>
  <c r="I8356" i="1"/>
  <c r="I8357" i="1"/>
  <c r="I8358" i="1"/>
  <c r="I8359" i="1"/>
  <c r="I8360" i="1"/>
  <c r="I8361" i="1"/>
  <c r="I8362" i="1"/>
  <c r="I8363" i="1"/>
  <c r="I8364" i="1"/>
  <c r="I8365" i="1"/>
  <c r="I8366" i="1"/>
  <c r="I8367" i="1"/>
  <c r="I8368" i="1"/>
  <c r="I8369" i="1"/>
  <c r="I8370" i="1"/>
  <c r="I8371" i="1"/>
  <c r="I8372" i="1"/>
  <c r="I8373" i="1"/>
  <c r="I8374" i="1"/>
  <c r="I8375" i="1"/>
  <c r="I8376" i="1"/>
  <c r="I8377" i="1"/>
  <c r="I8378" i="1"/>
  <c r="I8379" i="1"/>
  <c r="I8380" i="1"/>
  <c r="I8381" i="1"/>
  <c r="I8382" i="1"/>
  <c r="I8383" i="1"/>
  <c r="I8384" i="1"/>
  <c r="I8385" i="1"/>
  <c r="I8386" i="1"/>
  <c r="I8387" i="1"/>
  <c r="I8388" i="1"/>
  <c r="I8389" i="1"/>
  <c r="I8390" i="1"/>
  <c r="I8391" i="1"/>
  <c r="I8392" i="1"/>
  <c r="I8393" i="1"/>
  <c r="I8394" i="1"/>
  <c r="I8395" i="1"/>
  <c r="I8396" i="1"/>
  <c r="I8397" i="1"/>
  <c r="I8398" i="1"/>
  <c r="I8399" i="1"/>
  <c r="I8400" i="1"/>
  <c r="I8401" i="1"/>
  <c r="I8402" i="1"/>
  <c r="I8403" i="1"/>
  <c r="I8404" i="1"/>
  <c r="I8405" i="1"/>
  <c r="I8406" i="1"/>
  <c r="I8407" i="1"/>
  <c r="I8408" i="1"/>
  <c r="I8409" i="1"/>
  <c r="I8410" i="1"/>
  <c r="I8411" i="1"/>
  <c r="I8412" i="1"/>
  <c r="I8413" i="1"/>
  <c r="I8414" i="1"/>
  <c r="I8415" i="1"/>
  <c r="I8416" i="1"/>
  <c r="I8417" i="1"/>
  <c r="I8418" i="1"/>
  <c r="I8419" i="1"/>
  <c r="I8420" i="1"/>
  <c r="I8421" i="1"/>
  <c r="I8422" i="1"/>
  <c r="I8423" i="1"/>
  <c r="I8424" i="1"/>
  <c r="I8425" i="1"/>
  <c r="I8426" i="1"/>
  <c r="I8427" i="1"/>
  <c r="I8428" i="1"/>
  <c r="I8429" i="1"/>
  <c r="I8430" i="1"/>
  <c r="I8431" i="1"/>
  <c r="I8432" i="1"/>
  <c r="I8433" i="1"/>
  <c r="I8434" i="1"/>
  <c r="I8435" i="1"/>
  <c r="I8436" i="1"/>
  <c r="I8437" i="1"/>
  <c r="I8438" i="1"/>
  <c r="I8439" i="1"/>
  <c r="I8440" i="1"/>
  <c r="I8441" i="1"/>
  <c r="I8442" i="1"/>
  <c r="I8443" i="1"/>
  <c r="I8444" i="1"/>
  <c r="I8445" i="1"/>
  <c r="I8446" i="1"/>
  <c r="I8447" i="1"/>
  <c r="I8448" i="1"/>
  <c r="I8449" i="1"/>
  <c r="I8450" i="1"/>
  <c r="I8451" i="1"/>
  <c r="I8452" i="1"/>
  <c r="I8453" i="1"/>
  <c r="I8454" i="1"/>
  <c r="I8455" i="1"/>
  <c r="I8456" i="1"/>
  <c r="I8457" i="1"/>
  <c r="I8458" i="1"/>
  <c r="I8459" i="1"/>
  <c r="I8460" i="1"/>
  <c r="I8461" i="1"/>
  <c r="I8462" i="1"/>
  <c r="I8463" i="1"/>
  <c r="I8464" i="1"/>
  <c r="I8465" i="1"/>
  <c r="I8466" i="1"/>
  <c r="I8467" i="1"/>
  <c r="I8468" i="1"/>
  <c r="I8469" i="1"/>
  <c r="I8470" i="1"/>
  <c r="I8471" i="1"/>
  <c r="I8472" i="1"/>
  <c r="I8473" i="1"/>
  <c r="I8474" i="1"/>
  <c r="I8475" i="1"/>
  <c r="I8476" i="1"/>
  <c r="I8477" i="1"/>
  <c r="I8478" i="1"/>
  <c r="I8479" i="1"/>
  <c r="I8480" i="1"/>
  <c r="I8481" i="1"/>
  <c r="I8482" i="1"/>
  <c r="I8483" i="1"/>
  <c r="I8484" i="1"/>
  <c r="I8485" i="1"/>
  <c r="I8486" i="1"/>
  <c r="I8487" i="1"/>
  <c r="I8488" i="1"/>
  <c r="I8489" i="1"/>
  <c r="I8490" i="1"/>
  <c r="I8491" i="1"/>
  <c r="I8492" i="1"/>
  <c r="I8493" i="1"/>
  <c r="I8494" i="1"/>
  <c r="I8495" i="1"/>
  <c r="I8496" i="1"/>
  <c r="I8497" i="1"/>
  <c r="I8498" i="1"/>
  <c r="I8499" i="1"/>
  <c r="I8500" i="1"/>
  <c r="I8501" i="1"/>
  <c r="I8502" i="1"/>
  <c r="I8503" i="1"/>
  <c r="I8504" i="1"/>
  <c r="I8505" i="1"/>
  <c r="I8506" i="1"/>
  <c r="I8507" i="1"/>
  <c r="I8508" i="1"/>
  <c r="I8509" i="1"/>
  <c r="I8510" i="1"/>
  <c r="I8511" i="1"/>
  <c r="I8512" i="1"/>
  <c r="I8513" i="1"/>
  <c r="I8514" i="1"/>
  <c r="I8515" i="1"/>
  <c r="I8516" i="1"/>
  <c r="I8517" i="1"/>
  <c r="I8518" i="1"/>
  <c r="I8519" i="1"/>
  <c r="I8520" i="1"/>
  <c r="I8521" i="1"/>
  <c r="I8522" i="1"/>
  <c r="I8523" i="1"/>
  <c r="I8524" i="1"/>
  <c r="I8525" i="1"/>
  <c r="I8526" i="1"/>
  <c r="I8527" i="1"/>
  <c r="I8528" i="1"/>
  <c r="I8529" i="1"/>
  <c r="I8530" i="1"/>
  <c r="I8531" i="1"/>
  <c r="I8532" i="1"/>
  <c r="I8533" i="1"/>
  <c r="I8534" i="1"/>
  <c r="I8535" i="1"/>
  <c r="I8536" i="1"/>
  <c r="I8537" i="1"/>
  <c r="I8538" i="1"/>
  <c r="I8539" i="1"/>
  <c r="I8540" i="1"/>
  <c r="I8541" i="1"/>
  <c r="I8542" i="1"/>
  <c r="I8543" i="1"/>
  <c r="I8544" i="1"/>
  <c r="I8545" i="1"/>
  <c r="I8546" i="1"/>
  <c r="I8547" i="1"/>
  <c r="I8548" i="1"/>
  <c r="I8549" i="1"/>
  <c r="I8550" i="1"/>
  <c r="I8551" i="1"/>
  <c r="I8552" i="1"/>
  <c r="I8553" i="1"/>
  <c r="I8554" i="1"/>
  <c r="I8555" i="1"/>
  <c r="I8556" i="1"/>
  <c r="I8557" i="1"/>
  <c r="I8558" i="1"/>
  <c r="I8559" i="1"/>
  <c r="I8560" i="1"/>
  <c r="I8561" i="1"/>
  <c r="I8562" i="1"/>
  <c r="I8563" i="1"/>
  <c r="I8564" i="1"/>
  <c r="I8565" i="1"/>
  <c r="I8566" i="1"/>
  <c r="I8567" i="1"/>
  <c r="I8568" i="1"/>
  <c r="I8569" i="1"/>
  <c r="I8570" i="1"/>
  <c r="I8571" i="1"/>
  <c r="I8572" i="1"/>
  <c r="I8573" i="1"/>
  <c r="I8574" i="1"/>
  <c r="I8575" i="1"/>
  <c r="I8576" i="1"/>
  <c r="I8577" i="1"/>
  <c r="I8578" i="1"/>
  <c r="I8579" i="1"/>
  <c r="I8580" i="1"/>
  <c r="I8581" i="1"/>
  <c r="I8582" i="1"/>
  <c r="I8583" i="1"/>
  <c r="I8584" i="1"/>
  <c r="I8585" i="1"/>
  <c r="I8586" i="1"/>
  <c r="I8587" i="1"/>
  <c r="I8588" i="1"/>
  <c r="I8589" i="1"/>
  <c r="I8590" i="1"/>
  <c r="I8591" i="1"/>
  <c r="I8592" i="1"/>
  <c r="I8593" i="1"/>
  <c r="I8594" i="1"/>
  <c r="I8595" i="1"/>
  <c r="I8596" i="1"/>
  <c r="I8597" i="1"/>
  <c r="I8598" i="1"/>
  <c r="I8599" i="1"/>
  <c r="I8600" i="1"/>
  <c r="I8601" i="1"/>
  <c r="I8602" i="1"/>
  <c r="I8603" i="1"/>
  <c r="I8604" i="1"/>
  <c r="I8605" i="1"/>
  <c r="I8606" i="1"/>
  <c r="I8607" i="1"/>
  <c r="I8608" i="1"/>
  <c r="I8609" i="1"/>
  <c r="I8610" i="1"/>
  <c r="I8611" i="1"/>
  <c r="I8612" i="1"/>
  <c r="I8613" i="1"/>
  <c r="I8614" i="1"/>
  <c r="I8615" i="1"/>
  <c r="I8616" i="1"/>
  <c r="I8617" i="1"/>
  <c r="I8618" i="1"/>
  <c r="I8619" i="1"/>
  <c r="I8620" i="1"/>
  <c r="I8621" i="1"/>
  <c r="I8622" i="1"/>
  <c r="I8623" i="1"/>
  <c r="I8624" i="1"/>
  <c r="I8625" i="1"/>
  <c r="I8626" i="1"/>
  <c r="I8627" i="1"/>
  <c r="I8628" i="1"/>
  <c r="I8629" i="1"/>
  <c r="I8630" i="1"/>
  <c r="I8631" i="1"/>
  <c r="I8632" i="1"/>
  <c r="I8633" i="1"/>
  <c r="I8634" i="1"/>
  <c r="I8635" i="1"/>
  <c r="I8636" i="1"/>
  <c r="I8637" i="1"/>
  <c r="I8638" i="1"/>
  <c r="I8639" i="1"/>
  <c r="I8640" i="1"/>
  <c r="I8641" i="1"/>
  <c r="I8642" i="1"/>
  <c r="I8643" i="1"/>
  <c r="I8644" i="1"/>
  <c r="I8645" i="1"/>
  <c r="I8646" i="1"/>
  <c r="I8647" i="1"/>
  <c r="I8648" i="1"/>
  <c r="I8649" i="1"/>
  <c r="I8650" i="1"/>
  <c r="I8651" i="1"/>
  <c r="I8652" i="1"/>
  <c r="I8653" i="1"/>
  <c r="I8654" i="1"/>
  <c r="I8655" i="1"/>
  <c r="I8656" i="1"/>
  <c r="I8657" i="1"/>
  <c r="I8658" i="1"/>
  <c r="I8659" i="1"/>
  <c r="I8660" i="1"/>
  <c r="I8661" i="1"/>
  <c r="I8662" i="1"/>
  <c r="I8663" i="1"/>
  <c r="I8664" i="1"/>
  <c r="I8665" i="1"/>
  <c r="I8666" i="1"/>
  <c r="I8667" i="1"/>
  <c r="I8668" i="1"/>
  <c r="I8669" i="1"/>
  <c r="I8670" i="1"/>
  <c r="I8671" i="1"/>
  <c r="I8672" i="1"/>
  <c r="I8673" i="1"/>
  <c r="I8674" i="1"/>
  <c r="I8675" i="1"/>
  <c r="I8676" i="1"/>
  <c r="I8677" i="1"/>
  <c r="I8678" i="1"/>
  <c r="I8679" i="1"/>
  <c r="I8680" i="1"/>
  <c r="I8681" i="1"/>
  <c r="I8682" i="1"/>
  <c r="I8683" i="1"/>
  <c r="I8684" i="1"/>
  <c r="I8685" i="1"/>
  <c r="I8686" i="1"/>
  <c r="I8687" i="1"/>
  <c r="I8688" i="1"/>
  <c r="I8689" i="1"/>
  <c r="I8690" i="1"/>
  <c r="I8691" i="1"/>
  <c r="I8692" i="1"/>
  <c r="I8693" i="1"/>
  <c r="I8694" i="1"/>
  <c r="I8695" i="1"/>
  <c r="I8696" i="1"/>
  <c r="I8697" i="1"/>
  <c r="I8698" i="1"/>
  <c r="I8699" i="1"/>
  <c r="I8700" i="1"/>
  <c r="I8701" i="1"/>
  <c r="I8702" i="1"/>
  <c r="I8703" i="1"/>
  <c r="I8704" i="1"/>
  <c r="I8705" i="1"/>
  <c r="I8706" i="1"/>
  <c r="I8707" i="1"/>
  <c r="I8708" i="1"/>
  <c r="I8709" i="1"/>
  <c r="I8710" i="1"/>
  <c r="I8711" i="1"/>
  <c r="I8712" i="1"/>
  <c r="I8713" i="1"/>
  <c r="I8714" i="1"/>
  <c r="I8715" i="1"/>
  <c r="I8716" i="1"/>
  <c r="I8717" i="1"/>
  <c r="I8718" i="1"/>
  <c r="I8719" i="1"/>
  <c r="I8720" i="1"/>
  <c r="I8721" i="1"/>
  <c r="I8722" i="1"/>
  <c r="I8723" i="1"/>
  <c r="I8724" i="1"/>
  <c r="I8725" i="1"/>
  <c r="I8726" i="1"/>
  <c r="I8727" i="1"/>
  <c r="I8728" i="1"/>
  <c r="I8729" i="1"/>
  <c r="I8730" i="1"/>
  <c r="I8731" i="1"/>
  <c r="I8732" i="1"/>
  <c r="I8733" i="1"/>
  <c r="I8734" i="1"/>
  <c r="I8735" i="1"/>
  <c r="I8736" i="1"/>
  <c r="I8737" i="1"/>
  <c r="I8738" i="1"/>
  <c r="I8739" i="1"/>
  <c r="I8740" i="1"/>
  <c r="I8741" i="1"/>
  <c r="I8742" i="1"/>
  <c r="I8743" i="1"/>
  <c r="I8744" i="1"/>
  <c r="I8745" i="1"/>
  <c r="I8746" i="1"/>
  <c r="I8747" i="1"/>
  <c r="I8748" i="1"/>
  <c r="I8749" i="1"/>
  <c r="I8750" i="1"/>
  <c r="I8751" i="1"/>
  <c r="I8752" i="1"/>
  <c r="I8753" i="1"/>
  <c r="I8754" i="1"/>
  <c r="I8755" i="1"/>
  <c r="I8756" i="1"/>
  <c r="I8757" i="1"/>
  <c r="I8758" i="1"/>
  <c r="I8759" i="1"/>
  <c r="I8760" i="1"/>
  <c r="I8761" i="1"/>
  <c r="I8762" i="1"/>
  <c r="I8763" i="1"/>
  <c r="I8764" i="1"/>
  <c r="I8765" i="1"/>
  <c r="I8766" i="1"/>
  <c r="I8767" i="1"/>
  <c r="I8768" i="1"/>
  <c r="I8769" i="1"/>
  <c r="I8770" i="1"/>
  <c r="I8771" i="1"/>
  <c r="I8772" i="1"/>
  <c r="I8773" i="1"/>
  <c r="I8774" i="1"/>
  <c r="I8775" i="1"/>
  <c r="I8776" i="1"/>
  <c r="I8777" i="1"/>
  <c r="I8778" i="1"/>
  <c r="I8779" i="1"/>
  <c r="I8780" i="1"/>
  <c r="I8781" i="1"/>
  <c r="I8782" i="1"/>
  <c r="I8783" i="1"/>
  <c r="I8784" i="1"/>
  <c r="I8785" i="1"/>
  <c r="I8786" i="1"/>
  <c r="I8787" i="1"/>
  <c r="I8788" i="1"/>
  <c r="I8789" i="1"/>
  <c r="I8790" i="1"/>
  <c r="I8791" i="1"/>
  <c r="I8792" i="1"/>
  <c r="I8793" i="1"/>
  <c r="I8794" i="1"/>
  <c r="I8795" i="1"/>
  <c r="I8796" i="1"/>
  <c r="I8797" i="1"/>
  <c r="I8798" i="1"/>
  <c r="I8799" i="1"/>
  <c r="I8800" i="1"/>
  <c r="I8801" i="1"/>
  <c r="I8802" i="1"/>
  <c r="I8803" i="1"/>
  <c r="I8804" i="1"/>
  <c r="I8805" i="1"/>
  <c r="I8806" i="1"/>
  <c r="I8807" i="1"/>
  <c r="I8808" i="1"/>
  <c r="I8809" i="1"/>
  <c r="I8810" i="1"/>
  <c r="I8811" i="1"/>
  <c r="I8812" i="1"/>
  <c r="I8813" i="1"/>
  <c r="I8814" i="1"/>
  <c r="I8815" i="1"/>
  <c r="I8816" i="1"/>
  <c r="I8817" i="1"/>
  <c r="I8818" i="1"/>
  <c r="I8819" i="1"/>
  <c r="I8820" i="1"/>
  <c r="I8821" i="1"/>
  <c r="I8822" i="1"/>
  <c r="I8823" i="1"/>
  <c r="I8824" i="1"/>
  <c r="I8825" i="1"/>
  <c r="I8826" i="1"/>
  <c r="I8827" i="1"/>
  <c r="I8828" i="1"/>
  <c r="I8829" i="1"/>
  <c r="I8830" i="1"/>
  <c r="I8831" i="1"/>
  <c r="I8832" i="1"/>
  <c r="I8833" i="1"/>
  <c r="I8834" i="1"/>
  <c r="I8835" i="1"/>
  <c r="I8836" i="1"/>
  <c r="I8837" i="1"/>
  <c r="I8838" i="1"/>
  <c r="I8839" i="1"/>
  <c r="I8840" i="1"/>
  <c r="I8841" i="1"/>
  <c r="I8842" i="1"/>
  <c r="I8843" i="1"/>
  <c r="I8844" i="1"/>
  <c r="I8845" i="1"/>
  <c r="I8846" i="1"/>
  <c r="I8847" i="1"/>
  <c r="I8848" i="1"/>
  <c r="I8849" i="1"/>
  <c r="I8850" i="1"/>
  <c r="I8851" i="1"/>
  <c r="I8852" i="1"/>
  <c r="I8853" i="1"/>
  <c r="I8854" i="1"/>
  <c r="I8855" i="1"/>
  <c r="I8856" i="1"/>
  <c r="I8857" i="1"/>
  <c r="I8858" i="1"/>
  <c r="I8859" i="1"/>
  <c r="I8860" i="1"/>
  <c r="I8861" i="1"/>
  <c r="I8862" i="1"/>
  <c r="I8863" i="1"/>
  <c r="I8864" i="1"/>
  <c r="I8865" i="1"/>
  <c r="I8866" i="1"/>
  <c r="I8867" i="1"/>
  <c r="I8868" i="1"/>
  <c r="I8869" i="1"/>
  <c r="I8870" i="1"/>
  <c r="I8871" i="1"/>
  <c r="I8872" i="1"/>
  <c r="I8873" i="1"/>
  <c r="I8874" i="1"/>
  <c r="I8875" i="1"/>
  <c r="I8876" i="1"/>
  <c r="I8877" i="1"/>
  <c r="I8878" i="1"/>
  <c r="I8879" i="1"/>
  <c r="I8880" i="1"/>
  <c r="I8881" i="1"/>
  <c r="I8882" i="1"/>
  <c r="I8883" i="1"/>
  <c r="I8884" i="1"/>
  <c r="I8885" i="1"/>
  <c r="I8886" i="1"/>
  <c r="I8887" i="1"/>
  <c r="I8888" i="1"/>
  <c r="I8889" i="1"/>
  <c r="I8890" i="1"/>
  <c r="I8891" i="1"/>
  <c r="I8892" i="1"/>
  <c r="I8893" i="1"/>
  <c r="I8894" i="1"/>
  <c r="I8895" i="1"/>
  <c r="I8896" i="1"/>
  <c r="I8897" i="1"/>
  <c r="I8898" i="1"/>
  <c r="I8899" i="1"/>
  <c r="I8900" i="1"/>
  <c r="I8901" i="1"/>
  <c r="I8902" i="1"/>
  <c r="I8903" i="1"/>
  <c r="I8904" i="1"/>
  <c r="I8905" i="1"/>
  <c r="I8906" i="1"/>
  <c r="I8907" i="1"/>
  <c r="I8908" i="1"/>
  <c r="I8909" i="1"/>
  <c r="I8910" i="1"/>
  <c r="I8911" i="1"/>
  <c r="I8912" i="1"/>
  <c r="I8913" i="1"/>
  <c r="I8914" i="1"/>
  <c r="I8915" i="1"/>
  <c r="I8916" i="1"/>
  <c r="I8917" i="1"/>
  <c r="I8918" i="1"/>
  <c r="I8919" i="1"/>
  <c r="I8920" i="1"/>
  <c r="I8921" i="1"/>
  <c r="I8922" i="1"/>
  <c r="I8923" i="1"/>
  <c r="I8924" i="1"/>
  <c r="I8925" i="1"/>
  <c r="I8926" i="1"/>
  <c r="I8927" i="1"/>
  <c r="I8928" i="1"/>
  <c r="I8929" i="1"/>
  <c r="I8930" i="1"/>
  <c r="I8931" i="1"/>
  <c r="I8932" i="1"/>
  <c r="I8933" i="1"/>
  <c r="I8934" i="1"/>
  <c r="I8935" i="1"/>
  <c r="I8936" i="1"/>
  <c r="I8937" i="1"/>
  <c r="I8938" i="1"/>
  <c r="I8939" i="1"/>
  <c r="I8940" i="1"/>
  <c r="I8941" i="1"/>
  <c r="I8942" i="1"/>
  <c r="I8943" i="1"/>
  <c r="I8944" i="1"/>
  <c r="I8945" i="1"/>
  <c r="I8946" i="1"/>
  <c r="I8947" i="1"/>
  <c r="I8948" i="1"/>
  <c r="I8949" i="1"/>
  <c r="I8950" i="1"/>
  <c r="I8951" i="1"/>
  <c r="I8952" i="1"/>
  <c r="I8953" i="1"/>
  <c r="I8954" i="1"/>
  <c r="I8955" i="1"/>
  <c r="I8956" i="1"/>
  <c r="I8957" i="1"/>
  <c r="I8958" i="1"/>
  <c r="I8959" i="1"/>
  <c r="I8960" i="1"/>
  <c r="I8961" i="1"/>
  <c r="I8962" i="1"/>
  <c r="I8963" i="1"/>
  <c r="I8964" i="1"/>
  <c r="I8965" i="1"/>
  <c r="I8966" i="1"/>
  <c r="I8967" i="1"/>
  <c r="I8968" i="1"/>
  <c r="I8969" i="1"/>
  <c r="I8970" i="1"/>
  <c r="I8971" i="1"/>
  <c r="I8972" i="1"/>
  <c r="I8973" i="1"/>
  <c r="I8974" i="1"/>
  <c r="I8975" i="1"/>
  <c r="I8976" i="1"/>
  <c r="I8977" i="1"/>
  <c r="I8978" i="1"/>
  <c r="I8979" i="1"/>
  <c r="I8980" i="1"/>
  <c r="I8981" i="1"/>
  <c r="I8982" i="1"/>
  <c r="I8983" i="1"/>
  <c r="I8984" i="1"/>
  <c r="I8985" i="1"/>
  <c r="I8986" i="1"/>
  <c r="I8987" i="1"/>
  <c r="I8988" i="1"/>
  <c r="I8989" i="1"/>
  <c r="I8990" i="1"/>
  <c r="I8991" i="1"/>
  <c r="I8992" i="1"/>
  <c r="I8993" i="1"/>
  <c r="I8994" i="1"/>
  <c r="I8995" i="1"/>
  <c r="I8996" i="1"/>
  <c r="I8997" i="1"/>
  <c r="I8998" i="1"/>
  <c r="I8999" i="1"/>
  <c r="I9000" i="1"/>
  <c r="I9001" i="1"/>
  <c r="I9002" i="1"/>
  <c r="I9003" i="1"/>
  <c r="I9004" i="1"/>
  <c r="I9005" i="1"/>
  <c r="I9006" i="1"/>
  <c r="I9007" i="1"/>
  <c r="I9008" i="1"/>
  <c r="I9009" i="1"/>
  <c r="I9010" i="1"/>
  <c r="I9011" i="1"/>
  <c r="I9012" i="1"/>
  <c r="I9013" i="1"/>
  <c r="I9014" i="1"/>
  <c r="I9015" i="1"/>
  <c r="I9016" i="1"/>
  <c r="I9017" i="1"/>
  <c r="I9018" i="1"/>
  <c r="I9019" i="1"/>
  <c r="I9020" i="1"/>
  <c r="I9021" i="1"/>
  <c r="I9022" i="1"/>
  <c r="I9023" i="1"/>
  <c r="I9024" i="1"/>
  <c r="I9025" i="1"/>
  <c r="I9026" i="1"/>
  <c r="I9027" i="1"/>
  <c r="I9028" i="1"/>
  <c r="I9029" i="1"/>
  <c r="I9030" i="1"/>
  <c r="I9031" i="1"/>
  <c r="I9032" i="1"/>
  <c r="I9033" i="1"/>
  <c r="I9034" i="1"/>
  <c r="I9035" i="1"/>
  <c r="I9036" i="1"/>
  <c r="I9037" i="1"/>
  <c r="I9038" i="1"/>
  <c r="I9039" i="1"/>
  <c r="I9040" i="1"/>
  <c r="I9041" i="1"/>
  <c r="I9042" i="1"/>
  <c r="I9043" i="1"/>
  <c r="I9044" i="1"/>
  <c r="I9045" i="1"/>
  <c r="I9046" i="1"/>
  <c r="I9047" i="1"/>
  <c r="I9048" i="1"/>
  <c r="I9049" i="1"/>
  <c r="I9050" i="1"/>
  <c r="I9051" i="1"/>
  <c r="I9052" i="1"/>
  <c r="I9053" i="1"/>
  <c r="I9054" i="1"/>
  <c r="I9055" i="1"/>
  <c r="I9056" i="1"/>
  <c r="I9057" i="1"/>
  <c r="I9058" i="1"/>
  <c r="I9059" i="1"/>
  <c r="I9060" i="1"/>
  <c r="I9061" i="1"/>
  <c r="I9062" i="1"/>
  <c r="I9063" i="1"/>
  <c r="I9064" i="1"/>
  <c r="I9065" i="1"/>
  <c r="I9066" i="1"/>
  <c r="I9067" i="1"/>
  <c r="I9068" i="1"/>
  <c r="I9069" i="1"/>
  <c r="I9070" i="1"/>
  <c r="I9071" i="1"/>
  <c r="I9072" i="1"/>
  <c r="I9073" i="1"/>
  <c r="I9074" i="1"/>
  <c r="I9075" i="1"/>
  <c r="I9076" i="1"/>
  <c r="I9077" i="1"/>
  <c r="I9078" i="1"/>
  <c r="I9079" i="1"/>
  <c r="I9080" i="1"/>
  <c r="I9081" i="1"/>
  <c r="I9082" i="1"/>
  <c r="I9083" i="1"/>
  <c r="I9084" i="1"/>
  <c r="I9085" i="1"/>
  <c r="I9086" i="1"/>
  <c r="I9087" i="1"/>
  <c r="I9088" i="1"/>
  <c r="I9089" i="1"/>
  <c r="I9090" i="1"/>
  <c r="I9091" i="1"/>
  <c r="I9092" i="1"/>
  <c r="I9093" i="1"/>
  <c r="I9094" i="1"/>
  <c r="I9095" i="1"/>
  <c r="I9096" i="1"/>
  <c r="I9097" i="1"/>
  <c r="I9098" i="1"/>
  <c r="I9099" i="1"/>
  <c r="I9100" i="1"/>
  <c r="I9101" i="1"/>
  <c r="I9102" i="1"/>
  <c r="I9103" i="1"/>
  <c r="I9104" i="1"/>
  <c r="I9105" i="1"/>
  <c r="I9106" i="1"/>
  <c r="I9107" i="1"/>
  <c r="I9108" i="1"/>
  <c r="I9109" i="1"/>
  <c r="I9110" i="1"/>
  <c r="I9111" i="1"/>
  <c r="I9112" i="1"/>
  <c r="I9113" i="1"/>
  <c r="I9114" i="1"/>
  <c r="I9115" i="1"/>
  <c r="I9116" i="1"/>
  <c r="I9117" i="1"/>
  <c r="I9118" i="1"/>
  <c r="I9119" i="1"/>
  <c r="I9120" i="1"/>
  <c r="I9121" i="1"/>
  <c r="I9122" i="1"/>
  <c r="I9123" i="1"/>
  <c r="I9124" i="1"/>
  <c r="I9125" i="1"/>
  <c r="I9126" i="1"/>
  <c r="I9127" i="1"/>
  <c r="I9128" i="1"/>
  <c r="I9129" i="1"/>
  <c r="I9130" i="1"/>
  <c r="I9131" i="1"/>
  <c r="I9132" i="1"/>
  <c r="I9133" i="1"/>
  <c r="I9134" i="1"/>
  <c r="I9135" i="1"/>
  <c r="I9136" i="1"/>
  <c r="I9137" i="1"/>
  <c r="I9138" i="1"/>
  <c r="I9139" i="1"/>
  <c r="I9140" i="1"/>
  <c r="I9141" i="1"/>
  <c r="I9142" i="1"/>
  <c r="I9143" i="1"/>
  <c r="I9144" i="1"/>
  <c r="I9145" i="1"/>
  <c r="I9146" i="1"/>
  <c r="I9147" i="1"/>
  <c r="I9148" i="1"/>
  <c r="I9149" i="1"/>
  <c r="I9150" i="1"/>
  <c r="I9151" i="1"/>
  <c r="I9152" i="1"/>
  <c r="I9153" i="1"/>
  <c r="I9154" i="1"/>
  <c r="I9155" i="1"/>
  <c r="I9156" i="1"/>
  <c r="I9157" i="1"/>
  <c r="I9158" i="1"/>
  <c r="I9159" i="1"/>
  <c r="I9160" i="1"/>
  <c r="I9161" i="1"/>
  <c r="I9162" i="1"/>
  <c r="I9163" i="1"/>
  <c r="I9164" i="1"/>
  <c r="I9165" i="1"/>
  <c r="I9166" i="1"/>
  <c r="I9167" i="1"/>
  <c r="I9168" i="1"/>
  <c r="I9169" i="1"/>
  <c r="I9170" i="1"/>
  <c r="I9171" i="1"/>
  <c r="I9172" i="1"/>
  <c r="I9173" i="1"/>
  <c r="I9174" i="1"/>
  <c r="I9175" i="1"/>
  <c r="I9176" i="1"/>
  <c r="I9177" i="1"/>
  <c r="I9178" i="1"/>
  <c r="I9179" i="1"/>
  <c r="I9180" i="1"/>
  <c r="I9181" i="1"/>
  <c r="I9182" i="1"/>
  <c r="I9183" i="1"/>
  <c r="I9184" i="1"/>
  <c r="I9185" i="1"/>
  <c r="I9186" i="1"/>
  <c r="I9187" i="1"/>
  <c r="I9188" i="1"/>
  <c r="I9189" i="1"/>
  <c r="I9190" i="1"/>
  <c r="I9191" i="1"/>
  <c r="I9192" i="1"/>
  <c r="I9193" i="1"/>
  <c r="I9194" i="1"/>
  <c r="I9195" i="1"/>
  <c r="I9196" i="1"/>
  <c r="I9197" i="1"/>
  <c r="I9198" i="1"/>
  <c r="I9199" i="1"/>
  <c r="I9200" i="1"/>
  <c r="I9201" i="1"/>
  <c r="I9202" i="1"/>
  <c r="I9203" i="1"/>
  <c r="I9204" i="1"/>
  <c r="I9205" i="1"/>
  <c r="I9206" i="1"/>
  <c r="I9207" i="1"/>
  <c r="I9208" i="1"/>
  <c r="I9209" i="1"/>
  <c r="I9210" i="1"/>
  <c r="I9211" i="1"/>
  <c r="I9212" i="1"/>
  <c r="I9213" i="1"/>
  <c r="I9214" i="1"/>
  <c r="I9215" i="1"/>
  <c r="I9216" i="1"/>
  <c r="I9217" i="1"/>
  <c r="I9218" i="1"/>
  <c r="I9219" i="1"/>
  <c r="I9220" i="1"/>
  <c r="I9221" i="1"/>
  <c r="I9222" i="1"/>
  <c r="I9223" i="1"/>
  <c r="I9224" i="1"/>
  <c r="I9225" i="1"/>
  <c r="I9226" i="1"/>
  <c r="I9227" i="1"/>
  <c r="I9228" i="1"/>
  <c r="I9229" i="1"/>
  <c r="I9230" i="1"/>
  <c r="I9231" i="1"/>
  <c r="I9232" i="1"/>
  <c r="I9233" i="1"/>
  <c r="I9234" i="1"/>
  <c r="I9235" i="1"/>
  <c r="I9236" i="1"/>
  <c r="I9237" i="1"/>
  <c r="I9238" i="1"/>
  <c r="I9239" i="1"/>
  <c r="I9240" i="1"/>
  <c r="I9241" i="1"/>
  <c r="I9242" i="1"/>
  <c r="I9243" i="1"/>
  <c r="I9244" i="1"/>
  <c r="I9245" i="1"/>
  <c r="I9246" i="1"/>
  <c r="I9247" i="1"/>
  <c r="I9248" i="1"/>
  <c r="I9249" i="1"/>
  <c r="I9250" i="1"/>
  <c r="I9251" i="1"/>
  <c r="I9252" i="1"/>
  <c r="I9253" i="1"/>
  <c r="I9254" i="1"/>
  <c r="I9255" i="1"/>
  <c r="I9256" i="1"/>
  <c r="I9257" i="1"/>
  <c r="I9258" i="1"/>
  <c r="I9259" i="1"/>
  <c r="I9260" i="1"/>
  <c r="I9261" i="1"/>
  <c r="I9262" i="1"/>
  <c r="I9263" i="1"/>
  <c r="I9264" i="1"/>
  <c r="I9265" i="1"/>
  <c r="I9266" i="1"/>
  <c r="I9267" i="1"/>
  <c r="I9268" i="1"/>
  <c r="I9269" i="1"/>
  <c r="I9270" i="1"/>
  <c r="I9271" i="1"/>
  <c r="I9272" i="1"/>
  <c r="I9273" i="1"/>
  <c r="I9274" i="1"/>
  <c r="I9275" i="1"/>
  <c r="I9276" i="1"/>
  <c r="I9277" i="1"/>
  <c r="I9278" i="1"/>
  <c r="I9279" i="1"/>
  <c r="I9280" i="1"/>
  <c r="I9281" i="1"/>
  <c r="I9282" i="1"/>
  <c r="I9283" i="1"/>
  <c r="I9284" i="1"/>
  <c r="I9285" i="1"/>
  <c r="I9286" i="1"/>
  <c r="I9287" i="1"/>
  <c r="I9288" i="1"/>
  <c r="I9289" i="1"/>
  <c r="I9290" i="1"/>
  <c r="I9291" i="1"/>
  <c r="I9292" i="1"/>
  <c r="I9293" i="1"/>
  <c r="I9294" i="1"/>
  <c r="I9295" i="1"/>
  <c r="I9296" i="1"/>
  <c r="I9297" i="1"/>
  <c r="I9298" i="1"/>
  <c r="I9299" i="1"/>
  <c r="I9300" i="1"/>
  <c r="I9301" i="1"/>
  <c r="I9302" i="1"/>
  <c r="I9303" i="1"/>
  <c r="I9304" i="1"/>
  <c r="I9305" i="1"/>
  <c r="I9306" i="1"/>
  <c r="I9307" i="1"/>
  <c r="I9308" i="1"/>
  <c r="I9309" i="1"/>
  <c r="I9310" i="1"/>
  <c r="I9311" i="1"/>
  <c r="I9312" i="1"/>
  <c r="I9313" i="1"/>
  <c r="I9314" i="1"/>
  <c r="I9315" i="1"/>
  <c r="I9316" i="1"/>
  <c r="I9317" i="1"/>
  <c r="I9318" i="1"/>
  <c r="I9319" i="1"/>
  <c r="I9320" i="1"/>
  <c r="I9321" i="1"/>
  <c r="I9322" i="1"/>
  <c r="I9323" i="1"/>
  <c r="I9324" i="1"/>
  <c r="I9325" i="1"/>
  <c r="I9326" i="1"/>
  <c r="I9327" i="1"/>
  <c r="I9328" i="1"/>
  <c r="I9329" i="1"/>
  <c r="I9330" i="1"/>
  <c r="I9331" i="1"/>
  <c r="I9332" i="1"/>
  <c r="I9333" i="1"/>
  <c r="I9334" i="1"/>
  <c r="I9335" i="1"/>
  <c r="I9336" i="1"/>
  <c r="I9337" i="1"/>
  <c r="I9338" i="1"/>
  <c r="I9339" i="1"/>
  <c r="I9340" i="1"/>
  <c r="I9341" i="1"/>
  <c r="I9342" i="1"/>
  <c r="I9343" i="1"/>
  <c r="I9344" i="1"/>
  <c r="I9345" i="1"/>
  <c r="I9346" i="1"/>
  <c r="I9347" i="1"/>
  <c r="I9348" i="1"/>
  <c r="I9349" i="1"/>
  <c r="I9350" i="1"/>
  <c r="I9351" i="1"/>
  <c r="I9352" i="1"/>
  <c r="I9353" i="1"/>
  <c r="I9354" i="1"/>
  <c r="I9355" i="1"/>
  <c r="I9356" i="1"/>
  <c r="I9357" i="1"/>
  <c r="I9358" i="1"/>
  <c r="I9359" i="1"/>
  <c r="I9360" i="1"/>
  <c r="I9361" i="1"/>
  <c r="I9362" i="1"/>
  <c r="I9363" i="1"/>
  <c r="I9364" i="1"/>
  <c r="I9365" i="1"/>
  <c r="I9366" i="1"/>
  <c r="I9367" i="1"/>
  <c r="I9368" i="1"/>
  <c r="I9369" i="1"/>
  <c r="I9370" i="1"/>
  <c r="I9371" i="1"/>
  <c r="I9372" i="1"/>
  <c r="I9373" i="1"/>
  <c r="I9374" i="1"/>
  <c r="I9375" i="1"/>
  <c r="I9376" i="1"/>
  <c r="I9377" i="1"/>
  <c r="I9378" i="1"/>
  <c r="I9379" i="1"/>
  <c r="I9380" i="1"/>
  <c r="I9381" i="1"/>
  <c r="I9382" i="1"/>
  <c r="I9383" i="1"/>
  <c r="I9384" i="1"/>
  <c r="I9385" i="1"/>
  <c r="I9386" i="1"/>
  <c r="I9387" i="1"/>
  <c r="I9388" i="1"/>
  <c r="I9389" i="1"/>
  <c r="I9390" i="1"/>
  <c r="I9391" i="1"/>
  <c r="I9392" i="1"/>
  <c r="I9393" i="1"/>
  <c r="I9394" i="1"/>
  <c r="I9395" i="1"/>
  <c r="I9396" i="1"/>
  <c r="I9397" i="1"/>
  <c r="I9398" i="1"/>
  <c r="I9399" i="1"/>
  <c r="I9400" i="1"/>
  <c r="I9401" i="1"/>
  <c r="I9402" i="1"/>
  <c r="I9403" i="1"/>
  <c r="I9404" i="1"/>
  <c r="I9405" i="1"/>
  <c r="I9406" i="1"/>
  <c r="I9407" i="1"/>
  <c r="I9408" i="1"/>
  <c r="I9409" i="1"/>
  <c r="I9410" i="1"/>
  <c r="I9411" i="1"/>
  <c r="I9412" i="1"/>
  <c r="I9413" i="1"/>
  <c r="I9414" i="1"/>
  <c r="I9415" i="1"/>
  <c r="I9416" i="1"/>
  <c r="I9417" i="1"/>
  <c r="I9418" i="1"/>
  <c r="I9419" i="1"/>
  <c r="I9420" i="1"/>
  <c r="I9421" i="1"/>
  <c r="I9422" i="1"/>
  <c r="I9423" i="1"/>
  <c r="I9424" i="1"/>
  <c r="I9425" i="1"/>
  <c r="I9426" i="1"/>
  <c r="I9427" i="1"/>
  <c r="I9428" i="1"/>
  <c r="I9429" i="1"/>
  <c r="I9430" i="1"/>
  <c r="I9431" i="1"/>
  <c r="I9432" i="1"/>
  <c r="I9433" i="1"/>
  <c r="I9434" i="1"/>
  <c r="I9435" i="1"/>
  <c r="I9436" i="1"/>
  <c r="I9437" i="1"/>
  <c r="I9438" i="1"/>
  <c r="I9439" i="1"/>
  <c r="I9440" i="1"/>
  <c r="I9441" i="1"/>
  <c r="I9442" i="1"/>
  <c r="I9443" i="1"/>
  <c r="I9444" i="1"/>
  <c r="I9445" i="1"/>
  <c r="I9446" i="1"/>
  <c r="I9447" i="1"/>
  <c r="I9448" i="1"/>
  <c r="I9449" i="1"/>
  <c r="I9450" i="1"/>
  <c r="I9451" i="1"/>
  <c r="I9452" i="1"/>
  <c r="I9453" i="1"/>
  <c r="I9454" i="1"/>
  <c r="I9455" i="1"/>
  <c r="I9456" i="1"/>
  <c r="I9457" i="1"/>
  <c r="I9458" i="1"/>
  <c r="I9459" i="1"/>
  <c r="I9460" i="1"/>
  <c r="I9461" i="1"/>
  <c r="I9462" i="1"/>
  <c r="I9463" i="1"/>
  <c r="I9464" i="1"/>
  <c r="I9465" i="1"/>
  <c r="I9466" i="1"/>
  <c r="I9467" i="1"/>
  <c r="I9468" i="1"/>
  <c r="I9469" i="1"/>
  <c r="I9470" i="1"/>
  <c r="I9471" i="1"/>
  <c r="I9472" i="1"/>
  <c r="I9473" i="1"/>
  <c r="I9474" i="1"/>
  <c r="I9475" i="1"/>
  <c r="I9476" i="1"/>
  <c r="I9477" i="1"/>
  <c r="I9478" i="1"/>
  <c r="I9479" i="1"/>
  <c r="I9480" i="1"/>
  <c r="I9481" i="1"/>
  <c r="I9482" i="1"/>
  <c r="I9483" i="1"/>
  <c r="I9484" i="1"/>
  <c r="I9485" i="1"/>
  <c r="I9486" i="1"/>
  <c r="I9487" i="1"/>
  <c r="I9488" i="1"/>
  <c r="I9489" i="1"/>
  <c r="I9490" i="1"/>
  <c r="I9491" i="1"/>
  <c r="I9492" i="1"/>
  <c r="I9493" i="1"/>
  <c r="I9494" i="1"/>
  <c r="I9495" i="1"/>
  <c r="I9496" i="1"/>
  <c r="I9497" i="1"/>
  <c r="I9498" i="1"/>
  <c r="I9499" i="1"/>
  <c r="I9500" i="1"/>
  <c r="I9501" i="1"/>
  <c r="I9502" i="1"/>
  <c r="I9503" i="1"/>
  <c r="I9504" i="1"/>
  <c r="I9505" i="1"/>
  <c r="I9506" i="1"/>
  <c r="I9507" i="1"/>
  <c r="I9508" i="1"/>
  <c r="I9509" i="1"/>
  <c r="I9510" i="1"/>
  <c r="I9511" i="1"/>
  <c r="I9512" i="1"/>
  <c r="I9513" i="1"/>
  <c r="I9514" i="1"/>
  <c r="I9515" i="1"/>
  <c r="I9516" i="1"/>
  <c r="I9517" i="1"/>
  <c r="I9518" i="1"/>
  <c r="I9519" i="1"/>
  <c r="I9520" i="1"/>
  <c r="I9521" i="1"/>
  <c r="I9522" i="1"/>
  <c r="I9523" i="1"/>
  <c r="I9524" i="1"/>
  <c r="I9525" i="1"/>
  <c r="I9526" i="1"/>
  <c r="I9527" i="1"/>
  <c r="I9528" i="1"/>
  <c r="I9529" i="1"/>
  <c r="I9530" i="1"/>
  <c r="I9531" i="1"/>
  <c r="I9532" i="1"/>
  <c r="I9533" i="1"/>
  <c r="I9534" i="1"/>
  <c r="I9535" i="1"/>
  <c r="I9536" i="1"/>
  <c r="I9537" i="1"/>
  <c r="I9538" i="1"/>
  <c r="I9539" i="1"/>
  <c r="I9540" i="1"/>
  <c r="I9541" i="1"/>
  <c r="I9542" i="1"/>
  <c r="I9543" i="1"/>
  <c r="I9544" i="1"/>
  <c r="I9545" i="1"/>
  <c r="I9546" i="1"/>
  <c r="I9547" i="1"/>
  <c r="I9548" i="1"/>
  <c r="I9549" i="1"/>
  <c r="I9550" i="1"/>
  <c r="I9551" i="1"/>
  <c r="I9552" i="1"/>
  <c r="I9553" i="1"/>
  <c r="I9554" i="1"/>
  <c r="I9555" i="1"/>
  <c r="I9556" i="1"/>
  <c r="I9557" i="1"/>
  <c r="I9558" i="1"/>
  <c r="I9559" i="1"/>
  <c r="I9560" i="1"/>
  <c r="I9561" i="1"/>
  <c r="I9562" i="1"/>
  <c r="I9563" i="1"/>
  <c r="I9564" i="1"/>
  <c r="I9565" i="1"/>
  <c r="I9566" i="1"/>
  <c r="I9567" i="1"/>
  <c r="I9568" i="1"/>
  <c r="I9569" i="1"/>
  <c r="I9570" i="1"/>
  <c r="I9571" i="1"/>
  <c r="I9572" i="1"/>
  <c r="I9573" i="1"/>
  <c r="I9574" i="1"/>
  <c r="I9575" i="1"/>
  <c r="I9576" i="1"/>
  <c r="I9577" i="1"/>
  <c r="I9578" i="1"/>
  <c r="I9579" i="1"/>
  <c r="I9580" i="1"/>
  <c r="I9581" i="1"/>
  <c r="I9582" i="1"/>
  <c r="I9583" i="1"/>
  <c r="I9584" i="1"/>
  <c r="I9585" i="1"/>
  <c r="I9586" i="1"/>
  <c r="I9587" i="1"/>
  <c r="I9588" i="1"/>
  <c r="I9589" i="1"/>
  <c r="I9590" i="1"/>
  <c r="I9591" i="1"/>
  <c r="I9592" i="1"/>
  <c r="I9593" i="1"/>
  <c r="I9594" i="1"/>
  <c r="I9595" i="1"/>
  <c r="I9596" i="1"/>
  <c r="I9597" i="1"/>
  <c r="I9598" i="1"/>
  <c r="I9599" i="1"/>
  <c r="I9600" i="1"/>
  <c r="I9601" i="1"/>
  <c r="I9602" i="1"/>
  <c r="I9603" i="1"/>
  <c r="I9604" i="1"/>
  <c r="I9605" i="1"/>
  <c r="I9606" i="1"/>
  <c r="I9607" i="1"/>
  <c r="I9608" i="1"/>
  <c r="I9609" i="1"/>
  <c r="I9610" i="1"/>
  <c r="I9611" i="1"/>
  <c r="I9612" i="1"/>
  <c r="I9613" i="1"/>
  <c r="I9614" i="1"/>
  <c r="I9615" i="1"/>
  <c r="I9616" i="1"/>
  <c r="I9617" i="1"/>
  <c r="I9618" i="1"/>
  <c r="I9619" i="1"/>
  <c r="I9620" i="1"/>
  <c r="I9621" i="1"/>
  <c r="I9622" i="1"/>
  <c r="I9623" i="1"/>
  <c r="I9624" i="1"/>
  <c r="I9625" i="1"/>
  <c r="I9626" i="1"/>
  <c r="I9627" i="1"/>
  <c r="I9628" i="1"/>
  <c r="I9629" i="1"/>
  <c r="I9630" i="1"/>
  <c r="I9631" i="1"/>
  <c r="I9632" i="1"/>
  <c r="I9633" i="1"/>
  <c r="I9634" i="1"/>
  <c r="I9635" i="1"/>
  <c r="I9636" i="1"/>
  <c r="I9637" i="1"/>
  <c r="I9638" i="1"/>
  <c r="I9639" i="1"/>
  <c r="I9640" i="1"/>
  <c r="I9641" i="1"/>
  <c r="I9642" i="1"/>
  <c r="I9643" i="1"/>
  <c r="I9644" i="1"/>
  <c r="I9645" i="1"/>
  <c r="I9646" i="1"/>
  <c r="I9647" i="1"/>
  <c r="I9648" i="1"/>
  <c r="I9649" i="1"/>
  <c r="I9650" i="1"/>
  <c r="I9651" i="1"/>
  <c r="I9652" i="1"/>
  <c r="I9653" i="1"/>
  <c r="I9654" i="1"/>
  <c r="I9655" i="1"/>
  <c r="I9656" i="1"/>
  <c r="I9657" i="1"/>
  <c r="I9658" i="1"/>
  <c r="I9659" i="1"/>
  <c r="I9660" i="1"/>
  <c r="I9661" i="1"/>
  <c r="I9662" i="1"/>
  <c r="I9663" i="1"/>
  <c r="I9664" i="1"/>
  <c r="I9665" i="1"/>
  <c r="I9666" i="1"/>
  <c r="I9667" i="1"/>
  <c r="I9668" i="1"/>
  <c r="I9669" i="1"/>
  <c r="I9670" i="1"/>
  <c r="I9671" i="1"/>
  <c r="I9672" i="1"/>
  <c r="I9673" i="1"/>
  <c r="I9674" i="1"/>
  <c r="I9675" i="1"/>
  <c r="I9676" i="1"/>
  <c r="I9677" i="1"/>
  <c r="I9678" i="1"/>
  <c r="I9679" i="1"/>
  <c r="I9680" i="1"/>
  <c r="I9681" i="1"/>
  <c r="I9682" i="1"/>
  <c r="I9683" i="1"/>
  <c r="I9684" i="1"/>
  <c r="I9685" i="1"/>
  <c r="I9686" i="1"/>
  <c r="I9687" i="1"/>
  <c r="I9688" i="1"/>
  <c r="I9689" i="1"/>
  <c r="I9690" i="1"/>
  <c r="I9691" i="1"/>
  <c r="I9692" i="1"/>
  <c r="I9693" i="1"/>
  <c r="I9694" i="1"/>
  <c r="I9695" i="1"/>
  <c r="I9696" i="1"/>
  <c r="I9697" i="1"/>
  <c r="I9698" i="1"/>
  <c r="I9699" i="1"/>
  <c r="I9700" i="1"/>
  <c r="I9701" i="1"/>
  <c r="I9702" i="1"/>
  <c r="I9703" i="1"/>
  <c r="I9704" i="1"/>
  <c r="I9705" i="1"/>
  <c r="I9706" i="1"/>
  <c r="I9707" i="1"/>
  <c r="I9708" i="1"/>
  <c r="I9709" i="1"/>
  <c r="I9710" i="1"/>
  <c r="I9711" i="1"/>
  <c r="I9712" i="1"/>
  <c r="I9713" i="1"/>
  <c r="I9714" i="1"/>
  <c r="I9715" i="1"/>
  <c r="I9716" i="1"/>
  <c r="I9717" i="1"/>
  <c r="I9718" i="1"/>
  <c r="I9719" i="1"/>
  <c r="I9720" i="1"/>
  <c r="I9721" i="1"/>
  <c r="I9722" i="1"/>
  <c r="I9723" i="1"/>
  <c r="I9724" i="1"/>
  <c r="I9725" i="1"/>
  <c r="I9726" i="1"/>
  <c r="I9727" i="1"/>
  <c r="I9728" i="1"/>
  <c r="I9729" i="1"/>
  <c r="I9730" i="1"/>
  <c r="I9731" i="1"/>
  <c r="I9732" i="1"/>
  <c r="I9733" i="1"/>
  <c r="I9734" i="1"/>
  <c r="I9735" i="1"/>
  <c r="I9736" i="1"/>
  <c r="I9737" i="1"/>
  <c r="I9738" i="1"/>
  <c r="I9739" i="1"/>
  <c r="I9740" i="1"/>
  <c r="I9741" i="1"/>
  <c r="I9742" i="1"/>
  <c r="I9743" i="1"/>
  <c r="I9744" i="1"/>
  <c r="I9745" i="1"/>
  <c r="I9746" i="1"/>
  <c r="I9747" i="1"/>
  <c r="I9748" i="1"/>
  <c r="I9749" i="1"/>
  <c r="I9750" i="1"/>
  <c r="I9751" i="1"/>
  <c r="I9752" i="1"/>
  <c r="I9753" i="1"/>
  <c r="I9754" i="1"/>
  <c r="I9755" i="1"/>
  <c r="I9756" i="1"/>
  <c r="I9757" i="1"/>
  <c r="I9758" i="1"/>
  <c r="I9759" i="1"/>
  <c r="I9760" i="1"/>
  <c r="I9761" i="1"/>
  <c r="I9762" i="1"/>
  <c r="I9763" i="1"/>
  <c r="I9764" i="1"/>
  <c r="I9765" i="1"/>
  <c r="I9766" i="1"/>
  <c r="I9767" i="1"/>
  <c r="I9768" i="1"/>
  <c r="I9769" i="1"/>
  <c r="I9770" i="1"/>
  <c r="I9771" i="1"/>
  <c r="I9772" i="1"/>
  <c r="I9773" i="1"/>
  <c r="I9774" i="1"/>
  <c r="I9775" i="1"/>
  <c r="I9776" i="1"/>
  <c r="I9777" i="1"/>
  <c r="I9778" i="1"/>
  <c r="I9779" i="1"/>
  <c r="I9780" i="1"/>
  <c r="I9781" i="1"/>
  <c r="I9782" i="1"/>
  <c r="I9783" i="1"/>
  <c r="I9784" i="1"/>
  <c r="I9785" i="1"/>
  <c r="I9786" i="1"/>
  <c r="I9787" i="1"/>
  <c r="I9788" i="1"/>
  <c r="I9789" i="1"/>
  <c r="I9790" i="1"/>
  <c r="I9791" i="1"/>
  <c r="I9792" i="1"/>
  <c r="I9793" i="1"/>
  <c r="I9794" i="1"/>
  <c r="I9795" i="1"/>
  <c r="I9796" i="1"/>
  <c r="I9797" i="1"/>
  <c r="I9798" i="1"/>
  <c r="I9799" i="1"/>
  <c r="I9800" i="1"/>
  <c r="I9801" i="1"/>
  <c r="I9802" i="1"/>
  <c r="I9803" i="1"/>
  <c r="I9804" i="1"/>
  <c r="I9805" i="1"/>
  <c r="I9806" i="1"/>
  <c r="I9807" i="1"/>
  <c r="I9808" i="1"/>
  <c r="I9809" i="1"/>
  <c r="I9810" i="1"/>
  <c r="I9811" i="1"/>
  <c r="I9812" i="1"/>
  <c r="I9813" i="1"/>
  <c r="I9814" i="1"/>
  <c r="I9815" i="1"/>
  <c r="I9816" i="1"/>
  <c r="I9817" i="1"/>
  <c r="I9818" i="1"/>
  <c r="I9819" i="1"/>
  <c r="I9820" i="1"/>
  <c r="I9821" i="1"/>
  <c r="I9822" i="1"/>
  <c r="I9823" i="1"/>
  <c r="I9824" i="1"/>
  <c r="I9825" i="1"/>
  <c r="I9826" i="1"/>
  <c r="I9827" i="1"/>
  <c r="I9828" i="1"/>
  <c r="I9829" i="1"/>
  <c r="I9830" i="1"/>
  <c r="I9831" i="1"/>
  <c r="I9832" i="1"/>
  <c r="I9833" i="1"/>
  <c r="I9834" i="1"/>
  <c r="I9835" i="1"/>
  <c r="I9836" i="1"/>
  <c r="I9837" i="1"/>
  <c r="I9838" i="1"/>
  <c r="I9839" i="1"/>
  <c r="I9840" i="1"/>
  <c r="I9841" i="1"/>
  <c r="I9842" i="1"/>
  <c r="I9843" i="1"/>
  <c r="I9844" i="1"/>
  <c r="I9845" i="1"/>
  <c r="I9846" i="1"/>
  <c r="I9847" i="1"/>
  <c r="I9848" i="1"/>
  <c r="I9849" i="1"/>
  <c r="I9850" i="1"/>
  <c r="I9851" i="1"/>
  <c r="I9852" i="1"/>
  <c r="I9853" i="1"/>
  <c r="I9854" i="1"/>
  <c r="I9855" i="1"/>
  <c r="I9856" i="1"/>
  <c r="I9857" i="1"/>
  <c r="I9858" i="1"/>
  <c r="I9859" i="1"/>
  <c r="I9860" i="1"/>
  <c r="I9861" i="1"/>
  <c r="I9862" i="1"/>
  <c r="I9863" i="1"/>
  <c r="I9864" i="1"/>
  <c r="I9865" i="1"/>
  <c r="I9866" i="1"/>
  <c r="I9867" i="1"/>
  <c r="I9868" i="1"/>
  <c r="I9869" i="1"/>
  <c r="I9870" i="1"/>
  <c r="I9871" i="1"/>
  <c r="I9872" i="1"/>
  <c r="I9873" i="1"/>
  <c r="I9874" i="1"/>
  <c r="I9875" i="1"/>
  <c r="I9876" i="1"/>
  <c r="I9877" i="1"/>
  <c r="I9878" i="1"/>
  <c r="I9879" i="1"/>
  <c r="I9880" i="1"/>
  <c r="I9881" i="1"/>
  <c r="I9882" i="1"/>
  <c r="I9883" i="1"/>
  <c r="I9884" i="1"/>
  <c r="I9885" i="1"/>
  <c r="I9886" i="1"/>
  <c r="I9887" i="1"/>
  <c r="I9888" i="1"/>
  <c r="I9889" i="1"/>
  <c r="I9890" i="1"/>
  <c r="I9891" i="1"/>
  <c r="I9892" i="1"/>
  <c r="I9893" i="1"/>
  <c r="I9894" i="1"/>
  <c r="I9895" i="1"/>
  <c r="I9896" i="1"/>
  <c r="I9897" i="1"/>
  <c r="I9898" i="1"/>
  <c r="I9899" i="1"/>
  <c r="I9900" i="1"/>
  <c r="I9901" i="1"/>
  <c r="I9902" i="1"/>
  <c r="I9903" i="1"/>
  <c r="I9904" i="1"/>
  <c r="I9905" i="1"/>
  <c r="I9906" i="1"/>
  <c r="I9907" i="1"/>
  <c r="I9908" i="1"/>
  <c r="I9909" i="1"/>
  <c r="I9910" i="1"/>
  <c r="I9911" i="1"/>
  <c r="I9912" i="1"/>
  <c r="I9913" i="1"/>
  <c r="I9914" i="1"/>
  <c r="I9915" i="1"/>
  <c r="I9916" i="1"/>
  <c r="I9917" i="1"/>
  <c r="I9918" i="1"/>
  <c r="I9919" i="1"/>
  <c r="I9920" i="1"/>
  <c r="I9921" i="1"/>
  <c r="I9922" i="1"/>
  <c r="I9923" i="1"/>
  <c r="I9924" i="1"/>
  <c r="I9925" i="1"/>
  <c r="I9926" i="1"/>
  <c r="I9927" i="1"/>
  <c r="I9928" i="1"/>
  <c r="I9929" i="1"/>
  <c r="I9930" i="1"/>
  <c r="I9931" i="1"/>
  <c r="I9932" i="1"/>
  <c r="I9933" i="1"/>
  <c r="I9934" i="1"/>
  <c r="I9935" i="1"/>
  <c r="I9936" i="1"/>
  <c r="I9937" i="1"/>
  <c r="I9938" i="1"/>
  <c r="I9939" i="1"/>
  <c r="I9940" i="1"/>
  <c r="I9941" i="1"/>
  <c r="I9942" i="1"/>
  <c r="I9943" i="1"/>
  <c r="I9944" i="1"/>
  <c r="I9945" i="1"/>
  <c r="I9946" i="1"/>
  <c r="I9947" i="1"/>
  <c r="I9948" i="1"/>
  <c r="I9949" i="1"/>
  <c r="I9950" i="1"/>
  <c r="I9951" i="1"/>
  <c r="I9952" i="1"/>
  <c r="I9953" i="1"/>
  <c r="I9954" i="1"/>
  <c r="I9955" i="1"/>
  <c r="I9956" i="1"/>
  <c r="I9957" i="1"/>
  <c r="I9958" i="1"/>
  <c r="I9959" i="1"/>
  <c r="I9960" i="1"/>
  <c r="I9961" i="1"/>
  <c r="I9962" i="1"/>
  <c r="I9963" i="1"/>
  <c r="I9964" i="1"/>
  <c r="I9965" i="1"/>
  <c r="I9966" i="1"/>
  <c r="I9967" i="1"/>
  <c r="I9968" i="1"/>
  <c r="I9969" i="1"/>
  <c r="I9970" i="1"/>
  <c r="I9971" i="1"/>
  <c r="I9972" i="1"/>
  <c r="I9973" i="1"/>
  <c r="I9974" i="1"/>
  <c r="I9975" i="1"/>
  <c r="I9976" i="1"/>
  <c r="I9977" i="1"/>
  <c r="I9978" i="1"/>
  <c r="I9979" i="1"/>
  <c r="I9980" i="1"/>
  <c r="I9981" i="1"/>
  <c r="I9982" i="1"/>
  <c r="I9983" i="1"/>
  <c r="I9984" i="1"/>
  <c r="I9985" i="1"/>
  <c r="I9986" i="1"/>
  <c r="I9987" i="1"/>
  <c r="I9988" i="1"/>
  <c r="I9989" i="1"/>
  <c r="I9990" i="1"/>
  <c r="I9991" i="1"/>
  <c r="I9992" i="1"/>
  <c r="I9993" i="1"/>
  <c r="I9994" i="1"/>
  <c r="I9995" i="1"/>
  <c r="I9996" i="1"/>
  <c r="I9997" i="1"/>
  <c r="I9998" i="1"/>
  <c r="I9999" i="1"/>
  <c r="I10000" i="1"/>
  <c r="I10001" i="1"/>
  <c r="I10002" i="1"/>
  <c r="I10003" i="1"/>
  <c r="I10004" i="1"/>
  <c r="I10005" i="1"/>
  <c r="I10006" i="1"/>
  <c r="I10007" i="1"/>
  <c r="I10008" i="1"/>
  <c r="I10009" i="1"/>
  <c r="I10010" i="1"/>
  <c r="I10011" i="1"/>
  <c r="I10012" i="1"/>
  <c r="I10013" i="1"/>
  <c r="I10014" i="1"/>
  <c r="I10015" i="1"/>
  <c r="I10016" i="1"/>
  <c r="I10017" i="1"/>
  <c r="I10018" i="1"/>
  <c r="I10019" i="1"/>
  <c r="I10020" i="1"/>
  <c r="I10021" i="1"/>
  <c r="I10022" i="1"/>
  <c r="I10023" i="1"/>
  <c r="I10024" i="1"/>
  <c r="I10025" i="1"/>
  <c r="I10026" i="1"/>
  <c r="I10027" i="1"/>
  <c r="I10028" i="1"/>
  <c r="I10029" i="1"/>
  <c r="I10030" i="1"/>
  <c r="I10031" i="1"/>
  <c r="I10032" i="1"/>
  <c r="I10033" i="1"/>
  <c r="I10034" i="1"/>
  <c r="I10035" i="1"/>
  <c r="I10036" i="1"/>
  <c r="I10037" i="1"/>
  <c r="I10038" i="1"/>
  <c r="I10039" i="1"/>
  <c r="I10040" i="1"/>
  <c r="I10041" i="1"/>
  <c r="I10042" i="1"/>
  <c r="I10043" i="1"/>
  <c r="I10044" i="1"/>
  <c r="I10045" i="1"/>
  <c r="I10046" i="1"/>
  <c r="I10047" i="1"/>
  <c r="I10048" i="1"/>
  <c r="I10049" i="1"/>
  <c r="I10050" i="1"/>
  <c r="I10051" i="1"/>
  <c r="I10052" i="1"/>
  <c r="I10053" i="1"/>
  <c r="I10054" i="1"/>
  <c r="I10055" i="1"/>
  <c r="I10056" i="1"/>
  <c r="I10057" i="1"/>
  <c r="I10058" i="1"/>
  <c r="I10059" i="1"/>
  <c r="I10060" i="1"/>
  <c r="I10061" i="1"/>
  <c r="I10062" i="1"/>
  <c r="I10063" i="1"/>
  <c r="I10064" i="1"/>
  <c r="I10065" i="1"/>
  <c r="I10066" i="1"/>
  <c r="I10067" i="1"/>
  <c r="I10068" i="1"/>
  <c r="I10069" i="1"/>
  <c r="I10070" i="1"/>
  <c r="I10071" i="1"/>
  <c r="I10072" i="1"/>
  <c r="I10073" i="1"/>
  <c r="I10074" i="1"/>
  <c r="I10075" i="1"/>
  <c r="I10076" i="1"/>
  <c r="I10077" i="1"/>
  <c r="I10078" i="1"/>
  <c r="I10079" i="1"/>
  <c r="I10080" i="1"/>
  <c r="I10081" i="1"/>
  <c r="I10082" i="1"/>
  <c r="I10083" i="1"/>
  <c r="I10084" i="1"/>
  <c r="I10085" i="1"/>
  <c r="I10086" i="1"/>
  <c r="I10087" i="1"/>
  <c r="I10088" i="1"/>
  <c r="I10089" i="1"/>
  <c r="I10090" i="1"/>
  <c r="I10091" i="1"/>
  <c r="I10092" i="1"/>
  <c r="I10093" i="1"/>
  <c r="I10094" i="1"/>
  <c r="I10095" i="1"/>
  <c r="I10096" i="1"/>
  <c r="I10097" i="1"/>
  <c r="I10098" i="1"/>
  <c r="I10099" i="1"/>
  <c r="I10100" i="1"/>
  <c r="I10101" i="1"/>
  <c r="I10102" i="1"/>
  <c r="I10103" i="1"/>
  <c r="I10104" i="1"/>
  <c r="I10105" i="1"/>
  <c r="I10106" i="1"/>
  <c r="I10107" i="1"/>
  <c r="I10108" i="1"/>
  <c r="I10109" i="1"/>
  <c r="I10110" i="1"/>
  <c r="I10111" i="1"/>
  <c r="I10112" i="1"/>
  <c r="I10113" i="1"/>
  <c r="I10114" i="1"/>
  <c r="I10115" i="1"/>
  <c r="I10116" i="1"/>
  <c r="I10117" i="1"/>
  <c r="I10118" i="1"/>
  <c r="I10119" i="1"/>
  <c r="I10120" i="1"/>
  <c r="I10121" i="1"/>
  <c r="I10122" i="1"/>
  <c r="I10123" i="1"/>
  <c r="I10124" i="1"/>
  <c r="I10125" i="1"/>
  <c r="I10126" i="1"/>
  <c r="I10127" i="1"/>
  <c r="I10128" i="1"/>
  <c r="I10129" i="1"/>
  <c r="I10130" i="1"/>
  <c r="I10131" i="1"/>
  <c r="I10132" i="1"/>
  <c r="I10133" i="1"/>
  <c r="I10134" i="1"/>
  <c r="I10135" i="1"/>
  <c r="I10136" i="1"/>
  <c r="I10137" i="1"/>
  <c r="I10138" i="1"/>
  <c r="I10139" i="1"/>
  <c r="I10140" i="1"/>
  <c r="I10141" i="1"/>
  <c r="I10142" i="1"/>
  <c r="I10143" i="1"/>
  <c r="I10144" i="1"/>
  <c r="I10145" i="1"/>
  <c r="I10146" i="1"/>
  <c r="I10147" i="1"/>
  <c r="I10148" i="1"/>
  <c r="I10149" i="1"/>
  <c r="I10150" i="1"/>
  <c r="I10151" i="1"/>
  <c r="I10152" i="1"/>
  <c r="I10153" i="1"/>
  <c r="I10154" i="1"/>
  <c r="I10155" i="1"/>
  <c r="I10156" i="1"/>
  <c r="I10157" i="1"/>
  <c r="I10158" i="1"/>
  <c r="I10159" i="1"/>
  <c r="I10160" i="1"/>
  <c r="I10161" i="1"/>
  <c r="I10162" i="1"/>
  <c r="I10163" i="1"/>
  <c r="I10164" i="1"/>
  <c r="I10165" i="1"/>
  <c r="I10166" i="1"/>
  <c r="I10167" i="1"/>
  <c r="I10168" i="1"/>
  <c r="I10169" i="1"/>
  <c r="I10170" i="1"/>
  <c r="I10171" i="1"/>
  <c r="I10172" i="1"/>
  <c r="I10173" i="1"/>
  <c r="I10174" i="1"/>
  <c r="I10175" i="1"/>
  <c r="I10176" i="1"/>
  <c r="I10177" i="1"/>
  <c r="I10178" i="1"/>
  <c r="I10179" i="1"/>
  <c r="I10180" i="1"/>
  <c r="I10181" i="1"/>
  <c r="I10182" i="1"/>
  <c r="I10183" i="1"/>
  <c r="I10184" i="1"/>
  <c r="I10185" i="1"/>
  <c r="I10186" i="1"/>
  <c r="I10187" i="1"/>
  <c r="I10188" i="1"/>
  <c r="I10189" i="1"/>
  <c r="I10190" i="1"/>
  <c r="I10191" i="1"/>
  <c r="I10192" i="1"/>
  <c r="I10193" i="1"/>
  <c r="I10194" i="1"/>
  <c r="I10195" i="1"/>
  <c r="I10196" i="1"/>
  <c r="I10197" i="1"/>
  <c r="I10198" i="1"/>
  <c r="I10199" i="1"/>
  <c r="I10200" i="1"/>
  <c r="I10201" i="1"/>
  <c r="I10202" i="1"/>
  <c r="I10203" i="1"/>
  <c r="I10204" i="1"/>
  <c r="I10205" i="1"/>
  <c r="I10206" i="1"/>
  <c r="I10207" i="1"/>
  <c r="I10208" i="1"/>
  <c r="I10209" i="1"/>
  <c r="I10210" i="1"/>
  <c r="I10211" i="1"/>
  <c r="I10212" i="1"/>
  <c r="I10213" i="1"/>
  <c r="I10214" i="1"/>
  <c r="I10215" i="1"/>
  <c r="I10216" i="1"/>
  <c r="I10217" i="1"/>
  <c r="I10218" i="1"/>
  <c r="I10219" i="1"/>
  <c r="I10220" i="1"/>
  <c r="I10221" i="1"/>
  <c r="I10222" i="1"/>
  <c r="I10223" i="1"/>
  <c r="I10224" i="1"/>
  <c r="I10225" i="1"/>
  <c r="I10226" i="1"/>
  <c r="I10227" i="1"/>
  <c r="I10228" i="1"/>
  <c r="I10229" i="1"/>
  <c r="I10230" i="1"/>
  <c r="I10231" i="1"/>
  <c r="I10232" i="1"/>
  <c r="I10233" i="1"/>
  <c r="I10234" i="1"/>
  <c r="I10235" i="1"/>
  <c r="I10236" i="1"/>
  <c r="I10237" i="1"/>
  <c r="I10238" i="1"/>
  <c r="I10239" i="1"/>
  <c r="I10240" i="1"/>
  <c r="I10241" i="1"/>
  <c r="I10242" i="1"/>
  <c r="I10243" i="1"/>
  <c r="I10244" i="1"/>
  <c r="I10245" i="1"/>
  <c r="I10246" i="1"/>
  <c r="I10247" i="1"/>
  <c r="I10248" i="1"/>
  <c r="I10249" i="1"/>
  <c r="I10250" i="1"/>
  <c r="I10251" i="1"/>
  <c r="I10252" i="1"/>
  <c r="I10253" i="1"/>
  <c r="I10254" i="1"/>
  <c r="I10255" i="1"/>
  <c r="I10256" i="1"/>
  <c r="I10257" i="1"/>
  <c r="I10258" i="1"/>
  <c r="I10259" i="1"/>
  <c r="I10260" i="1"/>
  <c r="I10261" i="1"/>
  <c r="I10262" i="1"/>
  <c r="I10263" i="1"/>
  <c r="I10264" i="1"/>
  <c r="I10265" i="1"/>
  <c r="I10266" i="1"/>
  <c r="I10267" i="1"/>
  <c r="I10268" i="1"/>
  <c r="I10269" i="1"/>
  <c r="I10270" i="1"/>
  <c r="I10271" i="1"/>
  <c r="I10272" i="1"/>
  <c r="I10273" i="1"/>
  <c r="I10274" i="1"/>
  <c r="I10275" i="1"/>
  <c r="I10276" i="1"/>
  <c r="I10277" i="1"/>
  <c r="I10278" i="1"/>
  <c r="I10279" i="1"/>
  <c r="I10280" i="1"/>
  <c r="I10281" i="1"/>
  <c r="I10282" i="1"/>
  <c r="I10283" i="1"/>
  <c r="I10284" i="1"/>
  <c r="I10285" i="1"/>
  <c r="I10286" i="1"/>
  <c r="I10287" i="1"/>
  <c r="I10288" i="1"/>
  <c r="I10289" i="1"/>
  <c r="I10290" i="1"/>
  <c r="I10291" i="1"/>
  <c r="I10292" i="1"/>
  <c r="I10293" i="1"/>
  <c r="I10294" i="1"/>
  <c r="I10295" i="1"/>
  <c r="I10296" i="1"/>
  <c r="I10297" i="1"/>
  <c r="I10298" i="1"/>
  <c r="I10299" i="1"/>
  <c r="I10300" i="1"/>
  <c r="I10301" i="1"/>
  <c r="I10302" i="1"/>
  <c r="I10303" i="1"/>
  <c r="I10304" i="1"/>
  <c r="I10305" i="1"/>
  <c r="I10306" i="1"/>
  <c r="I10307" i="1"/>
  <c r="I10308" i="1"/>
  <c r="I10309" i="1"/>
  <c r="I10310" i="1"/>
  <c r="I10311" i="1"/>
  <c r="I10312" i="1"/>
  <c r="I10313" i="1"/>
  <c r="I10314" i="1"/>
  <c r="I10315" i="1"/>
  <c r="I10316" i="1"/>
  <c r="I10317" i="1"/>
  <c r="I10318" i="1"/>
  <c r="I10319" i="1"/>
  <c r="I10320" i="1"/>
  <c r="I10321" i="1"/>
  <c r="I10322" i="1"/>
  <c r="I10323" i="1"/>
  <c r="I10324" i="1"/>
  <c r="I10325" i="1"/>
  <c r="I10326" i="1"/>
  <c r="I10327" i="1"/>
  <c r="I10328" i="1"/>
  <c r="I10329" i="1"/>
  <c r="I10330" i="1"/>
  <c r="I10331" i="1"/>
  <c r="I10332" i="1"/>
  <c r="I10333" i="1"/>
  <c r="I10334" i="1"/>
  <c r="I10335" i="1"/>
  <c r="I10336" i="1"/>
  <c r="I10337" i="1"/>
  <c r="I10338" i="1"/>
  <c r="I10339" i="1"/>
  <c r="I10340" i="1"/>
  <c r="I10341" i="1"/>
  <c r="I10342" i="1"/>
  <c r="I10343" i="1"/>
  <c r="I10344" i="1"/>
  <c r="I10345" i="1"/>
  <c r="I10346" i="1"/>
  <c r="I10347" i="1"/>
  <c r="I10348" i="1"/>
  <c r="I10349" i="1"/>
  <c r="I10350" i="1"/>
  <c r="I10351" i="1"/>
  <c r="I10352" i="1"/>
  <c r="I10353" i="1"/>
  <c r="I10354" i="1"/>
  <c r="I10355" i="1"/>
  <c r="I10356" i="1"/>
  <c r="I10357" i="1"/>
  <c r="I10358" i="1"/>
  <c r="I10359" i="1"/>
  <c r="I10360" i="1"/>
  <c r="I10361" i="1"/>
  <c r="I10362" i="1"/>
  <c r="I10363" i="1"/>
  <c r="I10364" i="1"/>
  <c r="I10365" i="1"/>
  <c r="I10366" i="1"/>
  <c r="I10367" i="1"/>
  <c r="I10368" i="1"/>
  <c r="I10369" i="1"/>
  <c r="I10370" i="1"/>
  <c r="I10371" i="1"/>
  <c r="I10372" i="1"/>
  <c r="I10373" i="1"/>
  <c r="I10374" i="1"/>
  <c r="I10375" i="1"/>
  <c r="I10376" i="1"/>
  <c r="I10377" i="1"/>
  <c r="I10378" i="1"/>
  <c r="I10379" i="1"/>
  <c r="I10380" i="1"/>
  <c r="I10381" i="1"/>
  <c r="I10382" i="1"/>
  <c r="I10383" i="1"/>
  <c r="I10384" i="1"/>
  <c r="I10385" i="1"/>
  <c r="I10386" i="1"/>
  <c r="I10387" i="1"/>
  <c r="I10388" i="1"/>
  <c r="I10389" i="1"/>
  <c r="I10390" i="1"/>
  <c r="I10391" i="1"/>
  <c r="I10392" i="1"/>
  <c r="I10393" i="1"/>
  <c r="I10394" i="1"/>
  <c r="I10395" i="1"/>
  <c r="I10396" i="1"/>
  <c r="I10397" i="1"/>
  <c r="I10398" i="1"/>
  <c r="I10399" i="1"/>
  <c r="I10400" i="1"/>
  <c r="I10401" i="1"/>
  <c r="I10402" i="1"/>
  <c r="I10403" i="1"/>
  <c r="I10404" i="1"/>
  <c r="I10405" i="1"/>
  <c r="I10406" i="1"/>
  <c r="I10407" i="1"/>
  <c r="I10408" i="1"/>
  <c r="I10409" i="1"/>
  <c r="I10410" i="1"/>
  <c r="I10411" i="1"/>
  <c r="I10412" i="1"/>
  <c r="I10413" i="1"/>
  <c r="I10414" i="1"/>
  <c r="I10415" i="1"/>
  <c r="I10416" i="1"/>
  <c r="I10417" i="1"/>
  <c r="I10418" i="1"/>
  <c r="I10419" i="1"/>
  <c r="I10420" i="1"/>
  <c r="I10421" i="1"/>
  <c r="I10422" i="1"/>
  <c r="I10423" i="1"/>
  <c r="I10424" i="1"/>
  <c r="I10425" i="1"/>
  <c r="I10426" i="1"/>
  <c r="I10427" i="1"/>
  <c r="I10428" i="1"/>
  <c r="I10429" i="1"/>
  <c r="I10430" i="1"/>
  <c r="I10431" i="1"/>
  <c r="I10432" i="1"/>
  <c r="I10433" i="1"/>
  <c r="I10434" i="1"/>
  <c r="I10435" i="1"/>
  <c r="I10436" i="1"/>
  <c r="I10437" i="1"/>
  <c r="I10438" i="1"/>
  <c r="I10439" i="1"/>
  <c r="I10440" i="1"/>
  <c r="I10441" i="1"/>
  <c r="I10442" i="1"/>
  <c r="I10443" i="1"/>
  <c r="I10444" i="1"/>
  <c r="I10445" i="1"/>
  <c r="I10446" i="1"/>
  <c r="I10447" i="1"/>
  <c r="I10448" i="1"/>
  <c r="I10449" i="1"/>
  <c r="I10450" i="1"/>
  <c r="I10451" i="1"/>
  <c r="I10452" i="1"/>
  <c r="I10453" i="1"/>
  <c r="I10454" i="1"/>
  <c r="I10455" i="1"/>
  <c r="I10456" i="1"/>
  <c r="I10457" i="1"/>
  <c r="I10458" i="1"/>
  <c r="I10459" i="1"/>
  <c r="I10460" i="1"/>
  <c r="I10461" i="1"/>
  <c r="I10462" i="1"/>
  <c r="I10463" i="1"/>
  <c r="I10464" i="1"/>
  <c r="I10465" i="1"/>
  <c r="I10466" i="1"/>
  <c r="I10467" i="1"/>
  <c r="I10468" i="1"/>
  <c r="I10469" i="1"/>
  <c r="I10470" i="1"/>
  <c r="I10471" i="1"/>
  <c r="I10472" i="1"/>
  <c r="I10473" i="1"/>
  <c r="I10474" i="1"/>
  <c r="I10475" i="1"/>
  <c r="I10476" i="1"/>
  <c r="I10477" i="1"/>
  <c r="I10478" i="1"/>
  <c r="I10479" i="1"/>
  <c r="I10480" i="1"/>
  <c r="I10481" i="1"/>
  <c r="I10482" i="1"/>
  <c r="I10483" i="1"/>
  <c r="I10484" i="1"/>
  <c r="I10485" i="1"/>
  <c r="I10486" i="1"/>
  <c r="I10487" i="1"/>
  <c r="I10488" i="1"/>
  <c r="I10489" i="1"/>
  <c r="I10490" i="1"/>
  <c r="I10491" i="1"/>
  <c r="I10492" i="1"/>
  <c r="I10493" i="1"/>
  <c r="I10494" i="1"/>
  <c r="I10495" i="1"/>
  <c r="I10496" i="1"/>
  <c r="I10497" i="1"/>
  <c r="I10498" i="1"/>
  <c r="I10499" i="1"/>
  <c r="I10500" i="1"/>
  <c r="I10501" i="1"/>
  <c r="I10502" i="1"/>
  <c r="I10503" i="1"/>
  <c r="I10504" i="1"/>
  <c r="I10505" i="1"/>
  <c r="I10506" i="1"/>
  <c r="I10507" i="1"/>
  <c r="I10508" i="1"/>
  <c r="I10509" i="1"/>
  <c r="I10510" i="1"/>
  <c r="I10511" i="1"/>
  <c r="I10512" i="1"/>
  <c r="I10513" i="1"/>
  <c r="I10514" i="1"/>
  <c r="I10515" i="1"/>
  <c r="I10516" i="1"/>
  <c r="I10517" i="1"/>
  <c r="I10518" i="1"/>
  <c r="I10519" i="1"/>
  <c r="I10520" i="1"/>
  <c r="I10521" i="1"/>
  <c r="I10522" i="1"/>
  <c r="I10523" i="1"/>
  <c r="I10524" i="1"/>
  <c r="I10525" i="1"/>
  <c r="I10526" i="1"/>
  <c r="I10527" i="1"/>
  <c r="I10528" i="1"/>
  <c r="I10529" i="1"/>
  <c r="I10530" i="1"/>
  <c r="I10531" i="1"/>
  <c r="I10532" i="1"/>
  <c r="I10533" i="1"/>
  <c r="I10534" i="1"/>
  <c r="I10535" i="1"/>
  <c r="I10536" i="1"/>
  <c r="I10537" i="1"/>
  <c r="I10538" i="1"/>
  <c r="I10539" i="1"/>
  <c r="I10540" i="1"/>
  <c r="I10541" i="1"/>
  <c r="I10542" i="1"/>
  <c r="I10543" i="1"/>
  <c r="I10544" i="1"/>
  <c r="I10545" i="1"/>
  <c r="I10546" i="1"/>
  <c r="I10547" i="1"/>
  <c r="I10548" i="1"/>
  <c r="I10549" i="1"/>
  <c r="I10550" i="1"/>
  <c r="I10551" i="1"/>
  <c r="I10552" i="1"/>
  <c r="I10553" i="1"/>
  <c r="I10554" i="1"/>
  <c r="I10555" i="1"/>
  <c r="I10556" i="1"/>
  <c r="I10557" i="1"/>
  <c r="I10558" i="1"/>
  <c r="I10559" i="1"/>
  <c r="I10560" i="1"/>
  <c r="I10561" i="1"/>
  <c r="I10562" i="1"/>
  <c r="I10563" i="1"/>
  <c r="I10564" i="1"/>
  <c r="I10565" i="1"/>
  <c r="I10566" i="1"/>
  <c r="I10567" i="1"/>
  <c r="I10568" i="1"/>
  <c r="I10569" i="1"/>
  <c r="I10570" i="1"/>
  <c r="I10571" i="1"/>
  <c r="I10572" i="1"/>
  <c r="I10573" i="1"/>
  <c r="I10574" i="1"/>
  <c r="I10575" i="1"/>
  <c r="I10576" i="1"/>
  <c r="I10577" i="1"/>
  <c r="I10578" i="1"/>
  <c r="I10579" i="1"/>
  <c r="I10580" i="1"/>
  <c r="I10581" i="1"/>
  <c r="I10582" i="1"/>
  <c r="I10583" i="1"/>
  <c r="I10584" i="1"/>
  <c r="I10585" i="1"/>
  <c r="I10586" i="1"/>
  <c r="I10587" i="1"/>
  <c r="I10588" i="1"/>
  <c r="I10589" i="1"/>
  <c r="I10590" i="1"/>
  <c r="I10591" i="1"/>
  <c r="I10592" i="1"/>
  <c r="I10593" i="1"/>
  <c r="I10594" i="1"/>
  <c r="I10595" i="1"/>
  <c r="I10596" i="1"/>
  <c r="I10597" i="1"/>
  <c r="I10598" i="1"/>
  <c r="I10599" i="1"/>
  <c r="I10600" i="1"/>
  <c r="I10601" i="1"/>
  <c r="I10602" i="1"/>
  <c r="I10603" i="1"/>
  <c r="I10604" i="1"/>
  <c r="I10605" i="1"/>
  <c r="I10606" i="1"/>
  <c r="I10607" i="1"/>
  <c r="I10608" i="1"/>
  <c r="I10609" i="1"/>
  <c r="I10610" i="1"/>
  <c r="I10611" i="1"/>
  <c r="I10612" i="1"/>
  <c r="I10613" i="1"/>
  <c r="I10614" i="1"/>
  <c r="I10615" i="1"/>
  <c r="I10616" i="1"/>
  <c r="I10617" i="1"/>
  <c r="I10618" i="1"/>
  <c r="I10619" i="1"/>
  <c r="I10620" i="1"/>
  <c r="I10621" i="1"/>
  <c r="I10622" i="1"/>
  <c r="I10623" i="1"/>
  <c r="I10624" i="1"/>
  <c r="I10625" i="1"/>
  <c r="I10626" i="1"/>
  <c r="I10627" i="1"/>
  <c r="I10628" i="1"/>
  <c r="I10629" i="1"/>
  <c r="I10630" i="1"/>
  <c r="I10631" i="1"/>
  <c r="I10632" i="1"/>
  <c r="I10633" i="1"/>
  <c r="I10634" i="1"/>
  <c r="I10635" i="1"/>
  <c r="I10636" i="1"/>
  <c r="I10637" i="1"/>
  <c r="I10638" i="1"/>
  <c r="I10639" i="1"/>
  <c r="I10640" i="1"/>
  <c r="I10641" i="1"/>
  <c r="I10642" i="1"/>
  <c r="I10643" i="1"/>
  <c r="I10644" i="1"/>
  <c r="I10645" i="1"/>
  <c r="I10646" i="1"/>
  <c r="I10647" i="1"/>
  <c r="I10648" i="1"/>
  <c r="I10649" i="1"/>
  <c r="I10650" i="1"/>
  <c r="I10651" i="1"/>
  <c r="I10652" i="1"/>
  <c r="I10653" i="1"/>
  <c r="I10654" i="1"/>
  <c r="I10655" i="1"/>
  <c r="I10656" i="1"/>
  <c r="I10657" i="1"/>
  <c r="I10658" i="1"/>
  <c r="I10659" i="1"/>
  <c r="I10660" i="1"/>
  <c r="I10661" i="1"/>
  <c r="I10662" i="1"/>
  <c r="I10663" i="1"/>
  <c r="I10664" i="1"/>
  <c r="I10665" i="1"/>
  <c r="I10666" i="1"/>
  <c r="I10667" i="1"/>
  <c r="I10668" i="1"/>
  <c r="I10669" i="1"/>
  <c r="I10670" i="1"/>
  <c r="I10671" i="1"/>
  <c r="I10672" i="1"/>
  <c r="I10673" i="1"/>
  <c r="I10674" i="1"/>
  <c r="I10675" i="1"/>
  <c r="I10676" i="1"/>
  <c r="I10677" i="1"/>
  <c r="I10678" i="1"/>
  <c r="I10679" i="1"/>
  <c r="I10680" i="1"/>
  <c r="I10681" i="1"/>
  <c r="I10682" i="1"/>
  <c r="I10683" i="1"/>
  <c r="I10684" i="1"/>
  <c r="I10685" i="1"/>
  <c r="I10686" i="1"/>
  <c r="I10687" i="1"/>
  <c r="I10688" i="1"/>
  <c r="I10689" i="1"/>
  <c r="I10690" i="1"/>
  <c r="I10691" i="1"/>
  <c r="I10692" i="1"/>
  <c r="I10693" i="1"/>
  <c r="I10694" i="1"/>
  <c r="I10695" i="1"/>
  <c r="I10696" i="1"/>
  <c r="I10697" i="1"/>
  <c r="I10698" i="1"/>
  <c r="I10699" i="1"/>
  <c r="I10700" i="1"/>
  <c r="I10701" i="1"/>
  <c r="I10702" i="1"/>
  <c r="I10703" i="1"/>
  <c r="I10704" i="1"/>
  <c r="I10705" i="1"/>
  <c r="I10706" i="1"/>
  <c r="I10707" i="1"/>
  <c r="I10708" i="1"/>
  <c r="I10709" i="1"/>
  <c r="I10710" i="1"/>
  <c r="I10711" i="1"/>
  <c r="I10712" i="1"/>
  <c r="I10713" i="1"/>
  <c r="I10714" i="1"/>
  <c r="I10715" i="1"/>
  <c r="I10716" i="1"/>
  <c r="I10717" i="1"/>
  <c r="I10718" i="1"/>
  <c r="I10719" i="1"/>
  <c r="I10720" i="1"/>
  <c r="I10721" i="1"/>
  <c r="I10722" i="1"/>
  <c r="I10723" i="1"/>
  <c r="I10724" i="1"/>
  <c r="I10725" i="1"/>
  <c r="I10726" i="1"/>
  <c r="I10727" i="1"/>
  <c r="I10728" i="1"/>
  <c r="I10729" i="1"/>
  <c r="I10730" i="1"/>
  <c r="I10731" i="1"/>
  <c r="I10732" i="1"/>
  <c r="I10733" i="1"/>
  <c r="I10734" i="1"/>
  <c r="I10735" i="1"/>
  <c r="I10736" i="1"/>
  <c r="I10737" i="1"/>
  <c r="I10738" i="1"/>
  <c r="I10739" i="1"/>
  <c r="I10740" i="1"/>
  <c r="I10741" i="1"/>
  <c r="I10742" i="1"/>
  <c r="I10743" i="1"/>
  <c r="I10744" i="1"/>
  <c r="I10745" i="1"/>
  <c r="I10746" i="1"/>
  <c r="I10747" i="1"/>
  <c r="I10748" i="1"/>
  <c r="I10749" i="1"/>
  <c r="I10750" i="1"/>
  <c r="I10751" i="1"/>
  <c r="I10752" i="1"/>
  <c r="I10753" i="1"/>
  <c r="I10754" i="1"/>
  <c r="I10755" i="1"/>
  <c r="I10756" i="1"/>
  <c r="I10757" i="1"/>
  <c r="I10758" i="1"/>
  <c r="I10759" i="1"/>
  <c r="I10760" i="1"/>
  <c r="I10761" i="1"/>
  <c r="I10762" i="1"/>
  <c r="I10763" i="1"/>
  <c r="I10764" i="1"/>
  <c r="I10765" i="1"/>
  <c r="I10766" i="1"/>
  <c r="I10767" i="1"/>
  <c r="I10768" i="1"/>
  <c r="I10769" i="1"/>
  <c r="I10770" i="1"/>
  <c r="I10771" i="1"/>
  <c r="I10772" i="1"/>
  <c r="I10773" i="1"/>
  <c r="I10774" i="1"/>
  <c r="I10775" i="1"/>
  <c r="I10776" i="1"/>
  <c r="I10777" i="1"/>
  <c r="I10778" i="1"/>
  <c r="I10779" i="1"/>
  <c r="I10780" i="1"/>
  <c r="I10781" i="1"/>
  <c r="I10782" i="1"/>
  <c r="I10783" i="1"/>
  <c r="I10784" i="1"/>
  <c r="I10785" i="1"/>
  <c r="I10786" i="1"/>
  <c r="I10787" i="1"/>
  <c r="I10788" i="1"/>
  <c r="I10789" i="1"/>
  <c r="I10790" i="1"/>
  <c r="I10791" i="1"/>
  <c r="I10792" i="1"/>
  <c r="I10793" i="1"/>
  <c r="I10794" i="1"/>
  <c r="I10795" i="1"/>
  <c r="I10796" i="1"/>
  <c r="I10797" i="1"/>
  <c r="I10798" i="1"/>
  <c r="I10799" i="1"/>
  <c r="I10800" i="1"/>
  <c r="I10801" i="1"/>
  <c r="I10802" i="1"/>
  <c r="I10803" i="1"/>
  <c r="I10804" i="1"/>
  <c r="I10805" i="1"/>
  <c r="I10806" i="1"/>
  <c r="I10807" i="1"/>
  <c r="I10808" i="1"/>
  <c r="I10809" i="1"/>
  <c r="I10810" i="1"/>
  <c r="I10811" i="1"/>
  <c r="I10812" i="1"/>
  <c r="I10813" i="1"/>
  <c r="I10814" i="1"/>
  <c r="I10815" i="1"/>
  <c r="I10816" i="1"/>
  <c r="I10817" i="1"/>
  <c r="I10818" i="1"/>
  <c r="I10819" i="1"/>
  <c r="I10820" i="1"/>
  <c r="I10821" i="1"/>
  <c r="I10822" i="1"/>
  <c r="I10823" i="1"/>
  <c r="I10824" i="1"/>
  <c r="I10825" i="1"/>
  <c r="I10826" i="1"/>
  <c r="I10827" i="1"/>
  <c r="I10828" i="1"/>
  <c r="I10829" i="1"/>
  <c r="I10830" i="1"/>
  <c r="I10831" i="1"/>
  <c r="I10832" i="1"/>
  <c r="I10833" i="1"/>
  <c r="I10834" i="1"/>
  <c r="I10835" i="1"/>
  <c r="I10836" i="1"/>
  <c r="I10837" i="1"/>
  <c r="I10838" i="1"/>
  <c r="I10839" i="1"/>
  <c r="I10840" i="1"/>
  <c r="I10841" i="1"/>
  <c r="I10842" i="1"/>
  <c r="I10843" i="1"/>
  <c r="I10844" i="1"/>
  <c r="I10845" i="1"/>
  <c r="I10846" i="1"/>
  <c r="I10847" i="1"/>
  <c r="I10848" i="1"/>
  <c r="I10849" i="1"/>
  <c r="I10850" i="1"/>
  <c r="I10851" i="1"/>
  <c r="I10852" i="1"/>
  <c r="I10853" i="1"/>
  <c r="I10854" i="1"/>
  <c r="I10855" i="1"/>
  <c r="I10856" i="1"/>
  <c r="I10857" i="1"/>
  <c r="I10858" i="1"/>
  <c r="I10859" i="1"/>
  <c r="I10860" i="1"/>
  <c r="I10861" i="1"/>
  <c r="I10862" i="1"/>
  <c r="I10863" i="1"/>
  <c r="I10864" i="1"/>
  <c r="I10865" i="1"/>
  <c r="I10866" i="1"/>
  <c r="I10867" i="1"/>
  <c r="I10868" i="1"/>
  <c r="I10869" i="1"/>
  <c r="I10870" i="1"/>
  <c r="I10871" i="1"/>
  <c r="I10872" i="1"/>
  <c r="I10873" i="1"/>
  <c r="I10874" i="1"/>
  <c r="I10875" i="1"/>
  <c r="I10876" i="1"/>
  <c r="I10877" i="1"/>
  <c r="I10878" i="1"/>
  <c r="I10879" i="1"/>
  <c r="I10880" i="1"/>
  <c r="I10881" i="1"/>
  <c r="I10882" i="1"/>
  <c r="I10883" i="1"/>
  <c r="I10884" i="1"/>
  <c r="I10885" i="1"/>
  <c r="I10886" i="1"/>
  <c r="I10887" i="1"/>
  <c r="I10888" i="1"/>
  <c r="I10889" i="1"/>
  <c r="I10890" i="1"/>
  <c r="I10891" i="1"/>
  <c r="I10892" i="1"/>
  <c r="I10893" i="1"/>
  <c r="I10894" i="1"/>
  <c r="I10895" i="1"/>
  <c r="I10896" i="1"/>
  <c r="I10897" i="1"/>
  <c r="I10898" i="1"/>
  <c r="I10899" i="1"/>
  <c r="I10900" i="1"/>
  <c r="I10901" i="1"/>
  <c r="I10902" i="1"/>
  <c r="I10903" i="1"/>
  <c r="I10904" i="1"/>
  <c r="I10905" i="1"/>
  <c r="I10906" i="1"/>
  <c r="I10907" i="1"/>
  <c r="I10908" i="1"/>
  <c r="I10909" i="1"/>
  <c r="I10910" i="1"/>
  <c r="I10911" i="1"/>
  <c r="I10912" i="1"/>
  <c r="I10913" i="1"/>
  <c r="I10914" i="1"/>
  <c r="I10915" i="1"/>
  <c r="I10916" i="1"/>
  <c r="I10917" i="1"/>
  <c r="I10918" i="1"/>
  <c r="I10919" i="1"/>
  <c r="I10920" i="1"/>
  <c r="I10921" i="1"/>
  <c r="I10922" i="1"/>
  <c r="I10923" i="1"/>
  <c r="I10924" i="1"/>
  <c r="I10925" i="1"/>
  <c r="I10926" i="1"/>
  <c r="I10927" i="1"/>
  <c r="I10928" i="1"/>
  <c r="I10929" i="1"/>
  <c r="I10930" i="1"/>
  <c r="I10931" i="1"/>
  <c r="I10932" i="1"/>
  <c r="I10933" i="1"/>
  <c r="I10934" i="1"/>
  <c r="I10935" i="1"/>
  <c r="I10936" i="1"/>
  <c r="I10937" i="1"/>
  <c r="I10938" i="1"/>
  <c r="I10939" i="1"/>
  <c r="I10940" i="1"/>
  <c r="I10941" i="1"/>
  <c r="I10942" i="1"/>
  <c r="I10943" i="1"/>
  <c r="I10944" i="1"/>
  <c r="I10945" i="1"/>
  <c r="I10946" i="1"/>
  <c r="I10947" i="1"/>
  <c r="I10948" i="1"/>
  <c r="I10949" i="1"/>
  <c r="I10950" i="1"/>
  <c r="I10951" i="1"/>
  <c r="I10952" i="1"/>
  <c r="I10953" i="1"/>
  <c r="I10954" i="1"/>
  <c r="I10955" i="1"/>
  <c r="I10956" i="1"/>
  <c r="I10957" i="1"/>
  <c r="I10958" i="1"/>
  <c r="I10959" i="1"/>
  <c r="I10960" i="1"/>
  <c r="I10961" i="1"/>
  <c r="I10962" i="1"/>
  <c r="I10963" i="1"/>
  <c r="I10964" i="1"/>
  <c r="I10965" i="1"/>
  <c r="I10966" i="1"/>
  <c r="I10967" i="1"/>
  <c r="I10968" i="1"/>
  <c r="I10969" i="1"/>
  <c r="I10970" i="1"/>
  <c r="I10971" i="1"/>
  <c r="I10972" i="1"/>
  <c r="I10973" i="1"/>
  <c r="I10974" i="1"/>
  <c r="I10975" i="1"/>
  <c r="I10976" i="1"/>
  <c r="I10977" i="1"/>
  <c r="I10978" i="1"/>
  <c r="I10979" i="1"/>
  <c r="I10980" i="1"/>
  <c r="I10981" i="1"/>
  <c r="I10982" i="1"/>
  <c r="I10983" i="1"/>
  <c r="I10984" i="1"/>
  <c r="I10985" i="1"/>
  <c r="I10986" i="1"/>
  <c r="I10987" i="1"/>
  <c r="I10988" i="1"/>
  <c r="I10989" i="1"/>
  <c r="I10990" i="1"/>
  <c r="I10991" i="1"/>
  <c r="I10992" i="1"/>
  <c r="I10993" i="1"/>
  <c r="I10994" i="1"/>
  <c r="I10995" i="1"/>
  <c r="I10996" i="1"/>
  <c r="I10997" i="1"/>
  <c r="I10998" i="1"/>
  <c r="I10999" i="1"/>
  <c r="I11000" i="1"/>
  <c r="I11001" i="1"/>
  <c r="I11002" i="1"/>
  <c r="I11003" i="1"/>
  <c r="I11004" i="1"/>
  <c r="I11005" i="1"/>
  <c r="I11006" i="1"/>
  <c r="I11007" i="1"/>
  <c r="I11008" i="1"/>
  <c r="I11009" i="1"/>
  <c r="I11010" i="1"/>
  <c r="I11011" i="1"/>
  <c r="I11012" i="1"/>
  <c r="I11013" i="1"/>
  <c r="I11014" i="1"/>
  <c r="I11015" i="1"/>
  <c r="I11016" i="1"/>
  <c r="I11017" i="1"/>
  <c r="I11018" i="1"/>
  <c r="I11019" i="1"/>
  <c r="I11020" i="1"/>
  <c r="I11021" i="1"/>
  <c r="I11022" i="1"/>
  <c r="I11023" i="1"/>
  <c r="I11024" i="1"/>
  <c r="I11025" i="1"/>
  <c r="I11026" i="1"/>
  <c r="I11027" i="1"/>
  <c r="I11028" i="1"/>
  <c r="I11029" i="1"/>
  <c r="I11030" i="1"/>
  <c r="I11031" i="1"/>
  <c r="I11032" i="1"/>
  <c r="I11033" i="1"/>
  <c r="I11034" i="1"/>
  <c r="I11035" i="1"/>
  <c r="I11036" i="1"/>
  <c r="I11037" i="1"/>
  <c r="I11038" i="1"/>
  <c r="I11039" i="1"/>
  <c r="I11040" i="1"/>
  <c r="I11041" i="1"/>
  <c r="I11042" i="1"/>
  <c r="I11043" i="1"/>
  <c r="I11044" i="1"/>
  <c r="I11045" i="1"/>
  <c r="I11046" i="1"/>
  <c r="I11047" i="1"/>
  <c r="I11048" i="1"/>
  <c r="I11049" i="1"/>
  <c r="I11050" i="1"/>
  <c r="I11051" i="1"/>
  <c r="I11052" i="1"/>
  <c r="I11053" i="1"/>
  <c r="I11054" i="1"/>
  <c r="I11055" i="1"/>
  <c r="I11056" i="1"/>
  <c r="I11057" i="1"/>
  <c r="I11058" i="1"/>
  <c r="I11059" i="1"/>
  <c r="I11060" i="1"/>
  <c r="I11061" i="1"/>
  <c r="I11062" i="1"/>
  <c r="I11063" i="1"/>
  <c r="I11064" i="1"/>
  <c r="I11065" i="1"/>
  <c r="I11066" i="1"/>
  <c r="I11067" i="1"/>
  <c r="I11068" i="1"/>
  <c r="I11069" i="1"/>
  <c r="I11070" i="1"/>
  <c r="I11071" i="1"/>
  <c r="I11072" i="1"/>
  <c r="I11073" i="1"/>
  <c r="I11074" i="1"/>
  <c r="I11075" i="1"/>
  <c r="I11076" i="1"/>
  <c r="I11077" i="1"/>
  <c r="I11078" i="1"/>
  <c r="I11079" i="1"/>
  <c r="I11080" i="1"/>
  <c r="I11081" i="1"/>
  <c r="I11082" i="1"/>
  <c r="I11083" i="1"/>
  <c r="I11084" i="1"/>
  <c r="I11085" i="1"/>
  <c r="I11086" i="1"/>
  <c r="I11087" i="1"/>
  <c r="I11088" i="1"/>
  <c r="I11089" i="1"/>
  <c r="I11090" i="1"/>
  <c r="I11091" i="1"/>
  <c r="I11092" i="1"/>
  <c r="I11093" i="1"/>
  <c r="I11094" i="1"/>
  <c r="I11095" i="1"/>
  <c r="I11096" i="1"/>
  <c r="I11097" i="1"/>
  <c r="I11098" i="1"/>
  <c r="I11099" i="1"/>
  <c r="I11100" i="1"/>
  <c r="I11101" i="1"/>
  <c r="I11102" i="1"/>
  <c r="I11103" i="1"/>
  <c r="I11104" i="1"/>
  <c r="I11105" i="1"/>
  <c r="I11106" i="1"/>
  <c r="I11107" i="1"/>
  <c r="I11108" i="1"/>
  <c r="I11109" i="1"/>
  <c r="I11110" i="1"/>
  <c r="I11111" i="1"/>
  <c r="I11112" i="1"/>
  <c r="I11113" i="1"/>
  <c r="I11114" i="1"/>
  <c r="I11115" i="1"/>
  <c r="I11116" i="1"/>
  <c r="I11117" i="1"/>
  <c r="I11118" i="1"/>
  <c r="I11119" i="1"/>
  <c r="I11120" i="1"/>
  <c r="I11121" i="1"/>
  <c r="I11122" i="1"/>
  <c r="I11123" i="1"/>
  <c r="I11124" i="1"/>
  <c r="I11125" i="1"/>
  <c r="I11126" i="1"/>
  <c r="I11127" i="1"/>
  <c r="I11128" i="1"/>
  <c r="I11129" i="1"/>
  <c r="I11130" i="1"/>
  <c r="I11131" i="1"/>
  <c r="I11132" i="1"/>
  <c r="I11133" i="1"/>
  <c r="I11134" i="1"/>
  <c r="I11135" i="1"/>
  <c r="I11136" i="1"/>
  <c r="I11137" i="1"/>
  <c r="I11138" i="1"/>
  <c r="I11139" i="1"/>
  <c r="I11140" i="1"/>
  <c r="I11141" i="1"/>
  <c r="I11142" i="1"/>
  <c r="I11143" i="1"/>
  <c r="I11144" i="1"/>
  <c r="I11145" i="1"/>
  <c r="I11146" i="1"/>
  <c r="I11147" i="1"/>
  <c r="I11148" i="1"/>
  <c r="I11149" i="1"/>
  <c r="I11150" i="1"/>
  <c r="I11151" i="1"/>
  <c r="I11152" i="1"/>
  <c r="I11153" i="1"/>
  <c r="I11154" i="1"/>
  <c r="I11155" i="1"/>
  <c r="I11156" i="1"/>
  <c r="I11157" i="1"/>
  <c r="I11158" i="1"/>
  <c r="I11159" i="1"/>
  <c r="I11160" i="1"/>
  <c r="I11161" i="1"/>
  <c r="I11162" i="1"/>
  <c r="I11163" i="1"/>
  <c r="I11164" i="1"/>
  <c r="I11165" i="1"/>
  <c r="I11166" i="1"/>
  <c r="I11167" i="1"/>
  <c r="I11168" i="1"/>
  <c r="I11169" i="1"/>
  <c r="I11170" i="1"/>
  <c r="I11171" i="1"/>
  <c r="I11172" i="1"/>
  <c r="I11173" i="1"/>
  <c r="I11174" i="1"/>
  <c r="I11175" i="1"/>
  <c r="I11176" i="1"/>
  <c r="I11177" i="1"/>
  <c r="I11178" i="1"/>
  <c r="I11179" i="1"/>
  <c r="I11180" i="1"/>
  <c r="I11181" i="1"/>
  <c r="I11182" i="1"/>
  <c r="I11183" i="1"/>
  <c r="I11184" i="1"/>
  <c r="I11185" i="1"/>
  <c r="I11186" i="1"/>
  <c r="I11187" i="1"/>
  <c r="I11188" i="1"/>
  <c r="I11189" i="1"/>
  <c r="I11190" i="1"/>
  <c r="I11191" i="1"/>
  <c r="I11192" i="1"/>
  <c r="I11193" i="1"/>
  <c r="I11194" i="1"/>
  <c r="I11195" i="1"/>
  <c r="I11196" i="1"/>
  <c r="I11197" i="1"/>
  <c r="I11198" i="1"/>
  <c r="I11199" i="1"/>
  <c r="I11200" i="1"/>
  <c r="I11201" i="1"/>
  <c r="I11202" i="1"/>
  <c r="I11203" i="1"/>
  <c r="I11204" i="1"/>
  <c r="I11205" i="1"/>
  <c r="I11206" i="1"/>
  <c r="I11207" i="1"/>
  <c r="I11208" i="1"/>
  <c r="I11209" i="1"/>
  <c r="I11210" i="1"/>
  <c r="I11211" i="1"/>
  <c r="I11212" i="1"/>
  <c r="I11213" i="1"/>
  <c r="I11214" i="1"/>
  <c r="I11215" i="1"/>
  <c r="I11216" i="1"/>
  <c r="I11217" i="1"/>
  <c r="I11218" i="1"/>
  <c r="I11219" i="1"/>
  <c r="I11220" i="1"/>
  <c r="I11221" i="1"/>
  <c r="I11222" i="1"/>
  <c r="I11223" i="1"/>
  <c r="I11224" i="1"/>
  <c r="I11225" i="1"/>
  <c r="I11226" i="1"/>
  <c r="I11227" i="1"/>
  <c r="I11228" i="1"/>
  <c r="I11229" i="1"/>
  <c r="I11230" i="1"/>
  <c r="I11231" i="1"/>
  <c r="I11232" i="1"/>
  <c r="I11233" i="1"/>
  <c r="I11234" i="1"/>
  <c r="I11235" i="1"/>
  <c r="I11236" i="1"/>
  <c r="I11237" i="1"/>
  <c r="I11238" i="1"/>
  <c r="I11239" i="1"/>
  <c r="I11240" i="1"/>
  <c r="I11241" i="1"/>
  <c r="I11242" i="1"/>
  <c r="I11243" i="1"/>
  <c r="I11244" i="1"/>
  <c r="I11245" i="1"/>
  <c r="I11246" i="1"/>
  <c r="I11247" i="1"/>
  <c r="I11248" i="1"/>
  <c r="I11249" i="1"/>
  <c r="I11250" i="1"/>
  <c r="I11251" i="1"/>
  <c r="I11252" i="1"/>
  <c r="I11253" i="1"/>
  <c r="I11254" i="1"/>
  <c r="I11255" i="1"/>
  <c r="I11256" i="1"/>
  <c r="I11257" i="1"/>
  <c r="I11258" i="1"/>
  <c r="I11259" i="1"/>
  <c r="I11260" i="1"/>
  <c r="I11261" i="1"/>
  <c r="I11262" i="1"/>
  <c r="I11263" i="1"/>
  <c r="I11264" i="1"/>
  <c r="I11265" i="1"/>
  <c r="I11266" i="1"/>
  <c r="I11267" i="1"/>
  <c r="I11268" i="1"/>
  <c r="I11269" i="1"/>
  <c r="I11270" i="1"/>
  <c r="I11271" i="1"/>
  <c r="I11272" i="1"/>
  <c r="I11273" i="1"/>
  <c r="I11274" i="1"/>
  <c r="I11275" i="1"/>
  <c r="I11276" i="1"/>
  <c r="I11277" i="1"/>
  <c r="I11278" i="1"/>
  <c r="I11279" i="1"/>
  <c r="I11280" i="1"/>
  <c r="I11281" i="1"/>
  <c r="I11282" i="1"/>
  <c r="I11283" i="1"/>
  <c r="I11284" i="1"/>
  <c r="I11285" i="1"/>
  <c r="I11286" i="1"/>
  <c r="I11287" i="1"/>
  <c r="I11288" i="1"/>
  <c r="I11289" i="1"/>
  <c r="I11290" i="1"/>
  <c r="I11291" i="1"/>
  <c r="I11292" i="1"/>
  <c r="I11293" i="1"/>
  <c r="I11294" i="1"/>
  <c r="I11295" i="1"/>
  <c r="I11296" i="1"/>
  <c r="I11297" i="1"/>
  <c r="I11298" i="1"/>
  <c r="I11299" i="1"/>
  <c r="I11300" i="1"/>
  <c r="I11301" i="1"/>
  <c r="I11302" i="1"/>
  <c r="I11303" i="1"/>
  <c r="I11304" i="1"/>
  <c r="I11305" i="1"/>
  <c r="I11306" i="1"/>
  <c r="I11307" i="1"/>
  <c r="I11308" i="1"/>
  <c r="I11309" i="1"/>
  <c r="I11310" i="1"/>
  <c r="I11311" i="1"/>
  <c r="I11312" i="1"/>
  <c r="I11313" i="1"/>
  <c r="I11314" i="1"/>
  <c r="I11315" i="1"/>
  <c r="I11316" i="1"/>
  <c r="I11317" i="1"/>
  <c r="I11318" i="1"/>
  <c r="I11319" i="1"/>
  <c r="I11320" i="1"/>
  <c r="I11321" i="1"/>
  <c r="I11322" i="1"/>
  <c r="I11323" i="1"/>
  <c r="I11324" i="1"/>
  <c r="I11325" i="1"/>
  <c r="I11326" i="1"/>
  <c r="I11327" i="1"/>
  <c r="I11328" i="1"/>
  <c r="I11329" i="1"/>
  <c r="I11330" i="1"/>
  <c r="I11331" i="1"/>
  <c r="I11332" i="1"/>
  <c r="I11333" i="1"/>
  <c r="I11334" i="1"/>
  <c r="I11335" i="1"/>
  <c r="I11336" i="1"/>
  <c r="I11337" i="1"/>
  <c r="I11338" i="1"/>
  <c r="I11339" i="1"/>
  <c r="I11340" i="1"/>
  <c r="I11341" i="1"/>
  <c r="I11342" i="1"/>
  <c r="I11343" i="1"/>
  <c r="I11344" i="1"/>
  <c r="I11345" i="1"/>
  <c r="I11346" i="1"/>
  <c r="I11347" i="1"/>
  <c r="I11348" i="1"/>
  <c r="I11349" i="1"/>
  <c r="I11350" i="1"/>
  <c r="I11351" i="1"/>
  <c r="I11352" i="1"/>
  <c r="I11353" i="1"/>
  <c r="I11354" i="1"/>
  <c r="I11355" i="1"/>
  <c r="I11356" i="1"/>
  <c r="I11357" i="1"/>
  <c r="I11358" i="1"/>
  <c r="I11359" i="1"/>
  <c r="I11360" i="1"/>
  <c r="I11361" i="1"/>
  <c r="I11362" i="1"/>
  <c r="I11363" i="1"/>
  <c r="I11364" i="1"/>
  <c r="I11365" i="1"/>
  <c r="I11366" i="1"/>
  <c r="I11367" i="1"/>
  <c r="I11368" i="1"/>
  <c r="I11369" i="1"/>
  <c r="I11370" i="1"/>
  <c r="I11371" i="1"/>
  <c r="I11372" i="1"/>
  <c r="I11373" i="1"/>
  <c r="I11374" i="1"/>
  <c r="I11375" i="1"/>
  <c r="I11376" i="1"/>
  <c r="I11377" i="1"/>
  <c r="I11378" i="1"/>
  <c r="I11379" i="1"/>
  <c r="I11380" i="1"/>
  <c r="I11381" i="1"/>
  <c r="I11382" i="1"/>
  <c r="I11383" i="1"/>
  <c r="I11384" i="1"/>
  <c r="I11385" i="1"/>
  <c r="I11386" i="1"/>
  <c r="I11387" i="1"/>
  <c r="I11388" i="1"/>
  <c r="I11389" i="1"/>
  <c r="I11390" i="1"/>
  <c r="I11391" i="1"/>
  <c r="I11392" i="1"/>
  <c r="I11393" i="1"/>
  <c r="I11394" i="1"/>
  <c r="I11395" i="1"/>
  <c r="I11396" i="1"/>
  <c r="I11397" i="1"/>
  <c r="I11398" i="1"/>
  <c r="I11399" i="1"/>
  <c r="I11400" i="1"/>
  <c r="I11401" i="1"/>
  <c r="I11402" i="1"/>
  <c r="I11403" i="1"/>
  <c r="I11404" i="1"/>
  <c r="I11405" i="1"/>
  <c r="I11406" i="1"/>
  <c r="I11407" i="1"/>
  <c r="I11408" i="1"/>
  <c r="I11409" i="1"/>
  <c r="I11410" i="1"/>
  <c r="I11411" i="1"/>
  <c r="I11412" i="1"/>
  <c r="I11413" i="1"/>
  <c r="I11414" i="1"/>
  <c r="I11415" i="1"/>
  <c r="I11416" i="1"/>
  <c r="I11417" i="1"/>
  <c r="I11418" i="1"/>
  <c r="I11419" i="1"/>
  <c r="I11420" i="1"/>
  <c r="I11421" i="1"/>
  <c r="I11422" i="1"/>
  <c r="I11423" i="1"/>
  <c r="I11424" i="1"/>
  <c r="I11425" i="1"/>
  <c r="I11426" i="1"/>
  <c r="I11427" i="1"/>
  <c r="I11428" i="1"/>
  <c r="I11429" i="1"/>
  <c r="I11430" i="1"/>
  <c r="I11431" i="1"/>
  <c r="I11432" i="1"/>
  <c r="I11433" i="1"/>
  <c r="I11434" i="1"/>
  <c r="I11435" i="1"/>
  <c r="I11436" i="1"/>
  <c r="I11437" i="1"/>
  <c r="I11438" i="1"/>
  <c r="I11439" i="1"/>
  <c r="I11440" i="1"/>
  <c r="I11441" i="1"/>
  <c r="I11442" i="1"/>
  <c r="I11443" i="1"/>
  <c r="I11444" i="1"/>
  <c r="I11445" i="1"/>
  <c r="I11446" i="1"/>
  <c r="I11447" i="1"/>
  <c r="I11448" i="1"/>
  <c r="I11449" i="1"/>
  <c r="I11450" i="1"/>
  <c r="I11451" i="1"/>
  <c r="I11452" i="1"/>
  <c r="I11453" i="1"/>
  <c r="I11454" i="1"/>
  <c r="I11455" i="1"/>
  <c r="I11456" i="1"/>
  <c r="I11457" i="1"/>
  <c r="I11458" i="1"/>
  <c r="I11459" i="1"/>
  <c r="I11460" i="1"/>
  <c r="I11461" i="1"/>
  <c r="I11462" i="1"/>
  <c r="I11463" i="1"/>
  <c r="I11464" i="1"/>
  <c r="I11465" i="1"/>
  <c r="I11466" i="1"/>
  <c r="I11467" i="1"/>
  <c r="I11468" i="1"/>
  <c r="I11469" i="1"/>
  <c r="I11470" i="1"/>
  <c r="I11471" i="1"/>
  <c r="I11472" i="1"/>
  <c r="I11473" i="1"/>
  <c r="I11474" i="1"/>
  <c r="I11475" i="1"/>
  <c r="I11476" i="1"/>
  <c r="I11477" i="1"/>
  <c r="I11478" i="1"/>
  <c r="I11479" i="1"/>
  <c r="I11480" i="1"/>
  <c r="I11481" i="1"/>
  <c r="I11482" i="1"/>
  <c r="I11483" i="1"/>
  <c r="I11484" i="1"/>
  <c r="I11485" i="1"/>
  <c r="I11486" i="1"/>
  <c r="I11487" i="1"/>
  <c r="I11488" i="1"/>
  <c r="I11489" i="1"/>
  <c r="I11490" i="1"/>
  <c r="I11491" i="1"/>
  <c r="I11492" i="1"/>
  <c r="I11493" i="1"/>
  <c r="I11494" i="1"/>
  <c r="I11495" i="1"/>
  <c r="I11496" i="1"/>
  <c r="I11497" i="1"/>
  <c r="I11498" i="1"/>
  <c r="I11499" i="1"/>
  <c r="I11500" i="1"/>
  <c r="I11501" i="1"/>
  <c r="I11502" i="1"/>
  <c r="I11503" i="1"/>
  <c r="I11504" i="1"/>
  <c r="I11505" i="1"/>
  <c r="I11506" i="1"/>
  <c r="I11507" i="1"/>
  <c r="I11508" i="1"/>
  <c r="I11509" i="1"/>
  <c r="I11510" i="1"/>
  <c r="I11511" i="1"/>
  <c r="I11512" i="1"/>
  <c r="I11513" i="1"/>
  <c r="I11514" i="1"/>
  <c r="I11515" i="1"/>
  <c r="I11516" i="1"/>
  <c r="I11517" i="1"/>
  <c r="I11518" i="1"/>
  <c r="I11519" i="1"/>
  <c r="I11520" i="1"/>
  <c r="I11521" i="1"/>
  <c r="I11522" i="1"/>
  <c r="I11523" i="1"/>
  <c r="I11524" i="1"/>
  <c r="I11525" i="1"/>
  <c r="I11526" i="1"/>
  <c r="I11527" i="1"/>
  <c r="I11528" i="1"/>
  <c r="I11529" i="1"/>
  <c r="I11530" i="1"/>
  <c r="I11531" i="1"/>
  <c r="I11532" i="1"/>
  <c r="I11533" i="1"/>
  <c r="I11534" i="1"/>
  <c r="I11535" i="1"/>
  <c r="I11536" i="1"/>
  <c r="I11537" i="1"/>
  <c r="I11538" i="1"/>
  <c r="I11539" i="1"/>
  <c r="I11540" i="1"/>
  <c r="I11541" i="1"/>
  <c r="I11542" i="1"/>
  <c r="I11543" i="1"/>
  <c r="I11544" i="1"/>
  <c r="I11545" i="1"/>
  <c r="I11546" i="1"/>
  <c r="I11547" i="1"/>
  <c r="I11548" i="1"/>
  <c r="I11549" i="1"/>
  <c r="I11550" i="1"/>
  <c r="I11551" i="1"/>
  <c r="I11552" i="1"/>
  <c r="I11553" i="1"/>
  <c r="I11554" i="1"/>
  <c r="I11555" i="1"/>
  <c r="I11556" i="1"/>
  <c r="I11557" i="1"/>
  <c r="I11558" i="1"/>
  <c r="I11559" i="1"/>
  <c r="I11560" i="1"/>
  <c r="I11561" i="1"/>
  <c r="I11562" i="1"/>
  <c r="I11563" i="1"/>
  <c r="I11564" i="1"/>
  <c r="I11565" i="1"/>
  <c r="I11566" i="1"/>
  <c r="I11567" i="1"/>
  <c r="I11568" i="1"/>
  <c r="I11569" i="1"/>
  <c r="I11570" i="1"/>
  <c r="I11571" i="1"/>
  <c r="I11572" i="1"/>
  <c r="I11573" i="1"/>
  <c r="I11574" i="1"/>
  <c r="I11575" i="1"/>
  <c r="I11576" i="1"/>
  <c r="I11577" i="1"/>
  <c r="I11578" i="1"/>
  <c r="I11579" i="1"/>
  <c r="I11580" i="1"/>
  <c r="I11581" i="1"/>
  <c r="I11582" i="1"/>
  <c r="I11583" i="1"/>
  <c r="I11584" i="1"/>
  <c r="I11585" i="1"/>
  <c r="I11586" i="1"/>
  <c r="I11587" i="1"/>
  <c r="I11588" i="1"/>
  <c r="I11589" i="1"/>
  <c r="I11590" i="1"/>
  <c r="I11591" i="1"/>
  <c r="I11592" i="1"/>
  <c r="I11593" i="1"/>
  <c r="I11594" i="1"/>
  <c r="I11595" i="1"/>
  <c r="I11596" i="1"/>
  <c r="I11597" i="1"/>
  <c r="I11598" i="1"/>
  <c r="I11599" i="1"/>
  <c r="I11600" i="1"/>
  <c r="I11601" i="1"/>
  <c r="I11602" i="1"/>
  <c r="I11603" i="1"/>
  <c r="I11604" i="1"/>
  <c r="I11605" i="1"/>
  <c r="I11606" i="1"/>
  <c r="I11607" i="1"/>
  <c r="I11608" i="1"/>
  <c r="I11609" i="1"/>
  <c r="I11610" i="1"/>
  <c r="I11611" i="1"/>
  <c r="I11612" i="1"/>
  <c r="I11613" i="1"/>
  <c r="I11614" i="1"/>
  <c r="I11615" i="1"/>
  <c r="I11616" i="1"/>
  <c r="I11617" i="1"/>
  <c r="I11618" i="1"/>
  <c r="I11619" i="1"/>
  <c r="I11620" i="1"/>
  <c r="I11621" i="1"/>
  <c r="I11622" i="1"/>
  <c r="I11623" i="1"/>
  <c r="I11624" i="1"/>
  <c r="I11625" i="1"/>
  <c r="I11626" i="1"/>
  <c r="I11627" i="1"/>
  <c r="I11628" i="1"/>
  <c r="I11629" i="1"/>
  <c r="I11630" i="1"/>
  <c r="I11631" i="1"/>
  <c r="I11632" i="1"/>
  <c r="I11633" i="1"/>
  <c r="I11634" i="1"/>
  <c r="I11635" i="1"/>
  <c r="I11636" i="1"/>
  <c r="I11637" i="1"/>
  <c r="I11638" i="1"/>
  <c r="I11639" i="1"/>
  <c r="I11640" i="1"/>
  <c r="I11641" i="1"/>
  <c r="I11642" i="1"/>
  <c r="I11643" i="1"/>
  <c r="I11644" i="1"/>
  <c r="I11645" i="1"/>
  <c r="I11646" i="1"/>
  <c r="I11647" i="1"/>
  <c r="I11648" i="1"/>
  <c r="I11649" i="1"/>
  <c r="I11650" i="1"/>
  <c r="I11651" i="1"/>
  <c r="I11652" i="1"/>
  <c r="I11653" i="1"/>
  <c r="I11654" i="1"/>
  <c r="I11655" i="1"/>
  <c r="I11656" i="1"/>
  <c r="I11657" i="1"/>
  <c r="I11658" i="1"/>
  <c r="I11659" i="1"/>
  <c r="I11660" i="1"/>
  <c r="I11661" i="1"/>
  <c r="I11662" i="1"/>
  <c r="I11663" i="1"/>
  <c r="I11664" i="1"/>
  <c r="I11665" i="1"/>
  <c r="I11666" i="1"/>
  <c r="I11667" i="1"/>
  <c r="I11668" i="1"/>
  <c r="I11669" i="1"/>
  <c r="I11670" i="1"/>
  <c r="I11671" i="1"/>
  <c r="I11672" i="1"/>
  <c r="I11673" i="1"/>
  <c r="I11674" i="1"/>
  <c r="I11675" i="1"/>
  <c r="I11676" i="1"/>
  <c r="I11677" i="1"/>
  <c r="I11678" i="1"/>
  <c r="I11679" i="1"/>
  <c r="I11680" i="1"/>
  <c r="I11681" i="1"/>
  <c r="I11682" i="1"/>
  <c r="I11683" i="1"/>
  <c r="I11684" i="1"/>
  <c r="I11685" i="1"/>
  <c r="I11686" i="1"/>
  <c r="I11687" i="1"/>
  <c r="I11688" i="1"/>
  <c r="I11689" i="1"/>
  <c r="I11690" i="1"/>
  <c r="I11691" i="1"/>
  <c r="I11692" i="1"/>
  <c r="I11693" i="1"/>
  <c r="I11694" i="1"/>
  <c r="I11695" i="1"/>
  <c r="I11696" i="1"/>
  <c r="I11697" i="1"/>
  <c r="I11698" i="1"/>
  <c r="I11699" i="1"/>
  <c r="I11700" i="1"/>
  <c r="I11701" i="1"/>
  <c r="I11702" i="1"/>
  <c r="I11703" i="1"/>
  <c r="I11704" i="1"/>
  <c r="I11705" i="1"/>
  <c r="I11706" i="1"/>
  <c r="I11707" i="1"/>
  <c r="I11708" i="1"/>
  <c r="I11709" i="1"/>
  <c r="I11710" i="1"/>
  <c r="I11711" i="1"/>
  <c r="I11712" i="1"/>
  <c r="I11713" i="1"/>
  <c r="I11714" i="1"/>
  <c r="I11715" i="1"/>
  <c r="I11716" i="1"/>
  <c r="I11717" i="1"/>
  <c r="I11718" i="1"/>
  <c r="I11719" i="1"/>
  <c r="I11720" i="1"/>
  <c r="I11721" i="1"/>
  <c r="I11722" i="1"/>
  <c r="I11723" i="1"/>
  <c r="I11724" i="1"/>
  <c r="I11725" i="1"/>
  <c r="I11726" i="1"/>
  <c r="I11727" i="1"/>
  <c r="I11728" i="1"/>
  <c r="I11729" i="1"/>
  <c r="I11730" i="1"/>
  <c r="I11731" i="1"/>
  <c r="I11732" i="1"/>
  <c r="I11733" i="1"/>
  <c r="I11734" i="1"/>
  <c r="I11735" i="1"/>
  <c r="I11736" i="1"/>
  <c r="I11737" i="1"/>
  <c r="I11738" i="1"/>
  <c r="I11739" i="1"/>
  <c r="I11740" i="1"/>
  <c r="I11741" i="1"/>
  <c r="I11742" i="1"/>
  <c r="I11743" i="1"/>
  <c r="I11744" i="1"/>
  <c r="I11745" i="1"/>
  <c r="I11746" i="1"/>
  <c r="I11747" i="1"/>
  <c r="I11748" i="1"/>
  <c r="I11749" i="1"/>
  <c r="I11750" i="1"/>
  <c r="I11751" i="1"/>
  <c r="I11752" i="1"/>
  <c r="I11753" i="1"/>
  <c r="I11754" i="1"/>
  <c r="I11755" i="1"/>
  <c r="I11756" i="1"/>
  <c r="I11757" i="1"/>
  <c r="I11758" i="1"/>
  <c r="I11759" i="1"/>
  <c r="I11760" i="1"/>
  <c r="I11761" i="1"/>
  <c r="I11762" i="1"/>
  <c r="I11763" i="1"/>
  <c r="I11764" i="1"/>
  <c r="I11765" i="1"/>
  <c r="I11766" i="1"/>
  <c r="I11767" i="1"/>
  <c r="I11768" i="1"/>
  <c r="I11769" i="1"/>
  <c r="I11770" i="1"/>
  <c r="I11771" i="1"/>
  <c r="I11772" i="1"/>
  <c r="I11773" i="1"/>
  <c r="I11774" i="1"/>
  <c r="I11775" i="1"/>
  <c r="I11776" i="1"/>
  <c r="I11777" i="1"/>
  <c r="I11778" i="1"/>
  <c r="I11779" i="1"/>
  <c r="I11780" i="1"/>
  <c r="I11781" i="1"/>
  <c r="I11782" i="1"/>
  <c r="I11783" i="1"/>
  <c r="I11784" i="1"/>
  <c r="I11785" i="1"/>
  <c r="I11786" i="1"/>
  <c r="I11787" i="1"/>
  <c r="I11788" i="1"/>
  <c r="I11789" i="1"/>
  <c r="I11790" i="1"/>
  <c r="I11791" i="1"/>
  <c r="I11792" i="1"/>
  <c r="I11793" i="1"/>
  <c r="I11794" i="1"/>
  <c r="I11795" i="1"/>
  <c r="I11796" i="1"/>
  <c r="I11797" i="1"/>
  <c r="I11798" i="1"/>
  <c r="I11799" i="1"/>
  <c r="I11800" i="1"/>
  <c r="I11801" i="1"/>
  <c r="I11802" i="1"/>
  <c r="I11803" i="1"/>
  <c r="I11804" i="1"/>
  <c r="I11805" i="1"/>
  <c r="I11806" i="1"/>
  <c r="I11807" i="1"/>
  <c r="I11808" i="1"/>
  <c r="I11809" i="1"/>
  <c r="I11810" i="1"/>
  <c r="I11811" i="1"/>
  <c r="I11812" i="1"/>
  <c r="I11813" i="1"/>
  <c r="I11814" i="1"/>
  <c r="I11815" i="1"/>
  <c r="I11816" i="1"/>
  <c r="I11817" i="1"/>
  <c r="I11818" i="1"/>
  <c r="I11819" i="1"/>
  <c r="I11820" i="1"/>
  <c r="I11821" i="1"/>
  <c r="I11822" i="1"/>
  <c r="I11823" i="1"/>
  <c r="I11824" i="1"/>
  <c r="I11825" i="1"/>
  <c r="I11826" i="1"/>
  <c r="I11827" i="1"/>
  <c r="I11828" i="1"/>
  <c r="I11829" i="1"/>
  <c r="I11830" i="1"/>
  <c r="I11831" i="1"/>
  <c r="I11832" i="1"/>
  <c r="I11833" i="1"/>
  <c r="I11834" i="1"/>
  <c r="I11835" i="1"/>
  <c r="I11836" i="1"/>
  <c r="I11837" i="1"/>
  <c r="I11838" i="1"/>
  <c r="I11839" i="1"/>
  <c r="I11840" i="1"/>
  <c r="I11841" i="1"/>
  <c r="I11842" i="1"/>
  <c r="I11843" i="1"/>
  <c r="I11844" i="1"/>
  <c r="I11845" i="1"/>
  <c r="I11846" i="1"/>
  <c r="I11847" i="1"/>
  <c r="I11848" i="1"/>
  <c r="I11849" i="1"/>
  <c r="I11850" i="1"/>
  <c r="I11851" i="1"/>
  <c r="I11852" i="1"/>
  <c r="I11853" i="1"/>
  <c r="I11854" i="1"/>
  <c r="I11855" i="1"/>
  <c r="I11856" i="1"/>
  <c r="I11857" i="1"/>
  <c r="I11858" i="1"/>
  <c r="I11859" i="1"/>
  <c r="I11860" i="1"/>
  <c r="I11861" i="1"/>
  <c r="I11862" i="1"/>
  <c r="I11863" i="1"/>
  <c r="I11864" i="1"/>
  <c r="I11865" i="1"/>
  <c r="I11866" i="1"/>
  <c r="I11867" i="1"/>
  <c r="I11868" i="1"/>
  <c r="I11869" i="1"/>
  <c r="I11870" i="1"/>
  <c r="I11871" i="1"/>
  <c r="I11872" i="1"/>
  <c r="I11873" i="1"/>
  <c r="I11874" i="1"/>
  <c r="I11875" i="1"/>
  <c r="I11876" i="1"/>
  <c r="I11877" i="1"/>
  <c r="I11878" i="1"/>
  <c r="I11879" i="1"/>
  <c r="I11880" i="1"/>
  <c r="I11881" i="1"/>
  <c r="I11882" i="1"/>
  <c r="I11883" i="1"/>
  <c r="I11884" i="1"/>
  <c r="I11885" i="1"/>
  <c r="I11886" i="1"/>
  <c r="I11887" i="1"/>
  <c r="I11888" i="1"/>
  <c r="I11889" i="1"/>
  <c r="I11890" i="1"/>
  <c r="I11891" i="1"/>
  <c r="I11892" i="1"/>
  <c r="I11893" i="1"/>
  <c r="I11894" i="1"/>
  <c r="I11895" i="1"/>
  <c r="I11896" i="1"/>
  <c r="I11897" i="1"/>
  <c r="I11898" i="1"/>
  <c r="I11899" i="1"/>
  <c r="I11900" i="1"/>
  <c r="I11901" i="1"/>
  <c r="I11902" i="1"/>
  <c r="I11903" i="1"/>
  <c r="I11904" i="1"/>
  <c r="I11905" i="1"/>
  <c r="I11906" i="1"/>
  <c r="I11907" i="1"/>
  <c r="I11908" i="1"/>
  <c r="I11909" i="1"/>
  <c r="I11910" i="1"/>
  <c r="I11911" i="1"/>
  <c r="I11912" i="1"/>
  <c r="I11913" i="1"/>
  <c r="I11914" i="1"/>
  <c r="I11915" i="1"/>
  <c r="I11916" i="1"/>
  <c r="I11917" i="1"/>
  <c r="I11918" i="1"/>
  <c r="I11919" i="1"/>
  <c r="I11920" i="1"/>
  <c r="I11921" i="1"/>
  <c r="I11922" i="1"/>
  <c r="I11923" i="1"/>
  <c r="I11924" i="1"/>
  <c r="I11925" i="1"/>
  <c r="I11926" i="1"/>
  <c r="I11927" i="1"/>
  <c r="I11928" i="1"/>
  <c r="I11929" i="1"/>
  <c r="I11930" i="1"/>
  <c r="I11931" i="1"/>
  <c r="I11932" i="1"/>
  <c r="I11933" i="1"/>
  <c r="I11934" i="1"/>
  <c r="I11935" i="1"/>
  <c r="I11936" i="1"/>
  <c r="I11937" i="1"/>
  <c r="I11938" i="1"/>
  <c r="I11939" i="1"/>
  <c r="I11940" i="1"/>
  <c r="I11941" i="1"/>
  <c r="I11942" i="1"/>
  <c r="I11943" i="1"/>
  <c r="I11944" i="1"/>
  <c r="I11945" i="1"/>
  <c r="I11946" i="1"/>
  <c r="I11947" i="1"/>
  <c r="I11948" i="1"/>
  <c r="I11949" i="1"/>
  <c r="I11950" i="1"/>
  <c r="I11951" i="1"/>
  <c r="I11952" i="1"/>
  <c r="I11953" i="1"/>
  <c r="I11954" i="1"/>
  <c r="I11955" i="1"/>
  <c r="I11956" i="1"/>
  <c r="I11957" i="1"/>
  <c r="I11958" i="1"/>
  <c r="I11959" i="1"/>
  <c r="I11960" i="1"/>
  <c r="I11961" i="1"/>
  <c r="I11962" i="1"/>
  <c r="I11963" i="1"/>
  <c r="I11964" i="1"/>
  <c r="I11965" i="1"/>
  <c r="I11966" i="1"/>
  <c r="I11967" i="1"/>
  <c r="I11968" i="1"/>
  <c r="I11969" i="1"/>
  <c r="I11970" i="1"/>
  <c r="I11971" i="1"/>
  <c r="I11972" i="1"/>
  <c r="I11973" i="1"/>
  <c r="I11974" i="1"/>
  <c r="I11975" i="1"/>
  <c r="I11976" i="1"/>
  <c r="I11977" i="1"/>
  <c r="I11978" i="1"/>
  <c r="I11979" i="1"/>
  <c r="I11980" i="1"/>
  <c r="I11981" i="1"/>
  <c r="I11982" i="1"/>
  <c r="I11983" i="1"/>
  <c r="I11984" i="1"/>
  <c r="I11985" i="1"/>
  <c r="I11986" i="1"/>
  <c r="I11987" i="1"/>
  <c r="I11988" i="1"/>
  <c r="I11989" i="1"/>
  <c r="I11990" i="1"/>
  <c r="I11991" i="1"/>
  <c r="I11992" i="1"/>
  <c r="I11993" i="1"/>
  <c r="I11994" i="1"/>
  <c r="I11995" i="1"/>
  <c r="I11996" i="1"/>
  <c r="I11997" i="1"/>
  <c r="I11998" i="1"/>
  <c r="I11999" i="1"/>
  <c r="I12000" i="1"/>
  <c r="I12001" i="1"/>
  <c r="I12002" i="1"/>
  <c r="I12003" i="1"/>
  <c r="I12004" i="1"/>
  <c r="I12005" i="1"/>
  <c r="I12006" i="1"/>
  <c r="I12007" i="1"/>
  <c r="I12008" i="1"/>
  <c r="I12009" i="1"/>
  <c r="I12010" i="1"/>
  <c r="I12011" i="1"/>
  <c r="I12012" i="1"/>
  <c r="I12013" i="1"/>
  <c r="I12014" i="1"/>
  <c r="I12015" i="1"/>
  <c r="I12016" i="1"/>
  <c r="I12017" i="1"/>
  <c r="I12018" i="1"/>
  <c r="I12019" i="1"/>
  <c r="I12020" i="1"/>
  <c r="I12021" i="1"/>
  <c r="I12022" i="1"/>
  <c r="I12023" i="1"/>
  <c r="I12024" i="1"/>
  <c r="I12025" i="1"/>
  <c r="I12026" i="1"/>
  <c r="I12027" i="1"/>
  <c r="I12028" i="1"/>
  <c r="I12029" i="1"/>
  <c r="I12030" i="1"/>
  <c r="I12031" i="1"/>
  <c r="I12032" i="1"/>
  <c r="I12033" i="1"/>
  <c r="I12034" i="1"/>
  <c r="I12035" i="1"/>
  <c r="I12036" i="1"/>
  <c r="I12037" i="1"/>
  <c r="I12038" i="1"/>
  <c r="I12039" i="1"/>
  <c r="I12040" i="1"/>
  <c r="I12041" i="1"/>
  <c r="I12042" i="1"/>
  <c r="I12043" i="1"/>
  <c r="I12044" i="1"/>
  <c r="I12045" i="1"/>
  <c r="I12046" i="1"/>
  <c r="I12047" i="1"/>
  <c r="I12048" i="1"/>
  <c r="I12049" i="1"/>
  <c r="I12050" i="1"/>
  <c r="I12051" i="1"/>
  <c r="I12052" i="1"/>
  <c r="I12053" i="1"/>
  <c r="I12054" i="1"/>
  <c r="I12055" i="1"/>
  <c r="I12056" i="1"/>
  <c r="I12057" i="1"/>
  <c r="I12058" i="1"/>
  <c r="I12059" i="1"/>
  <c r="I12060" i="1"/>
  <c r="I12061" i="1"/>
  <c r="I12062" i="1"/>
  <c r="I12063" i="1"/>
  <c r="I12064" i="1"/>
  <c r="I12065" i="1"/>
  <c r="I12066" i="1"/>
  <c r="I12067" i="1"/>
  <c r="I12068" i="1"/>
  <c r="I12069" i="1"/>
  <c r="I12070" i="1"/>
  <c r="I12071" i="1"/>
  <c r="I12072" i="1"/>
  <c r="I12073" i="1"/>
  <c r="I12074" i="1"/>
  <c r="I12075" i="1"/>
  <c r="I12076" i="1"/>
  <c r="I12077" i="1"/>
  <c r="I12078" i="1"/>
  <c r="I12079" i="1"/>
  <c r="I12080" i="1"/>
  <c r="I12081" i="1"/>
  <c r="I12082" i="1"/>
  <c r="I12083" i="1"/>
  <c r="I12084" i="1"/>
  <c r="I12085" i="1"/>
  <c r="I12086" i="1"/>
  <c r="I12087" i="1"/>
  <c r="I12088" i="1"/>
  <c r="I12089" i="1"/>
  <c r="I12090" i="1"/>
  <c r="I12091" i="1"/>
  <c r="I12092" i="1"/>
  <c r="I12093" i="1"/>
  <c r="I12094" i="1"/>
  <c r="I12095" i="1"/>
  <c r="I12096" i="1"/>
  <c r="I12097" i="1"/>
  <c r="I12098" i="1"/>
  <c r="I12099" i="1"/>
  <c r="I12100" i="1"/>
  <c r="I12101" i="1"/>
  <c r="I12102" i="1"/>
  <c r="I12103" i="1"/>
  <c r="I12104" i="1"/>
  <c r="I12105" i="1"/>
  <c r="I12106" i="1"/>
  <c r="I12107" i="1"/>
  <c r="I12108" i="1"/>
  <c r="I12109" i="1"/>
  <c r="I12110" i="1"/>
  <c r="I12111" i="1"/>
  <c r="I12112" i="1"/>
  <c r="I12113" i="1"/>
  <c r="I12114" i="1"/>
  <c r="I12115" i="1"/>
  <c r="I12116" i="1"/>
  <c r="I12117" i="1"/>
  <c r="I12118" i="1"/>
  <c r="I12119" i="1"/>
  <c r="I12120" i="1"/>
  <c r="I12121" i="1"/>
  <c r="I12122" i="1"/>
  <c r="I12123" i="1"/>
  <c r="I12124" i="1"/>
  <c r="I12125" i="1"/>
  <c r="I12126" i="1"/>
  <c r="I12127" i="1"/>
  <c r="I12128" i="1"/>
  <c r="I12129" i="1"/>
  <c r="I12130" i="1"/>
  <c r="I12131" i="1"/>
  <c r="I12132" i="1"/>
  <c r="I12133" i="1"/>
  <c r="I12134" i="1"/>
  <c r="I12135" i="1"/>
  <c r="I12136" i="1"/>
  <c r="I12137" i="1"/>
  <c r="I12138" i="1"/>
  <c r="I12139" i="1"/>
  <c r="I12140" i="1"/>
  <c r="I12141" i="1"/>
  <c r="I12142" i="1"/>
  <c r="I12143" i="1"/>
  <c r="I12144" i="1"/>
  <c r="I12145" i="1"/>
  <c r="I12146" i="1"/>
  <c r="I12147" i="1"/>
  <c r="I12148" i="1"/>
  <c r="I12149" i="1"/>
  <c r="I12150" i="1"/>
  <c r="I12151" i="1"/>
  <c r="I12152" i="1"/>
  <c r="I12153" i="1"/>
  <c r="I12154" i="1"/>
  <c r="I12155" i="1"/>
  <c r="I12156" i="1"/>
  <c r="I12157" i="1"/>
  <c r="I12158" i="1"/>
  <c r="I12159" i="1"/>
  <c r="I12160" i="1"/>
  <c r="I12161" i="1"/>
  <c r="I12162" i="1"/>
  <c r="I12163" i="1"/>
  <c r="I12164" i="1"/>
  <c r="I12165" i="1"/>
  <c r="I12166" i="1"/>
  <c r="I12167" i="1"/>
  <c r="I12168" i="1"/>
  <c r="I12169" i="1"/>
  <c r="I12170" i="1"/>
  <c r="I12171" i="1"/>
  <c r="I12172" i="1"/>
  <c r="I12173" i="1"/>
  <c r="I12174" i="1"/>
  <c r="I12175" i="1"/>
  <c r="I12176" i="1"/>
  <c r="I12177" i="1"/>
  <c r="I12178" i="1"/>
  <c r="I12179" i="1"/>
  <c r="I12180" i="1"/>
  <c r="I12181" i="1"/>
  <c r="I12182" i="1"/>
  <c r="I12183" i="1"/>
  <c r="I12184" i="1"/>
  <c r="I12185" i="1"/>
  <c r="I12186" i="1"/>
  <c r="I12187" i="1"/>
  <c r="I12188" i="1"/>
  <c r="I12189" i="1"/>
  <c r="I12190" i="1"/>
  <c r="I12191" i="1"/>
  <c r="I12192" i="1"/>
  <c r="I12193" i="1"/>
  <c r="I12194" i="1"/>
  <c r="I12195" i="1"/>
  <c r="I12196" i="1"/>
  <c r="I12197" i="1"/>
  <c r="I12198" i="1"/>
  <c r="I12199" i="1"/>
  <c r="I12200" i="1"/>
  <c r="I12201" i="1"/>
  <c r="I12202" i="1"/>
  <c r="I12203" i="1"/>
  <c r="I12204" i="1"/>
  <c r="I12205" i="1"/>
  <c r="I12206" i="1"/>
  <c r="I12207" i="1"/>
  <c r="I12208" i="1"/>
  <c r="I12209" i="1"/>
  <c r="I12210" i="1"/>
  <c r="I12211" i="1"/>
  <c r="I12212" i="1"/>
  <c r="I12213" i="1"/>
  <c r="I12214" i="1"/>
  <c r="I12215" i="1"/>
  <c r="I12216" i="1"/>
  <c r="I12217" i="1"/>
  <c r="I12218" i="1"/>
  <c r="I12219" i="1"/>
  <c r="I12220" i="1"/>
  <c r="I12221" i="1"/>
  <c r="I12222" i="1"/>
  <c r="I12223" i="1"/>
  <c r="I12224" i="1"/>
  <c r="I12225" i="1"/>
  <c r="I12226" i="1"/>
  <c r="I12227" i="1"/>
  <c r="I12228" i="1"/>
  <c r="I12229" i="1"/>
  <c r="I12230" i="1"/>
  <c r="I12231" i="1"/>
  <c r="I12232" i="1"/>
  <c r="I12233" i="1"/>
  <c r="I12234" i="1"/>
  <c r="I12235" i="1"/>
  <c r="I12236" i="1"/>
  <c r="I12237" i="1"/>
  <c r="I12238" i="1"/>
  <c r="I12239" i="1"/>
  <c r="I12240" i="1"/>
  <c r="I12241" i="1"/>
  <c r="I12242" i="1"/>
  <c r="I12243" i="1"/>
  <c r="I12244" i="1"/>
  <c r="I12245" i="1"/>
  <c r="I12246" i="1"/>
  <c r="I12247" i="1"/>
  <c r="I12248" i="1"/>
  <c r="I12249" i="1"/>
  <c r="I12250" i="1"/>
  <c r="I12251" i="1"/>
  <c r="I12252" i="1"/>
  <c r="I12253" i="1"/>
  <c r="I12254" i="1"/>
  <c r="I12255" i="1"/>
  <c r="I12256" i="1"/>
  <c r="I12257" i="1"/>
  <c r="I12258" i="1"/>
  <c r="I12259" i="1"/>
  <c r="I12260" i="1"/>
  <c r="I12261" i="1"/>
  <c r="I12262" i="1"/>
  <c r="I12263" i="1"/>
  <c r="I12264" i="1"/>
  <c r="I12265" i="1"/>
  <c r="I12266" i="1"/>
  <c r="I12267" i="1"/>
  <c r="I12268" i="1"/>
  <c r="I12269" i="1"/>
  <c r="I12270" i="1"/>
  <c r="I12271" i="1"/>
  <c r="I12272" i="1"/>
  <c r="I12273" i="1"/>
  <c r="I12274" i="1"/>
  <c r="I12275" i="1"/>
  <c r="I12276" i="1"/>
  <c r="I12277" i="1"/>
  <c r="I12278" i="1"/>
  <c r="I12279" i="1"/>
  <c r="I12280" i="1"/>
  <c r="I12281" i="1"/>
  <c r="I12282" i="1"/>
  <c r="I12283" i="1"/>
  <c r="I12284" i="1"/>
  <c r="I12285" i="1"/>
  <c r="I12286" i="1"/>
  <c r="I12287" i="1"/>
  <c r="I12288" i="1"/>
  <c r="I12289" i="1"/>
  <c r="I12290" i="1"/>
  <c r="I12291" i="1"/>
  <c r="I12292" i="1"/>
  <c r="I12293" i="1"/>
  <c r="I12294" i="1"/>
  <c r="I12295" i="1"/>
  <c r="I12296" i="1"/>
  <c r="I12297" i="1"/>
  <c r="I12298" i="1"/>
  <c r="I12299" i="1"/>
  <c r="I12300" i="1"/>
  <c r="I12301" i="1"/>
  <c r="I12302" i="1"/>
  <c r="I12303" i="1"/>
  <c r="I12304" i="1"/>
  <c r="I12305" i="1"/>
  <c r="I12306" i="1"/>
  <c r="I12307" i="1"/>
  <c r="I12308" i="1"/>
  <c r="I12309" i="1"/>
  <c r="I12310" i="1"/>
  <c r="I12311" i="1"/>
  <c r="I12312" i="1"/>
  <c r="I12313" i="1"/>
  <c r="I12314" i="1"/>
  <c r="I12315" i="1"/>
  <c r="I12316" i="1"/>
  <c r="I12317" i="1"/>
  <c r="I12318" i="1"/>
  <c r="I12319" i="1"/>
  <c r="I12320" i="1"/>
  <c r="I12321" i="1"/>
  <c r="I12322" i="1"/>
  <c r="I12323" i="1"/>
  <c r="I12324" i="1"/>
  <c r="I12325" i="1"/>
  <c r="I12326" i="1"/>
  <c r="I12327" i="1"/>
  <c r="I12328" i="1"/>
  <c r="I12329" i="1"/>
  <c r="I12330" i="1"/>
  <c r="I12331" i="1"/>
  <c r="I12332" i="1"/>
  <c r="I12333" i="1"/>
  <c r="I12334" i="1"/>
  <c r="I12335" i="1"/>
  <c r="I12336" i="1"/>
  <c r="I12337" i="1"/>
  <c r="I12338" i="1"/>
  <c r="I12339" i="1"/>
  <c r="I12340" i="1"/>
  <c r="I12341" i="1"/>
  <c r="I12342" i="1"/>
  <c r="I12343" i="1"/>
  <c r="I12344" i="1"/>
  <c r="I12345" i="1"/>
  <c r="I12346" i="1"/>
  <c r="I12347" i="1"/>
  <c r="I12348" i="1"/>
  <c r="I12349" i="1"/>
  <c r="I12350" i="1"/>
  <c r="I12351" i="1"/>
  <c r="I12352" i="1"/>
  <c r="I12353" i="1"/>
  <c r="I12354" i="1"/>
  <c r="I12355" i="1"/>
  <c r="I12356" i="1"/>
  <c r="I12357" i="1"/>
  <c r="I12358" i="1"/>
  <c r="I12359" i="1"/>
  <c r="I12360" i="1"/>
  <c r="I12361" i="1"/>
  <c r="I12362" i="1"/>
  <c r="I12363" i="1"/>
  <c r="I12364" i="1"/>
  <c r="I12365" i="1"/>
  <c r="I12366" i="1"/>
  <c r="I12367" i="1"/>
  <c r="I12368" i="1"/>
  <c r="I12369" i="1"/>
  <c r="I12370" i="1"/>
  <c r="I12371" i="1"/>
  <c r="I12372" i="1"/>
  <c r="I12373" i="1"/>
  <c r="I12374" i="1"/>
  <c r="I12375" i="1"/>
  <c r="I12376" i="1"/>
  <c r="I12377" i="1"/>
  <c r="I12378" i="1"/>
  <c r="I12379" i="1"/>
  <c r="I12380" i="1"/>
  <c r="I12381" i="1"/>
  <c r="I12382" i="1"/>
  <c r="I12383" i="1"/>
  <c r="I12384" i="1"/>
  <c r="I12385" i="1"/>
  <c r="I12386" i="1"/>
  <c r="I12387" i="1"/>
  <c r="I12388" i="1"/>
  <c r="I12389" i="1"/>
  <c r="I12390" i="1"/>
  <c r="I12391" i="1"/>
  <c r="I12392" i="1"/>
  <c r="I12393" i="1"/>
  <c r="I12394" i="1"/>
  <c r="I12395" i="1"/>
  <c r="I12396" i="1"/>
  <c r="I12397" i="1"/>
  <c r="I12398" i="1"/>
  <c r="I12399" i="1"/>
  <c r="I12400" i="1"/>
  <c r="I12401" i="1"/>
  <c r="I12402" i="1"/>
  <c r="I12403" i="1"/>
  <c r="I12404" i="1"/>
  <c r="I12405" i="1"/>
  <c r="I12406" i="1"/>
  <c r="I12407" i="1"/>
  <c r="I12408" i="1"/>
  <c r="I12409" i="1"/>
  <c r="I12410" i="1"/>
  <c r="I12411" i="1"/>
  <c r="I12412" i="1"/>
  <c r="I12413" i="1"/>
  <c r="I12414" i="1"/>
  <c r="I12415" i="1"/>
  <c r="I12416" i="1"/>
  <c r="I12417" i="1"/>
  <c r="I12418" i="1"/>
  <c r="I12419" i="1"/>
  <c r="I12420" i="1"/>
  <c r="I12421" i="1"/>
  <c r="I12422" i="1"/>
  <c r="I12423" i="1"/>
  <c r="I12424" i="1"/>
  <c r="I12425" i="1"/>
  <c r="I12426" i="1"/>
  <c r="I12427" i="1"/>
  <c r="I12428" i="1"/>
  <c r="I12429" i="1"/>
  <c r="I12430" i="1"/>
  <c r="I12431" i="1"/>
  <c r="I12432" i="1"/>
  <c r="I12433" i="1"/>
  <c r="I12434" i="1"/>
  <c r="I12435" i="1"/>
  <c r="I12436" i="1"/>
  <c r="I12437" i="1"/>
  <c r="I12438" i="1"/>
  <c r="I12439" i="1"/>
  <c r="I12440" i="1"/>
  <c r="I12441" i="1"/>
  <c r="I12442" i="1"/>
  <c r="I12443" i="1"/>
  <c r="I12444" i="1"/>
  <c r="I12445" i="1"/>
  <c r="I12446" i="1"/>
  <c r="I12447" i="1"/>
  <c r="I12448" i="1"/>
  <c r="I12449" i="1"/>
  <c r="I12450" i="1"/>
  <c r="I12451" i="1"/>
  <c r="I12452" i="1"/>
  <c r="I12453" i="1"/>
  <c r="I12454" i="1"/>
  <c r="I12455" i="1"/>
  <c r="I12456" i="1"/>
  <c r="I12457" i="1"/>
  <c r="I12458" i="1"/>
  <c r="I12459" i="1"/>
  <c r="I12460" i="1"/>
  <c r="I12461" i="1"/>
  <c r="I12462" i="1"/>
  <c r="I12463" i="1"/>
  <c r="I12464" i="1"/>
  <c r="I12465" i="1"/>
  <c r="I12466" i="1"/>
  <c r="I12467" i="1"/>
  <c r="I12468" i="1"/>
  <c r="I12469" i="1"/>
  <c r="I12470" i="1"/>
  <c r="I12471" i="1"/>
  <c r="I12472" i="1"/>
  <c r="I12473" i="1"/>
  <c r="I12474" i="1"/>
  <c r="I12475" i="1"/>
  <c r="I12476" i="1"/>
  <c r="I12477" i="1"/>
  <c r="I12478" i="1"/>
  <c r="I12479" i="1"/>
  <c r="I12480" i="1"/>
  <c r="I12481" i="1"/>
  <c r="I12482" i="1"/>
  <c r="I12483" i="1"/>
  <c r="I12484" i="1"/>
  <c r="I12485" i="1"/>
  <c r="I12486" i="1"/>
  <c r="I12487" i="1"/>
  <c r="I12488" i="1"/>
  <c r="I12489" i="1"/>
  <c r="I12490" i="1"/>
  <c r="I12491" i="1"/>
  <c r="I12492" i="1"/>
  <c r="I12493" i="1"/>
  <c r="I12494" i="1"/>
  <c r="I12495" i="1"/>
  <c r="I12496" i="1"/>
  <c r="I12497" i="1"/>
  <c r="I12498" i="1"/>
  <c r="I12499" i="1"/>
  <c r="I12500" i="1"/>
  <c r="I12501" i="1"/>
  <c r="I12502" i="1"/>
  <c r="I12503" i="1"/>
  <c r="I12504" i="1"/>
  <c r="I12505" i="1"/>
  <c r="I12506" i="1"/>
  <c r="I12507" i="1"/>
  <c r="I12508" i="1"/>
  <c r="I12509" i="1"/>
  <c r="I12510" i="1"/>
  <c r="I12511" i="1"/>
  <c r="I12512" i="1"/>
  <c r="I12513" i="1"/>
  <c r="I12514" i="1"/>
  <c r="I12515" i="1"/>
  <c r="I12516" i="1"/>
  <c r="I12517" i="1"/>
  <c r="I12518" i="1"/>
  <c r="I12519" i="1"/>
  <c r="I12520" i="1"/>
  <c r="I12521" i="1"/>
  <c r="I12522" i="1"/>
  <c r="I12523" i="1"/>
  <c r="I12524" i="1"/>
  <c r="I12525" i="1"/>
  <c r="I12526" i="1"/>
  <c r="I12527" i="1"/>
  <c r="I12528" i="1"/>
  <c r="I12529" i="1"/>
  <c r="I12530" i="1"/>
  <c r="I12531" i="1"/>
  <c r="I12532" i="1"/>
  <c r="I12533" i="1"/>
  <c r="I12534" i="1"/>
  <c r="I12535" i="1"/>
  <c r="I12536" i="1"/>
  <c r="I12537" i="1"/>
  <c r="I12538" i="1"/>
  <c r="I12539" i="1"/>
  <c r="I12540" i="1"/>
  <c r="I12541" i="1"/>
  <c r="I12542" i="1"/>
  <c r="I12543" i="1"/>
  <c r="I12544" i="1"/>
  <c r="I12545" i="1"/>
  <c r="I12546" i="1"/>
  <c r="I12547" i="1"/>
  <c r="I12548" i="1"/>
  <c r="I12549" i="1"/>
  <c r="I12550" i="1"/>
  <c r="I12551" i="1"/>
  <c r="I12552" i="1"/>
  <c r="I12553" i="1"/>
  <c r="I12554" i="1"/>
  <c r="I12555" i="1"/>
  <c r="I12556" i="1"/>
  <c r="I12557" i="1"/>
  <c r="I12558" i="1"/>
  <c r="I12559" i="1"/>
  <c r="I12560" i="1"/>
  <c r="I12561" i="1"/>
  <c r="I12562" i="1"/>
  <c r="I12563" i="1"/>
  <c r="I12564" i="1"/>
  <c r="I12565" i="1"/>
  <c r="I12566" i="1"/>
  <c r="I12567" i="1"/>
  <c r="I12568" i="1"/>
  <c r="I12569" i="1"/>
  <c r="I12570" i="1"/>
  <c r="I12571" i="1"/>
  <c r="I12572" i="1"/>
  <c r="I12573" i="1"/>
  <c r="I12574" i="1"/>
  <c r="I12575" i="1"/>
  <c r="I12576" i="1"/>
  <c r="I12577" i="1"/>
  <c r="I12578" i="1"/>
  <c r="I12579" i="1"/>
  <c r="I12580" i="1"/>
  <c r="I12581" i="1"/>
  <c r="I12582" i="1"/>
  <c r="I12583" i="1"/>
  <c r="I12584" i="1"/>
  <c r="I12585" i="1"/>
  <c r="I12586" i="1"/>
  <c r="I12587" i="1"/>
  <c r="I12588" i="1"/>
  <c r="I12589" i="1"/>
  <c r="I12590" i="1"/>
  <c r="I12591" i="1"/>
  <c r="I12592" i="1"/>
  <c r="I12593" i="1"/>
  <c r="I12594" i="1"/>
  <c r="I12595" i="1"/>
  <c r="I12596" i="1"/>
  <c r="I12597" i="1"/>
  <c r="I12598" i="1"/>
  <c r="I12599" i="1"/>
  <c r="I12600" i="1"/>
  <c r="I12601" i="1"/>
  <c r="I12602" i="1"/>
  <c r="I12603" i="1"/>
  <c r="I12604" i="1"/>
  <c r="I12605" i="1"/>
  <c r="I12606" i="1"/>
  <c r="I12607" i="1"/>
  <c r="I12608" i="1"/>
  <c r="I12609" i="1"/>
  <c r="I12610" i="1"/>
  <c r="I12611" i="1"/>
  <c r="I12612" i="1"/>
  <c r="I12613" i="1"/>
  <c r="I12614" i="1"/>
  <c r="I12615" i="1"/>
  <c r="I12616" i="1"/>
  <c r="I12617" i="1"/>
  <c r="I12618" i="1"/>
  <c r="I12619" i="1"/>
  <c r="I12620" i="1"/>
  <c r="I12621" i="1"/>
  <c r="I12622" i="1"/>
  <c r="I12623" i="1"/>
  <c r="I12624" i="1"/>
  <c r="I12625" i="1"/>
  <c r="I12626" i="1"/>
  <c r="I12627" i="1"/>
  <c r="I12628" i="1"/>
  <c r="I12629" i="1"/>
  <c r="I12630" i="1"/>
  <c r="I12631" i="1"/>
  <c r="I12632" i="1"/>
  <c r="I12633" i="1"/>
  <c r="I12634" i="1"/>
  <c r="I12635" i="1"/>
  <c r="I12636" i="1"/>
  <c r="I12637" i="1"/>
  <c r="I12638" i="1"/>
  <c r="I12639" i="1"/>
  <c r="I12640" i="1"/>
  <c r="I12641" i="1"/>
  <c r="I12642" i="1"/>
  <c r="I12643" i="1"/>
  <c r="I12644" i="1"/>
  <c r="I12645" i="1"/>
  <c r="I12646" i="1"/>
  <c r="I12647" i="1"/>
  <c r="I12648" i="1"/>
  <c r="I12649" i="1"/>
  <c r="I12650" i="1"/>
  <c r="I12651" i="1"/>
  <c r="I12652" i="1"/>
  <c r="I12653" i="1"/>
  <c r="I12654" i="1"/>
  <c r="I12655" i="1"/>
  <c r="I12656" i="1"/>
  <c r="I12657" i="1"/>
  <c r="I12658" i="1"/>
  <c r="I12659" i="1"/>
  <c r="I12660" i="1"/>
  <c r="I12661" i="1"/>
  <c r="I12662" i="1"/>
  <c r="I12663" i="1"/>
  <c r="I12664" i="1"/>
  <c r="I12665" i="1"/>
  <c r="I12666" i="1"/>
  <c r="I12667" i="1"/>
  <c r="I12668" i="1"/>
  <c r="I12669" i="1"/>
  <c r="I12670" i="1"/>
  <c r="I12671" i="1"/>
  <c r="I12672" i="1"/>
  <c r="I12673" i="1"/>
  <c r="I12674" i="1"/>
  <c r="I12675" i="1"/>
  <c r="I12676" i="1"/>
  <c r="I12677" i="1"/>
  <c r="I12678" i="1"/>
  <c r="I12679" i="1"/>
  <c r="I12680" i="1"/>
  <c r="I12681" i="1"/>
  <c r="I12682" i="1"/>
  <c r="I12683" i="1"/>
  <c r="I12684" i="1"/>
  <c r="I12685" i="1"/>
  <c r="I12686" i="1"/>
  <c r="I12687" i="1"/>
  <c r="I12688" i="1"/>
  <c r="I12689" i="1"/>
  <c r="I12690" i="1"/>
  <c r="I12691" i="1"/>
  <c r="I12692" i="1"/>
  <c r="I12693" i="1"/>
  <c r="I12694" i="1"/>
  <c r="I12695" i="1"/>
  <c r="I12696" i="1"/>
  <c r="I12697" i="1"/>
  <c r="I12698" i="1"/>
  <c r="I12699" i="1"/>
  <c r="I12700" i="1"/>
  <c r="I12701" i="1"/>
  <c r="I12702" i="1"/>
  <c r="I12703" i="1"/>
  <c r="I12704" i="1"/>
  <c r="I12705" i="1"/>
  <c r="I12706" i="1"/>
  <c r="I12707" i="1"/>
  <c r="I12708" i="1"/>
  <c r="I12709" i="1"/>
  <c r="I12710" i="1"/>
  <c r="I12711" i="1"/>
  <c r="I12712" i="1"/>
  <c r="I12713" i="1"/>
  <c r="I12714" i="1"/>
  <c r="I12715" i="1"/>
  <c r="I12716" i="1"/>
  <c r="I12717" i="1"/>
  <c r="I12718" i="1"/>
  <c r="I12719" i="1"/>
  <c r="I12720" i="1"/>
  <c r="I12721" i="1"/>
  <c r="I12722" i="1"/>
  <c r="I12723" i="1"/>
  <c r="I12724" i="1"/>
  <c r="I12725" i="1"/>
  <c r="I12726" i="1"/>
  <c r="I12727" i="1"/>
  <c r="I12728" i="1"/>
  <c r="I12729" i="1"/>
  <c r="I12730" i="1"/>
  <c r="I12731" i="1"/>
  <c r="I12732" i="1"/>
  <c r="I12733" i="1"/>
  <c r="I12734" i="1"/>
  <c r="I12735" i="1"/>
  <c r="I12736" i="1"/>
  <c r="I12737" i="1"/>
  <c r="I12738" i="1"/>
  <c r="I12739" i="1"/>
  <c r="I12740" i="1"/>
  <c r="I12741" i="1"/>
  <c r="I12742" i="1"/>
  <c r="I12743" i="1"/>
  <c r="I12744" i="1"/>
  <c r="I12745" i="1"/>
  <c r="I12746" i="1"/>
  <c r="I12747" i="1"/>
  <c r="I12748" i="1"/>
  <c r="I12749" i="1"/>
  <c r="I12750" i="1"/>
  <c r="I12751" i="1"/>
  <c r="I12752" i="1"/>
  <c r="I12753" i="1"/>
  <c r="I12754" i="1"/>
  <c r="I12755" i="1"/>
  <c r="I12756" i="1"/>
  <c r="I12757" i="1"/>
  <c r="I12758" i="1"/>
  <c r="I12759" i="1"/>
  <c r="I12760" i="1"/>
  <c r="I12761" i="1"/>
  <c r="I12762" i="1"/>
  <c r="I12763" i="1"/>
  <c r="I12764" i="1"/>
  <c r="I12765" i="1"/>
  <c r="I12766" i="1"/>
  <c r="I12767" i="1"/>
  <c r="I12768" i="1"/>
  <c r="I12769" i="1"/>
  <c r="I12770" i="1"/>
  <c r="I12771" i="1"/>
  <c r="I12772" i="1"/>
  <c r="I12773" i="1"/>
  <c r="I12774" i="1"/>
  <c r="I12775" i="1"/>
  <c r="I12776" i="1"/>
  <c r="I12777" i="1"/>
  <c r="I12778" i="1"/>
  <c r="I12779" i="1"/>
  <c r="I12780" i="1"/>
  <c r="I12781" i="1"/>
  <c r="I12782" i="1"/>
  <c r="I12783" i="1"/>
  <c r="I12784" i="1"/>
  <c r="I12785" i="1"/>
  <c r="I12786" i="1"/>
  <c r="I12787" i="1"/>
  <c r="I12788" i="1"/>
  <c r="I12789" i="1"/>
  <c r="I12790" i="1"/>
  <c r="I12791" i="1"/>
  <c r="I12792" i="1"/>
  <c r="I12793" i="1"/>
  <c r="I12794" i="1"/>
  <c r="I12795" i="1"/>
  <c r="I12796" i="1"/>
  <c r="I12797" i="1"/>
  <c r="I12798" i="1"/>
  <c r="I12799" i="1"/>
  <c r="I12800" i="1"/>
  <c r="I12801" i="1"/>
  <c r="I12802" i="1"/>
  <c r="I12803" i="1"/>
  <c r="I12804" i="1"/>
  <c r="I12805" i="1"/>
  <c r="I12806" i="1"/>
  <c r="I12807" i="1"/>
  <c r="I12808" i="1"/>
  <c r="I12809" i="1"/>
  <c r="I12810" i="1"/>
  <c r="I12811" i="1"/>
  <c r="I12812" i="1"/>
  <c r="I12813" i="1"/>
  <c r="I12814" i="1"/>
  <c r="I12815" i="1"/>
  <c r="I12816" i="1"/>
  <c r="I12817" i="1"/>
  <c r="I12818" i="1"/>
  <c r="I12819" i="1"/>
  <c r="I12820" i="1"/>
  <c r="I12821" i="1"/>
  <c r="I12822" i="1"/>
  <c r="I12823" i="1"/>
  <c r="I12824" i="1"/>
  <c r="I12825" i="1"/>
  <c r="I12826" i="1"/>
  <c r="I12827" i="1"/>
  <c r="I12828" i="1"/>
  <c r="I12829" i="1"/>
  <c r="I12830" i="1"/>
  <c r="I12831" i="1"/>
  <c r="I12832" i="1"/>
  <c r="I12833" i="1"/>
  <c r="I12834" i="1"/>
  <c r="I12835" i="1"/>
  <c r="I12836" i="1"/>
  <c r="I12837" i="1"/>
  <c r="I12838" i="1"/>
  <c r="I12839" i="1"/>
  <c r="I12840" i="1"/>
  <c r="I12841" i="1"/>
  <c r="I12842" i="1"/>
  <c r="I12843" i="1"/>
  <c r="I12844" i="1"/>
  <c r="I12845" i="1"/>
  <c r="I12846" i="1"/>
  <c r="I12847" i="1"/>
  <c r="I12848" i="1"/>
  <c r="I12849" i="1"/>
  <c r="I12850" i="1"/>
  <c r="I12851" i="1"/>
  <c r="I12852" i="1"/>
  <c r="I12853" i="1"/>
  <c r="I12854" i="1"/>
  <c r="I12855" i="1"/>
  <c r="I12856" i="1"/>
  <c r="I12857" i="1"/>
  <c r="I12858" i="1"/>
  <c r="I12859" i="1"/>
  <c r="I12860" i="1"/>
  <c r="I12861" i="1"/>
  <c r="I12862" i="1"/>
  <c r="I12863" i="1"/>
  <c r="I12864" i="1"/>
  <c r="I12865" i="1"/>
  <c r="I12866" i="1"/>
  <c r="I12867" i="1"/>
  <c r="I12868" i="1"/>
  <c r="I12869" i="1"/>
  <c r="I12870" i="1"/>
  <c r="I12871" i="1"/>
  <c r="I12872" i="1"/>
  <c r="I12873" i="1"/>
  <c r="I12874" i="1"/>
  <c r="I12875" i="1"/>
  <c r="I12876" i="1"/>
  <c r="I12877" i="1"/>
  <c r="I12878" i="1"/>
  <c r="I12879" i="1"/>
  <c r="I12880" i="1"/>
  <c r="I12881" i="1"/>
  <c r="I12882" i="1"/>
  <c r="I12883" i="1"/>
  <c r="I12884" i="1"/>
  <c r="I12885" i="1"/>
  <c r="I12886" i="1"/>
  <c r="I12887" i="1"/>
  <c r="I12888" i="1"/>
  <c r="I12889" i="1"/>
  <c r="I12890" i="1"/>
  <c r="I12891" i="1"/>
  <c r="I12892" i="1"/>
  <c r="I12893" i="1"/>
  <c r="I12894" i="1"/>
  <c r="I12895" i="1"/>
  <c r="I12896" i="1"/>
  <c r="I12897" i="1"/>
  <c r="I12898" i="1"/>
  <c r="I12899" i="1"/>
  <c r="I12900" i="1"/>
  <c r="I12901" i="1"/>
  <c r="I12902" i="1"/>
  <c r="I12903" i="1"/>
  <c r="I12904" i="1"/>
  <c r="I12905" i="1"/>
  <c r="I12906" i="1"/>
  <c r="I12907" i="1"/>
  <c r="I12908" i="1"/>
  <c r="I12909" i="1"/>
  <c r="I12910" i="1"/>
  <c r="I12911" i="1"/>
  <c r="I12912" i="1"/>
  <c r="I12913" i="1"/>
  <c r="I12914" i="1"/>
  <c r="I12915" i="1"/>
  <c r="I12916" i="1"/>
  <c r="I12917" i="1"/>
  <c r="I12918" i="1"/>
  <c r="I12919" i="1"/>
  <c r="I12920" i="1"/>
  <c r="I12921" i="1"/>
  <c r="I12922" i="1"/>
  <c r="I12923" i="1"/>
  <c r="I12924" i="1"/>
  <c r="I12925" i="1"/>
  <c r="I12926" i="1"/>
  <c r="I12927" i="1"/>
  <c r="I12928" i="1"/>
  <c r="I12929" i="1"/>
  <c r="I12930" i="1"/>
  <c r="I12931" i="1"/>
  <c r="I12932" i="1"/>
  <c r="I12933" i="1"/>
  <c r="I12934" i="1"/>
  <c r="I12935" i="1"/>
  <c r="I12936" i="1"/>
  <c r="I12937" i="1"/>
  <c r="I12938" i="1"/>
  <c r="I12939" i="1"/>
  <c r="I12940" i="1"/>
  <c r="I12941" i="1"/>
  <c r="I12942" i="1"/>
  <c r="I12943" i="1"/>
  <c r="I12944" i="1"/>
  <c r="I12945" i="1"/>
  <c r="I12946" i="1"/>
  <c r="I12947" i="1"/>
  <c r="I12948" i="1"/>
  <c r="I12949" i="1"/>
  <c r="I12950" i="1"/>
  <c r="I12951" i="1"/>
  <c r="I12952" i="1"/>
  <c r="I12953" i="1"/>
  <c r="I12954" i="1"/>
  <c r="I12955" i="1"/>
  <c r="I12956" i="1"/>
  <c r="I12957" i="1"/>
  <c r="I12958" i="1"/>
  <c r="I12959" i="1"/>
  <c r="I12960" i="1"/>
  <c r="I12961" i="1"/>
  <c r="I12962" i="1"/>
  <c r="I12963" i="1"/>
  <c r="I12964" i="1"/>
  <c r="I12965" i="1"/>
  <c r="I12966" i="1"/>
  <c r="I12967" i="1"/>
  <c r="I12968" i="1"/>
  <c r="I12969" i="1"/>
  <c r="I12970" i="1"/>
  <c r="I12971" i="1"/>
  <c r="I12972" i="1"/>
  <c r="I12973" i="1"/>
  <c r="I12974" i="1"/>
  <c r="I12975" i="1"/>
  <c r="I12976" i="1"/>
  <c r="I12977" i="1"/>
  <c r="I12978" i="1"/>
  <c r="I12979" i="1"/>
  <c r="I12980" i="1"/>
  <c r="I12981" i="1"/>
  <c r="I12982" i="1"/>
  <c r="I12983" i="1"/>
  <c r="I12984" i="1"/>
  <c r="I12985" i="1"/>
  <c r="I12986" i="1"/>
  <c r="I12987" i="1"/>
  <c r="I12988" i="1"/>
  <c r="I12989" i="1"/>
  <c r="I12990" i="1"/>
  <c r="I12991" i="1"/>
  <c r="I12992" i="1"/>
  <c r="I12993" i="1"/>
  <c r="I12994" i="1"/>
  <c r="I12995" i="1"/>
  <c r="I12996" i="1"/>
  <c r="I12997" i="1"/>
  <c r="I12998" i="1"/>
  <c r="I12999" i="1"/>
  <c r="I13000" i="1"/>
  <c r="I13001" i="1"/>
  <c r="I13002" i="1"/>
  <c r="I13003" i="1"/>
  <c r="I13004" i="1"/>
  <c r="I13005" i="1"/>
  <c r="I13006" i="1"/>
  <c r="I13007" i="1"/>
  <c r="I13008" i="1"/>
  <c r="I13009" i="1"/>
  <c r="I13010" i="1"/>
  <c r="I13011" i="1"/>
  <c r="I13012" i="1"/>
  <c r="I13013" i="1"/>
  <c r="I13014" i="1"/>
  <c r="I13015" i="1"/>
  <c r="I13016" i="1"/>
  <c r="I13017" i="1"/>
  <c r="I13018" i="1"/>
  <c r="I13019" i="1"/>
  <c r="I13020" i="1"/>
  <c r="I13021" i="1"/>
  <c r="I13022" i="1"/>
  <c r="I13023" i="1"/>
  <c r="I13024" i="1"/>
  <c r="I13025" i="1"/>
  <c r="I13026" i="1"/>
  <c r="I13027" i="1"/>
  <c r="I13028" i="1"/>
  <c r="I13029" i="1"/>
  <c r="I13030" i="1"/>
  <c r="I13031" i="1"/>
  <c r="I13032" i="1"/>
  <c r="I13033" i="1"/>
  <c r="I13034" i="1"/>
  <c r="I13035" i="1"/>
  <c r="I13036" i="1"/>
  <c r="I13037" i="1"/>
  <c r="I13038" i="1"/>
  <c r="I13039" i="1"/>
  <c r="I13040" i="1"/>
  <c r="I13041" i="1"/>
  <c r="I13042" i="1"/>
  <c r="I13043" i="1"/>
  <c r="I13044" i="1"/>
  <c r="I13045" i="1"/>
  <c r="I13046" i="1"/>
  <c r="I13047" i="1"/>
  <c r="I13048" i="1"/>
  <c r="I13049" i="1"/>
  <c r="I13050" i="1"/>
  <c r="I13051" i="1"/>
  <c r="I13052" i="1"/>
  <c r="I13053" i="1"/>
  <c r="I13054" i="1"/>
  <c r="I13055" i="1"/>
  <c r="I13056" i="1"/>
  <c r="I13057" i="1"/>
  <c r="I13058" i="1"/>
  <c r="I13059" i="1"/>
  <c r="I13060" i="1"/>
  <c r="I13061" i="1"/>
  <c r="I13062" i="1"/>
  <c r="I13063" i="1"/>
  <c r="I13064" i="1"/>
  <c r="I13065" i="1"/>
  <c r="I13066" i="1"/>
  <c r="I13067" i="1"/>
  <c r="I13068" i="1"/>
  <c r="I13069" i="1"/>
  <c r="I13070" i="1"/>
  <c r="I13071" i="1"/>
  <c r="I13072" i="1"/>
  <c r="I13073" i="1"/>
  <c r="I13074" i="1"/>
  <c r="I13075" i="1"/>
  <c r="I13076" i="1"/>
  <c r="I13077" i="1"/>
  <c r="I13078" i="1"/>
  <c r="I13079" i="1"/>
  <c r="I13080" i="1"/>
  <c r="I13081" i="1"/>
  <c r="I13082" i="1"/>
  <c r="I13083" i="1"/>
  <c r="I13084" i="1"/>
  <c r="I13085" i="1"/>
  <c r="I13086" i="1"/>
  <c r="I13087" i="1"/>
  <c r="I13088" i="1"/>
  <c r="I13089" i="1"/>
  <c r="I13090" i="1"/>
  <c r="I13091" i="1"/>
  <c r="I13092" i="1"/>
  <c r="I13093" i="1"/>
  <c r="I13094" i="1"/>
  <c r="I13095" i="1"/>
  <c r="I13096" i="1"/>
  <c r="I13097" i="1"/>
  <c r="I13098" i="1"/>
  <c r="I13099" i="1"/>
  <c r="I13100" i="1"/>
  <c r="I13101" i="1"/>
  <c r="I13102" i="1"/>
  <c r="I13103" i="1"/>
  <c r="I13104" i="1"/>
  <c r="I13105" i="1"/>
  <c r="I13106" i="1"/>
  <c r="I13107" i="1"/>
  <c r="I13108" i="1"/>
  <c r="I13109" i="1"/>
  <c r="I13110" i="1"/>
  <c r="I13111" i="1"/>
  <c r="I13112" i="1"/>
  <c r="I13113" i="1"/>
  <c r="I13114" i="1"/>
  <c r="I13115" i="1"/>
  <c r="I13116" i="1"/>
  <c r="I13117" i="1"/>
  <c r="I13118" i="1"/>
  <c r="I13119" i="1"/>
  <c r="I13120" i="1"/>
  <c r="I13121" i="1"/>
  <c r="I13122" i="1"/>
  <c r="I13123" i="1"/>
  <c r="I13124" i="1"/>
  <c r="I13125" i="1"/>
  <c r="I13126" i="1"/>
  <c r="I13127" i="1"/>
  <c r="I13128" i="1"/>
  <c r="I13129" i="1"/>
  <c r="I13130" i="1"/>
  <c r="I13131" i="1"/>
  <c r="I13132" i="1"/>
  <c r="I13133" i="1"/>
  <c r="I13134" i="1"/>
  <c r="I13135" i="1"/>
  <c r="I13136" i="1"/>
  <c r="I13137" i="1"/>
  <c r="I13138" i="1"/>
  <c r="I13139" i="1"/>
  <c r="I13140" i="1"/>
  <c r="I13141" i="1"/>
  <c r="I13142" i="1"/>
  <c r="I13143" i="1"/>
  <c r="I13144" i="1"/>
  <c r="I13145" i="1"/>
  <c r="I13146" i="1"/>
  <c r="I13147" i="1"/>
  <c r="I13148" i="1"/>
  <c r="I13149" i="1"/>
  <c r="I13150" i="1"/>
  <c r="I13151" i="1"/>
  <c r="I13152" i="1"/>
  <c r="I13153" i="1"/>
  <c r="I13154" i="1"/>
  <c r="I13155" i="1"/>
  <c r="I13156" i="1"/>
  <c r="I13157" i="1"/>
  <c r="I13158" i="1"/>
  <c r="I13159" i="1"/>
  <c r="I13160" i="1"/>
  <c r="I13161" i="1"/>
  <c r="I13162" i="1"/>
  <c r="I13163" i="1"/>
  <c r="I13164" i="1"/>
  <c r="I13165" i="1"/>
  <c r="I13166" i="1"/>
  <c r="I13167" i="1"/>
  <c r="I13168" i="1"/>
  <c r="I13169" i="1"/>
  <c r="I13170" i="1"/>
  <c r="I13171" i="1"/>
  <c r="I13172" i="1"/>
  <c r="I13173" i="1"/>
  <c r="I13174" i="1"/>
  <c r="I13175" i="1"/>
  <c r="I13176" i="1"/>
  <c r="I13177" i="1"/>
  <c r="I13178" i="1"/>
  <c r="I13179" i="1"/>
  <c r="I13180" i="1"/>
  <c r="I13181" i="1"/>
  <c r="I13182" i="1"/>
  <c r="I13183" i="1"/>
  <c r="I13184" i="1"/>
  <c r="I13185" i="1"/>
  <c r="I13186" i="1"/>
  <c r="I13187" i="1"/>
  <c r="I13188" i="1"/>
  <c r="I13189" i="1"/>
  <c r="I13190" i="1"/>
  <c r="I13191" i="1"/>
  <c r="I13192" i="1"/>
  <c r="I13193" i="1"/>
  <c r="I13194" i="1"/>
  <c r="I13195" i="1"/>
  <c r="I13196" i="1"/>
  <c r="I13197" i="1"/>
  <c r="I13198" i="1"/>
  <c r="I13199" i="1"/>
  <c r="I13200" i="1"/>
  <c r="I13201" i="1"/>
  <c r="I13202" i="1"/>
  <c r="I13203" i="1"/>
  <c r="I13204" i="1"/>
  <c r="I13205" i="1"/>
  <c r="I13206" i="1"/>
  <c r="I13207" i="1"/>
  <c r="I13208" i="1"/>
  <c r="I13209" i="1"/>
  <c r="I13210" i="1"/>
  <c r="I13211" i="1"/>
  <c r="I13212" i="1"/>
  <c r="I13213" i="1"/>
  <c r="I13214" i="1"/>
  <c r="I13215" i="1"/>
  <c r="I13216" i="1"/>
  <c r="I13217" i="1"/>
  <c r="I13218" i="1"/>
  <c r="I13219" i="1"/>
  <c r="I13220" i="1"/>
  <c r="I13221" i="1"/>
  <c r="I13222" i="1"/>
  <c r="I13223" i="1"/>
  <c r="I13224" i="1"/>
  <c r="I13225" i="1"/>
  <c r="I13226" i="1"/>
  <c r="I13227" i="1"/>
  <c r="I13228" i="1"/>
  <c r="I13229" i="1"/>
  <c r="I13230" i="1"/>
  <c r="I13231" i="1"/>
  <c r="I13232" i="1"/>
  <c r="I13233" i="1"/>
  <c r="I13234" i="1"/>
  <c r="I13235" i="1"/>
  <c r="I13236" i="1"/>
  <c r="I13237" i="1"/>
  <c r="I13238" i="1"/>
  <c r="I13239" i="1"/>
  <c r="I13240" i="1"/>
  <c r="I13241" i="1"/>
  <c r="I13242" i="1"/>
  <c r="I13243" i="1"/>
  <c r="I13244" i="1"/>
  <c r="I13245" i="1"/>
  <c r="I13246" i="1"/>
  <c r="I13247" i="1"/>
  <c r="I13248" i="1"/>
  <c r="I13249" i="1"/>
  <c r="I13250" i="1"/>
  <c r="I13251" i="1"/>
  <c r="I13252" i="1"/>
  <c r="I13253" i="1"/>
  <c r="I13254" i="1"/>
  <c r="I13255" i="1"/>
  <c r="I13256" i="1"/>
  <c r="I13257" i="1"/>
  <c r="I13258" i="1"/>
  <c r="I13259" i="1"/>
  <c r="I13260" i="1"/>
  <c r="I13261" i="1"/>
  <c r="I13262" i="1"/>
  <c r="I13263" i="1"/>
  <c r="I13264" i="1"/>
  <c r="I13265" i="1"/>
  <c r="I13266" i="1"/>
  <c r="I13267" i="1"/>
  <c r="I13268" i="1"/>
  <c r="I13269" i="1"/>
  <c r="I13270" i="1"/>
  <c r="I13271" i="1"/>
  <c r="I13272" i="1"/>
  <c r="I13273" i="1"/>
  <c r="I13274" i="1"/>
  <c r="I13275" i="1"/>
  <c r="I13276" i="1"/>
  <c r="I13277" i="1"/>
  <c r="I13278" i="1"/>
  <c r="I13279" i="1"/>
  <c r="I13280" i="1"/>
  <c r="I13281" i="1"/>
  <c r="I13282" i="1"/>
  <c r="I13283" i="1"/>
  <c r="I13284" i="1"/>
  <c r="I13285" i="1"/>
  <c r="I13286" i="1"/>
  <c r="I13287" i="1"/>
  <c r="I13288" i="1"/>
  <c r="I13289" i="1"/>
  <c r="I13290" i="1"/>
  <c r="I13291" i="1"/>
  <c r="I13292" i="1"/>
  <c r="I13293" i="1"/>
  <c r="I13294" i="1"/>
  <c r="I13295" i="1"/>
  <c r="I13296" i="1"/>
  <c r="I13297" i="1"/>
  <c r="I13298" i="1"/>
  <c r="I13299" i="1"/>
  <c r="I13300" i="1"/>
  <c r="I13301" i="1"/>
  <c r="I13302" i="1"/>
  <c r="I13303" i="1"/>
  <c r="I13304" i="1"/>
  <c r="I13305" i="1"/>
  <c r="I13306" i="1"/>
  <c r="I13307" i="1"/>
  <c r="I13308" i="1"/>
  <c r="I13309" i="1"/>
  <c r="I13310" i="1"/>
  <c r="I13311" i="1"/>
  <c r="I13312" i="1"/>
  <c r="I13313" i="1"/>
  <c r="I13314" i="1"/>
  <c r="I13315" i="1"/>
  <c r="I13316" i="1"/>
  <c r="I13317" i="1"/>
  <c r="I13318" i="1"/>
  <c r="I13319" i="1"/>
  <c r="I13320" i="1"/>
  <c r="I13321" i="1"/>
  <c r="I13322" i="1"/>
  <c r="I13323" i="1"/>
  <c r="I13324" i="1"/>
  <c r="I13325" i="1"/>
  <c r="I13326" i="1"/>
  <c r="I13327" i="1"/>
  <c r="I13328" i="1"/>
  <c r="I13329" i="1"/>
  <c r="I13330" i="1"/>
  <c r="I13331" i="1"/>
  <c r="I13332" i="1"/>
  <c r="I13333" i="1"/>
  <c r="I13334" i="1"/>
  <c r="I13335" i="1"/>
  <c r="I13336" i="1"/>
  <c r="I13337" i="1"/>
  <c r="I13338" i="1"/>
  <c r="I13339" i="1"/>
  <c r="I13340" i="1"/>
  <c r="I13341" i="1"/>
  <c r="I13342" i="1"/>
  <c r="I13343" i="1"/>
  <c r="I13344" i="1"/>
  <c r="I13345" i="1"/>
  <c r="I13346" i="1"/>
  <c r="I13347" i="1"/>
  <c r="I13348" i="1"/>
  <c r="I13349" i="1"/>
  <c r="I13350" i="1"/>
  <c r="I13351" i="1"/>
  <c r="I13352" i="1"/>
  <c r="I13353" i="1"/>
  <c r="I13354" i="1"/>
  <c r="I13355" i="1"/>
  <c r="I13356" i="1"/>
  <c r="I13357" i="1"/>
  <c r="I13358" i="1"/>
  <c r="I13359" i="1"/>
  <c r="I13360" i="1"/>
  <c r="I13361" i="1"/>
  <c r="I13362" i="1"/>
  <c r="I13363" i="1"/>
  <c r="I13364" i="1"/>
  <c r="I13365" i="1"/>
  <c r="I13366" i="1"/>
  <c r="I13367" i="1"/>
  <c r="I13368" i="1"/>
  <c r="I13369" i="1"/>
  <c r="I13370" i="1"/>
  <c r="I13371" i="1"/>
  <c r="I13372" i="1"/>
  <c r="I13373" i="1"/>
  <c r="I13374" i="1"/>
  <c r="I13375" i="1"/>
  <c r="I13376" i="1"/>
  <c r="I13377" i="1"/>
  <c r="I13378" i="1"/>
  <c r="I13379" i="1"/>
  <c r="I13380" i="1"/>
  <c r="I13381" i="1"/>
  <c r="I13382" i="1"/>
  <c r="I13383" i="1"/>
  <c r="I13384" i="1"/>
  <c r="I13385" i="1"/>
  <c r="I13386" i="1"/>
  <c r="I13387" i="1"/>
  <c r="I13388" i="1"/>
  <c r="I13389" i="1"/>
  <c r="I13390" i="1"/>
  <c r="I13391" i="1"/>
  <c r="I13392" i="1"/>
  <c r="I13393" i="1"/>
  <c r="I13394" i="1"/>
  <c r="I13395" i="1"/>
  <c r="I13396" i="1"/>
  <c r="I13397" i="1"/>
  <c r="I13398" i="1"/>
  <c r="I13399" i="1"/>
  <c r="I13400" i="1"/>
  <c r="I13401" i="1"/>
  <c r="I13402" i="1"/>
  <c r="I13403" i="1"/>
  <c r="I13404" i="1"/>
  <c r="I13405" i="1"/>
  <c r="I13406" i="1"/>
  <c r="I13407" i="1"/>
  <c r="I13408" i="1"/>
  <c r="I13409" i="1"/>
  <c r="I13410" i="1"/>
  <c r="I13411" i="1"/>
  <c r="I13412" i="1"/>
  <c r="I13413" i="1"/>
  <c r="I13414" i="1"/>
  <c r="I13415" i="1"/>
  <c r="I13416" i="1"/>
  <c r="I13417" i="1"/>
  <c r="I13418" i="1"/>
  <c r="I13419" i="1"/>
  <c r="I13420" i="1"/>
  <c r="I13421" i="1"/>
  <c r="I13422" i="1"/>
  <c r="I13423" i="1"/>
  <c r="I13424" i="1"/>
  <c r="I13425" i="1"/>
  <c r="I13426" i="1"/>
  <c r="I13427" i="1"/>
  <c r="I13428" i="1"/>
  <c r="I13429" i="1"/>
  <c r="I13430" i="1"/>
  <c r="I13431" i="1"/>
  <c r="I13432" i="1"/>
  <c r="I13433" i="1"/>
  <c r="I13434" i="1"/>
  <c r="I13435" i="1"/>
  <c r="I13436" i="1"/>
  <c r="I13437" i="1"/>
  <c r="I13438" i="1"/>
  <c r="I13439" i="1"/>
  <c r="I13440" i="1"/>
  <c r="I13441" i="1"/>
  <c r="I13442" i="1"/>
  <c r="I13443" i="1"/>
  <c r="I13444" i="1"/>
  <c r="I13445" i="1"/>
  <c r="I13446" i="1"/>
  <c r="I13447" i="1"/>
  <c r="I13448" i="1"/>
  <c r="I13449" i="1"/>
  <c r="I13450" i="1"/>
  <c r="I13451" i="1"/>
  <c r="I13452" i="1"/>
  <c r="I13453" i="1"/>
  <c r="I13454" i="1"/>
  <c r="I13455" i="1"/>
  <c r="I13456" i="1"/>
  <c r="I13457" i="1"/>
  <c r="I13458" i="1"/>
  <c r="I13459" i="1"/>
  <c r="I13460" i="1"/>
  <c r="I13461" i="1"/>
  <c r="I13462" i="1"/>
  <c r="I13463" i="1"/>
  <c r="I13464" i="1"/>
  <c r="I13465" i="1"/>
  <c r="I13466" i="1"/>
  <c r="I13467" i="1"/>
  <c r="I13468" i="1"/>
  <c r="I13469" i="1"/>
  <c r="I13470" i="1"/>
  <c r="I13471" i="1"/>
  <c r="I13472" i="1"/>
  <c r="I13473" i="1"/>
  <c r="I13474" i="1"/>
  <c r="I13475" i="1"/>
  <c r="I13476" i="1"/>
  <c r="I13477" i="1"/>
  <c r="I13478" i="1"/>
  <c r="I13479" i="1"/>
  <c r="I13480" i="1"/>
  <c r="I13481" i="1"/>
  <c r="I13482" i="1"/>
  <c r="I13483" i="1"/>
  <c r="I13484" i="1"/>
  <c r="I13485" i="1"/>
  <c r="I13486" i="1"/>
  <c r="I13487" i="1"/>
  <c r="I13488" i="1"/>
  <c r="I13489" i="1"/>
  <c r="I13490" i="1"/>
  <c r="I13491" i="1"/>
  <c r="I13492" i="1"/>
  <c r="I13493" i="1"/>
  <c r="I13494" i="1"/>
  <c r="I13495" i="1"/>
  <c r="I13496" i="1"/>
  <c r="I13497" i="1"/>
  <c r="I13498" i="1"/>
  <c r="I13499" i="1"/>
  <c r="I13500" i="1"/>
  <c r="I13501" i="1"/>
  <c r="I13502" i="1"/>
  <c r="I13503" i="1"/>
  <c r="I13504" i="1"/>
  <c r="I13505" i="1"/>
  <c r="I13506" i="1"/>
  <c r="I13507" i="1"/>
  <c r="I13508" i="1"/>
  <c r="I13509" i="1"/>
  <c r="I13510" i="1"/>
  <c r="I13511" i="1"/>
  <c r="I13512" i="1"/>
  <c r="I13513" i="1"/>
  <c r="I13514" i="1"/>
  <c r="I13515" i="1"/>
  <c r="I13516" i="1"/>
  <c r="I13517" i="1"/>
  <c r="I13518" i="1"/>
  <c r="I13519" i="1"/>
  <c r="I13520" i="1"/>
  <c r="I13521" i="1"/>
  <c r="I13522" i="1"/>
  <c r="I13523" i="1"/>
  <c r="I13524" i="1"/>
  <c r="I13525" i="1"/>
  <c r="I13526" i="1"/>
  <c r="I13527" i="1"/>
  <c r="I13528" i="1"/>
  <c r="I13529" i="1"/>
  <c r="I13530" i="1"/>
  <c r="I13531" i="1"/>
  <c r="I13532" i="1"/>
  <c r="I13533" i="1"/>
  <c r="I13534" i="1"/>
  <c r="I13535" i="1"/>
  <c r="I13536" i="1"/>
  <c r="I13537" i="1"/>
  <c r="I13538" i="1"/>
  <c r="I13539" i="1"/>
  <c r="I13540" i="1"/>
  <c r="I13541" i="1"/>
  <c r="I13542" i="1"/>
  <c r="I13543" i="1"/>
  <c r="I13544" i="1"/>
  <c r="I13545" i="1"/>
  <c r="I13546" i="1"/>
  <c r="I13547" i="1"/>
  <c r="I13548" i="1"/>
  <c r="I13549" i="1"/>
  <c r="I13550" i="1"/>
  <c r="I13551" i="1"/>
  <c r="I13552" i="1"/>
  <c r="I13553" i="1"/>
  <c r="I13554" i="1"/>
  <c r="I13555" i="1"/>
  <c r="I13556" i="1"/>
  <c r="I13557" i="1"/>
  <c r="I13558" i="1"/>
  <c r="I13559" i="1"/>
  <c r="I13560" i="1"/>
  <c r="I13561" i="1"/>
  <c r="I13562" i="1"/>
  <c r="I13563" i="1"/>
  <c r="I13564" i="1"/>
  <c r="I13565" i="1"/>
  <c r="I13566" i="1"/>
  <c r="I13567" i="1"/>
  <c r="I13568" i="1"/>
  <c r="I13569" i="1"/>
  <c r="I13570" i="1"/>
  <c r="I13571" i="1"/>
  <c r="I13572" i="1"/>
  <c r="I13573" i="1"/>
  <c r="I13574" i="1"/>
  <c r="I13575" i="1"/>
  <c r="I13576" i="1"/>
  <c r="I13577" i="1"/>
  <c r="I13578" i="1"/>
  <c r="I13579" i="1"/>
  <c r="I13580" i="1"/>
  <c r="I13581" i="1"/>
  <c r="I13582" i="1"/>
  <c r="I13583" i="1"/>
  <c r="I13584" i="1"/>
  <c r="I13585" i="1"/>
  <c r="I13586" i="1"/>
  <c r="I13587" i="1"/>
  <c r="I13588" i="1"/>
  <c r="I13589" i="1"/>
  <c r="I13590" i="1"/>
  <c r="I13591" i="1"/>
  <c r="I13592" i="1"/>
  <c r="I13593" i="1"/>
  <c r="I13594" i="1"/>
  <c r="I13595" i="1"/>
  <c r="I13596" i="1"/>
  <c r="I13597" i="1"/>
  <c r="I13598" i="1"/>
  <c r="I13599" i="1"/>
  <c r="I13600" i="1"/>
  <c r="I13601" i="1"/>
  <c r="I13602" i="1"/>
  <c r="I13603" i="1"/>
  <c r="I13604" i="1"/>
  <c r="I13605" i="1"/>
  <c r="I13606" i="1"/>
  <c r="I13607" i="1"/>
  <c r="I13608" i="1"/>
  <c r="I13609" i="1"/>
  <c r="I13610" i="1"/>
  <c r="I13611" i="1"/>
  <c r="I13612" i="1"/>
  <c r="I13613" i="1"/>
  <c r="I13614" i="1"/>
  <c r="I13615" i="1"/>
  <c r="I13616" i="1"/>
  <c r="I13617" i="1"/>
  <c r="I13618" i="1"/>
  <c r="I13619" i="1"/>
  <c r="I13620" i="1"/>
  <c r="I13621" i="1"/>
  <c r="I13622" i="1"/>
  <c r="I13623" i="1"/>
  <c r="I13624" i="1"/>
  <c r="I13625" i="1"/>
  <c r="I13626" i="1"/>
  <c r="I13627" i="1"/>
  <c r="I13628" i="1"/>
  <c r="I13629" i="1"/>
  <c r="I13630" i="1"/>
  <c r="I13631" i="1"/>
  <c r="I13632" i="1"/>
  <c r="I13633" i="1"/>
  <c r="I13634" i="1"/>
  <c r="I13635" i="1"/>
  <c r="I13636" i="1"/>
  <c r="I13637" i="1"/>
  <c r="I13638" i="1"/>
  <c r="I13639" i="1"/>
  <c r="I13640" i="1"/>
  <c r="I13641" i="1"/>
  <c r="I13642" i="1"/>
  <c r="I13643" i="1"/>
  <c r="I13644" i="1"/>
  <c r="I13645" i="1"/>
  <c r="I13646" i="1"/>
  <c r="I13647" i="1"/>
  <c r="I13648" i="1"/>
  <c r="I13649" i="1"/>
  <c r="I13650" i="1"/>
  <c r="I13651" i="1"/>
  <c r="I13652" i="1"/>
  <c r="I13653" i="1"/>
  <c r="I13654" i="1"/>
  <c r="I13655" i="1"/>
  <c r="I13656" i="1"/>
  <c r="I13657" i="1"/>
  <c r="I13658" i="1"/>
  <c r="I13659" i="1"/>
  <c r="I13660" i="1"/>
  <c r="I13661" i="1"/>
  <c r="I13662" i="1"/>
  <c r="I13663" i="1"/>
  <c r="I13664" i="1"/>
  <c r="I13665" i="1"/>
  <c r="I13666" i="1"/>
  <c r="I13667" i="1"/>
  <c r="I13668" i="1"/>
  <c r="I13669" i="1"/>
  <c r="I13670" i="1"/>
  <c r="I13671" i="1"/>
  <c r="I13672" i="1"/>
  <c r="I13673" i="1"/>
  <c r="I13674" i="1"/>
  <c r="I13675" i="1"/>
  <c r="I13676" i="1"/>
  <c r="I13677" i="1"/>
  <c r="I13678" i="1"/>
  <c r="I13679" i="1"/>
  <c r="I13680" i="1"/>
  <c r="I13681" i="1"/>
  <c r="I13682" i="1"/>
  <c r="I13683" i="1"/>
  <c r="I13684" i="1"/>
  <c r="I13685" i="1"/>
  <c r="I13686" i="1"/>
  <c r="I13687" i="1"/>
  <c r="I13688" i="1"/>
  <c r="I13689" i="1"/>
  <c r="I13690" i="1"/>
  <c r="I13691" i="1"/>
  <c r="I13692" i="1"/>
  <c r="I13693" i="1"/>
  <c r="I13694" i="1"/>
  <c r="I13695" i="1"/>
  <c r="I13696" i="1"/>
  <c r="I13697" i="1"/>
  <c r="I13698" i="1"/>
  <c r="I13699" i="1"/>
  <c r="I13700" i="1"/>
  <c r="I13701" i="1"/>
  <c r="I13702" i="1"/>
  <c r="I13703" i="1"/>
  <c r="I13704" i="1"/>
  <c r="I13705" i="1"/>
  <c r="I13706" i="1"/>
  <c r="I13707" i="1"/>
  <c r="I13708" i="1"/>
  <c r="I13709" i="1"/>
  <c r="I13710" i="1"/>
  <c r="I13711" i="1"/>
  <c r="I13712" i="1"/>
  <c r="I13713" i="1"/>
  <c r="I13714" i="1"/>
  <c r="I13715" i="1"/>
  <c r="I13716" i="1"/>
  <c r="I13717" i="1"/>
  <c r="I13718" i="1"/>
  <c r="I13719" i="1"/>
  <c r="I13720" i="1"/>
  <c r="I13721" i="1"/>
  <c r="I13722" i="1"/>
  <c r="I13723" i="1"/>
  <c r="I13724" i="1"/>
  <c r="I13725" i="1"/>
  <c r="I13726" i="1"/>
  <c r="I13727" i="1"/>
  <c r="I13728" i="1"/>
  <c r="I13729" i="1"/>
  <c r="I13730" i="1"/>
  <c r="I13731" i="1"/>
  <c r="I13732" i="1"/>
  <c r="I13733" i="1"/>
  <c r="I13734" i="1"/>
  <c r="I13735" i="1"/>
  <c r="I13736" i="1"/>
  <c r="I13737" i="1"/>
  <c r="I13738" i="1"/>
  <c r="I13739" i="1"/>
  <c r="I13740" i="1"/>
  <c r="I13741" i="1"/>
  <c r="I13742" i="1"/>
  <c r="I13743" i="1"/>
  <c r="I13744" i="1"/>
  <c r="I13745" i="1"/>
  <c r="I13746" i="1"/>
  <c r="I13747" i="1"/>
  <c r="I13748" i="1"/>
  <c r="I13749" i="1"/>
  <c r="I13750" i="1"/>
  <c r="I13751" i="1"/>
  <c r="I13752" i="1"/>
  <c r="I13753" i="1"/>
  <c r="I13754" i="1"/>
  <c r="I13755" i="1"/>
  <c r="I13756" i="1"/>
  <c r="I13757" i="1"/>
  <c r="I13758" i="1"/>
  <c r="I13759" i="1"/>
  <c r="I13760" i="1"/>
  <c r="I13761" i="1"/>
  <c r="I13762" i="1"/>
  <c r="I13763" i="1"/>
  <c r="I13764" i="1"/>
  <c r="I13765" i="1"/>
  <c r="I13766" i="1"/>
  <c r="I13767" i="1"/>
  <c r="I13768" i="1"/>
  <c r="I13769" i="1"/>
  <c r="I13770" i="1"/>
  <c r="I13771" i="1"/>
  <c r="I13772" i="1"/>
  <c r="I13773" i="1"/>
  <c r="I13774" i="1"/>
  <c r="I13775" i="1"/>
  <c r="I13776" i="1"/>
  <c r="I13777" i="1"/>
  <c r="I13778" i="1"/>
  <c r="I13779" i="1"/>
  <c r="I13780" i="1"/>
  <c r="I13781" i="1"/>
  <c r="I13782" i="1"/>
  <c r="I13783" i="1"/>
  <c r="I13784" i="1"/>
  <c r="I13785" i="1"/>
  <c r="I13786" i="1"/>
  <c r="I13787" i="1"/>
  <c r="I13788" i="1"/>
  <c r="I13789" i="1"/>
  <c r="I13790" i="1"/>
  <c r="I13791" i="1"/>
  <c r="I13792" i="1"/>
  <c r="I13793" i="1"/>
  <c r="I13794" i="1"/>
  <c r="I13795" i="1"/>
  <c r="I13796" i="1"/>
  <c r="I13797" i="1"/>
  <c r="I13798" i="1"/>
  <c r="I13799" i="1"/>
  <c r="I13800" i="1"/>
  <c r="I13801" i="1"/>
  <c r="I13802" i="1"/>
  <c r="I13803" i="1"/>
  <c r="I13804" i="1"/>
  <c r="I13805" i="1"/>
  <c r="I13806" i="1"/>
  <c r="I13807" i="1"/>
  <c r="I13808" i="1"/>
  <c r="I13809" i="1"/>
  <c r="I13810" i="1"/>
  <c r="I13811" i="1"/>
  <c r="I13812" i="1"/>
  <c r="I13813" i="1"/>
  <c r="I13814" i="1"/>
  <c r="I13815" i="1"/>
  <c r="I13816" i="1"/>
  <c r="I13817" i="1"/>
  <c r="I13818" i="1"/>
  <c r="I13819" i="1"/>
  <c r="I13820" i="1"/>
  <c r="I13821" i="1"/>
  <c r="I13822" i="1"/>
  <c r="I13823" i="1"/>
  <c r="I13824" i="1"/>
  <c r="I13825" i="1"/>
  <c r="I13826" i="1"/>
  <c r="I13827" i="1"/>
  <c r="I13828" i="1"/>
  <c r="I13829" i="1"/>
  <c r="I13830" i="1"/>
  <c r="I13831" i="1"/>
  <c r="I13832" i="1"/>
  <c r="I13833" i="1"/>
  <c r="I13834" i="1"/>
  <c r="I13835" i="1"/>
  <c r="I13836" i="1"/>
  <c r="I13837" i="1"/>
  <c r="I13838" i="1"/>
  <c r="I13839" i="1"/>
  <c r="I13840" i="1"/>
  <c r="I13841" i="1"/>
  <c r="I13842" i="1"/>
  <c r="I13843" i="1"/>
  <c r="I13844" i="1"/>
  <c r="I13845" i="1"/>
  <c r="I13846" i="1"/>
  <c r="I13847" i="1"/>
  <c r="I13848" i="1"/>
  <c r="I13849" i="1"/>
  <c r="I13850" i="1"/>
  <c r="I13851" i="1"/>
  <c r="I13852" i="1"/>
  <c r="I13853" i="1"/>
  <c r="I13854" i="1"/>
  <c r="I13855" i="1"/>
  <c r="I13856" i="1"/>
  <c r="I13857" i="1"/>
  <c r="I13858" i="1"/>
  <c r="I13859" i="1"/>
  <c r="I13860" i="1"/>
  <c r="I13861" i="1"/>
  <c r="I13862" i="1"/>
  <c r="I13863" i="1"/>
  <c r="I13864" i="1"/>
  <c r="I13865" i="1"/>
  <c r="I13866" i="1"/>
  <c r="I13867" i="1"/>
  <c r="I13868" i="1"/>
  <c r="I13869" i="1"/>
  <c r="I13870" i="1"/>
  <c r="I13871" i="1"/>
  <c r="I13872" i="1"/>
  <c r="I13873" i="1"/>
  <c r="I13874" i="1"/>
  <c r="I13875" i="1"/>
  <c r="I13876" i="1"/>
  <c r="I13877" i="1"/>
  <c r="I13878" i="1"/>
  <c r="I13879" i="1"/>
  <c r="I13880" i="1"/>
  <c r="I13881" i="1"/>
  <c r="I13882" i="1"/>
  <c r="I13883" i="1"/>
  <c r="I13884" i="1"/>
  <c r="I13885" i="1"/>
  <c r="I13886" i="1"/>
  <c r="I13887" i="1"/>
  <c r="I13888" i="1"/>
  <c r="I13889" i="1"/>
  <c r="I13890" i="1"/>
  <c r="I13891" i="1"/>
  <c r="I13892" i="1"/>
  <c r="I13893" i="1"/>
  <c r="I13894" i="1"/>
  <c r="I13895" i="1"/>
  <c r="I13896" i="1"/>
  <c r="I13897" i="1"/>
  <c r="I13898" i="1"/>
  <c r="I13899" i="1"/>
  <c r="I13900" i="1"/>
  <c r="I13901" i="1"/>
  <c r="I13902" i="1"/>
  <c r="I13903" i="1"/>
  <c r="I13904" i="1"/>
  <c r="I13905" i="1"/>
  <c r="I13906" i="1"/>
  <c r="I13907" i="1"/>
  <c r="I13908" i="1"/>
  <c r="I13909" i="1"/>
  <c r="I13910" i="1"/>
  <c r="I13911" i="1"/>
  <c r="I13912" i="1"/>
  <c r="I13913" i="1"/>
  <c r="I13914" i="1"/>
  <c r="I13915" i="1"/>
  <c r="I13916" i="1"/>
  <c r="I13917" i="1"/>
  <c r="I13918" i="1"/>
  <c r="I13919" i="1"/>
  <c r="I13920" i="1"/>
  <c r="I13921" i="1"/>
  <c r="I13922" i="1"/>
  <c r="I13923" i="1"/>
  <c r="I13924" i="1"/>
  <c r="I13925" i="1"/>
  <c r="I13926" i="1"/>
  <c r="I13927" i="1"/>
  <c r="I13928" i="1"/>
  <c r="I13929" i="1"/>
  <c r="I13930" i="1"/>
  <c r="I13931" i="1"/>
  <c r="I13932" i="1"/>
  <c r="I13933" i="1"/>
  <c r="I13934" i="1"/>
  <c r="I13935" i="1"/>
  <c r="I13936" i="1"/>
  <c r="I13937" i="1"/>
  <c r="I13938" i="1"/>
  <c r="I13939" i="1"/>
  <c r="I13940" i="1"/>
  <c r="I13941" i="1"/>
  <c r="I13942" i="1"/>
  <c r="I13943" i="1"/>
  <c r="I13944" i="1"/>
  <c r="I13945" i="1"/>
  <c r="I13946" i="1"/>
  <c r="I13947" i="1"/>
  <c r="I13948" i="1"/>
  <c r="I13949" i="1"/>
  <c r="I13950" i="1"/>
  <c r="I13951" i="1"/>
  <c r="I13952" i="1"/>
  <c r="I13953" i="1"/>
  <c r="I13954" i="1"/>
  <c r="I13955" i="1"/>
  <c r="I13956" i="1"/>
  <c r="I13957" i="1"/>
  <c r="I13958" i="1"/>
  <c r="I13959" i="1"/>
  <c r="I13960" i="1"/>
  <c r="I13961" i="1"/>
  <c r="I13962" i="1"/>
  <c r="I13963" i="1"/>
  <c r="I13964" i="1"/>
  <c r="I13965" i="1"/>
  <c r="I13966" i="1"/>
  <c r="I13967" i="1"/>
  <c r="I13968" i="1"/>
  <c r="I13969" i="1"/>
  <c r="I13970" i="1"/>
  <c r="I13971" i="1"/>
  <c r="I13972" i="1"/>
  <c r="I13973" i="1"/>
  <c r="I13974" i="1"/>
  <c r="I13975" i="1"/>
  <c r="I13976" i="1"/>
  <c r="I13977" i="1"/>
  <c r="I13978" i="1"/>
  <c r="I13979" i="1"/>
  <c r="I13980" i="1"/>
  <c r="I13981" i="1"/>
  <c r="I13982" i="1"/>
  <c r="I13983" i="1"/>
  <c r="I13984" i="1"/>
  <c r="I13985" i="1"/>
  <c r="I13986" i="1"/>
  <c r="I13987" i="1"/>
  <c r="I13988" i="1"/>
  <c r="I13989" i="1"/>
  <c r="I13990" i="1"/>
  <c r="I13991" i="1"/>
  <c r="I13992" i="1"/>
  <c r="I13993" i="1"/>
  <c r="I13994" i="1"/>
  <c r="I13995" i="1"/>
  <c r="I13996" i="1"/>
  <c r="I13997" i="1"/>
  <c r="I13998" i="1"/>
  <c r="I13999" i="1"/>
  <c r="I14000" i="1"/>
  <c r="I14001" i="1"/>
  <c r="I14002" i="1"/>
  <c r="I14003" i="1"/>
  <c r="I14004" i="1"/>
  <c r="I14005" i="1"/>
  <c r="I14006" i="1"/>
  <c r="I14007" i="1"/>
  <c r="I14008" i="1"/>
  <c r="I14009" i="1"/>
  <c r="I14010" i="1"/>
  <c r="I14011" i="1"/>
  <c r="I14012" i="1"/>
  <c r="I14013" i="1"/>
  <c r="I14014" i="1"/>
  <c r="I14015" i="1"/>
  <c r="I14016" i="1"/>
  <c r="I14017" i="1"/>
  <c r="I14018" i="1"/>
  <c r="I14019" i="1"/>
  <c r="I14020" i="1"/>
  <c r="I14021" i="1"/>
  <c r="I14022" i="1"/>
  <c r="I14023" i="1"/>
  <c r="I14024" i="1"/>
  <c r="I14025" i="1"/>
  <c r="I14026" i="1"/>
  <c r="I14027" i="1"/>
  <c r="I14028" i="1"/>
  <c r="I14029" i="1"/>
  <c r="I14030" i="1"/>
  <c r="I14031" i="1"/>
  <c r="I14032" i="1"/>
  <c r="I14033" i="1"/>
  <c r="I14034" i="1"/>
  <c r="I14035" i="1"/>
  <c r="I14036" i="1"/>
  <c r="I14037" i="1"/>
  <c r="I14038" i="1"/>
  <c r="I14039" i="1"/>
  <c r="I14040" i="1"/>
  <c r="I14041" i="1"/>
  <c r="I14042" i="1"/>
  <c r="I14043" i="1"/>
  <c r="I14044" i="1"/>
  <c r="I14045" i="1"/>
  <c r="I14046" i="1"/>
  <c r="I14047" i="1"/>
  <c r="I14048" i="1"/>
  <c r="I14049" i="1"/>
  <c r="I14050" i="1"/>
  <c r="I14051" i="1"/>
  <c r="I14052" i="1"/>
  <c r="I14053" i="1"/>
  <c r="I14054" i="1"/>
  <c r="I14055" i="1"/>
  <c r="I14056" i="1"/>
  <c r="I14057" i="1"/>
  <c r="I14058" i="1"/>
  <c r="I14059" i="1"/>
  <c r="I14060" i="1"/>
  <c r="I14061" i="1"/>
  <c r="I14062" i="1"/>
  <c r="I14063" i="1"/>
  <c r="I14064" i="1"/>
  <c r="I14065" i="1"/>
  <c r="I14066" i="1"/>
  <c r="I14067" i="1"/>
  <c r="I14068" i="1"/>
  <c r="I14069" i="1"/>
  <c r="I14070" i="1"/>
  <c r="I14071" i="1"/>
  <c r="I14072" i="1"/>
  <c r="I14073" i="1"/>
  <c r="I14074" i="1"/>
  <c r="I14075" i="1"/>
  <c r="I14076" i="1"/>
  <c r="I14077" i="1"/>
  <c r="I14078" i="1"/>
  <c r="I14079" i="1"/>
  <c r="I14080" i="1"/>
  <c r="I14081" i="1"/>
  <c r="I14082" i="1"/>
  <c r="I14083" i="1"/>
  <c r="I14084" i="1"/>
  <c r="I14085" i="1"/>
  <c r="I14086" i="1"/>
  <c r="I14087" i="1"/>
  <c r="I14088" i="1"/>
  <c r="I14089" i="1"/>
  <c r="I14090" i="1"/>
  <c r="I14091" i="1"/>
  <c r="I14092" i="1"/>
  <c r="I14093" i="1"/>
  <c r="I14094" i="1"/>
  <c r="I14095" i="1"/>
  <c r="I14096" i="1"/>
  <c r="I14097" i="1"/>
  <c r="I14098" i="1"/>
  <c r="I14099" i="1"/>
  <c r="I14100" i="1"/>
  <c r="I14101" i="1"/>
  <c r="I14102" i="1"/>
  <c r="I14103" i="1"/>
  <c r="I14104" i="1"/>
  <c r="I14105" i="1"/>
  <c r="I14106" i="1"/>
  <c r="I14107" i="1"/>
  <c r="I14108" i="1"/>
  <c r="I14109" i="1"/>
  <c r="I14110" i="1"/>
  <c r="I14111" i="1"/>
  <c r="I14112" i="1"/>
  <c r="I14113" i="1"/>
  <c r="I14114" i="1"/>
  <c r="I14115" i="1"/>
  <c r="I14116" i="1"/>
  <c r="I14117" i="1"/>
  <c r="I14118" i="1"/>
  <c r="I14119" i="1"/>
  <c r="I14120" i="1"/>
  <c r="I14121" i="1"/>
  <c r="I14122" i="1"/>
  <c r="I14123" i="1"/>
  <c r="I14124" i="1"/>
  <c r="I14125" i="1"/>
  <c r="I14126" i="1"/>
  <c r="I14127" i="1"/>
  <c r="I14128" i="1"/>
  <c r="I14129" i="1"/>
  <c r="I14130" i="1"/>
  <c r="I14131" i="1"/>
  <c r="I14132" i="1"/>
  <c r="I14133" i="1"/>
  <c r="I14134" i="1"/>
  <c r="I14135" i="1"/>
  <c r="I14136" i="1"/>
  <c r="I14137" i="1"/>
  <c r="I14138" i="1"/>
  <c r="I14139" i="1"/>
  <c r="I14140" i="1"/>
  <c r="I14141" i="1"/>
  <c r="I14142" i="1"/>
  <c r="I14143" i="1"/>
  <c r="I14144" i="1"/>
  <c r="I14145" i="1"/>
  <c r="I14146" i="1"/>
  <c r="I14147" i="1"/>
  <c r="I14148" i="1"/>
  <c r="I14149" i="1"/>
  <c r="I14150" i="1"/>
  <c r="I14151" i="1"/>
  <c r="I14152" i="1"/>
  <c r="I14153" i="1"/>
  <c r="I14154" i="1"/>
  <c r="I14155" i="1"/>
  <c r="I14156" i="1"/>
  <c r="I14157" i="1"/>
  <c r="I14158" i="1"/>
  <c r="I14159" i="1"/>
  <c r="I14160" i="1"/>
  <c r="I14161" i="1"/>
  <c r="I14162" i="1"/>
  <c r="I14163" i="1"/>
  <c r="I14164" i="1"/>
  <c r="I14165" i="1"/>
  <c r="I14166" i="1"/>
  <c r="I14167" i="1"/>
  <c r="I14168" i="1"/>
  <c r="I14169" i="1"/>
  <c r="I14170" i="1"/>
  <c r="I14171" i="1"/>
  <c r="I14172" i="1"/>
  <c r="I14173" i="1"/>
  <c r="I14174" i="1"/>
  <c r="I14175" i="1"/>
  <c r="I14176" i="1"/>
  <c r="I14177" i="1"/>
  <c r="I14178" i="1"/>
  <c r="I14179" i="1"/>
  <c r="I14180" i="1"/>
  <c r="I14181" i="1"/>
  <c r="I14182" i="1"/>
  <c r="I14183" i="1"/>
  <c r="I14184" i="1"/>
  <c r="I14185" i="1"/>
  <c r="I14186" i="1"/>
  <c r="I14187" i="1"/>
  <c r="I14188" i="1"/>
  <c r="I14189" i="1"/>
  <c r="I14190" i="1"/>
  <c r="I14191" i="1"/>
  <c r="I14192" i="1"/>
  <c r="I14193" i="1"/>
  <c r="I14194" i="1"/>
  <c r="I14195" i="1"/>
  <c r="I14196" i="1"/>
  <c r="I14197" i="1"/>
  <c r="I14198" i="1"/>
  <c r="I14199" i="1"/>
  <c r="I14200" i="1"/>
  <c r="I14201" i="1"/>
  <c r="I14202" i="1"/>
  <c r="I14203" i="1"/>
  <c r="I14204" i="1"/>
  <c r="I14205" i="1"/>
  <c r="I14206" i="1"/>
  <c r="I14207" i="1"/>
  <c r="I14208" i="1"/>
  <c r="I14209" i="1"/>
  <c r="I14210" i="1"/>
  <c r="I14211" i="1"/>
  <c r="I14212" i="1"/>
  <c r="I14213" i="1"/>
  <c r="I14214" i="1"/>
  <c r="I14215" i="1"/>
  <c r="I14216" i="1"/>
  <c r="I14217" i="1"/>
  <c r="I14218" i="1"/>
  <c r="I14219" i="1"/>
  <c r="I14220" i="1"/>
  <c r="I14221" i="1"/>
  <c r="I14222" i="1"/>
  <c r="I14223" i="1"/>
  <c r="I14224" i="1"/>
  <c r="I14225" i="1"/>
  <c r="I14226" i="1"/>
  <c r="I14227" i="1"/>
  <c r="I14228" i="1"/>
  <c r="I14229" i="1"/>
  <c r="I14230" i="1"/>
  <c r="I14231" i="1"/>
  <c r="I14232" i="1"/>
  <c r="I14233" i="1"/>
  <c r="I14234" i="1"/>
  <c r="I14235" i="1"/>
  <c r="I14236" i="1"/>
  <c r="I14237" i="1"/>
  <c r="I14238" i="1"/>
  <c r="I14239" i="1"/>
  <c r="I14240" i="1"/>
  <c r="I14241" i="1"/>
  <c r="I14242" i="1"/>
  <c r="I14243" i="1"/>
  <c r="I14244" i="1"/>
  <c r="I14245" i="1"/>
  <c r="I14246" i="1"/>
  <c r="I14247" i="1"/>
  <c r="I14248" i="1"/>
  <c r="I14249" i="1"/>
  <c r="I14250" i="1"/>
  <c r="I14251" i="1"/>
  <c r="I14252" i="1"/>
  <c r="I14253" i="1"/>
  <c r="I14254" i="1"/>
  <c r="I14255" i="1"/>
  <c r="I14256" i="1"/>
  <c r="I14257" i="1"/>
  <c r="I14258" i="1"/>
  <c r="I14259" i="1"/>
  <c r="I14260" i="1"/>
  <c r="I14261" i="1"/>
  <c r="I14262" i="1"/>
  <c r="I14263" i="1"/>
  <c r="I14264" i="1"/>
  <c r="I14265" i="1"/>
  <c r="I14266" i="1"/>
  <c r="I14267" i="1"/>
  <c r="I14268" i="1"/>
  <c r="I14269" i="1"/>
  <c r="I14270" i="1"/>
  <c r="I14271" i="1"/>
  <c r="I14272" i="1"/>
  <c r="I14273" i="1"/>
  <c r="I14274" i="1"/>
  <c r="I14275" i="1"/>
  <c r="I14276" i="1"/>
  <c r="I14277" i="1"/>
  <c r="I14278" i="1"/>
  <c r="I14279" i="1"/>
  <c r="I14280" i="1"/>
  <c r="I14281" i="1"/>
  <c r="I14282" i="1"/>
  <c r="I14283" i="1"/>
  <c r="I14284" i="1"/>
  <c r="I14285" i="1"/>
  <c r="I14286" i="1"/>
  <c r="I14287" i="1"/>
  <c r="I14288" i="1"/>
  <c r="I14289" i="1"/>
  <c r="I14290" i="1"/>
  <c r="I14291" i="1"/>
  <c r="I14292" i="1"/>
  <c r="I14293" i="1"/>
  <c r="I14294" i="1"/>
  <c r="I14295" i="1"/>
  <c r="I14296" i="1"/>
  <c r="I14297" i="1"/>
  <c r="I14298" i="1"/>
  <c r="I14299" i="1"/>
  <c r="I14300" i="1"/>
  <c r="I14301" i="1"/>
  <c r="I14302" i="1"/>
  <c r="I14303" i="1"/>
  <c r="I14304" i="1"/>
  <c r="I14305" i="1"/>
  <c r="I14306" i="1"/>
  <c r="I14307" i="1"/>
  <c r="I14308" i="1"/>
  <c r="I14309" i="1"/>
  <c r="I14310" i="1"/>
  <c r="I14311" i="1"/>
  <c r="I14312" i="1"/>
  <c r="I14313" i="1"/>
  <c r="I14314" i="1"/>
  <c r="I14315" i="1"/>
  <c r="I14316" i="1"/>
  <c r="I14317" i="1"/>
  <c r="I14318" i="1"/>
  <c r="I14319" i="1"/>
  <c r="I14320" i="1"/>
  <c r="I14321" i="1"/>
  <c r="I14322" i="1"/>
  <c r="I14323" i="1"/>
  <c r="I14324" i="1"/>
  <c r="I14325" i="1"/>
  <c r="I14326" i="1"/>
  <c r="I14327" i="1"/>
  <c r="I14328" i="1"/>
  <c r="I14329" i="1"/>
  <c r="I14330" i="1"/>
  <c r="I14331" i="1"/>
  <c r="I14332" i="1"/>
  <c r="I14333" i="1"/>
  <c r="I14334" i="1"/>
  <c r="I14335" i="1"/>
  <c r="I14336" i="1"/>
  <c r="I14337" i="1"/>
  <c r="I14338" i="1"/>
  <c r="I14339" i="1"/>
  <c r="I14340" i="1"/>
  <c r="I14341" i="1"/>
  <c r="I14342" i="1"/>
  <c r="I14343" i="1"/>
  <c r="I14344" i="1"/>
  <c r="I14345" i="1"/>
  <c r="I14346" i="1"/>
  <c r="I14347" i="1"/>
  <c r="I14348" i="1"/>
  <c r="I14349" i="1"/>
  <c r="I14350" i="1"/>
  <c r="I14351" i="1"/>
  <c r="I14352" i="1"/>
  <c r="I14353" i="1"/>
  <c r="I14354" i="1"/>
  <c r="I14355" i="1"/>
  <c r="I14356" i="1"/>
  <c r="I14357" i="1"/>
  <c r="I14358" i="1"/>
  <c r="I14359" i="1"/>
  <c r="I14360" i="1"/>
  <c r="I14361" i="1"/>
  <c r="I14362" i="1"/>
  <c r="I14363" i="1"/>
  <c r="I14364" i="1"/>
  <c r="I14365" i="1"/>
  <c r="I14366" i="1"/>
  <c r="I14367" i="1"/>
  <c r="I14368" i="1"/>
  <c r="I14369" i="1"/>
  <c r="I14370" i="1"/>
  <c r="I14371" i="1"/>
  <c r="I14372" i="1"/>
  <c r="I14373" i="1"/>
  <c r="I14374" i="1"/>
  <c r="I14375" i="1"/>
  <c r="I14376" i="1"/>
  <c r="I14377" i="1"/>
  <c r="I14378" i="1"/>
  <c r="I14379" i="1"/>
  <c r="I14380" i="1"/>
  <c r="I14381" i="1"/>
  <c r="I14382" i="1"/>
  <c r="I14383" i="1"/>
  <c r="I14384" i="1"/>
  <c r="I14385" i="1"/>
  <c r="I14386" i="1"/>
  <c r="I14387" i="1"/>
  <c r="I14388" i="1"/>
  <c r="I14389" i="1"/>
  <c r="I14390" i="1"/>
  <c r="I14391" i="1"/>
  <c r="I14392" i="1"/>
  <c r="I14393" i="1"/>
  <c r="I14394" i="1"/>
  <c r="I14395" i="1"/>
  <c r="I14396" i="1"/>
  <c r="I14397" i="1"/>
  <c r="I14398" i="1"/>
  <c r="I14399" i="1"/>
  <c r="I14400" i="1"/>
  <c r="I14401" i="1"/>
  <c r="I14402" i="1"/>
  <c r="I14403" i="1"/>
  <c r="I14404" i="1"/>
  <c r="I14405" i="1"/>
  <c r="I14406" i="1"/>
  <c r="I14407" i="1"/>
  <c r="I14408" i="1"/>
  <c r="I14409" i="1"/>
  <c r="I14410" i="1"/>
  <c r="I14411" i="1"/>
  <c r="I14412" i="1"/>
  <c r="I14413" i="1"/>
  <c r="I14414" i="1"/>
  <c r="I14415" i="1"/>
  <c r="I14416" i="1"/>
  <c r="I14417" i="1"/>
  <c r="I14418" i="1"/>
  <c r="I14419" i="1"/>
  <c r="I14420" i="1"/>
  <c r="I14421" i="1"/>
  <c r="I14422" i="1"/>
  <c r="I14423" i="1"/>
  <c r="I14424" i="1"/>
  <c r="I14425" i="1"/>
  <c r="I14426" i="1"/>
  <c r="I14427" i="1"/>
  <c r="I14428" i="1"/>
  <c r="I14429" i="1"/>
  <c r="I14430" i="1"/>
  <c r="I14431" i="1"/>
  <c r="I14432" i="1"/>
  <c r="I14433" i="1"/>
  <c r="I14434" i="1"/>
  <c r="I14435" i="1"/>
  <c r="I14436" i="1"/>
  <c r="I14437" i="1"/>
  <c r="I14438" i="1"/>
  <c r="I14439" i="1"/>
  <c r="I14440" i="1"/>
  <c r="I14441" i="1"/>
  <c r="I14442" i="1"/>
  <c r="I14443" i="1"/>
  <c r="I14444" i="1"/>
  <c r="I14445" i="1"/>
  <c r="I14446" i="1"/>
  <c r="I14447" i="1"/>
  <c r="I14448" i="1"/>
  <c r="I14449" i="1"/>
  <c r="I14450" i="1"/>
  <c r="I14451" i="1"/>
  <c r="I14452" i="1"/>
  <c r="I14453" i="1"/>
  <c r="I14454" i="1"/>
  <c r="I14455" i="1"/>
  <c r="I14456" i="1"/>
  <c r="I14457" i="1"/>
  <c r="I14458" i="1"/>
  <c r="I14459" i="1"/>
  <c r="I14460" i="1"/>
  <c r="I14461" i="1"/>
  <c r="I14462" i="1"/>
  <c r="I14463" i="1"/>
  <c r="I14464" i="1"/>
  <c r="I14465" i="1"/>
  <c r="I14466" i="1"/>
  <c r="I14467" i="1"/>
  <c r="I14468" i="1"/>
  <c r="I14469" i="1"/>
  <c r="I14470" i="1"/>
  <c r="I14471" i="1"/>
  <c r="I14472" i="1"/>
  <c r="I14473" i="1"/>
  <c r="I14474" i="1"/>
  <c r="I14475" i="1"/>
  <c r="I14476" i="1"/>
  <c r="I14477" i="1"/>
  <c r="I14478" i="1"/>
  <c r="I14479" i="1"/>
  <c r="I14480" i="1"/>
  <c r="I14481" i="1"/>
  <c r="I14482" i="1"/>
  <c r="I14483" i="1"/>
  <c r="I14484" i="1"/>
  <c r="I14485" i="1"/>
  <c r="I14486" i="1"/>
  <c r="I14487" i="1"/>
  <c r="I14488" i="1"/>
  <c r="I14489" i="1"/>
  <c r="I14490" i="1"/>
  <c r="I14491" i="1"/>
  <c r="I14492" i="1"/>
  <c r="I14493" i="1"/>
  <c r="I14494" i="1"/>
  <c r="I14495" i="1"/>
  <c r="I14496" i="1"/>
  <c r="I14497" i="1"/>
  <c r="I14498" i="1"/>
  <c r="I14499" i="1"/>
  <c r="I14500" i="1"/>
  <c r="I14501" i="1"/>
  <c r="I14502" i="1"/>
  <c r="I14503" i="1"/>
  <c r="I14504" i="1"/>
  <c r="I14505" i="1"/>
  <c r="I14506" i="1"/>
  <c r="I14507" i="1"/>
  <c r="I14508" i="1"/>
  <c r="I14509" i="1"/>
  <c r="I14510" i="1"/>
  <c r="I14511" i="1"/>
  <c r="I14512" i="1"/>
  <c r="I14513" i="1"/>
  <c r="I14514" i="1"/>
  <c r="I14515" i="1"/>
  <c r="I14516" i="1"/>
  <c r="I14517" i="1"/>
  <c r="I14518" i="1"/>
  <c r="I14519" i="1"/>
  <c r="I14520" i="1"/>
  <c r="I14521" i="1"/>
  <c r="I14522" i="1"/>
  <c r="I14523" i="1"/>
  <c r="I14524" i="1"/>
  <c r="I14525" i="1"/>
  <c r="I14526" i="1"/>
  <c r="I14527" i="1"/>
  <c r="I14528" i="1"/>
  <c r="I14529" i="1"/>
  <c r="I14530" i="1"/>
  <c r="I14531" i="1"/>
  <c r="I14532" i="1"/>
  <c r="I14533" i="1"/>
  <c r="I14534" i="1"/>
  <c r="I14535" i="1"/>
  <c r="I14536" i="1"/>
  <c r="I14537" i="1"/>
  <c r="I14538" i="1"/>
  <c r="I14539" i="1"/>
  <c r="I14540" i="1"/>
  <c r="I14541" i="1"/>
  <c r="I14542" i="1"/>
  <c r="I14543" i="1"/>
  <c r="I14544" i="1"/>
  <c r="I14545" i="1"/>
  <c r="I14546" i="1"/>
  <c r="I14547" i="1"/>
  <c r="I14548" i="1"/>
  <c r="I14549" i="1"/>
  <c r="I14550" i="1"/>
  <c r="I14551" i="1"/>
  <c r="I14552" i="1"/>
  <c r="I14553" i="1"/>
  <c r="I14554" i="1"/>
  <c r="I14555" i="1"/>
  <c r="I14556" i="1"/>
  <c r="I14557" i="1"/>
  <c r="I14558" i="1"/>
  <c r="I14559" i="1"/>
  <c r="I14560" i="1"/>
  <c r="I14561" i="1"/>
  <c r="I14562" i="1"/>
  <c r="I14563" i="1"/>
  <c r="I14564" i="1"/>
  <c r="I14565" i="1"/>
  <c r="I14566" i="1"/>
  <c r="I14567" i="1"/>
  <c r="I14568" i="1"/>
  <c r="I14569" i="1"/>
  <c r="I14570" i="1"/>
  <c r="I14571" i="1"/>
  <c r="I14572" i="1"/>
  <c r="I14573" i="1"/>
  <c r="I14574" i="1"/>
  <c r="I14575" i="1"/>
  <c r="I14576" i="1"/>
  <c r="I14577" i="1"/>
  <c r="I14578" i="1"/>
  <c r="I14579" i="1"/>
  <c r="I14580" i="1"/>
  <c r="I14581" i="1"/>
  <c r="I14582" i="1"/>
  <c r="I14583" i="1"/>
  <c r="I14584" i="1"/>
  <c r="I14585" i="1"/>
  <c r="I14586" i="1"/>
  <c r="I14587" i="1"/>
  <c r="I14588" i="1"/>
  <c r="I14589" i="1"/>
  <c r="I14590" i="1"/>
  <c r="I14591" i="1"/>
  <c r="I14592" i="1"/>
  <c r="I14593" i="1"/>
  <c r="I14594" i="1"/>
  <c r="I14595" i="1"/>
  <c r="I14596" i="1"/>
  <c r="I14597" i="1"/>
  <c r="I14598" i="1"/>
  <c r="I14599" i="1"/>
  <c r="I14600" i="1"/>
  <c r="I14601" i="1"/>
  <c r="I14602" i="1"/>
  <c r="I14603" i="1"/>
  <c r="I14604" i="1"/>
  <c r="I14605" i="1"/>
  <c r="I14606" i="1"/>
  <c r="I14607" i="1"/>
  <c r="I14608" i="1"/>
  <c r="I14609" i="1"/>
  <c r="I14610" i="1"/>
  <c r="I14611" i="1"/>
  <c r="I14612" i="1"/>
  <c r="I14613" i="1"/>
  <c r="I14614" i="1"/>
  <c r="I14615" i="1"/>
  <c r="I14616" i="1"/>
  <c r="I14617" i="1"/>
  <c r="I14618" i="1"/>
  <c r="I14619" i="1"/>
  <c r="I14620" i="1"/>
  <c r="I14621" i="1"/>
  <c r="I14622" i="1"/>
  <c r="I14623" i="1"/>
  <c r="I14624" i="1"/>
  <c r="I14625" i="1"/>
  <c r="I14626" i="1"/>
  <c r="I14627" i="1"/>
  <c r="I14628" i="1"/>
  <c r="I14629" i="1"/>
  <c r="I14630" i="1"/>
  <c r="I14631" i="1"/>
  <c r="I14632" i="1"/>
  <c r="I14633" i="1"/>
  <c r="I14634" i="1"/>
  <c r="I14635" i="1"/>
  <c r="I14636" i="1"/>
  <c r="I14637" i="1"/>
  <c r="I14638" i="1"/>
  <c r="I14639" i="1"/>
  <c r="I14640" i="1"/>
  <c r="I14641" i="1"/>
  <c r="I14642" i="1"/>
  <c r="I14643" i="1"/>
  <c r="I14644" i="1"/>
  <c r="I14645" i="1"/>
  <c r="I14646" i="1"/>
  <c r="I14647" i="1"/>
  <c r="I14648" i="1"/>
  <c r="I14649" i="1"/>
  <c r="I14650" i="1"/>
  <c r="I14651" i="1"/>
  <c r="I14652" i="1"/>
  <c r="I14653" i="1"/>
  <c r="I14654" i="1"/>
  <c r="I14655" i="1"/>
  <c r="I14656" i="1"/>
  <c r="I14657" i="1"/>
  <c r="I14658" i="1"/>
  <c r="I14659" i="1"/>
  <c r="I14660" i="1"/>
  <c r="I14661" i="1"/>
  <c r="I14662" i="1"/>
  <c r="I14663" i="1"/>
  <c r="I14664" i="1"/>
  <c r="I14665" i="1"/>
  <c r="I14666" i="1"/>
  <c r="I14667" i="1"/>
  <c r="I14668" i="1"/>
  <c r="I14669" i="1"/>
  <c r="I14670" i="1"/>
  <c r="I14671" i="1"/>
  <c r="I14672" i="1"/>
  <c r="I14673" i="1"/>
  <c r="I14674" i="1"/>
  <c r="I14675" i="1"/>
  <c r="I14676" i="1"/>
  <c r="I14677" i="1"/>
  <c r="I14678" i="1"/>
  <c r="I14679" i="1"/>
  <c r="I14680" i="1"/>
  <c r="I14681" i="1"/>
  <c r="I14682" i="1"/>
  <c r="I14683" i="1"/>
  <c r="I14684" i="1"/>
  <c r="I14685" i="1"/>
  <c r="I14686" i="1"/>
  <c r="I14687" i="1"/>
  <c r="I14688" i="1"/>
  <c r="I14689" i="1"/>
  <c r="I14690" i="1"/>
  <c r="I14691" i="1"/>
  <c r="I14692" i="1"/>
  <c r="I14693" i="1"/>
  <c r="I14694" i="1"/>
  <c r="I14695" i="1"/>
  <c r="I14696" i="1"/>
  <c r="I14697" i="1"/>
  <c r="I14698" i="1"/>
  <c r="I14699" i="1"/>
  <c r="I14700" i="1"/>
  <c r="I14701" i="1"/>
  <c r="I14702" i="1"/>
  <c r="I14703" i="1"/>
  <c r="I14704" i="1"/>
  <c r="I14705" i="1"/>
  <c r="I14706" i="1"/>
  <c r="I14707" i="1"/>
  <c r="I14708" i="1"/>
  <c r="I14709" i="1"/>
  <c r="I14710" i="1"/>
  <c r="I14711" i="1"/>
  <c r="I14712" i="1"/>
  <c r="I14713" i="1"/>
  <c r="I14714" i="1"/>
  <c r="I14715" i="1"/>
  <c r="I14716" i="1"/>
  <c r="I14717" i="1"/>
  <c r="I14718" i="1"/>
  <c r="I14719" i="1"/>
  <c r="I14720" i="1"/>
  <c r="I14721" i="1"/>
  <c r="I14722" i="1"/>
  <c r="I14723" i="1"/>
  <c r="I14724" i="1"/>
  <c r="I14725" i="1"/>
  <c r="I14726" i="1"/>
  <c r="I14727" i="1"/>
  <c r="I14728" i="1"/>
  <c r="I14729" i="1"/>
  <c r="I14730" i="1"/>
  <c r="I14731" i="1"/>
  <c r="I14732" i="1"/>
  <c r="I14733" i="1"/>
  <c r="I14734" i="1"/>
  <c r="I14735" i="1"/>
  <c r="I14736" i="1"/>
  <c r="I14737" i="1"/>
  <c r="I14738" i="1"/>
  <c r="I14739" i="1"/>
  <c r="I14740" i="1"/>
  <c r="I14741" i="1"/>
  <c r="I14742" i="1"/>
  <c r="I14743" i="1"/>
  <c r="I14744" i="1"/>
  <c r="I14745" i="1"/>
  <c r="I14746" i="1"/>
  <c r="I14747" i="1"/>
  <c r="I14748" i="1"/>
  <c r="I14749" i="1"/>
  <c r="I14750" i="1"/>
  <c r="I14751" i="1"/>
  <c r="I14752" i="1"/>
  <c r="I14753" i="1"/>
  <c r="I14754" i="1"/>
  <c r="I14755" i="1"/>
  <c r="I14756" i="1"/>
  <c r="I14757" i="1"/>
  <c r="I14758" i="1"/>
  <c r="I14759" i="1"/>
  <c r="I14760" i="1"/>
  <c r="I14761" i="1"/>
  <c r="I14762" i="1"/>
  <c r="I14763" i="1"/>
  <c r="I14764" i="1"/>
  <c r="I14765" i="1"/>
  <c r="I14766" i="1"/>
  <c r="I14767" i="1"/>
  <c r="I14768" i="1"/>
  <c r="I14769" i="1"/>
  <c r="I14770" i="1"/>
  <c r="I14771" i="1"/>
  <c r="I14772" i="1"/>
  <c r="I14773" i="1"/>
  <c r="I14774" i="1"/>
  <c r="I14775" i="1"/>
  <c r="I14776" i="1"/>
  <c r="I14777" i="1"/>
  <c r="I14778" i="1"/>
  <c r="I14779" i="1"/>
  <c r="I14780" i="1"/>
  <c r="I14781" i="1"/>
  <c r="I14782" i="1"/>
  <c r="I14783" i="1"/>
  <c r="I14784" i="1"/>
  <c r="I14785" i="1"/>
  <c r="I14786" i="1"/>
  <c r="I14787" i="1"/>
  <c r="I14788" i="1"/>
  <c r="I14789" i="1"/>
  <c r="I14790" i="1"/>
  <c r="I14791" i="1"/>
  <c r="I14792" i="1"/>
  <c r="I14793" i="1"/>
  <c r="I14794" i="1"/>
  <c r="I14795" i="1"/>
  <c r="I14796" i="1"/>
  <c r="I14797" i="1"/>
  <c r="I14798" i="1"/>
  <c r="I14799" i="1"/>
  <c r="I14800" i="1"/>
  <c r="I14801" i="1"/>
  <c r="I14802" i="1"/>
  <c r="I14803" i="1"/>
  <c r="I14804" i="1"/>
  <c r="I14805" i="1"/>
  <c r="I14806" i="1"/>
  <c r="I14807" i="1"/>
  <c r="I14808" i="1"/>
  <c r="I14809" i="1"/>
  <c r="I14810" i="1"/>
  <c r="I14811" i="1"/>
  <c r="I14812" i="1"/>
  <c r="I14813" i="1"/>
  <c r="I14814" i="1"/>
  <c r="I14815" i="1"/>
  <c r="I14816" i="1"/>
  <c r="I14817" i="1"/>
  <c r="I14818" i="1"/>
  <c r="I14819" i="1"/>
  <c r="I14820" i="1"/>
  <c r="I14821" i="1"/>
  <c r="I14822" i="1"/>
  <c r="I14823" i="1"/>
  <c r="I14824" i="1"/>
  <c r="I14825" i="1"/>
  <c r="I14826" i="1"/>
  <c r="I14827" i="1"/>
  <c r="I14828" i="1"/>
  <c r="I14829" i="1"/>
  <c r="I14830" i="1"/>
  <c r="I14831" i="1"/>
  <c r="I14832" i="1"/>
  <c r="I14833" i="1"/>
  <c r="I14834" i="1"/>
  <c r="I14835" i="1"/>
  <c r="I14836" i="1"/>
  <c r="I14837" i="1"/>
  <c r="I14838" i="1"/>
  <c r="I14839" i="1"/>
  <c r="I14840" i="1"/>
  <c r="I14841" i="1"/>
  <c r="I14842" i="1"/>
  <c r="I14843" i="1"/>
  <c r="I14844" i="1"/>
  <c r="I14845" i="1"/>
  <c r="I14846" i="1"/>
  <c r="I14847" i="1"/>
  <c r="I14848" i="1"/>
  <c r="I14849" i="1"/>
  <c r="I14850" i="1"/>
  <c r="I14851" i="1"/>
  <c r="I14852" i="1"/>
  <c r="I14853" i="1"/>
  <c r="I14854" i="1"/>
  <c r="I14855" i="1"/>
  <c r="I14856" i="1"/>
  <c r="I14857" i="1"/>
  <c r="I14858" i="1"/>
  <c r="I14859" i="1"/>
  <c r="I14860" i="1"/>
  <c r="I14861" i="1"/>
  <c r="I14862" i="1"/>
  <c r="I14863" i="1"/>
  <c r="I14864" i="1"/>
  <c r="I14865" i="1"/>
  <c r="I14866" i="1"/>
  <c r="I14867" i="1"/>
  <c r="I14868" i="1"/>
  <c r="I14869" i="1"/>
  <c r="I14870" i="1"/>
  <c r="I14871" i="1"/>
  <c r="I14872" i="1"/>
  <c r="I14873" i="1"/>
  <c r="I14874" i="1"/>
  <c r="I14875" i="1"/>
  <c r="I14876" i="1"/>
  <c r="I14877" i="1"/>
  <c r="I14878" i="1"/>
  <c r="I14879" i="1"/>
  <c r="I14880" i="1"/>
  <c r="I14881" i="1"/>
  <c r="I14882" i="1"/>
  <c r="I14883" i="1"/>
  <c r="I14884" i="1"/>
  <c r="I14885" i="1"/>
  <c r="I14886" i="1"/>
  <c r="I14887" i="1"/>
  <c r="I14888" i="1"/>
  <c r="I14889" i="1"/>
  <c r="I14890" i="1"/>
  <c r="I14891" i="1"/>
  <c r="I14892" i="1"/>
  <c r="I14893" i="1"/>
  <c r="I14894" i="1"/>
  <c r="I14895" i="1"/>
  <c r="I14896" i="1"/>
  <c r="I14897" i="1"/>
  <c r="I14898" i="1"/>
  <c r="I14899" i="1"/>
  <c r="I14900" i="1"/>
  <c r="I14901" i="1"/>
  <c r="I14902" i="1"/>
  <c r="I14903" i="1"/>
  <c r="I14904" i="1"/>
  <c r="I14905" i="1"/>
  <c r="I14906" i="1"/>
  <c r="I14907" i="1"/>
  <c r="I14908" i="1"/>
  <c r="I14909" i="1"/>
  <c r="I14910" i="1"/>
  <c r="I14911" i="1"/>
  <c r="I14912" i="1"/>
  <c r="I14913" i="1"/>
  <c r="I14914" i="1"/>
  <c r="I14915" i="1"/>
  <c r="I14916" i="1"/>
  <c r="I14917" i="1"/>
  <c r="I14918" i="1"/>
  <c r="I14919" i="1"/>
  <c r="I14920" i="1"/>
  <c r="I14921" i="1"/>
  <c r="I14922" i="1"/>
  <c r="I14923" i="1"/>
  <c r="I14924" i="1"/>
  <c r="I14925" i="1"/>
  <c r="I14926" i="1"/>
  <c r="I14927" i="1"/>
  <c r="I14928" i="1"/>
  <c r="I14929" i="1"/>
  <c r="I14930" i="1"/>
  <c r="I14931" i="1"/>
  <c r="I14932" i="1"/>
  <c r="I14933" i="1"/>
  <c r="I14934" i="1"/>
  <c r="I14935" i="1"/>
  <c r="I14936" i="1"/>
  <c r="I14937" i="1"/>
  <c r="I14938" i="1"/>
  <c r="I14939" i="1"/>
  <c r="I14940" i="1"/>
  <c r="I14941" i="1"/>
  <c r="I14942" i="1"/>
  <c r="I14943" i="1"/>
  <c r="I14944" i="1"/>
  <c r="I14945" i="1"/>
  <c r="I14946" i="1"/>
  <c r="I14947" i="1"/>
  <c r="I14948" i="1"/>
  <c r="I14949" i="1"/>
  <c r="I14950" i="1"/>
  <c r="I14951" i="1"/>
  <c r="I14952" i="1"/>
  <c r="I14953" i="1"/>
  <c r="I14954" i="1"/>
  <c r="I14955" i="1"/>
  <c r="I14956" i="1"/>
  <c r="I14957" i="1"/>
  <c r="I14958" i="1"/>
  <c r="I14959" i="1"/>
  <c r="I14960" i="1"/>
  <c r="I14961" i="1"/>
  <c r="I14962" i="1"/>
  <c r="I14963" i="1"/>
  <c r="I14964" i="1"/>
  <c r="I14965" i="1"/>
  <c r="I14966" i="1"/>
  <c r="I14967" i="1"/>
  <c r="I14968" i="1"/>
  <c r="I14969" i="1"/>
  <c r="I14970" i="1"/>
  <c r="I14971" i="1"/>
  <c r="I14972" i="1"/>
  <c r="I14973" i="1"/>
  <c r="I14974" i="1"/>
  <c r="I14975" i="1"/>
  <c r="I14976" i="1"/>
  <c r="I14977" i="1"/>
  <c r="I14978" i="1"/>
  <c r="I14979" i="1"/>
  <c r="I14980" i="1"/>
  <c r="I14981" i="1"/>
  <c r="I14982" i="1"/>
  <c r="I14983" i="1"/>
  <c r="I14984" i="1"/>
  <c r="I14985" i="1"/>
  <c r="I14986" i="1"/>
  <c r="I14987" i="1"/>
  <c r="I14988" i="1"/>
  <c r="I14989" i="1"/>
  <c r="I14990" i="1"/>
  <c r="I14991" i="1"/>
  <c r="I14992" i="1"/>
  <c r="I14993" i="1"/>
  <c r="I14994" i="1"/>
  <c r="I14995" i="1"/>
  <c r="I14996" i="1"/>
  <c r="I14997" i="1"/>
  <c r="I14998" i="1"/>
  <c r="I14999" i="1"/>
  <c r="I15000" i="1"/>
  <c r="I15001" i="1"/>
  <c r="I15002" i="1"/>
  <c r="I15003" i="1"/>
  <c r="I15004" i="1"/>
  <c r="I15005" i="1"/>
  <c r="I15006" i="1"/>
  <c r="I15007" i="1"/>
  <c r="I15008" i="1"/>
  <c r="I15009" i="1"/>
  <c r="I15010" i="1"/>
  <c r="I15011" i="1"/>
  <c r="I15012" i="1"/>
  <c r="I15013" i="1"/>
  <c r="I15014" i="1"/>
  <c r="I15015" i="1"/>
  <c r="I15016" i="1"/>
  <c r="I15017" i="1"/>
  <c r="I15018" i="1"/>
  <c r="I15019" i="1"/>
  <c r="I15020" i="1"/>
  <c r="I15021" i="1"/>
  <c r="I15022" i="1"/>
  <c r="I15023" i="1"/>
  <c r="I15024" i="1"/>
  <c r="I15025" i="1"/>
  <c r="I15026" i="1"/>
  <c r="I15027" i="1"/>
  <c r="I15028" i="1"/>
  <c r="I15029" i="1"/>
  <c r="I15030" i="1"/>
  <c r="I15031" i="1"/>
  <c r="I15032" i="1"/>
  <c r="I15033" i="1"/>
  <c r="I15034" i="1"/>
  <c r="I15035" i="1"/>
  <c r="I15036" i="1"/>
  <c r="I15037" i="1"/>
  <c r="I15038" i="1"/>
  <c r="I15039" i="1"/>
  <c r="I15040" i="1"/>
  <c r="I15041" i="1"/>
  <c r="I15042" i="1"/>
  <c r="I15043" i="1"/>
  <c r="I15044" i="1"/>
  <c r="I15045" i="1"/>
  <c r="I15046" i="1"/>
  <c r="I15047" i="1"/>
  <c r="I15048" i="1"/>
  <c r="I15049" i="1"/>
  <c r="I15050" i="1"/>
  <c r="I15051" i="1"/>
  <c r="I15052" i="1"/>
  <c r="I15053" i="1"/>
  <c r="I15054" i="1"/>
  <c r="I15055" i="1"/>
  <c r="I15056" i="1"/>
  <c r="I15057" i="1"/>
  <c r="I15058" i="1"/>
  <c r="I15059" i="1"/>
  <c r="I15060" i="1"/>
  <c r="I15061" i="1"/>
  <c r="I15062" i="1"/>
  <c r="I15063" i="1"/>
  <c r="I15064" i="1"/>
  <c r="I15065" i="1"/>
  <c r="I15066" i="1"/>
  <c r="I15067" i="1"/>
  <c r="I15068" i="1"/>
  <c r="I15069" i="1"/>
  <c r="I15070" i="1"/>
  <c r="I15071" i="1"/>
  <c r="I15072" i="1"/>
  <c r="I15073" i="1"/>
  <c r="I15074" i="1"/>
  <c r="I15075" i="1"/>
  <c r="I15076" i="1"/>
  <c r="I15077" i="1"/>
  <c r="I15078" i="1"/>
  <c r="I15079" i="1"/>
  <c r="I15080" i="1"/>
  <c r="I15081" i="1"/>
  <c r="I15082" i="1"/>
  <c r="I15083" i="1"/>
  <c r="I15084" i="1"/>
  <c r="I15085" i="1"/>
  <c r="I15086" i="1"/>
  <c r="I15087" i="1"/>
  <c r="I15088" i="1"/>
  <c r="I15089" i="1"/>
  <c r="I15090" i="1"/>
  <c r="I15091" i="1"/>
  <c r="I15092" i="1"/>
  <c r="I15093" i="1"/>
  <c r="I15094" i="1"/>
  <c r="I15095" i="1"/>
  <c r="I15096" i="1"/>
  <c r="I15097" i="1"/>
  <c r="I15098" i="1"/>
  <c r="I15099" i="1"/>
  <c r="I15100" i="1"/>
  <c r="I15101" i="1"/>
  <c r="I15102" i="1"/>
  <c r="I15103" i="1"/>
  <c r="I15104" i="1"/>
  <c r="I15105" i="1"/>
  <c r="I15106" i="1"/>
  <c r="I15107" i="1"/>
  <c r="I15108" i="1"/>
  <c r="I15109" i="1"/>
  <c r="I15110" i="1"/>
  <c r="I15111" i="1"/>
  <c r="I15112" i="1"/>
  <c r="I15113" i="1"/>
  <c r="I15114" i="1"/>
  <c r="I15115" i="1"/>
  <c r="I15116" i="1"/>
  <c r="I15117" i="1"/>
  <c r="I15118" i="1"/>
  <c r="I15119" i="1"/>
  <c r="I15120" i="1"/>
  <c r="I15121" i="1"/>
  <c r="I15122" i="1"/>
  <c r="I15123" i="1"/>
  <c r="I15124" i="1"/>
  <c r="I15125" i="1"/>
  <c r="I15126" i="1"/>
  <c r="I15127" i="1"/>
  <c r="I15128" i="1"/>
  <c r="I15129" i="1"/>
  <c r="I15130" i="1"/>
  <c r="I15131" i="1"/>
  <c r="I15132" i="1"/>
  <c r="I15133" i="1"/>
  <c r="I15134" i="1"/>
  <c r="I15135" i="1"/>
  <c r="I15136" i="1"/>
  <c r="I15137" i="1"/>
  <c r="I15138" i="1"/>
  <c r="I15139" i="1"/>
  <c r="I15140" i="1"/>
  <c r="I15141" i="1"/>
  <c r="I15142" i="1"/>
  <c r="I15143" i="1"/>
  <c r="I15144" i="1"/>
  <c r="I15145" i="1"/>
  <c r="I15146" i="1"/>
  <c r="I15147" i="1"/>
  <c r="I15148" i="1"/>
  <c r="I15149" i="1"/>
  <c r="I15150" i="1"/>
  <c r="I15151" i="1"/>
  <c r="I15152" i="1"/>
  <c r="I15153" i="1"/>
  <c r="I15154" i="1"/>
  <c r="I15155" i="1"/>
  <c r="I15156" i="1"/>
  <c r="I15157" i="1"/>
  <c r="I15158" i="1"/>
  <c r="I15159" i="1"/>
  <c r="I15160" i="1"/>
  <c r="I15161" i="1"/>
  <c r="I15162" i="1"/>
  <c r="I15163" i="1"/>
  <c r="I15164" i="1"/>
  <c r="I15165" i="1"/>
  <c r="I15166" i="1"/>
  <c r="I15167" i="1"/>
  <c r="I15168" i="1"/>
  <c r="I15169" i="1"/>
  <c r="I15170" i="1"/>
  <c r="I15171" i="1"/>
  <c r="I15172" i="1"/>
  <c r="I15173" i="1"/>
  <c r="I15174" i="1"/>
  <c r="I15175" i="1"/>
  <c r="I15176" i="1"/>
  <c r="I15177" i="1"/>
  <c r="I15178" i="1"/>
  <c r="I15179" i="1"/>
  <c r="I15180" i="1"/>
  <c r="I15181" i="1"/>
  <c r="I15182" i="1"/>
  <c r="I15183" i="1"/>
  <c r="I15184" i="1"/>
  <c r="I15185" i="1"/>
  <c r="I15186" i="1"/>
  <c r="I15187" i="1"/>
  <c r="I15188" i="1"/>
  <c r="I15189" i="1"/>
  <c r="I15190" i="1"/>
  <c r="I15191" i="1"/>
  <c r="I15192" i="1"/>
  <c r="I15193" i="1"/>
  <c r="I15194" i="1"/>
  <c r="I15195" i="1"/>
  <c r="I15196" i="1"/>
  <c r="I15197" i="1"/>
  <c r="I15198" i="1"/>
  <c r="I15199" i="1"/>
  <c r="I15200" i="1"/>
  <c r="I15201" i="1"/>
  <c r="I15202" i="1"/>
  <c r="I15203" i="1"/>
  <c r="I15204" i="1"/>
  <c r="I15205" i="1"/>
  <c r="I15206" i="1"/>
  <c r="I15207" i="1"/>
  <c r="I15208" i="1"/>
  <c r="I15209" i="1"/>
  <c r="I15210" i="1"/>
  <c r="I15211" i="1"/>
  <c r="I15212" i="1"/>
  <c r="I15213" i="1"/>
  <c r="I15214" i="1"/>
  <c r="I15215" i="1"/>
  <c r="I15216" i="1"/>
  <c r="I15217" i="1"/>
  <c r="I15218" i="1"/>
  <c r="I15219" i="1"/>
  <c r="I15220" i="1"/>
  <c r="I15221" i="1"/>
  <c r="I15222" i="1"/>
  <c r="I15223" i="1"/>
  <c r="I15224" i="1"/>
  <c r="I15225" i="1"/>
  <c r="I15226" i="1"/>
  <c r="I15227" i="1"/>
  <c r="I15228" i="1"/>
  <c r="I15229" i="1"/>
  <c r="I15230" i="1"/>
  <c r="I15231" i="1"/>
  <c r="I15232" i="1"/>
  <c r="I15233" i="1"/>
  <c r="I15234" i="1"/>
  <c r="I15235" i="1"/>
  <c r="I15236" i="1"/>
  <c r="I15237" i="1"/>
  <c r="I15238" i="1"/>
  <c r="I15239" i="1"/>
  <c r="I15240" i="1"/>
  <c r="I15241" i="1"/>
  <c r="I15242" i="1"/>
  <c r="I15243" i="1"/>
  <c r="I15244" i="1"/>
  <c r="I15245" i="1"/>
  <c r="I15246" i="1"/>
  <c r="I15247" i="1"/>
  <c r="I15248" i="1"/>
  <c r="I15249" i="1"/>
  <c r="I15250" i="1"/>
  <c r="I15251" i="1"/>
  <c r="I15252" i="1"/>
  <c r="I15253" i="1"/>
  <c r="I15254" i="1"/>
  <c r="I15255" i="1"/>
  <c r="I15256" i="1"/>
  <c r="I15257" i="1"/>
  <c r="I15258" i="1"/>
  <c r="I15259" i="1"/>
  <c r="I15260" i="1"/>
  <c r="I15261" i="1"/>
  <c r="I15262" i="1"/>
  <c r="I15263" i="1"/>
  <c r="I15264" i="1"/>
  <c r="I15265" i="1"/>
  <c r="I15266" i="1"/>
  <c r="I15267" i="1"/>
  <c r="I15268" i="1"/>
  <c r="I15269" i="1"/>
  <c r="I15270" i="1"/>
  <c r="I15271" i="1"/>
  <c r="I15272" i="1"/>
  <c r="I15273" i="1"/>
  <c r="I15274" i="1"/>
  <c r="I15275" i="1"/>
  <c r="I15276" i="1"/>
  <c r="I15277" i="1"/>
  <c r="I15278" i="1"/>
  <c r="I15279" i="1"/>
  <c r="I15280" i="1"/>
  <c r="I15281" i="1"/>
  <c r="I15282" i="1"/>
  <c r="I15283" i="1"/>
  <c r="I15284" i="1"/>
  <c r="I15285" i="1"/>
  <c r="I15286" i="1"/>
  <c r="I15287" i="1"/>
  <c r="I15288" i="1"/>
  <c r="I15289" i="1"/>
  <c r="I15290" i="1"/>
  <c r="I15291" i="1"/>
  <c r="I15292" i="1"/>
  <c r="I15293" i="1"/>
  <c r="I15294" i="1"/>
  <c r="I15295" i="1"/>
  <c r="I15296" i="1"/>
  <c r="I15297" i="1"/>
  <c r="I15298" i="1"/>
  <c r="I15299" i="1"/>
  <c r="I15300" i="1"/>
  <c r="I15301" i="1"/>
  <c r="I15302" i="1"/>
  <c r="I15303" i="1"/>
  <c r="I15304" i="1"/>
  <c r="I15305" i="1"/>
  <c r="I15306" i="1"/>
  <c r="I15307" i="1"/>
  <c r="I15308" i="1"/>
  <c r="I15309" i="1"/>
  <c r="I15310" i="1"/>
  <c r="I15311" i="1"/>
  <c r="I15312" i="1"/>
  <c r="I15313" i="1"/>
  <c r="I15314" i="1"/>
  <c r="I15315" i="1"/>
  <c r="I15316" i="1"/>
  <c r="I15317" i="1"/>
  <c r="I15318" i="1"/>
  <c r="I15319" i="1"/>
  <c r="I15320" i="1"/>
  <c r="I15321" i="1"/>
  <c r="I15322" i="1"/>
  <c r="I15323" i="1"/>
  <c r="I15324" i="1"/>
  <c r="I15325" i="1"/>
  <c r="I15326" i="1"/>
  <c r="I15327" i="1"/>
  <c r="I15328" i="1"/>
  <c r="I15329" i="1"/>
  <c r="I15330" i="1"/>
  <c r="I15331" i="1"/>
  <c r="I15332" i="1"/>
  <c r="I15333" i="1"/>
  <c r="I15334" i="1"/>
  <c r="I15335" i="1"/>
  <c r="I15336" i="1"/>
  <c r="I15337" i="1"/>
  <c r="I15338" i="1"/>
  <c r="I15339" i="1"/>
  <c r="I15340" i="1"/>
  <c r="I15341" i="1"/>
  <c r="I15342" i="1"/>
  <c r="I15343" i="1"/>
  <c r="I15344" i="1"/>
  <c r="I15345" i="1"/>
  <c r="I15346" i="1"/>
  <c r="I15347" i="1"/>
  <c r="I15348" i="1"/>
  <c r="I15349" i="1"/>
  <c r="I15350" i="1"/>
  <c r="I15351" i="1"/>
  <c r="I15352" i="1"/>
  <c r="I15353" i="1"/>
  <c r="I15354" i="1"/>
  <c r="I15355" i="1"/>
  <c r="I15356" i="1"/>
  <c r="I15357" i="1"/>
  <c r="I15358" i="1"/>
  <c r="I15359" i="1"/>
  <c r="I15360" i="1"/>
  <c r="I15361" i="1"/>
  <c r="I15362" i="1"/>
  <c r="I15363" i="1"/>
  <c r="I15364" i="1"/>
  <c r="I15365" i="1"/>
  <c r="I15366" i="1"/>
  <c r="I15367" i="1"/>
  <c r="I15368" i="1"/>
  <c r="I15369" i="1"/>
  <c r="I15370" i="1"/>
  <c r="I15371" i="1"/>
  <c r="I15372" i="1"/>
  <c r="I15373" i="1"/>
  <c r="I15374" i="1"/>
  <c r="I15375" i="1"/>
  <c r="I15376" i="1"/>
  <c r="I15377" i="1"/>
  <c r="I15378" i="1"/>
  <c r="I15379" i="1"/>
  <c r="I15380" i="1"/>
  <c r="I15381" i="1"/>
  <c r="I15382" i="1"/>
  <c r="I15383" i="1"/>
  <c r="I15384" i="1"/>
  <c r="I15385" i="1"/>
  <c r="I15386" i="1"/>
  <c r="I15387" i="1"/>
  <c r="I15388" i="1"/>
  <c r="I15389" i="1"/>
  <c r="I15390" i="1"/>
  <c r="I15391" i="1"/>
  <c r="I15392" i="1"/>
  <c r="I15393" i="1"/>
  <c r="I15394" i="1"/>
  <c r="I15395" i="1"/>
  <c r="I15396" i="1"/>
  <c r="I15397" i="1"/>
  <c r="I15398" i="1"/>
  <c r="I15399" i="1"/>
  <c r="I15400" i="1"/>
  <c r="I15401" i="1"/>
  <c r="I15402" i="1"/>
  <c r="I15403" i="1"/>
  <c r="I15404" i="1"/>
  <c r="I15405" i="1"/>
  <c r="I15406" i="1"/>
  <c r="I15407" i="1"/>
  <c r="I15408" i="1"/>
  <c r="I15409" i="1"/>
  <c r="I15410" i="1"/>
  <c r="I15411" i="1"/>
  <c r="I15412" i="1"/>
  <c r="I15413" i="1"/>
  <c r="I15414" i="1"/>
  <c r="I15415" i="1"/>
  <c r="I15416" i="1"/>
  <c r="I15417" i="1"/>
  <c r="I15418" i="1"/>
  <c r="I15419" i="1"/>
  <c r="I15420" i="1"/>
  <c r="I15421" i="1"/>
  <c r="I15422" i="1"/>
  <c r="I15423" i="1"/>
  <c r="I15424" i="1"/>
  <c r="I15425" i="1"/>
  <c r="I15426" i="1"/>
  <c r="I15427" i="1"/>
  <c r="I15428" i="1"/>
  <c r="I15429" i="1"/>
  <c r="I15430" i="1"/>
  <c r="I15431" i="1"/>
  <c r="I15432" i="1"/>
  <c r="I15433" i="1"/>
  <c r="I15434" i="1"/>
  <c r="I15435" i="1"/>
  <c r="I15436" i="1"/>
  <c r="I15437" i="1"/>
  <c r="I15438" i="1"/>
  <c r="I15439" i="1"/>
  <c r="I15440" i="1"/>
  <c r="I15441" i="1"/>
  <c r="I15442" i="1"/>
  <c r="I15443" i="1"/>
  <c r="I15444" i="1"/>
  <c r="I15445" i="1"/>
  <c r="I15446" i="1"/>
  <c r="I15447" i="1"/>
  <c r="I15448" i="1"/>
  <c r="I15449" i="1"/>
  <c r="I15450" i="1"/>
  <c r="I15451" i="1"/>
  <c r="I15452" i="1"/>
  <c r="I15453" i="1"/>
  <c r="I15454" i="1"/>
  <c r="I15455" i="1"/>
  <c r="I15456" i="1"/>
  <c r="I15457" i="1"/>
  <c r="I15458" i="1"/>
  <c r="I15459" i="1"/>
  <c r="I15460" i="1"/>
  <c r="I15461" i="1"/>
  <c r="I15462" i="1"/>
  <c r="I15463" i="1"/>
  <c r="I15464" i="1"/>
  <c r="I15465" i="1"/>
  <c r="I15466" i="1"/>
  <c r="I15467" i="1"/>
  <c r="I15468" i="1"/>
  <c r="I15469" i="1"/>
  <c r="I15470" i="1"/>
  <c r="I15471" i="1"/>
  <c r="I15472" i="1"/>
  <c r="I15473" i="1"/>
  <c r="I15474" i="1"/>
  <c r="I15475" i="1"/>
  <c r="I15476" i="1"/>
  <c r="I15477" i="1"/>
  <c r="I15478" i="1"/>
  <c r="I15479" i="1"/>
  <c r="I15480" i="1"/>
  <c r="I15481" i="1"/>
  <c r="I15482" i="1"/>
  <c r="I15483" i="1"/>
  <c r="I15484" i="1"/>
  <c r="I15485" i="1"/>
  <c r="I15486" i="1"/>
  <c r="I15487" i="1"/>
  <c r="I15488" i="1"/>
  <c r="I15489" i="1"/>
  <c r="I15490" i="1"/>
  <c r="I15491" i="1"/>
  <c r="I15492" i="1"/>
  <c r="I15493" i="1"/>
  <c r="I15494" i="1"/>
  <c r="I15495" i="1"/>
  <c r="I15496" i="1"/>
  <c r="I15497" i="1"/>
  <c r="I15498" i="1"/>
  <c r="I15499" i="1"/>
  <c r="I15500" i="1"/>
  <c r="I15501" i="1"/>
  <c r="I15502" i="1"/>
  <c r="I15503" i="1"/>
  <c r="I15504" i="1"/>
  <c r="I15505" i="1"/>
  <c r="I15506" i="1"/>
  <c r="I15507" i="1"/>
  <c r="I15508" i="1"/>
  <c r="I15509" i="1"/>
  <c r="I15510" i="1"/>
  <c r="I15511" i="1"/>
  <c r="I15512" i="1"/>
  <c r="I15513" i="1"/>
  <c r="I15514" i="1"/>
  <c r="I15515" i="1"/>
  <c r="I15516" i="1"/>
  <c r="I15517" i="1"/>
  <c r="I15518" i="1"/>
  <c r="I15519" i="1"/>
  <c r="I15520" i="1"/>
  <c r="I15521" i="1"/>
  <c r="I15522" i="1"/>
  <c r="I15523" i="1"/>
  <c r="I15524" i="1"/>
  <c r="I15525" i="1"/>
  <c r="I15526" i="1"/>
  <c r="I15527" i="1"/>
  <c r="I15528" i="1"/>
  <c r="I15529" i="1"/>
  <c r="I15530" i="1"/>
  <c r="I15531" i="1"/>
  <c r="I15532" i="1"/>
  <c r="I15533" i="1"/>
  <c r="I15534" i="1"/>
  <c r="I15535" i="1"/>
  <c r="I15536" i="1"/>
  <c r="I15537" i="1"/>
  <c r="I15538" i="1"/>
  <c r="I15539" i="1"/>
  <c r="I15540" i="1"/>
  <c r="I15541" i="1"/>
  <c r="I15542" i="1"/>
  <c r="I15543" i="1"/>
  <c r="I15544" i="1"/>
  <c r="I15545" i="1"/>
  <c r="I15546" i="1"/>
  <c r="I15547" i="1"/>
  <c r="I15548" i="1"/>
  <c r="I15549" i="1"/>
  <c r="I15550" i="1"/>
  <c r="I15551" i="1"/>
  <c r="I15552" i="1"/>
  <c r="I15553" i="1"/>
  <c r="I15554" i="1"/>
  <c r="I15555" i="1"/>
  <c r="I15556" i="1"/>
  <c r="I15557" i="1"/>
  <c r="I15558" i="1"/>
  <c r="I15559" i="1"/>
  <c r="I15560" i="1"/>
  <c r="I15561" i="1"/>
  <c r="I15562" i="1"/>
  <c r="I15563" i="1"/>
  <c r="I15564" i="1"/>
  <c r="I15565" i="1"/>
  <c r="I15566" i="1"/>
  <c r="I15567" i="1"/>
  <c r="I15568" i="1"/>
  <c r="I15569" i="1"/>
  <c r="I15570" i="1"/>
  <c r="I15571" i="1"/>
  <c r="I15572" i="1"/>
  <c r="I15573" i="1"/>
  <c r="I15574" i="1"/>
  <c r="I15575" i="1"/>
  <c r="I15576" i="1"/>
  <c r="I15577" i="1"/>
  <c r="I15578" i="1"/>
  <c r="I15579" i="1"/>
  <c r="I15580" i="1"/>
  <c r="I15581" i="1"/>
  <c r="I15582" i="1"/>
  <c r="I15583" i="1"/>
  <c r="I15584" i="1"/>
  <c r="I15585" i="1"/>
  <c r="I15586" i="1"/>
  <c r="I15587" i="1"/>
  <c r="I15588" i="1"/>
  <c r="I15589" i="1"/>
  <c r="I15590" i="1"/>
  <c r="I15591" i="1"/>
  <c r="I15592" i="1"/>
  <c r="I15593" i="1"/>
  <c r="I15594" i="1"/>
  <c r="I15595" i="1"/>
  <c r="I15596" i="1"/>
  <c r="I15597" i="1"/>
  <c r="I15598" i="1"/>
  <c r="I15599" i="1"/>
  <c r="I15600" i="1"/>
  <c r="I15601" i="1"/>
  <c r="I15602" i="1"/>
  <c r="I15603" i="1"/>
  <c r="I15604" i="1"/>
  <c r="I15605" i="1"/>
  <c r="I15606" i="1"/>
  <c r="I15607" i="1"/>
  <c r="I15608" i="1"/>
  <c r="I15609" i="1"/>
  <c r="I15610" i="1"/>
  <c r="I15611" i="1"/>
  <c r="I15612" i="1"/>
  <c r="I15613" i="1"/>
  <c r="I15614" i="1"/>
  <c r="I15615" i="1"/>
  <c r="I15616" i="1"/>
  <c r="I15617" i="1"/>
  <c r="I15618" i="1"/>
  <c r="I15619" i="1"/>
  <c r="I15620" i="1"/>
  <c r="I15621" i="1"/>
  <c r="I15622" i="1"/>
  <c r="I15623" i="1"/>
  <c r="I15624" i="1"/>
  <c r="I15625" i="1"/>
  <c r="I15626" i="1"/>
  <c r="I15627" i="1"/>
  <c r="I15628" i="1"/>
  <c r="I15629" i="1"/>
  <c r="I15630" i="1"/>
  <c r="I15631" i="1"/>
  <c r="I15632" i="1"/>
  <c r="I15633" i="1"/>
  <c r="I15634" i="1"/>
  <c r="I15635" i="1"/>
  <c r="I15636" i="1"/>
  <c r="I15637" i="1"/>
  <c r="I15638" i="1"/>
  <c r="I15639" i="1"/>
  <c r="I15640" i="1"/>
  <c r="I15641" i="1"/>
  <c r="I15642" i="1"/>
  <c r="I15643" i="1"/>
  <c r="I15644" i="1"/>
  <c r="I15645" i="1"/>
  <c r="I15646" i="1"/>
  <c r="I15647" i="1"/>
  <c r="I15648" i="1"/>
  <c r="I15649" i="1"/>
  <c r="I15650" i="1"/>
  <c r="I15651" i="1"/>
  <c r="I15652" i="1"/>
  <c r="I15653" i="1"/>
  <c r="I15654" i="1"/>
  <c r="I15655" i="1"/>
  <c r="I15656" i="1"/>
  <c r="I15657" i="1"/>
  <c r="I15658" i="1"/>
  <c r="I15659" i="1"/>
  <c r="I15660" i="1"/>
  <c r="I15661" i="1"/>
  <c r="I15662" i="1"/>
  <c r="I15663" i="1"/>
  <c r="I15664" i="1"/>
  <c r="I15665" i="1"/>
  <c r="I15666" i="1"/>
  <c r="I15667" i="1"/>
  <c r="I15668" i="1"/>
  <c r="I15669" i="1"/>
  <c r="I15670" i="1"/>
  <c r="I15671" i="1"/>
  <c r="I15672" i="1"/>
  <c r="I15673" i="1"/>
  <c r="I15674" i="1"/>
  <c r="I15675" i="1"/>
  <c r="I15676" i="1"/>
  <c r="I15677" i="1"/>
  <c r="I15678" i="1"/>
  <c r="I15679" i="1"/>
  <c r="I15680" i="1"/>
  <c r="I15681" i="1"/>
  <c r="I15682" i="1"/>
  <c r="I15683" i="1"/>
  <c r="I15684" i="1"/>
  <c r="I15685" i="1"/>
  <c r="I15686" i="1"/>
  <c r="I15687" i="1"/>
  <c r="I15688" i="1"/>
  <c r="I15689" i="1"/>
  <c r="I15690" i="1"/>
  <c r="I15691" i="1"/>
  <c r="I15692" i="1"/>
  <c r="I15693" i="1"/>
  <c r="I15694" i="1"/>
  <c r="I15695" i="1"/>
  <c r="I15696" i="1"/>
  <c r="I15697" i="1"/>
  <c r="I15698" i="1"/>
  <c r="I15699" i="1"/>
  <c r="I15700" i="1"/>
  <c r="I15701" i="1"/>
  <c r="I15702" i="1"/>
  <c r="I15703" i="1"/>
  <c r="I15704" i="1"/>
  <c r="I15705" i="1"/>
  <c r="I15706" i="1"/>
  <c r="I15707" i="1"/>
  <c r="I15708" i="1"/>
  <c r="I15709" i="1"/>
  <c r="I15710" i="1"/>
  <c r="I15711" i="1"/>
  <c r="I15712" i="1"/>
  <c r="I15713" i="1"/>
  <c r="I15714" i="1"/>
  <c r="I15715" i="1"/>
  <c r="I15716" i="1"/>
  <c r="I15717" i="1"/>
  <c r="I15718" i="1"/>
  <c r="I15719" i="1"/>
  <c r="I15720" i="1"/>
  <c r="I15721" i="1"/>
  <c r="I15722" i="1"/>
  <c r="I15723" i="1"/>
  <c r="I15724" i="1"/>
  <c r="I15725" i="1"/>
  <c r="I15726" i="1"/>
  <c r="I15727" i="1"/>
  <c r="I15728" i="1"/>
  <c r="I15729" i="1"/>
  <c r="I15730" i="1"/>
  <c r="I15731" i="1"/>
  <c r="I15732" i="1"/>
  <c r="I15733" i="1"/>
  <c r="I15734" i="1"/>
  <c r="I15735" i="1"/>
  <c r="I15736" i="1"/>
  <c r="I15737" i="1"/>
  <c r="I15738" i="1"/>
  <c r="I15739" i="1"/>
  <c r="I15740" i="1"/>
  <c r="I15741" i="1"/>
  <c r="I15742" i="1"/>
  <c r="I15743" i="1"/>
  <c r="I15744" i="1"/>
  <c r="I15745" i="1"/>
  <c r="I15746" i="1"/>
  <c r="I15747" i="1"/>
  <c r="I15748" i="1"/>
  <c r="I15749" i="1"/>
  <c r="I15750" i="1"/>
  <c r="I15751" i="1"/>
  <c r="I15752" i="1"/>
  <c r="I15753" i="1"/>
  <c r="I15754" i="1"/>
  <c r="I15755" i="1"/>
  <c r="I15756" i="1"/>
  <c r="I15757" i="1"/>
  <c r="I15758" i="1"/>
  <c r="I15759" i="1"/>
  <c r="I15760" i="1"/>
  <c r="I15761" i="1"/>
  <c r="I15762" i="1"/>
  <c r="I15763" i="1"/>
  <c r="I15764" i="1"/>
  <c r="I15765" i="1"/>
  <c r="I15766" i="1"/>
  <c r="I15767" i="1"/>
  <c r="I15768" i="1"/>
  <c r="I15769" i="1"/>
  <c r="I15770" i="1"/>
  <c r="I15771" i="1"/>
  <c r="I15772" i="1"/>
  <c r="I15773" i="1"/>
  <c r="I15774" i="1"/>
  <c r="I15775" i="1"/>
  <c r="I15776" i="1"/>
  <c r="I15777" i="1"/>
  <c r="I15778" i="1"/>
  <c r="I15779" i="1"/>
  <c r="I15780" i="1"/>
  <c r="I15781" i="1"/>
  <c r="I15782" i="1"/>
  <c r="I15783" i="1"/>
  <c r="I15784" i="1"/>
  <c r="I15785" i="1"/>
  <c r="I15786" i="1"/>
  <c r="I15787" i="1"/>
  <c r="I15788" i="1"/>
  <c r="I15789" i="1"/>
  <c r="I15790" i="1"/>
  <c r="I15791" i="1"/>
  <c r="I15792" i="1"/>
  <c r="I15793" i="1"/>
  <c r="I15794" i="1"/>
  <c r="I15795" i="1"/>
  <c r="I15796" i="1"/>
  <c r="I15797" i="1"/>
  <c r="I15798" i="1"/>
  <c r="I15799" i="1"/>
  <c r="I15800" i="1"/>
  <c r="I15801" i="1"/>
  <c r="I15802" i="1"/>
  <c r="I15803" i="1"/>
  <c r="I15804" i="1"/>
  <c r="I15805" i="1"/>
  <c r="I15806" i="1"/>
  <c r="I15807" i="1"/>
  <c r="I15808" i="1"/>
  <c r="I15809" i="1"/>
  <c r="I15810" i="1"/>
  <c r="I15811" i="1"/>
  <c r="I15812" i="1"/>
  <c r="I15813" i="1"/>
  <c r="I15814" i="1"/>
  <c r="I15815" i="1"/>
  <c r="I15816" i="1"/>
  <c r="I15817" i="1"/>
  <c r="I15818" i="1"/>
  <c r="I15819" i="1"/>
  <c r="I15820" i="1"/>
  <c r="I15821" i="1"/>
  <c r="I15822" i="1"/>
  <c r="I15823" i="1"/>
  <c r="I15824" i="1"/>
  <c r="I15825" i="1"/>
  <c r="I15826" i="1"/>
  <c r="I15827" i="1"/>
  <c r="I15828" i="1"/>
  <c r="I15829" i="1"/>
  <c r="I15830" i="1"/>
  <c r="I15831" i="1"/>
  <c r="I15832" i="1"/>
  <c r="I15833" i="1"/>
  <c r="I15834" i="1"/>
  <c r="I15835" i="1"/>
  <c r="I15836" i="1"/>
  <c r="I15837" i="1"/>
  <c r="I15838" i="1"/>
  <c r="I15839" i="1"/>
  <c r="I15840" i="1"/>
  <c r="I15841" i="1"/>
  <c r="I15842" i="1"/>
  <c r="I15843" i="1"/>
  <c r="I15844" i="1"/>
  <c r="I15845" i="1"/>
  <c r="I15846" i="1"/>
  <c r="I15847" i="1"/>
  <c r="I15848" i="1"/>
  <c r="I15849" i="1"/>
  <c r="I15850" i="1"/>
  <c r="I15851" i="1"/>
  <c r="I15852" i="1"/>
  <c r="I15853" i="1"/>
  <c r="I15854" i="1"/>
  <c r="I15855" i="1"/>
  <c r="I15856" i="1"/>
  <c r="I15857" i="1"/>
  <c r="I15858" i="1"/>
  <c r="I15859" i="1"/>
  <c r="I15860" i="1"/>
  <c r="I15861" i="1"/>
  <c r="I15862" i="1"/>
  <c r="I15863" i="1"/>
  <c r="I15864" i="1"/>
  <c r="I15865" i="1"/>
  <c r="I15866" i="1"/>
  <c r="I15867" i="1"/>
  <c r="I15868" i="1"/>
  <c r="I15869" i="1"/>
  <c r="I15870" i="1"/>
  <c r="I15871" i="1"/>
  <c r="I15872" i="1"/>
  <c r="I15873" i="1"/>
  <c r="I15874" i="1"/>
  <c r="I15875" i="1"/>
  <c r="I15876" i="1"/>
  <c r="I15877" i="1"/>
  <c r="I15878" i="1"/>
  <c r="I15879" i="1"/>
  <c r="I15880" i="1"/>
  <c r="I15881" i="1"/>
  <c r="I15882" i="1"/>
  <c r="I15883" i="1"/>
  <c r="I15884" i="1"/>
  <c r="I15885" i="1"/>
  <c r="I15886" i="1"/>
  <c r="I15887" i="1"/>
  <c r="I15888" i="1"/>
  <c r="I15889" i="1"/>
  <c r="I15890" i="1"/>
  <c r="I15891" i="1"/>
  <c r="I15892" i="1"/>
  <c r="I15893" i="1"/>
  <c r="I15894" i="1"/>
  <c r="I15895" i="1"/>
  <c r="I15896" i="1"/>
  <c r="I15897" i="1"/>
  <c r="I15898" i="1"/>
  <c r="I15899" i="1"/>
  <c r="I15900" i="1"/>
  <c r="I15901" i="1"/>
  <c r="I15902" i="1"/>
  <c r="I15903" i="1"/>
  <c r="I15904" i="1"/>
  <c r="I15905" i="1"/>
  <c r="I15906" i="1"/>
  <c r="I15907" i="1"/>
  <c r="I15908" i="1"/>
  <c r="I15909" i="1"/>
  <c r="I15910" i="1"/>
  <c r="I15911" i="1"/>
  <c r="I15912" i="1"/>
  <c r="I15913" i="1"/>
  <c r="I15914" i="1"/>
  <c r="I15915" i="1"/>
  <c r="I15916" i="1"/>
  <c r="I15917" i="1"/>
  <c r="I15918" i="1"/>
  <c r="I15919" i="1"/>
  <c r="I15920" i="1"/>
  <c r="I15921" i="1"/>
  <c r="I15922" i="1"/>
  <c r="I15923" i="1"/>
  <c r="I15924" i="1"/>
  <c r="I15925" i="1"/>
  <c r="I15926" i="1"/>
  <c r="I15927" i="1"/>
  <c r="I15928" i="1"/>
  <c r="I15929" i="1"/>
  <c r="I15930" i="1"/>
  <c r="I15931" i="1"/>
  <c r="I15932" i="1"/>
  <c r="I15933" i="1"/>
  <c r="I15934" i="1"/>
  <c r="I15935" i="1"/>
  <c r="I15936" i="1"/>
  <c r="I15937" i="1"/>
  <c r="I15938" i="1"/>
  <c r="I15939" i="1"/>
  <c r="I15940" i="1"/>
  <c r="I15941" i="1"/>
  <c r="I15942" i="1"/>
  <c r="I15943" i="1"/>
  <c r="I15944" i="1"/>
  <c r="I15945" i="1"/>
  <c r="I15946" i="1"/>
  <c r="I15947" i="1"/>
  <c r="I15948" i="1"/>
  <c r="I15949" i="1"/>
  <c r="I15950" i="1"/>
  <c r="I15951" i="1"/>
  <c r="I15952" i="1"/>
  <c r="I15953" i="1"/>
  <c r="I15954" i="1"/>
  <c r="I15955" i="1"/>
  <c r="I15956" i="1"/>
  <c r="I15957" i="1"/>
  <c r="I15958" i="1"/>
  <c r="I15959" i="1"/>
  <c r="I15960" i="1"/>
  <c r="I15961" i="1"/>
  <c r="I15962" i="1"/>
  <c r="I15963" i="1"/>
  <c r="I15964" i="1"/>
  <c r="I15965" i="1"/>
  <c r="I15966" i="1"/>
  <c r="I15967" i="1"/>
  <c r="I15968" i="1"/>
  <c r="I15969" i="1"/>
  <c r="I15970" i="1"/>
  <c r="I15971" i="1"/>
  <c r="I15972" i="1"/>
  <c r="I15973" i="1"/>
  <c r="I15974" i="1"/>
  <c r="I15975" i="1"/>
  <c r="I15976" i="1"/>
  <c r="I15977" i="1"/>
  <c r="I15978" i="1"/>
  <c r="I15979" i="1"/>
  <c r="I15980" i="1"/>
  <c r="I15981" i="1"/>
  <c r="I15982" i="1"/>
  <c r="I15983" i="1"/>
  <c r="I15984" i="1"/>
  <c r="I15985" i="1"/>
  <c r="I15986" i="1"/>
  <c r="I15987" i="1"/>
  <c r="I15988" i="1"/>
  <c r="I15989" i="1"/>
  <c r="I15990" i="1"/>
  <c r="I15991" i="1"/>
  <c r="I15992" i="1"/>
  <c r="I15993" i="1"/>
  <c r="I15994" i="1"/>
  <c r="I15995" i="1"/>
  <c r="I15996" i="1"/>
  <c r="I15997" i="1"/>
  <c r="I15998" i="1"/>
  <c r="I15999" i="1"/>
  <c r="I16000" i="1"/>
  <c r="I4" i="1"/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216" i="1"/>
  <c r="K2217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35" i="1"/>
  <c r="K2236" i="1"/>
  <c r="K2237" i="1"/>
  <c r="K2238" i="1"/>
  <c r="K2239" i="1"/>
  <c r="K2240" i="1"/>
  <c r="K2241" i="1"/>
  <c r="K2242" i="1"/>
  <c r="K2243" i="1"/>
  <c r="K2244" i="1"/>
  <c r="K2245" i="1"/>
  <c r="K2246" i="1"/>
  <c r="K2247" i="1"/>
  <c r="K2248" i="1"/>
  <c r="K2249" i="1"/>
  <c r="K2250" i="1"/>
  <c r="K2251" i="1"/>
  <c r="K2252" i="1"/>
  <c r="K2253" i="1"/>
  <c r="K2254" i="1"/>
  <c r="K2255" i="1"/>
  <c r="K2256" i="1"/>
  <c r="K2257" i="1"/>
  <c r="K2258" i="1"/>
  <c r="K2259" i="1"/>
  <c r="K2260" i="1"/>
  <c r="K2261" i="1"/>
  <c r="K2262" i="1"/>
  <c r="K2263" i="1"/>
  <c r="K2264" i="1"/>
  <c r="K2265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281" i="1"/>
  <c r="K2282" i="1"/>
  <c r="K2283" i="1"/>
  <c r="K2284" i="1"/>
  <c r="K2285" i="1"/>
  <c r="K2286" i="1"/>
  <c r="K2287" i="1"/>
  <c r="K2288" i="1"/>
  <c r="K2289" i="1"/>
  <c r="K2290" i="1"/>
  <c r="K2291" i="1"/>
  <c r="K2292" i="1"/>
  <c r="K2293" i="1"/>
  <c r="K2294" i="1"/>
  <c r="K2295" i="1"/>
  <c r="K2296" i="1"/>
  <c r="K2297" i="1"/>
  <c r="K2298" i="1"/>
  <c r="K2299" i="1"/>
  <c r="K2300" i="1"/>
  <c r="K2301" i="1"/>
  <c r="K2302" i="1"/>
  <c r="K2303" i="1"/>
  <c r="K2304" i="1"/>
  <c r="K2305" i="1"/>
  <c r="K2306" i="1"/>
  <c r="K2307" i="1"/>
  <c r="K2308" i="1"/>
  <c r="K2309" i="1"/>
  <c r="K2310" i="1"/>
  <c r="K2311" i="1"/>
  <c r="K2312" i="1"/>
  <c r="K2313" i="1"/>
  <c r="K2314" i="1"/>
  <c r="K2315" i="1"/>
  <c r="K2316" i="1"/>
  <c r="K2317" i="1"/>
  <c r="K2318" i="1"/>
  <c r="K2319" i="1"/>
  <c r="K2320" i="1"/>
  <c r="K2321" i="1"/>
  <c r="K2322" i="1"/>
  <c r="K2323" i="1"/>
  <c r="K2324" i="1"/>
  <c r="K2325" i="1"/>
  <c r="K2326" i="1"/>
  <c r="K2327" i="1"/>
  <c r="K2328" i="1"/>
  <c r="K2329" i="1"/>
  <c r="K2330" i="1"/>
  <c r="K2331" i="1"/>
  <c r="K2332" i="1"/>
  <c r="K2333" i="1"/>
  <c r="K2334" i="1"/>
  <c r="K2335" i="1"/>
  <c r="K2336" i="1"/>
  <c r="K2337" i="1"/>
  <c r="K2338" i="1"/>
  <c r="K2339" i="1"/>
  <c r="K2340" i="1"/>
  <c r="K2341" i="1"/>
  <c r="K2342" i="1"/>
  <c r="K2343" i="1"/>
  <c r="K2344" i="1"/>
  <c r="K2345" i="1"/>
  <c r="K2346" i="1"/>
  <c r="K2347" i="1"/>
  <c r="K2348" i="1"/>
  <c r="K2349" i="1"/>
  <c r="K2350" i="1"/>
  <c r="K2351" i="1"/>
  <c r="K2352" i="1"/>
  <c r="K2353" i="1"/>
  <c r="K2354" i="1"/>
  <c r="K2355" i="1"/>
  <c r="K2356" i="1"/>
  <c r="K2357" i="1"/>
  <c r="K2358" i="1"/>
  <c r="K2359" i="1"/>
  <c r="K2360" i="1"/>
  <c r="K2361" i="1"/>
  <c r="K2362" i="1"/>
  <c r="K2363" i="1"/>
  <c r="K2364" i="1"/>
  <c r="K2365" i="1"/>
  <c r="K2366" i="1"/>
  <c r="K2367" i="1"/>
  <c r="K2368" i="1"/>
  <c r="K2369" i="1"/>
  <c r="K2370" i="1"/>
  <c r="K2371" i="1"/>
  <c r="K2372" i="1"/>
  <c r="K2373" i="1"/>
  <c r="K2374" i="1"/>
  <c r="K2375" i="1"/>
  <c r="K2376" i="1"/>
  <c r="K2377" i="1"/>
  <c r="K2378" i="1"/>
  <c r="K2379" i="1"/>
  <c r="K2380" i="1"/>
  <c r="K2381" i="1"/>
  <c r="K2382" i="1"/>
  <c r="K2383" i="1"/>
  <c r="K2384" i="1"/>
  <c r="K2385" i="1"/>
  <c r="K2386" i="1"/>
  <c r="K2387" i="1"/>
  <c r="K2388" i="1"/>
  <c r="K2389" i="1"/>
  <c r="K2390" i="1"/>
  <c r="K2391" i="1"/>
  <c r="K2392" i="1"/>
  <c r="K2393" i="1"/>
  <c r="K2394" i="1"/>
  <c r="K2395" i="1"/>
  <c r="K2396" i="1"/>
  <c r="K2397" i="1"/>
  <c r="K2398" i="1"/>
  <c r="K2399" i="1"/>
  <c r="K2400" i="1"/>
  <c r="K2401" i="1"/>
  <c r="K2402" i="1"/>
  <c r="K2403" i="1"/>
  <c r="K2404" i="1"/>
  <c r="K2405" i="1"/>
  <c r="K2406" i="1"/>
  <c r="K2407" i="1"/>
  <c r="K2408" i="1"/>
  <c r="K2409" i="1"/>
  <c r="K2410" i="1"/>
  <c r="K2411" i="1"/>
  <c r="K2412" i="1"/>
  <c r="K2413" i="1"/>
  <c r="K2414" i="1"/>
  <c r="K2415" i="1"/>
  <c r="K2416" i="1"/>
  <c r="K2417" i="1"/>
  <c r="K2418" i="1"/>
  <c r="K2419" i="1"/>
  <c r="K2420" i="1"/>
  <c r="K2421" i="1"/>
  <c r="K2422" i="1"/>
  <c r="K2423" i="1"/>
  <c r="K2424" i="1"/>
  <c r="K2425" i="1"/>
  <c r="K2426" i="1"/>
  <c r="K2427" i="1"/>
  <c r="K2428" i="1"/>
  <c r="K2429" i="1"/>
  <c r="K2430" i="1"/>
  <c r="K2431" i="1"/>
  <c r="K2432" i="1"/>
  <c r="K2433" i="1"/>
  <c r="K2434" i="1"/>
  <c r="K2435" i="1"/>
  <c r="K2436" i="1"/>
  <c r="K2437" i="1"/>
  <c r="K2438" i="1"/>
  <c r="K2439" i="1"/>
  <c r="K2440" i="1"/>
  <c r="K2441" i="1"/>
  <c r="K2442" i="1"/>
  <c r="K2443" i="1"/>
  <c r="K2444" i="1"/>
  <c r="K2445" i="1"/>
  <c r="K2446" i="1"/>
  <c r="K2447" i="1"/>
  <c r="K2448" i="1"/>
  <c r="K2449" i="1"/>
  <c r="K2450" i="1"/>
  <c r="K2451" i="1"/>
  <c r="K2452" i="1"/>
  <c r="K2453" i="1"/>
  <c r="K2454" i="1"/>
  <c r="K2455" i="1"/>
  <c r="K2456" i="1"/>
  <c r="K2457" i="1"/>
  <c r="K2458" i="1"/>
  <c r="K2459" i="1"/>
  <c r="K2460" i="1"/>
  <c r="K2461" i="1"/>
  <c r="K2462" i="1"/>
  <c r="K2463" i="1"/>
  <c r="K2464" i="1"/>
  <c r="K2465" i="1"/>
  <c r="K2466" i="1"/>
  <c r="K2467" i="1"/>
  <c r="K2468" i="1"/>
  <c r="K2469" i="1"/>
  <c r="K2470" i="1"/>
  <c r="K2471" i="1"/>
  <c r="K2472" i="1"/>
  <c r="K2473" i="1"/>
  <c r="K2474" i="1"/>
  <c r="K2475" i="1"/>
  <c r="K2476" i="1"/>
  <c r="K2477" i="1"/>
  <c r="K2478" i="1"/>
  <c r="K2479" i="1"/>
  <c r="K2480" i="1"/>
  <c r="K2481" i="1"/>
  <c r="K2482" i="1"/>
  <c r="K2483" i="1"/>
  <c r="K2484" i="1"/>
  <c r="K2485" i="1"/>
  <c r="K2486" i="1"/>
  <c r="K2487" i="1"/>
  <c r="K2488" i="1"/>
  <c r="K2489" i="1"/>
  <c r="K2490" i="1"/>
  <c r="K2491" i="1"/>
  <c r="K2492" i="1"/>
  <c r="K2493" i="1"/>
  <c r="K2494" i="1"/>
  <c r="K2495" i="1"/>
  <c r="K2496" i="1"/>
  <c r="K2497" i="1"/>
  <c r="K2498" i="1"/>
  <c r="K2499" i="1"/>
  <c r="K2500" i="1"/>
  <c r="K2501" i="1"/>
  <c r="K2502" i="1"/>
  <c r="K2503" i="1"/>
  <c r="K2504" i="1"/>
  <c r="K2505" i="1"/>
  <c r="K2506" i="1"/>
  <c r="K2507" i="1"/>
  <c r="K2508" i="1"/>
  <c r="K2509" i="1"/>
  <c r="K2510" i="1"/>
  <c r="K2511" i="1"/>
  <c r="K2512" i="1"/>
  <c r="K2513" i="1"/>
  <c r="K2514" i="1"/>
  <c r="K2515" i="1"/>
  <c r="K2516" i="1"/>
  <c r="K2517" i="1"/>
  <c r="K2518" i="1"/>
  <c r="K2519" i="1"/>
  <c r="K2520" i="1"/>
  <c r="K2521" i="1"/>
  <c r="K2522" i="1"/>
  <c r="K2523" i="1"/>
  <c r="K2524" i="1"/>
  <c r="K2525" i="1"/>
  <c r="K2526" i="1"/>
  <c r="K2527" i="1"/>
  <c r="K2528" i="1"/>
  <c r="K2529" i="1"/>
  <c r="K2530" i="1"/>
  <c r="K2531" i="1"/>
  <c r="K2532" i="1"/>
  <c r="K2533" i="1"/>
  <c r="K2534" i="1"/>
  <c r="K2535" i="1"/>
  <c r="K2536" i="1"/>
  <c r="K2537" i="1"/>
  <c r="K2538" i="1"/>
  <c r="K2539" i="1"/>
  <c r="K2540" i="1"/>
  <c r="K2541" i="1"/>
  <c r="K2542" i="1"/>
  <c r="K2543" i="1"/>
  <c r="K2544" i="1"/>
  <c r="K2545" i="1"/>
  <c r="K2546" i="1"/>
  <c r="K2547" i="1"/>
  <c r="K2548" i="1"/>
  <c r="K2549" i="1"/>
  <c r="K2550" i="1"/>
  <c r="K2551" i="1"/>
  <c r="K2552" i="1"/>
  <c r="K2553" i="1"/>
  <c r="K2554" i="1"/>
  <c r="K2555" i="1"/>
  <c r="K2556" i="1"/>
  <c r="K2557" i="1"/>
  <c r="K2558" i="1"/>
  <c r="K2559" i="1"/>
  <c r="K2560" i="1"/>
  <c r="K2561" i="1"/>
  <c r="K2562" i="1"/>
  <c r="K2563" i="1"/>
  <c r="K2564" i="1"/>
  <c r="K2565" i="1"/>
  <c r="K2566" i="1"/>
  <c r="K2567" i="1"/>
  <c r="K2568" i="1"/>
  <c r="K2569" i="1"/>
  <c r="K2570" i="1"/>
  <c r="K2571" i="1"/>
  <c r="K2572" i="1"/>
  <c r="K2573" i="1"/>
  <c r="K2574" i="1"/>
  <c r="K2575" i="1"/>
  <c r="K2576" i="1"/>
  <c r="K2577" i="1"/>
  <c r="K2578" i="1"/>
  <c r="K2579" i="1"/>
  <c r="K2580" i="1"/>
  <c r="K2581" i="1"/>
  <c r="K2582" i="1"/>
  <c r="K2583" i="1"/>
  <c r="K2584" i="1"/>
  <c r="K2585" i="1"/>
  <c r="K2586" i="1"/>
  <c r="K2587" i="1"/>
  <c r="K2588" i="1"/>
  <c r="K2589" i="1"/>
  <c r="K2590" i="1"/>
  <c r="K2591" i="1"/>
  <c r="K2592" i="1"/>
  <c r="K2593" i="1"/>
  <c r="K2594" i="1"/>
  <c r="K2595" i="1"/>
  <c r="K2596" i="1"/>
  <c r="K2597" i="1"/>
  <c r="K2598" i="1"/>
  <c r="K2599" i="1"/>
  <c r="K2600" i="1"/>
  <c r="K2601" i="1"/>
  <c r="K2602" i="1"/>
  <c r="K2603" i="1"/>
  <c r="K2604" i="1"/>
  <c r="K2605" i="1"/>
  <c r="K2606" i="1"/>
  <c r="K2607" i="1"/>
  <c r="K2608" i="1"/>
  <c r="K2609" i="1"/>
  <c r="K2610" i="1"/>
  <c r="K2611" i="1"/>
  <c r="K2612" i="1"/>
  <c r="K2613" i="1"/>
  <c r="K2614" i="1"/>
  <c r="K2615" i="1"/>
  <c r="K2616" i="1"/>
  <c r="K2617" i="1"/>
  <c r="K2618" i="1"/>
  <c r="K2619" i="1"/>
  <c r="K2620" i="1"/>
  <c r="K2621" i="1"/>
  <c r="K2622" i="1"/>
  <c r="K2623" i="1"/>
  <c r="K2624" i="1"/>
  <c r="K2625" i="1"/>
  <c r="K2626" i="1"/>
  <c r="K2627" i="1"/>
  <c r="K2628" i="1"/>
  <c r="K2629" i="1"/>
  <c r="K2630" i="1"/>
  <c r="K2631" i="1"/>
  <c r="K2632" i="1"/>
  <c r="K2633" i="1"/>
  <c r="K2634" i="1"/>
  <c r="K2635" i="1"/>
  <c r="K2636" i="1"/>
  <c r="K2637" i="1"/>
  <c r="K2638" i="1"/>
  <c r="K2639" i="1"/>
  <c r="K2640" i="1"/>
  <c r="K2641" i="1"/>
  <c r="K2642" i="1"/>
  <c r="K2643" i="1"/>
  <c r="K2644" i="1"/>
  <c r="K2645" i="1"/>
  <c r="K2646" i="1"/>
  <c r="K2647" i="1"/>
  <c r="K2648" i="1"/>
  <c r="K2649" i="1"/>
  <c r="K2650" i="1"/>
  <c r="K2651" i="1"/>
  <c r="K2652" i="1"/>
  <c r="K2653" i="1"/>
  <c r="K2654" i="1"/>
  <c r="K2655" i="1"/>
  <c r="K2656" i="1"/>
  <c r="K2657" i="1"/>
  <c r="K2658" i="1"/>
  <c r="K2659" i="1"/>
  <c r="K2660" i="1"/>
  <c r="K2661" i="1"/>
  <c r="K2662" i="1"/>
  <c r="K2663" i="1"/>
  <c r="K2664" i="1"/>
  <c r="K2665" i="1"/>
  <c r="K2666" i="1"/>
  <c r="K2667" i="1"/>
  <c r="K2668" i="1"/>
  <c r="K2669" i="1"/>
  <c r="K2670" i="1"/>
  <c r="K2671" i="1"/>
  <c r="K2672" i="1"/>
  <c r="K2673" i="1"/>
  <c r="K2674" i="1"/>
  <c r="K2675" i="1"/>
  <c r="K2676" i="1"/>
  <c r="K2677" i="1"/>
  <c r="K2678" i="1"/>
  <c r="K2679" i="1"/>
  <c r="K2680" i="1"/>
  <c r="K2681" i="1"/>
  <c r="K2682" i="1"/>
  <c r="K2683" i="1"/>
  <c r="K2684" i="1"/>
  <c r="K2685" i="1"/>
  <c r="K2686" i="1"/>
  <c r="K2687" i="1"/>
  <c r="K2688" i="1"/>
  <c r="K2689" i="1"/>
  <c r="K2690" i="1"/>
  <c r="K2691" i="1"/>
  <c r="K2692" i="1"/>
  <c r="K2693" i="1"/>
  <c r="K2694" i="1"/>
  <c r="K2695" i="1"/>
  <c r="K2696" i="1"/>
  <c r="K2697" i="1"/>
  <c r="K2698" i="1"/>
  <c r="K2699" i="1"/>
  <c r="K2700" i="1"/>
  <c r="K2701" i="1"/>
  <c r="K2702" i="1"/>
  <c r="K2703" i="1"/>
  <c r="K2704" i="1"/>
  <c r="K2705" i="1"/>
  <c r="K2706" i="1"/>
  <c r="K2707" i="1"/>
  <c r="K2708" i="1"/>
  <c r="K2709" i="1"/>
  <c r="K2710" i="1"/>
  <c r="K2711" i="1"/>
  <c r="K2712" i="1"/>
  <c r="K2713" i="1"/>
  <c r="K2714" i="1"/>
  <c r="K2715" i="1"/>
  <c r="K2716" i="1"/>
  <c r="K2717" i="1"/>
  <c r="K2718" i="1"/>
  <c r="K2719" i="1"/>
  <c r="K2720" i="1"/>
  <c r="K2721" i="1"/>
  <c r="K2722" i="1"/>
  <c r="K2723" i="1"/>
  <c r="K2724" i="1"/>
  <c r="K2725" i="1"/>
  <c r="K2726" i="1"/>
  <c r="K2727" i="1"/>
  <c r="K2728" i="1"/>
  <c r="K2729" i="1"/>
  <c r="K2730" i="1"/>
  <c r="K2731" i="1"/>
  <c r="K2732" i="1"/>
  <c r="K2733" i="1"/>
  <c r="K2734" i="1"/>
  <c r="K2735" i="1"/>
  <c r="K2736" i="1"/>
  <c r="K2737" i="1"/>
  <c r="K2738" i="1"/>
  <c r="K2739" i="1"/>
  <c r="K2740" i="1"/>
  <c r="K2741" i="1"/>
  <c r="K2742" i="1"/>
  <c r="K2743" i="1"/>
  <c r="K2744" i="1"/>
  <c r="K2745" i="1"/>
  <c r="K2746" i="1"/>
  <c r="K2747" i="1"/>
  <c r="K2748" i="1"/>
  <c r="K2749" i="1"/>
  <c r="K2750" i="1"/>
  <c r="K2751" i="1"/>
  <c r="K2752" i="1"/>
  <c r="K2753" i="1"/>
  <c r="K2754" i="1"/>
  <c r="K2755" i="1"/>
  <c r="K2756" i="1"/>
  <c r="K2757" i="1"/>
  <c r="K2758" i="1"/>
  <c r="K2759" i="1"/>
  <c r="K2760" i="1"/>
  <c r="K2761" i="1"/>
  <c r="K2762" i="1"/>
  <c r="K2763" i="1"/>
  <c r="K2764" i="1"/>
  <c r="K2765" i="1"/>
  <c r="K2766" i="1"/>
  <c r="K2767" i="1"/>
  <c r="K2768" i="1"/>
  <c r="K2769" i="1"/>
  <c r="K2770" i="1"/>
  <c r="K2771" i="1"/>
  <c r="K2772" i="1"/>
  <c r="K2773" i="1"/>
  <c r="K2774" i="1"/>
  <c r="K2775" i="1"/>
  <c r="K2776" i="1"/>
  <c r="K2777" i="1"/>
  <c r="K2778" i="1"/>
  <c r="K2779" i="1"/>
  <c r="K2780" i="1"/>
  <c r="K2781" i="1"/>
  <c r="K2782" i="1"/>
  <c r="K2783" i="1"/>
  <c r="K2784" i="1"/>
  <c r="K2785" i="1"/>
  <c r="K2786" i="1"/>
  <c r="K2787" i="1"/>
  <c r="K2788" i="1"/>
  <c r="K2789" i="1"/>
  <c r="K2790" i="1"/>
  <c r="K2791" i="1"/>
  <c r="K2792" i="1"/>
  <c r="K2793" i="1"/>
  <c r="K2794" i="1"/>
  <c r="K2795" i="1"/>
  <c r="K2796" i="1"/>
  <c r="K2797" i="1"/>
  <c r="K2798" i="1"/>
  <c r="K2799" i="1"/>
  <c r="K2800" i="1"/>
  <c r="K2801" i="1"/>
  <c r="K2802" i="1"/>
  <c r="K2803" i="1"/>
  <c r="K2804" i="1"/>
  <c r="K2805" i="1"/>
  <c r="K2806" i="1"/>
  <c r="K2807" i="1"/>
  <c r="K2808" i="1"/>
  <c r="K2809" i="1"/>
  <c r="K2810" i="1"/>
  <c r="K2811" i="1"/>
  <c r="K2812" i="1"/>
  <c r="K2813" i="1"/>
  <c r="K2814" i="1"/>
  <c r="K2815" i="1"/>
  <c r="K2816" i="1"/>
  <c r="K2817" i="1"/>
  <c r="K2818" i="1"/>
  <c r="K2819" i="1"/>
  <c r="K2820" i="1"/>
  <c r="K2821" i="1"/>
  <c r="K2822" i="1"/>
  <c r="K2823" i="1"/>
  <c r="K2824" i="1"/>
  <c r="K2825" i="1"/>
  <c r="K2826" i="1"/>
  <c r="K2827" i="1"/>
  <c r="K2828" i="1"/>
  <c r="K2829" i="1"/>
  <c r="K2830" i="1"/>
  <c r="K2831" i="1"/>
  <c r="K2832" i="1"/>
  <c r="K2833" i="1"/>
  <c r="K2834" i="1"/>
  <c r="K2835" i="1"/>
  <c r="K2836" i="1"/>
  <c r="K2837" i="1"/>
  <c r="K2838" i="1"/>
  <c r="K2839" i="1"/>
  <c r="K2840" i="1"/>
  <c r="K2841" i="1"/>
  <c r="K2842" i="1"/>
  <c r="K2843" i="1"/>
  <c r="K2844" i="1"/>
  <c r="K2845" i="1"/>
  <c r="K2846" i="1"/>
  <c r="K2847" i="1"/>
  <c r="K2848" i="1"/>
  <c r="K2849" i="1"/>
  <c r="K2850" i="1"/>
  <c r="K2851" i="1"/>
  <c r="K2852" i="1"/>
  <c r="K2853" i="1"/>
  <c r="K2854" i="1"/>
  <c r="K2855" i="1"/>
  <c r="K2856" i="1"/>
  <c r="K2857" i="1"/>
  <c r="K2858" i="1"/>
  <c r="K2859" i="1"/>
  <c r="K2860" i="1"/>
  <c r="K2861" i="1"/>
  <c r="K2862" i="1"/>
  <c r="K2863" i="1"/>
  <c r="K2864" i="1"/>
  <c r="K2865" i="1"/>
  <c r="K2866" i="1"/>
  <c r="K2867" i="1"/>
  <c r="K2868" i="1"/>
  <c r="K2869" i="1"/>
  <c r="K2870" i="1"/>
  <c r="K2871" i="1"/>
  <c r="K2872" i="1"/>
  <c r="K2873" i="1"/>
  <c r="K2874" i="1"/>
  <c r="K2875" i="1"/>
  <c r="K2876" i="1"/>
  <c r="K2877" i="1"/>
  <c r="K2878" i="1"/>
  <c r="K2879" i="1"/>
  <c r="K2880" i="1"/>
  <c r="K2881" i="1"/>
  <c r="K2882" i="1"/>
  <c r="K2883" i="1"/>
  <c r="K2884" i="1"/>
  <c r="K2885" i="1"/>
  <c r="K2886" i="1"/>
  <c r="K2887" i="1"/>
  <c r="K2888" i="1"/>
  <c r="K2889" i="1"/>
  <c r="K2890" i="1"/>
  <c r="K2891" i="1"/>
  <c r="K2892" i="1"/>
  <c r="K2893" i="1"/>
  <c r="K2894" i="1"/>
  <c r="K2895" i="1"/>
  <c r="K2896" i="1"/>
  <c r="K2897" i="1"/>
  <c r="K2898" i="1"/>
  <c r="K2899" i="1"/>
  <c r="K2900" i="1"/>
  <c r="K2901" i="1"/>
  <c r="K2902" i="1"/>
  <c r="K2903" i="1"/>
  <c r="K2904" i="1"/>
  <c r="K2905" i="1"/>
  <c r="K2906" i="1"/>
  <c r="K2907" i="1"/>
  <c r="K2908" i="1"/>
  <c r="K2909" i="1"/>
  <c r="K2910" i="1"/>
  <c r="K2911" i="1"/>
  <c r="K2912" i="1"/>
  <c r="K2913" i="1"/>
  <c r="K2914" i="1"/>
  <c r="K2915" i="1"/>
  <c r="K2916" i="1"/>
  <c r="K2917" i="1"/>
  <c r="K2918" i="1"/>
  <c r="K2919" i="1"/>
  <c r="K2920" i="1"/>
  <c r="K2921" i="1"/>
  <c r="K2922" i="1"/>
  <c r="K2923" i="1"/>
  <c r="K2924" i="1"/>
  <c r="K2925" i="1"/>
  <c r="K2926" i="1"/>
  <c r="K2927" i="1"/>
  <c r="K2928" i="1"/>
  <c r="K2929" i="1"/>
  <c r="K2930" i="1"/>
  <c r="K2931" i="1"/>
  <c r="K2932" i="1"/>
  <c r="K2933" i="1"/>
  <c r="K2934" i="1"/>
  <c r="K2935" i="1"/>
  <c r="K2936" i="1"/>
  <c r="K2937" i="1"/>
  <c r="K2938" i="1"/>
  <c r="K2939" i="1"/>
  <c r="K2940" i="1"/>
  <c r="K2941" i="1"/>
  <c r="K2942" i="1"/>
  <c r="K2943" i="1"/>
  <c r="K2944" i="1"/>
  <c r="K2945" i="1"/>
  <c r="K2946" i="1"/>
  <c r="K2947" i="1"/>
  <c r="K2948" i="1"/>
  <c r="K2949" i="1"/>
  <c r="K2950" i="1"/>
  <c r="K2951" i="1"/>
  <c r="K2952" i="1"/>
  <c r="K2953" i="1"/>
  <c r="K2954" i="1"/>
  <c r="K2955" i="1"/>
  <c r="K2956" i="1"/>
  <c r="K2957" i="1"/>
  <c r="K2958" i="1"/>
  <c r="K2959" i="1"/>
  <c r="K2960" i="1"/>
  <c r="K2961" i="1"/>
  <c r="K2962" i="1"/>
  <c r="K2963" i="1"/>
  <c r="K2964" i="1"/>
  <c r="K2965" i="1"/>
  <c r="K2966" i="1"/>
  <c r="K2967" i="1"/>
  <c r="K2968" i="1"/>
  <c r="K2969" i="1"/>
  <c r="K2970" i="1"/>
  <c r="K2971" i="1"/>
  <c r="K2972" i="1"/>
  <c r="K2973" i="1"/>
  <c r="K2974" i="1"/>
  <c r="K2975" i="1"/>
  <c r="K2976" i="1"/>
  <c r="K2977" i="1"/>
  <c r="K2978" i="1"/>
  <c r="K2979" i="1"/>
  <c r="K2980" i="1"/>
  <c r="K2981" i="1"/>
  <c r="K2982" i="1"/>
  <c r="K2983" i="1"/>
  <c r="K2984" i="1"/>
  <c r="K2985" i="1"/>
  <c r="K2986" i="1"/>
  <c r="K2987" i="1"/>
  <c r="K2988" i="1"/>
  <c r="K2989" i="1"/>
  <c r="K2990" i="1"/>
  <c r="K2991" i="1"/>
  <c r="K2992" i="1"/>
  <c r="K2993" i="1"/>
  <c r="K2994" i="1"/>
  <c r="K2995" i="1"/>
  <c r="K2996" i="1"/>
  <c r="K2997" i="1"/>
  <c r="K2998" i="1"/>
  <c r="K2999" i="1"/>
  <c r="K3000" i="1"/>
  <c r="K3001" i="1"/>
  <c r="K3002" i="1"/>
  <c r="K3003" i="1"/>
  <c r="K3004" i="1"/>
  <c r="K3005" i="1"/>
  <c r="K3006" i="1"/>
  <c r="K3007" i="1"/>
  <c r="K3008" i="1"/>
  <c r="K3009" i="1"/>
  <c r="K3010" i="1"/>
  <c r="K3011" i="1"/>
  <c r="K3012" i="1"/>
  <c r="K3013" i="1"/>
  <c r="K3014" i="1"/>
  <c r="K3015" i="1"/>
  <c r="K3016" i="1"/>
  <c r="K3017" i="1"/>
  <c r="K3018" i="1"/>
  <c r="K3019" i="1"/>
  <c r="K3020" i="1"/>
  <c r="K3021" i="1"/>
  <c r="K3022" i="1"/>
  <c r="K3023" i="1"/>
  <c r="K3024" i="1"/>
  <c r="K3025" i="1"/>
  <c r="K3026" i="1"/>
  <c r="K3027" i="1"/>
  <c r="K3028" i="1"/>
  <c r="K3029" i="1"/>
  <c r="K3030" i="1"/>
  <c r="K3031" i="1"/>
  <c r="K3032" i="1"/>
  <c r="K3033" i="1"/>
  <c r="K3034" i="1"/>
  <c r="K3035" i="1"/>
  <c r="K3036" i="1"/>
  <c r="K3037" i="1"/>
  <c r="K3038" i="1"/>
  <c r="K3039" i="1"/>
  <c r="K3040" i="1"/>
  <c r="K3041" i="1"/>
  <c r="K3042" i="1"/>
  <c r="K3043" i="1"/>
  <c r="K3044" i="1"/>
  <c r="K3045" i="1"/>
  <c r="K3046" i="1"/>
  <c r="K3047" i="1"/>
  <c r="K3048" i="1"/>
  <c r="K3049" i="1"/>
  <c r="K3050" i="1"/>
  <c r="K3051" i="1"/>
  <c r="K3052" i="1"/>
  <c r="K3053" i="1"/>
  <c r="K3054" i="1"/>
  <c r="K3055" i="1"/>
  <c r="K3056" i="1"/>
  <c r="K3057" i="1"/>
  <c r="K3058" i="1"/>
  <c r="K3059" i="1"/>
  <c r="K3060" i="1"/>
  <c r="K3061" i="1"/>
  <c r="K3062" i="1"/>
  <c r="K3063" i="1"/>
  <c r="K3064" i="1"/>
  <c r="K3065" i="1"/>
  <c r="K3066" i="1"/>
  <c r="K3067" i="1"/>
  <c r="K3068" i="1"/>
  <c r="K3069" i="1"/>
  <c r="K3070" i="1"/>
  <c r="K3071" i="1"/>
  <c r="K3072" i="1"/>
  <c r="K3073" i="1"/>
  <c r="K3074" i="1"/>
  <c r="K3075" i="1"/>
  <c r="K3076" i="1"/>
  <c r="K3077" i="1"/>
  <c r="K3078" i="1"/>
  <c r="K3079" i="1"/>
  <c r="K3080" i="1"/>
  <c r="K3081" i="1"/>
  <c r="K3082" i="1"/>
  <c r="K3083" i="1"/>
  <c r="K3084" i="1"/>
  <c r="K3085" i="1"/>
  <c r="K3086" i="1"/>
  <c r="K3087" i="1"/>
  <c r="K3088" i="1"/>
  <c r="K3089" i="1"/>
  <c r="K3090" i="1"/>
  <c r="K3091" i="1"/>
  <c r="K3092" i="1"/>
  <c r="K3093" i="1"/>
  <c r="K3094" i="1"/>
  <c r="K3095" i="1"/>
  <c r="K3096" i="1"/>
  <c r="K3097" i="1"/>
  <c r="K3098" i="1"/>
  <c r="K3099" i="1"/>
  <c r="K3100" i="1"/>
  <c r="K3101" i="1"/>
  <c r="K3102" i="1"/>
  <c r="K3103" i="1"/>
  <c r="K3104" i="1"/>
  <c r="K3105" i="1"/>
  <c r="K3106" i="1"/>
  <c r="K3107" i="1"/>
  <c r="K3108" i="1"/>
  <c r="K3109" i="1"/>
  <c r="K3110" i="1"/>
  <c r="K3111" i="1"/>
  <c r="K3112" i="1"/>
  <c r="K3113" i="1"/>
  <c r="K3114" i="1"/>
  <c r="K3115" i="1"/>
  <c r="K3116" i="1"/>
  <c r="K3117" i="1"/>
  <c r="K3118" i="1"/>
  <c r="K3119" i="1"/>
  <c r="K3120" i="1"/>
  <c r="K3121" i="1"/>
  <c r="K3122" i="1"/>
  <c r="K3123" i="1"/>
  <c r="K3124" i="1"/>
  <c r="K3125" i="1"/>
  <c r="K3126" i="1"/>
  <c r="K3127" i="1"/>
  <c r="K3128" i="1"/>
  <c r="K3129" i="1"/>
  <c r="K3130" i="1"/>
  <c r="K3131" i="1"/>
  <c r="K3132" i="1"/>
  <c r="K3133" i="1"/>
  <c r="K3134" i="1"/>
  <c r="K3135" i="1"/>
  <c r="K3136" i="1"/>
  <c r="K3137" i="1"/>
  <c r="K3138" i="1"/>
  <c r="K3139" i="1"/>
  <c r="K3140" i="1"/>
  <c r="K3141" i="1"/>
  <c r="K3142" i="1"/>
  <c r="K3143" i="1"/>
  <c r="K3144" i="1"/>
  <c r="K3145" i="1"/>
  <c r="K3146" i="1"/>
  <c r="K3147" i="1"/>
  <c r="K3148" i="1"/>
  <c r="K3149" i="1"/>
  <c r="K3150" i="1"/>
  <c r="K3151" i="1"/>
  <c r="K3152" i="1"/>
  <c r="K3153" i="1"/>
  <c r="K3154" i="1"/>
  <c r="K3155" i="1"/>
  <c r="K3156" i="1"/>
  <c r="K3157" i="1"/>
  <c r="K3158" i="1"/>
  <c r="K3159" i="1"/>
  <c r="K3160" i="1"/>
  <c r="K3161" i="1"/>
  <c r="K3162" i="1"/>
  <c r="K3163" i="1"/>
  <c r="K3164" i="1"/>
  <c r="K3165" i="1"/>
  <c r="K3166" i="1"/>
  <c r="K3167" i="1"/>
  <c r="K3168" i="1"/>
  <c r="K3169" i="1"/>
  <c r="K3170" i="1"/>
  <c r="K3171" i="1"/>
  <c r="K3172" i="1"/>
  <c r="K3173" i="1"/>
  <c r="K3174" i="1"/>
  <c r="K3175" i="1"/>
  <c r="K3176" i="1"/>
  <c r="K3177" i="1"/>
  <c r="K3178" i="1"/>
  <c r="K3179" i="1"/>
  <c r="K3180" i="1"/>
  <c r="K3181" i="1"/>
  <c r="K3182" i="1"/>
  <c r="K3183" i="1"/>
  <c r="K3184" i="1"/>
  <c r="K3185" i="1"/>
  <c r="K3186" i="1"/>
  <c r="K3187" i="1"/>
  <c r="K3188" i="1"/>
  <c r="K3189" i="1"/>
  <c r="K3190" i="1"/>
  <c r="K3191" i="1"/>
  <c r="K3192" i="1"/>
  <c r="K3193" i="1"/>
  <c r="K3194" i="1"/>
  <c r="K3195" i="1"/>
  <c r="K3196" i="1"/>
  <c r="K3197" i="1"/>
  <c r="K3198" i="1"/>
  <c r="K3199" i="1"/>
  <c r="K3200" i="1"/>
  <c r="K3201" i="1"/>
  <c r="K3202" i="1"/>
  <c r="K3203" i="1"/>
  <c r="K3204" i="1"/>
  <c r="K3205" i="1"/>
  <c r="K3206" i="1"/>
  <c r="K3207" i="1"/>
  <c r="K3208" i="1"/>
  <c r="K3209" i="1"/>
  <c r="K3210" i="1"/>
  <c r="K3211" i="1"/>
  <c r="K3212" i="1"/>
  <c r="K3213" i="1"/>
  <c r="K3214" i="1"/>
  <c r="K3215" i="1"/>
  <c r="K3216" i="1"/>
  <c r="K3217" i="1"/>
  <c r="K3218" i="1"/>
  <c r="K3219" i="1"/>
  <c r="K3220" i="1"/>
  <c r="K3221" i="1"/>
  <c r="K3222" i="1"/>
  <c r="K3223" i="1"/>
  <c r="K3224" i="1"/>
  <c r="K3225" i="1"/>
  <c r="K3226" i="1"/>
  <c r="K3227" i="1"/>
  <c r="K3228" i="1"/>
  <c r="K3229" i="1"/>
  <c r="K3230" i="1"/>
  <c r="K3231" i="1"/>
  <c r="K3232" i="1"/>
  <c r="K3233" i="1"/>
  <c r="K3234" i="1"/>
  <c r="K3235" i="1"/>
  <c r="K3236" i="1"/>
  <c r="K3237" i="1"/>
  <c r="K3238" i="1"/>
  <c r="K3239" i="1"/>
  <c r="K3240" i="1"/>
  <c r="K3241" i="1"/>
  <c r="K3242" i="1"/>
  <c r="K3243" i="1"/>
  <c r="K3244" i="1"/>
  <c r="K3245" i="1"/>
  <c r="K3246" i="1"/>
  <c r="K3247" i="1"/>
  <c r="K3248" i="1"/>
  <c r="K3249" i="1"/>
  <c r="K3250" i="1"/>
  <c r="K3251" i="1"/>
  <c r="K3252" i="1"/>
  <c r="K3253" i="1"/>
  <c r="K3254" i="1"/>
  <c r="K3255" i="1"/>
  <c r="K3256" i="1"/>
  <c r="K3257" i="1"/>
  <c r="K3258" i="1"/>
  <c r="K3259" i="1"/>
  <c r="K3260" i="1"/>
  <c r="K3261" i="1"/>
  <c r="K3262" i="1"/>
  <c r="K3263" i="1"/>
  <c r="K3264" i="1"/>
  <c r="K3265" i="1"/>
  <c r="K3266" i="1"/>
  <c r="K3267" i="1"/>
  <c r="K3268" i="1"/>
  <c r="K3269" i="1"/>
  <c r="K3270" i="1"/>
  <c r="K3271" i="1"/>
  <c r="K3272" i="1"/>
  <c r="K3273" i="1"/>
  <c r="K3274" i="1"/>
  <c r="K3275" i="1"/>
  <c r="K3276" i="1"/>
  <c r="K3277" i="1"/>
  <c r="K3278" i="1"/>
  <c r="K3279" i="1"/>
  <c r="K3280" i="1"/>
  <c r="K3281" i="1"/>
  <c r="K3282" i="1"/>
  <c r="K3283" i="1"/>
  <c r="K3284" i="1"/>
  <c r="K3285" i="1"/>
  <c r="K3286" i="1"/>
  <c r="K3287" i="1"/>
  <c r="K3288" i="1"/>
  <c r="K3289" i="1"/>
  <c r="K3290" i="1"/>
  <c r="K3291" i="1"/>
  <c r="K3292" i="1"/>
  <c r="K3293" i="1"/>
  <c r="K3294" i="1"/>
  <c r="K3295" i="1"/>
  <c r="K3296" i="1"/>
  <c r="K3297" i="1"/>
  <c r="K3298" i="1"/>
  <c r="K3299" i="1"/>
  <c r="K3300" i="1"/>
  <c r="K3301" i="1"/>
  <c r="K3302" i="1"/>
  <c r="K3303" i="1"/>
  <c r="K3304" i="1"/>
  <c r="K3305" i="1"/>
  <c r="K3306" i="1"/>
  <c r="K3307" i="1"/>
  <c r="K3308" i="1"/>
  <c r="K3309" i="1"/>
  <c r="K3310" i="1"/>
  <c r="K3311" i="1"/>
  <c r="K3312" i="1"/>
  <c r="K3313" i="1"/>
  <c r="K3314" i="1"/>
  <c r="K3315" i="1"/>
  <c r="K3316" i="1"/>
  <c r="K3317" i="1"/>
  <c r="K3318" i="1"/>
  <c r="K3319" i="1"/>
  <c r="K3320" i="1"/>
  <c r="K3321" i="1"/>
  <c r="K3322" i="1"/>
  <c r="K3323" i="1"/>
  <c r="K3324" i="1"/>
  <c r="K3325" i="1"/>
  <c r="K3326" i="1"/>
  <c r="K3327" i="1"/>
  <c r="K3328" i="1"/>
  <c r="K3329" i="1"/>
  <c r="K3330" i="1"/>
  <c r="K3331" i="1"/>
  <c r="K3332" i="1"/>
  <c r="K3333" i="1"/>
  <c r="K3334" i="1"/>
  <c r="K3335" i="1"/>
  <c r="K3336" i="1"/>
  <c r="K3337" i="1"/>
  <c r="K3338" i="1"/>
  <c r="K3339" i="1"/>
  <c r="K3340" i="1"/>
  <c r="K3341" i="1"/>
  <c r="K3342" i="1"/>
  <c r="K3343" i="1"/>
  <c r="K3344" i="1"/>
  <c r="K3345" i="1"/>
  <c r="K3346" i="1"/>
  <c r="K3347" i="1"/>
  <c r="K3348" i="1"/>
  <c r="K3349" i="1"/>
  <c r="K3350" i="1"/>
  <c r="K3351" i="1"/>
  <c r="K3352" i="1"/>
  <c r="K3353" i="1"/>
  <c r="K3354" i="1"/>
  <c r="K3355" i="1"/>
  <c r="K3356" i="1"/>
  <c r="K3357" i="1"/>
  <c r="K3358" i="1"/>
  <c r="K3359" i="1"/>
  <c r="K3360" i="1"/>
  <c r="K3361" i="1"/>
  <c r="K3362" i="1"/>
  <c r="K3363" i="1"/>
  <c r="K3364" i="1"/>
  <c r="K3365" i="1"/>
  <c r="K3366" i="1"/>
  <c r="K3367" i="1"/>
  <c r="K3368" i="1"/>
  <c r="K3369" i="1"/>
  <c r="K3370" i="1"/>
  <c r="K3371" i="1"/>
  <c r="K3372" i="1"/>
  <c r="K3373" i="1"/>
  <c r="K3374" i="1"/>
  <c r="K3375" i="1"/>
  <c r="K3376" i="1"/>
  <c r="K3377" i="1"/>
  <c r="K3378" i="1"/>
  <c r="K3379" i="1"/>
  <c r="K3380" i="1"/>
  <c r="K3381" i="1"/>
  <c r="K3382" i="1"/>
  <c r="K3383" i="1"/>
  <c r="K3384" i="1"/>
  <c r="K3385" i="1"/>
  <c r="K3386" i="1"/>
  <c r="K3387" i="1"/>
  <c r="K3388" i="1"/>
  <c r="K3389" i="1"/>
  <c r="K3390" i="1"/>
  <c r="K3391" i="1"/>
  <c r="K3392" i="1"/>
  <c r="K3393" i="1"/>
  <c r="K3394" i="1"/>
  <c r="K3395" i="1"/>
  <c r="K3396" i="1"/>
  <c r="K3397" i="1"/>
  <c r="K3398" i="1"/>
  <c r="K3399" i="1"/>
  <c r="K3400" i="1"/>
  <c r="K3401" i="1"/>
  <c r="K3402" i="1"/>
  <c r="K3403" i="1"/>
  <c r="K3404" i="1"/>
  <c r="K3405" i="1"/>
  <c r="K3406" i="1"/>
  <c r="K3407" i="1"/>
  <c r="K3408" i="1"/>
  <c r="K3409" i="1"/>
  <c r="K3410" i="1"/>
  <c r="K3411" i="1"/>
  <c r="K3412" i="1"/>
  <c r="K3413" i="1"/>
  <c r="K3414" i="1"/>
  <c r="K3415" i="1"/>
  <c r="K3416" i="1"/>
  <c r="K3417" i="1"/>
  <c r="K3418" i="1"/>
  <c r="K3419" i="1"/>
  <c r="K3420" i="1"/>
  <c r="K3421" i="1"/>
  <c r="K3422" i="1"/>
  <c r="K3423" i="1"/>
  <c r="K3424" i="1"/>
  <c r="K3425" i="1"/>
  <c r="K3426" i="1"/>
  <c r="K3427" i="1"/>
  <c r="K3428" i="1"/>
  <c r="K3429" i="1"/>
  <c r="K3430" i="1"/>
  <c r="K3431" i="1"/>
  <c r="K3432" i="1"/>
  <c r="K3433" i="1"/>
  <c r="K3434" i="1"/>
  <c r="K3435" i="1"/>
  <c r="K3436" i="1"/>
  <c r="K3437" i="1"/>
  <c r="K3438" i="1"/>
  <c r="K3439" i="1"/>
  <c r="K3440" i="1"/>
  <c r="K3441" i="1"/>
  <c r="K3442" i="1"/>
  <c r="K3443" i="1"/>
  <c r="K3444" i="1"/>
  <c r="K3445" i="1"/>
  <c r="K3446" i="1"/>
  <c r="K3447" i="1"/>
  <c r="K3448" i="1"/>
  <c r="K3449" i="1"/>
  <c r="K3450" i="1"/>
  <c r="K3451" i="1"/>
  <c r="K3452" i="1"/>
  <c r="K3453" i="1"/>
  <c r="K3454" i="1"/>
  <c r="K3455" i="1"/>
  <c r="K3456" i="1"/>
  <c r="K3457" i="1"/>
  <c r="K3458" i="1"/>
  <c r="K3459" i="1"/>
  <c r="K3460" i="1"/>
  <c r="K3461" i="1"/>
  <c r="K3462" i="1"/>
  <c r="K3463" i="1"/>
  <c r="K3464" i="1"/>
  <c r="K3465" i="1"/>
  <c r="K3466" i="1"/>
  <c r="K3467" i="1"/>
  <c r="K3468" i="1"/>
  <c r="K3469" i="1"/>
  <c r="K3470" i="1"/>
  <c r="K3471" i="1"/>
  <c r="K3472" i="1"/>
  <c r="K3473" i="1"/>
  <c r="K3474" i="1"/>
  <c r="K3475" i="1"/>
  <c r="K3476" i="1"/>
  <c r="K3477" i="1"/>
  <c r="K3478" i="1"/>
  <c r="K3479" i="1"/>
  <c r="K3480" i="1"/>
  <c r="K3481" i="1"/>
  <c r="K3482" i="1"/>
  <c r="K3483" i="1"/>
  <c r="K3484" i="1"/>
  <c r="K3485" i="1"/>
  <c r="K3486" i="1"/>
  <c r="K3487" i="1"/>
  <c r="K3488" i="1"/>
  <c r="K3489" i="1"/>
  <c r="K3490" i="1"/>
  <c r="K3491" i="1"/>
  <c r="K3492" i="1"/>
  <c r="K3493" i="1"/>
  <c r="K3494" i="1"/>
  <c r="K3495" i="1"/>
  <c r="K3496" i="1"/>
  <c r="K3497" i="1"/>
  <c r="K3498" i="1"/>
  <c r="K3499" i="1"/>
  <c r="K3500" i="1"/>
  <c r="K3501" i="1"/>
  <c r="K3502" i="1"/>
  <c r="K3503" i="1"/>
  <c r="K3504" i="1"/>
  <c r="K3505" i="1"/>
  <c r="K3506" i="1"/>
  <c r="K3507" i="1"/>
  <c r="K3508" i="1"/>
  <c r="K3509" i="1"/>
  <c r="K3510" i="1"/>
  <c r="K3511" i="1"/>
  <c r="K3512" i="1"/>
  <c r="K3513" i="1"/>
  <c r="K3514" i="1"/>
  <c r="K3515" i="1"/>
  <c r="K3516" i="1"/>
  <c r="K3517" i="1"/>
  <c r="K3518" i="1"/>
  <c r="K3519" i="1"/>
  <c r="K3520" i="1"/>
  <c r="K3521" i="1"/>
  <c r="K3522" i="1"/>
  <c r="K3523" i="1"/>
  <c r="K3524" i="1"/>
  <c r="K3525" i="1"/>
  <c r="K3526" i="1"/>
  <c r="K3527" i="1"/>
  <c r="K3528" i="1"/>
  <c r="K3529" i="1"/>
  <c r="K3530" i="1"/>
  <c r="K3531" i="1"/>
  <c r="K3532" i="1"/>
  <c r="K3533" i="1"/>
  <c r="K3534" i="1"/>
  <c r="K3535" i="1"/>
  <c r="K3536" i="1"/>
  <c r="K3537" i="1"/>
  <c r="K3538" i="1"/>
  <c r="K3539" i="1"/>
  <c r="K3540" i="1"/>
  <c r="K3541" i="1"/>
  <c r="K3542" i="1"/>
  <c r="K3543" i="1"/>
  <c r="K3544" i="1"/>
  <c r="K3545" i="1"/>
  <c r="K3546" i="1"/>
  <c r="K3547" i="1"/>
  <c r="K3548" i="1"/>
  <c r="K3549" i="1"/>
  <c r="K3550" i="1"/>
  <c r="K3551" i="1"/>
  <c r="K3552" i="1"/>
  <c r="K3553" i="1"/>
  <c r="K3554" i="1"/>
  <c r="K3555" i="1"/>
  <c r="K3556" i="1"/>
  <c r="K3557" i="1"/>
  <c r="K3558" i="1"/>
  <c r="K3559" i="1"/>
  <c r="K3560" i="1"/>
  <c r="K3561" i="1"/>
  <c r="K3562" i="1"/>
  <c r="K3563" i="1"/>
  <c r="K3564" i="1"/>
  <c r="K3565" i="1"/>
  <c r="K3566" i="1"/>
  <c r="K3567" i="1"/>
  <c r="K3568" i="1"/>
  <c r="K3569" i="1"/>
  <c r="K3570" i="1"/>
  <c r="K3571" i="1"/>
  <c r="K3572" i="1"/>
  <c r="K3573" i="1"/>
  <c r="K3574" i="1"/>
  <c r="K3575" i="1"/>
  <c r="K3576" i="1"/>
  <c r="K3577" i="1"/>
  <c r="K3578" i="1"/>
  <c r="K3579" i="1"/>
  <c r="K3580" i="1"/>
  <c r="K3581" i="1"/>
  <c r="K3582" i="1"/>
  <c r="K3583" i="1"/>
  <c r="K3584" i="1"/>
  <c r="K3585" i="1"/>
  <c r="K3586" i="1"/>
  <c r="K3587" i="1"/>
  <c r="K3588" i="1"/>
  <c r="K3589" i="1"/>
  <c r="K3590" i="1"/>
  <c r="K3591" i="1"/>
  <c r="K3592" i="1"/>
  <c r="K3593" i="1"/>
  <c r="K3594" i="1"/>
  <c r="K3595" i="1"/>
  <c r="K3596" i="1"/>
  <c r="K3597" i="1"/>
  <c r="K3598" i="1"/>
  <c r="K3599" i="1"/>
  <c r="K3600" i="1"/>
  <c r="K3601" i="1"/>
  <c r="K3602" i="1"/>
  <c r="K3603" i="1"/>
  <c r="K3604" i="1"/>
  <c r="K3605" i="1"/>
  <c r="K3606" i="1"/>
  <c r="K3607" i="1"/>
  <c r="K3608" i="1"/>
  <c r="K3609" i="1"/>
  <c r="K3610" i="1"/>
  <c r="K3611" i="1"/>
  <c r="K3612" i="1"/>
  <c r="K3613" i="1"/>
  <c r="K3614" i="1"/>
  <c r="K3615" i="1"/>
  <c r="K3616" i="1"/>
  <c r="K3617" i="1"/>
  <c r="K3618" i="1"/>
  <c r="K3619" i="1"/>
  <c r="K3620" i="1"/>
  <c r="K3621" i="1"/>
  <c r="K3622" i="1"/>
  <c r="K3623" i="1"/>
  <c r="K3624" i="1"/>
  <c r="K3625" i="1"/>
  <c r="K3626" i="1"/>
  <c r="K3627" i="1"/>
  <c r="K3628" i="1"/>
  <c r="K3629" i="1"/>
  <c r="K3630" i="1"/>
  <c r="K3631" i="1"/>
  <c r="K3632" i="1"/>
  <c r="K3633" i="1"/>
  <c r="K3634" i="1"/>
  <c r="K3635" i="1"/>
  <c r="K3636" i="1"/>
  <c r="K3637" i="1"/>
  <c r="K3638" i="1"/>
  <c r="K3639" i="1"/>
  <c r="K3640" i="1"/>
  <c r="K3641" i="1"/>
  <c r="K3642" i="1"/>
  <c r="K3643" i="1"/>
  <c r="K3644" i="1"/>
  <c r="K3645" i="1"/>
  <c r="K3646" i="1"/>
  <c r="K3647" i="1"/>
  <c r="K3648" i="1"/>
  <c r="K3649" i="1"/>
  <c r="K3650" i="1"/>
  <c r="K3651" i="1"/>
  <c r="K3652" i="1"/>
  <c r="K3653" i="1"/>
  <c r="K3654" i="1"/>
  <c r="K3655" i="1"/>
  <c r="K3656" i="1"/>
  <c r="K3657" i="1"/>
  <c r="K3658" i="1"/>
  <c r="K3659" i="1"/>
  <c r="K3660" i="1"/>
  <c r="K3661" i="1"/>
  <c r="K3662" i="1"/>
  <c r="K3663" i="1"/>
  <c r="K3664" i="1"/>
  <c r="K3665" i="1"/>
  <c r="K3666" i="1"/>
  <c r="K3667" i="1"/>
  <c r="K3668" i="1"/>
  <c r="K3669" i="1"/>
  <c r="K3670" i="1"/>
  <c r="K3671" i="1"/>
  <c r="K3672" i="1"/>
  <c r="K3673" i="1"/>
  <c r="K3674" i="1"/>
  <c r="K3675" i="1"/>
  <c r="K3676" i="1"/>
  <c r="K3677" i="1"/>
  <c r="K3678" i="1"/>
  <c r="K3679" i="1"/>
  <c r="K3680" i="1"/>
  <c r="K3681" i="1"/>
  <c r="K3682" i="1"/>
  <c r="K3683" i="1"/>
  <c r="K3684" i="1"/>
  <c r="K3685" i="1"/>
  <c r="K3686" i="1"/>
  <c r="K3687" i="1"/>
  <c r="K3688" i="1"/>
  <c r="K3689" i="1"/>
  <c r="K3690" i="1"/>
  <c r="K3691" i="1"/>
  <c r="K3692" i="1"/>
  <c r="K3693" i="1"/>
  <c r="K3694" i="1"/>
  <c r="K3695" i="1"/>
  <c r="K3696" i="1"/>
  <c r="K3697" i="1"/>
  <c r="K3698" i="1"/>
  <c r="K3699" i="1"/>
  <c r="K3700" i="1"/>
  <c r="K3701" i="1"/>
  <c r="K3702" i="1"/>
  <c r="K3703" i="1"/>
  <c r="K3704" i="1"/>
  <c r="K3705" i="1"/>
  <c r="K3706" i="1"/>
  <c r="K3707" i="1"/>
  <c r="K3708" i="1"/>
  <c r="K3709" i="1"/>
  <c r="K3710" i="1"/>
  <c r="K3711" i="1"/>
  <c r="K3712" i="1"/>
  <c r="K3713" i="1"/>
  <c r="K3714" i="1"/>
  <c r="K3715" i="1"/>
  <c r="K3716" i="1"/>
  <c r="K3717" i="1"/>
  <c r="K3718" i="1"/>
  <c r="K3719" i="1"/>
  <c r="K3720" i="1"/>
  <c r="K3721" i="1"/>
  <c r="K3722" i="1"/>
  <c r="K3723" i="1"/>
  <c r="K3724" i="1"/>
  <c r="K3725" i="1"/>
  <c r="K3726" i="1"/>
  <c r="K3727" i="1"/>
  <c r="K3728" i="1"/>
  <c r="K3729" i="1"/>
  <c r="K3730" i="1"/>
  <c r="K3731" i="1"/>
  <c r="K3732" i="1"/>
  <c r="K3733" i="1"/>
  <c r="K3734" i="1"/>
  <c r="K3735" i="1"/>
  <c r="K3736" i="1"/>
  <c r="K3737" i="1"/>
  <c r="K3738" i="1"/>
  <c r="K3739" i="1"/>
  <c r="K3740" i="1"/>
  <c r="K3741" i="1"/>
  <c r="K3742" i="1"/>
  <c r="K3743" i="1"/>
  <c r="K3744" i="1"/>
  <c r="K3745" i="1"/>
  <c r="K3746" i="1"/>
  <c r="K3747" i="1"/>
  <c r="K3748" i="1"/>
  <c r="K3749" i="1"/>
  <c r="K3750" i="1"/>
  <c r="K3751" i="1"/>
  <c r="K3752" i="1"/>
  <c r="K3753" i="1"/>
  <c r="K3754" i="1"/>
  <c r="K3755" i="1"/>
  <c r="K3756" i="1"/>
  <c r="K3757" i="1"/>
  <c r="K3758" i="1"/>
  <c r="K3759" i="1"/>
  <c r="K3760" i="1"/>
  <c r="K3761" i="1"/>
  <c r="K3762" i="1"/>
  <c r="K3763" i="1"/>
  <c r="K3764" i="1"/>
  <c r="K3765" i="1"/>
  <c r="K3766" i="1"/>
  <c r="K3767" i="1"/>
  <c r="K3768" i="1"/>
  <c r="K3769" i="1"/>
  <c r="K3770" i="1"/>
  <c r="K3771" i="1"/>
  <c r="K3772" i="1"/>
  <c r="K3773" i="1"/>
  <c r="K3774" i="1"/>
  <c r="K3775" i="1"/>
  <c r="K3776" i="1"/>
  <c r="K3777" i="1"/>
  <c r="K3778" i="1"/>
  <c r="K3779" i="1"/>
  <c r="K3780" i="1"/>
  <c r="K3781" i="1"/>
  <c r="K3782" i="1"/>
  <c r="K3783" i="1"/>
  <c r="K3784" i="1"/>
  <c r="K3785" i="1"/>
  <c r="K3786" i="1"/>
  <c r="K3787" i="1"/>
  <c r="K3788" i="1"/>
  <c r="K3789" i="1"/>
  <c r="K3790" i="1"/>
  <c r="K3791" i="1"/>
  <c r="K3792" i="1"/>
  <c r="K3793" i="1"/>
  <c r="K3794" i="1"/>
  <c r="K3795" i="1"/>
  <c r="K3796" i="1"/>
  <c r="K3797" i="1"/>
  <c r="K3798" i="1"/>
  <c r="K3799" i="1"/>
  <c r="K3800" i="1"/>
  <c r="K3801" i="1"/>
  <c r="K3802" i="1"/>
  <c r="K3803" i="1"/>
  <c r="K3804" i="1"/>
  <c r="K3805" i="1"/>
  <c r="K3806" i="1"/>
  <c r="K3807" i="1"/>
  <c r="K3808" i="1"/>
  <c r="K3809" i="1"/>
  <c r="K3810" i="1"/>
  <c r="K3811" i="1"/>
  <c r="K3812" i="1"/>
  <c r="K3813" i="1"/>
  <c r="K3814" i="1"/>
  <c r="K3815" i="1"/>
  <c r="K3816" i="1"/>
  <c r="K3817" i="1"/>
  <c r="K3818" i="1"/>
  <c r="K3819" i="1"/>
  <c r="K3820" i="1"/>
  <c r="K3821" i="1"/>
  <c r="K3822" i="1"/>
  <c r="K3823" i="1"/>
  <c r="K3824" i="1"/>
  <c r="K3825" i="1"/>
  <c r="K3826" i="1"/>
  <c r="K3827" i="1"/>
  <c r="K3828" i="1"/>
  <c r="K3829" i="1"/>
  <c r="K3830" i="1"/>
  <c r="K3831" i="1"/>
  <c r="K3832" i="1"/>
  <c r="K3833" i="1"/>
  <c r="K3834" i="1"/>
  <c r="K3835" i="1"/>
  <c r="K3836" i="1"/>
  <c r="K3837" i="1"/>
  <c r="K3838" i="1"/>
  <c r="K3839" i="1"/>
  <c r="K3840" i="1"/>
  <c r="K3841" i="1"/>
  <c r="K3842" i="1"/>
  <c r="K3843" i="1"/>
  <c r="K3844" i="1"/>
  <c r="K3845" i="1"/>
  <c r="K3846" i="1"/>
  <c r="K3847" i="1"/>
  <c r="K3848" i="1"/>
  <c r="K3849" i="1"/>
  <c r="K3850" i="1"/>
  <c r="K3851" i="1"/>
  <c r="K3852" i="1"/>
  <c r="K3853" i="1"/>
  <c r="K3854" i="1"/>
  <c r="K3855" i="1"/>
  <c r="K3856" i="1"/>
  <c r="K3857" i="1"/>
  <c r="K3858" i="1"/>
  <c r="K3859" i="1"/>
  <c r="K3860" i="1"/>
  <c r="K3861" i="1"/>
  <c r="K3862" i="1"/>
  <c r="K3863" i="1"/>
  <c r="K3864" i="1"/>
  <c r="K3865" i="1"/>
  <c r="K3866" i="1"/>
  <c r="K3867" i="1"/>
  <c r="K3868" i="1"/>
  <c r="K3869" i="1"/>
  <c r="K3870" i="1"/>
  <c r="K3871" i="1"/>
  <c r="K3872" i="1"/>
  <c r="K3873" i="1"/>
  <c r="K3874" i="1"/>
  <c r="K3875" i="1"/>
  <c r="K3876" i="1"/>
  <c r="K3877" i="1"/>
  <c r="K3878" i="1"/>
  <c r="K3879" i="1"/>
  <c r="K3880" i="1"/>
  <c r="K3881" i="1"/>
  <c r="K3882" i="1"/>
  <c r="K3883" i="1"/>
  <c r="K3884" i="1"/>
  <c r="K3885" i="1"/>
  <c r="K3886" i="1"/>
  <c r="K3887" i="1"/>
  <c r="K3888" i="1"/>
  <c r="K3889" i="1"/>
  <c r="K3890" i="1"/>
  <c r="K3891" i="1"/>
  <c r="K3892" i="1"/>
  <c r="K3893" i="1"/>
  <c r="K3894" i="1"/>
  <c r="K3895" i="1"/>
  <c r="K3896" i="1"/>
  <c r="K3897" i="1"/>
  <c r="K3898" i="1"/>
  <c r="K3899" i="1"/>
  <c r="K3900" i="1"/>
  <c r="K3901" i="1"/>
  <c r="K3902" i="1"/>
  <c r="K3903" i="1"/>
  <c r="K3904" i="1"/>
  <c r="K3905" i="1"/>
  <c r="K3906" i="1"/>
  <c r="K3907" i="1"/>
  <c r="K3908" i="1"/>
  <c r="K3909" i="1"/>
  <c r="K3910" i="1"/>
  <c r="K3911" i="1"/>
  <c r="K3912" i="1"/>
  <c r="K3913" i="1"/>
  <c r="K3914" i="1"/>
  <c r="K3915" i="1"/>
  <c r="K3916" i="1"/>
  <c r="K3917" i="1"/>
  <c r="K3918" i="1"/>
  <c r="K3919" i="1"/>
  <c r="K3920" i="1"/>
  <c r="K3921" i="1"/>
  <c r="K3922" i="1"/>
  <c r="K3923" i="1"/>
  <c r="K3924" i="1"/>
  <c r="K3925" i="1"/>
  <c r="K3926" i="1"/>
  <c r="K3927" i="1"/>
  <c r="K3928" i="1"/>
  <c r="K3929" i="1"/>
  <c r="K3930" i="1"/>
  <c r="K3931" i="1"/>
  <c r="K3932" i="1"/>
  <c r="K3933" i="1"/>
  <c r="K3934" i="1"/>
  <c r="K3935" i="1"/>
  <c r="K3936" i="1"/>
  <c r="K3937" i="1"/>
  <c r="K3938" i="1"/>
  <c r="K3939" i="1"/>
  <c r="K3940" i="1"/>
  <c r="K3941" i="1"/>
  <c r="K3942" i="1"/>
  <c r="K3943" i="1"/>
  <c r="K3944" i="1"/>
  <c r="K3945" i="1"/>
  <c r="K3946" i="1"/>
  <c r="K3947" i="1"/>
  <c r="K3948" i="1"/>
  <c r="K3949" i="1"/>
  <c r="K3950" i="1"/>
  <c r="K3951" i="1"/>
  <c r="K3952" i="1"/>
  <c r="K3953" i="1"/>
  <c r="K3954" i="1"/>
  <c r="K3955" i="1"/>
  <c r="K3956" i="1"/>
  <c r="K3957" i="1"/>
  <c r="K3958" i="1"/>
  <c r="K3959" i="1"/>
  <c r="K3960" i="1"/>
  <c r="K3961" i="1"/>
  <c r="K3962" i="1"/>
  <c r="K3963" i="1"/>
  <c r="K3964" i="1"/>
  <c r="K3965" i="1"/>
  <c r="K3966" i="1"/>
  <c r="K3967" i="1"/>
  <c r="K3968" i="1"/>
  <c r="K3969" i="1"/>
  <c r="K3970" i="1"/>
  <c r="K3971" i="1"/>
  <c r="K3972" i="1"/>
  <c r="K3973" i="1"/>
  <c r="K3974" i="1"/>
  <c r="K3975" i="1"/>
  <c r="K3976" i="1"/>
  <c r="K3977" i="1"/>
  <c r="K3978" i="1"/>
  <c r="K3979" i="1"/>
  <c r="K3980" i="1"/>
  <c r="K3981" i="1"/>
  <c r="K3982" i="1"/>
  <c r="K3983" i="1"/>
  <c r="K3984" i="1"/>
  <c r="K3985" i="1"/>
  <c r="K3986" i="1"/>
  <c r="K3987" i="1"/>
  <c r="K3988" i="1"/>
  <c r="K3989" i="1"/>
  <c r="K3990" i="1"/>
  <c r="K3991" i="1"/>
  <c r="K3992" i="1"/>
  <c r="K3993" i="1"/>
  <c r="K3994" i="1"/>
  <c r="K3995" i="1"/>
  <c r="K3996" i="1"/>
  <c r="K3997" i="1"/>
  <c r="K3998" i="1"/>
  <c r="K3999" i="1"/>
  <c r="K4000" i="1"/>
  <c r="K4001" i="1"/>
  <c r="K4002" i="1"/>
  <c r="K4003" i="1"/>
  <c r="K4004" i="1"/>
  <c r="K4005" i="1"/>
  <c r="K4006" i="1"/>
  <c r="K4007" i="1"/>
  <c r="K4008" i="1"/>
  <c r="K4009" i="1"/>
  <c r="K4010" i="1"/>
  <c r="K4011" i="1"/>
  <c r="K4012" i="1"/>
  <c r="K4013" i="1"/>
  <c r="K4014" i="1"/>
  <c r="K4015" i="1"/>
  <c r="K4016" i="1"/>
  <c r="K4017" i="1"/>
  <c r="K4018" i="1"/>
  <c r="K4019" i="1"/>
  <c r="K4020" i="1"/>
  <c r="K4021" i="1"/>
  <c r="K4022" i="1"/>
  <c r="K4023" i="1"/>
  <c r="K4024" i="1"/>
  <c r="K4025" i="1"/>
  <c r="K4026" i="1"/>
  <c r="K4027" i="1"/>
  <c r="K4028" i="1"/>
  <c r="K4029" i="1"/>
  <c r="K4030" i="1"/>
  <c r="K4031" i="1"/>
  <c r="K4032" i="1"/>
  <c r="K4033" i="1"/>
  <c r="K4034" i="1"/>
  <c r="K4035" i="1"/>
  <c r="K4036" i="1"/>
  <c r="K4037" i="1"/>
  <c r="K4038" i="1"/>
  <c r="K4039" i="1"/>
  <c r="K4040" i="1"/>
  <c r="K4041" i="1"/>
  <c r="K4042" i="1"/>
  <c r="K4043" i="1"/>
  <c r="K4044" i="1"/>
  <c r="K4045" i="1"/>
  <c r="K4046" i="1"/>
  <c r="K4047" i="1"/>
  <c r="K4048" i="1"/>
  <c r="K4049" i="1"/>
  <c r="K4050" i="1"/>
  <c r="K4051" i="1"/>
  <c r="K4052" i="1"/>
  <c r="K4053" i="1"/>
  <c r="K4054" i="1"/>
  <c r="K4055" i="1"/>
  <c r="K4056" i="1"/>
  <c r="K4057" i="1"/>
  <c r="K4058" i="1"/>
  <c r="K4059" i="1"/>
  <c r="K4060" i="1"/>
  <c r="K4061" i="1"/>
  <c r="K4062" i="1"/>
  <c r="K4063" i="1"/>
  <c r="K4064" i="1"/>
  <c r="K4065" i="1"/>
  <c r="K4066" i="1"/>
  <c r="K4067" i="1"/>
  <c r="K4068" i="1"/>
  <c r="K4069" i="1"/>
  <c r="K4070" i="1"/>
  <c r="K4071" i="1"/>
  <c r="K4072" i="1"/>
  <c r="K4073" i="1"/>
  <c r="K4074" i="1"/>
  <c r="K4075" i="1"/>
  <c r="K4076" i="1"/>
  <c r="K4077" i="1"/>
  <c r="K4078" i="1"/>
  <c r="K4079" i="1"/>
  <c r="K4080" i="1"/>
  <c r="K4081" i="1"/>
  <c r="K4082" i="1"/>
  <c r="K4083" i="1"/>
  <c r="K4084" i="1"/>
  <c r="K4085" i="1"/>
  <c r="K4086" i="1"/>
  <c r="K4087" i="1"/>
  <c r="K4088" i="1"/>
  <c r="K4089" i="1"/>
  <c r="K4090" i="1"/>
  <c r="K4091" i="1"/>
  <c r="K4092" i="1"/>
  <c r="K4093" i="1"/>
  <c r="K4094" i="1"/>
  <c r="K4095" i="1"/>
  <c r="K4096" i="1"/>
  <c r="K4097" i="1"/>
  <c r="K4098" i="1"/>
  <c r="K4099" i="1"/>
  <c r="K4100" i="1"/>
  <c r="K4101" i="1"/>
  <c r="K4102" i="1"/>
  <c r="K4103" i="1"/>
  <c r="K4104" i="1"/>
  <c r="K4105" i="1"/>
  <c r="K4106" i="1"/>
  <c r="K4107" i="1"/>
  <c r="K4108" i="1"/>
  <c r="K4109" i="1"/>
  <c r="K4110" i="1"/>
  <c r="K4111" i="1"/>
  <c r="K4112" i="1"/>
  <c r="K4113" i="1"/>
  <c r="K4114" i="1"/>
  <c r="K4115" i="1"/>
  <c r="K4116" i="1"/>
  <c r="K4117" i="1"/>
  <c r="K4118" i="1"/>
  <c r="K4119" i="1"/>
  <c r="K4120" i="1"/>
  <c r="K4121" i="1"/>
  <c r="K4122" i="1"/>
  <c r="K4123" i="1"/>
  <c r="K4124" i="1"/>
  <c r="K4125" i="1"/>
  <c r="K4126" i="1"/>
  <c r="K4127" i="1"/>
  <c r="K4128" i="1"/>
  <c r="K4129" i="1"/>
  <c r="K4130" i="1"/>
  <c r="K4131" i="1"/>
  <c r="K4132" i="1"/>
  <c r="K4133" i="1"/>
  <c r="K4134" i="1"/>
  <c r="K4135" i="1"/>
  <c r="K4136" i="1"/>
  <c r="K4137" i="1"/>
  <c r="K4138" i="1"/>
  <c r="K4139" i="1"/>
  <c r="K4140" i="1"/>
  <c r="K4141" i="1"/>
  <c r="K4142" i="1"/>
  <c r="K4143" i="1"/>
  <c r="K4144" i="1"/>
  <c r="K4145" i="1"/>
  <c r="K4146" i="1"/>
  <c r="K4147" i="1"/>
  <c r="K4148" i="1"/>
  <c r="K4149" i="1"/>
  <c r="K4150" i="1"/>
  <c r="K4151" i="1"/>
  <c r="K4152" i="1"/>
  <c r="K4153" i="1"/>
  <c r="K4154" i="1"/>
  <c r="K4155" i="1"/>
  <c r="K4156" i="1"/>
  <c r="K4157" i="1"/>
  <c r="K4158" i="1"/>
  <c r="K4159" i="1"/>
  <c r="K4160" i="1"/>
  <c r="K4161" i="1"/>
  <c r="K4162" i="1"/>
  <c r="K4163" i="1"/>
  <c r="K4164" i="1"/>
  <c r="K4165" i="1"/>
  <c r="K4166" i="1"/>
  <c r="K4167" i="1"/>
  <c r="K4168" i="1"/>
  <c r="K4169" i="1"/>
  <c r="K4170" i="1"/>
  <c r="K4171" i="1"/>
  <c r="K4172" i="1"/>
  <c r="K4173" i="1"/>
  <c r="K4174" i="1"/>
  <c r="K4175" i="1"/>
  <c r="K4176" i="1"/>
  <c r="K4177" i="1"/>
  <c r="K4178" i="1"/>
  <c r="K4179" i="1"/>
  <c r="K4180" i="1"/>
  <c r="K4181" i="1"/>
  <c r="K4182" i="1"/>
  <c r="K4183" i="1"/>
  <c r="K4184" i="1"/>
  <c r="K4185" i="1"/>
  <c r="K4186" i="1"/>
  <c r="K4187" i="1"/>
  <c r="K4188" i="1"/>
  <c r="K4189" i="1"/>
  <c r="K4190" i="1"/>
  <c r="K4191" i="1"/>
  <c r="K4192" i="1"/>
  <c r="K4193" i="1"/>
  <c r="K4194" i="1"/>
  <c r="K4195" i="1"/>
  <c r="K4196" i="1"/>
  <c r="K4197" i="1"/>
  <c r="K4198" i="1"/>
  <c r="K4199" i="1"/>
  <c r="K4200" i="1"/>
  <c r="K4201" i="1"/>
  <c r="K4202" i="1"/>
  <c r="K4203" i="1"/>
  <c r="K4204" i="1"/>
  <c r="K4205" i="1"/>
  <c r="K4206" i="1"/>
  <c r="K4207" i="1"/>
  <c r="K4208" i="1"/>
  <c r="K4209" i="1"/>
  <c r="K4210" i="1"/>
  <c r="K4211" i="1"/>
  <c r="K4212" i="1"/>
  <c r="K4213" i="1"/>
  <c r="K4214" i="1"/>
  <c r="K4215" i="1"/>
  <c r="K4216" i="1"/>
  <c r="K4217" i="1"/>
  <c r="K4218" i="1"/>
  <c r="K4219" i="1"/>
  <c r="K4220" i="1"/>
  <c r="K4221" i="1"/>
  <c r="K4222" i="1"/>
  <c r="K4223" i="1"/>
  <c r="K4224" i="1"/>
  <c r="K4225" i="1"/>
  <c r="K4226" i="1"/>
  <c r="K4227" i="1"/>
  <c r="K4228" i="1"/>
  <c r="K4229" i="1"/>
  <c r="K4230" i="1"/>
  <c r="K4231" i="1"/>
  <c r="K4232" i="1"/>
  <c r="K4233" i="1"/>
  <c r="K4234" i="1"/>
  <c r="K4235" i="1"/>
  <c r="K4236" i="1"/>
  <c r="K4237" i="1"/>
  <c r="K4238" i="1"/>
  <c r="K4239" i="1"/>
  <c r="K4240" i="1"/>
  <c r="K4241" i="1"/>
  <c r="K4242" i="1"/>
  <c r="K4243" i="1"/>
  <c r="K4244" i="1"/>
  <c r="K4245" i="1"/>
  <c r="K4246" i="1"/>
  <c r="K4247" i="1"/>
  <c r="K4248" i="1"/>
  <c r="K4249" i="1"/>
  <c r="K4250" i="1"/>
  <c r="K4251" i="1"/>
  <c r="K4252" i="1"/>
  <c r="K4253" i="1"/>
  <c r="K4254" i="1"/>
  <c r="K4255" i="1"/>
  <c r="K4256" i="1"/>
  <c r="K4257" i="1"/>
  <c r="K4258" i="1"/>
  <c r="K4259" i="1"/>
  <c r="K4260" i="1"/>
  <c r="K4261" i="1"/>
  <c r="K4262" i="1"/>
  <c r="K4263" i="1"/>
  <c r="K4264" i="1"/>
  <c r="K4265" i="1"/>
  <c r="K4266" i="1"/>
  <c r="K4267" i="1"/>
  <c r="K4268" i="1"/>
  <c r="K4269" i="1"/>
  <c r="K4270" i="1"/>
  <c r="K4271" i="1"/>
  <c r="K4272" i="1"/>
  <c r="K4273" i="1"/>
  <c r="K4274" i="1"/>
  <c r="K4275" i="1"/>
  <c r="K4276" i="1"/>
  <c r="K4277" i="1"/>
  <c r="K4278" i="1"/>
  <c r="K4279" i="1"/>
  <c r="K4280" i="1"/>
  <c r="K4281" i="1"/>
  <c r="K4282" i="1"/>
  <c r="K4283" i="1"/>
  <c r="K4284" i="1"/>
  <c r="K4285" i="1"/>
  <c r="K4286" i="1"/>
  <c r="K4287" i="1"/>
  <c r="K4288" i="1"/>
  <c r="K4289" i="1"/>
  <c r="K4290" i="1"/>
  <c r="K4291" i="1"/>
  <c r="K4292" i="1"/>
  <c r="K4293" i="1"/>
  <c r="K4294" i="1"/>
  <c r="K4295" i="1"/>
  <c r="K4296" i="1"/>
  <c r="K4297" i="1"/>
  <c r="K4298" i="1"/>
  <c r="K4299" i="1"/>
  <c r="K4300" i="1"/>
  <c r="K4301" i="1"/>
  <c r="K4302" i="1"/>
  <c r="K4303" i="1"/>
  <c r="K4304" i="1"/>
  <c r="K4305" i="1"/>
  <c r="K4306" i="1"/>
  <c r="K4307" i="1"/>
  <c r="K4308" i="1"/>
  <c r="K4309" i="1"/>
  <c r="K4310" i="1"/>
  <c r="K4311" i="1"/>
  <c r="K4312" i="1"/>
  <c r="K4313" i="1"/>
  <c r="K4314" i="1"/>
  <c r="K4315" i="1"/>
  <c r="K4316" i="1"/>
  <c r="K4317" i="1"/>
  <c r="K4318" i="1"/>
  <c r="K4319" i="1"/>
  <c r="K4320" i="1"/>
  <c r="K4321" i="1"/>
  <c r="K4322" i="1"/>
  <c r="K4323" i="1"/>
  <c r="K4324" i="1"/>
  <c r="K4325" i="1"/>
  <c r="K4326" i="1"/>
  <c r="K4327" i="1"/>
  <c r="K4328" i="1"/>
  <c r="K4329" i="1"/>
  <c r="K4330" i="1"/>
  <c r="K4331" i="1"/>
  <c r="K4332" i="1"/>
  <c r="K4333" i="1"/>
  <c r="K4334" i="1"/>
  <c r="K4335" i="1"/>
  <c r="K4336" i="1"/>
  <c r="K4337" i="1"/>
  <c r="K4338" i="1"/>
  <c r="K4339" i="1"/>
  <c r="K4340" i="1"/>
  <c r="K4341" i="1"/>
  <c r="K4342" i="1"/>
  <c r="K4343" i="1"/>
  <c r="K4344" i="1"/>
  <c r="K4345" i="1"/>
  <c r="K4346" i="1"/>
  <c r="K4347" i="1"/>
  <c r="K4348" i="1"/>
  <c r="K4349" i="1"/>
  <c r="K4350" i="1"/>
  <c r="K4351" i="1"/>
  <c r="K4352" i="1"/>
  <c r="K4353" i="1"/>
  <c r="K4354" i="1"/>
  <c r="K4355" i="1"/>
  <c r="K4356" i="1"/>
  <c r="K4357" i="1"/>
  <c r="K4358" i="1"/>
  <c r="K4359" i="1"/>
  <c r="K4360" i="1"/>
  <c r="K4361" i="1"/>
  <c r="K4362" i="1"/>
  <c r="K4363" i="1"/>
  <c r="K4364" i="1"/>
  <c r="K4365" i="1"/>
  <c r="K4366" i="1"/>
  <c r="K4367" i="1"/>
  <c r="K4368" i="1"/>
  <c r="K4369" i="1"/>
  <c r="K4370" i="1"/>
  <c r="K4371" i="1"/>
  <c r="K4372" i="1"/>
  <c r="K4373" i="1"/>
  <c r="K4374" i="1"/>
  <c r="K4375" i="1"/>
  <c r="K4376" i="1"/>
  <c r="K4377" i="1"/>
  <c r="K4378" i="1"/>
  <c r="K4379" i="1"/>
  <c r="K4380" i="1"/>
  <c r="K4381" i="1"/>
  <c r="K4382" i="1"/>
  <c r="K4383" i="1"/>
  <c r="K4384" i="1"/>
  <c r="K4385" i="1"/>
  <c r="K4386" i="1"/>
  <c r="K4387" i="1"/>
  <c r="K4388" i="1"/>
  <c r="K4389" i="1"/>
  <c r="K4390" i="1"/>
  <c r="K4391" i="1"/>
  <c r="K4392" i="1"/>
  <c r="K4393" i="1"/>
  <c r="K4394" i="1"/>
  <c r="K4395" i="1"/>
  <c r="K4396" i="1"/>
  <c r="K4397" i="1"/>
  <c r="K4398" i="1"/>
  <c r="K4399" i="1"/>
  <c r="K4400" i="1"/>
  <c r="K4401" i="1"/>
  <c r="K4402" i="1"/>
  <c r="K4403" i="1"/>
  <c r="K4404" i="1"/>
  <c r="K4405" i="1"/>
  <c r="K4406" i="1"/>
  <c r="K4407" i="1"/>
  <c r="K4408" i="1"/>
  <c r="K4409" i="1"/>
  <c r="K4410" i="1"/>
  <c r="K4411" i="1"/>
  <c r="K4412" i="1"/>
  <c r="K4413" i="1"/>
  <c r="K4414" i="1"/>
  <c r="K4415" i="1"/>
  <c r="K4416" i="1"/>
  <c r="K4417" i="1"/>
  <c r="K4418" i="1"/>
  <c r="K4419" i="1"/>
  <c r="K4420" i="1"/>
  <c r="K4421" i="1"/>
  <c r="K4422" i="1"/>
  <c r="K4423" i="1"/>
  <c r="K4424" i="1"/>
  <c r="K4425" i="1"/>
  <c r="K4426" i="1"/>
  <c r="K4427" i="1"/>
  <c r="K4428" i="1"/>
  <c r="K4429" i="1"/>
  <c r="K4430" i="1"/>
  <c r="K4431" i="1"/>
  <c r="K4432" i="1"/>
  <c r="K4433" i="1"/>
  <c r="K4434" i="1"/>
  <c r="K4435" i="1"/>
  <c r="K4436" i="1"/>
  <c r="K4437" i="1"/>
  <c r="K4438" i="1"/>
  <c r="K4439" i="1"/>
  <c r="K4440" i="1"/>
  <c r="K4441" i="1"/>
  <c r="K4442" i="1"/>
  <c r="K4443" i="1"/>
  <c r="K4444" i="1"/>
  <c r="K4445" i="1"/>
  <c r="K4446" i="1"/>
  <c r="K4447" i="1"/>
  <c r="K4448" i="1"/>
  <c r="K4449" i="1"/>
  <c r="K4450" i="1"/>
  <c r="K4451" i="1"/>
  <c r="K4452" i="1"/>
  <c r="K4453" i="1"/>
  <c r="K4454" i="1"/>
  <c r="K4455" i="1"/>
  <c r="K4456" i="1"/>
  <c r="K4457" i="1"/>
  <c r="K4458" i="1"/>
  <c r="K4459" i="1"/>
  <c r="K4460" i="1"/>
  <c r="K4461" i="1"/>
  <c r="K4462" i="1"/>
  <c r="K4463" i="1"/>
  <c r="K4464" i="1"/>
  <c r="K4465" i="1"/>
  <c r="K4466" i="1"/>
  <c r="K4467" i="1"/>
  <c r="K4468" i="1"/>
  <c r="K4469" i="1"/>
  <c r="K4470" i="1"/>
  <c r="K4471" i="1"/>
  <c r="K4472" i="1"/>
  <c r="K4473" i="1"/>
  <c r="K4474" i="1"/>
  <c r="K4475" i="1"/>
  <c r="K4476" i="1"/>
  <c r="K4477" i="1"/>
  <c r="K4478" i="1"/>
  <c r="K4479" i="1"/>
  <c r="K4480" i="1"/>
  <c r="K4481" i="1"/>
  <c r="K4482" i="1"/>
  <c r="K4483" i="1"/>
  <c r="K4484" i="1"/>
  <c r="K4485" i="1"/>
  <c r="K4486" i="1"/>
  <c r="K4487" i="1"/>
  <c r="K4488" i="1"/>
  <c r="K4489" i="1"/>
  <c r="K4490" i="1"/>
  <c r="K4491" i="1"/>
  <c r="K4492" i="1"/>
  <c r="K4493" i="1"/>
  <c r="K4494" i="1"/>
  <c r="K4495" i="1"/>
  <c r="K4496" i="1"/>
  <c r="K4497" i="1"/>
  <c r="K4498" i="1"/>
  <c r="K4499" i="1"/>
  <c r="K4500" i="1"/>
  <c r="K4501" i="1"/>
  <c r="K4502" i="1"/>
  <c r="K4503" i="1"/>
  <c r="K4504" i="1"/>
  <c r="K4505" i="1"/>
  <c r="K4506" i="1"/>
  <c r="K4507" i="1"/>
  <c r="K4508" i="1"/>
  <c r="K4509" i="1"/>
  <c r="K4510" i="1"/>
  <c r="K4511" i="1"/>
  <c r="K4512" i="1"/>
  <c r="K4513" i="1"/>
  <c r="K4514" i="1"/>
  <c r="K4515" i="1"/>
  <c r="K4516" i="1"/>
  <c r="K4517" i="1"/>
  <c r="K4518" i="1"/>
  <c r="K4519" i="1"/>
  <c r="K4520" i="1"/>
  <c r="K4521" i="1"/>
  <c r="K4522" i="1"/>
  <c r="K4523" i="1"/>
  <c r="K4524" i="1"/>
  <c r="K4525" i="1"/>
  <c r="K4526" i="1"/>
  <c r="K4527" i="1"/>
  <c r="K4528" i="1"/>
  <c r="K4529" i="1"/>
  <c r="K4530" i="1"/>
  <c r="K4531" i="1"/>
  <c r="K4532" i="1"/>
  <c r="K4533" i="1"/>
  <c r="K4534" i="1"/>
  <c r="K4535" i="1"/>
  <c r="K4536" i="1"/>
  <c r="K4537" i="1"/>
  <c r="K4538" i="1"/>
  <c r="K4539" i="1"/>
  <c r="K4540" i="1"/>
  <c r="K4541" i="1"/>
  <c r="K4542" i="1"/>
  <c r="K4543" i="1"/>
  <c r="K4544" i="1"/>
  <c r="K4545" i="1"/>
  <c r="K4546" i="1"/>
  <c r="K4547" i="1"/>
  <c r="K4548" i="1"/>
  <c r="K4549" i="1"/>
  <c r="K4550" i="1"/>
  <c r="K4551" i="1"/>
  <c r="K4552" i="1"/>
  <c r="K4553" i="1"/>
  <c r="K4554" i="1"/>
  <c r="K4555" i="1"/>
  <c r="K4556" i="1"/>
  <c r="K4557" i="1"/>
  <c r="K4558" i="1"/>
  <c r="K4559" i="1"/>
  <c r="K4560" i="1"/>
  <c r="K4561" i="1"/>
  <c r="K4562" i="1"/>
  <c r="K4563" i="1"/>
  <c r="K4564" i="1"/>
  <c r="K4565" i="1"/>
  <c r="K4566" i="1"/>
  <c r="K4567" i="1"/>
  <c r="K4568" i="1"/>
  <c r="K4569" i="1"/>
  <c r="K4570" i="1"/>
  <c r="K4571" i="1"/>
  <c r="K4572" i="1"/>
  <c r="K4573" i="1"/>
  <c r="K4574" i="1"/>
  <c r="K4575" i="1"/>
  <c r="K4576" i="1"/>
  <c r="K4577" i="1"/>
  <c r="K4578" i="1"/>
  <c r="K4579" i="1"/>
  <c r="K4580" i="1"/>
  <c r="K4581" i="1"/>
  <c r="K4582" i="1"/>
  <c r="K4583" i="1"/>
  <c r="K4584" i="1"/>
  <c r="K4585" i="1"/>
  <c r="K4586" i="1"/>
  <c r="K4587" i="1"/>
  <c r="K4588" i="1"/>
  <c r="K4589" i="1"/>
  <c r="K4590" i="1"/>
  <c r="K4591" i="1"/>
  <c r="K4592" i="1"/>
  <c r="K4593" i="1"/>
  <c r="K4594" i="1"/>
  <c r="K4595" i="1"/>
  <c r="K4596" i="1"/>
  <c r="K4597" i="1"/>
  <c r="K4598" i="1"/>
  <c r="K4599" i="1"/>
  <c r="K4600" i="1"/>
  <c r="K4601" i="1"/>
  <c r="K4602" i="1"/>
  <c r="K4603" i="1"/>
  <c r="K4604" i="1"/>
  <c r="K4605" i="1"/>
  <c r="K4606" i="1"/>
  <c r="K4607" i="1"/>
  <c r="K4608" i="1"/>
  <c r="K4609" i="1"/>
  <c r="K4610" i="1"/>
  <c r="K4611" i="1"/>
  <c r="K4612" i="1"/>
  <c r="K4613" i="1"/>
  <c r="K4614" i="1"/>
  <c r="K4615" i="1"/>
  <c r="K4616" i="1"/>
  <c r="K4617" i="1"/>
  <c r="K4618" i="1"/>
  <c r="K4619" i="1"/>
  <c r="K4620" i="1"/>
  <c r="K4621" i="1"/>
  <c r="K4622" i="1"/>
  <c r="K4623" i="1"/>
  <c r="K4624" i="1"/>
  <c r="K4625" i="1"/>
  <c r="K4626" i="1"/>
  <c r="K4627" i="1"/>
  <c r="K4628" i="1"/>
  <c r="K4629" i="1"/>
  <c r="K4630" i="1"/>
  <c r="K4631" i="1"/>
  <c r="K4632" i="1"/>
  <c r="K4633" i="1"/>
  <c r="K4634" i="1"/>
  <c r="K4635" i="1"/>
  <c r="K4636" i="1"/>
  <c r="K4637" i="1"/>
  <c r="K4638" i="1"/>
  <c r="K4639" i="1"/>
  <c r="K4640" i="1"/>
  <c r="K4641" i="1"/>
  <c r="K4642" i="1"/>
  <c r="K4643" i="1"/>
  <c r="K4644" i="1"/>
  <c r="K4645" i="1"/>
  <c r="K4646" i="1"/>
  <c r="K4647" i="1"/>
  <c r="K4648" i="1"/>
  <c r="K4649" i="1"/>
  <c r="K4650" i="1"/>
  <c r="K4651" i="1"/>
  <c r="K4652" i="1"/>
  <c r="K4653" i="1"/>
  <c r="K4654" i="1"/>
  <c r="K4655" i="1"/>
  <c r="K4656" i="1"/>
  <c r="K4657" i="1"/>
  <c r="K4658" i="1"/>
  <c r="K4659" i="1"/>
  <c r="K4660" i="1"/>
  <c r="K4661" i="1"/>
  <c r="K4662" i="1"/>
  <c r="K4663" i="1"/>
  <c r="K4664" i="1"/>
  <c r="K4665" i="1"/>
  <c r="K4666" i="1"/>
  <c r="K4667" i="1"/>
  <c r="K4668" i="1"/>
  <c r="K4669" i="1"/>
  <c r="K4670" i="1"/>
  <c r="K4671" i="1"/>
  <c r="K4672" i="1"/>
  <c r="K4673" i="1"/>
  <c r="K4674" i="1"/>
  <c r="K4675" i="1"/>
  <c r="K4676" i="1"/>
  <c r="K4677" i="1"/>
  <c r="K4678" i="1"/>
  <c r="K4679" i="1"/>
  <c r="K4680" i="1"/>
  <c r="K4681" i="1"/>
  <c r="K4682" i="1"/>
  <c r="K4683" i="1"/>
  <c r="K4684" i="1"/>
  <c r="K4685" i="1"/>
  <c r="K4686" i="1"/>
  <c r="K4687" i="1"/>
  <c r="K4688" i="1"/>
  <c r="K4689" i="1"/>
  <c r="K4690" i="1"/>
  <c r="K4691" i="1"/>
  <c r="K4692" i="1"/>
  <c r="K4693" i="1"/>
  <c r="K4694" i="1"/>
  <c r="K4695" i="1"/>
  <c r="K4696" i="1"/>
  <c r="K4697" i="1"/>
  <c r="K4698" i="1"/>
  <c r="K4699" i="1"/>
  <c r="K4700" i="1"/>
  <c r="K4701" i="1"/>
  <c r="K4702" i="1"/>
  <c r="K4703" i="1"/>
  <c r="K4704" i="1"/>
  <c r="K4705" i="1"/>
  <c r="K4706" i="1"/>
  <c r="K4707" i="1"/>
  <c r="K4708" i="1"/>
  <c r="K4709" i="1"/>
  <c r="K4710" i="1"/>
  <c r="K4711" i="1"/>
  <c r="K4712" i="1"/>
  <c r="K4713" i="1"/>
  <c r="K4714" i="1"/>
  <c r="K4715" i="1"/>
  <c r="K4716" i="1"/>
  <c r="K4717" i="1"/>
  <c r="K4718" i="1"/>
  <c r="K4719" i="1"/>
  <c r="K4720" i="1"/>
  <c r="K4721" i="1"/>
  <c r="K4722" i="1"/>
  <c r="K4723" i="1"/>
  <c r="K4724" i="1"/>
  <c r="K4725" i="1"/>
  <c r="K4726" i="1"/>
  <c r="K4727" i="1"/>
  <c r="K4728" i="1"/>
  <c r="K4729" i="1"/>
  <c r="K4730" i="1"/>
  <c r="K4731" i="1"/>
  <c r="K4732" i="1"/>
  <c r="K4733" i="1"/>
  <c r="K4734" i="1"/>
  <c r="K4735" i="1"/>
  <c r="K4736" i="1"/>
  <c r="K4737" i="1"/>
  <c r="K4738" i="1"/>
  <c r="K4739" i="1"/>
  <c r="K4740" i="1"/>
  <c r="K4741" i="1"/>
  <c r="K4742" i="1"/>
  <c r="K4743" i="1"/>
  <c r="K4744" i="1"/>
  <c r="K4745" i="1"/>
  <c r="K4746" i="1"/>
  <c r="K4747" i="1"/>
  <c r="K4748" i="1"/>
  <c r="K4749" i="1"/>
  <c r="K4750" i="1"/>
  <c r="K4751" i="1"/>
  <c r="K4752" i="1"/>
  <c r="K4753" i="1"/>
  <c r="K4754" i="1"/>
  <c r="K4755" i="1"/>
  <c r="K4756" i="1"/>
  <c r="K4757" i="1"/>
  <c r="K4758" i="1"/>
  <c r="K4759" i="1"/>
  <c r="K4760" i="1"/>
  <c r="K4761" i="1"/>
  <c r="K4762" i="1"/>
  <c r="K4763" i="1"/>
  <c r="K4764" i="1"/>
  <c r="K4765" i="1"/>
  <c r="K4766" i="1"/>
  <c r="K4767" i="1"/>
  <c r="K4768" i="1"/>
  <c r="K4769" i="1"/>
  <c r="K4770" i="1"/>
  <c r="K4771" i="1"/>
  <c r="K4772" i="1"/>
  <c r="K4773" i="1"/>
  <c r="K4774" i="1"/>
  <c r="K4775" i="1"/>
  <c r="K4776" i="1"/>
  <c r="K4777" i="1"/>
  <c r="K4778" i="1"/>
  <c r="K4779" i="1"/>
  <c r="K4780" i="1"/>
  <c r="K4781" i="1"/>
  <c r="K4782" i="1"/>
  <c r="K4783" i="1"/>
  <c r="K4784" i="1"/>
  <c r="K4785" i="1"/>
  <c r="K4786" i="1"/>
  <c r="K4787" i="1"/>
  <c r="K4788" i="1"/>
  <c r="K4789" i="1"/>
  <c r="K4790" i="1"/>
  <c r="K4791" i="1"/>
  <c r="K4792" i="1"/>
  <c r="K4793" i="1"/>
  <c r="K4794" i="1"/>
  <c r="K4795" i="1"/>
  <c r="K4796" i="1"/>
  <c r="K4797" i="1"/>
  <c r="K4798" i="1"/>
  <c r="K4799" i="1"/>
  <c r="K4800" i="1"/>
  <c r="K4801" i="1"/>
  <c r="K4802" i="1"/>
  <c r="K4803" i="1"/>
  <c r="K4804" i="1"/>
  <c r="K4805" i="1"/>
  <c r="K4806" i="1"/>
  <c r="K4807" i="1"/>
  <c r="K4808" i="1"/>
  <c r="K4809" i="1"/>
  <c r="K4810" i="1"/>
  <c r="K4811" i="1"/>
  <c r="K4812" i="1"/>
  <c r="K4813" i="1"/>
  <c r="K4814" i="1"/>
  <c r="K4815" i="1"/>
  <c r="K4816" i="1"/>
  <c r="K4817" i="1"/>
  <c r="K4818" i="1"/>
  <c r="K4819" i="1"/>
  <c r="K4820" i="1"/>
  <c r="K4821" i="1"/>
  <c r="K4822" i="1"/>
  <c r="K4823" i="1"/>
  <c r="K4824" i="1"/>
  <c r="K4825" i="1"/>
  <c r="K4826" i="1"/>
  <c r="K4827" i="1"/>
  <c r="K4828" i="1"/>
  <c r="K4829" i="1"/>
  <c r="K4830" i="1"/>
  <c r="K4831" i="1"/>
  <c r="K4832" i="1"/>
  <c r="K4833" i="1"/>
  <c r="K4834" i="1"/>
  <c r="K4835" i="1"/>
  <c r="K4836" i="1"/>
  <c r="K4837" i="1"/>
  <c r="K4838" i="1"/>
  <c r="K4839" i="1"/>
  <c r="K4840" i="1"/>
  <c r="K4841" i="1"/>
  <c r="K4842" i="1"/>
  <c r="K4843" i="1"/>
  <c r="K4844" i="1"/>
  <c r="K4845" i="1"/>
  <c r="K4846" i="1"/>
  <c r="K4847" i="1"/>
  <c r="K4848" i="1"/>
  <c r="K4849" i="1"/>
  <c r="K4850" i="1"/>
  <c r="K4851" i="1"/>
  <c r="K4852" i="1"/>
  <c r="K4853" i="1"/>
  <c r="K4854" i="1"/>
  <c r="K4855" i="1"/>
  <c r="K4856" i="1"/>
  <c r="K4857" i="1"/>
  <c r="K4858" i="1"/>
  <c r="K4859" i="1"/>
  <c r="K4860" i="1"/>
  <c r="K4861" i="1"/>
  <c r="K4862" i="1"/>
  <c r="K4863" i="1"/>
  <c r="K4864" i="1"/>
  <c r="K4865" i="1"/>
  <c r="K4866" i="1"/>
  <c r="K4867" i="1"/>
  <c r="K4868" i="1"/>
  <c r="K4869" i="1"/>
  <c r="K4870" i="1"/>
  <c r="K4871" i="1"/>
  <c r="K4872" i="1"/>
  <c r="K4873" i="1"/>
  <c r="K4874" i="1"/>
  <c r="K4875" i="1"/>
  <c r="K4876" i="1"/>
  <c r="K4877" i="1"/>
  <c r="K4878" i="1"/>
  <c r="K4879" i="1"/>
  <c r="K4880" i="1"/>
  <c r="K4881" i="1"/>
  <c r="K4882" i="1"/>
  <c r="K4883" i="1"/>
  <c r="K4884" i="1"/>
  <c r="K4885" i="1"/>
  <c r="K4886" i="1"/>
  <c r="K4887" i="1"/>
  <c r="K4888" i="1"/>
  <c r="K4889" i="1"/>
  <c r="K4890" i="1"/>
  <c r="K4891" i="1"/>
  <c r="K4892" i="1"/>
  <c r="K4893" i="1"/>
  <c r="K4894" i="1"/>
  <c r="K4895" i="1"/>
  <c r="K4896" i="1"/>
  <c r="K4897" i="1"/>
  <c r="K4898" i="1"/>
  <c r="K4899" i="1"/>
  <c r="K4900" i="1"/>
  <c r="K4901" i="1"/>
  <c r="K4902" i="1"/>
  <c r="K4903" i="1"/>
  <c r="K4904" i="1"/>
  <c r="K4905" i="1"/>
  <c r="K4906" i="1"/>
  <c r="K4907" i="1"/>
  <c r="K4908" i="1"/>
  <c r="K4909" i="1"/>
  <c r="K4910" i="1"/>
  <c r="K4911" i="1"/>
  <c r="K4912" i="1"/>
  <c r="K4913" i="1"/>
  <c r="K4914" i="1"/>
  <c r="K4915" i="1"/>
  <c r="K4916" i="1"/>
  <c r="K4917" i="1"/>
  <c r="K4918" i="1"/>
  <c r="K4919" i="1"/>
  <c r="K4920" i="1"/>
  <c r="K4921" i="1"/>
  <c r="K4922" i="1"/>
  <c r="K4923" i="1"/>
  <c r="K4924" i="1"/>
  <c r="K4925" i="1"/>
  <c r="K4926" i="1"/>
  <c r="K4927" i="1"/>
  <c r="K4928" i="1"/>
  <c r="K4929" i="1"/>
  <c r="K4930" i="1"/>
  <c r="K4931" i="1"/>
  <c r="K4932" i="1"/>
  <c r="K4933" i="1"/>
  <c r="K4934" i="1"/>
  <c r="K4935" i="1"/>
  <c r="K4936" i="1"/>
  <c r="K4937" i="1"/>
  <c r="K4938" i="1"/>
  <c r="K4939" i="1"/>
  <c r="K4940" i="1"/>
  <c r="K4941" i="1"/>
  <c r="K4942" i="1"/>
  <c r="K4943" i="1"/>
  <c r="K4944" i="1"/>
  <c r="K4945" i="1"/>
  <c r="K4946" i="1"/>
  <c r="K4947" i="1"/>
  <c r="K4948" i="1"/>
  <c r="K4949" i="1"/>
  <c r="K4950" i="1"/>
  <c r="K4951" i="1"/>
  <c r="K4952" i="1"/>
  <c r="K4953" i="1"/>
  <c r="K4954" i="1"/>
  <c r="K4955" i="1"/>
  <c r="K4956" i="1"/>
  <c r="K4957" i="1"/>
  <c r="K4958" i="1"/>
  <c r="K4959" i="1"/>
  <c r="K4960" i="1"/>
  <c r="K4961" i="1"/>
  <c r="K4962" i="1"/>
  <c r="K4963" i="1"/>
  <c r="K4964" i="1"/>
  <c r="K4965" i="1"/>
  <c r="K4966" i="1"/>
  <c r="K4967" i="1"/>
  <c r="K4968" i="1"/>
  <c r="K4969" i="1"/>
  <c r="K4970" i="1"/>
  <c r="K4971" i="1"/>
  <c r="K4972" i="1"/>
  <c r="K4973" i="1"/>
  <c r="K4974" i="1"/>
  <c r="K4975" i="1"/>
  <c r="K4976" i="1"/>
  <c r="K4977" i="1"/>
  <c r="K4978" i="1"/>
  <c r="K4979" i="1"/>
  <c r="K4980" i="1"/>
  <c r="K4981" i="1"/>
  <c r="K4982" i="1"/>
  <c r="K4983" i="1"/>
  <c r="K4984" i="1"/>
  <c r="K4985" i="1"/>
  <c r="K4986" i="1"/>
  <c r="K4987" i="1"/>
  <c r="K4988" i="1"/>
  <c r="K4989" i="1"/>
  <c r="K4990" i="1"/>
  <c r="K4991" i="1"/>
  <c r="K4992" i="1"/>
  <c r="K4993" i="1"/>
  <c r="K4994" i="1"/>
  <c r="K4995" i="1"/>
  <c r="K4996" i="1"/>
  <c r="K4997" i="1"/>
  <c r="K4998" i="1"/>
  <c r="K4999" i="1"/>
  <c r="K5000" i="1"/>
  <c r="K5001" i="1"/>
  <c r="K5002" i="1"/>
  <c r="K5003" i="1"/>
  <c r="K5004" i="1"/>
  <c r="K5005" i="1"/>
  <c r="K5006" i="1"/>
  <c r="K5007" i="1"/>
  <c r="K5008" i="1"/>
  <c r="K5009" i="1"/>
  <c r="K5010" i="1"/>
  <c r="K5011" i="1"/>
  <c r="K5012" i="1"/>
  <c r="K5013" i="1"/>
  <c r="K5014" i="1"/>
  <c r="K5015" i="1"/>
  <c r="K5016" i="1"/>
  <c r="K5017" i="1"/>
  <c r="K5018" i="1"/>
  <c r="K5019" i="1"/>
  <c r="K5020" i="1"/>
  <c r="K5021" i="1"/>
  <c r="K5022" i="1"/>
  <c r="K5023" i="1"/>
  <c r="K5024" i="1"/>
  <c r="K5025" i="1"/>
  <c r="K5026" i="1"/>
  <c r="K5027" i="1"/>
  <c r="K5028" i="1"/>
  <c r="K5029" i="1"/>
  <c r="K5030" i="1"/>
  <c r="K5031" i="1"/>
  <c r="K5032" i="1"/>
  <c r="K5033" i="1"/>
  <c r="K5034" i="1"/>
  <c r="K5035" i="1"/>
  <c r="K5036" i="1"/>
  <c r="K5037" i="1"/>
  <c r="K5038" i="1"/>
  <c r="K5039" i="1"/>
  <c r="K5040" i="1"/>
  <c r="K5041" i="1"/>
  <c r="K5042" i="1"/>
  <c r="K5043" i="1"/>
  <c r="K5044" i="1"/>
  <c r="K5045" i="1"/>
  <c r="K5046" i="1"/>
  <c r="K5047" i="1"/>
  <c r="K5048" i="1"/>
  <c r="K5049" i="1"/>
  <c r="K5050" i="1"/>
  <c r="K5051" i="1"/>
  <c r="K5052" i="1"/>
  <c r="K5053" i="1"/>
  <c r="K5054" i="1"/>
  <c r="K5055" i="1"/>
  <c r="K5056" i="1"/>
  <c r="K5057" i="1"/>
  <c r="K5058" i="1"/>
  <c r="K5059" i="1"/>
  <c r="K5060" i="1"/>
  <c r="K5061" i="1"/>
  <c r="K5062" i="1"/>
  <c r="K5063" i="1"/>
  <c r="K5064" i="1"/>
  <c r="K5065" i="1"/>
  <c r="K5066" i="1"/>
  <c r="K5067" i="1"/>
  <c r="K5068" i="1"/>
  <c r="K5069" i="1"/>
  <c r="K5070" i="1"/>
  <c r="K5071" i="1"/>
  <c r="K5072" i="1"/>
  <c r="K5073" i="1"/>
  <c r="K5074" i="1"/>
  <c r="K5075" i="1"/>
  <c r="K5076" i="1"/>
  <c r="K5077" i="1"/>
  <c r="K5078" i="1"/>
  <c r="K5079" i="1"/>
  <c r="K5080" i="1"/>
  <c r="K5081" i="1"/>
  <c r="K5082" i="1"/>
  <c r="K5083" i="1"/>
  <c r="K5084" i="1"/>
  <c r="K5085" i="1"/>
  <c r="K5086" i="1"/>
  <c r="K5087" i="1"/>
  <c r="K5088" i="1"/>
  <c r="K5089" i="1"/>
  <c r="K5090" i="1"/>
  <c r="K5091" i="1"/>
  <c r="K5092" i="1"/>
  <c r="K5093" i="1"/>
  <c r="K5094" i="1"/>
  <c r="K5095" i="1"/>
  <c r="K5096" i="1"/>
  <c r="K5097" i="1"/>
  <c r="K5098" i="1"/>
  <c r="K5099" i="1"/>
  <c r="K5100" i="1"/>
  <c r="K5101" i="1"/>
  <c r="K5102" i="1"/>
  <c r="K5103" i="1"/>
  <c r="K5104" i="1"/>
  <c r="K5105" i="1"/>
  <c r="K5106" i="1"/>
  <c r="K5107" i="1"/>
  <c r="K5108" i="1"/>
  <c r="K5109" i="1"/>
  <c r="K5110" i="1"/>
  <c r="K5111" i="1"/>
  <c r="K5112" i="1"/>
  <c r="K5113" i="1"/>
  <c r="K5114" i="1"/>
  <c r="K5115" i="1"/>
  <c r="K5116" i="1"/>
  <c r="K5117" i="1"/>
  <c r="K5118" i="1"/>
  <c r="K5119" i="1"/>
  <c r="K5120" i="1"/>
  <c r="K5121" i="1"/>
  <c r="K5122" i="1"/>
  <c r="K5123" i="1"/>
  <c r="K5124" i="1"/>
  <c r="K5125" i="1"/>
  <c r="K5126" i="1"/>
  <c r="K5127" i="1"/>
  <c r="K5128" i="1"/>
  <c r="K5129" i="1"/>
  <c r="K5130" i="1"/>
  <c r="K5131" i="1"/>
  <c r="K5132" i="1"/>
  <c r="K5133" i="1"/>
  <c r="K5134" i="1"/>
  <c r="K5135" i="1"/>
  <c r="K5136" i="1"/>
  <c r="K5137" i="1"/>
  <c r="K5138" i="1"/>
  <c r="K5139" i="1"/>
  <c r="K5140" i="1"/>
  <c r="K5141" i="1"/>
  <c r="K5142" i="1"/>
  <c r="K5143" i="1"/>
  <c r="K5144" i="1"/>
  <c r="K5145" i="1"/>
  <c r="K5146" i="1"/>
  <c r="K5147" i="1"/>
  <c r="K5148" i="1"/>
  <c r="K5149" i="1"/>
  <c r="K5150" i="1"/>
  <c r="K5151" i="1"/>
  <c r="K5152" i="1"/>
  <c r="K5153" i="1"/>
  <c r="K5154" i="1"/>
  <c r="K5155" i="1"/>
  <c r="K5156" i="1"/>
  <c r="K5157" i="1"/>
  <c r="K5158" i="1"/>
  <c r="K5159" i="1"/>
  <c r="K5160" i="1"/>
  <c r="K5161" i="1"/>
  <c r="K5162" i="1"/>
  <c r="K5163" i="1"/>
  <c r="K5164" i="1"/>
  <c r="K5165" i="1"/>
  <c r="K5166" i="1"/>
  <c r="K5167" i="1"/>
  <c r="K5168" i="1"/>
  <c r="K5169" i="1"/>
  <c r="K5170" i="1"/>
  <c r="K5171" i="1"/>
  <c r="K5172" i="1"/>
  <c r="K5173" i="1"/>
  <c r="K5174" i="1"/>
  <c r="K5175" i="1"/>
  <c r="K5176" i="1"/>
  <c r="K5177" i="1"/>
  <c r="K5178" i="1"/>
  <c r="K5179" i="1"/>
  <c r="K5180" i="1"/>
  <c r="K5181" i="1"/>
  <c r="K5182" i="1"/>
  <c r="K5183" i="1"/>
  <c r="K5184" i="1"/>
  <c r="K5185" i="1"/>
  <c r="K5186" i="1"/>
  <c r="K5187" i="1"/>
  <c r="K5188" i="1"/>
  <c r="K5189" i="1"/>
  <c r="K5190" i="1"/>
  <c r="K5191" i="1"/>
  <c r="K5192" i="1"/>
  <c r="K5193" i="1"/>
  <c r="K5194" i="1"/>
  <c r="K5195" i="1"/>
  <c r="K5196" i="1"/>
  <c r="K5197" i="1"/>
  <c r="K5198" i="1"/>
  <c r="K5199" i="1"/>
  <c r="K5200" i="1"/>
  <c r="K5201" i="1"/>
  <c r="K5202" i="1"/>
  <c r="K5203" i="1"/>
  <c r="K5204" i="1"/>
  <c r="K5205" i="1"/>
  <c r="K5206" i="1"/>
  <c r="K5207" i="1"/>
  <c r="K5208" i="1"/>
  <c r="K5209" i="1"/>
  <c r="K5210" i="1"/>
  <c r="K5211" i="1"/>
  <c r="K5212" i="1"/>
  <c r="K5213" i="1"/>
  <c r="K5214" i="1"/>
  <c r="K5215" i="1"/>
  <c r="K5216" i="1"/>
  <c r="K5217" i="1"/>
  <c r="K5218" i="1"/>
  <c r="K5219" i="1"/>
  <c r="K5220" i="1"/>
  <c r="K5221" i="1"/>
  <c r="K5222" i="1"/>
  <c r="K5223" i="1"/>
  <c r="K5224" i="1"/>
  <c r="K5225" i="1"/>
  <c r="K5226" i="1"/>
  <c r="K5227" i="1"/>
  <c r="K5228" i="1"/>
  <c r="K5229" i="1"/>
  <c r="K5230" i="1"/>
  <c r="K5231" i="1"/>
  <c r="K5232" i="1"/>
  <c r="K5233" i="1"/>
  <c r="K5234" i="1"/>
  <c r="K5235" i="1"/>
  <c r="K5236" i="1"/>
  <c r="K5237" i="1"/>
  <c r="K5238" i="1"/>
  <c r="K5239" i="1"/>
  <c r="K5240" i="1"/>
  <c r="K5241" i="1"/>
  <c r="K5242" i="1"/>
  <c r="K5243" i="1"/>
  <c r="K5244" i="1"/>
  <c r="K5245" i="1"/>
  <c r="K5246" i="1"/>
  <c r="K5247" i="1"/>
  <c r="K5248" i="1"/>
  <c r="K5249" i="1"/>
  <c r="K5250" i="1"/>
  <c r="K5251" i="1"/>
  <c r="K5252" i="1"/>
  <c r="K5253" i="1"/>
  <c r="K5254" i="1"/>
  <c r="K5255" i="1"/>
  <c r="K5256" i="1"/>
  <c r="K5257" i="1"/>
  <c r="K5258" i="1"/>
  <c r="K5259" i="1"/>
  <c r="K5260" i="1"/>
  <c r="K5261" i="1"/>
  <c r="K5262" i="1"/>
  <c r="K5263" i="1"/>
  <c r="K5264" i="1"/>
  <c r="K5265" i="1"/>
  <c r="K5266" i="1"/>
  <c r="K5267" i="1"/>
  <c r="K5268" i="1"/>
  <c r="K5269" i="1"/>
  <c r="K5270" i="1"/>
  <c r="K5271" i="1"/>
  <c r="K5272" i="1"/>
  <c r="K5273" i="1"/>
  <c r="K5274" i="1"/>
  <c r="K5275" i="1"/>
  <c r="K5276" i="1"/>
  <c r="K5277" i="1"/>
  <c r="K5278" i="1"/>
  <c r="K5279" i="1"/>
  <c r="K5280" i="1"/>
  <c r="K5281" i="1"/>
  <c r="K5282" i="1"/>
  <c r="K5283" i="1"/>
  <c r="K5284" i="1"/>
  <c r="K5285" i="1"/>
  <c r="K5286" i="1"/>
  <c r="K5287" i="1"/>
  <c r="K5288" i="1"/>
  <c r="K5289" i="1"/>
  <c r="K5290" i="1"/>
  <c r="K5291" i="1"/>
  <c r="K5292" i="1"/>
  <c r="K5293" i="1"/>
  <c r="K5294" i="1"/>
  <c r="K5295" i="1"/>
  <c r="K5296" i="1"/>
  <c r="K5297" i="1"/>
  <c r="K5298" i="1"/>
  <c r="K5299" i="1"/>
  <c r="K5300" i="1"/>
  <c r="K5301" i="1"/>
  <c r="K5302" i="1"/>
  <c r="K5303" i="1"/>
  <c r="K5304" i="1"/>
  <c r="K5305" i="1"/>
  <c r="K5306" i="1"/>
  <c r="K5307" i="1"/>
  <c r="K5308" i="1"/>
  <c r="K5309" i="1"/>
  <c r="K5310" i="1"/>
  <c r="K5311" i="1"/>
  <c r="K5312" i="1"/>
  <c r="K5313" i="1"/>
  <c r="K5314" i="1"/>
  <c r="K5315" i="1"/>
  <c r="K5316" i="1"/>
  <c r="K5317" i="1"/>
  <c r="K5318" i="1"/>
  <c r="K5319" i="1"/>
  <c r="K5320" i="1"/>
  <c r="K5321" i="1"/>
  <c r="K5322" i="1"/>
  <c r="K5323" i="1"/>
  <c r="K5324" i="1"/>
  <c r="K5325" i="1"/>
  <c r="K5326" i="1"/>
  <c r="K5327" i="1"/>
  <c r="K5328" i="1"/>
  <c r="K5329" i="1"/>
  <c r="K5330" i="1"/>
  <c r="K5331" i="1"/>
  <c r="K5332" i="1"/>
  <c r="K5333" i="1"/>
  <c r="K5334" i="1"/>
  <c r="K5335" i="1"/>
  <c r="K5336" i="1"/>
  <c r="K5337" i="1"/>
  <c r="K5338" i="1"/>
  <c r="K5339" i="1"/>
  <c r="K5340" i="1"/>
  <c r="K5341" i="1"/>
  <c r="K5342" i="1"/>
  <c r="K5343" i="1"/>
  <c r="K5344" i="1"/>
  <c r="K5345" i="1"/>
  <c r="K5346" i="1"/>
  <c r="K5347" i="1"/>
  <c r="K5348" i="1"/>
  <c r="K5349" i="1"/>
  <c r="K5350" i="1"/>
  <c r="K5351" i="1"/>
  <c r="K5352" i="1"/>
  <c r="K5353" i="1"/>
  <c r="K5354" i="1"/>
  <c r="K5355" i="1"/>
  <c r="K5356" i="1"/>
  <c r="K5357" i="1"/>
  <c r="K5358" i="1"/>
  <c r="K5359" i="1"/>
  <c r="K5360" i="1"/>
  <c r="K5361" i="1"/>
  <c r="K5362" i="1"/>
  <c r="K5363" i="1"/>
  <c r="K5364" i="1"/>
  <c r="K5365" i="1"/>
  <c r="K5366" i="1"/>
  <c r="K5367" i="1"/>
  <c r="K5368" i="1"/>
  <c r="K5369" i="1"/>
  <c r="K5370" i="1"/>
  <c r="K5371" i="1"/>
  <c r="K5372" i="1"/>
  <c r="K5373" i="1"/>
  <c r="K5374" i="1"/>
  <c r="K5375" i="1"/>
  <c r="K5376" i="1"/>
  <c r="K5377" i="1"/>
  <c r="K5378" i="1"/>
  <c r="K5379" i="1"/>
  <c r="K5380" i="1"/>
  <c r="K5381" i="1"/>
  <c r="K5382" i="1"/>
  <c r="K5383" i="1"/>
  <c r="K5384" i="1"/>
  <c r="K5385" i="1"/>
  <c r="K5386" i="1"/>
  <c r="K5387" i="1"/>
  <c r="K5388" i="1"/>
  <c r="K5389" i="1"/>
  <c r="K5390" i="1"/>
  <c r="K5391" i="1"/>
  <c r="K5392" i="1"/>
  <c r="K5393" i="1"/>
  <c r="K5394" i="1"/>
  <c r="K5395" i="1"/>
  <c r="K5396" i="1"/>
  <c r="K5397" i="1"/>
  <c r="K5398" i="1"/>
  <c r="K5399" i="1"/>
  <c r="K5400" i="1"/>
  <c r="K5401" i="1"/>
  <c r="K5402" i="1"/>
  <c r="K5403" i="1"/>
  <c r="K5404" i="1"/>
  <c r="K5405" i="1"/>
  <c r="K5406" i="1"/>
  <c r="K5407" i="1"/>
  <c r="K5408" i="1"/>
  <c r="K5409" i="1"/>
  <c r="K5410" i="1"/>
  <c r="K5411" i="1"/>
  <c r="K5412" i="1"/>
  <c r="K5413" i="1"/>
  <c r="K5414" i="1"/>
  <c r="K5415" i="1"/>
  <c r="K5416" i="1"/>
  <c r="K5417" i="1"/>
  <c r="K5418" i="1"/>
  <c r="K5419" i="1"/>
  <c r="K5420" i="1"/>
  <c r="K5421" i="1"/>
  <c r="K5422" i="1"/>
  <c r="K5423" i="1"/>
  <c r="K5424" i="1"/>
  <c r="K5425" i="1"/>
  <c r="K5426" i="1"/>
  <c r="K5427" i="1"/>
  <c r="K5428" i="1"/>
  <c r="K5429" i="1"/>
  <c r="K5430" i="1"/>
  <c r="K5431" i="1"/>
  <c r="K5432" i="1"/>
  <c r="K5433" i="1"/>
  <c r="K5434" i="1"/>
  <c r="K5435" i="1"/>
  <c r="K5436" i="1"/>
  <c r="K5437" i="1"/>
  <c r="K5438" i="1"/>
  <c r="K5439" i="1"/>
  <c r="K5440" i="1"/>
  <c r="K5441" i="1"/>
  <c r="K5442" i="1"/>
  <c r="K5443" i="1"/>
  <c r="K5444" i="1"/>
  <c r="K5445" i="1"/>
  <c r="K5446" i="1"/>
  <c r="K5447" i="1"/>
  <c r="K5448" i="1"/>
  <c r="K5449" i="1"/>
  <c r="K5450" i="1"/>
  <c r="K5451" i="1"/>
  <c r="K5452" i="1"/>
  <c r="K5453" i="1"/>
  <c r="K5454" i="1"/>
  <c r="K5455" i="1"/>
  <c r="K5456" i="1"/>
  <c r="K5457" i="1"/>
  <c r="K5458" i="1"/>
  <c r="K5459" i="1"/>
  <c r="K5460" i="1"/>
  <c r="K5461" i="1"/>
  <c r="K5462" i="1"/>
  <c r="K5463" i="1"/>
  <c r="K5464" i="1"/>
  <c r="K5465" i="1"/>
  <c r="K5466" i="1"/>
  <c r="K5467" i="1"/>
  <c r="K5468" i="1"/>
  <c r="K5469" i="1"/>
  <c r="K5470" i="1"/>
  <c r="K5471" i="1"/>
  <c r="K5472" i="1"/>
  <c r="K5473" i="1"/>
  <c r="K5474" i="1"/>
  <c r="K5475" i="1"/>
  <c r="K5476" i="1"/>
  <c r="K5477" i="1"/>
  <c r="K5478" i="1"/>
  <c r="K5479" i="1"/>
  <c r="K5480" i="1"/>
  <c r="K5481" i="1"/>
  <c r="K5482" i="1"/>
  <c r="K5483" i="1"/>
  <c r="K5484" i="1"/>
  <c r="K5485" i="1"/>
  <c r="K5486" i="1"/>
  <c r="K5487" i="1"/>
  <c r="K5488" i="1"/>
  <c r="K5489" i="1"/>
  <c r="K5490" i="1"/>
  <c r="K5491" i="1"/>
  <c r="K5492" i="1"/>
  <c r="K5493" i="1"/>
  <c r="K5494" i="1"/>
  <c r="K5495" i="1"/>
  <c r="K5496" i="1"/>
  <c r="K5497" i="1"/>
  <c r="K5498" i="1"/>
  <c r="K5499" i="1"/>
  <c r="K5500" i="1"/>
  <c r="K5501" i="1"/>
  <c r="K5502" i="1"/>
  <c r="K5503" i="1"/>
  <c r="K5504" i="1"/>
  <c r="K5505" i="1"/>
  <c r="K5506" i="1"/>
  <c r="K5507" i="1"/>
  <c r="K5508" i="1"/>
  <c r="K5509" i="1"/>
  <c r="K5510" i="1"/>
  <c r="K5511" i="1"/>
  <c r="K5512" i="1"/>
  <c r="K5513" i="1"/>
  <c r="K5514" i="1"/>
  <c r="K5515" i="1"/>
  <c r="K5516" i="1"/>
  <c r="K5517" i="1"/>
  <c r="K5518" i="1"/>
  <c r="K5519" i="1"/>
  <c r="K5520" i="1"/>
  <c r="K5521" i="1"/>
  <c r="K5522" i="1"/>
  <c r="K5523" i="1"/>
  <c r="K5524" i="1"/>
  <c r="K5525" i="1"/>
  <c r="K5526" i="1"/>
  <c r="K5527" i="1"/>
  <c r="K5528" i="1"/>
  <c r="K5529" i="1"/>
  <c r="K5530" i="1"/>
  <c r="K5531" i="1"/>
  <c r="K5532" i="1"/>
  <c r="K5533" i="1"/>
  <c r="K5534" i="1"/>
  <c r="K5535" i="1"/>
  <c r="K5536" i="1"/>
  <c r="K5537" i="1"/>
  <c r="K5538" i="1"/>
  <c r="K5539" i="1"/>
  <c r="K5540" i="1"/>
  <c r="K5541" i="1"/>
  <c r="K5542" i="1"/>
  <c r="K5543" i="1"/>
  <c r="K5544" i="1"/>
  <c r="K5545" i="1"/>
  <c r="K5546" i="1"/>
  <c r="K5547" i="1"/>
  <c r="K5548" i="1"/>
  <c r="K5549" i="1"/>
  <c r="K5550" i="1"/>
  <c r="K5551" i="1"/>
  <c r="K5552" i="1"/>
  <c r="K5553" i="1"/>
  <c r="K5554" i="1"/>
  <c r="K5555" i="1"/>
  <c r="K5556" i="1"/>
  <c r="K5557" i="1"/>
  <c r="K5558" i="1"/>
  <c r="K5559" i="1"/>
  <c r="K5560" i="1"/>
  <c r="K5561" i="1"/>
  <c r="K5562" i="1"/>
  <c r="K5563" i="1"/>
  <c r="K5564" i="1"/>
  <c r="K5565" i="1"/>
  <c r="K5566" i="1"/>
  <c r="K5567" i="1"/>
  <c r="K5568" i="1"/>
  <c r="K5569" i="1"/>
  <c r="K5570" i="1"/>
  <c r="K5571" i="1"/>
  <c r="K5572" i="1"/>
  <c r="K5573" i="1"/>
  <c r="K5574" i="1"/>
  <c r="K5575" i="1"/>
  <c r="K5576" i="1"/>
  <c r="K5577" i="1"/>
  <c r="K5578" i="1"/>
  <c r="K5579" i="1"/>
  <c r="K5580" i="1"/>
  <c r="K5581" i="1"/>
  <c r="K5582" i="1"/>
  <c r="K5583" i="1"/>
  <c r="K5584" i="1"/>
  <c r="K5585" i="1"/>
  <c r="K5586" i="1"/>
  <c r="K5587" i="1"/>
  <c r="K5588" i="1"/>
  <c r="K5589" i="1"/>
  <c r="K5590" i="1"/>
  <c r="K5591" i="1"/>
  <c r="K5592" i="1"/>
  <c r="K5593" i="1"/>
  <c r="K5594" i="1"/>
  <c r="K5595" i="1"/>
  <c r="K5596" i="1"/>
  <c r="K5597" i="1"/>
  <c r="K5598" i="1"/>
  <c r="K5599" i="1"/>
  <c r="K5600" i="1"/>
  <c r="K5601" i="1"/>
  <c r="K5602" i="1"/>
  <c r="K5603" i="1"/>
  <c r="K5604" i="1"/>
  <c r="K5605" i="1"/>
  <c r="K5606" i="1"/>
  <c r="K5607" i="1"/>
  <c r="K5608" i="1"/>
  <c r="K5609" i="1"/>
  <c r="K5610" i="1"/>
  <c r="K5611" i="1"/>
  <c r="K5612" i="1"/>
  <c r="K5613" i="1"/>
  <c r="K5614" i="1"/>
  <c r="K5615" i="1"/>
  <c r="K5616" i="1"/>
  <c r="K5617" i="1"/>
  <c r="K5618" i="1"/>
  <c r="K5619" i="1"/>
  <c r="K5620" i="1"/>
  <c r="K5621" i="1"/>
  <c r="K5622" i="1"/>
  <c r="K5623" i="1"/>
  <c r="K5624" i="1"/>
  <c r="K5625" i="1"/>
  <c r="K5626" i="1"/>
  <c r="K5627" i="1"/>
  <c r="K5628" i="1"/>
  <c r="K5629" i="1"/>
  <c r="K5630" i="1"/>
  <c r="K5631" i="1"/>
  <c r="K5632" i="1"/>
  <c r="K5633" i="1"/>
  <c r="K5634" i="1"/>
  <c r="K5635" i="1"/>
  <c r="K5636" i="1"/>
  <c r="K5637" i="1"/>
  <c r="K5638" i="1"/>
  <c r="K5639" i="1"/>
  <c r="K5640" i="1"/>
  <c r="K5641" i="1"/>
  <c r="K5642" i="1"/>
  <c r="K5643" i="1"/>
  <c r="K5644" i="1"/>
  <c r="K5645" i="1"/>
  <c r="K5646" i="1"/>
  <c r="K5647" i="1"/>
  <c r="K5648" i="1"/>
  <c r="K5649" i="1"/>
  <c r="K5650" i="1"/>
  <c r="K5651" i="1"/>
  <c r="K5652" i="1"/>
  <c r="K5653" i="1"/>
  <c r="K5654" i="1"/>
  <c r="K5655" i="1"/>
  <c r="K5656" i="1"/>
  <c r="K5657" i="1"/>
  <c r="K5658" i="1"/>
  <c r="K5659" i="1"/>
  <c r="K5660" i="1"/>
  <c r="K5661" i="1"/>
  <c r="K5662" i="1"/>
  <c r="K5663" i="1"/>
  <c r="K5664" i="1"/>
  <c r="K5665" i="1"/>
  <c r="K5666" i="1"/>
  <c r="K5667" i="1"/>
  <c r="K5668" i="1"/>
  <c r="K5669" i="1"/>
  <c r="K5670" i="1"/>
  <c r="K5671" i="1"/>
  <c r="K5672" i="1"/>
  <c r="K5673" i="1"/>
  <c r="K5674" i="1"/>
  <c r="K5675" i="1"/>
  <c r="K5676" i="1"/>
  <c r="K5677" i="1"/>
  <c r="K5678" i="1"/>
  <c r="K5679" i="1"/>
  <c r="K5680" i="1"/>
  <c r="K5681" i="1"/>
  <c r="K5682" i="1"/>
  <c r="K5683" i="1"/>
  <c r="K5684" i="1"/>
  <c r="K5685" i="1"/>
  <c r="K5686" i="1"/>
  <c r="K5687" i="1"/>
  <c r="K5688" i="1"/>
  <c r="K5689" i="1"/>
  <c r="K5690" i="1"/>
  <c r="K5691" i="1"/>
  <c r="K5692" i="1"/>
  <c r="K5693" i="1"/>
  <c r="K5694" i="1"/>
  <c r="K5695" i="1"/>
  <c r="K5696" i="1"/>
  <c r="K5697" i="1"/>
  <c r="K5698" i="1"/>
  <c r="K5699" i="1"/>
  <c r="K5700" i="1"/>
  <c r="K5701" i="1"/>
  <c r="K5702" i="1"/>
  <c r="K5703" i="1"/>
  <c r="K5704" i="1"/>
  <c r="K5705" i="1"/>
  <c r="K5706" i="1"/>
  <c r="K5707" i="1"/>
  <c r="K5708" i="1"/>
  <c r="K5709" i="1"/>
  <c r="K5710" i="1"/>
  <c r="K5711" i="1"/>
  <c r="K5712" i="1"/>
  <c r="K5713" i="1"/>
  <c r="K5714" i="1"/>
  <c r="K5715" i="1"/>
  <c r="K5716" i="1"/>
  <c r="K5717" i="1"/>
  <c r="K5718" i="1"/>
  <c r="K5719" i="1"/>
  <c r="K5720" i="1"/>
  <c r="K5721" i="1"/>
  <c r="K5722" i="1"/>
  <c r="K5723" i="1"/>
  <c r="K5724" i="1"/>
  <c r="K5725" i="1"/>
  <c r="K5726" i="1"/>
  <c r="K5727" i="1"/>
  <c r="K5728" i="1"/>
  <c r="K5729" i="1"/>
  <c r="K5730" i="1"/>
  <c r="K5731" i="1"/>
  <c r="K5732" i="1"/>
  <c r="K5733" i="1"/>
  <c r="K5734" i="1"/>
  <c r="K5735" i="1"/>
  <c r="K5736" i="1"/>
  <c r="K5737" i="1"/>
  <c r="K5738" i="1"/>
  <c r="K5739" i="1"/>
  <c r="K5740" i="1"/>
  <c r="K5741" i="1"/>
  <c r="K5742" i="1"/>
  <c r="K5743" i="1"/>
  <c r="K5744" i="1"/>
  <c r="K5745" i="1"/>
  <c r="K5746" i="1"/>
  <c r="K5747" i="1"/>
  <c r="K5748" i="1"/>
  <c r="K5749" i="1"/>
  <c r="K5750" i="1"/>
  <c r="K5751" i="1"/>
  <c r="K5752" i="1"/>
  <c r="K5753" i="1"/>
  <c r="K5754" i="1"/>
  <c r="K5755" i="1"/>
  <c r="K5756" i="1"/>
  <c r="K5757" i="1"/>
  <c r="K5758" i="1"/>
  <c r="K5759" i="1"/>
  <c r="K5760" i="1"/>
  <c r="K5761" i="1"/>
  <c r="K5762" i="1"/>
  <c r="K5763" i="1"/>
  <c r="K5764" i="1"/>
  <c r="K5765" i="1"/>
  <c r="K5766" i="1"/>
  <c r="K5767" i="1"/>
  <c r="K5768" i="1"/>
  <c r="K5769" i="1"/>
  <c r="K5770" i="1"/>
  <c r="K5771" i="1"/>
  <c r="K5772" i="1"/>
  <c r="K5773" i="1"/>
  <c r="K5774" i="1"/>
  <c r="K5775" i="1"/>
  <c r="K5776" i="1"/>
  <c r="K5777" i="1"/>
  <c r="K5778" i="1"/>
  <c r="K5779" i="1"/>
  <c r="K5780" i="1"/>
  <c r="K5781" i="1"/>
  <c r="K5782" i="1"/>
  <c r="K5783" i="1"/>
  <c r="K5784" i="1"/>
  <c r="K5785" i="1"/>
  <c r="K5786" i="1"/>
  <c r="K5787" i="1"/>
  <c r="K5788" i="1"/>
  <c r="K5789" i="1"/>
  <c r="K5790" i="1"/>
  <c r="K5791" i="1"/>
  <c r="K5792" i="1"/>
  <c r="K5793" i="1"/>
  <c r="K5794" i="1"/>
  <c r="K5795" i="1"/>
  <c r="K5796" i="1"/>
  <c r="K5797" i="1"/>
  <c r="K5798" i="1"/>
  <c r="K5799" i="1"/>
  <c r="K5800" i="1"/>
  <c r="K5801" i="1"/>
  <c r="K5802" i="1"/>
  <c r="K5803" i="1"/>
  <c r="K5804" i="1"/>
  <c r="K5805" i="1"/>
  <c r="K5806" i="1"/>
  <c r="K5807" i="1"/>
  <c r="K5808" i="1"/>
  <c r="K5809" i="1"/>
  <c r="K5810" i="1"/>
  <c r="K5811" i="1"/>
  <c r="K5812" i="1"/>
  <c r="K5813" i="1"/>
  <c r="K5814" i="1"/>
  <c r="K5815" i="1"/>
  <c r="K5816" i="1"/>
  <c r="K5817" i="1"/>
  <c r="K5818" i="1"/>
  <c r="K5819" i="1"/>
  <c r="K5820" i="1"/>
  <c r="K5821" i="1"/>
  <c r="K5822" i="1"/>
  <c r="K5823" i="1"/>
  <c r="K5824" i="1"/>
  <c r="K5825" i="1"/>
  <c r="K5826" i="1"/>
  <c r="K5827" i="1"/>
  <c r="K5828" i="1"/>
  <c r="K5829" i="1"/>
  <c r="K5830" i="1"/>
  <c r="K5831" i="1"/>
  <c r="K5832" i="1"/>
  <c r="K5833" i="1"/>
  <c r="K5834" i="1"/>
  <c r="K5835" i="1"/>
  <c r="K5836" i="1"/>
  <c r="K5837" i="1"/>
  <c r="K5838" i="1"/>
  <c r="K5839" i="1"/>
  <c r="K5840" i="1"/>
  <c r="K5841" i="1"/>
  <c r="K5842" i="1"/>
  <c r="K5843" i="1"/>
  <c r="K5844" i="1"/>
  <c r="K5845" i="1"/>
  <c r="K5846" i="1"/>
  <c r="K5847" i="1"/>
  <c r="K5848" i="1"/>
  <c r="K5849" i="1"/>
  <c r="K5850" i="1"/>
  <c r="K5851" i="1"/>
  <c r="K5852" i="1"/>
  <c r="K5853" i="1"/>
  <c r="K5854" i="1"/>
  <c r="K5855" i="1"/>
  <c r="K5856" i="1"/>
  <c r="K5857" i="1"/>
  <c r="K5858" i="1"/>
  <c r="K5859" i="1"/>
  <c r="K5860" i="1"/>
  <c r="K5861" i="1"/>
  <c r="K5862" i="1"/>
  <c r="K5863" i="1"/>
  <c r="K5864" i="1"/>
  <c r="K5865" i="1"/>
  <c r="K5866" i="1"/>
  <c r="K5867" i="1"/>
  <c r="K5868" i="1"/>
  <c r="K5869" i="1"/>
  <c r="K5870" i="1"/>
  <c r="K5871" i="1"/>
  <c r="K5872" i="1"/>
  <c r="K5873" i="1"/>
  <c r="K5874" i="1"/>
  <c r="K5875" i="1"/>
  <c r="K5876" i="1"/>
  <c r="K5877" i="1"/>
  <c r="K5878" i="1"/>
  <c r="K5879" i="1"/>
  <c r="K5880" i="1"/>
  <c r="K5881" i="1"/>
  <c r="K5882" i="1"/>
  <c r="K5883" i="1"/>
  <c r="K5884" i="1"/>
  <c r="K5885" i="1"/>
  <c r="K5886" i="1"/>
  <c r="K5887" i="1"/>
  <c r="K5888" i="1"/>
  <c r="K5889" i="1"/>
  <c r="K5890" i="1"/>
  <c r="K5891" i="1"/>
  <c r="K5892" i="1"/>
  <c r="K5893" i="1"/>
  <c r="K5894" i="1"/>
  <c r="K5895" i="1"/>
  <c r="K5896" i="1"/>
  <c r="K5897" i="1"/>
  <c r="K5898" i="1"/>
  <c r="K5899" i="1"/>
  <c r="K5900" i="1"/>
  <c r="K5901" i="1"/>
  <c r="K5902" i="1"/>
  <c r="K5903" i="1"/>
  <c r="K5904" i="1"/>
  <c r="K5905" i="1"/>
  <c r="K5906" i="1"/>
  <c r="K5907" i="1"/>
  <c r="K5908" i="1"/>
  <c r="K5909" i="1"/>
  <c r="K5910" i="1"/>
  <c r="K5911" i="1"/>
  <c r="K5912" i="1"/>
  <c r="K5913" i="1"/>
  <c r="K5914" i="1"/>
  <c r="K5915" i="1"/>
  <c r="K5916" i="1"/>
  <c r="K5917" i="1"/>
  <c r="K5918" i="1"/>
  <c r="K5919" i="1"/>
  <c r="K5920" i="1"/>
  <c r="K5921" i="1"/>
  <c r="K5922" i="1"/>
  <c r="K5923" i="1"/>
  <c r="K5924" i="1"/>
  <c r="K5925" i="1"/>
  <c r="K5926" i="1"/>
  <c r="K5927" i="1"/>
  <c r="K5928" i="1"/>
  <c r="K5929" i="1"/>
  <c r="K5930" i="1"/>
  <c r="K5931" i="1"/>
  <c r="K5932" i="1"/>
  <c r="K5933" i="1"/>
  <c r="K5934" i="1"/>
  <c r="K5935" i="1"/>
  <c r="K5936" i="1"/>
  <c r="K5937" i="1"/>
  <c r="K5938" i="1"/>
  <c r="K5939" i="1"/>
  <c r="K5940" i="1"/>
  <c r="K5941" i="1"/>
  <c r="K5942" i="1"/>
  <c r="K5943" i="1"/>
  <c r="K5944" i="1"/>
  <c r="K5945" i="1"/>
  <c r="K5946" i="1"/>
  <c r="K5947" i="1"/>
  <c r="K5948" i="1"/>
  <c r="K5949" i="1"/>
  <c r="K5950" i="1"/>
  <c r="K5951" i="1"/>
  <c r="K5952" i="1"/>
  <c r="K5953" i="1"/>
  <c r="K5954" i="1"/>
  <c r="K5955" i="1"/>
  <c r="K5956" i="1"/>
  <c r="K5957" i="1"/>
  <c r="K5958" i="1"/>
  <c r="K5959" i="1"/>
  <c r="K5960" i="1"/>
  <c r="K5961" i="1"/>
  <c r="K5962" i="1"/>
  <c r="K5963" i="1"/>
  <c r="K5964" i="1"/>
  <c r="K5965" i="1"/>
  <c r="K5966" i="1"/>
  <c r="K5967" i="1"/>
  <c r="K5968" i="1"/>
  <c r="K5969" i="1"/>
  <c r="K5970" i="1"/>
  <c r="K5971" i="1"/>
  <c r="K5972" i="1"/>
  <c r="K5973" i="1"/>
  <c r="K5974" i="1"/>
  <c r="K5975" i="1"/>
  <c r="K5976" i="1"/>
  <c r="K5977" i="1"/>
  <c r="K5978" i="1"/>
  <c r="K5979" i="1"/>
  <c r="K5980" i="1"/>
  <c r="K5981" i="1"/>
  <c r="K5982" i="1"/>
  <c r="K5983" i="1"/>
  <c r="K5984" i="1"/>
  <c r="K5985" i="1"/>
  <c r="K5986" i="1"/>
  <c r="K5987" i="1"/>
  <c r="K5988" i="1"/>
  <c r="K5989" i="1"/>
  <c r="K5990" i="1"/>
  <c r="K5991" i="1"/>
  <c r="K5992" i="1"/>
  <c r="K5993" i="1"/>
  <c r="K5994" i="1"/>
  <c r="K5995" i="1"/>
  <c r="K5996" i="1"/>
  <c r="K5997" i="1"/>
  <c r="K5998" i="1"/>
  <c r="K5999" i="1"/>
  <c r="K6000" i="1"/>
  <c r="K6001" i="1"/>
  <c r="K6002" i="1"/>
  <c r="K6003" i="1"/>
  <c r="K6004" i="1"/>
  <c r="K6005" i="1"/>
  <c r="K6006" i="1"/>
  <c r="K6007" i="1"/>
  <c r="K6008" i="1"/>
  <c r="K6009" i="1"/>
  <c r="K6010" i="1"/>
  <c r="K6011" i="1"/>
  <c r="K6012" i="1"/>
  <c r="K6013" i="1"/>
  <c r="K6014" i="1"/>
  <c r="K6015" i="1"/>
  <c r="K6016" i="1"/>
  <c r="K6017" i="1"/>
  <c r="K6018" i="1"/>
  <c r="K6019" i="1"/>
  <c r="K6020" i="1"/>
  <c r="K6021" i="1"/>
  <c r="K6022" i="1"/>
  <c r="K6023" i="1"/>
  <c r="K6024" i="1"/>
  <c r="K6025" i="1"/>
  <c r="K6026" i="1"/>
  <c r="K6027" i="1"/>
  <c r="K6028" i="1"/>
  <c r="K6029" i="1"/>
  <c r="K6030" i="1"/>
  <c r="K6031" i="1"/>
  <c r="K6032" i="1"/>
  <c r="K6033" i="1"/>
  <c r="K6034" i="1"/>
  <c r="K6035" i="1"/>
  <c r="K6036" i="1"/>
  <c r="K6037" i="1"/>
  <c r="K6038" i="1"/>
  <c r="K6039" i="1"/>
  <c r="K6040" i="1"/>
  <c r="K6041" i="1"/>
  <c r="K6042" i="1"/>
  <c r="K6043" i="1"/>
  <c r="K6044" i="1"/>
  <c r="K6045" i="1"/>
  <c r="K6046" i="1"/>
  <c r="K6047" i="1"/>
  <c r="K6048" i="1"/>
  <c r="K6049" i="1"/>
  <c r="K6050" i="1"/>
  <c r="K6051" i="1"/>
  <c r="K6052" i="1"/>
  <c r="K6053" i="1"/>
  <c r="K6054" i="1"/>
  <c r="K6055" i="1"/>
  <c r="K6056" i="1"/>
  <c r="K6057" i="1"/>
  <c r="K6058" i="1"/>
  <c r="K6059" i="1"/>
  <c r="K6060" i="1"/>
  <c r="K6061" i="1"/>
  <c r="K6062" i="1"/>
  <c r="K6063" i="1"/>
  <c r="K6064" i="1"/>
  <c r="K6065" i="1"/>
  <c r="K6066" i="1"/>
  <c r="K6067" i="1"/>
  <c r="K6068" i="1"/>
  <c r="K6069" i="1"/>
  <c r="K6070" i="1"/>
  <c r="K6071" i="1"/>
  <c r="K6072" i="1"/>
  <c r="K6073" i="1"/>
  <c r="K6074" i="1"/>
  <c r="K6075" i="1"/>
  <c r="K6076" i="1"/>
  <c r="K6077" i="1"/>
  <c r="K6078" i="1"/>
  <c r="K6079" i="1"/>
  <c r="K6080" i="1"/>
  <c r="K6081" i="1"/>
  <c r="K6082" i="1"/>
  <c r="K6083" i="1"/>
  <c r="K6084" i="1"/>
  <c r="K6085" i="1"/>
  <c r="K6086" i="1"/>
  <c r="K6087" i="1"/>
  <c r="K6088" i="1"/>
  <c r="K6089" i="1"/>
  <c r="K6090" i="1"/>
  <c r="K6091" i="1"/>
  <c r="K6092" i="1"/>
  <c r="K6093" i="1"/>
  <c r="K6094" i="1"/>
  <c r="K6095" i="1"/>
  <c r="K6096" i="1"/>
  <c r="K6097" i="1"/>
  <c r="K6098" i="1"/>
  <c r="K6099" i="1"/>
  <c r="K6100" i="1"/>
  <c r="K6101" i="1"/>
  <c r="K6102" i="1"/>
  <c r="K6103" i="1"/>
  <c r="K6104" i="1"/>
  <c r="K6105" i="1"/>
  <c r="K6106" i="1"/>
  <c r="K6107" i="1"/>
  <c r="K6108" i="1"/>
  <c r="K6109" i="1"/>
  <c r="K6110" i="1"/>
  <c r="K6111" i="1"/>
  <c r="K6112" i="1"/>
  <c r="K6113" i="1"/>
  <c r="K6114" i="1"/>
  <c r="K6115" i="1"/>
  <c r="K6116" i="1"/>
  <c r="K6117" i="1"/>
  <c r="K6118" i="1"/>
  <c r="K6119" i="1"/>
  <c r="K6120" i="1"/>
  <c r="K6121" i="1"/>
  <c r="K6122" i="1"/>
  <c r="K6123" i="1"/>
  <c r="K6124" i="1"/>
  <c r="K6125" i="1"/>
  <c r="K6126" i="1"/>
  <c r="K6127" i="1"/>
  <c r="K6128" i="1"/>
  <c r="K6129" i="1"/>
  <c r="K6130" i="1"/>
  <c r="K6131" i="1"/>
  <c r="K6132" i="1"/>
  <c r="K6133" i="1"/>
  <c r="K6134" i="1"/>
  <c r="K6135" i="1"/>
  <c r="K6136" i="1"/>
  <c r="K6137" i="1"/>
  <c r="K6138" i="1"/>
  <c r="K6139" i="1"/>
  <c r="K6140" i="1"/>
  <c r="K6141" i="1"/>
  <c r="K6142" i="1"/>
  <c r="K6143" i="1"/>
  <c r="K6144" i="1"/>
  <c r="K6145" i="1"/>
  <c r="K6146" i="1"/>
  <c r="K6147" i="1"/>
  <c r="K6148" i="1"/>
  <c r="K6149" i="1"/>
  <c r="K6150" i="1"/>
  <c r="K6151" i="1"/>
  <c r="K6152" i="1"/>
  <c r="K6153" i="1"/>
  <c r="K6154" i="1"/>
  <c r="K6155" i="1"/>
  <c r="K6156" i="1"/>
  <c r="K6157" i="1"/>
  <c r="K6158" i="1"/>
  <c r="K6159" i="1"/>
  <c r="K6160" i="1"/>
  <c r="K6161" i="1"/>
  <c r="K6162" i="1"/>
  <c r="K6163" i="1"/>
  <c r="K6164" i="1"/>
  <c r="K6165" i="1"/>
  <c r="K6166" i="1"/>
  <c r="K6167" i="1"/>
  <c r="K6168" i="1"/>
  <c r="K6169" i="1"/>
  <c r="K6170" i="1"/>
  <c r="K6171" i="1"/>
  <c r="K6172" i="1"/>
  <c r="K6173" i="1"/>
  <c r="K6174" i="1"/>
  <c r="K6175" i="1"/>
  <c r="K6176" i="1"/>
  <c r="K6177" i="1"/>
  <c r="K6178" i="1"/>
  <c r="K6179" i="1"/>
  <c r="K6180" i="1"/>
  <c r="K6181" i="1"/>
  <c r="K6182" i="1"/>
  <c r="K6183" i="1"/>
  <c r="K6184" i="1"/>
  <c r="K6185" i="1"/>
  <c r="K6186" i="1"/>
  <c r="K6187" i="1"/>
  <c r="K6188" i="1"/>
  <c r="K6189" i="1"/>
  <c r="K6190" i="1"/>
  <c r="K6191" i="1"/>
  <c r="K6192" i="1"/>
  <c r="K6193" i="1"/>
  <c r="K6194" i="1"/>
  <c r="K6195" i="1"/>
  <c r="K6196" i="1"/>
  <c r="K6197" i="1"/>
  <c r="K6198" i="1"/>
  <c r="K6199" i="1"/>
  <c r="K6200" i="1"/>
  <c r="K6201" i="1"/>
  <c r="K6202" i="1"/>
  <c r="K6203" i="1"/>
  <c r="K6204" i="1"/>
  <c r="K6205" i="1"/>
  <c r="K6206" i="1"/>
  <c r="K6207" i="1"/>
  <c r="K6208" i="1"/>
  <c r="K6209" i="1"/>
  <c r="K6210" i="1"/>
  <c r="K6211" i="1"/>
  <c r="K6212" i="1"/>
  <c r="K6213" i="1"/>
  <c r="K6214" i="1"/>
  <c r="K6215" i="1"/>
  <c r="K6216" i="1"/>
  <c r="K6217" i="1"/>
  <c r="K6218" i="1"/>
  <c r="K6219" i="1"/>
  <c r="K6220" i="1"/>
  <c r="K6221" i="1"/>
  <c r="K6222" i="1"/>
  <c r="K6223" i="1"/>
  <c r="K6224" i="1"/>
  <c r="K6225" i="1"/>
  <c r="K6226" i="1"/>
  <c r="K6227" i="1"/>
  <c r="K6228" i="1"/>
  <c r="K6229" i="1"/>
  <c r="K6230" i="1"/>
  <c r="K6231" i="1"/>
  <c r="K6232" i="1"/>
  <c r="K6233" i="1"/>
  <c r="K6234" i="1"/>
  <c r="K6235" i="1"/>
  <c r="K6236" i="1"/>
  <c r="K6237" i="1"/>
  <c r="K6238" i="1"/>
  <c r="K6239" i="1"/>
  <c r="K6240" i="1"/>
  <c r="K6241" i="1"/>
  <c r="K6242" i="1"/>
  <c r="K6243" i="1"/>
  <c r="K6244" i="1"/>
  <c r="K6245" i="1"/>
  <c r="K6246" i="1"/>
  <c r="K6247" i="1"/>
  <c r="K6248" i="1"/>
  <c r="K6249" i="1"/>
  <c r="K6250" i="1"/>
  <c r="K6251" i="1"/>
  <c r="K6252" i="1"/>
  <c r="K6253" i="1"/>
  <c r="K6254" i="1"/>
  <c r="K6255" i="1"/>
  <c r="K6256" i="1"/>
  <c r="K6257" i="1"/>
  <c r="K6258" i="1"/>
  <c r="K6259" i="1"/>
  <c r="K6260" i="1"/>
  <c r="K6261" i="1"/>
  <c r="K6262" i="1"/>
  <c r="K6263" i="1"/>
  <c r="K6264" i="1"/>
  <c r="K6265" i="1"/>
  <c r="K6266" i="1"/>
  <c r="K6267" i="1"/>
  <c r="K6268" i="1"/>
  <c r="K6269" i="1"/>
  <c r="K6270" i="1"/>
  <c r="K6271" i="1"/>
  <c r="K6272" i="1"/>
  <c r="K6273" i="1"/>
  <c r="K6274" i="1"/>
  <c r="K6275" i="1"/>
  <c r="K6276" i="1"/>
  <c r="K6277" i="1"/>
  <c r="K6278" i="1"/>
  <c r="K6279" i="1"/>
  <c r="K6280" i="1"/>
  <c r="K6281" i="1"/>
  <c r="K6282" i="1"/>
  <c r="K6283" i="1"/>
  <c r="K6284" i="1"/>
  <c r="K6285" i="1"/>
  <c r="K6286" i="1"/>
  <c r="K6287" i="1"/>
  <c r="K6288" i="1"/>
  <c r="K6289" i="1"/>
  <c r="K6290" i="1"/>
  <c r="K6291" i="1"/>
  <c r="K6292" i="1"/>
  <c r="K6293" i="1"/>
  <c r="K6294" i="1"/>
  <c r="K6295" i="1"/>
  <c r="K6296" i="1"/>
  <c r="K6297" i="1"/>
  <c r="K6298" i="1"/>
  <c r="K6299" i="1"/>
  <c r="K6300" i="1"/>
  <c r="K6301" i="1"/>
  <c r="K6302" i="1"/>
  <c r="K6303" i="1"/>
  <c r="K6304" i="1"/>
  <c r="K6305" i="1"/>
  <c r="K6306" i="1"/>
  <c r="K6307" i="1"/>
  <c r="K6308" i="1"/>
  <c r="K6309" i="1"/>
  <c r="K6310" i="1"/>
  <c r="K6311" i="1"/>
  <c r="K6312" i="1"/>
  <c r="K6313" i="1"/>
  <c r="K6314" i="1"/>
  <c r="K6315" i="1"/>
  <c r="K6316" i="1"/>
  <c r="K6317" i="1"/>
  <c r="K6318" i="1"/>
  <c r="K6319" i="1"/>
  <c r="K6320" i="1"/>
  <c r="K6321" i="1"/>
  <c r="K6322" i="1"/>
  <c r="K6323" i="1"/>
  <c r="K6324" i="1"/>
  <c r="K6325" i="1"/>
  <c r="K6326" i="1"/>
  <c r="K6327" i="1"/>
  <c r="K6328" i="1"/>
  <c r="K6329" i="1"/>
  <c r="K6330" i="1"/>
  <c r="K6331" i="1"/>
  <c r="K6332" i="1"/>
  <c r="K6333" i="1"/>
  <c r="K6334" i="1"/>
  <c r="K6335" i="1"/>
  <c r="K6336" i="1"/>
  <c r="K6337" i="1"/>
  <c r="K6338" i="1"/>
  <c r="K6339" i="1"/>
  <c r="K6340" i="1"/>
  <c r="K6341" i="1"/>
  <c r="K6342" i="1"/>
  <c r="K6343" i="1"/>
  <c r="K6344" i="1"/>
  <c r="K6345" i="1"/>
  <c r="K6346" i="1"/>
  <c r="K6347" i="1"/>
  <c r="K6348" i="1"/>
  <c r="K6349" i="1"/>
  <c r="K6350" i="1"/>
  <c r="K6351" i="1"/>
  <c r="K6352" i="1"/>
  <c r="K6353" i="1"/>
  <c r="K6354" i="1"/>
  <c r="K6355" i="1"/>
  <c r="K6356" i="1"/>
  <c r="K6357" i="1"/>
  <c r="K6358" i="1"/>
  <c r="K6359" i="1"/>
  <c r="K6360" i="1"/>
  <c r="K6361" i="1"/>
  <c r="K6362" i="1"/>
  <c r="K6363" i="1"/>
  <c r="K6364" i="1"/>
  <c r="K6365" i="1"/>
  <c r="K6366" i="1"/>
  <c r="K6367" i="1"/>
  <c r="K6368" i="1"/>
  <c r="K6369" i="1"/>
  <c r="K6370" i="1"/>
  <c r="K6371" i="1"/>
  <c r="K6372" i="1"/>
  <c r="K6373" i="1"/>
  <c r="K6374" i="1"/>
  <c r="K6375" i="1"/>
  <c r="K6376" i="1"/>
  <c r="K6377" i="1"/>
  <c r="K6378" i="1"/>
  <c r="K6379" i="1"/>
  <c r="K6380" i="1"/>
  <c r="K6381" i="1"/>
  <c r="K6382" i="1"/>
  <c r="K6383" i="1"/>
  <c r="K6384" i="1"/>
  <c r="K6385" i="1"/>
  <c r="K6386" i="1"/>
  <c r="K6387" i="1"/>
  <c r="K6388" i="1"/>
  <c r="K6389" i="1"/>
  <c r="K6390" i="1"/>
  <c r="K6391" i="1"/>
  <c r="K6392" i="1"/>
  <c r="K6393" i="1"/>
  <c r="K6394" i="1"/>
  <c r="K6395" i="1"/>
  <c r="K6396" i="1"/>
  <c r="K6397" i="1"/>
  <c r="K6398" i="1"/>
  <c r="K6399" i="1"/>
  <c r="K6400" i="1"/>
  <c r="K6401" i="1"/>
  <c r="K6402" i="1"/>
  <c r="K6403" i="1"/>
  <c r="K6404" i="1"/>
  <c r="K6405" i="1"/>
  <c r="K6406" i="1"/>
  <c r="K6407" i="1"/>
  <c r="K6408" i="1"/>
  <c r="K6409" i="1"/>
  <c r="K6410" i="1"/>
  <c r="K6411" i="1"/>
  <c r="K6412" i="1"/>
  <c r="K6413" i="1"/>
  <c r="K6414" i="1"/>
  <c r="K6415" i="1"/>
  <c r="K6416" i="1"/>
  <c r="K6417" i="1"/>
  <c r="K6418" i="1"/>
  <c r="K6419" i="1"/>
  <c r="K6420" i="1"/>
  <c r="K6421" i="1"/>
  <c r="K6422" i="1"/>
  <c r="K6423" i="1"/>
  <c r="K6424" i="1"/>
  <c r="K6425" i="1"/>
  <c r="K6426" i="1"/>
  <c r="K6427" i="1"/>
  <c r="K6428" i="1"/>
  <c r="K6429" i="1"/>
  <c r="K6430" i="1"/>
  <c r="K6431" i="1"/>
  <c r="K6432" i="1"/>
  <c r="K6433" i="1"/>
  <c r="K6434" i="1"/>
  <c r="K6435" i="1"/>
  <c r="K6436" i="1"/>
  <c r="K6437" i="1"/>
  <c r="K6438" i="1"/>
  <c r="K6439" i="1"/>
  <c r="K6440" i="1"/>
  <c r="K6441" i="1"/>
  <c r="K6442" i="1"/>
  <c r="K6443" i="1"/>
  <c r="K6444" i="1"/>
  <c r="K6445" i="1"/>
  <c r="K6446" i="1"/>
  <c r="K6447" i="1"/>
  <c r="K6448" i="1"/>
  <c r="K6449" i="1"/>
  <c r="K6450" i="1"/>
  <c r="K6451" i="1"/>
  <c r="K6452" i="1"/>
  <c r="K6453" i="1"/>
  <c r="K6454" i="1"/>
  <c r="K6455" i="1"/>
  <c r="K6456" i="1"/>
  <c r="K6457" i="1"/>
  <c r="K6458" i="1"/>
  <c r="K6459" i="1"/>
  <c r="K6460" i="1"/>
  <c r="K6461" i="1"/>
  <c r="K6462" i="1"/>
  <c r="K6463" i="1"/>
  <c r="K6464" i="1"/>
  <c r="K6465" i="1"/>
  <c r="K6466" i="1"/>
  <c r="K6467" i="1"/>
  <c r="K6468" i="1"/>
  <c r="K6469" i="1"/>
  <c r="K6470" i="1"/>
  <c r="K6471" i="1"/>
  <c r="K6472" i="1"/>
  <c r="K6473" i="1"/>
  <c r="K6474" i="1"/>
  <c r="K6475" i="1"/>
  <c r="K6476" i="1"/>
  <c r="K6477" i="1"/>
  <c r="K6478" i="1"/>
  <c r="K6479" i="1"/>
  <c r="K6480" i="1"/>
  <c r="K6481" i="1"/>
  <c r="K6482" i="1"/>
  <c r="K6483" i="1"/>
  <c r="K6484" i="1"/>
  <c r="K6485" i="1"/>
  <c r="K6486" i="1"/>
  <c r="K6487" i="1"/>
  <c r="K6488" i="1"/>
  <c r="K6489" i="1"/>
  <c r="K6490" i="1"/>
  <c r="K6491" i="1"/>
  <c r="K6492" i="1"/>
  <c r="K6493" i="1"/>
  <c r="K6494" i="1"/>
  <c r="K6495" i="1"/>
  <c r="K6496" i="1"/>
  <c r="K6497" i="1"/>
  <c r="K6498" i="1"/>
  <c r="K6499" i="1"/>
  <c r="K6500" i="1"/>
  <c r="K6501" i="1"/>
  <c r="K6502" i="1"/>
  <c r="K6503" i="1"/>
  <c r="K6504" i="1"/>
  <c r="K6505" i="1"/>
  <c r="K6506" i="1"/>
  <c r="K6507" i="1"/>
  <c r="K6508" i="1"/>
  <c r="K6509" i="1"/>
  <c r="K6510" i="1"/>
  <c r="K6511" i="1"/>
  <c r="K6512" i="1"/>
  <c r="K6513" i="1"/>
  <c r="K6514" i="1"/>
  <c r="K6515" i="1"/>
  <c r="K6516" i="1"/>
  <c r="K6517" i="1"/>
  <c r="K6518" i="1"/>
  <c r="K6519" i="1"/>
  <c r="K6520" i="1"/>
  <c r="K6521" i="1"/>
  <c r="K6522" i="1"/>
  <c r="K6523" i="1"/>
  <c r="K6524" i="1"/>
  <c r="K6525" i="1"/>
  <c r="K6526" i="1"/>
  <c r="K6527" i="1"/>
  <c r="K6528" i="1"/>
  <c r="K6529" i="1"/>
  <c r="K6530" i="1"/>
  <c r="K6531" i="1"/>
  <c r="K6532" i="1"/>
  <c r="K6533" i="1"/>
  <c r="K6534" i="1"/>
  <c r="K6535" i="1"/>
  <c r="K6536" i="1"/>
  <c r="K6537" i="1"/>
  <c r="K6538" i="1"/>
  <c r="K6539" i="1"/>
  <c r="K6540" i="1"/>
  <c r="K6541" i="1"/>
  <c r="K6542" i="1"/>
  <c r="K6543" i="1"/>
  <c r="K6544" i="1"/>
  <c r="K6545" i="1"/>
  <c r="K6546" i="1"/>
  <c r="K6547" i="1"/>
  <c r="K6548" i="1"/>
  <c r="K6549" i="1"/>
  <c r="K6550" i="1"/>
  <c r="K6551" i="1"/>
  <c r="K6552" i="1"/>
  <c r="K6553" i="1"/>
  <c r="K6554" i="1"/>
  <c r="K6555" i="1"/>
  <c r="K6556" i="1"/>
  <c r="K6557" i="1"/>
  <c r="K6558" i="1"/>
  <c r="K6559" i="1"/>
  <c r="K6560" i="1"/>
  <c r="K6561" i="1"/>
  <c r="K6562" i="1"/>
  <c r="K6563" i="1"/>
  <c r="K6564" i="1"/>
  <c r="K6565" i="1"/>
  <c r="K6566" i="1"/>
  <c r="K6567" i="1"/>
  <c r="K6568" i="1"/>
  <c r="K6569" i="1"/>
  <c r="K6570" i="1"/>
  <c r="K6571" i="1"/>
  <c r="K6572" i="1"/>
  <c r="K6573" i="1"/>
  <c r="K6574" i="1"/>
  <c r="K6575" i="1"/>
  <c r="K6576" i="1"/>
  <c r="K6577" i="1"/>
  <c r="K6578" i="1"/>
  <c r="K6579" i="1"/>
  <c r="K6580" i="1"/>
  <c r="K6581" i="1"/>
  <c r="K6582" i="1"/>
  <c r="K6583" i="1"/>
  <c r="K6584" i="1"/>
  <c r="K6585" i="1"/>
  <c r="K6586" i="1"/>
  <c r="K6587" i="1"/>
  <c r="K6588" i="1"/>
  <c r="K6589" i="1"/>
  <c r="K6590" i="1"/>
  <c r="K6591" i="1"/>
  <c r="K6592" i="1"/>
  <c r="K6593" i="1"/>
  <c r="K6594" i="1"/>
  <c r="K6595" i="1"/>
  <c r="K6596" i="1"/>
  <c r="K6597" i="1"/>
  <c r="K6598" i="1"/>
  <c r="K6599" i="1"/>
  <c r="K6600" i="1"/>
  <c r="K6601" i="1"/>
  <c r="K6602" i="1"/>
  <c r="K6603" i="1"/>
  <c r="K6604" i="1"/>
  <c r="K6605" i="1"/>
  <c r="K6606" i="1"/>
  <c r="K6607" i="1"/>
  <c r="K6608" i="1"/>
  <c r="K6609" i="1"/>
  <c r="K6610" i="1"/>
  <c r="K6611" i="1"/>
  <c r="K6612" i="1"/>
  <c r="K6613" i="1"/>
  <c r="K6614" i="1"/>
  <c r="K6615" i="1"/>
  <c r="K6616" i="1"/>
  <c r="K6617" i="1"/>
  <c r="K6618" i="1"/>
  <c r="K6619" i="1"/>
  <c r="K6620" i="1"/>
  <c r="K6621" i="1"/>
  <c r="K6622" i="1"/>
  <c r="K6623" i="1"/>
  <c r="K6624" i="1"/>
  <c r="K6625" i="1"/>
  <c r="K6626" i="1"/>
  <c r="K6627" i="1"/>
  <c r="K6628" i="1"/>
  <c r="K6629" i="1"/>
  <c r="K6630" i="1"/>
  <c r="K6631" i="1"/>
  <c r="K6632" i="1"/>
  <c r="K6633" i="1"/>
  <c r="K6634" i="1"/>
  <c r="K6635" i="1"/>
  <c r="K6636" i="1"/>
  <c r="K6637" i="1"/>
  <c r="K6638" i="1"/>
  <c r="K6639" i="1"/>
  <c r="K6640" i="1"/>
  <c r="K6641" i="1"/>
  <c r="K6642" i="1"/>
  <c r="K6643" i="1"/>
  <c r="K6644" i="1"/>
  <c r="K6645" i="1"/>
  <c r="K6646" i="1"/>
  <c r="K6647" i="1"/>
  <c r="K6648" i="1"/>
  <c r="K6649" i="1"/>
  <c r="K6650" i="1"/>
  <c r="K6651" i="1"/>
  <c r="K6652" i="1"/>
  <c r="K6653" i="1"/>
  <c r="K6654" i="1"/>
  <c r="K6655" i="1"/>
  <c r="K6656" i="1"/>
  <c r="K6657" i="1"/>
  <c r="K6658" i="1"/>
  <c r="K6659" i="1"/>
  <c r="K6660" i="1"/>
  <c r="K6661" i="1"/>
  <c r="K6662" i="1"/>
  <c r="K6663" i="1"/>
  <c r="K6664" i="1"/>
  <c r="K6665" i="1"/>
  <c r="K6666" i="1"/>
  <c r="K6667" i="1"/>
  <c r="K6668" i="1"/>
  <c r="K6669" i="1"/>
  <c r="K6670" i="1"/>
  <c r="K6671" i="1"/>
  <c r="K6672" i="1"/>
  <c r="K6673" i="1"/>
  <c r="K6674" i="1"/>
  <c r="K6675" i="1"/>
  <c r="K6676" i="1"/>
  <c r="K6677" i="1"/>
  <c r="K6678" i="1"/>
  <c r="K6679" i="1"/>
  <c r="K6680" i="1"/>
  <c r="K6681" i="1"/>
  <c r="K6682" i="1"/>
  <c r="K6683" i="1"/>
  <c r="K6684" i="1"/>
  <c r="K6685" i="1"/>
  <c r="K6686" i="1"/>
  <c r="K6687" i="1"/>
  <c r="K6688" i="1"/>
  <c r="K6689" i="1"/>
  <c r="K6690" i="1"/>
  <c r="K6691" i="1"/>
  <c r="K6692" i="1"/>
  <c r="K6693" i="1"/>
  <c r="K6694" i="1"/>
  <c r="K6695" i="1"/>
  <c r="K6696" i="1"/>
  <c r="K6697" i="1"/>
  <c r="K6698" i="1"/>
  <c r="K6699" i="1"/>
  <c r="K6700" i="1"/>
  <c r="K6701" i="1"/>
  <c r="K6702" i="1"/>
  <c r="K6703" i="1"/>
  <c r="K6704" i="1"/>
  <c r="K6705" i="1"/>
  <c r="K6706" i="1"/>
  <c r="K6707" i="1"/>
  <c r="K6708" i="1"/>
  <c r="K6709" i="1"/>
  <c r="K6710" i="1"/>
  <c r="K6711" i="1"/>
  <c r="K6712" i="1"/>
  <c r="K6713" i="1"/>
  <c r="K6714" i="1"/>
  <c r="K6715" i="1"/>
  <c r="K6716" i="1"/>
  <c r="K6717" i="1"/>
  <c r="K6718" i="1"/>
  <c r="K6719" i="1"/>
  <c r="K6720" i="1"/>
  <c r="K6721" i="1"/>
  <c r="K6722" i="1"/>
  <c r="K6723" i="1"/>
  <c r="K6724" i="1"/>
  <c r="K6725" i="1"/>
  <c r="K6726" i="1"/>
  <c r="K6727" i="1"/>
  <c r="K6728" i="1"/>
  <c r="K6729" i="1"/>
  <c r="K6730" i="1"/>
  <c r="K6731" i="1"/>
  <c r="K6732" i="1"/>
  <c r="K6733" i="1"/>
  <c r="K6734" i="1"/>
  <c r="K6735" i="1"/>
  <c r="K6736" i="1"/>
  <c r="K6737" i="1"/>
  <c r="K6738" i="1"/>
  <c r="K6739" i="1"/>
  <c r="K6740" i="1"/>
  <c r="K6741" i="1"/>
  <c r="K6742" i="1"/>
  <c r="K6743" i="1"/>
  <c r="K6744" i="1"/>
  <c r="K6745" i="1"/>
  <c r="K6746" i="1"/>
  <c r="K6747" i="1"/>
  <c r="K6748" i="1"/>
  <c r="K6749" i="1"/>
  <c r="K6750" i="1"/>
  <c r="K6751" i="1"/>
  <c r="K6752" i="1"/>
  <c r="K6753" i="1"/>
  <c r="K6754" i="1"/>
  <c r="K6755" i="1"/>
  <c r="K6756" i="1"/>
  <c r="K6757" i="1"/>
  <c r="K6758" i="1"/>
  <c r="K6759" i="1"/>
  <c r="K6760" i="1"/>
  <c r="K6761" i="1"/>
  <c r="K6762" i="1"/>
  <c r="K6763" i="1"/>
  <c r="K6764" i="1"/>
  <c r="K6765" i="1"/>
  <c r="K6766" i="1"/>
  <c r="K6767" i="1"/>
  <c r="K6768" i="1"/>
  <c r="K6769" i="1"/>
  <c r="K6770" i="1"/>
  <c r="K6771" i="1"/>
  <c r="K6772" i="1"/>
  <c r="K6773" i="1"/>
  <c r="K6774" i="1"/>
  <c r="K6775" i="1"/>
  <c r="K6776" i="1"/>
  <c r="K6777" i="1"/>
  <c r="K6778" i="1"/>
  <c r="K6779" i="1"/>
  <c r="K6780" i="1"/>
  <c r="K6781" i="1"/>
  <c r="K6782" i="1"/>
  <c r="K6783" i="1"/>
  <c r="K6784" i="1"/>
  <c r="K6785" i="1"/>
  <c r="K6786" i="1"/>
  <c r="K6787" i="1"/>
  <c r="K6788" i="1"/>
  <c r="K6789" i="1"/>
  <c r="K6790" i="1"/>
  <c r="K6791" i="1"/>
  <c r="K6792" i="1"/>
  <c r="K6793" i="1"/>
  <c r="K6794" i="1"/>
  <c r="K6795" i="1"/>
  <c r="K6796" i="1"/>
  <c r="K6797" i="1"/>
  <c r="K6798" i="1"/>
  <c r="K6799" i="1"/>
  <c r="K6800" i="1"/>
  <c r="K6801" i="1"/>
  <c r="K6802" i="1"/>
  <c r="K6803" i="1"/>
  <c r="K6804" i="1"/>
  <c r="K6805" i="1"/>
  <c r="K6806" i="1"/>
  <c r="K6807" i="1"/>
  <c r="K6808" i="1"/>
  <c r="K6809" i="1"/>
  <c r="K6810" i="1"/>
  <c r="K6811" i="1"/>
  <c r="K6812" i="1"/>
  <c r="K6813" i="1"/>
  <c r="K6814" i="1"/>
  <c r="K6815" i="1"/>
  <c r="K6816" i="1"/>
  <c r="K6817" i="1"/>
  <c r="K6818" i="1"/>
  <c r="K6819" i="1"/>
  <c r="K6820" i="1"/>
  <c r="K6821" i="1"/>
  <c r="K6822" i="1"/>
  <c r="K6823" i="1"/>
  <c r="K6824" i="1"/>
  <c r="K6825" i="1"/>
  <c r="K6826" i="1"/>
  <c r="K6827" i="1"/>
  <c r="K6828" i="1"/>
  <c r="K6829" i="1"/>
  <c r="K6830" i="1"/>
  <c r="K6831" i="1"/>
  <c r="K6832" i="1"/>
  <c r="K6833" i="1"/>
  <c r="K6834" i="1"/>
  <c r="K6835" i="1"/>
  <c r="K6836" i="1"/>
  <c r="K6837" i="1"/>
  <c r="K6838" i="1"/>
  <c r="K6839" i="1"/>
  <c r="K6840" i="1"/>
  <c r="K6841" i="1"/>
  <c r="K6842" i="1"/>
  <c r="K6843" i="1"/>
  <c r="K6844" i="1"/>
  <c r="K6845" i="1"/>
  <c r="K6846" i="1"/>
  <c r="K6847" i="1"/>
  <c r="K6848" i="1"/>
  <c r="K6849" i="1"/>
  <c r="K6850" i="1"/>
  <c r="K6851" i="1"/>
  <c r="K6852" i="1"/>
  <c r="K6853" i="1"/>
  <c r="K6854" i="1"/>
  <c r="K6855" i="1"/>
  <c r="K6856" i="1"/>
  <c r="K6857" i="1"/>
  <c r="K6858" i="1"/>
  <c r="K6859" i="1"/>
  <c r="K6860" i="1"/>
  <c r="K6861" i="1"/>
  <c r="K6862" i="1"/>
  <c r="K6863" i="1"/>
  <c r="K6864" i="1"/>
  <c r="K6865" i="1"/>
  <c r="K6866" i="1"/>
  <c r="K6867" i="1"/>
  <c r="K6868" i="1"/>
  <c r="K6869" i="1"/>
  <c r="K6870" i="1"/>
  <c r="K6871" i="1"/>
  <c r="K6872" i="1"/>
  <c r="K6873" i="1"/>
  <c r="K6874" i="1"/>
  <c r="K6875" i="1"/>
  <c r="K6876" i="1"/>
  <c r="K6877" i="1"/>
  <c r="K6878" i="1"/>
  <c r="K6879" i="1"/>
  <c r="K6880" i="1"/>
  <c r="K6881" i="1"/>
  <c r="K6882" i="1"/>
  <c r="K6883" i="1"/>
  <c r="K6884" i="1"/>
  <c r="K6885" i="1"/>
  <c r="K6886" i="1"/>
  <c r="K6887" i="1"/>
  <c r="K6888" i="1"/>
  <c r="K6889" i="1"/>
  <c r="K6890" i="1"/>
  <c r="K6891" i="1"/>
  <c r="K6892" i="1"/>
  <c r="K6893" i="1"/>
  <c r="K6894" i="1"/>
  <c r="K6895" i="1"/>
  <c r="K6896" i="1"/>
  <c r="K6897" i="1"/>
  <c r="K6898" i="1"/>
  <c r="K6899" i="1"/>
  <c r="K6900" i="1"/>
  <c r="K6901" i="1"/>
  <c r="K6902" i="1"/>
  <c r="K6903" i="1"/>
  <c r="K6904" i="1"/>
  <c r="K6905" i="1"/>
  <c r="K6906" i="1"/>
  <c r="K6907" i="1"/>
  <c r="K6908" i="1"/>
  <c r="K6909" i="1"/>
  <c r="K6910" i="1"/>
  <c r="K6911" i="1"/>
  <c r="K6912" i="1"/>
  <c r="K6913" i="1"/>
  <c r="K6914" i="1"/>
  <c r="K6915" i="1"/>
  <c r="K6916" i="1"/>
  <c r="K6917" i="1"/>
  <c r="K6918" i="1"/>
  <c r="K6919" i="1"/>
  <c r="K6920" i="1"/>
  <c r="K6921" i="1"/>
  <c r="K6922" i="1"/>
  <c r="K6923" i="1"/>
  <c r="K6924" i="1"/>
  <c r="K6925" i="1"/>
  <c r="K6926" i="1"/>
  <c r="K6927" i="1"/>
  <c r="K6928" i="1"/>
  <c r="K6929" i="1"/>
  <c r="K6930" i="1"/>
  <c r="K6931" i="1"/>
  <c r="K6932" i="1"/>
  <c r="K6933" i="1"/>
  <c r="K6934" i="1"/>
  <c r="K6935" i="1"/>
  <c r="K6936" i="1"/>
  <c r="K6937" i="1"/>
  <c r="K6938" i="1"/>
  <c r="K6939" i="1"/>
  <c r="K6940" i="1"/>
  <c r="K6941" i="1"/>
  <c r="K6942" i="1"/>
  <c r="K6943" i="1"/>
  <c r="K6944" i="1"/>
  <c r="K6945" i="1"/>
  <c r="K6946" i="1"/>
  <c r="K6947" i="1"/>
  <c r="K6948" i="1"/>
  <c r="K6949" i="1"/>
  <c r="K6950" i="1"/>
  <c r="K6951" i="1"/>
  <c r="K6952" i="1"/>
  <c r="K6953" i="1"/>
  <c r="K6954" i="1"/>
  <c r="K6955" i="1"/>
  <c r="K6956" i="1"/>
  <c r="K6957" i="1"/>
  <c r="K6958" i="1"/>
  <c r="K6959" i="1"/>
  <c r="K6960" i="1"/>
  <c r="K6961" i="1"/>
  <c r="K6962" i="1"/>
  <c r="K6963" i="1"/>
  <c r="K6964" i="1"/>
  <c r="K6965" i="1"/>
  <c r="K6966" i="1"/>
  <c r="K6967" i="1"/>
  <c r="K6968" i="1"/>
  <c r="K6969" i="1"/>
  <c r="K6970" i="1"/>
  <c r="K6971" i="1"/>
  <c r="K6972" i="1"/>
  <c r="K6973" i="1"/>
  <c r="K6974" i="1"/>
  <c r="K6975" i="1"/>
  <c r="K6976" i="1"/>
  <c r="K6977" i="1"/>
  <c r="K6978" i="1"/>
  <c r="K6979" i="1"/>
  <c r="K6980" i="1"/>
  <c r="K6981" i="1"/>
  <c r="K6982" i="1"/>
  <c r="K6983" i="1"/>
  <c r="K6984" i="1"/>
  <c r="K6985" i="1"/>
  <c r="K6986" i="1"/>
  <c r="K6987" i="1"/>
  <c r="K6988" i="1"/>
  <c r="K6989" i="1"/>
  <c r="K6990" i="1"/>
  <c r="K6991" i="1"/>
  <c r="K6992" i="1"/>
  <c r="K6993" i="1"/>
  <c r="K6994" i="1"/>
  <c r="K6995" i="1"/>
  <c r="K6996" i="1"/>
  <c r="K6997" i="1"/>
  <c r="K6998" i="1"/>
  <c r="K6999" i="1"/>
  <c r="K7000" i="1"/>
  <c r="K7001" i="1"/>
  <c r="K7002" i="1"/>
  <c r="K7003" i="1"/>
  <c r="K7004" i="1"/>
  <c r="K7005" i="1"/>
  <c r="K7006" i="1"/>
  <c r="K7007" i="1"/>
  <c r="K7008" i="1"/>
  <c r="K7009" i="1"/>
  <c r="K7010" i="1"/>
  <c r="K7011" i="1"/>
  <c r="K7012" i="1"/>
  <c r="K7013" i="1"/>
  <c r="K7014" i="1"/>
  <c r="K7015" i="1"/>
  <c r="K7016" i="1"/>
  <c r="K7017" i="1"/>
  <c r="K7018" i="1"/>
  <c r="K7019" i="1"/>
  <c r="K7020" i="1"/>
  <c r="K7021" i="1"/>
  <c r="K7022" i="1"/>
  <c r="K7023" i="1"/>
  <c r="K7024" i="1"/>
  <c r="K7025" i="1"/>
  <c r="K7026" i="1"/>
  <c r="K7027" i="1"/>
  <c r="K7028" i="1"/>
  <c r="K7029" i="1"/>
  <c r="K7030" i="1"/>
  <c r="K7031" i="1"/>
  <c r="K7032" i="1"/>
  <c r="K7033" i="1"/>
  <c r="K7034" i="1"/>
  <c r="K7035" i="1"/>
  <c r="K7036" i="1"/>
  <c r="K7037" i="1"/>
  <c r="K7038" i="1"/>
  <c r="K7039" i="1"/>
  <c r="K7040" i="1"/>
  <c r="K7041" i="1"/>
  <c r="K7042" i="1"/>
  <c r="K7043" i="1"/>
  <c r="K7044" i="1"/>
  <c r="K7045" i="1"/>
  <c r="K7046" i="1"/>
  <c r="K7047" i="1"/>
  <c r="K7048" i="1"/>
  <c r="K7049" i="1"/>
  <c r="K7050" i="1"/>
  <c r="K7051" i="1"/>
  <c r="K7052" i="1"/>
  <c r="K7053" i="1"/>
  <c r="K7054" i="1"/>
  <c r="K7055" i="1"/>
  <c r="K7056" i="1"/>
  <c r="K7057" i="1"/>
  <c r="K7058" i="1"/>
  <c r="K7059" i="1"/>
  <c r="K7060" i="1"/>
  <c r="K7061" i="1"/>
  <c r="K7062" i="1"/>
  <c r="K7063" i="1"/>
  <c r="K7064" i="1"/>
  <c r="K7065" i="1"/>
  <c r="K7066" i="1"/>
  <c r="K7067" i="1"/>
  <c r="K7068" i="1"/>
  <c r="K7069" i="1"/>
  <c r="K7070" i="1"/>
  <c r="K7071" i="1"/>
  <c r="K7072" i="1"/>
  <c r="K7073" i="1"/>
  <c r="K7074" i="1"/>
  <c r="K7075" i="1"/>
  <c r="K7076" i="1"/>
  <c r="K7077" i="1"/>
  <c r="K7078" i="1"/>
  <c r="K7079" i="1"/>
  <c r="K7080" i="1"/>
  <c r="K7081" i="1"/>
  <c r="K7082" i="1"/>
  <c r="K7083" i="1"/>
  <c r="K7084" i="1"/>
  <c r="K7085" i="1"/>
  <c r="K7086" i="1"/>
  <c r="K7087" i="1"/>
  <c r="K7088" i="1"/>
  <c r="K7089" i="1"/>
  <c r="K7090" i="1"/>
  <c r="K7091" i="1"/>
  <c r="K7092" i="1"/>
  <c r="K7093" i="1"/>
  <c r="K7094" i="1"/>
  <c r="K7095" i="1"/>
  <c r="K7096" i="1"/>
  <c r="K7097" i="1"/>
  <c r="K7098" i="1"/>
  <c r="K7099" i="1"/>
  <c r="K7100" i="1"/>
  <c r="K7101" i="1"/>
  <c r="K7102" i="1"/>
  <c r="K7103" i="1"/>
  <c r="K7104" i="1"/>
  <c r="K7105" i="1"/>
  <c r="K7106" i="1"/>
  <c r="K7107" i="1"/>
  <c r="K7108" i="1"/>
  <c r="K7109" i="1"/>
  <c r="K7110" i="1"/>
  <c r="K7111" i="1"/>
  <c r="K7112" i="1"/>
  <c r="K7113" i="1"/>
  <c r="K7114" i="1"/>
  <c r="K7115" i="1"/>
  <c r="K7116" i="1"/>
  <c r="K7117" i="1"/>
  <c r="K7118" i="1"/>
  <c r="K7119" i="1"/>
  <c r="K7120" i="1"/>
  <c r="K7121" i="1"/>
  <c r="K7122" i="1"/>
  <c r="K7123" i="1"/>
  <c r="K7124" i="1"/>
  <c r="K7125" i="1"/>
  <c r="K7126" i="1"/>
  <c r="K7127" i="1"/>
  <c r="K7128" i="1"/>
  <c r="K7129" i="1"/>
  <c r="K7130" i="1"/>
  <c r="K7131" i="1"/>
  <c r="K7132" i="1"/>
  <c r="K7133" i="1"/>
  <c r="K7134" i="1"/>
  <c r="K7135" i="1"/>
  <c r="K7136" i="1"/>
  <c r="K7137" i="1"/>
  <c r="K7138" i="1"/>
  <c r="K7139" i="1"/>
  <c r="K7140" i="1"/>
  <c r="K7141" i="1"/>
  <c r="K7142" i="1"/>
  <c r="K7143" i="1"/>
  <c r="K7144" i="1"/>
  <c r="K7145" i="1"/>
  <c r="K7146" i="1"/>
  <c r="K7147" i="1"/>
  <c r="K7148" i="1"/>
  <c r="K7149" i="1"/>
  <c r="K7150" i="1"/>
  <c r="K7151" i="1"/>
  <c r="K7152" i="1"/>
  <c r="K7153" i="1"/>
  <c r="K7154" i="1"/>
  <c r="K7155" i="1"/>
  <c r="K7156" i="1"/>
  <c r="K7157" i="1"/>
  <c r="K7158" i="1"/>
  <c r="K7159" i="1"/>
  <c r="K7160" i="1"/>
  <c r="K7161" i="1"/>
  <c r="K7162" i="1"/>
  <c r="K7163" i="1"/>
  <c r="K7164" i="1"/>
  <c r="K7165" i="1"/>
  <c r="K7166" i="1"/>
  <c r="K7167" i="1"/>
  <c r="K7168" i="1"/>
  <c r="K7169" i="1"/>
  <c r="K7170" i="1"/>
  <c r="K7171" i="1"/>
  <c r="K7172" i="1"/>
  <c r="K7173" i="1"/>
  <c r="K7174" i="1"/>
  <c r="K7175" i="1"/>
  <c r="K7176" i="1"/>
  <c r="K7177" i="1"/>
  <c r="K7178" i="1"/>
  <c r="K7179" i="1"/>
  <c r="K7180" i="1"/>
  <c r="K7181" i="1"/>
  <c r="K7182" i="1"/>
  <c r="K7183" i="1"/>
  <c r="K7184" i="1"/>
  <c r="K7185" i="1"/>
  <c r="K7186" i="1"/>
  <c r="K7187" i="1"/>
  <c r="K7188" i="1"/>
  <c r="K7189" i="1"/>
  <c r="K7190" i="1"/>
  <c r="K7191" i="1"/>
  <c r="K7192" i="1"/>
  <c r="K7193" i="1"/>
  <c r="K7194" i="1"/>
  <c r="K7195" i="1"/>
  <c r="K7196" i="1"/>
  <c r="K7197" i="1"/>
  <c r="K7198" i="1"/>
  <c r="K7199" i="1"/>
  <c r="K7200" i="1"/>
  <c r="K7201" i="1"/>
  <c r="K7202" i="1"/>
  <c r="K7203" i="1"/>
  <c r="K7204" i="1"/>
  <c r="K7205" i="1"/>
  <c r="K7206" i="1"/>
  <c r="K7207" i="1"/>
  <c r="K7208" i="1"/>
  <c r="K7209" i="1"/>
  <c r="K7210" i="1"/>
  <c r="K7211" i="1"/>
  <c r="K7212" i="1"/>
  <c r="K7213" i="1"/>
  <c r="K7214" i="1"/>
  <c r="K7215" i="1"/>
  <c r="K7216" i="1"/>
  <c r="K7217" i="1"/>
  <c r="K7218" i="1"/>
  <c r="K7219" i="1"/>
  <c r="K7220" i="1"/>
  <c r="K7221" i="1"/>
  <c r="K7222" i="1"/>
  <c r="K7223" i="1"/>
  <c r="K7224" i="1"/>
  <c r="K7225" i="1"/>
  <c r="K7226" i="1"/>
  <c r="K7227" i="1"/>
  <c r="K7228" i="1"/>
  <c r="K7229" i="1"/>
  <c r="K7230" i="1"/>
  <c r="K7231" i="1"/>
  <c r="K7232" i="1"/>
  <c r="K7233" i="1"/>
  <c r="K7234" i="1"/>
  <c r="K7235" i="1"/>
  <c r="K7236" i="1"/>
  <c r="K7237" i="1"/>
  <c r="K7238" i="1"/>
  <c r="K7239" i="1"/>
  <c r="K7240" i="1"/>
  <c r="K7241" i="1"/>
  <c r="K7242" i="1"/>
  <c r="K7243" i="1"/>
  <c r="K7244" i="1"/>
  <c r="K7245" i="1"/>
  <c r="K7246" i="1"/>
  <c r="K7247" i="1"/>
  <c r="K7248" i="1"/>
  <c r="K7249" i="1"/>
  <c r="K7250" i="1"/>
  <c r="K7251" i="1"/>
  <c r="K7252" i="1"/>
  <c r="K7253" i="1"/>
  <c r="K7254" i="1"/>
  <c r="K7255" i="1"/>
  <c r="K7256" i="1"/>
  <c r="K7257" i="1"/>
  <c r="K7258" i="1"/>
  <c r="K7259" i="1"/>
  <c r="K7260" i="1"/>
  <c r="K7261" i="1"/>
  <c r="K7262" i="1"/>
  <c r="K7263" i="1"/>
  <c r="K7264" i="1"/>
  <c r="K7265" i="1"/>
  <c r="K7266" i="1"/>
  <c r="K7267" i="1"/>
  <c r="K7268" i="1"/>
  <c r="K7269" i="1"/>
  <c r="K7270" i="1"/>
  <c r="K7271" i="1"/>
  <c r="K7272" i="1"/>
  <c r="K7273" i="1"/>
  <c r="K7274" i="1"/>
  <c r="K7275" i="1"/>
  <c r="K7276" i="1"/>
  <c r="K7277" i="1"/>
  <c r="K7278" i="1"/>
  <c r="K7279" i="1"/>
  <c r="K7280" i="1"/>
  <c r="K7281" i="1"/>
  <c r="K7282" i="1"/>
  <c r="K7283" i="1"/>
  <c r="K7284" i="1"/>
  <c r="K7285" i="1"/>
  <c r="K7286" i="1"/>
  <c r="K7287" i="1"/>
  <c r="K7288" i="1"/>
  <c r="K7289" i="1"/>
  <c r="K7290" i="1"/>
  <c r="K7291" i="1"/>
  <c r="K7292" i="1"/>
  <c r="K7293" i="1"/>
  <c r="K7294" i="1"/>
  <c r="K7295" i="1"/>
  <c r="K7296" i="1"/>
  <c r="K7297" i="1"/>
  <c r="K7298" i="1"/>
  <c r="K7299" i="1"/>
  <c r="K7300" i="1"/>
  <c r="K7301" i="1"/>
  <c r="K7302" i="1"/>
  <c r="K7303" i="1"/>
  <c r="K7304" i="1"/>
  <c r="K7305" i="1"/>
  <c r="K7306" i="1"/>
  <c r="K7307" i="1"/>
  <c r="K7308" i="1"/>
  <c r="K7309" i="1"/>
  <c r="K7310" i="1"/>
  <c r="K7311" i="1"/>
  <c r="K7312" i="1"/>
  <c r="K7313" i="1"/>
  <c r="K7314" i="1"/>
  <c r="K7315" i="1"/>
  <c r="K7316" i="1"/>
  <c r="K7317" i="1"/>
  <c r="K7318" i="1"/>
  <c r="K7319" i="1"/>
  <c r="K7320" i="1"/>
  <c r="K7321" i="1"/>
  <c r="K7322" i="1"/>
  <c r="K7323" i="1"/>
  <c r="K7324" i="1"/>
  <c r="K7325" i="1"/>
  <c r="K7326" i="1"/>
  <c r="K7327" i="1"/>
  <c r="K7328" i="1"/>
  <c r="K7329" i="1"/>
  <c r="K7330" i="1"/>
  <c r="K7331" i="1"/>
  <c r="K7332" i="1"/>
  <c r="K7333" i="1"/>
  <c r="K7334" i="1"/>
  <c r="K7335" i="1"/>
  <c r="K7336" i="1"/>
  <c r="K7337" i="1"/>
  <c r="K7338" i="1"/>
  <c r="K7339" i="1"/>
  <c r="K7340" i="1"/>
  <c r="K7341" i="1"/>
  <c r="K7342" i="1"/>
  <c r="K7343" i="1"/>
  <c r="K7344" i="1"/>
  <c r="K7345" i="1"/>
  <c r="K7346" i="1"/>
  <c r="K7347" i="1"/>
  <c r="K7348" i="1"/>
  <c r="K7349" i="1"/>
  <c r="K7350" i="1"/>
  <c r="K7351" i="1"/>
  <c r="K7352" i="1"/>
  <c r="K7353" i="1"/>
  <c r="K7354" i="1"/>
  <c r="K7355" i="1"/>
  <c r="K7356" i="1"/>
  <c r="K7357" i="1"/>
  <c r="K7358" i="1"/>
  <c r="K7359" i="1"/>
  <c r="K7360" i="1"/>
  <c r="K7361" i="1"/>
  <c r="K7362" i="1"/>
  <c r="K7363" i="1"/>
  <c r="K7364" i="1"/>
  <c r="K7365" i="1"/>
  <c r="K7366" i="1"/>
  <c r="K7367" i="1"/>
  <c r="K7368" i="1"/>
  <c r="K7369" i="1"/>
  <c r="K7370" i="1"/>
  <c r="K7371" i="1"/>
  <c r="K7372" i="1"/>
  <c r="K7373" i="1"/>
  <c r="K7374" i="1"/>
  <c r="K7375" i="1"/>
  <c r="K7376" i="1"/>
  <c r="K7377" i="1"/>
  <c r="K7378" i="1"/>
  <c r="K7379" i="1"/>
  <c r="K7380" i="1"/>
  <c r="K7381" i="1"/>
  <c r="K7382" i="1"/>
  <c r="K7383" i="1"/>
  <c r="K7384" i="1"/>
  <c r="K7385" i="1"/>
  <c r="K7386" i="1"/>
  <c r="K7387" i="1"/>
  <c r="K7388" i="1"/>
  <c r="K7389" i="1"/>
  <c r="K7390" i="1"/>
  <c r="K7391" i="1"/>
  <c r="K7392" i="1"/>
  <c r="K7393" i="1"/>
  <c r="K7394" i="1"/>
  <c r="K7395" i="1"/>
  <c r="K7396" i="1"/>
  <c r="K7397" i="1"/>
  <c r="K7398" i="1"/>
  <c r="K7399" i="1"/>
  <c r="K7400" i="1"/>
  <c r="K7401" i="1"/>
  <c r="K7402" i="1"/>
  <c r="K7403" i="1"/>
  <c r="K7404" i="1"/>
  <c r="K7405" i="1"/>
  <c r="K7406" i="1"/>
  <c r="K7407" i="1"/>
  <c r="K7408" i="1"/>
  <c r="K7409" i="1"/>
  <c r="K7410" i="1"/>
  <c r="K7411" i="1"/>
  <c r="K7412" i="1"/>
  <c r="K7413" i="1"/>
  <c r="K7414" i="1"/>
  <c r="K7415" i="1"/>
  <c r="K7416" i="1"/>
  <c r="K7417" i="1"/>
  <c r="K7418" i="1"/>
  <c r="K7419" i="1"/>
  <c r="K7420" i="1"/>
  <c r="K7421" i="1"/>
  <c r="K7422" i="1"/>
  <c r="K7423" i="1"/>
  <c r="K7424" i="1"/>
  <c r="K7425" i="1"/>
  <c r="K7426" i="1"/>
  <c r="K7427" i="1"/>
  <c r="K7428" i="1"/>
  <c r="K7429" i="1"/>
  <c r="K7430" i="1"/>
  <c r="K7431" i="1"/>
  <c r="K7432" i="1"/>
  <c r="K7433" i="1"/>
  <c r="K7434" i="1"/>
  <c r="K7435" i="1"/>
  <c r="K7436" i="1"/>
  <c r="K7437" i="1"/>
  <c r="K7438" i="1"/>
  <c r="K7439" i="1"/>
  <c r="K7440" i="1"/>
  <c r="K7441" i="1"/>
  <c r="K7442" i="1"/>
  <c r="K7443" i="1"/>
  <c r="K7444" i="1"/>
  <c r="K7445" i="1"/>
  <c r="K7446" i="1"/>
  <c r="K7447" i="1"/>
  <c r="K7448" i="1"/>
  <c r="K7449" i="1"/>
  <c r="K7450" i="1"/>
  <c r="K7451" i="1"/>
  <c r="K7452" i="1"/>
  <c r="K7453" i="1"/>
  <c r="K7454" i="1"/>
  <c r="K7455" i="1"/>
  <c r="K7456" i="1"/>
  <c r="K7457" i="1"/>
  <c r="K7458" i="1"/>
  <c r="K7459" i="1"/>
  <c r="K7460" i="1"/>
  <c r="K7461" i="1"/>
  <c r="K7462" i="1"/>
  <c r="K7463" i="1"/>
  <c r="K7464" i="1"/>
  <c r="K7465" i="1"/>
  <c r="K7466" i="1"/>
  <c r="K7467" i="1"/>
  <c r="K7468" i="1"/>
  <c r="K7469" i="1"/>
  <c r="K7470" i="1"/>
  <c r="K7471" i="1"/>
  <c r="K7472" i="1"/>
  <c r="K7473" i="1"/>
  <c r="K7474" i="1"/>
  <c r="K7475" i="1"/>
  <c r="K7476" i="1"/>
  <c r="K7477" i="1"/>
  <c r="K7478" i="1"/>
  <c r="K7479" i="1"/>
  <c r="K7480" i="1"/>
  <c r="K7481" i="1"/>
  <c r="K7482" i="1"/>
  <c r="K7483" i="1"/>
  <c r="K7484" i="1"/>
  <c r="K7485" i="1"/>
  <c r="K7486" i="1"/>
  <c r="K7487" i="1"/>
  <c r="K7488" i="1"/>
  <c r="K7489" i="1"/>
  <c r="K7490" i="1"/>
  <c r="K7491" i="1"/>
  <c r="K7492" i="1"/>
  <c r="K7493" i="1"/>
  <c r="K7494" i="1"/>
  <c r="K7495" i="1"/>
  <c r="K7496" i="1"/>
  <c r="K7497" i="1"/>
  <c r="K7498" i="1"/>
  <c r="K7499" i="1"/>
  <c r="K7500" i="1"/>
  <c r="K7501" i="1"/>
  <c r="K7502" i="1"/>
  <c r="K7503" i="1"/>
  <c r="K7504" i="1"/>
  <c r="K7505" i="1"/>
  <c r="K7506" i="1"/>
  <c r="K7507" i="1"/>
  <c r="K7508" i="1"/>
  <c r="K7509" i="1"/>
  <c r="K7510" i="1"/>
  <c r="K7511" i="1"/>
  <c r="K7512" i="1"/>
  <c r="K7513" i="1"/>
  <c r="K7514" i="1"/>
  <c r="K7515" i="1"/>
  <c r="K7516" i="1"/>
  <c r="K7517" i="1"/>
  <c r="K7518" i="1"/>
  <c r="K7519" i="1"/>
  <c r="K7520" i="1"/>
  <c r="K7521" i="1"/>
  <c r="K7522" i="1"/>
  <c r="K7523" i="1"/>
  <c r="K7524" i="1"/>
  <c r="K7525" i="1"/>
  <c r="K7526" i="1"/>
  <c r="K7527" i="1"/>
  <c r="K7528" i="1"/>
  <c r="K7529" i="1"/>
  <c r="K7530" i="1"/>
  <c r="K7531" i="1"/>
  <c r="K7532" i="1"/>
  <c r="K7533" i="1"/>
  <c r="K7534" i="1"/>
  <c r="K7535" i="1"/>
  <c r="K7536" i="1"/>
  <c r="K7537" i="1"/>
  <c r="K7538" i="1"/>
  <c r="K7539" i="1"/>
  <c r="K7540" i="1"/>
  <c r="K7541" i="1"/>
  <c r="K7542" i="1"/>
  <c r="K7543" i="1"/>
  <c r="K7544" i="1"/>
  <c r="K7545" i="1"/>
  <c r="K7546" i="1"/>
  <c r="K7547" i="1"/>
  <c r="K7548" i="1"/>
  <c r="K7549" i="1"/>
  <c r="K7550" i="1"/>
  <c r="K7551" i="1"/>
  <c r="K7552" i="1"/>
  <c r="K7553" i="1"/>
  <c r="K7554" i="1"/>
  <c r="K7555" i="1"/>
  <c r="K7556" i="1"/>
  <c r="K7557" i="1"/>
  <c r="K7558" i="1"/>
  <c r="K7559" i="1"/>
  <c r="K7560" i="1"/>
  <c r="K7561" i="1"/>
  <c r="K7562" i="1"/>
  <c r="K7563" i="1"/>
  <c r="K7564" i="1"/>
  <c r="K7565" i="1"/>
  <c r="K7566" i="1"/>
  <c r="K7567" i="1"/>
  <c r="K7568" i="1"/>
  <c r="K7569" i="1"/>
  <c r="K7570" i="1"/>
  <c r="K7571" i="1"/>
  <c r="K7572" i="1"/>
  <c r="K7573" i="1"/>
  <c r="K7574" i="1"/>
  <c r="K7575" i="1"/>
  <c r="K7576" i="1"/>
  <c r="K7577" i="1"/>
  <c r="K7578" i="1"/>
  <c r="K7579" i="1"/>
  <c r="K7580" i="1"/>
  <c r="K7581" i="1"/>
  <c r="K7582" i="1"/>
  <c r="K7583" i="1"/>
  <c r="K7584" i="1"/>
  <c r="K7585" i="1"/>
  <c r="K7586" i="1"/>
  <c r="K7587" i="1"/>
  <c r="K7588" i="1"/>
  <c r="K7589" i="1"/>
  <c r="K7590" i="1"/>
  <c r="K7591" i="1"/>
  <c r="K7592" i="1"/>
  <c r="K7593" i="1"/>
  <c r="K7594" i="1"/>
  <c r="K7595" i="1"/>
  <c r="K7596" i="1"/>
  <c r="K7597" i="1"/>
  <c r="K7598" i="1"/>
  <c r="K7599" i="1"/>
  <c r="K7600" i="1"/>
  <c r="K7601" i="1"/>
  <c r="K7602" i="1"/>
  <c r="K7603" i="1"/>
  <c r="K7604" i="1"/>
  <c r="K7605" i="1"/>
  <c r="K7606" i="1"/>
  <c r="K7607" i="1"/>
  <c r="K7608" i="1"/>
  <c r="K7609" i="1"/>
  <c r="K7610" i="1"/>
  <c r="K7611" i="1"/>
  <c r="K7612" i="1"/>
  <c r="K7613" i="1"/>
  <c r="K7614" i="1"/>
  <c r="K7615" i="1"/>
  <c r="K7616" i="1"/>
  <c r="K7617" i="1"/>
  <c r="K7618" i="1"/>
  <c r="K7619" i="1"/>
  <c r="K7620" i="1"/>
  <c r="K7621" i="1"/>
  <c r="K7622" i="1"/>
  <c r="K7623" i="1"/>
  <c r="K7624" i="1"/>
  <c r="K7625" i="1"/>
  <c r="K7626" i="1"/>
  <c r="K7627" i="1"/>
  <c r="K7628" i="1"/>
  <c r="K7629" i="1"/>
  <c r="K7630" i="1"/>
  <c r="K7631" i="1"/>
  <c r="K7632" i="1"/>
  <c r="K7633" i="1"/>
  <c r="K7634" i="1"/>
  <c r="K7635" i="1"/>
  <c r="K7636" i="1"/>
  <c r="K7637" i="1"/>
  <c r="K7638" i="1"/>
  <c r="K7639" i="1"/>
  <c r="K7640" i="1"/>
  <c r="K7641" i="1"/>
  <c r="K7642" i="1"/>
  <c r="K7643" i="1"/>
  <c r="K7644" i="1"/>
  <c r="K7645" i="1"/>
  <c r="K7646" i="1"/>
  <c r="K7647" i="1"/>
  <c r="K7648" i="1"/>
  <c r="K7649" i="1"/>
  <c r="K7650" i="1"/>
  <c r="K7651" i="1"/>
  <c r="K7652" i="1"/>
  <c r="K7653" i="1"/>
  <c r="K7654" i="1"/>
  <c r="K7655" i="1"/>
  <c r="K7656" i="1"/>
  <c r="K7657" i="1"/>
  <c r="K7658" i="1"/>
  <c r="K7659" i="1"/>
  <c r="K7660" i="1"/>
  <c r="K7661" i="1"/>
  <c r="K7662" i="1"/>
  <c r="K7663" i="1"/>
  <c r="K7664" i="1"/>
  <c r="K7665" i="1"/>
  <c r="K7666" i="1"/>
  <c r="K7667" i="1"/>
  <c r="K7668" i="1"/>
  <c r="K7669" i="1"/>
  <c r="K7670" i="1"/>
  <c r="K7671" i="1"/>
  <c r="K7672" i="1"/>
  <c r="K7673" i="1"/>
  <c r="K7674" i="1"/>
  <c r="K7675" i="1"/>
  <c r="K7676" i="1"/>
  <c r="K7677" i="1"/>
  <c r="K7678" i="1"/>
  <c r="K7679" i="1"/>
  <c r="K7680" i="1"/>
  <c r="K7681" i="1"/>
  <c r="K7682" i="1"/>
  <c r="K7683" i="1"/>
  <c r="K7684" i="1"/>
  <c r="K7685" i="1"/>
  <c r="K7686" i="1"/>
  <c r="K7687" i="1"/>
  <c r="K7688" i="1"/>
  <c r="K7689" i="1"/>
  <c r="K7690" i="1"/>
  <c r="K7691" i="1"/>
  <c r="K7692" i="1"/>
  <c r="K7693" i="1"/>
  <c r="K7694" i="1"/>
  <c r="K7695" i="1"/>
  <c r="K7696" i="1"/>
  <c r="K7697" i="1"/>
  <c r="K7698" i="1"/>
  <c r="K7699" i="1"/>
  <c r="K7700" i="1"/>
  <c r="K7701" i="1"/>
  <c r="K7702" i="1"/>
  <c r="K7703" i="1"/>
  <c r="K7704" i="1"/>
  <c r="K7705" i="1"/>
  <c r="K7706" i="1"/>
  <c r="K7707" i="1"/>
  <c r="K7708" i="1"/>
  <c r="K7709" i="1"/>
  <c r="K7710" i="1"/>
  <c r="K7711" i="1"/>
  <c r="K7712" i="1"/>
  <c r="K7713" i="1"/>
  <c r="K7714" i="1"/>
  <c r="K7715" i="1"/>
  <c r="K7716" i="1"/>
  <c r="K7717" i="1"/>
  <c r="K7718" i="1"/>
  <c r="K7719" i="1"/>
  <c r="K7720" i="1"/>
  <c r="K7721" i="1"/>
  <c r="K7722" i="1"/>
  <c r="K7723" i="1"/>
  <c r="K7724" i="1"/>
  <c r="K7725" i="1"/>
  <c r="K7726" i="1"/>
  <c r="K7727" i="1"/>
  <c r="K7728" i="1"/>
  <c r="K7729" i="1"/>
  <c r="K7730" i="1"/>
  <c r="K7731" i="1"/>
  <c r="K7732" i="1"/>
  <c r="K7733" i="1"/>
  <c r="K7734" i="1"/>
  <c r="K7735" i="1"/>
  <c r="K7736" i="1"/>
  <c r="K7737" i="1"/>
  <c r="K7738" i="1"/>
  <c r="K7739" i="1"/>
  <c r="K7740" i="1"/>
  <c r="K7741" i="1"/>
  <c r="K7742" i="1"/>
  <c r="K7743" i="1"/>
  <c r="K7744" i="1"/>
  <c r="K7745" i="1"/>
  <c r="K7746" i="1"/>
  <c r="K7747" i="1"/>
  <c r="K7748" i="1"/>
  <c r="K7749" i="1"/>
  <c r="K7750" i="1"/>
  <c r="K7751" i="1"/>
  <c r="K7752" i="1"/>
  <c r="K7753" i="1"/>
  <c r="K7754" i="1"/>
  <c r="K7755" i="1"/>
  <c r="K7756" i="1"/>
  <c r="K7757" i="1"/>
  <c r="K7758" i="1"/>
  <c r="K7759" i="1"/>
  <c r="K7760" i="1"/>
  <c r="K7761" i="1"/>
  <c r="K7762" i="1"/>
  <c r="K7763" i="1"/>
  <c r="K7764" i="1"/>
  <c r="K7765" i="1"/>
  <c r="K7766" i="1"/>
  <c r="K7767" i="1"/>
  <c r="K7768" i="1"/>
  <c r="K7769" i="1"/>
  <c r="K7770" i="1"/>
  <c r="K7771" i="1"/>
  <c r="K7772" i="1"/>
  <c r="K7773" i="1"/>
  <c r="K7774" i="1"/>
  <c r="K7775" i="1"/>
  <c r="K7776" i="1"/>
  <c r="K7777" i="1"/>
  <c r="K7778" i="1"/>
  <c r="K7779" i="1"/>
  <c r="K7780" i="1"/>
  <c r="K7781" i="1"/>
  <c r="K7782" i="1"/>
  <c r="K7783" i="1"/>
  <c r="K7784" i="1"/>
  <c r="K7785" i="1"/>
  <c r="K7786" i="1"/>
  <c r="K7787" i="1"/>
  <c r="K7788" i="1"/>
  <c r="K7789" i="1"/>
  <c r="K7790" i="1"/>
  <c r="K7791" i="1"/>
  <c r="K7792" i="1"/>
  <c r="K7793" i="1"/>
  <c r="K7794" i="1"/>
  <c r="K7795" i="1"/>
  <c r="K7796" i="1"/>
  <c r="K7797" i="1"/>
  <c r="K7798" i="1"/>
  <c r="K7799" i="1"/>
  <c r="K7800" i="1"/>
  <c r="K7801" i="1"/>
  <c r="K7802" i="1"/>
  <c r="K7803" i="1"/>
  <c r="K7804" i="1"/>
  <c r="K7805" i="1"/>
  <c r="K7806" i="1"/>
  <c r="K7807" i="1"/>
  <c r="K7808" i="1"/>
  <c r="K7809" i="1"/>
  <c r="K7810" i="1"/>
  <c r="K7811" i="1"/>
  <c r="K7812" i="1"/>
  <c r="K7813" i="1"/>
  <c r="K7814" i="1"/>
  <c r="K7815" i="1"/>
  <c r="K7816" i="1"/>
  <c r="K7817" i="1"/>
  <c r="K7818" i="1"/>
  <c r="K7819" i="1"/>
  <c r="K7820" i="1"/>
  <c r="K7821" i="1"/>
  <c r="K7822" i="1"/>
  <c r="K7823" i="1"/>
  <c r="K7824" i="1"/>
  <c r="K7825" i="1"/>
  <c r="K7826" i="1"/>
  <c r="K7827" i="1"/>
  <c r="K7828" i="1"/>
  <c r="K7829" i="1"/>
  <c r="K7830" i="1"/>
  <c r="K7831" i="1"/>
  <c r="K7832" i="1"/>
  <c r="K7833" i="1"/>
  <c r="K7834" i="1"/>
  <c r="K7835" i="1"/>
  <c r="K7836" i="1"/>
  <c r="K7837" i="1"/>
  <c r="K7838" i="1"/>
  <c r="K7839" i="1"/>
  <c r="K7840" i="1"/>
  <c r="K7841" i="1"/>
  <c r="K7842" i="1"/>
  <c r="K7843" i="1"/>
  <c r="K7844" i="1"/>
  <c r="K7845" i="1"/>
  <c r="K7846" i="1"/>
  <c r="K7847" i="1"/>
  <c r="K7848" i="1"/>
  <c r="K7849" i="1"/>
  <c r="K7850" i="1"/>
  <c r="K7851" i="1"/>
  <c r="K7852" i="1"/>
  <c r="K7853" i="1"/>
  <c r="K7854" i="1"/>
  <c r="K7855" i="1"/>
  <c r="K7856" i="1"/>
  <c r="K7857" i="1"/>
  <c r="K7858" i="1"/>
  <c r="K7859" i="1"/>
  <c r="K7860" i="1"/>
  <c r="K7861" i="1"/>
  <c r="K7862" i="1"/>
  <c r="K7863" i="1"/>
  <c r="K7864" i="1"/>
  <c r="K7865" i="1"/>
  <c r="K7866" i="1"/>
  <c r="K7867" i="1"/>
  <c r="K7868" i="1"/>
  <c r="K7869" i="1"/>
  <c r="K7870" i="1"/>
  <c r="K7871" i="1"/>
  <c r="K7872" i="1"/>
  <c r="K7873" i="1"/>
  <c r="K7874" i="1"/>
  <c r="K7875" i="1"/>
  <c r="K7876" i="1"/>
  <c r="K7877" i="1"/>
  <c r="K7878" i="1"/>
  <c r="K7879" i="1"/>
  <c r="K7880" i="1"/>
  <c r="K7881" i="1"/>
  <c r="K7882" i="1"/>
  <c r="K7883" i="1"/>
  <c r="K7884" i="1"/>
  <c r="K7885" i="1"/>
  <c r="K7886" i="1"/>
  <c r="K7887" i="1"/>
  <c r="K7888" i="1"/>
  <c r="K7889" i="1"/>
  <c r="K7890" i="1"/>
  <c r="K7891" i="1"/>
  <c r="K7892" i="1"/>
  <c r="K7893" i="1"/>
  <c r="K7894" i="1"/>
  <c r="K7895" i="1"/>
  <c r="K7896" i="1"/>
  <c r="K7897" i="1"/>
  <c r="K7898" i="1"/>
  <c r="K7899" i="1"/>
  <c r="K7900" i="1"/>
  <c r="K7901" i="1"/>
  <c r="K7902" i="1"/>
  <c r="K7903" i="1"/>
  <c r="K7904" i="1"/>
  <c r="K7905" i="1"/>
  <c r="K7906" i="1"/>
  <c r="K7907" i="1"/>
  <c r="K7908" i="1"/>
  <c r="K7909" i="1"/>
  <c r="K7910" i="1"/>
  <c r="K7911" i="1"/>
  <c r="K7912" i="1"/>
  <c r="K7913" i="1"/>
  <c r="K7914" i="1"/>
  <c r="K7915" i="1"/>
  <c r="K7916" i="1"/>
  <c r="K7917" i="1"/>
  <c r="K7918" i="1"/>
  <c r="K7919" i="1"/>
  <c r="K7920" i="1"/>
  <c r="K7921" i="1"/>
  <c r="K7922" i="1"/>
  <c r="K7923" i="1"/>
  <c r="K7924" i="1"/>
  <c r="K7925" i="1"/>
  <c r="K7926" i="1"/>
  <c r="K7927" i="1"/>
  <c r="K7928" i="1"/>
  <c r="K7929" i="1"/>
  <c r="K7930" i="1"/>
  <c r="K7931" i="1"/>
  <c r="K7932" i="1"/>
  <c r="K7933" i="1"/>
  <c r="K7934" i="1"/>
  <c r="K7935" i="1"/>
  <c r="K7936" i="1"/>
  <c r="K7937" i="1"/>
  <c r="K7938" i="1"/>
  <c r="K7939" i="1"/>
  <c r="K7940" i="1"/>
  <c r="K7941" i="1"/>
  <c r="K7942" i="1"/>
  <c r="K7943" i="1"/>
  <c r="K7944" i="1"/>
  <c r="K7945" i="1"/>
  <c r="K7946" i="1"/>
  <c r="K7947" i="1"/>
  <c r="K7948" i="1"/>
  <c r="K7949" i="1"/>
  <c r="K7950" i="1"/>
  <c r="K7951" i="1"/>
  <c r="K7952" i="1"/>
  <c r="K7953" i="1"/>
  <c r="K7954" i="1"/>
  <c r="K7955" i="1"/>
  <c r="K7956" i="1"/>
  <c r="K7957" i="1"/>
  <c r="K7958" i="1"/>
  <c r="K7959" i="1"/>
  <c r="K7960" i="1"/>
  <c r="K7961" i="1"/>
  <c r="K7962" i="1"/>
  <c r="K7963" i="1"/>
  <c r="K7964" i="1"/>
  <c r="K7965" i="1"/>
  <c r="K7966" i="1"/>
  <c r="K7967" i="1"/>
  <c r="K7968" i="1"/>
  <c r="K7969" i="1"/>
  <c r="K7970" i="1"/>
  <c r="K7971" i="1"/>
  <c r="K7972" i="1"/>
  <c r="K7973" i="1"/>
  <c r="K7974" i="1"/>
  <c r="K7975" i="1"/>
  <c r="K7976" i="1"/>
  <c r="K7977" i="1"/>
  <c r="K7978" i="1"/>
  <c r="K7979" i="1"/>
  <c r="K7980" i="1"/>
  <c r="K7981" i="1"/>
  <c r="K7982" i="1"/>
  <c r="K7983" i="1"/>
  <c r="K7984" i="1"/>
  <c r="K7985" i="1"/>
  <c r="K7986" i="1"/>
  <c r="K7987" i="1"/>
  <c r="K7988" i="1"/>
  <c r="K7989" i="1"/>
  <c r="K7990" i="1"/>
  <c r="K7991" i="1"/>
  <c r="K7992" i="1"/>
  <c r="K7993" i="1"/>
  <c r="K7994" i="1"/>
  <c r="K7995" i="1"/>
  <c r="K7996" i="1"/>
  <c r="K7997" i="1"/>
  <c r="K7998" i="1"/>
  <c r="K7999" i="1"/>
  <c r="K8000" i="1"/>
  <c r="K8001" i="1"/>
  <c r="K8002" i="1"/>
  <c r="K8003" i="1"/>
  <c r="K8004" i="1"/>
  <c r="K8005" i="1"/>
  <c r="K8006" i="1"/>
  <c r="K8007" i="1"/>
  <c r="K8008" i="1"/>
  <c r="K8009" i="1"/>
  <c r="K8010" i="1"/>
  <c r="K8011" i="1"/>
  <c r="K8012" i="1"/>
  <c r="K8013" i="1"/>
  <c r="K8014" i="1"/>
  <c r="K8015" i="1"/>
  <c r="K8016" i="1"/>
  <c r="K8017" i="1"/>
  <c r="K8018" i="1"/>
  <c r="K8019" i="1"/>
  <c r="K8020" i="1"/>
  <c r="K8021" i="1"/>
  <c r="K8022" i="1"/>
  <c r="K8023" i="1"/>
  <c r="K8024" i="1"/>
  <c r="K8025" i="1"/>
  <c r="K8026" i="1"/>
  <c r="K8027" i="1"/>
  <c r="K8028" i="1"/>
  <c r="K8029" i="1"/>
  <c r="K8030" i="1"/>
  <c r="K8031" i="1"/>
  <c r="K8032" i="1"/>
  <c r="K8033" i="1"/>
  <c r="K8034" i="1"/>
  <c r="K8035" i="1"/>
  <c r="K8036" i="1"/>
  <c r="K8037" i="1"/>
  <c r="K8038" i="1"/>
  <c r="K8039" i="1"/>
  <c r="K8040" i="1"/>
  <c r="K8041" i="1"/>
  <c r="K8042" i="1"/>
  <c r="K8043" i="1"/>
  <c r="K8044" i="1"/>
  <c r="K8045" i="1"/>
  <c r="K8046" i="1"/>
  <c r="K8047" i="1"/>
  <c r="K8048" i="1"/>
  <c r="K8049" i="1"/>
  <c r="K8050" i="1"/>
  <c r="K8051" i="1"/>
  <c r="K8052" i="1"/>
  <c r="K8053" i="1"/>
  <c r="K8054" i="1"/>
  <c r="K8055" i="1"/>
  <c r="K8056" i="1"/>
  <c r="K8057" i="1"/>
  <c r="K8058" i="1"/>
  <c r="K8059" i="1"/>
  <c r="K8060" i="1"/>
  <c r="K8061" i="1"/>
  <c r="K8062" i="1"/>
  <c r="K8063" i="1"/>
  <c r="K8064" i="1"/>
  <c r="K8065" i="1"/>
  <c r="K8066" i="1"/>
  <c r="K8067" i="1"/>
  <c r="K8068" i="1"/>
  <c r="K8069" i="1"/>
  <c r="K8070" i="1"/>
  <c r="K8071" i="1"/>
  <c r="K8072" i="1"/>
  <c r="K8073" i="1"/>
  <c r="K8074" i="1"/>
  <c r="K8075" i="1"/>
  <c r="K8076" i="1"/>
  <c r="K8077" i="1"/>
  <c r="K8078" i="1"/>
  <c r="K8079" i="1"/>
  <c r="K8080" i="1"/>
  <c r="K8081" i="1"/>
  <c r="K8082" i="1"/>
  <c r="K8083" i="1"/>
  <c r="K8084" i="1"/>
  <c r="K8085" i="1"/>
  <c r="K8086" i="1"/>
  <c r="K8087" i="1"/>
  <c r="K8088" i="1"/>
  <c r="K8089" i="1"/>
  <c r="K8090" i="1"/>
  <c r="K8091" i="1"/>
  <c r="K8092" i="1"/>
  <c r="K8093" i="1"/>
  <c r="K8094" i="1"/>
  <c r="K8095" i="1"/>
  <c r="K8096" i="1"/>
  <c r="K8097" i="1"/>
  <c r="K8098" i="1"/>
  <c r="K8099" i="1"/>
  <c r="K8100" i="1"/>
  <c r="K8101" i="1"/>
  <c r="K8102" i="1"/>
  <c r="K8103" i="1"/>
  <c r="K8104" i="1"/>
  <c r="K8105" i="1"/>
  <c r="K8106" i="1"/>
  <c r="K8107" i="1"/>
  <c r="K8108" i="1"/>
  <c r="K8109" i="1"/>
  <c r="K8110" i="1"/>
  <c r="K8111" i="1"/>
  <c r="K8112" i="1"/>
  <c r="K8113" i="1"/>
  <c r="K8114" i="1"/>
  <c r="K8115" i="1"/>
  <c r="K8116" i="1"/>
  <c r="K8117" i="1"/>
  <c r="K8118" i="1"/>
  <c r="K8119" i="1"/>
  <c r="K8120" i="1"/>
  <c r="K8121" i="1"/>
  <c r="K8122" i="1"/>
  <c r="K8123" i="1"/>
  <c r="K8124" i="1"/>
  <c r="K8125" i="1"/>
  <c r="K8126" i="1"/>
  <c r="K8127" i="1"/>
  <c r="K8128" i="1"/>
  <c r="K8129" i="1"/>
  <c r="K8130" i="1"/>
  <c r="K8131" i="1"/>
  <c r="K8132" i="1"/>
  <c r="K8133" i="1"/>
  <c r="K8134" i="1"/>
  <c r="K8135" i="1"/>
  <c r="K8136" i="1"/>
  <c r="K8137" i="1"/>
  <c r="K8138" i="1"/>
  <c r="K8139" i="1"/>
  <c r="K8140" i="1"/>
  <c r="K8141" i="1"/>
  <c r="K8142" i="1"/>
  <c r="K8143" i="1"/>
  <c r="K8144" i="1"/>
  <c r="K8145" i="1"/>
  <c r="K8146" i="1"/>
  <c r="K8147" i="1"/>
  <c r="K8148" i="1"/>
  <c r="K8149" i="1"/>
  <c r="K8150" i="1"/>
  <c r="K8151" i="1"/>
  <c r="K8152" i="1"/>
  <c r="K8153" i="1"/>
  <c r="K8154" i="1"/>
  <c r="K8155" i="1"/>
  <c r="K8156" i="1"/>
  <c r="K8157" i="1"/>
  <c r="K8158" i="1"/>
  <c r="K8159" i="1"/>
  <c r="K8160" i="1"/>
  <c r="K8161" i="1"/>
  <c r="K8162" i="1"/>
  <c r="K8163" i="1"/>
  <c r="K8164" i="1"/>
  <c r="K8165" i="1"/>
  <c r="K8166" i="1"/>
  <c r="K8167" i="1"/>
  <c r="K8168" i="1"/>
  <c r="K8169" i="1"/>
  <c r="K8170" i="1"/>
  <c r="K8171" i="1"/>
  <c r="K8172" i="1"/>
  <c r="K8173" i="1"/>
  <c r="K8174" i="1"/>
  <c r="K8175" i="1"/>
  <c r="K8176" i="1"/>
  <c r="K8177" i="1"/>
  <c r="K8178" i="1"/>
  <c r="K8179" i="1"/>
  <c r="K8180" i="1"/>
  <c r="K8181" i="1"/>
  <c r="K8182" i="1"/>
  <c r="K8183" i="1"/>
  <c r="K8184" i="1"/>
  <c r="K8185" i="1"/>
  <c r="K8186" i="1"/>
  <c r="K8187" i="1"/>
  <c r="K8188" i="1"/>
  <c r="K8189" i="1"/>
  <c r="K8190" i="1"/>
  <c r="K8191" i="1"/>
  <c r="K8192" i="1"/>
  <c r="K8193" i="1"/>
  <c r="K8194" i="1"/>
  <c r="K8195" i="1"/>
  <c r="K8196" i="1"/>
  <c r="K8197" i="1"/>
  <c r="K8198" i="1"/>
  <c r="K8199" i="1"/>
  <c r="K8200" i="1"/>
  <c r="K8201" i="1"/>
  <c r="K8202" i="1"/>
  <c r="K8203" i="1"/>
  <c r="K8204" i="1"/>
  <c r="K8205" i="1"/>
  <c r="K8206" i="1"/>
  <c r="K8207" i="1"/>
  <c r="K8208" i="1"/>
  <c r="K8209" i="1"/>
  <c r="K8210" i="1"/>
  <c r="K8211" i="1"/>
  <c r="K8212" i="1"/>
  <c r="K8213" i="1"/>
  <c r="K8214" i="1"/>
  <c r="K8215" i="1"/>
  <c r="K8216" i="1"/>
  <c r="K8217" i="1"/>
  <c r="K8218" i="1"/>
  <c r="K8219" i="1"/>
  <c r="K8220" i="1"/>
  <c r="K8221" i="1"/>
  <c r="K8222" i="1"/>
  <c r="K8223" i="1"/>
  <c r="K8224" i="1"/>
  <c r="K8225" i="1"/>
  <c r="K8226" i="1"/>
  <c r="K8227" i="1"/>
  <c r="K8228" i="1"/>
  <c r="K8229" i="1"/>
  <c r="K8230" i="1"/>
  <c r="K8231" i="1"/>
  <c r="K8232" i="1"/>
  <c r="K8233" i="1"/>
  <c r="K8234" i="1"/>
  <c r="K8235" i="1"/>
  <c r="K8236" i="1"/>
  <c r="K8237" i="1"/>
  <c r="K8238" i="1"/>
  <c r="K8239" i="1"/>
  <c r="K8240" i="1"/>
  <c r="K8241" i="1"/>
  <c r="K8242" i="1"/>
  <c r="K8243" i="1"/>
  <c r="K8244" i="1"/>
  <c r="K8245" i="1"/>
  <c r="K8246" i="1"/>
  <c r="K8247" i="1"/>
  <c r="K8248" i="1"/>
  <c r="K8249" i="1"/>
  <c r="K8250" i="1"/>
  <c r="K8251" i="1"/>
  <c r="K8252" i="1"/>
  <c r="K8253" i="1"/>
  <c r="K8254" i="1"/>
  <c r="K8255" i="1"/>
  <c r="K8256" i="1"/>
  <c r="K8257" i="1"/>
  <c r="K8258" i="1"/>
  <c r="K8259" i="1"/>
  <c r="K8260" i="1"/>
  <c r="K8261" i="1"/>
  <c r="K8262" i="1"/>
  <c r="K8263" i="1"/>
  <c r="K8264" i="1"/>
  <c r="K8265" i="1"/>
  <c r="K8266" i="1"/>
  <c r="K8267" i="1"/>
  <c r="K8268" i="1"/>
  <c r="K8269" i="1"/>
  <c r="K8270" i="1"/>
  <c r="K8271" i="1"/>
  <c r="K8272" i="1"/>
  <c r="K8273" i="1"/>
  <c r="K8274" i="1"/>
  <c r="K8275" i="1"/>
  <c r="K8276" i="1"/>
  <c r="K8277" i="1"/>
  <c r="K8278" i="1"/>
  <c r="K8279" i="1"/>
  <c r="K8280" i="1"/>
  <c r="K8281" i="1"/>
  <c r="K8282" i="1"/>
  <c r="K8283" i="1"/>
  <c r="K8284" i="1"/>
  <c r="K8285" i="1"/>
  <c r="K8286" i="1"/>
  <c r="K8287" i="1"/>
  <c r="K8288" i="1"/>
  <c r="K8289" i="1"/>
  <c r="K8290" i="1"/>
  <c r="K8291" i="1"/>
  <c r="K8292" i="1"/>
  <c r="K8293" i="1"/>
  <c r="K8294" i="1"/>
  <c r="K8295" i="1"/>
  <c r="K8296" i="1"/>
  <c r="K8297" i="1"/>
  <c r="K8298" i="1"/>
  <c r="K8299" i="1"/>
  <c r="K8300" i="1"/>
  <c r="K8301" i="1"/>
  <c r="K8302" i="1"/>
  <c r="K8303" i="1"/>
  <c r="K8304" i="1"/>
  <c r="K8305" i="1"/>
  <c r="K8306" i="1"/>
  <c r="K8307" i="1"/>
  <c r="K8308" i="1"/>
  <c r="K8309" i="1"/>
  <c r="K8310" i="1"/>
  <c r="K8311" i="1"/>
  <c r="K8312" i="1"/>
  <c r="K8313" i="1"/>
  <c r="K8314" i="1"/>
  <c r="K8315" i="1"/>
  <c r="K8316" i="1"/>
  <c r="K8317" i="1"/>
  <c r="K8318" i="1"/>
  <c r="K8319" i="1"/>
  <c r="K8320" i="1"/>
  <c r="K8321" i="1"/>
  <c r="K8322" i="1"/>
  <c r="K8323" i="1"/>
  <c r="K8324" i="1"/>
  <c r="K8325" i="1"/>
  <c r="K8326" i="1"/>
  <c r="K8327" i="1"/>
  <c r="K8328" i="1"/>
  <c r="K8329" i="1"/>
  <c r="K8330" i="1"/>
  <c r="K8331" i="1"/>
  <c r="K8332" i="1"/>
  <c r="K8333" i="1"/>
  <c r="K8334" i="1"/>
  <c r="K8335" i="1"/>
  <c r="K8336" i="1"/>
  <c r="K8337" i="1"/>
  <c r="K8338" i="1"/>
  <c r="K8339" i="1"/>
  <c r="K8340" i="1"/>
  <c r="K8341" i="1"/>
  <c r="K8342" i="1"/>
  <c r="K8343" i="1"/>
  <c r="K8344" i="1"/>
  <c r="K8345" i="1"/>
  <c r="K8346" i="1"/>
  <c r="K8347" i="1"/>
  <c r="K8348" i="1"/>
  <c r="K8349" i="1"/>
  <c r="K8350" i="1"/>
  <c r="K8351" i="1"/>
  <c r="K8352" i="1"/>
  <c r="K8353" i="1"/>
  <c r="K8354" i="1"/>
  <c r="K8355" i="1"/>
  <c r="K8356" i="1"/>
  <c r="K8357" i="1"/>
  <c r="K8358" i="1"/>
  <c r="K8359" i="1"/>
  <c r="K8360" i="1"/>
  <c r="K8361" i="1"/>
  <c r="K8362" i="1"/>
  <c r="K8363" i="1"/>
  <c r="K8364" i="1"/>
  <c r="K8365" i="1"/>
  <c r="K8366" i="1"/>
  <c r="K8367" i="1"/>
  <c r="K8368" i="1"/>
  <c r="K8369" i="1"/>
  <c r="K8370" i="1"/>
  <c r="K8371" i="1"/>
  <c r="K8372" i="1"/>
  <c r="K8373" i="1"/>
  <c r="K8374" i="1"/>
  <c r="K8375" i="1"/>
  <c r="K8376" i="1"/>
  <c r="K8377" i="1"/>
  <c r="K8378" i="1"/>
  <c r="K8379" i="1"/>
  <c r="K8380" i="1"/>
  <c r="K8381" i="1"/>
  <c r="K8382" i="1"/>
  <c r="K8383" i="1"/>
  <c r="K8384" i="1"/>
  <c r="K8385" i="1"/>
  <c r="K8386" i="1"/>
  <c r="K8387" i="1"/>
  <c r="K8388" i="1"/>
  <c r="K8389" i="1"/>
  <c r="K8390" i="1"/>
  <c r="K8391" i="1"/>
  <c r="K8392" i="1"/>
  <c r="K8393" i="1"/>
  <c r="K8394" i="1"/>
  <c r="K8395" i="1"/>
  <c r="K8396" i="1"/>
  <c r="K8397" i="1"/>
  <c r="K8398" i="1"/>
  <c r="K8399" i="1"/>
  <c r="K8400" i="1"/>
  <c r="K8401" i="1"/>
  <c r="K8402" i="1"/>
  <c r="K8403" i="1"/>
  <c r="K8404" i="1"/>
  <c r="K8405" i="1"/>
  <c r="K8406" i="1"/>
  <c r="K8407" i="1"/>
  <c r="K8408" i="1"/>
  <c r="K8409" i="1"/>
  <c r="K8410" i="1"/>
  <c r="K8411" i="1"/>
  <c r="K8412" i="1"/>
  <c r="K8413" i="1"/>
  <c r="K8414" i="1"/>
  <c r="K8415" i="1"/>
  <c r="K8416" i="1"/>
  <c r="K8417" i="1"/>
  <c r="K8418" i="1"/>
  <c r="K8419" i="1"/>
  <c r="K8420" i="1"/>
  <c r="K8421" i="1"/>
  <c r="K8422" i="1"/>
  <c r="K8423" i="1"/>
  <c r="K8424" i="1"/>
  <c r="K8425" i="1"/>
  <c r="K8426" i="1"/>
  <c r="K8427" i="1"/>
  <c r="K8428" i="1"/>
  <c r="K8429" i="1"/>
  <c r="K8430" i="1"/>
  <c r="K8431" i="1"/>
  <c r="K8432" i="1"/>
  <c r="K8433" i="1"/>
  <c r="K8434" i="1"/>
  <c r="K8435" i="1"/>
  <c r="K8436" i="1"/>
  <c r="K8437" i="1"/>
  <c r="K8438" i="1"/>
  <c r="K8439" i="1"/>
  <c r="K8440" i="1"/>
  <c r="K8441" i="1"/>
  <c r="K8442" i="1"/>
  <c r="K8443" i="1"/>
  <c r="K8444" i="1"/>
  <c r="K8445" i="1"/>
  <c r="K8446" i="1"/>
  <c r="K8447" i="1"/>
  <c r="K8448" i="1"/>
  <c r="K8449" i="1"/>
  <c r="K8450" i="1"/>
  <c r="K8451" i="1"/>
  <c r="K8452" i="1"/>
  <c r="K8453" i="1"/>
  <c r="K8454" i="1"/>
  <c r="K8455" i="1"/>
  <c r="K8456" i="1"/>
  <c r="K8457" i="1"/>
  <c r="K8458" i="1"/>
  <c r="K8459" i="1"/>
  <c r="K8460" i="1"/>
  <c r="K8461" i="1"/>
  <c r="K8462" i="1"/>
  <c r="K8463" i="1"/>
  <c r="K8464" i="1"/>
  <c r="K8465" i="1"/>
  <c r="K8466" i="1"/>
  <c r="K8467" i="1"/>
  <c r="K8468" i="1"/>
  <c r="K8469" i="1"/>
  <c r="K8470" i="1"/>
  <c r="K8471" i="1"/>
  <c r="K8472" i="1"/>
  <c r="K8473" i="1"/>
  <c r="K8474" i="1"/>
  <c r="K8475" i="1"/>
  <c r="K8476" i="1"/>
  <c r="K8477" i="1"/>
  <c r="K8478" i="1"/>
  <c r="K8479" i="1"/>
  <c r="K8480" i="1"/>
  <c r="K8481" i="1"/>
  <c r="K8482" i="1"/>
  <c r="K8483" i="1"/>
  <c r="K8484" i="1"/>
  <c r="K8485" i="1"/>
  <c r="K8486" i="1"/>
  <c r="K8487" i="1"/>
  <c r="K8488" i="1"/>
  <c r="K8489" i="1"/>
  <c r="K8490" i="1"/>
  <c r="K8491" i="1"/>
  <c r="K8492" i="1"/>
  <c r="K8493" i="1"/>
  <c r="K8494" i="1"/>
  <c r="K8495" i="1"/>
  <c r="K8496" i="1"/>
  <c r="K8497" i="1"/>
  <c r="K8498" i="1"/>
  <c r="K8499" i="1"/>
  <c r="K8500" i="1"/>
  <c r="K8501" i="1"/>
  <c r="K8502" i="1"/>
  <c r="K8503" i="1"/>
  <c r="K8504" i="1"/>
  <c r="K8505" i="1"/>
  <c r="K8506" i="1"/>
  <c r="K8507" i="1"/>
  <c r="K8508" i="1"/>
  <c r="K8509" i="1"/>
  <c r="K8510" i="1"/>
  <c r="K8511" i="1"/>
  <c r="K8512" i="1"/>
  <c r="K8513" i="1"/>
  <c r="K8514" i="1"/>
  <c r="K8515" i="1"/>
  <c r="K8516" i="1"/>
  <c r="K8517" i="1"/>
  <c r="K8518" i="1"/>
  <c r="K8519" i="1"/>
  <c r="K8520" i="1"/>
  <c r="K8521" i="1"/>
  <c r="K8522" i="1"/>
  <c r="K8523" i="1"/>
  <c r="K8524" i="1"/>
  <c r="K8525" i="1"/>
  <c r="K8526" i="1"/>
  <c r="K8527" i="1"/>
  <c r="K8528" i="1"/>
  <c r="K8529" i="1"/>
  <c r="K8530" i="1"/>
  <c r="K8531" i="1"/>
  <c r="K8532" i="1"/>
  <c r="K8533" i="1"/>
  <c r="K8534" i="1"/>
  <c r="K8535" i="1"/>
  <c r="K8536" i="1"/>
  <c r="K8537" i="1"/>
  <c r="K8538" i="1"/>
  <c r="K8539" i="1"/>
  <c r="K8540" i="1"/>
  <c r="K8541" i="1"/>
  <c r="K8542" i="1"/>
  <c r="K8543" i="1"/>
  <c r="K8544" i="1"/>
  <c r="K8545" i="1"/>
  <c r="K8546" i="1"/>
  <c r="K8547" i="1"/>
  <c r="K8548" i="1"/>
  <c r="K8549" i="1"/>
  <c r="K8550" i="1"/>
  <c r="K8551" i="1"/>
  <c r="K8552" i="1"/>
  <c r="K8553" i="1"/>
  <c r="K8554" i="1"/>
  <c r="K8555" i="1"/>
  <c r="K8556" i="1"/>
  <c r="K8557" i="1"/>
  <c r="K8558" i="1"/>
  <c r="K8559" i="1"/>
  <c r="K8560" i="1"/>
  <c r="K8561" i="1"/>
  <c r="K8562" i="1"/>
  <c r="K8563" i="1"/>
  <c r="K8564" i="1"/>
  <c r="K8565" i="1"/>
  <c r="K8566" i="1"/>
  <c r="K8567" i="1"/>
  <c r="K8568" i="1"/>
  <c r="K8569" i="1"/>
  <c r="K8570" i="1"/>
  <c r="K8571" i="1"/>
  <c r="K8572" i="1"/>
  <c r="K8573" i="1"/>
  <c r="K8574" i="1"/>
  <c r="K8575" i="1"/>
  <c r="K8576" i="1"/>
  <c r="K8577" i="1"/>
  <c r="K8578" i="1"/>
  <c r="K8579" i="1"/>
  <c r="K8580" i="1"/>
  <c r="K8581" i="1"/>
  <c r="K8582" i="1"/>
  <c r="K8583" i="1"/>
  <c r="K8584" i="1"/>
  <c r="K8585" i="1"/>
  <c r="K8586" i="1"/>
  <c r="K8587" i="1"/>
  <c r="K8588" i="1"/>
  <c r="K8589" i="1"/>
  <c r="K8590" i="1"/>
  <c r="K8591" i="1"/>
  <c r="K8592" i="1"/>
  <c r="K8593" i="1"/>
  <c r="K8594" i="1"/>
  <c r="K8595" i="1"/>
  <c r="K8596" i="1"/>
  <c r="K8597" i="1"/>
  <c r="K8598" i="1"/>
  <c r="K8599" i="1"/>
  <c r="K8600" i="1"/>
  <c r="K8601" i="1"/>
  <c r="K8602" i="1"/>
  <c r="K8603" i="1"/>
  <c r="K8604" i="1"/>
  <c r="K8605" i="1"/>
  <c r="K8606" i="1"/>
  <c r="K8607" i="1"/>
  <c r="K8608" i="1"/>
  <c r="K8609" i="1"/>
  <c r="K8610" i="1"/>
  <c r="K8611" i="1"/>
  <c r="K8612" i="1"/>
  <c r="K8613" i="1"/>
  <c r="K8614" i="1"/>
  <c r="K8615" i="1"/>
  <c r="K8616" i="1"/>
  <c r="K8617" i="1"/>
  <c r="K8618" i="1"/>
  <c r="K8619" i="1"/>
  <c r="K8620" i="1"/>
  <c r="K8621" i="1"/>
  <c r="K8622" i="1"/>
  <c r="K8623" i="1"/>
  <c r="K8624" i="1"/>
  <c r="K8625" i="1"/>
  <c r="K8626" i="1"/>
  <c r="K8627" i="1"/>
  <c r="K8628" i="1"/>
  <c r="K8629" i="1"/>
  <c r="K8630" i="1"/>
  <c r="K8631" i="1"/>
  <c r="K8632" i="1"/>
  <c r="K8633" i="1"/>
  <c r="K8634" i="1"/>
  <c r="K8635" i="1"/>
  <c r="K8636" i="1"/>
  <c r="K8637" i="1"/>
  <c r="K8638" i="1"/>
  <c r="K8639" i="1"/>
  <c r="K8640" i="1"/>
  <c r="K8641" i="1"/>
  <c r="K8642" i="1"/>
  <c r="K8643" i="1"/>
  <c r="K8644" i="1"/>
  <c r="K8645" i="1"/>
  <c r="K8646" i="1"/>
  <c r="K8647" i="1"/>
  <c r="K8648" i="1"/>
  <c r="K8649" i="1"/>
  <c r="K8650" i="1"/>
  <c r="K8651" i="1"/>
  <c r="K8652" i="1"/>
  <c r="K8653" i="1"/>
  <c r="K8654" i="1"/>
  <c r="K8655" i="1"/>
  <c r="K8656" i="1"/>
  <c r="K8657" i="1"/>
  <c r="K8658" i="1"/>
  <c r="K8659" i="1"/>
  <c r="K8660" i="1"/>
  <c r="K8661" i="1"/>
  <c r="K8662" i="1"/>
  <c r="K8663" i="1"/>
  <c r="K8664" i="1"/>
  <c r="K8665" i="1"/>
  <c r="K8666" i="1"/>
  <c r="K8667" i="1"/>
  <c r="K8668" i="1"/>
  <c r="K8669" i="1"/>
  <c r="K8670" i="1"/>
  <c r="K8671" i="1"/>
  <c r="K8672" i="1"/>
  <c r="K8673" i="1"/>
  <c r="K8674" i="1"/>
  <c r="K8675" i="1"/>
  <c r="K8676" i="1"/>
  <c r="K8677" i="1"/>
  <c r="K8678" i="1"/>
  <c r="K8679" i="1"/>
  <c r="K8680" i="1"/>
  <c r="K8681" i="1"/>
  <c r="K8682" i="1"/>
  <c r="K8683" i="1"/>
  <c r="K8684" i="1"/>
  <c r="K8685" i="1"/>
  <c r="K8686" i="1"/>
  <c r="K8687" i="1"/>
  <c r="K8688" i="1"/>
  <c r="K8689" i="1"/>
  <c r="K8690" i="1"/>
  <c r="K8691" i="1"/>
  <c r="K8692" i="1"/>
  <c r="K8693" i="1"/>
  <c r="K8694" i="1"/>
  <c r="K8695" i="1"/>
  <c r="K8696" i="1"/>
  <c r="K8697" i="1"/>
  <c r="K8698" i="1"/>
  <c r="K8699" i="1"/>
  <c r="K8700" i="1"/>
  <c r="K8701" i="1"/>
  <c r="K8702" i="1"/>
  <c r="K8703" i="1"/>
  <c r="K8704" i="1"/>
  <c r="K8705" i="1"/>
  <c r="K8706" i="1"/>
  <c r="K8707" i="1"/>
  <c r="K8708" i="1"/>
  <c r="K8709" i="1"/>
  <c r="K8710" i="1"/>
  <c r="K8711" i="1"/>
  <c r="K8712" i="1"/>
  <c r="K8713" i="1"/>
  <c r="K8714" i="1"/>
  <c r="K8715" i="1"/>
  <c r="K8716" i="1"/>
  <c r="K8717" i="1"/>
  <c r="K8718" i="1"/>
  <c r="K8719" i="1"/>
  <c r="K8720" i="1"/>
  <c r="K8721" i="1"/>
  <c r="K8722" i="1"/>
  <c r="K8723" i="1"/>
  <c r="K8724" i="1"/>
  <c r="K8725" i="1"/>
  <c r="K8726" i="1"/>
  <c r="K8727" i="1"/>
  <c r="K8728" i="1"/>
  <c r="K8729" i="1"/>
  <c r="K8730" i="1"/>
  <c r="K8731" i="1"/>
  <c r="K8732" i="1"/>
  <c r="K8733" i="1"/>
  <c r="K8734" i="1"/>
  <c r="K8735" i="1"/>
  <c r="K8736" i="1"/>
  <c r="K8737" i="1"/>
  <c r="K8738" i="1"/>
  <c r="K8739" i="1"/>
  <c r="K8740" i="1"/>
  <c r="K8741" i="1"/>
  <c r="K8742" i="1"/>
  <c r="K8743" i="1"/>
  <c r="K8744" i="1"/>
  <c r="K8745" i="1"/>
  <c r="K8746" i="1"/>
  <c r="K8747" i="1"/>
  <c r="K8748" i="1"/>
  <c r="K8749" i="1"/>
  <c r="K8750" i="1"/>
  <c r="K8751" i="1"/>
  <c r="K8752" i="1"/>
  <c r="K8753" i="1"/>
  <c r="K8754" i="1"/>
  <c r="K8755" i="1"/>
  <c r="K8756" i="1"/>
  <c r="K8757" i="1"/>
  <c r="K8758" i="1"/>
  <c r="K8759" i="1"/>
  <c r="K8760" i="1"/>
  <c r="K8761" i="1"/>
  <c r="K8762" i="1"/>
  <c r="K8763" i="1"/>
  <c r="K8764" i="1"/>
  <c r="K8765" i="1"/>
  <c r="K8766" i="1"/>
  <c r="K8767" i="1"/>
  <c r="K8768" i="1"/>
  <c r="K8769" i="1"/>
  <c r="K8770" i="1"/>
  <c r="K8771" i="1"/>
  <c r="K8772" i="1"/>
  <c r="K8773" i="1"/>
  <c r="K8774" i="1"/>
  <c r="K8775" i="1"/>
  <c r="K8776" i="1"/>
  <c r="K8777" i="1"/>
  <c r="K8778" i="1"/>
  <c r="K8779" i="1"/>
  <c r="K8780" i="1"/>
  <c r="K8781" i="1"/>
  <c r="K8782" i="1"/>
  <c r="K8783" i="1"/>
  <c r="K8784" i="1"/>
  <c r="K8785" i="1"/>
  <c r="K8786" i="1"/>
  <c r="K8787" i="1"/>
  <c r="K8788" i="1"/>
  <c r="K8789" i="1"/>
  <c r="K8790" i="1"/>
  <c r="K8791" i="1"/>
  <c r="K8792" i="1"/>
  <c r="K8793" i="1"/>
  <c r="K8794" i="1"/>
  <c r="K8795" i="1"/>
  <c r="K8796" i="1"/>
  <c r="K8797" i="1"/>
  <c r="K8798" i="1"/>
  <c r="K8799" i="1"/>
  <c r="K8800" i="1"/>
  <c r="K8801" i="1"/>
  <c r="K8802" i="1"/>
  <c r="K8803" i="1"/>
  <c r="K8804" i="1"/>
  <c r="K8805" i="1"/>
  <c r="K8806" i="1"/>
  <c r="K8807" i="1"/>
  <c r="K8808" i="1"/>
  <c r="K8809" i="1"/>
  <c r="K8810" i="1"/>
  <c r="K8811" i="1"/>
  <c r="K8812" i="1"/>
  <c r="K8813" i="1"/>
  <c r="K8814" i="1"/>
  <c r="K8815" i="1"/>
  <c r="K8816" i="1"/>
  <c r="K8817" i="1"/>
  <c r="K8818" i="1"/>
  <c r="K8819" i="1"/>
  <c r="K8820" i="1"/>
  <c r="K8821" i="1"/>
  <c r="K8822" i="1"/>
  <c r="K8823" i="1"/>
  <c r="K8824" i="1"/>
  <c r="K8825" i="1"/>
  <c r="K8826" i="1"/>
  <c r="K8827" i="1"/>
  <c r="K8828" i="1"/>
  <c r="K8829" i="1"/>
  <c r="K8830" i="1"/>
  <c r="K8831" i="1"/>
  <c r="K8832" i="1"/>
  <c r="K8833" i="1"/>
  <c r="K8834" i="1"/>
  <c r="K8835" i="1"/>
  <c r="K8836" i="1"/>
  <c r="K8837" i="1"/>
  <c r="K8838" i="1"/>
  <c r="K8839" i="1"/>
  <c r="K8840" i="1"/>
  <c r="K8841" i="1"/>
  <c r="K8842" i="1"/>
  <c r="K8843" i="1"/>
  <c r="K8844" i="1"/>
  <c r="K8845" i="1"/>
  <c r="K8846" i="1"/>
  <c r="K8847" i="1"/>
  <c r="K8848" i="1"/>
  <c r="K8849" i="1"/>
  <c r="K8850" i="1"/>
  <c r="K8851" i="1"/>
  <c r="K8852" i="1"/>
  <c r="K8853" i="1"/>
  <c r="K8854" i="1"/>
  <c r="K8855" i="1"/>
  <c r="K8856" i="1"/>
  <c r="K8857" i="1"/>
  <c r="K8858" i="1"/>
  <c r="K8859" i="1"/>
  <c r="K8860" i="1"/>
  <c r="K8861" i="1"/>
  <c r="K8862" i="1"/>
  <c r="K8863" i="1"/>
  <c r="K8864" i="1"/>
  <c r="K8865" i="1"/>
  <c r="K8866" i="1"/>
  <c r="K8867" i="1"/>
  <c r="K8868" i="1"/>
  <c r="K8869" i="1"/>
  <c r="K8870" i="1"/>
  <c r="K8871" i="1"/>
  <c r="K8872" i="1"/>
  <c r="K8873" i="1"/>
  <c r="K8874" i="1"/>
  <c r="K8875" i="1"/>
  <c r="K8876" i="1"/>
  <c r="K8877" i="1"/>
  <c r="K8878" i="1"/>
  <c r="K8879" i="1"/>
  <c r="K8880" i="1"/>
  <c r="K8881" i="1"/>
  <c r="K8882" i="1"/>
  <c r="K8883" i="1"/>
  <c r="K8884" i="1"/>
  <c r="K8885" i="1"/>
  <c r="K8886" i="1"/>
  <c r="K8887" i="1"/>
  <c r="K8888" i="1"/>
  <c r="K8889" i="1"/>
  <c r="K8890" i="1"/>
  <c r="K8891" i="1"/>
  <c r="K8892" i="1"/>
  <c r="K8893" i="1"/>
  <c r="K8894" i="1"/>
  <c r="K8895" i="1"/>
  <c r="K8896" i="1"/>
  <c r="K8897" i="1"/>
  <c r="K8898" i="1"/>
  <c r="K8899" i="1"/>
  <c r="K8900" i="1"/>
  <c r="K8901" i="1"/>
  <c r="K8902" i="1"/>
  <c r="K8903" i="1"/>
  <c r="K8904" i="1"/>
  <c r="K8905" i="1"/>
  <c r="K8906" i="1"/>
  <c r="K8907" i="1"/>
  <c r="K8908" i="1"/>
  <c r="K8909" i="1"/>
  <c r="K8910" i="1"/>
  <c r="K8911" i="1"/>
  <c r="K8912" i="1"/>
  <c r="K8913" i="1"/>
  <c r="K8914" i="1"/>
  <c r="K8915" i="1"/>
  <c r="K8916" i="1"/>
  <c r="K8917" i="1"/>
  <c r="K8918" i="1"/>
  <c r="K8919" i="1"/>
  <c r="K8920" i="1"/>
  <c r="K8921" i="1"/>
  <c r="K8922" i="1"/>
  <c r="K8923" i="1"/>
  <c r="K8924" i="1"/>
  <c r="K8925" i="1"/>
  <c r="K8926" i="1"/>
  <c r="K8927" i="1"/>
  <c r="K8928" i="1"/>
  <c r="K8929" i="1"/>
  <c r="K8930" i="1"/>
  <c r="K8931" i="1"/>
  <c r="K8932" i="1"/>
  <c r="K8933" i="1"/>
  <c r="K8934" i="1"/>
  <c r="K8935" i="1"/>
  <c r="K8936" i="1"/>
  <c r="K8937" i="1"/>
  <c r="K8938" i="1"/>
  <c r="K8939" i="1"/>
  <c r="K8940" i="1"/>
  <c r="K8941" i="1"/>
  <c r="K8942" i="1"/>
  <c r="K8943" i="1"/>
  <c r="K8944" i="1"/>
  <c r="K8945" i="1"/>
  <c r="K8946" i="1"/>
  <c r="K8947" i="1"/>
  <c r="K8948" i="1"/>
  <c r="K8949" i="1"/>
  <c r="K8950" i="1"/>
  <c r="K8951" i="1"/>
  <c r="K8952" i="1"/>
  <c r="K8953" i="1"/>
  <c r="K8954" i="1"/>
  <c r="K8955" i="1"/>
  <c r="K8956" i="1"/>
  <c r="K8957" i="1"/>
  <c r="K8958" i="1"/>
  <c r="K8959" i="1"/>
  <c r="K8960" i="1"/>
  <c r="K8961" i="1"/>
  <c r="K8962" i="1"/>
  <c r="K8963" i="1"/>
  <c r="K8964" i="1"/>
  <c r="K8965" i="1"/>
  <c r="K8966" i="1"/>
  <c r="K8967" i="1"/>
  <c r="K8968" i="1"/>
  <c r="K8969" i="1"/>
  <c r="K8970" i="1"/>
  <c r="K8971" i="1"/>
  <c r="K8972" i="1"/>
  <c r="K8973" i="1"/>
  <c r="K8974" i="1"/>
  <c r="K8975" i="1"/>
  <c r="K8976" i="1"/>
  <c r="K8977" i="1"/>
  <c r="K8978" i="1"/>
  <c r="K8979" i="1"/>
  <c r="K8980" i="1"/>
  <c r="K8981" i="1"/>
  <c r="K8982" i="1"/>
  <c r="K8983" i="1"/>
  <c r="K8984" i="1"/>
  <c r="K8985" i="1"/>
  <c r="K8986" i="1"/>
  <c r="K8987" i="1"/>
  <c r="K8988" i="1"/>
  <c r="K8989" i="1"/>
  <c r="K8990" i="1"/>
  <c r="K8991" i="1"/>
  <c r="K8992" i="1"/>
  <c r="K8993" i="1"/>
  <c r="K8994" i="1"/>
  <c r="K8995" i="1"/>
  <c r="K8996" i="1"/>
  <c r="K8997" i="1"/>
  <c r="K8998" i="1"/>
  <c r="K8999" i="1"/>
  <c r="K9000" i="1"/>
  <c r="K9001" i="1"/>
  <c r="K9002" i="1"/>
  <c r="K9003" i="1"/>
  <c r="K9004" i="1"/>
  <c r="K9005" i="1"/>
  <c r="K9006" i="1"/>
  <c r="K9007" i="1"/>
  <c r="K9008" i="1"/>
  <c r="K9009" i="1"/>
  <c r="K9010" i="1"/>
  <c r="K9011" i="1"/>
  <c r="K9012" i="1"/>
  <c r="K9013" i="1"/>
  <c r="K9014" i="1"/>
  <c r="K9015" i="1"/>
  <c r="K9016" i="1"/>
  <c r="K9017" i="1"/>
  <c r="K9018" i="1"/>
  <c r="K9019" i="1"/>
  <c r="K9020" i="1"/>
  <c r="K9021" i="1"/>
  <c r="K9022" i="1"/>
  <c r="K9023" i="1"/>
  <c r="K9024" i="1"/>
  <c r="K9025" i="1"/>
  <c r="K9026" i="1"/>
  <c r="K9027" i="1"/>
  <c r="K9028" i="1"/>
  <c r="K9029" i="1"/>
  <c r="K9030" i="1"/>
  <c r="K9031" i="1"/>
  <c r="K9032" i="1"/>
  <c r="K9033" i="1"/>
  <c r="K9034" i="1"/>
  <c r="K9035" i="1"/>
  <c r="K9036" i="1"/>
  <c r="K9037" i="1"/>
  <c r="K9038" i="1"/>
  <c r="K9039" i="1"/>
  <c r="K9040" i="1"/>
  <c r="K9041" i="1"/>
  <c r="K9042" i="1"/>
  <c r="K9043" i="1"/>
  <c r="K9044" i="1"/>
  <c r="K9045" i="1"/>
  <c r="K9046" i="1"/>
  <c r="K9047" i="1"/>
  <c r="K9048" i="1"/>
  <c r="K9049" i="1"/>
  <c r="K9050" i="1"/>
  <c r="K9051" i="1"/>
  <c r="K9052" i="1"/>
  <c r="K9053" i="1"/>
  <c r="K9054" i="1"/>
  <c r="K9055" i="1"/>
  <c r="K9056" i="1"/>
  <c r="K9057" i="1"/>
  <c r="K9058" i="1"/>
  <c r="K9059" i="1"/>
  <c r="K9060" i="1"/>
  <c r="K9061" i="1"/>
  <c r="K9062" i="1"/>
  <c r="K9063" i="1"/>
  <c r="K9064" i="1"/>
  <c r="K9065" i="1"/>
  <c r="K9066" i="1"/>
  <c r="K9067" i="1"/>
  <c r="K9068" i="1"/>
  <c r="K9069" i="1"/>
  <c r="K9070" i="1"/>
  <c r="K9071" i="1"/>
  <c r="K9072" i="1"/>
  <c r="K9073" i="1"/>
  <c r="K9074" i="1"/>
  <c r="K9075" i="1"/>
  <c r="K9076" i="1"/>
  <c r="K9077" i="1"/>
  <c r="K9078" i="1"/>
  <c r="K9079" i="1"/>
  <c r="K9080" i="1"/>
  <c r="K9081" i="1"/>
  <c r="K9082" i="1"/>
  <c r="K9083" i="1"/>
  <c r="K9084" i="1"/>
  <c r="K9085" i="1"/>
  <c r="K9086" i="1"/>
  <c r="K9087" i="1"/>
  <c r="K9088" i="1"/>
  <c r="K9089" i="1"/>
  <c r="K9090" i="1"/>
  <c r="K9091" i="1"/>
  <c r="K9092" i="1"/>
  <c r="K9093" i="1"/>
  <c r="K9094" i="1"/>
  <c r="K9095" i="1"/>
  <c r="K9096" i="1"/>
  <c r="K9097" i="1"/>
  <c r="K9098" i="1"/>
  <c r="K9099" i="1"/>
  <c r="K9100" i="1"/>
  <c r="K9101" i="1"/>
  <c r="K9102" i="1"/>
  <c r="K9103" i="1"/>
  <c r="K9104" i="1"/>
  <c r="K9105" i="1"/>
  <c r="K9106" i="1"/>
  <c r="K9107" i="1"/>
  <c r="K9108" i="1"/>
  <c r="K9109" i="1"/>
  <c r="K9110" i="1"/>
  <c r="K9111" i="1"/>
  <c r="K9112" i="1"/>
  <c r="K9113" i="1"/>
  <c r="K9114" i="1"/>
  <c r="K9115" i="1"/>
  <c r="K9116" i="1"/>
  <c r="K9117" i="1"/>
  <c r="K9118" i="1"/>
  <c r="K9119" i="1"/>
  <c r="K9120" i="1"/>
  <c r="K9121" i="1"/>
  <c r="K9122" i="1"/>
  <c r="K9123" i="1"/>
  <c r="K9124" i="1"/>
  <c r="K9125" i="1"/>
  <c r="K9126" i="1"/>
  <c r="K9127" i="1"/>
  <c r="K9128" i="1"/>
  <c r="K9129" i="1"/>
  <c r="K9130" i="1"/>
  <c r="K9131" i="1"/>
  <c r="K9132" i="1"/>
  <c r="K9133" i="1"/>
  <c r="K9134" i="1"/>
  <c r="K9135" i="1"/>
  <c r="K9136" i="1"/>
  <c r="K9137" i="1"/>
  <c r="K9138" i="1"/>
  <c r="K9139" i="1"/>
  <c r="K9140" i="1"/>
  <c r="K9141" i="1"/>
  <c r="K9142" i="1"/>
  <c r="K9143" i="1"/>
  <c r="K9144" i="1"/>
  <c r="K9145" i="1"/>
  <c r="K9146" i="1"/>
  <c r="K9147" i="1"/>
  <c r="K9148" i="1"/>
  <c r="K9149" i="1"/>
  <c r="K9150" i="1"/>
  <c r="K9151" i="1"/>
  <c r="K9152" i="1"/>
  <c r="K9153" i="1"/>
  <c r="K9154" i="1"/>
  <c r="K9155" i="1"/>
  <c r="K9156" i="1"/>
  <c r="K9157" i="1"/>
  <c r="K9158" i="1"/>
  <c r="K9159" i="1"/>
  <c r="K9160" i="1"/>
  <c r="K9161" i="1"/>
  <c r="K9162" i="1"/>
  <c r="K9163" i="1"/>
  <c r="K9164" i="1"/>
  <c r="K9165" i="1"/>
  <c r="K9166" i="1"/>
  <c r="K9167" i="1"/>
  <c r="K9168" i="1"/>
  <c r="K9169" i="1"/>
  <c r="K9170" i="1"/>
  <c r="K9171" i="1"/>
  <c r="K9172" i="1"/>
  <c r="K9173" i="1"/>
  <c r="K9174" i="1"/>
  <c r="K9175" i="1"/>
  <c r="K9176" i="1"/>
  <c r="K9177" i="1"/>
  <c r="K9178" i="1"/>
  <c r="K9179" i="1"/>
  <c r="K9180" i="1"/>
  <c r="K9181" i="1"/>
  <c r="K9182" i="1"/>
  <c r="K9183" i="1"/>
  <c r="K9184" i="1"/>
  <c r="K9185" i="1"/>
  <c r="K9186" i="1"/>
  <c r="K9187" i="1"/>
  <c r="K9188" i="1"/>
  <c r="K9189" i="1"/>
  <c r="K9190" i="1"/>
  <c r="K9191" i="1"/>
  <c r="K9192" i="1"/>
  <c r="K9193" i="1"/>
  <c r="K9194" i="1"/>
  <c r="K9195" i="1"/>
  <c r="K9196" i="1"/>
  <c r="K9197" i="1"/>
  <c r="K9198" i="1"/>
  <c r="K9199" i="1"/>
  <c r="K9200" i="1"/>
  <c r="K9201" i="1"/>
  <c r="K9202" i="1"/>
  <c r="K9203" i="1"/>
  <c r="K9204" i="1"/>
  <c r="K9205" i="1"/>
  <c r="K9206" i="1"/>
  <c r="K9207" i="1"/>
  <c r="K9208" i="1"/>
  <c r="K9209" i="1"/>
  <c r="K9210" i="1"/>
  <c r="K9211" i="1"/>
  <c r="K9212" i="1"/>
  <c r="K9213" i="1"/>
  <c r="K9214" i="1"/>
  <c r="K9215" i="1"/>
  <c r="K9216" i="1"/>
  <c r="K9217" i="1"/>
  <c r="K9218" i="1"/>
  <c r="K9219" i="1"/>
  <c r="K9220" i="1"/>
  <c r="K9221" i="1"/>
  <c r="K9222" i="1"/>
  <c r="K9223" i="1"/>
  <c r="K9224" i="1"/>
  <c r="K9225" i="1"/>
  <c r="K9226" i="1"/>
  <c r="K9227" i="1"/>
  <c r="K9228" i="1"/>
  <c r="K9229" i="1"/>
  <c r="K9230" i="1"/>
  <c r="K9231" i="1"/>
  <c r="K9232" i="1"/>
  <c r="K9233" i="1"/>
  <c r="K9234" i="1"/>
  <c r="K9235" i="1"/>
  <c r="K9236" i="1"/>
  <c r="K9237" i="1"/>
  <c r="K9238" i="1"/>
  <c r="K9239" i="1"/>
  <c r="K9240" i="1"/>
  <c r="K9241" i="1"/>
  <c r="K9242" i="1"/>
  <c r="K9243" i="1"/>
  <c r="K9244" i="1"/>
  <c r="K9245" i="1"/>
  <c r="K9246" i="1"/>
  <c r="K9247" i="1"/>
  <c r="K9248" i="1"/>
  <c r="K9249" i="1"/>
  <c r="K9250" i="1"/>
  <c r="K9251" i="1"/>
  <c r="K9252" i="1"/>
  <c r="K9253" i="1"/>
  <c r="K9254" i="1"/>
  <c r="K9255" i="1"/>
  <c r="K9256" i="1"/>
  <c r="K9257" i="1"/>
  <c r="K9258" i="1"/>
  <c r="K9259" i="1"/>
  <c r="K9260" i="1"/>
  <c r="K9261" i="1"/>
  <c r="K9262" i="1"/>
  <c r="K9263" i="1"/>
  <c r="K9264" i="1"/>
  <c r="K9265" i="1"/>
  <c r="K9266" i="1"/>
  <c r="K9267" i="1"/>
  <c r="K9268" i="1"/>
  <c r="K9269" i="1"/>
  <c r="K9270" i="1"/>
  <c r="K9271" i="1"/>
  <c r="K9272" i="1"/>
  <c r="K9273" i="1"/>
  <c r="K9274" i="1"/>
  <c r="K9275" i="1"/>
  <c r="K9276" i="1"/>
  <c r="K9277" i="1"/>
  <c r="K9278" i="1"/>
  <c r="K9279" i="1"/>
  <c r="K9280" i="1"/>
  <c r="K9281" i="1"/>
  <c r="K9282" i="1"/>
  <c r="K9283" i="1"/>
  <c r="K9284" i="1"/>
  <c r="K9285" i="1"/>
  <c r="K9286" i="1"/>
  <c r="K9287" i="1"/>
  <c r="K9288" i="1"/>
  <c r="K9289" i="1"/>
  <c r="K9290" i="1"/>
  <c r="K9291" i="1"/>
  <c r="K9292" i="1"/>
  <c r="K9293" i="1"/>
  <c r="K9294" i="1"/>
  <c r="K9295" i="1"/>
  <c r="K9296" i="1"/>
  <c r="K9297" i="1"/>
  <c r="K9298" i="1"/>
  <c r="K9299" i="1"/>
  <c r="K9300" i="1"/>
  <c r="K9301" i="1"/>
  <c r="K9302" i="1"/>
  <c r="K9303" i="1"/>
  <c r="K9304" i="1"/>
  <c r="K9305" i="1"/>
  <c r="K9306" i="1"/>
  <c r="K9307" i="1"/>
  <c r="K9308" i="1"/>
  <c r="K9309" i="1"/>
  <c r="K9310" i="1"/>
  <c r="K9311" i="1"/>
  <c r="K9312" i="1"/>
  <c r="K9313" i="1"/>
  <c r="K9314" i="1"/>
  <c r="K9315" i="1"/>
  <c r="K9316" i="1"/>
  <c r="K9317" i="1"/>
  <c r="K9318" i="1"/>
  <c r="K9319" i="1"/>
  <c r="K9320" i="1"/>
  <c r="K9321" i="1"/>
  <c r="K9322" i="1"/>
  <c r="K9323" i="1"/>
  <c r="K9324" i="1"/>
  <c r="K9325" i="1"/>
  <c r="K9326" i="1"/>
  <c r="K9327" i="1"/>
  <c r="K9328" i="1"/>
  <c r="K9329" i="1"/>
  <c r="K9330" i="1"/>
  <c r="K9331" i="1"/>
  <c r="K9332" i="1"/>
  <c r="K9333" i="1"/>
  <c r="K9334" i="1"/>
  <c r="K9335" i="1"/>
  <c r="K9336" i="1"/>
  <c r="K9337" i="1"/>
  <c r="K9338" i="1"/>
  <c r="K9339" i="1"/>
  <c r="K9340" i="1"/>
  <c r="K9341" i="1"/>
  <c r="K9342" i="1"/>
  <c r="K9343" i="1"/>
  <c r="K9344" i="1"/>
  <c r="K9345" i="1"/>
  <c r="K9346" i="1"/>
  <c r="K9347" i="1"/>
  <c r="K9348" i="1"/>
  <c r="K9349" i="1"/>
  <c r="K9350" i="1"/>
  <c r="K9351" i="1"/>
  <c r="K9352" i="1"/>
  <c r="K9353" i="1"/>
  <c r="K9354" i="1"/>
  <c r="K9355" i="1"/>
  <c r="K9356" i="1"/>
  <c r="K9357" i="1"/>
  <c r="K9358" i="1"/>
  <c r="K9359" i="1"/>
  <c r="K9360" i="1"/>
  <c r="K9361" i="1"/>
  <c r="K9362" i="1"/>
  <c r="K9363" i="1"/>
  <c r="K9364" i="1"/>
  <c r="K9365" i="1"/>
  <c r="K9366" i="1"/>
  <c r="K9367" i="1"/>
  <c r="K9368" i="1"/>
  <c r="K9369" i="1"/>
  <c r="K9370" i="1"/>
  <c r="K9371" i="1"/>
  <c r="K9372" i="1"/>
  <c r="K9373" i="1"/>
  <c r="K9374" i="1"/>
  <c r="K9375" i="1"/>
  <c r="K9376" i="1"/>
  <c r="K9377" i="1"/>
  <c r="K9378" i="1"/>
  <c r="K9379" i="1"/>
  <c r="K9380" i="1"/>
  <c r="K9381" i="1"/>
  <c r="K9382" i="1"/>
  <c r="K9383" i="1"/>
  <c r="K9384" i="1"/>
  <c r="K9385" i="1"/>
  <c r="K9386" i="1"/>
  <c r="K9387" i="1"/>
  <c r="K9388" i="1"/>
  <c r="K9389" i="1"/>
  <c r="K9390" i="1"/>
  <c r="K9391" i="1"/>
  <c r="K9392" i="1"/>
  <c r="K9393" i="1"/>
  <c r="K9394" i="1"/>
  <c r="K9395" i="1"/>
  <c r="K9396" i="1"/>
  <c r="K9397" i="1"/>
  <c r="K9398" i="1"/>
  <c r="K9399" i="1"/>
  <c r="K9400" i="1"/>
  <c r="K9401" i="1"/>
  <c r="K9402" i="1"/>
  <c r="K9403" i="1"/>
  <c r="K9404" i="1"/>
  <c r="K9405" i="1"/>
  <c r="K9406" i="1"/>
  <c r="K9407" i="1"/>
  <c r="K9408" i="1"/>
  <c r="K9409" i="1"/>
  <c r="K9410" i="1"/>
  <c r="K9411" i="1"/>
  <c r="K9412" i="1"/>
  <c r="K9413" i="1"/>
  <c r="K9414" i="1"/>
  <c r="K9415" i="1"/>
  <c r="K9416" i="1"/>
  <c r="K9417" i="1"/>
  <c r="K9418" i="1"/>
  <c r="K9419" i="1"/>
  <c r="K9420" i="1"/>
  <c r="K9421" i="1"/>
  <c r="K9422" i="1"/>
  <c r="K9423" i="1"/>
  <c r="K9424" i="1"/>
  <c r="K9425" i="1"/>
  <c r="K9426" i="1"/>
  <c r="K9427" i="1"/>
  <c r="K9428" i="1"/>
  <c r="K9429" i="1"/>
  <c r="K9430" i="1"/>
  <c r="K9431" i="1"/>
  <c r="K9432" i="1"/>
  <c r="K9433" i="1"/>
  <c r="K9434" i="1"/>
  <c r="K9435" i="1"/>
  <c r="K9436" i="1"/>
  <c r="K9437" i="1"/>
  <c r="K9438" i="1"/>
  <c r="K9439" i="1"/>
  <c r="K9440" i="1"/>
  <c r="K9441" i="1"/>
  <c r="K9442" i="1"/>
  <c r="K9443" i="1"/>
  <c r="K9444" i="1"/>
  <c r="K9445" i="1"/>
  <c r="K9446" i="1"/>
  <c r="K9447" i="1"/>
  <c r="K9448" i="1"/>
  <c r="K9449" i="1"/>
  <c r="K9450" i="1"/>
  <c r="K9451" i="1"/>
  <c r="K9452" i="1"/>
  <c r="K9453" i="1"/>
  <c r="K9454" i="1"/>
  <c r="K9455" i="1"/>
  <c r="K9456" i="1"/>
  <c r="K9457" i="1"/>
  <c r="K9458" i="1"/>
  <c r="K9459" i="1"/>
  <c r="K9460" i="1"/>
  <c r="K9461" i="1"/>
  <c r="K9462" i="1"/>
  <c r="K9463" i="1"/>
  <c r="K9464" i="1"/>
  <c r="K9465" i="1"/>
  <c r="K9466" i="1"/>
  <c r="K9467" i="1"/>
  <c r="K9468" i="1"/>
  <c r="K9469" i="1"/>
  <c r="K9470" i="1"/>
  <c r="K9471" i="1"/>
  <c r="K9472" i="1"/>
  <c r="K9473" i="1"/>
  <c r="K9474" i="1"/>
  <c r="K9475" i="1"/>
  <c r="K9476" i="1"/>
  <c r="K9477" i="1"/>
  <c r="K9478" i="1"/>
  <c r="K9479" i="1"/>
  <c r="K9480" i="1"/>
  <c r="K9481" i="1"/>
  <c r="K9482" i="1"/>
  <c r="K9483" i="1"/>
  <c r="K9484" i="1"/>
  <c r="K9485" i="1"/>
  <c r="K9486" i="1"/>
  <c r="K9487" i="1"/>
  <c r="K9488" i="1"/>
  <c r="K9489" i="1"/>
  <c r="K9490" i="1"/>
  <c r="K9491" i="1"/>
  <c r="K9492" i="1"/>
  <c r="K9493" i="1"/>
  <c r="K9494" i="1"/>
  <c r="K9495" i="1"/>
  <c r="K9496" i="1"/>
  <c r="K9497" i="1"/>
  <c r="K9498" i="1"/>
  <c r="K9499" i="1"/>
  <c r="K9500" i="1"/>
  <c r="K9501" i="1"/>
  <c r="K9502" i="1"/>
  <c r="K9503" i="1"/>
  <c r="K9504" i="1"/>
  <c r="K9505" i="1"/>
  <c r="K9506" i="1"/>
  <c r="K9507" i="1"/>
  <c r="K9508" i="1"/>
  <c r="K9509" i="1"/>
  <c r="K9510" i="1"/>
  <c r="K9511" i="1"/>
  <c r="K9512" i="1"/>
  <c r="K9513" i="1"/>
  <c r="K9514" i="1"/>
  <c r="K9515" i="1"/>
  <c r="K9516" i="1"/>
  <c r="K9517" i="1"/>
  <c r="K9518" i="1"/>
  <c r="K9519" i="1"/>
  <c r="K9520" i="1"/>
  <c r="K9521" i="1"/>
  <c r="K9522" i="1"/>
  <c r="K9523" i="1"/>
  <c r="K9524" i="1"/>
  <c r="K9525" i="1"/>
  <c r="K9526" i="1"/>
  <c r="K9527" i="1"/>
  <c r="K9528" i="1"/>
  <c r="K9529" i="1"/>
  <c r="K9530" i="1"/>
  <c r="K9531" i="1"/>
  <c r="K9532" i="1"/>
  <c r="K9533" i="1"/>
  <c r="K9534" i="1"/>
  <c r="K9535" i="1"/>
  <c r="K9536" i="1"/>
  <c r="K9537" i="1"/>
  <c r="K9538" i="1"/>
  <c r="K9539" i="1"/>
  <c r="K9540" i="1"/>
  <c r="K9541" i="1"/>
  <c r="K9542" i="1"/>
  <c r="K9543" i="1"/>
  <c r="K9544" i="1"/>
  <c r="K9545" i="1"/>
  <c r="K9546" i="1"/>
  <c r="K9547" i="1"/>
  <c r="K9548" i="1"/>
  <c r="K9549" i="1"/>
  <c r="K9550" i="1"/>
  <c r="K9551" i="1"/>
  <c r="K9552" i="1"/>
  <c r="K9553" i="1"/>
  <c r="K9554" i="1"/>
  <c r="K9555" i="1"/>
  <c r="K9556" i="1"/>
  <c r="K9557" i="1"/>
  <c r="K9558" i="1"/>
  <c r="K9559" i="1"/>
  <c r="K9560" i="1"/>
  <c r="K9561" i="1"/>
  <c r="K9562" i="1"/>
  <c r="K9563" i="1"/>
  <c r="K9564" i="1"/>
  <c r="K9565" i="1"/>
  <c r="K9566" i="1"/>
  <c r="K9567" i="1"/>
  <c r="K9568" i="1"/>
  <c r="K9569" i="1"/>
  <c r="K9570" i="1"/>
  <c r="K9571" i="1"/>
  <c r="K9572" i="1"/>
  <c r="K9573" i="1"/>
  <c r="K9574" i="1"/>
  <c r="K9575" i="1"/>
  <c r="K9576" i="1"/>
  <c r="K9577" i="1"/>
  <c r="K9578" i="1"/>
  <c r="K9579" i="1"/>
  <c r="K9580" i="1"/>
  <c r="K9581" i="1"/>
  <c r="K9582" i="1"/>
  <c r="K9583" i="1"/>
  <c r="K9584" i="1"/>
  <c r="K9585" i="1"/>
  <c r="K9586" i="1"/>
  <c r="K9587" i="1"/>
  <c r="K9588" i="1"/>
  <c r="K9589" i="1"/>
  <c r="K9590" i="1"/>
  <c r="K9591" i="1"/>
  <c r="K9592" i="1"/>
  <c r="K9593" i="1"/>
  <c r="K9594" i="1"/>
  <c r="K9595" i="1"/>
  <c r="K9596" i="1"/>
  <c r="K9597" i="1"/>
  <c r="K9598" i="1"/>
  <c r="K9599" i="1"/>
  <c r="K9600" i="1"/>
  <c r="K9601" i="1"/>
  <c r="K9602" i="1"/>
  <c r="K9603" i="1"/>
  <c r="K9604" i="1"/>
  <c r="K9605" i="1"/>
  <c r="K9606" i="1"/>
  <c r="K9607" i="1"/>
  <c r="K9608" i="1"/>
  <c r="K9609" i="1"/>
  <c r="K9610" i="1"/>
  <c r="K9611" i="1"/>
  <c r="K9612" i="1"/>
  <c r="K9613" i="1"/>
  <c r="K9614" i="1"/>
  <c r="K9615" i="1"/>
  <c r="K9616" i="1"/>
  <c r="K9617" i="1"/>
  <c r="K9618" i="1"/>
  <c r="K9619" i="1"/>
  <c r="K9620" i="1"/>
  <c r="K9621" i="1"/>
  <c r="K9622" i="1"/>
  <c r="K9623" i="1"/>
  <c r="K9624" i="1"/>
  <c r="K9625" i="1"/>
  <c r="K9626" i="1"/>
  <c r="K9627" i="1"/>
  <c r="K9628" i="1"/>
  <c r="K9629" i="1"/>
  <c r="K9630" i="1"/>
  <c r="K9631" i="1"/>
  <c r="K9632" i="1"/>
  <c r="K9633" i="1"/>
  <c r="K9634" i="1"/>
  <c r="K9635" i="1"/>
  <c r="K9636" i="1"/>
  <c r="K9637" i="1"/>
  <c r="K9638" i="1"/>
  <c r="K9639" i="1"/>
  <c r="K9640" i="1"/>
  <c r="K9641" i="1"/>
  <c r="K9642" i="1"/>
  <c r="K9643" i="1"/>
  <c r="K9644" i="1"/>
  <c r="K9645" i="1"/>
  <c r="K9646" i="1"/>
  <c r="K9647" i="1"/>
  <c r="K9648" i="1"/>
  <c r="K9649" i="1"/>
  <c r="K9650" i="1"/>
  <c r="K9651" i="1"/>
  <c r="K9652" i="1"/>
  <c r="K9653" i="1"/>
  <c r="K9654" i="1"/>
  <c r="K9655" i="1"/>
  <c r="K9656" i="1"/>
  <c r="K9657" i="1"/>
  <c r="K9658" i="1"/>
  <c r="K9659" i="1"/>
  <c r="K9660" i="1"/>
  <c r="K9661" i="1"/>
  <c r="K9662" i="1"/>
  <c r="K9663" i="1"/>
  <c r="K9664" i="1"/>
  <c r="K9665" i="1"/>
  <c r="K9666" i="1"/>
  <c r="K9667" i="1"/>
  <c r="K9668" i="1"/>
  <c r="K9669" i="1"/>
  <c r="K9670" i="1"/>
  <c r="K9671" i="1"/>
  <c r="K9672" i="1"/>
  <c r="K9673" i="1"/>
  <c r="K9674" i="1"/>
  <c r="K9675" i="1"/>
  <c r="K9676" i="1"/>
  <c r="K9677" i="1"/>
  <c r="K9678" i="1"/>
  <c r="K9679" i="1"/>
  <c r="K9680" i="1"/>
  <c r="K9681" i="1"/>
  <c r="K9682" i="1"/>
  <c r="K9683" i="1"/>
  <c r="K9684" i="1"/>
  <c r="K9685" i="1"/>
  <c r="K9686" i="1"/>
  <c r="K9687" i="1"/>
  <c r="K9688" i="1"/>
  <c r="K9689" i="1"/>
  <c r="K9690" i="1"/>
  <c r="K9691" i="1"/>
  <c r="K9692" i="1"/>
  <c r="K9693" i="1"/>
  <c r="K9694" i="1"/>
  <c r="K9695" i="1"/>
  <c r="K9696" i="1"/>
  <c r="K9697" i="1"/>
  <c r="K9698" i="1"/>
  <c r="K9699" i="1"/>
  <c r="K9700" i="1"/>
  <c r="K9701" i="1"/>
  <c r="K9702" i="1"/>
  <c r="K9703" i="1"/>
  <c r="K9704" i="1"/>
  <c r="K9705" i="1"/>
  <c r="K9706" i="1"/>
  <c r="K9707" i="1"/>
  <c r="K9708" i="1"/>
  <c r="K9709" i="1"/>
  <c r="K9710" i="1"/>
  <c r="K9711" i="1"/>
  <c r="K9712" i="1"/>
  <c r="K9713" i="1"/>
  <c r="K9714" i="1"/>
  <c r="K9715" i="1"/>
  <c r="K9716" i="1"/>
  <c r="K9717" i="1"/>
  <c r="K9718" i="1"/>
  <c r="K9719" i="1"/>
  <c r="K9720" i="1"/>
  <c r="K9721" i="1"/>
  <c r="K9722" i="1"/>
  <c r="K9723" i="1"/>
  <c r="K9724" i="1"/>
  <c r="K9725" i="1"/>
  <c r="K9726" i="1"/>
  <c r="K9727" i="1"/>
  <c r="K9728" i="1"/>
  <c r="K9729" i="1"/>
  <c r="K9730" i="1"/>
  <c r="K9731" i="1"/>
  <c r="K9732" i="1"/>
  <c r="K9733" i="1"/>
  <c r="K9734" i="1"/>
  <c r="K9735" i="1"/>
  <c r="K9736" i="1"/>
  <c r="K9737" i="1"/>
  <c r="K9738" i="1"/>
  <c r="K9739" i="1"/>
  <c r="K9740" i="1"/>
  <c r="K9741" i="1"/>
  <c r="K9742" i="1"/>
  <c r="K9743" i="1"/>
  <c r="K9744" i="1"/>
  <c r="K9745" i="1"/>
  <c r="K9746" i="1"/>
  <c r="K9747" i="1"/>
  <c r="K9748" i="1"/>
  <c r="K9749" i="1"/>
  <c r="K9750" i="1"/>
  <c r="K9751" i="1"/>
  <c r="K9752" i="1"/>
  <c r="K9753" i="1"/>
  <c r="K9754" i="1"/>
  <c r="K9755" i="1"/>
  <c r="K9756" i="1"/>
  <c r="K9757" i="1"/>
  <c r="K9758" i="1"/>
  <c r="K9759" i="1"/>
  <c r="K9760" i="1"/>
  <c r="K9761" i="1"/>
  <c r="K9762" i="1"/>
  <c r="K9763" i="1"/>
  <c r="K9764" i="1"/>
  <c r="K9765" i="1"/>
  <c r="K9766" i="1"/>
  <c r="K9767" i="1"/>
  <c r="K9768" i="1"/>
  <c r="K9769" i="1"/>
  <c r="K9770" i="1"/>
  <c r="K9771" i="1"/>
  <c r="K9772" i="1"/>
  <c r="K9773" i="1"/>
  <c r="K9774" i="1"/>
  <c r="K9775" i="1"/>
  <c r="K9776" i="1"/>
  <c r="K9777" i="1"/>
  <c r="K9778" i="1"/>
  <c r="K9779" i="1"/>
  <c r="K9780" i="1"/>
  <c r="K9781" i="1"/>
  <c r="K9782" i="1"/>
  <c r="K9783" i="1"/>
  <c r="K9784" i="1"/>
  <c r="K9785" i="1"/>
  <c r="K9786" i="1"/>
  <c r="K9787" i="1"/>
  <c r="K9788" i="1"/>
  <c r="K9789" i="1"/>
  <c r="K9790" i="1"/>
  <c r="K9791" i="1"/>
  <c r="K9792" i="1"/>
  <c r="K9793" i="1"/>
  <c r="K9794" i="1"/>
  <c r="K9795" i="1"/>
  <c r="K9796" i="1"/>
  <c r="K9797" i="1"/>
  <c r="K9798" i="1"/>
  <c r="K9799" i="1"/>
  <c r="K9800" i="1"/>
  <c r="K9801" i="1"/>
  <c r="K9802" i="1"/>
  <c r="K9803" i="1"/>
  <c r="K9804" i="1"/>
  <c r="K9805" i="1"/>
  <c r="K9806" i="1"/>
  <c r="K9807" i="1"/>
  <c r="K9808" i="1"/>
  <c r="K9809" i="1"/>
  <c r="K9810" i="1"/>
  <c r="K9811" i="1"/>
  <c r="K9812" i="1"/>
  <c r="K9813" i="1"/>
  <c r="K9814" i="1"/>
  <c r="K9815" i="1"/>
  <c r="K9816" i="1"/>
  <c r="K9817" i="1"/>
  <c r="K9818" i="1"/>
  <c r="K9819" i="1"/>
  <c r="K9820" i="1"/>
  <c r="K9821" i="1"/>
  <c r="K9822" i="1"/>
  <c r="K9823" i="1"/>
  <c r="K9824" i="1"/>
  <c r="K9825" i="1"/>
  <c r="K9826" i="1"/>
  <c r="K9827" i="1"/>
  <c r="K9828" i="1"/>
  <c r="K9829" i="1"/>
  <c r="K9830" i="1"/>
  <c r="K9831" i="1"/>
  <c r="K9832" i="1"/>
  <c r="K9833" i="1"/>
  <c r="K9834" i="1"/>
  <c r="K9835" i="1"/>
  <c r="K9836" i="1"/>
  <c r="K9837" i="1"/>
  <c r="K9838" i="1"/>
  <c r="K9839" i="1"/>
  <c r="K9840" i="1"/>
  <c r="K9841" i="1"/>
  <c r="K9842" i="1"/>
  <c r="K9843" i="1"/>
  <c r="K9844" i="1"/>
  <c r="K9845" i="1"/>
  <c r="K9846" i="1"/>
  <c r="K9847" i="1"/>
  <c r="K9848" i="1"/>
  <c r="K9849" i="1"/>
  <c r="K9850" i="1"/>
  <c r="K9851" i="1"/>
  <c r="K9852" i="1"/>
  <c r="K9853" i="1"/>
  <c r="K9854" i="1"/>
  <c r="K9855" i="1"/>
  <c r="K9856" i="1"/>
  <c r="K9857" i="1"/>
  <c r="K9858" i="1"/>
  <c r="K9859" i="1"/>
  <c r="K9860" i="1"/>
  <c r="K9861" i="1"/>
  <c r="K9862" i="1"/>
  <c r="K9863" i="1"/>
  <c r="K9864" i="1"/>
  <c r="K9865" i="1"/>
  <c r="K9866" i="1"/>
  <c r="K9867" i="1"/>
  <c r="K9868" i="1"/>
  <c r="K9869" i="1"/>
  <c r="K9870" i="1"/>
  <c r="K9871" i="1"/>
  <c r="K9872" i="1"/>
  <c r="K9873" i="1"/>
  <c r="K9874" i="1"/>
  <c r="K9875" i="1"/>
  <c r="K9876" i="1"/>
  <c r="K9877" i="1"/>
  <c r="K9878" i="1"/>
  <c r="K9879" i="1"/>
  <c r="K9880" i="1"/>
  <c r="K9881" i="1"/>
  <c r="K9882" i="1"/>
  <c r="K9883" i="1"/>
  <c r="K9884" i="1"/>
  <c r="K9885" i="1"/>
  <c r="K9886" i="1"/>
  <c r="K9887" i="1"/>
  <c r="K9888" i="1"/>
  <c r="K9889" i="1"/>
  <c r="K9890" i="1"/>
  <c r="K9891" i="1"/>
  <c r="K9892" i="1"/>
  <c r="K9893" i="1"/>
  <c r="K9894" i="1"/>
  <c r="K9895" i="1"/>
  <c r="K9896" i="1"/>
  <c r="K9897" i="1"/>
  <c r="K9898" i="1"/>
  <c r="K9899" i="1"/>
  <c r="K9900" i="1"/>
  <c r="K9901" i="1"/>
  <c r="K9902" i="1"/>
  <c r="K9903" i="1"/>
  <c r="K9904" i="1"/>
  <c r="K9905" i="1"/>
  <c r="K9906" i="1"/>
  <c r="K9907" i="1"/>
  <c r="K9908" i="1"/>
  <c r="K9909" i="1"/>
  <c r="K9910" i="1"/>
  <c r="K9911" i="1"/>
  <c r="K9912" i="1"/>
  <c r="K9913" i="1"/>
  <c r="K9914" i="1"/>
  <c r="K9915" i="1"/>
  <c r="K9916" i="1"/>
  <c r="K9917" i="1"/>
  <c r="K9918" i="1"/>
  <c r="K9919" i="1"/>
  <c r="K9920" i="1"/>
  <c r="K9921" i="1"/>
  <c r="K9922" i="1"/>
  <c r="K9923" i="1"/>
  <c r="K9924" i="1"/>
  <c r="K9925" i="1"/>
  <c r="K9926" i="1"/>
  <c r="K9927" i="1"/>
  <c r="K9928" i="1"/>
  <c r="K9929" i="1"/>
  <c r="K9930" i="1"/>
  <c r="K9931" i="1"/>
  <c r="K9932" i="1"/>
  <c r="K9933" i="1"/>
  <c r="K9934" i="1"/>
  <c r="K9935" i="1"/>
  <c r="K9936" i="1"/>
  <c r="K9937" i="1"/>
  <c r="K9938" i="1"/>
  <c r="K9939" i="1"/>
  <c r="K9940" i="1"/>
  <c r="K9941" i="1"/>
  <c r="K9942" i="1"/>
  <c r="K9943" i="1"/>
  <c r="K9944" i="1"/>
  <c r="K9945" i="1"/>
  <c r="K9946" i="1"/>
  <c r="K9947" i="1"/>
  <c r="K9948" i="1"/>
  <c r="K9949" i="1"/>
  <c r="K9950" i="1"/>
  <c r="K9951" i="1"/>
  <c r="K9952" i="1"/>
  <c r="K9953" i="1"/>
  <c r="K9954" i="1"/>
  <c r="K9955" i="1"/>
  <c r="K9956" i="1"/>
  <c r="K9957" i="1"/>
  <c r="K9958" i="1"/>
  <c r="K9959" i="1"/>
  <c r="K9960" i="1"/>
  <c r="K9961" i="1"/>
  <c r="K9962" i="1"/>
  <c r="K9963" i="1"/>
  <c r="K9964" i="1"/>
  <c r="K9965" i="1"/>
  <c r="K9966" i="1"/>
  <c r="K9967" i="1"/>
  <c r="K9968" i="1"/>
  <c r="K9969" i="1"/>
  <c r="K9970" i="1"/>
  <c r="K9971" i="1"/>
  <c r="K9972" i="1"/>
  <c r="K9973" i="1"/>
  <c r="K9974" i="1"/>
  <c r="K9975" i="1"/>
  <c r="K9976" i="1"/>
  <c r="K9977" i="1"/>
  <c r="K9978" i="1"/>
  <c r="K9979" i="1"/>
  <c r="K9980" i="1"/>
  <c r="K9981" i="1"/>
  <c r="K9982" i="1"/>
  <c r="K9983" i="1"/>
  <c r="K9984" i="1"/>
  <c r="K9985" i="1"/>
  <c r="K9986" i="1"/>
  <c r="K9987" i="1"/>
  <c r="K9988" i="1"/>
  <c r="K9989" i="1"/>
  <c r="K9990" i="1"/>
  <c r="K9991" i="1"/>
  <c r="K9992" i="1"/>
  <c r="K9993" i="1"/>
  <c r="K9994" i="1"/>
  <c r="K9995" i="1"/>
  <c r="K9996" i="1"/>
  <c r="K9997" i="1"/>
  <c r="K9998" i="1"/>
  <c r="K9999" i="1"/>
  <c r="K10000" i="1"/>
  <c r="K10001" i="1"/>
  <c r="K10002" i="1"/>
  <c r="K10003" i="1"/>
  <c r="K10004" i="1"/>
  <c r="K10005" i="1"/>
  <c r="K10006" i="1"/>
  <c r="K10007" i="1"/>
  <c r="K10008" i="1"/>
  <c r="K10009" i="1"/>
  <c r="K10010" i="1"/>
  <c r="K10011" i="1"/>
  <c r="K10012" i="1"/>
  <c r="K10013" i="1"/>
  <c r="K10014" i="1"/>
  <c r="K10015" i="1"/>
  <c r="K10016" i="1"/>
  <c r="K10017" i="1"/>
  <c r="K10018" i="1"/>
  <c r="K10019" i="1"/>
  <c r="K10020" i="1"/>
  <c r="K10021" i="1"/>
  <c r="K10022" i="1"/>
  <c r="K10023" i="1"/>
  <c r="K10024" i="1"/>
  <c r="K10025" i="1"/>
  <c r="K10026" i="1"/>
  <c r="K10027" i="1"/>
  <c r="K10028" i="1"/>
  <c r="K10029" i="1"/>
  <c r="K10030" i="1"/>
  <c r="K10031" i="1"/>
  <c r="K10032" i="1"/>
  <c r="K10033" i="1"/>
  <c r="K10034" i="1"/>
  <c r="K10035" i="1"/>
  <c r="K10036" i="1"/>
  <c r="K10037" i="1"/>
  <c r="K10038" i="1"/>
  <c r="K10039" i="1"/>
  <c r="K10040" i="1"/>
  <c r="K10041" i="1"/>
  <c r="K10042" i="1"/>
  <c r="K10043" i="1"/>
  <c r="K10044" i="1"/>
  <c r="K10045" i="1"/>
  <c r="K10046" i="1"/>
  <c r="K10047" i="1"/>
  <c r="K10048" i="1"/>
  <c r="K10049" i="1"/>
  <c r="K10050" i="1"/>
  <c r="K10051" i="1"/>
  <c r="K10052" i="1"/>
  <c r="K10053" i="1"/>
  <c r="K10054" i="1"/>
  <c r="K10055" i="1"/>
  <c r="K10056" i="1"/>
  <c r="K10057" i="1"/>
  <c r="K10058" i="1"/>
  <c r="K10059" i="1"/>
  <c r="K10060" i="1"/>
  <c r="K10061" i="1"/>
  <c r="K10062" i="1"/>
  <c r="K10063" i="1"/>
  <c r="K10064" i="1"/>
  <c r="K10065" i="1"/>
  <c r="K10066" i="1"/>
  <c r="K10067" i="1"/>
  <c r="K10068" i="1"/>
  <c r="K10069" i="1"/>
  <c r="K10070" i="1"/>
  <c r="K10071" i="1"/>
  <c r="K10072" i="1"/>
  <c r="K10073" i="1"/>
  <c r="K10074" i="1"/>
  <c r="K10075" i="1"/>
  <c r="K10076" i="1"/>
  <c r="K10077" i="1"/>
  <c r="K10078" i="1"/>
  <c r="K10079" i="1"/>
  <c r="K10080" i="1"/>
  <c r="K10081" i="1"/>
  <c r="K10082" i="1"/>
  <c r="K10083" i="1"/>
  <c r="K10084" i="1"/>
  <c r="K10085" i="1"/>
  <c r="K10086" i="1"/>
  <c r="K10087" i="1"/>
  <c r="K10088" i="1"/>
  <c r="K10089" i="1"/>
  <c r="K10090" i="1"/>
  <c r="K10091" i="1"/>
  <c r="K10092" i="1"/>
  <c r="K10093" i="1"/>
  <c r="K10094" i="1"/>
  <c r="K10095" i="1"/>
  <c r="K10096" i="1"/>
  <c r="K10097" i="1"/>
  <c r="K10098" i="1"/>
  <c r="K10099" i="1"/>
  <c r="K10100" i="1"/>
  <c r="K10101" i="1"/>
  <c r="K10102" i="1"/>
  <c r="K10103" i="1"/>
  <c r="K10104" i="1"/>
  <c r="K10105" i="1"/>
  <c r="K10106" i="1"/>
  <c r="K10107" i="1"/>
  <c r="K10108" i="1"/>
  <c r="K10109" i="1"/>
  <c r="K10110" i="1"/>
  <c r="K10111" i="1"/>
  <c r="K10112" i="1"/>
  <c r="K10113" i="1"/>
  <c r="K10114" i="1"/>
  <c r="K10115" i="1"/>
  <c r="K10116" i="1"/>
  <c r="K10117" i="1"/>
  <c r="K10118" i="1"/>
  <c r="K10119" i="1"/>
  <c r="K10120" i="1"/>
  <c r="K10121" i="1"/>
  <c r="K10122" i="1"/>
  <c r="K10123" i="1"/>
  <c r="K10124" i="1"/>
  <c r="K10125" i="1"/>
  <c r="K10126" i="1"/>
  <c r="K10127" i="1"/>
  <c r="K10128" i="1"/>
  <c r="K10129" i="1"/>
  <c r="K10130" i="1"/>
  <c r="K10131" i="1"/>
  <c r="K10132" i="1"/>
  <c r="K10133" i="1"/>
  <c r="K10134" i="1"/>
  <c r="K10135" i="1"/>
  <c r="K10136" i="1"/>
  <c r="K10137" i="1"/>
  <c r="K10138" i="1"/>
  <c r="K10139" i="1"/>
  <c r="K10140" i="1"/>
  <c r="K10141" i="1"/>
  <c r="K10142" i="1"/>
  <c r="K10143" i="1"/>
  <c r="K10144" i="1"/>
  <c r="K10145" i="1"/>
  <c r="K10146" i="1"/>
  <c r="K10147" i="1"/>
  <c r="K10148" i="1"/>
  <c r="K10149" i="1"/>
  <c r="K10150" i="1"/>
  <c r="K10151" i="1"/>
  <c r="K10152" i="1"/>
  <c r="K10153" i="1"/>
  <c r="K10154" i="1"/>
  <c r="K10155" i="1"/>
  <c r="K10156" i="1"/>
  <c r="K10157" i="1"/>
  <c r="K10158" i="1"/>
  <c r="K10159" i="1"/>
  <c r="K10160" i="1"/>
  <c r="K10161" i="1"/>
  <c r="K10162" i="1"/>
  <c r="K10163" i="1"/>
  <c r="K10164" i="1"/>
  <c r="K10165" i="1"/>
  <c r="K10166" i="1"/>
  <c r="K10167" i="1"/>
  <c r="K10168" i="1"/>
  <c r="K10169" i="1"/>
  <c r="K10170" i="1"/>
  <c r="K10171" i="1"/>
  <c r="K10172" i="1"/>
  <c r="K10173" i="1"/>
  <c r="K10174" i="1"/>
  <c r="K10175" i="1"/>
  <c r="K10176" i="1"/>
  <c r="K10177" i="1"/>
  <c r="K10178" i="1"/>
  <c r="K10179" i="1"/>
  <c r="K10180" i="1"/>
  <c r="K10181" i="1"/>
  <c r="K10182" i="1"/>
  <c r="K10183" i="1"/>
  <c r="K10184" i="1"/>
  <c r="K10185" i="1"/>
  <c r="K10186" i="1"/>
  <c r="K10187" i="1"/>
  <c r="K10188" i="1"/>
  <c r="K10189" i="1"/>
  <c r="K10190" i="1"/>
  <c r="K10191" i="1"/>
  <c r="K10192" i="1"/>
  <c r="K10193" i="1"/>
  <c r="K10194" i="1"/>
  <c r="K10195" i="1"/>
  <c r="K10196" i="1"/>
  <c r="K10197" i="1"/>
  <c r="K10198" i="1"/>
  <c r="K10199" i="1"/>
  <c r="K10200" i="1"/>
  <c r="K10201" i="1"/>
  <c r="K10202" i="1"/>
  <c r="K10203" i="1"/>
  <c r="K10204" i="1"/>
  <c r="K10205" i="1"/>
  <c r="K10206" i="1"/>
  <c r="K10207" i="1"/>
  <c r="K10208" i="1"/>
  <c r="K10209" i="1"/>
  <c r="K10210" i="1"/>
  <c r="K10211" i="1"/>
  <c r="K10212" i="1"/>
  <c r="K10213" i="1"/>
  <c r="K10214" i="1"/>
  <c r="K10215" i="1"/>
  <c r="K10216" i="1"/>
  <c r="K10217" i="1"/>
  <c r="K10218" i="1"/>
  <c r="K10219" i="1"/>
  <c r="K10220" i="1"/>
  <c r="K10221" i="1"/>
  <c r="K10222" i="1"/>
  <c r="K10223" i="1"/>
  <c r="K10224" i="1"/>
  <c r="K10225" i="1"/>
  <c r="K10226" i="1"/>
  <c r="K10227" i="1"/>
  <c r="K10228" i="1"/>
  <c r="K10229" i="1"/>
  <c r="K10230" i="1"/>
  <c r="K10231" i="1"/>
  <c r="K10232" i="1"/>
  <c r="K10233" i="1"/>
  <c r="K10234" i="1"/>
  <c r="K10235" i="1"/>
  <c r="K10236" i="1"/>
  <c r="K10237" i="1"/>
  <c r="K10238" i="1"/>
  <c r="K10239" i="1"/>
  <c r="K10240" i="1"/>
  <c r="K10241" i="1"/>
  <c r="K10242" i="1"/>
  <c r="K10243" i="1"/>
  <c r="K10244" i="1"/>
  <c r="K10245" i="1"/>
  <c r="K10246" i="1"/>
  <c r="K10247" i="1"/>
  <c r="K10248" i="1"/>
  <c r="K10249" i="1"/>
  <c r="K10250" i="1"/>
  <c r="K10251" i="1"/>
  <c r="K10252" i="1"/>
  <c r="K10253" i="1"/>
  <c r="K10254" i="1"/>
  <c r="K10255" i="1"/>
  <c r="K10256" i="1"/>
  <c r="K10257" i="1"/>
  <c r="K10258" i="1"/>
  <c r="K10259" i="1"/>
  <c r="K10260" i="1"/>
  <c r="K10261" i="1"/>
  <c r="K10262" i="1"/>
  <c r="K10263" i="1"/>
  <c r="K10264" i="1"/>
  <c r="K10265" i="1"/>
  <c r="K10266" i="1"/>
  <c r="K10267" i="1"/>
  <c r="K10268" i="1"/>
  <c r="K10269" i="1"/>
  <c r="K10270" i="1"/>
  <c r="K10271" i="1"/>
  <c r="K10272" i="1"/>
  <c r="K10273" i="1"/>
  <c r="K10274" i="1"/>
  <c r="K10275" i="1"/>
  <c r="K10276" i="1"/>
  <c r="K10277" i="1"/>
  <c r="K10278" i="1"/>
  <c r="K10279" i="1"/>
  <c r="K10280" i="1"/>
  <c r="K10281" i="1"/>
  <c r="K10282" i="1"/>
  <c r="K10283" i="1"/>
  <c r="K10284" i="1"/>
  <c r="K10285" i="1"/>
  <c r="K10286" i="1"/>
  <c r="K10287" i="1"/>
  <c r="K10288" i="1"/>
  <c r="K10289" i="1"/>
  <c r="K10290" i="1"/>
  <c r="K10291" i="1"/>
  <c r="K10292" i="1"/>
  <c r="K10293" i="1"/>
  <c r="K10294" i="1"/>
  <c r="K10295" i="1"/>
  <c r="K10296" i="1"/>
  <c r="K10297" i="1"/>
  <c r="K10298" i="1"/>
  <c r="K10299" i="1"/>
  <c r="K10300" i="1"/>
  <c r="K10301" i="1"/>
  <c r="K10302" i="1"/>
  <c r="K10303" i="1"/>
  <c r="K10304" i="1"/>
  <c r="K10305" i="1"/>
  <c r="K10306" i="1"/>
  <c r="K10307" i="1"/>
  <c r="K10308" i="1"/>
  <c r="K10309" i="1"/>
  <c r="K10310" i="1"/>
  <c r="K10311" i="1"/>
  <c r="K10312" i="1"/>
  <c r="K10313" i="1"/>
  <c r="K10314" i="1"/>
  <c r="K10315" i="1"/>
  <c r="K10316" i="1"/>
  <c r="K10317" i="1"/>
  <c r="K10318" i="1"/>
  <c r="K10319" i="1"/>
  <c r="K10320" i="1"/>
  <c r="K10321" i="1"/>
  <c r="K10322" i="1"/>
  <c r="K10323" i="1"/>
  <c r="K10324" i="1"/>
  <c r="K10325" i="1"/>
  <c r="K10326" i="1"/>
  <c r="K10327" i="1"/>
  <c r="K10328" i="1"/>
  <c r="K10329" i="1"/>
  <c r="K10330" i="1"/>
  <c r="K10331" i="1"/>
  <c r="K10332" i="1"/>
  <c r="K10333" i="1"/>
  <c r="K10334" i="1"/>
  <c r="K10335" i="1"/>
  <c r="K10336" i="1"/>
  <c r="K10337" i="1"/>
  <c r="K10338" i="1"/>
  <c r="K10339" i="1"/>
  <c r="K10340" i="1"/>
  <c r="K10341" i="1"/>
  <c r="K10342" i="1"/>
  <c r="K10343" i="1"/>
  <c r="K10344" i="1"/>
  <c r="K10345" i="1"/>
  <c r="K10346" i="1"/>
  <c r="K10347" i="1"/>
  <c r="K10348" i="1"/>
  <c r="K10349" i="1"/>
  <c r="K10350" i="1"/>
  <c r="K10351" i="1"/>
  <c r="K10352" i="1"/>
  <c r="K10353" i="1"/>
  <c r="K10354" i="1"/>
  <c r="K10355" i="1"/>
  <c r="K10356" i="1"/>
  <c r="K10357" i="1"/>
  <c r="K10358" i="1"/>
  <c r="K10359" i="1"/>
  <c r="K10360" i="1"/>
  <c r="K10361" i="1"/>
  <c r="K10362" i="1"/>
  <c r="K10363" i="1"/>
  <c r="K10364" i="1"/>
  <c r="K10365" i="1"/>
  <c r="K10366" i="1"/>
  <c r="K10367" i="1"/>
  <c r="K10368" i="1"/>
  <c r="K10369" i="1"/>
  <c r="K10370" i="1"/>
  <c r="K10371" i="1"/>
  <c r="K10372" i="1"/>
  <c r="K10373" i="1"/>
  <c r="K10374" i="1"/>
  <c r="K10375" i="1"/>
  <c r="K10376" i="1"/>
  <c r="K10377" i="1"/>
  <c r="K10378" i="1"/>
  <c r="K10379" i="1"/>
  <c r="K10380" i="1"/>
  <c r="K10381" i="1"/>
  <c r="K10382" i="1"/>
  <c r="K10383" i="1"/>
  <c r="K10384" i="1"/>
  <c r="K10385" i="1"/>
  <c r="K10386" i="1"/>
  <c r="K10387" i="1"/>
  <c r="K10388" i="1"/>
  <c r="K10389" i="1"/>
  <c r="K10390" i="1"/>
  <c r="K10391" i="1"/>
  <c r="K10392" i="1"/>
  <c r="K10393" i="1"/>
  <c r="K10394" i="1"/>
  <c r="K10395" i="1"/>
  <c r="K10396" i="1"/>
  <c r="K10397" i="1"/>
  <c r="K10398" i="1"/>
  <c r="K10399" i="1"/>
  <c r="K10400" i="1"/>
  <c r="K10401" i="1"/>
  <c r="K10402" i="1"/>
  <c r="K10403" i="1"/>
  <c r="K10404" i="1"/>
  <c r="K10405" i="1"/>
  <c r="K10406" i="1"/>
  <c r="K10407" i="1"/>
  <c r="K10408" i="1"/>
  <c r="K10409" i="1"/>
  <c r="K10410" i="1"/>
  <c r="K10411" i="1"/>
  <c r="K10412" i="1"/>
  <c r="K10413" i="1"/>
  <c r="K10414" i="1"/>
  <c r="K10415" i="1"/>
  <c r="K10416" i="1"/>
  <c r="K10417" i="1"/>
  <c r="K10418" i="1"/>
  <c r="K10419" i="1"/>
  <c r="K10420" i="1"/>
  <c r="K10421" i="1"/>
  <c r="K10422" i="1"/>
  <c r="K10423" i="1"/>
  <c r="K10424" i="1"/>
  <c r="K10425" i="1"/>
  <c r="K10426" i="1"/>
  <c r="K10427" i="1"/>
  <c r="K10428" i="1"/>
  <c r="K10429" i="1"/>
  <c r="K10430" i="1"/>
  <c r="K10431" i="1"/>
  <c r="K10432" i="1"/>
  <c r="K10433" i="1"/>
  <c r="K10434" i="1"/>
  <c r="K10435" i="1"/>
  <c r="K10436" i="1"/>
  <c r="K10437" i="1"/>
  <c r="K10438" i="1"/>
  <c r="K10439" i="1"/>
  <c r="K10440" i="1"/>
  <c r="K10441" i="1"/>
  <c r="K10442" i="1"/>
  <c r="K10443" i="1"/>
  <c r="K10444" i="1"/>
  <c r="K10445" i="1"/>
  <c r="K10446" i="1"/>
  <c r="K10447" i="1"/>
  <c r="K10448" i="1"/>
  <c r="K10449" i="1"/>
  <c r="K10450" i="1"/>
  <c r="K10451" i="1"/>
  <c r="K10452" i="1"/>
  <c r="K10453" i="1"/>
  <c r="K10454" i="1"/>
  <c r="K10455" i="1"/>
  <c r="K10456" i="1"/>
  <c r="K10457" i="1"/>
  <c r="K10458" i="1"/>
  <c r="K10459" i="1"/>
  <c r="K10460" i="1"/>
  <c r="K10461" i="1"/>
  <c r="K10462" i="1"/>
  <c r="K10463" i="1"/>
  <c r="K10464" i="1"/>
  <c r="K10465" i="1"/>
  <c r="K10466" i="1"/>
  <c r="K10467" i="1"/>
  <c r="K10468" i="1"/>
  <c r="K10469" i="1"/>
  <c r="K10470" i="1"/>
  <c r="K10471" i="1"/>
  <c r="K10472" i="1"/>
  <c r="K10473" i="1"/>
  <c r="K10474" i="1"/>
  <c r="K10475" i="1"/>
  <c r="K10476" i="1"/>
  <c r="K10477" i="1"/>
  <c r="K10478" i="1"/>
  <c r="K10479" i="1"/>
  <c r="K10480" i="1"/>
  <c r="K10481" i="1"/>
  <c r="K10482" i="1"/>
  <c r="K10483" i="1"/>
  <c r="K10484" i="1"/>
  <c r="K10485" i="1"/>
  <c r="K10486" i="1"/>
  <c r="K10487" i="1"/>
  <c r="K10488" i="1"/>
  <c r="K10489" i="1"/>
  <c r="K10490" i="1"/>
  <c r="K10491" i="1"/>
  <c r="K10492" i="1"/>
  <c r="K10493" i="1"/>
  <c r="K10494" i="1"/>
  <c r="K10495" i="1"/>
  <c r="K10496" i="1"/>
  <c r="K10497" i="1"/>
  <c r="K10498" i="1"/>
  <c r="K10499" i="1"/>
  <c r="K10500" i="1"/>
  <c r="K10501" i="1"/>
  <c r="K10502" i="1"/>
  <c r="K10503" i="1"/>
  <c r="K10504" i="1"/>
  <c r="K10505" i="1"/>
  <c r="K10506" i="1"/>
  <c r="K10507" i="1"/>
  <c r="K10508" i="1"/>
  <c r="K10509" i="1"/>
  <c r="K10510" i="1"/>
  <c r="K10511" i="1"/>
  <c r="K10512" i="1"/>
  <c r="K10513" i="1"/>
  <c r="K10514" i="1"/>
  <c r="K10515" i="1"/>
  <c r="K10516" i="1"/>
  <c r="K10517" i="1"/>
  <c r="K10518" i="1"/>
  <c r="K10519" i="1"/>
  <c r="K10520" i="1"/>
  <c r="K10521" i="1"/>
  <c r="K10522" i="1"/>
  <c r="K10523" i="1"/>
  <c r="K10524" i="1"/>
  <c r="K10525" i="1"/>
  <c r="K10526" i="1"/>
  <c r="K10527" i="1"/>
  <c r="K10528" i="1"/>
  <c r="K10529" i="1"/>
  <c r="K10530" i="1"/>
  <c r="K10531" i="1"/>
  <c r="K10532" i="1"/>
  <c r="K10533" i="1"/>
  <c r="K10534" i="1"/>
  <c r="K10535" i="1"/>
  <c r="K10536" i="1"/>
  <c r="K10537" i="1"/>
  <c r="K10538" i="1"/>
  <c r="K10539" i="1"/>
  <c r="K10540" i="1"/>
  <c r="K10541" i="1"/>
  <c r="K10542" i="1"/>
  <c r="K10543" i="1"/>
  <c r="K10544" i="1"/>
  <c r="K10545" i="1"/>
  <c r="K10546" i="1"/>
  <c r="K10547" i="1"/>
  <c r="K10548" i="1"/>
  <c r="K10549" i="1"/>
  <c r="K10550" i="1"/>
  <c r="K10551" i="1"/>
  <c r="K10552" i="1"/>
  <c r="K10553" i="1"/>
  <c r="K10554" i="1"/>
  <c r="K10555" i="1"/>
  <c r="K10556" i="1"/>
  <c r="K10557" i="1"/>
  <c r="K10558" i="1"/>
  <c r="K10559" i="1"/>
  <c r="K10560" i="1"/>
  <c r="K10561" i="1"/>
  <c r="K10562" i="1"/>
  <c r="K10563" i="1"/>
  <c r="K10564" i="1"/>
  <c r="K10565" i="1"/>
  <c r="K10566" i="1"/>
  <c r="K10567" i="1"/>
  <c r="K10568" i="1"/>
  <c r="K10569" i="1"/>
  <c r="K10570" i="1"/>
  <c r="K10571" i="1"/>
  <c r="K10572" i="1"/>
  <c r="K10573" i="1"/>
  <c r="K10574" i="1"/>
  <c r="K10575" i="1"/>
  <c r="K10576" i="1"/>
  <c r="K10577" i="1"/>
  <c r="K10578" i="1"/>
  <c r="K10579" i="1"/>
  <c r="K10580" i="1"/>
  <c r="K10581" i="1"/>
  <c r="K10582" i="1"/>
  <c r="K10583" i="1"/>
  <c r="K10584" i="1"/>
  <c r="K10585" i="1"/>
  <c r="K10586" i="1"/>
  <c r="K10587" i="1"/>
  <c r="K10588" i="1"/>
  <c r="K10589" i="1"/>
  <c r="K10590" i="1"/>
  <c r="K10591" i="1"/>
  <c r="K10592" i="1"/>
  <c r="K10593" i="1"/>
  <c r="K10594" i="1"/>
  <c r="K10595" i="1"/>
  <c r="K10596" i="1"/>
  <c r="K10597" i="1"/>
  <c r="K10598" i="1"/>
  <c r="K10599" i="1"/>
  <c r="K10600" i="1"/>
  <c r="K10601" i="1"/>
  <c r="K10602" i="1"/>
  <c r="K10603" i="1"/>
  <c r="K10604" i="1"/>
  <c r="K10605" i="1"/>
  <c r="K10606" i="1"/>
  <c r="K10607" i="1"/>
  <c r="K10608" i="1"/>
  <c r="K10609" i="1"/>
  <c r="K10610" i="1"/>
  <c r="K10611" i="1"/>
  <c r="K10612" i="1"/>
  <c r="K10613" i="1"/>
  <c r="K10614" i="1"/>
  <c r="K10615" i="1"/>
  <c r="K10616" i="1"/>
  <c r="K10617" i="1"/>
  <c r="K10618" i="1"/>
  <c r="K10619" i="1"/>
  <c r="K10620" i="1"/>
  <c r="K10621" i="1"/>
  <c r="K10622" i="1"/>
  <c r="K10623" i="1"/>
  <c r="K10624" i="1"/>
  <c r="K10625" i="1"/>
  <c r="K10626" i="1"/>
  <c r="K10627" i="1"/>
  <c r="K10628" i="1"/>
  <c r="K10629" i="1"/>
  <c r="K10630" i="1"/>
  <c r="K10631" i="1"/>
  <c r="K10632" i="1"/>
  <c r="K10633" i="1"/>
  <c r="K10634" i="1"/>
  <c r="K10635" i="1"/>
  <c r="K10636" i="1"/>
  <c r="K10637" i="1"/>
  <c r="K10638" i="1"/>
  <c r="K10639" i="1"/>
  <c r="K10640" i="1"/>
  <c r="K10641" i="1"/>
  <c r="K10642" i="1"/>
  <c r="K10643" i="1"/>
  <c r="K10644" i="1"/>
  <c r="K10645" i="1"/>
  <c r="K10646" i="1"/>
  <c r="K10647" i="1"/>
  <c r="K10648" i="1"/>
  <c r="K10649" i="1"/>
  <c r="K10650" i="1"/>
  <c r="K10651" i="1"/>
  <c r="K10652" i="1"/>
  <c r="K10653" i="1"/>
  <c r="K10654" i="1"/>
  <c r="K10655" i="1"/>
  <c r="K10656" i="1"/>
  <c r="K10657" i="1"/>
  <c r="K10658" i="1"/>
  <c r="K10659" i="1"/>
  <c r="K10660" i="1"/>
  <c r="K10661" i="1"/>
  <c r="K10662" i="1"/>
  <c r="K10663" i="1"/>
  <c r="K10664" i="1"/>
  <c r="K10665" i="1"/>
  <c r="K10666" i="1"/>
  <c r="K10667" i="1"/>
  <c r="K10668" i="1"/>
  <c r="K10669" i="1"/>
  <c r="K10670" i="1"/>
  <c r="K10671" i="1"/>
  <c r="K10672" i="1"/>
  <c r="K10673" i="1"/>
  <c r="K10674" i="1"/>
  <c r="K10675" i="1"/>
  <c r="K10676" i="1"/>
  <c r="K10677" i="1"/>
  <c r="K10678" i="1"/>
  <c r="K10679" i="1"/>
  <c r="K10680" i="1"/>
  <c r="K10681" i="1"/>
  <c r="K10682" i="1"/>
  <c r="K10683" i="1"/>
  <c r="K10684" i="1"/>
  <c r="K10685" i="1"/>
  <c r="K10686" i="1"/>
  <c r="K10687" i="1"/>
  <c r="K10688" i="1"/>
  <c r="K10689" i="1"/>
  <c r="K10690" i="1"/>
  <c r="K10691" i="1"/>
  <c r="K10692" i="1"/>
  <c r="K10693" i="1"/>
  <c r="K10694" i="1"/>
  <c r="K10695" i="1"/>
  <c r="K10696" i="1"/>
  <c r="K10697" i="1"/>
  <c r="K10698" i="1"/>
  <c r="K10699" i="1"/>
  <c r="K10700" i="1"/>
  <c r="K10701" i="1"/>
  <c r="K10702" i="1"/>
  <c r="K10703" i="1"/>
  <c r="K10704" i="1"/>
  <c r="K10705" i="1"/>
  <c r="K10706" i="1"/>
  <c r="K10707" i="1"/>
  <c r="K10708" i="1"/>
  <c r="K10709" i="1"/>
  <c r="K10710" i="1"/>
  <c r="K10711" i="1"/>
  <c r="K10712" i="1"/>
  <c r="K10713" i="1"/>
  <c r="K10714" i="1"/>
  <c r="K10715" i="1"/>
  <c r="K10716" i="1"/>
  <c r="K10717" i="1"/>
  <c r="K10718" i="1"/>
  <c r="K10719" i="1"/>
  <c r="K10720" i="1"/>
  <c r="K10721" i="1"/>
  <c r="K10722" i="1"/>
  <c r="K10723" i="1"/>
  <c r="K10724" i="1"/>
  <c r="K10725" i="1"/>
  <c r="K10726" i="1"/>
  <c r="K10727" i="1"/>
  <c r="K10728" i="1"/>
  <c r="K10729" i="1"/>
  <c r="K10730" i="1"/>
  <c r="K10731" i="1"/>
  <c r="K10732" i="1"/>
  <c r="K10733" i="1"/>
  <c r="K10734" i="1"/>
  <c r="K10735" i="1"/>
  <c r="K10736" i="1"/>
  <c r="K10737" i="1"/>
  <c r="K10738" i="1"/>
  <c r="K10739" i="1"/>
  <c r="K10740" i="1"/>
  <c r="K10741" i="1"/>
  <c r="K10742" i="1"/>
  <c r="K10743" i="1"/>
  <c r="K10744" i="1"/>
  <c r="K10745" i="1"/>
  <c r="K10746" i="1"/>
  <c r="K10747" i="1"/>
  <c r="K10748" i="1"/>
  <c r="K10749" i="1"/>
  <c r="K10750" i="1"/>
  <c r="K10751" i="1"/>
  <c r="K10752" i="1"/>
  <c r="K10753" i="1"/>
  <c r="K10754" i="1"/>
  <c r="K10755" i="1"/>
  <c r="K10756" i="1"/>
  <c r="K10757" i="1"/>
  <c r="K10758" i="1"/>
  <c r="K10759" i="1"/>
  <c r="K10760" i="1"/>
  <c r="K10761" i="1"/>
  <c r="K10762" i="1"/>
  <c r="K10763" i="1"/>
  <c r="K10764" i="1"/>
  <c r="K10765" i="1"/>
  <c r="K10766" i="1"/>
  <c r="K10767" i="1"/>
  <c r="K10768" i="1"/>
  <c r="K10769" i="1"/>
  <c r="K10770" i="1"/>
  <c r="K10771" i="1"/>
  <c r="K10772" i="1"/>
  <c r="K10773" i="1"/>
  <c r="K10774" i="1"/>
  <c r="K10775" i="1"/>
  <c r="K10776" i="1"/>
  <c r="K10777" i="1"/>
  <c r="K10778" i="1"/>
  <c r="K10779" i="1"/>
  <c r="K10780" i="1"/>
  <c r="K10781" i="1"/>
  <c r="K10782" i="1"/>
  <c r="K10783" i="1"/>
  <c r="K10784" i="1"/>
  <c r="K10785" i="1"/>
  <c r="K10786" i="1"/>
  <c r="K10787" i="1"/>
  <c r="K10788" i="1"/>
  <c r="K10789" i="1"/>
  <c r="K10790" i="1"/>
  <c r="K10791" i="1"/>
  <c r="K10792" i="1"/>
  <c r="K10793" i="1"/>
  <c r="K10794" i="1"/>
  <c r="K10795" i="1"/>
  <c r="K10796" i="1"/>
  <c r="K10797" i="1"/>
  <c r="K10798" i="1"/>
  <c r="K10799" i="1"/>
  <c r="K10800" i="1"/>
  <c r="K10801" i="1"/>
  <c r="K10802" i="1"/>
  <c r="K10803" i="1"/>
  <c r="K10804" i="1"/>
  <c r="K10805" i="1"/>
  <c r="K10806" i="1"/>
  <c r="K10807" i="1"/>
  <c r="K10808" i="1"/>
  <c r="K10809" i="1"/>
  <c r="K10810" i="1"/>
  <c r="K10811" i="1"/>
  <c r="K10812" i="1"/>
  <c r="K10813" i="1"/>
  <c r="K10814" i="1"/>
  <c r="K10815" i="1"/>
  <c r="K10816" i="1"/>
  <c r="K10817" i="1"/>
  <c r="K10818" i="1"/>
  <c r="K10819" i="1"/>
  <c r="K10820" i="1"/>
  <c r="K10821" i="1"/>
  <c r="K10822" i="1"/>
  <c r="K10823" i="1"/>
  <c r="K10824" i="1"/>
  <c r="K10825" i="1"/>
  <c r="K10826" i="1"/>
  <c r="K10827" i="1"/>
  <c r="K10828" i="1"/>
  <c r="K10829" i="1"/>
  <c r="K10830" i="1"/>
  <c r="K10831" i="1"/>
  <c r="K10832" i="1"/>
  <c r="K10833" i="1"/>
  <c r="K10834" i="1"/>
  <c r="K10835" i="1"/>
  <c r="K10836" i="1"/>
  <c r="K10837" i="1"/>
  <c r="K10838" i="1"/>
  <c r="K10839" i="1"/>
  <c r="K10840" i="1"/>
  <c r="K10841" i="1"/>
  <c r="K10842" i="1"/>
  <c r="K10843" i="1"/>
  <c r="K10844" i="1"/>
  <c r="K10845" i="1"/>
  <c r="K10846" i="1"/>
  <c r="K10847" i="1"/>
  <c r="K10848" i="1"/>
  <c r="K10849" i="1"/>
  <c r="K10850" i="1"/>
  <c r="K10851" i="1"/>
  <c r="K10852" i="1"/>
  <c r="K10853" i="1"/>
  <c r="K10854" i="1"/>
  <c r="K10855" i="1"/>
  <c r="K10856" i="1"/>
  <c r="K10857" i="1"/>
  <c r="K10858" i="1"/>
  <c r="K10859" i="1"/>
  <c r="K10860" i="1"/>
  <c r="K10861" i="1"/>
  <c r="K10862" i="1"/>
  <c r="K10863" i="1"/>
  <c r="K10864" i="1"/>
  <c r="K10865" i="1"/>
  <c r="K10866" i="1"/>
  <c r="K10867" i="1"/>
  <c r="K10868" i="1"/>
  <c r="K10869" i="1"/>
  <c r="K10870" i="1"/>
  <c r="K10871" i="1"/>
  <c r="K10872" i="1"/>
  <c r="K10873" i="1"/>
  <c r="K10874" i="1"/>
  <c r="K10875" i="1"/>
  <c r="K10876" i="1"/>
  <c r="K10877" i="1"/>
  <c r="K10878" i="1"/>
  <c r="K10879" i="1"/>
  <c r="K10880" i="1"/>
  <c r="K10881" i="1"/>
  <c r="K10882" i="1"/>
  <c r="K10883" i="1"/>
  <c r="K10884" i="1"/>
  <c r="K10885" i="1"/>
  <c r="K10886" i="1"/>
  <c r="K10887" i="1"/>
  <c r="K10888" i="1"/>
  <c r="K10889" i="1"/>
  <c r="K10890" i="1"/>
  <c r="K10891" i="1"/>
  <c r="K10892" i="1"/>
  <c r="K10893" i="1"/>
  <c r="K10894" i="1"/>
  <c r="K10895" i="1"/>
  <c r="K10896" i="1"/>
  <c r="K10897" i="1"/>
  <c r="K10898" i="1"/>
  <c r="K10899" i="1"/>
  <c r="K10900" i="1"/>
  <c r="K10901" i="1"/>
  <c r="K10902" i="1"/>
  <c r="K10903" i="1"/>
  <c r="K10904" i="1"/>
  <c r="K10905" i="1"/>
  <c r="K10906" i="1"/>
  <c r="K10907" i="1"/>
  <c r="K10908" i="1"/>
  <c r="K10909" i="1"/>
  <c r="K10910" i="1"/>
  <c r="K10911" i="1"/>
  <c r="K10912" i="1"/>
  <c r="K10913" i="1"/>
  <c r="K10914" i="1"/>
  <c r="K10915" i="1"/>
  <c r="K10916" i="1"/>
  <c r="K10917" i="1"/>
  <c r="K10918" i="1"/>
  <c r="K10919" i="1"/>
  <c r="K10920" i="1"/>
  <c r="K10921" i="1"/>
  <c r="K10922" i="1"/>
  <c r="K10923" i="1"/>
  <c r="K10924" i="1"/>
  <c r="K10925" i="1"/>
  <c r="K10926" i="1"/>
  <c r="K10927" i="1"/>
  <c r="K10928" i="1"/>
  <c r="K10929" i="1"/>
  <c r="K10930" i="1"/>
  <c r="K10931" i="1"/>
  <c r="K10932" i="1"/>
  <c r="K10933" i="1"/>
  <c r="K10934" i="1"/>
  <c r="K10935" i="1"/>
  <c r="K10936" i="1"/>
  <c r="K10937" i="1"/>
  <c r="K10938" i="1"/>
  <c r="K10939" i="1"/>
  <c r="K10940" i="1"/>
  <c r="K10941" i="1"/>
  <c r="K10942" i="1"/>
  <c r="K10943" i="1"/>
  <c r="K10944" i="1"/>
  <c r="K10945" i="1"/>
  <c r="K10946" i="1"/>
  <c r="K10947" i="1"/>
  <c r="K10948" i="1"/>
  <c r="K10949" i="1"/>
  <c r="K10950" i="1"/>
  <c r="K10951" i="1"/>
  <c r="K10952" i="1"/>
  <c r="K10953" i="1"/>
  <c r="K10954" i="1"/>
  <c r="K10955" i="1"/>
  <c r="K10956" i="1"/>
  <c r="K10957" i="1"/>
  <c r="K10958" i="1"/>
  <c r="K10959" i="1"/>
  <c r="K10960" i="1"/>
  <c r="K10961" i="1"/>
  <c r="K10962" i="1"/>
  <c r="K10963" i="1"/>
  <c r="K10964" i="1"/>
  <c r="K10965" i="1"/>
  <c r="K10966" i="1"/>
  <c r="K10967" i="1"/>
  <c r="K10968" i="1"/>
  <c r="K10969" i="1"/>
  <c r="K10970" i="1"/>
  <c r="K10971" i="1"/>
  <c r="K10972" i="1"/>
  <c r="K10973" i="1"/>
  <c r="K10974" i="1"/>
  <c r="K10975" i="1"/>
  <c r="K10976" i="1"/>
  <c r="K10977" i="1"/>
  <c r="K10978" i="1"/>
  <c r="K10979" i="1"/>
  <c r="K10980" i="1"/>
  <c r="K10981" i="1"/>
  <c r="K10982" i="1"/>
  <c r="K10983" i="1"/>
  <c r="K10984" i="1"/>
  <c r="K10985" i="1"/>
  <c r="K10986" i="1"/>
  <c r="K10987" i="1"/>
  <c r="K10988" i="1"/>
  <c r="K10989" i="1"/>
  <c r="K10990" i="1"/>
  <c r="K10991" i="1"/>
  <c r="K10992" i="1"/>
  <c r="K10993" i="1"/>
  <c r="K10994" i="1"/>
  <c r="K10995" i="1"/>
  <c r="K10996" i="1"/>
  <c r="K10997" i="1"/>
  <c r="K10998" i="1"/>
  <c r="K10999" i="1"/>
  <c r="K11000" i="1"/>
  <c r="K11001" i="1"/>
  <c r="K11002" i="1"/>
  <c r="K11003" i="1"/>
  <c r="K11004" i="1"/>
  <c r="K11005" i="1"/>
  <c r="K11006" i="1"/>
  <c r="K11007" i="1"/>
  <c r="K11008" i="1"/>
  <c r="K11009" i="1"/>
  <c r="K11010" i="1"/>
  <c r="K11011" i="1"/>
  <c r="K11012" i="1"/>
  <c r="K11013" i="1"/>
  <c r="K11014" i="1"/>
  <c r="K11015" i="1"/>
  <c r="K11016" i="1"/>
  <c r="K11017" i="1"/>
  <c r="K11018" i="1"/>
  <c r="K11019" i="1"/>
  <c r="K11020" i="1"/>
  <c r="K11021" i="1"/>
  <c r="K11022" i="1"/>
  <c r="K11023" i="1"/>
  <c r="K11024" i="1"/>
  <c r="K11025" i="1"/>
  <c r="K11026" i="1"/>
  <c r="K11027" i="1"/>
  <c r="K11028" i="1"/>
  <c r="K11029" i="1"/>
  <c r="K11030" i="1"/>
  <c r="K11031" i="1"/>
  <c r="K11032" i="1"/>
  <c r="K11033" i="1"/>
  <c r="K11034" i="1"/>
  <c r="K11035" i="1"/>
  <c r="K11036" i="1"/>
  <c r="K11037" i="1"/>
  <c r="K11038" i="1"/>
  <c r="K11039" i="1"/>
  <c r="K11040" i="1"/>
  <c r="K11041" i="1"/>
  <c r="K11042" i="1"/>
  <c r="K11043" i="1"/>
  <c r="K11044" i="1"/>
  <c r="K11045" i="1"/>
  <c r="K11046" i="1"/>
  <c r="K11047" i="1"/>
  <c r="K11048" i="1"/>
  <c r="K11049" i="1"/>
  <c r="K11050" i="1"/>
  <c r="K11051" i="1"/>
  <c r="K11052" i="1"/>
  <c r="K11053" i="1"/>
  <c r="K11054" i="1"/>
  <c r="K11055" i="1"/>
  <c r="K11056" i="1"/>
  <c r="K11057" i="1"/>
  <c r="K11058" i="1"/>
  <c r="K11059" i="1"/>
  <c r="K11060" i="1"/>
  <c r="K11061" i="1"/>
  <c r="K11062" i="1"/>
  <c r="K11063" i="1"/>
  <c r="K11064" i="1"/>
  <c r="K11065" i="1"/>
  <c r="K11066" i="1"/>
  <c r="K11067" i="1"/>
  <c r="K11068" i="1"/>
  <c r="K11069" i="1"/>
  <c r="K11070" i="1"/>
  <c r="K11071" i="1"/>
  <c r="K11072" i="1"/>
  <c r="K11073" i="1"/>
  <c r="K11074" i="1"/>
  <c r="K11075" i="1"/>
  <c r="K11076" i="1"/>
  <c r="K11077" i="1"/>
  <c r="K11078" i="1"/>
  <c r="K11079" i="1"/>
  <c r="K11080" i="1"/>
  <c r="K11081" i="1"/>
  <c r="K11082" i="1"/>
  <c r="K11083" i="1"/>
  <c r="K11084" i="1"/>
  <c r="K11085" i="1"/>
  <c r="K11086" i="1"/>
  <c r="K11087" i="1"/>
  <c r="K11088" i="1"/>
  <c r="K11089" i="1"/>
  <c r="K11090" i="1"/>
  <c r="K11091" i="1"/>
  <c r="K11092" i="1"/>
  <c r="K11093" i="1"/>
  <c r="K11094" i="1"/>
  <c r="K11095" i="1"/>
  <c r="K11096" i="1"/>
  <c r="K11097" i="1"/>
  <c r="K11098" i="1"/>
  <c r="K11099" i="1"/>
  <c r="K11100" i="1"/>
  <c r="K11101" i="1"/>
  <c r="K11102" i="1"/>
  <c r="K11103" i="1"/>
  <c r="K11104" i="1"/>
  <c r="K11105" i="1"/>
  <c r="K11106" i="1"/>
  <c r="K11107" i="1"/>
  <c r="K11108" i="1"/>
  <c r="K11109" i="1"/>
  <c r="K11110" i="1"/>
  <c r="K11111" i="1"/>
  <c r="K11112" i="1"/>
  <c r="K11113" i="1"/>
  <c r="K11114" i="1"/>
  <c r="K11115" i="1"/>
  <c r="K11116" i="1"/>
  <c r="K11117" i="1"/>
  <c r="K11118" i="1"/>
  <c r="K11119" i="1"/>
  <c r="K11120" i="1"/>
  <c r="K11121" i="1"/>
  <c r="K11122" i="1"/>
  <c r="K11123" i="1"/>
  <c r="K11124" i="1"/>
  <c r="K11125" i="1"/>
  <c r="K11126" i="1"/>
  <c r="K11127" i="1"/>
  <c r="K11128" i="1"/>
  <c r="K11129" i="1"/>
  <c r="K11130" i="1"/>
  <c r="K11131" i="1"/>
  <c r="K11132" i="1"/>
  <c r="K11133" i="1"/>
  <c r="K11134" i="1"/>
  <c r="K11135" i="1"/>
  <c r="K11136" i="1"/>
  <c r="K11137" i="1"/>
  <c r="K11138" i="1"/>
  <c r="K11139" i="1"/>
  <c r="K11140" i="1"/>
  <c r="K11141" i="1"/>
  <c r="K11142" i="1"/>
  <c r="K11143" i="1"/>
  <c r="K11144" i="1"/>
  <c r="K11145" i="1"/>
  <c r="K11146" i="1"/>
  <c r="K11147" i="1"/>
  <c r="K11148" i="1"/>
  <c r="K11149" i="1"/>
  <c r="K11150" i="1"/>
  <c r="K11151" i="1"/>
  <c r="K11152" i="1"/>
  <c r="K11153" i="1"/>
  <c r="K11154" i="1"/>
  <c r="K11155" i="1"/>
  <c r="K11156" i="1"/>
  <c r="K11157" i="1"/>
  <c r="K11158" i="1"/>
  <c r="K11159" i="1"/>
  <c r="K11160" i="1"/>
  <c r="K11161" i="1"/>
  <c r="K11162" i="1"/>
  <c r="K11163" i="1"/>
  <c r="K11164" i="1"/>
  <c r="K11165" i="1"/>
  <c r="K11166" i="1"/>
  <c r="K11167" i="1"/>
  <c r="K11168" i="1"/>
  <c r="K11169" i="1"/>
  <c r="K11170" i="1"/>
  <c r="K11171" i="1"/>
  <c r="K11172" i="1"/>
  <c r="K11173" i="1"/>
  <c r="K11174" i="1"/>
  <c r="K11175" i="1"/>
  <c r="K11176" i="1"/>
  <c r="K11177" i="1"/>
  <c r="K11178" i="1"/>
  <c r="K11179" i="1"/>
  <c r="K11180" i="1"/>
  <c r="K11181" i="1"/>
  <c r="K11182" i="1"/>
  <c r="K11183" i="1"/>
  <c r="K11184" i="1"/>
  <c r="K11185" i="1"/>
  <c r="K11186" i="1"/>
  <c r="K11187" i="1"/>
  <c r="K11188" i="1"/>
  <c r="K11189" i="1"/>
  <c r="K11190" i="1"/>
  <c r="K11191" i="1"/>
  <c r="K11192" i="1"/>
  <c r="K11193" i="1"/>
  <c r="K11194" i="1"/>
  <c r="K11195" i="1"/>
  <c r="K11196" i="1"/>
  <c r="K11197" i="1"/>
  <c r="K11198" i="1"/>
  <c r="K11199" i="1"/>
  <c r="K11200" i="1"/>
  <c r="K11201" i="1"/>
  <c r="K11202" i="1"/>
  <c r="K11203" i="1"/>
  <c r="K11204" i="1"/>
  <c r="K11205" i="1"/>
  <c r="K11206" i="1"/>
  <c r="K11207" i="1"/>
  <c r="K11208" i="1"/>
  <c r="K11209" i="1"/>
  <c r="K11210" i="1"/>
  <c r="K11211" i="1"/>
  <c r="K11212" i="1"/>
  <c r="K11213" i="1"/>
  <c r="K11214" i="1"/>
  <c r="K11215" i="1"/>
  <c r="K11216" i="1"/>
  <c r="K11217" i="1"/>
  <c r="K11218" i="1"/>
  <c r="K11219" i="1"/>
  <c r="K11220" i="1"/>
  <c r="K11221" i="1"/>
  <c r="K11222" i="1"/>
  <c r="K11223" i="1"/>
  <c r="K11224" i="1"/>
  <c r="K11225" i="1"/>
  <c r="K11226" i="1"/>
  <c r="K11227" i="1"/>
  <c r="K11228" i="1"/>
  <c r="K11229" i="1"/>
  <c r="K11230" i="1"/>
  <c r="K11231" i="1"/>
  <c r="K11232" i="1"/>
  <c r="K11233" i="1"/>
  <c r="K11234" i="1"/>
  <c r="K11235" i="1"/>
  <c r="K11236" i="1"/>
  <c r="K11237" i="1"/>
  <c r="K11238" i="1"/>
  <c r="K11239" i="1"/>
  <c r="K11240" i="1"/>
  <c r="K11241" i="1"/>
  <c r="K11242" i="1"/>
  <c r="K11243" i="1"/>
  <c r="K11244" i="1"/>
  <c r="K11245" i="1"/>
  <c r="K11246" i="1"/>
  <c r="K11247" i="1"/>
  <c r="K11248" i="1"/>
  <c r="K11249" i="1"/>
  <c r="K11250" i="1"/>
  <c r="K11251" i="1"/>
  <c r="K11252" i="1"/>
  <c r="K11253" i="1"/>
  <c r="K11254" i="1"/>
  <c r="K11255" i="1"/>
  <c r="K11256" i="1"/>
  <c r="K11257" i="1"/>
  <c r="K11258" i="1"/>
  <c r="K11259" i="1"/>
  <c r="K11260" i="1"/>
  <c r="K11261" i="1"/>
  <c r="K11262" i="1"/>
  <c r="K11263" i="1"/>
  <c r="K11264" i="1"/>
  <c r="K11265" i="1"/>
  <c r="K11266" i="1"/>
  <c r="K11267" i="1"/>
  <c r="K11268" i="1"/>
  <c r="K11269" i="1"/>
  <c r="K11270" i="1"/>
  <c r="K11271" i="1"/>
  <c r="K11272" i="1"/>
  <c r="K11273" i="1"/>
  <c r="K11274" i="1"/>
  <c r="K11275" i="1"/>
  <c r="K11276" i="1"/>
  <c r="K11277" i="1"/>
  <c r="K11278" i="1"/>
  <c r="K11279" i="1"/>
  <c r="K11280" i="1"/>
  <c r="K11281" i="1"/>
  <c r="K11282" i="1"/>
  <c r="K11283" i="1"/>
  <c r="K11284" i="1"/>
  <c r="K11285" i="1"/>
  <c r="K11286" i="1"/>
  <c r="K11287" i="1"/>
  <c r="K11288" i="1"/>
  <c r="K11289" i="1"/>
  <c r="K11290" i="1"/>
  <c r="K11291" i="1"/>
  <c r="K11292" i="1"/>
  <c r="K11293" i="1"/>
  <c r="K11294" i="1"/>
  <c r="K11295" i="1"/>
  <c r="K11296" i="1"/>
  <c r="K11297" i="1"/>
  <c r="K11298" i="1"/>
  <c r="K11299" i="1"/>
  <c r="K11300" i="1"/>
  <c r="K11301" i="1"/>
  <c r="K11302" i="1"/>
  <c r="K11303" i="1"/>
  <c r="K11304" i="1"/>
  <c r="K11305" i="1"/>
  <c r="K11306" i="1"/>
  <c r="K11307" i="1"/>
  <c r="K11308" i="1"/>
  <c r="K11309" i="1"/>
  <c r="K11310" i="1"/>
  <c r="K11311" i="1"/>
  <c r="K11312" i="1"/>
  <c r="K11313" i="1"/>
  <c r="K11314" i="1"/>
  <c r="K11315" i="1"/>
  <c r="K11316" i="1"/>
  <c r="K11317" i="1"/>
  <c r="K11318" i="1"/>
  <c r="K11319" i="1"/>
  <c r="K11320" i="1"/>
  <c r="K11321" i="1"/>
  <c r="K11322" i="1"/>
  <c r="K11323" i="1"/>
  <c r="K11324" i="1"/>
  <c r="K11325" i="1"/>
  <c r="K11326" i="1"/>
  <c r="K11327" i="1"/>
  <c r="K11328" i="1"/>
  <c r="K11329" i="1"/>
  <c r="K11330" i="1"/>
  <c r="K11331" i="1"/>
  <c r="K11332" i="1"/>
  <c r="K11333" i="1"/>
  <c r="K11334" i="1"/>
  <c r="K11335" i="1"/>
  <c r="K11336" i="1"/>
  <c r="K11337" i="1"/>
  <c r="K11338" i="1"/>
  <c r="K11339" i="1"/>
  <c r="K11340" i="1"/>
  <c r="K11341" i="1"/>
  <c r="K11342" i="1"/>
  <c r="K11343" i="1"/>
  <c r="K11344" i="1"/>
  <c r="K11345" i="1"/>
  <c r="K11346" i="1"/>
  <c r="K11347" i="1"/>
  <c r="K11348" i="1"/>
  <c r="K11349" i="1"/>
  <c r="K11350" i="1"/>
  <c r="K11351" i="1"/>
  <c r="K11352" i="1"/>
  <c r="K11353" i="1"/>
  <c r="K11354" i="1"/>
  <c r="K11355" i="1"/>
  <c r="K11356" i="1"/>
  <c r="K11357" i="1"/>
  <c r="K11358" i="1"/>
  <c r="K11359" i="1"/>
  <c r="K11360" i="1"/>
  <c r="K11361" i="1"/>
  <c r="K11362" i="1"/>
  <c r="K11363" i="1"/>
  <c r="K11364" i="1"/>
  <c r="K11365" i="1"/>
  <c r="K11366" i="1"/>
  <c r="K11367" i="1"/>
  <c r="K11368" i="1"/>
  <c r="K11369" i="1"/>
  <c r="K11370" i="1"/>
  <c r="K11371" i="1"/>
  <c r="K11372" i="1"/>
  <c r="K11373" i="1"/>
  <c r="K11374" i="1"/>
  <c r="K11375" i="1"/>
  <c r="K11376" i="1"/>
  <c r="K11377" i="1"/>
  <c r="K11378" i="1"/>
  <c r="K11379" i="1"/>
  <c r="K11380" i="1"/>
  <c r="K11381" i="1"/>
  <c r="K11382" i="1"/>
  <c r="K11383" i="1"/>
  <c r="K11384" i="1"/>
  <c r="K11385" i="1"/>
  <c r="K11386" i="1"/>
  <c r="K11387" i="1"/>
  <c r="K11388" i="1"/>
  <c r="K11389" i="1"/>
  <c r="K11390" i="1"/>
  <c r="K11391" i="1"/>
  <c r="K11392" i="1"/>
  <c r="K11393" i="1"/>
  <c r="K11394" i="1"/>
  <c r="K11395" i="1"/>
  <c r="K11396" i="1"/>
  <c r="K11397" i="1"/>
  <c r="K11398" i="1"/>
  <c r="K11399" i="1"/>
  <c r="K11400" i="1"/>
  <c r="K11401" i="1"/>
  <c r="K11402" i="1"/>
  <c r="K11403" i="1"/>
  <c r="K11404" i="1"/>
  <c r="K11405" i="1"/>
  <c r="K11406" i="1"/>
  <c r="K11407" i="1"/>
  <c r="K11408" i="1"/>
  <c r="K11409" i="1"/>
  <c r="K11410" i="1"/>
  <c r="K11411" i="1"/>
  <c r="K11412" i="1"/>
  <c r="K11413" i="1"/>
  <c r="K11414" i="1"/>
  <c r="K11415" i="1"/>
  <c r="K11416" i="1"/>
  <c r="K11417" i="1"/>
  <c r="K11418" i="1"/>
  <c r="K11419" i="1"/>
  <c r="K11420" i="1"/>
  <c r="K11421" i="1"/>
  <c r="K11422" i="1"/>
  <c r="K11423" i="1"/>
  <c r="K11424" i="1"/>
  <c r="K11425" i="1"/>
  <c r="K11426" i="1"/>
  <c r="K11427" i="1"/>
  <c r="K11428" i="1"/>
  <c r="K11429" i="1"/>
  <c r="K11430" i="1"/>
  <c r="K11431" i="1"/>
  <c r="K11432" i="1"/>
  <c r="K11433" i="1"/>
  <c r="K11434" i="1"/>
  <c r="K11435" i="1"/>
  <c r="K11436" i="1"/>
  <c r="K11437" i="1"/>
  <c r="K11438" i="1"/>
  <c r="K11439" i="1"/>
  <c r="K11440" i="1"/>
  <c r="K11441" i="1"/>
  <c r="K11442" i="1"/>
  <c r="K11443" i="1"/>
  <c r="K11444" i="1"/>
  <c r="K11445" i="1"/>
  <c r="K11446" i="1"/>
  <c r="K11447" i="1"/>
  <c r="K11448" i="1"/>
  <c r="K11449" i="1"/>
  <c r="K11450" i="1"/>
  <c r="K11451" i="1"/>
  <c r="K11452" i="1"/>
  <c r="K11453" i="1"/>
  <c r="K11454" i="1"/>
  <c r="K11455" i="1"/>
  <c r="K11456" i="1"/>
  <c r="K11457" i="1"/>
  <c r="K11458" i="1"/>
  <c r="K11459" i="1"/>
  <c r="K11460" i="1"/>
  <c r="K11461" i="1"/>
  <c r="K11462" i="1"/>
  <c r="K11463" i="1"/>
  <c r="K11464" i="1"/>
  <c r="K11465" i="1"/>
  <c r="K11466" i="1"/>
  <c r="K11467" i="1"/>
  <c r="K11468" i="1"/>
  <c r="K11469" i="1"/>
  <c r="K11470" i="1"/>
  <c r="K11471" i="1"/>
  <c r="K11472" i="1"/>
  <c r="K11473" i="1"/>
  <c r="K11474" i="1"/>
  <c r="K11475" i="1"/>
  <c r="K11476" i="1"/>
  <c r="K11477" i="1"/>
  <c r="K11478" i="1"/>
  <c r="K11479" i="1"/>
  <c r="K11480" i="1"/>
  <c r="K11481" i="1"/>
  <c r="K11482" i="1"/>
  <c r="K11483" i="1"/>
  <c r="K11484" i="1"/>
  <c r="K11485" i="1"/>
  <c r="K11486" i="1"/>
  <c r="K11487" i="1"/>
  <c r="K11488" i="1"/>
  <c r="K11489" i="1"/>
  <c r="K11490" i="1"/>
  <c r="K11491" i="1"/>
  <c r="K11492" i="1"/>
  <c r="K11493" i="1"/>
  <c r="K11494" i="1"/>
  <c r="K11495" i="1"/>
  <c r="K11496" i="1"/>
  <c r="K11497" i="1"/>
  <c r="K11498" i="1"/>
  <c r="K11499" i="1"/>
  <c r="K11500" i="1"/>
  <c r="K11501" i="1"/>
  <c r="K11502" i="1"/>
  <c r="K11503" i="1"/>
  <c r="K11504" i="1"/>
  <c r="K11505" i="1"/>
  <c r="K11506" i="1"/>
  <c r="K11507" i="1"/>
  <c r="K11508" i="1"/>
  <c r="K11509" i="1"/>
  <c r="K11510" i="1"/>
  <c r="K11511" i="1"/>
  <c r="K11512" i="1"/>
  <c r="K11513" i="1"/>
  <c r="K11514" i="1"/>
  <c r="K11515" i="1"/>
  <c r="K11516" i="1"/>
  <c r="K11517" i="1"/>
  <c r="K11518" i="1"/>
  <c r="K11519" i="1"/>
  <c r="K11520" i="1"/>
  <c r="K11521" i="1"/>
  <c r="K11522" i="1"/>
  <c r="K11523" i="1"/>
  <c r="K11524" i="1"/>
  <c r="K11525" i="1"/>
  <c r="K11526" i="1"/>
  <c r="K11527" i="1"/>
  <c r="K11528" i="1"/>
  <c r="K11529" i="1"/>
  <c r="K11530" i="1"/>
  <c r="K11531" i="1"/>
  <c r="K11532" i="1"/>
  <c r="K11533" i="1"/>
  <c r="K11534" i="1"/>
  <c r="K11535" i="1"/>
  <c r="K11536" i="1"/>
  <c r="K11537" i="1"/>
  <c r="K11538" i="1"/>
  <c r="K11539" i="1"/>
  <c r="K11540" i="1"/>
  <c r="K11541" i="1"/>
  <c r="K11542" i="1"/>
  <c r="K11543" i="1"/>
  <c r="K11544" i="1"/>
  <c r="K11545" i="1"/>
  <c r="K11546" i="1"/>
  <c r="K11547" i="1"/>
  <c r="K11548" i="1"/>
  <c r="K11549" i="1"/>
  <c r="K11550" i="1"/>
  <c r="K11551" i="1"/>
  <c r="K11552" i="1"/>
  <c r="K11553" i="1"/>
  <c r="K11554" i="1"/>
  <c r="K11555" i="1"/>
  <c r="K11556" i="1"/>
  <c r="K11557" i="1"/>
  <c r="K11558" i="1"/>
  <c r="K11559" i="1"/>
  <c r="K11560" i="1"/>
  <c r="K11561" i="1"/>
  <c r="K11562" i="1"/>
  <c r="K11563" i="1"/>
  <c r="K11564" i="1"/>
  <c r="K11565" i="1"/>
  <c r="K11566" i="1"/>
  <c r="K11567" i="1"/>
  <c r="K11568" i="1"/>
  <c r="K11569" i="1"/>
  <c r="K11570" i="1"/>
  <c r="K11571" i="1"/>
  <c r="K11572" i="1"/>
  <c r="K11573" i="1"/>
  <c r="K11574" i="1"/>
  <c r="K11575" i="1"/>
  <c r="K11576" i="1"/>
  <c r="K11577" i="1"/>
  <c r="K11578" i="1"/>
  <c r="K11579" i="1"/>
  <c r="K11580" i="1"/>
  <c r="K11581" i="1"/>
  <c r="K11582" i="1"/>
  <c r="K11583" i="1"/>
  <c r="K11584" i="1"/>
  <c r="K11585" i="1"/>
  <c r="K11586" i="1"/>
  <c r="K11587" i="1"/>
  <c r="K11588" i="1"/>
  <c r="K11589" i="1"/>
  <c r="K11590" i="1"/>
  <c r="K11591" i="1"/>
  <c r="K11592" i="1"/>
  <c r="K11593" i="1"/>
  <c r="K11594" i="1"/>
  <c r="K11595" i="1"/>
  <c r="K11596" i="1"/>
  <c r="K11597" i="1"/>
  <c r="K11598" i="1"/>
  <c r="K11599" i="1"/>
  <c r="K11600" i="1"/>
  <c r="K11601" i="1"/>
  <c r="K11602" i="1"/>
  <c r="K11603" i="1"/>
  <c r="K11604" i="1"/>
  <c r="K11605" i="1"/>
  <c r="K11606" i="1"/>
  <c r="K11607" i="1"/>
  <c r="K11608" i="1"/>
  <c r="K11609" i="1"/>
  <c r="K11610" i="1"/>
  <c r="K11611" i="1"/>
  <c r="K11612" i="1"/>
  <c r="K11613" i="1"/>
  <c r="K11614" i="1"/>
  <c r="K11615" i="1"/>
  <c r="K11616" i="1"/>
  <c r="K11617" i="1"/>
  <c r="K11618" i="1"/>
  <c r="K11619" i="1"/>
  <c r="K11620" i="1"/>
  <c r="K11621" i="1"/>
  <c r="K11622" i="1"/>
  <c r="K11623" i="1"/>
  <c r="K11624" i="1"/>
  <c r="K11625" i="1"/>
  <c r="K11626" i="1"/>
  <c r="K11627" i="1"/>
  <c r="K11628" i="1"/>
  <c r="K11629" i="1"/>
  <c r="K11630" i="1"/>
  <c r="K11631" i="1"/>
  <c r="K11632" i="1"/>
  <c r="K11633" i="1"/>
  <c r="K11634" i="1"/>
  <c r="K11635" i="1"/>
  <c r="K11636" i="1"/>
  <c r="K11637" i="1"/>
  <c r="K11638" i="1"/>
  <c r="K11639" i="1"/>
  <c r="K11640" i="1"/>
  <c r="K11641" i="1"/>
  <c r="K11642" i="1"/>
  <c r="K11643" i="1"/>
  <c r="K11644" i="1"/>
  <c r="K11645" i="1"/>
  <c r="K11646" i="1"/>
  <c r="K11647" i="1"/>
  <c r="K11648" i="1"/>
  <c r="K11649" i="1"/>
  <c r="K11650" i="1"/>
  <c r="K11651" i="1"/>
  <c r="K11652" i="1"/>
  <c r="K11653" i="1"/>
  <c r="K11654" i="1"/>
  <c r="K11655" i="1"/>
  <c r="K11656" i="1"/>
  <c r="K11657" i="1"/>
  <c r="K11658" i="1"/>
  <c r="K11659" i="1"/>
  <c r="K11660" i="1"/>
  <c r="K11661" i="1"/>
  <c r="K11662" i="1"/>
  <c r="K11663" i="1"/>
  <c r="K11664" i="1"/>
  <c r="K11665" i="1"/>
  <c r="K11666" i="1"/>
  <c r="K11667" i="1"/>
  <c r="K11668" i="1"/>
  <c r="K11669" i="1"/>
  <c r="K11670" i="1"/>
  <c r="K11671" i="1"/>
  <c r="K11672" i="1"/>
  <c r="K11673" i="1"/>
  <c r="K11674" i="1"/>
  <c r="K11675" i="1"/>
  <c r="K11676" i="1"/>
  <c r="K11677" i="1"/>
  <c r="K11678" i="1"/>
  <c r="K11679" i="1"/>
  <c r="K11680" i="1"/>
  <c r="K11681" i="1"/>
  <c r="K11682" i="1"/>
  <c r="K11683" i="1"/>
  <c r="K11684" i="1"/>
  <c r="K11685" i="1"/>
  <c r="K11686" i="1"/>
  <c r="K11687" i="1"/>
  <c r="K11688" i="1"/>
  <c r="K11689" i="1"/>
  <c r="K11690" i="1"/>
  <c r="K11691" i="1"/>
  <c r="K11692" i="1"/>
  <c r="K11693" i="1"/>
  <c r="K11694" i="1"/>
  <c r="K11695" i="1"/>
  <c r="K11696" i="1"/>
  <c r="K11697" i="1"/>
  <c r="K11698" i="1"/>
  <c r="K11699" i="1"/>
  <c r="K11700" i="1"/>
  <c r="K11701" i="1"/>
  <c r="K11702" i="1"/>
  <c r="K11703" i="1"/>
  <c r="K11704" i="1"/>
  <c r="K11705" i="1"/>
  <c r="K11706" i="1"/>
  <c r="K11707" i="1"/>
  <c r="K11708" i="1"/>
  <c r="K11709" i="1"/>
  <c r="K11710" i="1"/>
  <c r="K11711" i="1"/>
  <c r="K11712" i="1"/>
  <c r="K11713" i="1"/>
  <c r="K11714" i="1"/>
  <c r="K11715" i="1"/>
  <c r="K11716" i="1"/>
  <c r="K11717" i="1"/>
  <c r="K11718" i="1"/>
  <c r="K11719" i="1"/>
  <c r="K11720" i="1"/>
  <c r="K11721" i="1"/>
  <c r="K11722" i="1"/>
  <c r="K11723" i="1"/>
  <c r="K11724" i="1"/>
  <c r="K11725" i="1"/>
  <c r="K11726" i="1"/>
  <c r="K11727" i="1"/>
  <c r="K11728" i="1"/>
  <c r="K11729" i="1"/>
  <c r="K11730" i="1"/>
  <c r="K11731" i="1"/>
  <c r="K11732" i="1"/>
  <c r="K11733" i="1"/>
  <c r="K11734" i="1"/>
  <c r="K11735" i="1"/>
  <c r="K11736" i="1"/>
  <c r="K11737" i="1"/>
  <c r="K11738" i="1"/>
  <c r="K11739" i="1"/>
  <c r="K11740" i="1"/>
  <c r="K11741" i="1"/>
  <c r="K11742" i="1"/>
  <c r="K11743" i="1"/>
  <c r="K11744" i="1"/>
  <c r="K11745" i="1"/>
  <c r="K11746" i="1"/>
  <c r="K11747" i="1"/>
  <c r="K11748" i="1"/>
  <c r="K11749" i="1"/>
  <c r="K11750" i="1"/>
  <c r="K11751" i="1"/>
  <c r="K11752" i="1"/>
  <c r="K11753" i="1"/>
  <c r="K11754" i="1"/>
  <c r="K11755" i="1"/>
  <c r="K11756" i="1"/>
  <c r="K11757" i="1"/>
  <c r="K11758" i="1"/>
  <c r="K11759" i="1"/>
  <c r="K11760" i="1"/>
  <c r="K11761" i="1"/>
  <c r="K11762" i="1"/>
  <c r="K11763" i="1"/>
  <c r="K11764" i="1"/>
  <c r="K11765" i="1"/>
  <c r="K11766" i="1"/>
  <c r="K11767" i="1"/>
  <c r="K11768" i="1"/>
  <c r="K11769" i="1"/>
  <c r="K11770" i="1"/>
  <c r="K11771" i="1"/>
  <c r="K11772" i="1"/>
  <c r="K11773" i="1"/>
  <c r="K11774" i="1"/>
  <c r="K11775" i="1"/>
  <c r="K11776" i="1"/>
  <c r="K11777" i="1"/>
  <c r="K11778" i="1"/>
  <c r="K11779" i="1"/>
  <c r="K11780" i="1"/>
  <c r="K11781" i="1"/>
  <c r="K11782" i="1"/>
  <c r="K11783" i="1"/>
  <c r="K11784" i="1"/>
  <c r="K11785" i="1"/>
  <c r="K11786" i="1"/>
  <c r="K11787" i="1"/>
  <c r="K11788" i="1"/>
  <c r="K11789" i="1"/>
  <c r="K11790" i="1"/>
  <c r="K11791" i="1"/>
  <c r="K11792" i="1"/>
  <c r="K11793" i="1"/>
  <c r="K11794" i="1"/>
  <c r="K11795" i="1"/>
  <c r="K11796" i="1"/>
  <c r="K11797" i="1"/>
  <c r="K11798" i="1"/>
  <c r="K11799" i="1"/>
  <c r="K11800" i="1"/>
  <c r="K11801" i="1"/>
  <c r="K11802" i="1"/>
  <c r="K11803" i="1"/>
  <c r="K11804" i="1"/>
  <c r="K11805" i="1"/>
  <c r="K11806" i="1"/>
  <c r="K11807" i="1"/>
  <c r="K11808" i="1"/>
  <c r="K11809" i="1"/>
  <c r="K11810" i="1"/>
  <c r="K11811" i="1"/>
  <c r="K11812" i="1"/>
  <c r="K11813" i="1"/>
  <c r="K11814" i="1"/>
  <c r="K11815" i="1"/>
  <c r="K11816" i="1"/>
  <c r="K11817" i="1"/>
  <c r="K11818" i="1"/>
  <c r="K11819" i="1"/>
  <c r="K11820" i="1"/>
  <c r="K11821" i="1"/>
  <c r="K11822" i="1"/>
  <c r="K11823" i="1"/>
  <c r="K11824" i="1"/>
  <c r="K11825" i="1"/>
  <c r="K11826" i="1"/>
  <c r="K11827" i="1"/>
  <c r="K11828" i="1"/>
  <c r="K11829" i="1"/>
  <c r="K11830" i="1"/>
  <c r="K11831" i="1"/>
  <c r="K11832" i="1"/>
  <c r="K11833" i="1"/>
  <c r="K11834" i="1"/>
  <c r="K11835" i="1"/>
  <c r="K11836" i="1"/>
  <c r="K11837" i="1"/>
  <c r="K11838" i="1"/>
  <c r="K11839" i="1"/>
  <c r="K11840" i="1"/>
  <c r="K11841" i="1"/>
  <c r="K11842" i="1"/>
  <c r="K11843" i="1"/>
  <c r="K11844" i="1"/>
  <c r="K11845" i="1"/>
  <c r="K11846" i="1"/>
  <c r="K11847" i="1"/>
  <c r="K11848" i="1"/>
  <c r="K11849" i="1"/>
  <c r="K11850" i="1"/>
  <c r="K11851" i="1"/>
  <c r="K11852" i="1"/>
  <c r="K11853" i="1"/>
  <c r="K11854" i="1"/>
  <c r="K11855" i="1"/>
  <c r="K11856" i="1"/>
  <c r="K11857" i="1"/>
  <c r="K11858" i="1"/>
  <c r="K11859" i="1"/>
  <c r="K11860" i="1"/>
  <c r="K11861" i="1"/>
  <c r="K11862" i="1"/>
  <c r="K11863" i="1"/>
  <c r="K11864" i="1"/>
  <c r="K11865" i="1"/>
  <c r="K11866" i="1"/>
  <c r="K11867" i="1"/>
  <c r="K11868" i="1"/>
  <c r="K11869" i="1"/>
  <c r="K11870" i="1"/>
  <c r="K11871" i="1"/>
  <c r="K11872" i="1"/>
  <c r="K11873" i="1"/>
  <c r="K11874" i="1"/>
  <c r="K11875" i="1"/>
  <c r="K11876" i="1"/>
  <c r="K11877" i="1"/>
  <c r="K11878" i="1"/>
  <c r="K11879" i="1"/>
  <c r="K11880" i="1"/>
  <c r="K11881" i="1"/>
  <c r="K11882" i="1"/>
  <c r="K11883" i="1"/>
  <c r="K11884" i="1"/>
  <c r="K11885" i="1"/>
  <c r="K11886" i="1"/>
  <c r="K11887" i="1"/>
  <c r="K11888" i="1"/>
  <c r="K11889" i="1"/>
  <c r="K11890" i="1"/>
  <c r="K11891" i="1"/>
  <c r="K11892" i="1"/>
  <c r="K11893" i="1"/>
  <c r="K11894" i="1"/>
  <c r="K11895" i="1"/>
  <c r="K11896" i="1"/>
  <c r="K11897" i="1"/>
  <c r="K11898" i="1"/>
  <c r="K11899" i="1"/>
  <c r="K11900" i="1"/>
  <c r="K11901" i="1"/>
  <c r="K11902" i="1"/>
  <c r="K11903" i="1"/>
  <c r="K11904" i="1"/>
  <c r="K11905" i="1"/>
  <c r="K11906" i="1"/>
  <c r="K11907" i="1"/>
  <c r="K11908" i="1"/>
  <c r="K11909" i="1"/>
  <c r="K11910" i="1"/>
  <c r="K11911" i="1"/>
  <c r="K11912" i="1"/>
  <c r="K11913" i="1"/>
  <c r="K11914" i="1"/>
  <c r="K11915" i="1"/>
  <c r="K11916" i="1"/>
  <c r="K11917" i="1"/>
  <c r="K11918" i="1"/>
  <c r="K11919" i="1"/>
  <c r="K11920" i="1"/>
  <c r="K11921" i="1"/>
  <c r="K11922" i="1"/>
  <c r="K11923" i="1"/>
  <c r="K11924" i="1"/>
  <c r="K11925" i="1"/>
  <c r="K11926" i="1"/>
  <c r="K11927" i="1"/>
  <c r="K11928" i="1"/>
  <c r="K11929" i="1"/>
  <c r="K11930" i="1"/>
  <c r="K11931" i="1"/>
  <c r="K11932" i="1"/>
  <c r="K11933" i="1"/>
  <c r="K11934" i="1"/>
  <c r="K11935" i="1"/>
  <c r="K11936" i="1"/>
  <c r="K11937" i="1"/>
  <c r="K11938" i="1"/>
  <c r="K11939" i="1"/>
  <c r="K11940" i="1"/>
  <c r="K11941" i="1"/>
  <c r="K11942" i="1"/>
  <c r="K11943" i="1"/>
  <c r="K11944" i="1"/>
  <c r="K11945" i="1"/>
  <c r="K11946" i="1"/>
  <c r="K11947" i="1"/>
  <c r="K11948" i="1"/>
  <c r="K11949" i="1"/>
  <c r="K11950" i="1"/>
  <c r="K11951" i="1"/>
  <c r="K11952" i="1"/>
  <c r="K11953" i="1"/>
  <c r="K11954" i="1"/>
  <c r="K11955" i="1"/>
  <c r="K11956" i="1"/>
  <c r="K11957" i="1"/>
  <c r="K11958" i="1"/>
  <c r="K11959" i="1"/>
  <c r="K11960" i="1"/>
  <c r="K11961" i="1"/>
  <c r="K11962" i="1"/>
  <c r="K11963" i="1"/>
  <c r="K11964" i="1"/>
  <c r="K11965" i="1"/>
  <c r="K11966" i="1"/>
  <c r="K11967" i="1"/>
  <c r="K11968" i="1"/>
  <c r="K11969" i="1"/>
  <c r="K11970" i="1"/>
  <c r="K11971" i="1"/>
  <c r="K11972" i="1"/>
  <c r="K11973" i="1"/>
  <c r="K11974" i="1"/>
  <c r="K11975" i="1"/>
  <c r="K11976" i="1"/>
  <c r="K11977" i="1"/>
  <c r="K11978" i="1"/>
  <c r="K11979" i="1"/>
  <c r="K11980" i="1"/>
  <c r="K11981" i="1"/>
  <c r="K11982" i="1"/>
  <c r="K11983" i="1"/>
  <c r="K11984" i="1"/>
  <c r="K11985" i="1"/>
  <c r="K11986" i="1"/>
  <c r="K11987" i="1"/>
  <c r="K11988" i="1"/>
  <c r="K11989" i="1"/>
  <c r="K11990" i="1"/>
  <c r="K11991" i="1"/>
  <c r="K11992" i="1"/>
  <c r="K11993" i="1"/>
  <c r="K11994" i="1"/>
  <c r="K11995" i="1"/>
  <c r="K11996" i="1"/>
  <c r="K11997" i="1"/>
  <c r="K11998" i="1"/>
  <c r="K11999" i="1"/>
  <c r="K12000" i="1"/>
  <c r="K12001" i="1"/>
  <c r="K12002" i="1"/>
  <c r="K12003" i="1"/>
  <c r="K12004" i="1"/>
  <c r="K12005" i="1"/>
  <c r="K12006" i="1"/>
  <c r="K12007" i="1"/>
  <c r="K12008" i="1"/>
  <c r="K12009" i="1"/>
  <c r="K12010" i="1"/>
  <c r="K12011" i="1"/>
  <c r="K12012" i="1"/>
  <c r="K12013" i="1"/>
  <c r="K12014" i="1"/>
  <c r="K12015" i="1"/>
  <c r="K12016" i="1"/>
  <c r="K12017" i="1"/>
  <c r="K12018" i="1"/>
  <c r="K12019" i="1"/>
  <c r="K12020" i="1"/>
  <c r="K12021" i="1"/>
  <c r="K12022" i="1"/>
  <c r="K12023" i="1"/>
  <c r="K12024" i="1"/>
  <c r="K12025" i="1"/>
  <c r="K12026" i="1"/>
  <c r="K12027" i="1"/>
  <c r="K12028" i="1"/>
  <c r="K12029" i="1"/>
  <c r="K12030" i="1"/>
  <c r="K12031" i="1"/>
  <c r="K12032" i="1"/>
  <c r="K12033" i="1"/>
  <c r="K12034" i="1"/>
  <c r="K12035" i="1"/>
  <c r="K12036" i="1"/>
  <c r="K12037" i="1"/>
  <c r="K12038" i="1"/>
  <c r="K12039" i="1"/>
  <c r="K12040" i="1"/>
  <c r="K12041" i="1"/>
  <c r="K12042" i="1"/>
  <c r="K12043" i="1"/>
  <c r="K12044" i="1"/>
  <c r="K12045" i="1"/>
  <c r="K12046" i="1"/>
  <c r="K12047" i="1"/>
  <c r="K12048" i="1"/>
  <c r="K12049" i="1"/>
  <c r="K12050" i="1"/>
  <c r="K12051" i="1"/>
  <c r="K12052" i="1"/>
  <c r="K12053" i="1"/>
  <c r="K12054" i="1"/>
  <c r="K12055" i="1"/>
  <c r="K12056" i="1"/>
  <c r="K12057" i="1"/>
  <c r="K12058" i="1"/>
  <c r="K12059" i="1"/>
  <c r="K12060" i="1"/>
  <c r="K12061" i="1"/>
  <c r="K12062" i="1"/>
  <c r="K12063" i="1"/>
  <c r="K12064" i="1"/>
  <c r="K12065" i="1"/>
  <c r="K12066" i="1"/>
  <c r="K12067" i="1"/>
  <c r="K12068" i="1"/>
  <c r="K12069" i="1"/>
  <c r="K12070" i="1"/>
  <c r="K12071" i="1"/>
  <c r="K12072" i="1"/>
  <c r="K12073" i="1"/>
  <c r="K12074" i="1"/>
  <c r="K12075" i="1"/>
  <c r="K12076" i="1"/>
  <c r="K12077" i="1"/>
  <c r="K12078" i="1"/>
  <c r="K12079" i="1"/>
  <c r="K12080" i="1"/>
  <c r="K12081" i="1"/>
  <c r="K12082" i="1"/>
  <c r="K12083" i="1"/>
  <c r="K12084" i="1"/>
  <c r="K12085" i="1"/>
  <c r="K12086" i="1"/>
  <c r="K12087" i="1"/>
  <c r="K12088" i="1"/>
  <c r="K12089" i="1"/>
  <c r="K12090" i="1"/>
  <c r="K12091" i="1"/>
  <c r="K12092" i="1"/>
  <c r="K12093" i="1"/>
  <c r="K12094" i="1"/>
  <c r="K12095" i="1"/>
  <c r="K12096" i="1"/>
  <c r="K12097" i="1"/>
  <c r="K12098" i="1"/>
  <c r="K12099" i="1"/>
  <c r="K12100" i="1"/>
  <c r="K12101" i="1"/>
  <c r="K12102" i="1"/>
  <c r="K12103" i="1"/>
  <c r="K12104" i="1"/>
  <c r="K12105" i="1"/>
  <c r="K12106" i="1"/>
  <c r="K12107" i="1"/>
  <c r="K12108" i="1"/>
  <c r="K12109" i="1"/>
  <c r="K12110" i="1"/>
  <c r="K12111" i="1"/>
  <c r="K12112" i="1"/>
  <c r="K12113" i="1"/>
  <c r="K12114" i="1"/>
  <c r="K12115" i="1"/>
  <c r="K12116" i="1"/>
  <c r="K12117" i="1"/>
  <c r="K12118" i="1"/>
  <c r="K12119" i="1"/>
  <c r="K12120" i="1"/>
  <c r="K12121" i="1"/>
  <c r="K12122" i="1"/>
  <c r="K12123" i="1"/>
  <c r="K12124" i="1"/>
  <c r="K12125" i="1"/>
  <c r="K12126" i="1"/>
  <c r="K12127" i="1"/>
  <c r="K12128" i="1"/>
  <c r="K12129" i="1"/>
  <c r="K12130" i="1"/>
  <c r="K12131" i="1"/>
  <c r="K12132" i="1"/>
  <c r="K12133" i="1"/>
  <c r="K12134" i="1"/>
  <c r="K12135" i="1"/>
  <c r="K12136" i="1"/>
  <c r="K12137" i="1"/>
  <c r="K12138" i="1"/>
  <c r="K12139" i="1"/>
  <c r="K12140" i="1"/>
  <c r="K12141" i="1"/>
  <c r="K12142" i="1"/>
  <c r="K12143" i="1"/>
  <c r="K12144" i="1"/>
  <c r="K12145" i="1"/>
  <c r="K12146" i="1"/>
  <c r="K12147" i="1"/>
  <c r="K12148" i="1"/>
  <c r="K12149" i="1"/>
  <c r="K12150" i="1"/>
  <c r="K12151" i="1"/>
  <c r="K12152" i="1"/>
  <c r="K12153" i="1"/>
  <c r="K12154" i="1"/>
  <c r="K12155" i="1"/>
  <c r="K12156" i="1"/>
  <c r="K12157" i="1"/>
  <c r="K12158" i="1"/>
  <c r="K12159" i="1"/>
  <c r="K12160" i="1"/>
  <c r="K12161" i="1"/>
  <c r="K12162" i="1"/>
  <c r="K12163" i="1"/>
  <c r="K12164" i="1"/>
  <c r="K12165" i="1"/>
  <c r="K12166" i="1"/>
  <c r="K12167" i="1"/>
  <c r="K12168" i="1"/>
  <c r="K12169" i="1"/>
  <c r="K12170" i="1"/>
  <c r="K12171" i="1"/>
  <c r="K12172" i="1"/>
  <c r="K12173" i="1"/>
  <c r="K12174" i="1"/>
  <c r="K12175" i="1"/>
  <c r="K12176" i="1"/>
  <c r="K12177" i="1"/>
  <c r="K12178" i="1"/>
  <c r="K12179" i="1"/>
  <c r="K12180" i="1"/>
  <c r="K12181" i="1"/>
  <c r="K12182" i="1"/>
  <c r="K12183" i="1"/>
  <c r="K12184" i="1"/>
  <c r="K12185" i="1"/>
  <c r="K12186" i="1"/>
  <c r="K12187" i="1"/>
  <c r="K12188" i="1"/>
  <c r="K12189" i="1"/>
  <c r="K12190" i="1"/>
  <c r="K12191" i="1"/>
  <c r="K12192" i="1"/>
  <c r="K12193" i="1"/>
  <c r="K12194" i="1"/>
  <c r="K12195" i="1"/>
  <c r="K12196" i="1"/>
  <c r="K12197" i="1"/>
  <c r="K12198" i="1"/>
  <c r="K12199" i="1"/>
  <c r="K12200" i="1"/>
  <c r="K12201" i="1"/>
  <c r="K12202" i="1"/>
  <c r="K12203" i="1"/>
  <c r="K12204" i="1"/>
  <c r="K12205" i="1"/>
  <c r="K12206" i="1"/>
  <c r="K12207" i="1"/>
  <c r="K12208" i="1"/>
  <c r="K12209" i="1"/>
  <c r="K12210" i="1"/>
  <c r="K12211" i="1"/>
  <c r="K12212" i="1"/>
  <c r="K12213" i="1"/>
  <c r="K12214" i="1"/>
  <c r="K12215" i="1"/>
  <c r="K12216" i="1"/>
  <c r="K12217" i="1"/>
  <c r="K12218" i="1"/>
  <c r="K12219" i="1"/>
  <c r="K12220" i="1"/>
  <c r="K12221" i="1"/>
  <c r="K12222" i="1"/>
  <c r="K12223" i="1"/>
  <c r="K12224" i="1"/>
  <c r="K12225" i="1"/>
  <c r="K12226" i="1"/>
  <c r="K12227" i="1"/>
  <c r="K12228" i="1"/>
  <c r="K12229" i="1"/>
  <c r="K12230" i="1"/>
  <c r="K12231" i="1"/>
  <c r="K12232" i="1"/>
  <c r="K12233" i="1"/>
  <c r="K12234" i="1"/>
  <c r="K12235" i="1"/>
  <c r="K12236" i="1"/>
  <c r="K12237" i="1"/>
  <c r="K12238" i="1"/>
  <c r="K12239" i="1"/>
  <c r="K12240" i="1"/>
  <c r="K12241" i="1"/>
  <c r="K12242" i="1"/>
  <c r="K12243" i="1"/>
  <c r="K12244" i="1"/>
  <c r="K12245" i="1"/>
  <c r="K12246" i="1"/>
  <c r="K12247" i="1"/>
  <c r="K12248" i="1"/>
  <c r="K12249" i="1"/>
  <c r="K12250" i="1"/>
  <c r="K12251" i="1"/>
  <c r="K12252" i="1"/>
  <c r="K12253" i="1"/>
  <c r="K12254" i="1"/>
  <c r="K12255" i="1"/>
  <c r="K12256" i="1"/>
  <c r="K12257" i="1"/>
  <c r="K12258" i="1"/>
  <c r="K12259" i="1"/>
  <c r="K12260" i="1"/>
  <c r="K12261" i="1"/>
  <c r="K12262" i="1"/>
  <c r="K12263" i="1"/>
  <c r="K12264" i="1"/>
  <c r="K12265" i="1"/>
  <c r="K12266" i="1"/>
  <c r="K12267" i="1"/>
  <c r="K12268" i="1"/>
  <c r="K12269" i="1"/>
  <c r="K12270" i="1"/>
  <c r="K12271" i="1"/>
  <c r="K12272" i="1"/>
  <c r="K12273" i="1"/>
  <c r="K12274" i="1"/>
  <c r="K12275" i="1"/>
  <c r="K12276" i="1"/>
  <c r="K12277" i="1"/>
  <c r="K12278" i="1"/>
  <c r="K12279" i="1"/>
  <c r="K12280" i="1"/>
  <c r="K12281" i="1"/>
  <c r="K12282" i="1"/>
  <c r="K12283" i="1"/>
  <c r="K12284" i="1"/>
  <c r="K12285" i="1"/>
  <c r="K12286" i="1"/>
  <c r="K12287" i="1"/>
  <c r="K12288" i="1"/>
  <c r="K12289" i="1"/>
  <c r="K12290" i="1"/>
  <c r="K12291" i="1"/>
  <c r="K12292" i="1"/>
  <c r="K12293" i="1"/>
  <c r="K12294" i="1"/>
  <c r="K12295" i="1"/>
  <c r="K12296" i="1"/>
  <c r="K12297" i="1"/>
  <c r="K12298" i="1"/>
  <c r="K12299" i="1"/>
  <c r="K12300" i="1"/>
  <c r="K12301" i="1"/>
  <c r="K12302" i="1"/>
  <c r="K12303" i="1"/>
  <c r="K12304" i="1"/>
  <c r="K12305" i="1"/>
  <c r="K12306" i="1"/>
  <c r="K12307" i="1"/>
  <c r="K12308" i="1"/>
  <c r="K12309" i="1"/>
  <c r="K12310" i="1"/>
  <c r="K12311" i="1"/>
  <c r="K12312" i="1"/>
  <c r="K12313" i="1"/>
  <c r="K12314" i="1"/>
  <c r="K12315" i="1"/>
  <c r="K12316" i="1"/>
  <c r="K12317" i="1"/>
  <c r="K12318" i="1"/>
  <c r="K12319" i="1"/>
  <c r="K12320" i="1"/>
  <c r="K12321" i="1"/>
  <c r="K12322" i="1"/>
  <c r="K12323" i="1"/>
  <c r="K12324" i="1"/>
  <c r="K12325" i="1"/>
  <c r="K12326" i="1"/>
  <c r="K12327" i="1"/>
  <c r="K12328" i="1"/>
  <c r="K12329" i="1"/>
  <c r="K12330" i="1"/>
  <c r="K12331" i="1"/>
  <c r="K12332" i="1"/>
  <c r="K12333" i="1"/>
  <c r="K12334" i="1"/>
  <c r="K12335" i="1"/>
  <c r="K12336" i="1"/>
  <c r="K12337" i="1"/>
  <c r="K12338" i="1"/>
  <c r="K12339" i="1"/>
  <c r="K12340" i="1"/>
  <c r="K12341" i="1"/>
  <c r="K12342" i="1"/>
  <c r="K12343" i="1"/>
  <c r="K12344" i="1"/>
  <c r="K12345" i="1"/>
  <c r="K12346" i="1"/>
  <c r="K12347" i="1"/>
  <c r="K12348" i="1"/>
  <c r="K12349" i="1"/>
  <c r="K12350" i="1"/>
  <c r="K12351" i="1"/>
  <c r="K12352" i="1"/>
  <c r="K12353" i="1"/>
  <c r="K12354" i="1"/>
  <c r="K12355" i="1"/>
  <c r="K12356" i="1"/>
  <c r="K12357" i="1"/>
  <c r="K12358" i="1"/>
  <c r="K12359" i="1"/>
  <c r="K12360" i="1"/>
  <c r="K12361" i="1"/>
  <c r="K12362" i="1"/>
  <c r="K12363" i="1"/>
  <c r="K12364" i="1"/>
  <c r="K12365" i="1"/>
  <c r="K12366" i="1"/>
  <c r="K12367" i="1"/>
  <c r="K12368" i="1"/>
  <c r="K12369" i="1"/>
  <c r="K12370" i="1"/>
  <c r="K12371" i="1"/>
  <c r="K12372" i="1"/>
  <c r="K12373" i="1"/>
  <c r="K12374" i="1"/>
  <c r="K12375" i="1"/>
  <c r="K12376" i="1"/>
  <c r="K12377" i="1"/>
  <c r="K12378" i="1"/>
  <c r="K12379" i="1"/>
  <c r="K12380" i="1"/>
  <c r="K12381" i="1"/>
  <c r="K12382" i="1"/>
  <c r="K12383" i="1"/>
  <c r="K12384" i="1"/>
  <c r="K12385" i="1"/>
  <c r="K12386" i="1"/>
  <c r="K12387" i="1"/>
  <c r="K12388" i="1"/>
  <c r="K12389" i="1"/>
  <c r="K12390" i="1"/>
  <c r="K12391" i="1"/>
  <c r="K12392" i="1"/>
  <c r="K12393" i="1"/>
  <c r="K12394" i="1"/>
  <c r="K12395" i="1"/>
  <c r="K12396" i="1"/>
  <c r="K12397" i="1"/>
  <c r="K12398" i="1"/>
  <c r="K12399" i="1"/>
  <c r="K12400" i="1"/>
  <c r="K12401" i="1"/>
  <c r="K12402" i="1"/>
  <c r="K12403" i="1"/>
  <c r="K12404" i="1"/>
  <c r="K12405" i="1"/>
  <c r="K12406" i="1"/>
  <c r="K12407" i="1"/>
  <c r="K12408" i="1"/>
  <c r="K12409" i="1"/>
  <c r="K12410" i="1"/>
  <c r="K12411" i="1"/>
  <c r="K12412" i="1"/>
  <c r="K12413" i="1"/>
  <c r="K12414" i="1"/>
  <c r="K12415" i="1"/>
  <c r="K12416" i="1"/>
  <c r="K12417" i="1"/>
  <c r="K12418" i="1"/>
  <c r="K12419" i="1"/>
  <c r="K12420" i="1"/>
  <c r="K12421" i="1"/>
  <c r="K12422" i="1"/>
  <c r="K12423" i="1"/>
  <c r="K12424" i="1"/>
  <c r="K12425" i="1"/>
  <c r="K12426" i="1"/>
  <c r="K12427" i="1"/>
  <c r="K12428" i="1"/>
  <c r="K12429" i="1"/>
  <c r="K12430" i="1"/>
  <c r="K12431" i="1"/>
  <c r="K12432" i="1"/>
  <c r="K12433" i="1"/>
  <c r="K12434" i="1"/>
  <c r="K12435" i="1"/>
  <c r="K12436" i="1"/>
  <c r="K12437" i="1"/>
  <c r="K12438" i="1"/>
  <c r="K12439" i="1"/>
  <c r="K12440" i="1"/>
  <c r="K12441" i="1"/>
  <c r="K12442" i="1"/>
  <c r="K12443" i="1"/>
  <c r="K12444" i="1"/>
  <c r="K12445" i="1"/>
  <c r="K12446" i="1"/>
  <c r="K12447" i="1"/>
  <c r="K12448" i="1"/>
  <c r="K12449" i="1"/>
  <c r="K12450" i="1"/>
  <c r="K12451" i="1"/>
  <c r="K12452" i="1"/>
  <c r="K12453" i="1"/>
  <c r="K12454" i="1"/>
  <c r="K12455" i="1"/>
  <c r="K12456" i="1"/>
  <c r="K12457" i="1"/>
  <c r="K12458" i="1"/>
  <c r="K12459" i="1"/>
  <c r="K12460" i="1"/>
  <c r="K12461" i="1"/>
  <c r="K12462" i="1"/>
  <c r="K12463" i="1"/>
  <c r="K12464" i="1"/>
  <c r="K12465" i="1"/>
  <c r="K12466" i="1"/>
  <c r="K12467" i="1"/>
  <c r="K12468" i="1"/>
  <c r="K12469" i="1"/>
  <c r="K12470" i="1"/>
  <c r="K12471" i="1"/>
  <c r="K12472" i="1"/>
  <c r="K12473" i="1"/>
  <c r="K12474" i="1"/>
  <c r="K12475" i="1"/>
  <c r="K12476" i="1"/>
  <c r="K12477" i="1"/>
  <c r="K12478" i="1"/>
  <c r="K12479" i="1"/>
  <c r="K12480" i="1"/>
  <c r="K12481" i="1"/>
  <c r="K12482" i="1"/>
  <c r="K12483" i="1"/>
  <c r="K12484" i="1"/>
  <c r="K12485" i="1"/>
  <c r="K12486" i="1"/>
  <c r="K12487" i="1"/>
  <c r="K12488" i="1"/>
  <c r="K12489" i="1"/>
  <c r="K12490" i="1"/>
  <c r="K12491" i="1"/>
  <c r="K12492" i="1"/>
  <c r="K12493" i="1"/>
  <c r="K12494" i="1"/>
  <c r="K12495" i="1"/>
  <c r="K12496" i="1"/>
  <c r="K12497" i="1"/>
  <c r="K12498" i="1"/>
  <c r="K12499" i="1"/>
  <c r="K12500" i="1"/>
  <c r="K12501" i="1"/>
  <c r="K12502" i="1"/>
  <c r="K12503" i="1"/>
  <c r="K12504" i="1"/>
  <c r="K12505" i="1"/>
  <c r="K12506" i="1"/>
  <c r="K12507" i="1"/>
  <c r="K12508" i="1"/>
  <c r="K12509" i="1"/>
  <c r="K12510" i="1"/>
  <c r="K12511" i="1"/>
  <c r="K12512" i="1"/>
  <c r="K12513" i="1"/>
  <c r="K12514" i="1"/>
  <c r="K12515" i="1"/>
  <c r="K12516" i="1"/>
  <c r="K12517" i="1"/>
  <c r="K12518" i="1"/>
  <c r="K12519" i="1"/>
  <c r="K12520" i="1"/>
  <c r="K12521" i="1"/>
  <c r="K12522" i="1"/>
  <c r="K12523" i="1"/>
  <c r="K12524" i="1"/>
  <c r="K12525" i="1"/>
  <c r="K12526" i="1"/>
  <c r="K12527" i="1"/>
  <c r="K12528" i="1"/>
  <c r="K12529" i="1"/>
  <c r="K12530" i="1"/>
  <c r="K12531" i="1"/>
  <c r="K12532" i="1"/>
  <c r="K12533" i="1"/>
  <c r="K12534" i="1"/>
  <c r="K12535" i="1"/>
  <c r="K12536" i="1"/>
  <c r="K12537" i="1"/>
  <c r="K12538" i="1"/>
  <c r="K12539" i="1"/>
  <c r="K12540" i="1"/>
  <c r="K12541" i="1"/>
  <c r="K12542" i="1"/>
  <c r="K12543" i="1"/>
  <c r="K12544" i="1"/>
  <c r="K12545" i="1"/>
  <c r="K12546" i="1"/>
  <c r="K12547" i="1"/>
  <c r="K12548" i="1"/>
  <c r="K12549" i="1"/>
  <c r="K12550" i="1"/>
  <c r="K12551" i="1"/>
  <c r="K12552" i="1"/>
  <c r="K12553" i="1"/>
  <c r="K12554" i="1"/>
  <c r="K12555" i="1"/>
  <c r="K12556" i="1"/>
  <c r="K12557" i="1"/>
  <c r="K12558" i="1"/>
  <c r="K12559" i="1"/>
  <c r="K12560" i="1"/>
  <c r="K12561" i="1"/>
  <c r="K12562" i="1"/>
  <c r="K12563" i="1"/>
  <c r="K12564" i="1"/>
  <c r="K12565" i="1"/>
  <c r="K12566" i="1"/>
  <c r="K12567" i="1"/>
  <c r="K12568" i="1"/>
  <c r="K12569" i="1"/>
  <c r="K12570" i="1"/>
  <c r="K12571" i="1"/>
  <c r="K12572" i="1"/>
  <c r="K12573" i="1"/>
  <c r="K12574" i="1"/>
  <c r="K12575" i="1"/>
  <c r="K12576" i="1"/>
  <c r="K12577" i="1"/>
  <c r="K12578" i="1"/>
  <c r="K12579" i="1"/>
  <c r="K12580" i="1"/>
  <c r="K12581" i="1"/>
  <c r="K12582" i="1"/>
  <c r="K12583" i="1"/>
  <c r="K12584" i="1"/>
  <c r="K12585" i="1"/>
  <c r="K12586" i="1"/>
  <c r="K12587" i="1"/>
  <c r="K12588" i="1"/>
  <c r="K12589" i="1"/>
  <c r="K12590" i="1"/>
  <c r="K12591" i="1"/>
  <c r="K12592" i="1"/>
  <c r="K12593" i="1"/>
  <c r="K12594" i="1"/>
  <c r="K12595" i="1"/>
  <c r="K12596" i="1"/>
  <c r="K12597" i="1"/>
  <c r="K12598" i="1"/>
  <c r="K12599" i="1"/>
  <c r="K12600" i="1"/>
  <c r="K12601" i="1"/>
  <c r="K12602" i="1"/>
  <c r="K12603" i="1"/>
  <c r="K12604" i="1"/>
  <c r="K12605" i="1"/>
  <c r="K12606" i="1"/>
  <c r="K12607" i="1"/>
  <c r="K12608" i="1"/>
  <c r="K12609" i="1"/>
  <c r="K12610" i="1"/>
  <c r="K12611" i="1"/>
  <c r="K12612" i="1"/>
  <c r="K12613" i="1"/>
  <c r="K12614" i="1"/>
  <c r="K12615" i="1"/>
  <c r="K12616" i="1"/>
  <c r="K12617" i="1"/>
  <c r="K12618" i="1"/>
  <c r="K12619" i="1"/>
  <c r="K12620" i="1"/>
  <c r="K12621" i="1"/>
  <c r="K12622" i="1"/>
  <c r="K12623" i="1"/>
  <c r="K12624" i="1"/>
  <c r="K12625" i="1"/>
  <c r="K12626" i="1"/>
  <c r="K12627" i="1"/>
  <c r="K12628" i="1"/>
  <c r="K12629" i="1"/>
  <c r="K12630" i="1"/>
  <c r="K12631" i="1"/>
  <c r="K12632" i="1"/>
  <c r="K12633" i="1"/>
  <c r="K12634" i="1"/>
  <c r="K12635" i="1"/>
  <c r="K12636" i="1"/>
  <c r="K12637" i="1"/>
  <c r="K12638" i="1"/>
  <c r="K12639" i="1"/>
  <c r="K12640" i="1"/>
  <c r="K12641" i="1"/>
  <c r="K12642" i="1"/>
  <c r="K12643" i="1"/>
  <c r="K12644" i="1"/>
  <c r="K12645" i="1"/>
  <c r="K12646" i="1"/>
  <c r="K12647" i="1"/>
  <c r="K12648" i="1"/>
  <c r="K12649" i="1"/>
  <c r="K12650" i="1"/>
  <c r="K12651" i="1"/>
  <c r="K12652" i="1"/>
  <c r="K12653" i="1"/>
  <c r="K12654" i="1"/>
  <c r="K12655" i="1"/>
  <c r="K12656" i="1"/>
  <c r="K12657" i="1"/>
  <c r="K12658" i="1"/>
  <c r="K12659" i="1"/>
  <c r="K12660" i="1"/>
  <c r="K12661" i="1"/>
  <c r="K12662" i="1"/>
  <c r="K12663" i="1"/>
  <c r="K12664" i="1"/>
  <c r="K12665" i="1"/>
  <c r="K12666" i="1"/>
  <c r="K12667" i="1"/>
  <c r="K12668" i="1"/>
  <c r="K12669" i="1"/>
  <c r="K12670" i="1"/>
  <c r="K12671" i="1"/>
  <c r="K12672" i="1"/>
  <c r="K12673" i="1"/>
  <c r="K12674" i="1"/>
  <c r="K12675" i="1"/>
  <c r="K12676" i="1"/>
  <c r="K12677" i="1"/>
  <c r="K12678" i="1"/>
  <c r="K12679" i="1"/>
  <c r="K12680" i="1"/>
  <c r="K12681" i="1"/>
  <c r="K12682" i="1"/>
  <c r="K12683" i="1"/>
  <c r="K12684" i="1"/>
  <c r="K12685" i="1"/>
  <c r="K12686" i="1"/>
  <c r="K12687" i="1"/>
  <c r="K12688" i="1"/>
  <c r="K12689" i="1"/>
  <c r="K12690" i="1"/>
  <c r="K12691" i="1"/>
  <c r="K12692" i="1"/>
  <c r="K12693" i="1"/>
  <c r="K12694" i="1"/>
  <c r="K12695" i="1"/>
  <c r="K12696" i="1"/>
  <c r="K12697" i="1"/>
  <c r="K12698" i="1"/>
  <c r="K12699" i="1"/>
  <c r="K12700" i="1"/>
  <c r="K12701" i="1"/>
  <c r="K12702" i="1"/>
  <c r="K12703" i="1"/>
  <c r="K12704" i="1"/>
  <c r="K12705" i="1"/>
  <c r="K12706" i="1"/>
  <c r="K12707" i="1"/>
  <c r="K12708" i="1"/>
  <c r="K12709" i="1"/>
  <c r="K12710" i="1"/>
  <c r="K12711" i="1"/>
  <c r="K12712" i="1"/>
  <c r="K12713" i="1"/>
  <c r="K12714" i="1"/>
  <c r="K12715" i="1"/>
  <c r="K12716" i="1"/>
  <c r="K12717" i="1"/>
  <c r="K12718" i="1"/>
  <c r="K12719" i="1"/>
  <c r="K12720" i="1"/>
  <c r="K12721" i="1"/>
  <c r="K12722" i="1"/>
  <c r="K12723" i="1"/>
  <c r="K12724" i="1"/>
  <c r="K12725" i="1"/>
  <c r="K12726" i="1"/>
  <c r="K12727" i="1"/>
  <c r="K12728" i="1"/>
  <c r="K12729" i="1"/>
  <c r="K12730" i="1"/>
  <c r="K12731" i="1"/>
  <c r="K12732" i="1"/>
  <c r="K12733" i="1"/>
  <c r="K12734" i="1"/>
  <c r="K12735" i="1"/>
  <c r="K12736" i="1"/>
  <c r="K12737" i="1"/>
  <c r="K12738" i="1"/>
  <c r="K12739" i="1"/>
  <c r="K12740" i="1"/>
  <c r="K12741" i="1"/>
  <c r="K12742" i="1"/>
  <c r="K12743" i="1"/>
  <c r="K12744" i="1"/>
  <c r="K12745" i="1"/>
  <c r="K12746" i="1"/>
  <c r="K12747" i="1"/>
  <c r="K12748" i="1"/>
  <c r="K12749" i="1"/>
  <c r="K12750" i="1"/>
  <c r="K12751" i="1"/>
  <c r="K12752" i="1"/>
  <c r="K12753" i="1"/>
  <c r="K12754" i="1"/>
  <c r="K12755" i="1"/>
  <c r="K12756" i="1"/>
  <c r="K12757" i="1"/>
  <c r="K12758" i="1"/>
  <c r="K12759" i="1"/>
  <c r="K12760" i="1"/>
  <c r="K12761" i="1"/>
  <c r="K12762" i="1"/>
  <c r="K12763" i="1"/>
  <c r="K12764" i="1"/>
  <c r="K12765" i="1"/>
  <c r="K12766" i="1"/>
  <c r="K12767" i="1"/>
  <c r="K12768" i="1"/>
  <c r="K12769" i="1"/>
  <c r="K12770" i="1"/>
  <c r="K12771" i="1"/>
  <c r="K12772" i="1"/>
  <c r="K12773" i="1"/>
  <c r="K12774" i="1"/>
  <c r="K12775" i="1"/>
  <c r="K12776" i="1"/>
  <c r="K12777" i="1"/>
  <c r="K12778" i="1"/>
  <c r="K12779" i="1"/>
  <c r="K12780" i="1"/>
  <c r="K12781" i="1"/>
  <c r="K12782" i="1"/>
  <c r="K12783" i="1"/>
  <c r="K12784" i="1"/>
  <c r="K12785" i="1"/>
  <c r="K12786" i="1"/>
  <c r="K12787" i="1"/>
  <c r="K12788" i="1"/>
  <c r="K12789" i="1"/>
  <c r="K12790" i="1"/>
  <c r="K12791" i="1"/>
  <c r="K12792" i="1"/>
  <c r="K12793" i="1"/>
  <c r="K12794" i="1"/>
  <c r="K12795" i="1"/>
  <c r="K12796" i="1"/>
  <c r="K12797" i="1"/>
  <c r="K12798" i="1"/>
  <c r="K12799" i="1"/>
  <c r="K12800" i="1"/>
  <c r="K12801" i="1"/>
  <c r="K12802" i="1"/>
  <c r="K12803" i="1"/>
  <c r="K12804" i="1"/>
  <c r="K12805" i="1"/>
  <c r="K12806" i="1"/>
  <c r="K12807" i="1"/>
  <c r="K12808" i="1"/>
  <c r="K12809" i="1"/>
  <c r="K12810" i="1"/>
  <c r="K12811" i="1"/>
  <c r="K12812" i="1"/>
  <c r="K12813" i="1"/>
  <c r="K12814" i="1"/>
  <c r="K12815" i="1"/>
  <c r="K12816" i="1"/>
  <c r="K12817" i="1"/>
  <c r="K12818" i="1"/>
  <c r="K12819" i="1"/>
  <c r="K12820" i="1"/>
  <c r="K12821" i="1"/>
  <c r="K12822" i="1"/>
  <c r="K12823" i="1"/>
  <c r="K12824" i="1"/>
  <c r="K12825" i="1"/>
  <c r="K12826" i="1"/>
  <c r="K12827" i="1"/>
  <c r="K12828" i="1"/>
  <c r="K12829" i="1"/>
  <c r="K12830" i="1"/>
  <c r="K12831" i="1"/>
  <c r="K12832" i="1"/>
  <c r="K12833" i="1"/>
  <c r="K12834" i="1"/>
  <c r="K12835" i="1"/>
  <c r="K12836" i="1"/>
  <c r="K12837" i="1"/>
  <c r="K12838" i="1"/>
  <c r="K12839" i="1"/>
  <c r="K12840" i="1"/>
  <c r="K12841" i="1"/>
  <c r="K12842" i="1"/>
  <c r="K12843" i="1"/>
  <c r="K12844" i="1"/>
  <c r="K12845" i="1"/>
  <c r="K12846" i="1"/>
  <c r="K12847" i="1"/>
  <c r="K12848" i="1"/>
  <c r="K12849" i="1"/>
  <c r="K12850" i="1"/>
  <c r="K12851" i="1"/>
  <c r="K12852" i="1"/>
  <c r="K12853" i="1"/>
  <c r="K12854" i="1"/>
  <c r="K12855" i="1"/>
  <c r="K12856" i="1"/>
  <c r="K12857" i="1"/>
  <c r="K12858" i="1"/>
  <c r="K12859" i="1"/>
  <c r="K12860" i="1"/>
  <c r="K12861" i="1"/>
  <c r="K12862" i="1"/>
  <c r="K12863" i="1"/>
  <c r="K12864" i="1"/>
  <c r="K12865" i="1"/>
  <c r="K12866" i="1"/>
  <c r="K12867" i="1"/>
  <c r="K12868" i="1"/>
  <c r="K12869" i="1"/>
  <c r="K12870" i="1"/>
  <c r="K12871" i="1"/>
  <c r="K12872" i="1"/>
  <c r="K12873" i="1"/>
  <c r="K12874" i="1"/>
  <c r="K12875" i="1"/>
  <c r="K12876" i="1"/>
  <c r="K12877" i="1"/>
  <c r="K12878" i="1"/>
  <c r="K12879" i="1"/>
  <c r="K12880" i="1"/>
  <c r="K12881" i="1"/>
  <c r="K12882" i="1"/>
  <c r="K12883" i="1"/>
  <c r="K12884" i="1"/>
  <c r="K12885" i="1"/>
  <c r="K12886" i="1"/>
  <c r="K12887" i="1"/>
  <c r="K12888" i="1"/>
  <c r="K12889" i="1"/>
  <c r="K12890" i="1"/>
  <c r="K12891" i="1"/>
  <c r="K12892" i="1"/>
  <c r="K12893" i="1"/>
  <c r="K12894" i="1"/>
  <c r="K12895" i="1"/>
  <c r="K12896" i="1"/>
  <c r="K12897" i="1"/>
  <c r="K12898" i="1"/>
  <c r="K12899" i="1"/>
  <c r="K12900" i="1"/>
  <c r="K12901" i="1"/>
  <c r="K12902" i="1"/>
  <c r="K12903" i="1"/>
  <c r="K12904" i="1"/>
  <c r="K12905" i="1"/>
  <c r="K12906" i="1"/>
  <c r="K12907" i="1"/>
  <c r="K12908" i="1"/>
  <c r="K12909" i="1"/>
  <c r="K12910" i="1"/>
  <c r="K12911" i="1"/>
  <c r="K12912" i="1"/>
  <c r="K12913" i="1"/>
  <c r="K12914" i="1"/>
  <c r="K12915" i="1"/>
  <c r="K12916" i="1"/>
  <c r="K12917" i="1"/>
  <c r="K12918" i="1"/>
  <c r="K12919" i="1"/>
  <c r="K12920" i="1"/>
  <c r="K12921" i="1"/>
  <c r="K12922" i="1"/>
  <c r="K12923" i="1"/>
  <c r="K12924" i="1"/>
  <c r="K12925" i="1"/>
  <c r="K12926" i="1"/>
  <c r="K12927" i="1"/>
  <c r="K12928" i="1"/>
  <c r="K12929" i="1"/>
  <c r="K12930" i="1"/>
  <c r="K12931" i="1"/>
  <c r="K12932" i="1"/>
  <c r="K12933" i="1"/>
  <c r="K12934" i="1"/>
  <c r="K12935" i="1"/>
  <c r="K12936" i="1"/>
  <c r="K12937" i="1"/>
  <c r="K12938" i="1"/>
  <c r="K12939" i="1"/>
  <c r="K12940" i="1"/>
  <c r="K12941" i="1"/>
  <c r="K12942" i="1"/>
  <c r="K12943" i="1"/>
  <c r="K12944" i="1"/>
  <c r="K12945" i="1"/>
  <c r="K12946" i="1"/>
  <c r="K12947" i="1"/>
  <c r="K12948" i="1"/>
  <c r="K12949" i="1"/>
  <c r="K12950" i="1"/>
  <c r="K12951" i="1"/>
  <c r="K12952" i="1"/>
  <c r="K12953" i="1"/>
  <c r="K12954" i="1"/>
  <c r="K12955" i="1"/>
  <c r="K12956" i="1"/>
  <c r="K12957" i="1"/>
  <c r="K12958" i="1"/>
  <c r="K12959" i="1"/>
  <c r="K12960" i="1"/>
  <c r="K12961" i="1"/>
  <c r="K12962" i="1"/>
  <c r="K12963" i="1"/>
  <c r="K12964" i="1"/>
  <c r="K12965" i="1"/>
  <c r="K12966" i="1"/>
  <c r="K12967" i="1"/>
  <c r="K12968" i="1"/>
  <c r="K12969" i="1"/>
  <c r="K12970" i="1"/>
  <c r="K12971" i="1"/>
  <c r="K12972" i="1"/>
  <c r="K12973" i="1"/>
  <c r="K12974" i="1"/>
  <c r="K12975" i="1"/>
  <c r="K12976" i="1"/>
  <c r="K12977" i="1"/>
  <c r="K12978" i="1"/>
  <c r="K12979" i="1"/>
  <c r="K12980" i="1"/>
  <c r="K12981" i="1"/>
  <c r="K12982" i="1"/>
  <c r="K12983" i="1"/>
  <c r="K12984" i="1"/>
  <c r="K12985" i="1"/>
  <c r="K12986" i="1"/>
  <c r="K12987" i="1"/>
  <c r="K12988" i="1"/>
  <c r="K12989" i="1"/>
  <c r="K12990" i="1"/>
  <c r="K12991" i="1"/>
  <c r="K12992" i="1"/>
  <c r="K12993" i="1"/>
  <c r="K12994" i="1"/>
  <c r="K12995" i="1"/>
  <c r="K12996" i="1"/>
  <c r="K12997" i="1"/>
  <c r="K12998" i="1"/>
  <c r="K12999" i="1"/>
  <c r="K13000" i="1"/>
  <c r="K13001" i="1"/>
  <c r="K13002" i="1"/>
  <c r="K13003" i="1"/>
  <c r="K13004" i="1"/>
  <c r="K13005" i="1"/>
  <c r="K13006" i="1"/>
  <c r="K13007" i="1"/>
  <c r="K13008" i="1"/>
  <c r="K13009" i="1"/>
  <c r="K13010" i="1"/>
  <c r="K13011" i="1"/>
  <c r="K13012" i="1"/>
  <c r="K13013" i="1"/>
  <c r="K13014" i="1"/>
  <c r="K13015" i="1"/>
  <c r="K13016" i="1"/>
  <c r="K13017" i="1"/>
  <c r="K13018" i="1"/>
  <c r="K13019" i="1"/>
  <c r="K13020" i="1"/>
  <c r="K13021" i="1"/>
  <c r="K13022" i="1"/>
  <c r="K13023" i="1"/>
  <c r="K13024" i="1"/>
  <c r="K13025" i="1"/>
  <c r="K13026" i="1"/>
  <c r="K13027" i="1"/>
  <c r="K13028" i="1"/>
  <c r="K13029" i="1"/>
  <c r="K13030" i="1"/>
  <c r="K13031" i="1"/>
  <c r="K13032" i="1"/>
  <c r="K13033" i="1"/>
  <c r="K13034" i="1"/>
  <c r="K13035" i="1"/>
  <c r="K13036" i="1"/>
  <c r="K13037" i="1"/>
  <c r="K13038" i="1"/>
  <c r="K13039" i="1"/>
  <c r="K13040" i="1"/>
  <c r="K13041" i="1"/>
  <c r="K13042" i="1"/>
  <c r="K13043" i="1"/>
  <c r="K13044" i="1"/>
  <c r="K13045" i="1"/>
  <c r="K13046" i="1"/>
  <c r="K13047" i="1"/>
  <c r="K13048" i="1"/>
  <c r="K13049" i="1"/>
  <c r="K13050" i="1"/>
  <c r="K13051" i="1"/>
  <c r="K13052" i="1"/>
  <c r="K13053" i="1"/>
  <c r="K13054" i="1"/>
  <c r="K13055" i="1"/>
  <c r="K13056" i="1"/>
  <c r="K13057" i="1"/>
  <c r="K13058" i="1"/>
  <c r="K13059" i="1"/>
  <c r="K13060" i="1"/>
  <c r="K13061" i="1"/>
  <c r="K13062" i="1"/>
  <c r="K13063" i="1"/>
  <c r="K13064" i="1"/>
  <c r="K13065" i="1"/>
  <c r="K13066" i="1"/>
  <c r="K13067" i="1"/>
  <c r="K13068" i="1"/>
  <c r="K13069" i="1"/>
  <c r="K13070" i="1"/>
  <c r="K13071" i="1"/>
  <c r="K13072" i="1"/>
  <c r="K13073" i="1"/>
  <c r="K13074" i="1"/>
  <c r="K13075" i="1"/>
  <c r="K13076" i="1"/>
  <c r="K13077" i="1"/>
  <c r="K13078" i="1"/>
  <c r="K13079" i="1"/>
  <c r="K13080" i="1"/>
  <c r="K13081" i="1"/>
  <c r="K13082" i="1"/>
  <c r="K13083" i="1"/>
  <c r="K13084" i="1"/>
  <c r="K13085" i="1"/>
  <c r="K13086" i="1"/>
  <c r="K13087" i="1"/>
  <c r="K13088" i="1"/>
  <c r="K13089" i="1"/>
  <c r="K13090" i="1"/>
  <c r="K13091" i="1"/>
  <c r="K13092" i="1"/>
  <c r="K13093" i="1"/>
  <c r="K13094" i="1"/>
  <c r="K13095" i="1"/>
  <c r="K13096" i="1"/>
  <c r="K13097" i="1"/>
  <c r="K13098" i="1"/>
  <c r="K13099" i="1"/>
  <c r="K13100" i="1"/>
  <c r="K13101" i="1"/>
  <c r="K13102" i="1"/>
  <c r="K13103" i="1"/>
  <c r="K13104" i="1"/>
  <c r="K13105" i="1"/>
  <c r="K13106" i="1"/>
  <c r="K13107" i="1"/>
  <c r="K13108" i="1"/>
  <c r="K13109" i="1"/>
  <c r="K13110" i="1"/>
  <c r="K13111" i="1"/>
  <c r="K13112" i="1"/>
  <c r="K13113" i="1"/>
  <c r="K13114" i="1"/>
  <c r="K13115" i="1"/>
  <c r="K13116" i="1"/>
  <c r="K13117" i="1"/>
  <c r="K13118" i="1"/>
  <c r="K13119" i="1"/>
  <c r="K13120" i="1"/>
  <c r="K13121" i="1"/>
  <c r="K13122" i="1"/>
  <c r="K13123" i="1"/>
  <c r="K13124" i="1"/>
  <c r="K13125" i="1"/>
  <c r="K13126" i="1"/>
  <c r="K13127" i="1"/>
  <c r="K13128" i="1"/>
  <c r="K13129" i="1"/>
  <c r="K13130" i="1"/>
  <c r="K13131" i="1"/>
  <c r="K13132" i="1"/>
  <c r="K13133" i="1"/>
  <c r="K13134" i="1"/>
  <c r="K13135" i="1"/>
  <c r="K13136" i="1"/>
  <c r="K13137" i="1"/>
  <c r="K13138" i="1"/>
  <c r="K13139" i="1"/>
  <c r="K13140" i="1"/>
  <c r="K13141" i="1"/>
  <c r="K13142" i="1"/>
  <c r="K13143" i="1"/>
  <c r="K13144" i="1"/>
  <c r="K13145" i="1"/>
  <c r="K13146" i="1"/>
  <c r="K13147" i="1"/>
  <c r="K13148" i="1"/>
  <c r="K13149" i="1"/>
  <c r="K13150" i="1"/>
  <c r="K13151" i="1"/>
  <c r="K13152" i="1"/>
  <c r="K13153" i="1"/>
  <c r="K13154" i="1"/>
  <c r="K13155" i="1"/>
  <c r="K13156" i="1"/>
  <c r="K13157" i="1"/>
  <c r="K13158" i="1"/>
  <c r="K13159" i="1"/>
  <c r="K13160" i="1"/>
  <c r="K13161" i="1"/>
  <c r="K13162" i="1"/>
  <c r="K13163" i="1"/>
  <c r="K13164" i="1"/>
  <c r="K13165" i="1"/>
  <c r="K13166" i="1"/>
  <c r="K13167" i="1"/>
  <c r="K13168" i="1"/>
  <c r="K13169" i="1"/>
  <c r="K13170" i="1"/>
  <c r="K13171" i="1"/>
  <c r="K13172" i="1"/>
  <c r="K13173" i="1"/>
  <c r="K13174" i="1"/>
  <c r="K13175" i="1"/>
  <c r="K13176" i="1"/>
  <c r="K13177" i="1"/>
  <c r="K13178" i="1"/>
  <c r="K13179" i="1"/>
  <c r="K13180" i="1"/>
  <c r="K13181" i="1"/>
  <c r="K13182" i="1"/>
  <c r="K13183" i="1"/>
  <c r="K13184" i="1"/>
  <c r="K13185" i="1"/>
  <c r="K13186" i="1"/>
  <c r="K13187" i="1"/>
  <c r="K13188" i="1"/>
  <c r="K13189" i="1"/>
  <c r="K13190" i="1"/>
  <c r="K13191" i="1"/>
  <c r="K13192" i="1"/>
  <c r="K13193" i="1"/>
  <c r="K13194" i="1"/>
  <c r="K13195" i="1"/>
  <c r="K13196" i="1"/>
  <c r="K13197" i="1"/>
  <c r="K13198" i="1"/>
  <c r="K13199" i="1"/>
  <c r="K13200" i="1"/>
  <c r="K13201" i="1"/>
  <c r="K13202" i="1"/>
  <c r="K13203" i="1"/>
  <c r="K13204" i="1"/>
  <c r="K13205" i="1"/>
  <c r="K13206" i="1"/>
  <c r="K13207" i="1"/>
  <c r="K13208" i="1"/>
  <c r="K13209" i="1"/>
  <c r="K13210" i="1"/>
  <c r="K13211" i="1"/>
  <c r="K13212" i="1"/>
  <c r="K13213" i="1"/>
  <c r="K13214" i="1"/>
  <c r="K13215" i="1"/>
  <c r="K13216" i="1"/>
  <c r="K13217" i="1"/>
  <c r="K13218" i="1"/>
  <c r="K13219" i="1"/>
  <c r="K13220" i="1"/>
  <c r="K13221" i="1"/>
  <c r="K13222" i="1"/>
  <c r="K13223" i="1"/>
  <c r="K13224" i="1"/>
  <c r="K13225" i="1"/>
  <c r="K13226" i="1"/>
  <c r="K13227" i="1"/>
  <c r="K13228" i="1"/>
  <c r="K13229" i="1"/>
  <c r="K13230" i="1"/>
  <c r="K13231" i="1"/>
  <c r="K13232" i="1"/>
  <c r="K13233" i="1"/>
  <c r="K13234" i="1"/>
  <c r="K13235" i="1"/>
  <c r="K13236" i="1"/>
  <c r="K13237" i="1"/>
  <c r="K13238" i="1"/>
  <c r="K13239" i="1"/>
  <c r="K13240" i="1"/>
  <c r="K13241" i="1"/>
  <c r="K13242" i="1"/>
  <c r="K13243" i="1"/>
  <c r="K13244" i="1"/>
  <c r="K13245" i="1"/>
  <c r="K13246" i="1"/>
  <c r="K13247" i="1"/>
  <c r="K13248" i="1"/>
  <c r="K13249" i="1"/>
  <c r="K13250" i="1"/>
  <c r="K13251" i="1"/>
  <c r="K13252" i="1"/>
  <c r="K13253" i="1"/>
  <c r="K13254" i="1"/>
  <c r="K13255" i="1"/>
  <c r="K13256" i="1"/>
  <c r="K13257" i="1"/>
  <c r="K13258" i="1"/>
  <c r="K13259" i="1"/>
  <c r="K13260" i="1"/>
  <c r="K13261" i="1"/>
  <c r="K13262" i="1"/>
  <c r="K13263" i="1"/>
  <c r="K13264" i="1"/>
  <c r="K13265" i="1"/>
  <c r="K13266" i="1"/>
  <c r="K13267" i="1"/>
  <c r="K13268" i="1"/>
  <c r="K13269" i="1"/>
  <c r="K13270" i="1"/>
  <c r="K13271" i="1"/>
  <c r="K13272" i="1"/>
  <c r="K13273" i="1"/>
  <c r="K13274" i="1"/>
  <c r="K13275" i="1"/>
  <c r="K13276" i="1"/>
  <c r="K13277" i="1"/>
  <c r="K13278" i="1"/>
  <c r="K13279" i="1"/>
  <c r="K13280" i="1"/>
  <c r="K13281" i="1"/>
  <c r="K13282" i="1"/>
  <c r="K13283" i="1"/>
  <c r="K13284" i="1"/>
  <c r="K13285" i="1"/>
  <c r="K13286" i="1"/>
  <c r="K13287" i="1"/>
  <c r="K13288" i="1"/>
  <c r="K13289" i="1"/>
  <c r="K13290" i="1"/>
  <c r="K13291" i="1"/>
  <c r="K13292" i="1"/>
  <c r="K13293" i="1"/>
  <c r="K13294" i="1"/>
  <c r="K13295" i="1"/>
  <c r="K13296" i="1"/>
  <c r="K13297" i="1"/>
  <c r="K13298" i="1"/>
  <c r="K13299" i="1"/>
  <c r="K13300" i="1"/>
  <c r="K13301" i="1"/>
  <c r="K13302" i="1"/>
  <c r="K13303" i="1"/>
  <c r="K13304" i="1"/>
  <c r="K13305" i="1"/>
  <c r="K13306" i="1"/>
  <c r="K13307" i="1"/>
  <c r="K13308" i="1"/>
  <c r="K13309" i="1"/>
  <c r="K13310" i="1"/>
  <c r="K13311" i="1"/>
  <c r="K13312" i="1"/>
  <c r="K13313" i="1"/>
  <c r="K13314" i="1"/>
  <c r="K13315" i="1"/>
  <c r="K13316" i="1"/>
  <c r="K13317" i="1"/>
  <c r="K13318" i="1"/>
  <c r="K13319" i="1"/>
  <c r="K13320" i="1"/>
  <c r="K13321" i="1"/>
  <c r="K13322" i="1"/>
  <c r="K13323" i="1"/>
  <c r="K13324" i="1"/>
  <c r="K13325" i="1"/>
  <c r="K13326" i="1"/>
  <c r="K13327" i="1"/>
  <c r="K13328" i="1"/>
  <c r="K13329" i="1"/>
  <c r="K13330" i="1"/>
  <c r="K13331" i="1"/>
  <c r="K13332" i="1"/>
  <c r="K13333" i="1"/>
  <c r="K13334" i="1"/>
  <c r="K13335" i="1"/>
  <c r="K13336" i="1"/>
  <c r="K13337" i="1"/>
  <c r="K13338" i="1"/>
  <c r="K13339" i="1"/>
  <c r="K13340" i="1"/>
  <c r="K13341" i="1"/>
  <c r="K13342" i="1"/>
  <c r="K13343" i="1"/>
  <c r="K13344" i="1"/>
  <c r="K13345" i="1"/>
  <c r="K13346" i="1"/>
  <c r="K13347" i="1"/>
  <c r="K13348" i="1"/>
  <c r="K13349" i="1"/>
  <c r="K13350" i="1"/>
  <c r="K13351" i="1"/>
  <c r="K13352" i="1"/>
  <c r="K13353" i="1"/>
  <c r="K13354" i="1"/>
  <c r="K13355" i="1"/>
  <c r="K13356" i="1"/>
  <c r="K13357" i="1"/>
  <c r="K13358" i="1"/>
  <c r="K13359" i="1"/>
  <c r="K13360" i="1"/>
  <c r="K13361" i="1"/>
  <c r="K13362" i="1"/>
  <c r="K13363" i="1"/>
  <c r="K13364" i="1"/>
  <c r="K13365" i="1"/>
  <c r="K13366" i="1"/>
  <c r="K13367" i="1"/>
  <c r="K13368" i="1"/>
  <c r="K13369" i="1"/>
  <c r="K13370" i="1"/>
  <c r="K13371" i="1"/>
  <c r="K13372" i="1"/>
  <c r="K13373" i="1"/>
  <c r="K13374" i="1"/>
  <c r="K13375" i="1"/>
  <c r="K13376" i="1"/>
  <c r="K13377" i="1"/>
  <c r="K13378" i="1"/>
  <c r="K13379" i="1"/>
  <c r="K13380" i="1"/>
  <c r="K13381" i="1"/>
  <c r="K13382" i="1"/>
  <c r="K13383" i="1"/>
  <c r="K13384" i="1"/>
  <c r="K13385" i="1"/>
  <c r="K13386" i="1"/>
  <c r="K13387" i="1"/>
  <c r="K13388" i="1"/>
  <c r="K13389" i="1"/>
  <c r="K13390" i="1"/>
  <c r="K13391" i="1"/>
  <c r="K13392" i="1"/>
  <c r="K13393" i="1"/>
  <c r="K13394" i="1"/>
  <c r="K13395" i="1"/>
  <c r="K13396" i="1"/>
  <c r="K13397" i="1"/>
  <c r="K13398" i="1"/>
  <c r="K13399" i="1"/>
  <c r="K13400" i="1"/>
  <c r="K13401" i="1"/>
  <c r="K13402" i="1"/>
  <c r="K13403" i="1"/>
  <c r="K13404" i="1"/>
  <c r="K13405" i="1"/>
  <c r="K13406" i="1"/>
  <c r="K13407" i="1"/>
  <c r="K13408" i="1"/>
  <c r="K13409" i="1"/>
  <c r="K13410" i="1"/>
  <c r="K13411" i="1"/>
  <c r="K13412" i="1"/>
  <c r="K13413" i="1"/>
  <c r="K13414" i="1"/>
  <c r="K13415" i="1"/>
  <c r="K13416" i="1"/>
  <c r="K13417" i="1"/>
  <c r="K13418" i="1"/>
  <c r="K13419" i="1"/>
  <c r="K13420" i="1"/>
  <c r="K13421" i="1"/>
  <c r="K13422" i="1"/>
  <c r="K13423" i="1"/>
  <c r="K13424" i="1"/>
  <c r="K13425" i="1"/>
  <c r="K13426" i="1"/>
  <c r="K13427" i="1"/>
  <c r="K13428" i="1"/>
  <c r="K13429" i="1"/>
  <c r="K13430" i="1"/>
  <c r="K13431" i="1"/>
  <c r="K13432" i="1"/>
  <c r="K13433" i="1"/>
  <c r="K13434" i="1"/>
  <c r="K13435" i="1"/>
  <c r="K13436" i="1"/>
  <c r="K13437" i="1"/>
  <c r="K13438" i="1"/>
  <c r="K13439" i="1"/>
  <c r="K13440" i="1"/>
  <c r="K13441" i="1"/>
  <c r="K13442" i="1"/>
  <c r="K13443" i="1"/>
  <c r="K13444" i="1"/>
  <c r="K13445" i="1"/>
  <c r="K13446" i="1"/>
  <c r="K13447" i="1"/>
  <c r="K13448" i="1"/>
  <c r="K13449" i="1"/>
  <c r="K13450" i="1"/>
  <c r="K13451" i="1"/>
  <c r="K13452" i="1"/>
  <c r="K13453" i="1"/>
  <c r="K13454" i="1"/>
  <c r="K13455" i="1"/>
  <c r="K13456" i="1"/>
  <c r="K13457" i="1"/>
  <c r="K13458" i="1"/>
  <c r="K13459" i="1"/>
  <c r="K13460" i="1"/>
  <c r="K13461" i="1"/>
  <c r="K13462" i="1"/>
  <c r="K13463" i="1"/>
  <c r="K13464" i="1"/>
  <c r="K13465" i="1"/>
  <c r="K13466" i="1"/>
  <c r="K13467" i="1"/>
  <c r="K13468" i="1"/>
  <c r="K13469" i="1"/>
  <c r="K13470" i="1"/>
  <c r="K13471" i="1"/>
  <c r="K13472" i="1"/>
  <c r="K13473" i="1"/>
  <c r="K13474" i="1"/>
  <c r="K13475" i="1"/>
  <c r="K13476" i="1"/>
  <c r="K13477" i="1"/>
  <c r="K13478" i="1"/>
  <c r="K13479" i="1"/>
  <c r="K13480" i="1"/>
  <c r="K13481" i="1"/>
  <c r="K13482" i="1"/>
  <c r="K13483" i="1"/>
  <c r="K13484" i="1"/>
  <c r="K13485" i="1"/>
  <c r="K13486" i="1"/>
  <c r="K13487" i="1"/>
  <c r="K13488" i="1"/>
  <c r="K13489" i="1"/>
  <c r="K13490" i="1"/>
  <c r="K13491" i="1"/>
  <c r="K13492" i="1"/>
  <c r="K13493" i="1"/>
  <c r="K13494" i="1"/>
  <c r="K13495" i="1"/>
  <c r="K13496" i="1"/>
  <c r="K13497" i="1"/>
  <c r="K13498" i="1"/>
  <c r="K13499" i="1"/>
  <c r="K13500" i="1"/>
  <c r="K13501" i="1"/>
  <c r="K13502" i="1"/>
  <c r="K13503" i="1"/>
  <c r="K13504" i="1"/>
  <c r="K13505" i="1"/>
  <c r="K13506" i="1"/>
  <c r="K13507" i="1"/>
  <c r="K13508" i="1"/>
  <c r="K13509" i="1"/>
  <c r="K13510" i="1"/>
  <c r="K13511" i="1"/>
  <c r="K13512" i="1"/>
  <c r="K13513" i="1"/>
  <c r="K13514" i="1"/>
  <c r="K13515" i="1"/>
  <c r="K13516" i="1"/>
  <c r="K13517" i="1"/>
  <c r="K13518" i="1"/>
  <c r="K13519" i="1"/>
  <c r="K13520" i="1"/>
  <c r="K13521" i="1"/>
  <c r="K13522" i="1"/>
  <c r="K13523" i="1"/>
  <c r="K13524" i="1"/>
  <c r="K13525" i="1"/>
  <c r="K13526" i="1"/>
  <c r="K13527" i="1"/>
  <c r="K13528" i="1"/>
  <c r="K13529" i="1"/>
  <c r="K13530" i="1"/>
  <c r="K13531" i="1"/>
  <c r="K13532" i="1"/>
  <c r="K13533" i="1"/>
  <c r="K13534" i="1"/>
  <c r="K13535" i="1"/>
  <c r="K13536" i="1"/>
  <c r="K13537" i="1"/>
  <c r="K13538" i="1"/>
  <c r="K13539" i="1"/>
  <c r="K13540" i="1"/>
  <c r="K13541" i="1"/>
  <c r="K13542" i="1"/>
  <c r="K13543" i="1"/>
  <c r="K13544" i="1"/>
  <c r="K13545" i="1"/>
  <c r="K13546" i="1"/>
  <c r="K13547" i="1"/>
  <c r="K13548" i="1"/>
  <c r="K13549" i="1"/>
  <c r="K13550" i="1"/>
  <c r="K13551" i="1"/>
  <c r="K13552" i="1"/>
  <c r="K13553" i="1"/>
  <c r="K13554" i="1"/>
  <c r="K13555" i="1"/>
  <c r="K13556" i="1"/>
  <c r="K13557" i="1"/>
  <c r="K13558" i="1"/>
  <c r="K13559" i="1"/>
  <c r="K13560" i="1"/>
  <c r="K13561" i="1"/>
  <c r="K13562" i="1"/>
  <c r="K13563" i="1"/>
  <c r="K13564" i="1"/>
  <c r="K13565" i="1"/>
  <c r="K13566" i="1"/>
  <c r="K13567" i="1"/>
  <c r="K13568" i="1"/>
  <c r="K13569" i="1"/>
  <c r="K13570" i="1"/>
  <c r="K13571" i="1"/>
  <c r="K13572" i="1"/>
  <c r="K13573" i="1"/>
  <c r="K13574" i="1"/>
  <c r="K13575" i="1"/>
  <c r="K13576" i="1"/>
  <c r="K13577" i="1"/>
  <c r="K13578" i="1"/>
  <c r="K13579" i="1"/>
  <c r="K13580" i="1"/>
  <c r="K13581" i="1"/>
  <c r="K13582" i="1"/>
  <c r="K13583" i="1"/>
  <c r="K13584" i="1"/>
  <c r="K13585" i="1"/>
  <c r="K13586" i="1"/>
  <c r="K13587" i="1"/>
  <c r="K13588" i="1"/>
  <c r="K13589" i="1"/>
  <c r="K13590" i="1"/>
  <c r="K13591" i="1"/>
  <c r="K13592" i="1"/>
  <c r="K13593" i="1"/>
  <c r="K13594" i="1"/>
  <c r="K13595" i="1"/>
  <c r="K13596" i="1"/>
  <c r="K13597" i="1"/>
  <c r="K13598" i="1"/>
  <c r="K13599" i="1"/>
  <c r="K13600" i="1"/>
  <c r="K13601" i="1"/>
  <c r="K13602" i="1"/>
  <c r="K13603" i="1"/>
  <c r="K13604" i="1"/>
  <c r="K13605" i="1"/>
  <c r="K13606" i="1"/>
  <c r="K13607" i="1"/>
  <c r="K13608" i="1"/>
  <c r="K13609" i="1"/>
  <c r="K13610" i="1"/>
  <c r="K13611" i="1"/>
  <c r="K13612" i="1"/>
  <c r="K13613" i="1"/>
  <c r="K13614" i="1"/>
  <c r="K13615" i="1"/>
  <c r="K13616" i="1"/>
  <c r="K13617" i="1"/>
  <c r="K13618" i="1"/>
  <c r="K13619" i="1"/>
  <c r="K13620" i="1"/>
  <c r="K13621" i="1"/>
  <c r="K13622" i="1"/>
  <c r="K13623" i="1"/>
  <c r="K13624" i="1"/>
  <c r="K13625" i="1"/>
  <c r="K13626" i="1"/>
  <c r="K13627" i="1"/>
  <c r="K13628" i="1"/>
  <c r="K13629" i="1"/>
  <c r="K13630" i="1"/>
  <c r="K13631" i="1"/>
  <c r="K13632" i="1"/>
  <c r="K13633" i="1"/>
  <c r="K13634" i="1"/>
  <c r="K13635" i="1"/>
  <c r="K13636" i="1"/>
  <c r="K13637" i="1"/>
  <c r="K13638" i="1"/>
  <c r="K13639" i="1"/>
  <c r="K13640" i="1"/>
  <c r="K13641" i="1"/>
  <c r="K13642" i="1"/>
  <c r="K13643" i="1"/>
  <c r="K13644" i="1"/>
  <c r="K13645" i="1"/>
  <c r="K13646" i="1"/>
  <c r="K13647" i="1"/>
  <c r="K13648" i="1"/>
  <c r="K13649" i="1"/>
  <c r="K13650" i="1"/>
  <c r="K13651" i="1"/>
  <c r="K13652" i="1"/>
  <c r="K13653" i="1"/>
  <c r="K13654" i="1"/>
  <c r="K13655" i="1"/>
  <c r="K13656" i="1"/>
  <c r="K13657" i="1"/>
  <c r="K13658" i="1"/>
  <c r="K13659" i="1"/>
  <c r="K13660" i="1"/>
  <c r="K13661" i="1"/>
  <c r="K13662" i="1"/>
  <c r="K13663" i="1"/>
  <c r="K13664" i="1"/>
  <c r="K13665" i="1"/>
  <c r="K13666" i="1"/>
  <c r="K13667" i="1"/>
  <c r="K13668" i="1"/>
  <c r="K13669" i="1"/>
  <c r="K13670" i="1"/>
  <c r="K13671" i="1"/>
  <c r="K13672" i="1"/>
  <c r="K13673" i="1"/>
  <c r="K13674" i="1"/>
  <c r="K13675" i="1"/>
  <c r="K13676" i="1"/>
  <c r="K13677" i="1"/>
  <c r="K13678" i="1"/>
  <c r="K13679" i="1"/>
  <c r="K13680" i="1"/>
  <c r="K13681" i="1"/>
  <c r="K13682" i="1"/>
  <c r="K13683" i="1"/>
  <c r="K13684" i="1"/>
  <c r="K13685" i="1"/>
  <c r="K13686" i="1"/>
  <c r="K13687" i="1"/>
  <c r="K13688" i="1"/>
  <c r="K13689" i="1"/>
  <c r="K13690" i="1"/>
  <c r="K13691" i="1"/>
  <c r="K13692" i="1"/>
  <c r="K13693" i="1"/>
  <c r="K13694" i="1"/>
  <c r="K13695" i="1"/>
  <c r="K13696" i="1"/>
  <c r="K13697" i="1"/>
  <c r="K13698" i="1"/>
  <c r="K13699" i="1"/>
  <c r="K13700" i="1"/>
  <c r="K13701" i="1"/>
  <c r="K13702" i="1"/>
  <c r="K13703" i="1"/>
  <c r="K13704" i="1"/>
  <c r="K13705" i="1"/>
  <c r="K13706" i="1"/>
  <c r="K13707" i="1"/>
  <c r="K13708" i="1"/>
  <c r="K13709" i="1"/>
  <c r="K13710" i="1"/>
  <c r="K13711" i="1"/>
  <c r="K13712" i="1"/>
  <c r="K13713" i="1"/>
  <c r="K13714" i="1"/>
  <c r="K13715" i="1"/>
  <c r="K13716" i="1"/>
  <c r="K13717" i="1"/>
  <c r="K13718" i="1"/>
  <c r="K13719" i="1"/>
  <c r="K13720" i="1"/>
  <c r="K13721" i="1"/>
  <c r="K13722" i="1"/>
  <c r="K13723" i="1"/>
  <c r="K13724" i="1"/>
  <c r="K13725" i="1"/>
  <c r="K13726" i="1"/>
  <c r="K13727" i="1"/>
  <c r="K13728" i="1"/>
  <c r="K13729" i="1"/>
  <c r="K13730" i="1"/>
  <c r="K13731" i="1"/>
  <c r="K13732" i="1"/>
  <c r="K13733" i="1"/>
  <c r="K13734" i="1"/>
  <c r="K13735" i="1"/>
  <c r="K13736" i="1"/>
  <c r="K13737" i="1"/>
  <c r="K13738" i="1"/>
  <c r="K13739" i="1"/>
  <c r="K13740" i="1"/>
  <c r="K13741" i="1"/>
  <c r="K13742" i="1"/>
  <c r="K13743" i="1"/>
  <c r="K13744" i="1"/>
  <c r="K13745" i="1"/>
  <c r="K13746" i="1"/>
  <c r="K13747" i="1"/>
  <c r="K13748" i="1"/>
  <c r="K13749" i="1"/>
  <c r="K13750" i="1"/>
  <c r="K13751" i="1"/>
  <c r="K13752" i="1"/>
  <c r="K13753" i="1"/>
  <c r="K13754" i="1"/>
  <c r="K13755" i="1"/>
  <c r="K13756" i="1"/>
  <c r="K13757" i="1"/>
  <c r="K13758" i="1"/>
  <c r="K13759" i="1"/>
  <c r="K13760" i="1"/>
  <c r="K13761" i="1"/>
  <c r="K13762" i="1"/>
  <c r="K13763" i="1"/>
  <c r="K13764" i="1"/>
  <c r="K13765" i="1"/>
  <c r="K13766" i="1"/>
  <c r="K13767" i="1"/>
  <c r="K13768" i="1"/>
  <c r="K13769" i="1"/>
  <c r="K13770" i="1"/>
  <c r="K13771" i="1"/>
  <c r="K13772" i="1"/>
  <c r="K13773" i="1"/>
  <c r="K13774" i="1"/>
  <c r="K13775" i="1"/>
  <c r="K13776" i="1"/>
  <c r="K13777" i="1"/>
  <c r="K13778" i="1"/>
  <c r="K13779" i="1"/>
  <c r="K13780" i="1"/>
  <c r="K13781" i="1"/>
  <c r="K13782" i="1"/>
  <c r="K13783" i="1"/>
  <c r="K13784" i="1"/>
  <c r="K13785" i="1"/>
  <c r="K13786" i="1"/>
  <c r="K13787" i="1"/>
  <c r="K13788" i="1"/>
  <c r="K13789" i="1"/>
  <c r="K13790" i="1"/>
  <c r="K13791" i="1"/>
  <c r="K13792" i="1"/>
  <c r="K13793" i="1"/>
  <c r="K13794" i="1"/>
  <c r="K13795" i="1"/>
  <c r="K13796" i="1"/>
  <c r="K13797" i="1"/>
  <c r="K13798" i="1"/>
  <c r="K13799" i="1"/>
  <c r="K13800" i="1"/>
  <c r="K13801" i="1"/>
  <c r="K13802" i="1"/>
  <c r="K13803" i="1"/>
  <c r="K13804" i="1"/>
  <c r="K13805" i="1"/>
  <c r="K13806" i="1"/>
  <c r="K13807" i="1"/>
  <c r="K13808" i="1"/>
  <c r="K13809" i="1"/>
  <c r="K13810" i="1"/>
  <c r="K13811" i="1"/>
  <c r="K13812" i="1"/>
  <c r="K13813" i="1"/>
  <c r="K13814" i="1"/>
  <c r="K13815" i="1"/>
  <c r="K13816" i="1"/>
  <c r="K13817" i="1"/>
  <c r="K13818" i="1"/>
  <c r="K13819" i="1"/>
  <c r="K13820" i="1"/>
  <c r="K13821" i="1"/>
  <c r="K13822" i="1"/>
  <c r="K13823" i="1"/>
  <c r="K13824" i="1"/>
  <c r="K13825" i="1"/>
  <c r="K13826" i="1"/>
  <c r="K13827" i="1"/>
  <c r="K13828" i="1"/>
  <c r="K13829" i="1"/>
  <c r="K13830" i="1"/>
  <c r="K13831" i="1"/>
  <c r="K13832" i="1"/>
  <c r="K13833" i="1"/>
  <c r="K13834" i="1"/>
  <c r="K13835" i="1"/>
  <c r="K13836" i="1"/>
  <c r="K13837" i="1"/>
  <c r="K13838" i="1"/>
  <c r="K13839" i="1"/>
  <c r="K13840" i="1"/>
  <c r="K13841" i="1"/>
  <c r="K13842" i="1"/>
  <c r="K13843" i="1"/>
  <c r="K13844" i="1"/>
  <c r="K13845" i="1"/>
  <c r="K13846" i="1"/>
  <c r="K13847" i="1"/>
  <c r="K13848" i="1"/>
  <c r="K13849" i="1"/>
  <c r="K13850" i="1"/>
  <c r="K13851" i="1"/>
  <c r="K13852" i="1"/>
  <c r="K13853" i="1"/>
  <c r="K13854" i="1"/>
  <c r="K13855" i="1"/>
  <c r="K13856" i="1"/>
  <c r="K13857" i="1"/>
  <c r="K13858" i="1"/>
  <c r="K13859" i="1"/>
  <c r="K13860" i="1"/>
  <c r="K13861" i="1"/>
  <c r="K13862" i="1"/>
  <c r="K13863" i="1"/>
  <c r="K13864" i="1"/>
  <c r="K13865" i="1"/>
  <c r="K13866" i="1"/>
  <c r="K13867" i="1"/>
  <c r="K13868" i="1"/>
  <c r="K13869" i="1"/>
  <c r="K13870" i="1"/>
  <c r="K13871" i="1"/>
  <c r="K13872" i="1"/>
  <c r="K13873" i="1"/>
  <c r="K13874" i="1"/>
  <c r="K13875" i="1"/>
  <c r="K13876" i="1"/>
  <c r="K13877" i="1"/>
  <c r="K13878" i="1"/>
  <c r="K13879" i="1"/>
  <c r="K13880" i="1"/>
  <c r="K13881" i="1"/>
  <c r="K13882" i="1"/>
  <c r="K13883" i="1"/>
  <c r="K13884" i="1"/>
  <c r="K13885" i="1"/>
  <c r="K13886" i="1"/>
  <c r="K13887" i="1"/>
  <c r="K13888" i="1"/>
  <c r="K13889" i="1"/>
  <c r="K13890" i="1"/>
  <c r="K13891" i="1"/>
  <c r="K13892" i="1"/>
  <c r="K13893" i="1"/>
  <c r="K13894" i="1"/>
  <c r="K13895" i="1"/>
  <c r="K13896" i="1"/>
  <c r="K13897" i="1"/>
  <c r="K13898" i="1"/>
  <c r="K13899" i="1"/>
  <c r="K13900" i="1"/>
  <c r="K13901" i="1"/>
  <c r="K13902" i="1"/>
  <c r="K13903" i="1"/>
  <c r="K13904" i="1"/>
  <c r="K13905" i="1"/>
  <c r="K13906" i="1"/>
  <c r="K13907" i="1"/>
  <c r="K13908" i="1"/>
  <c r="K13909" i="1"/>
  <c r="K13910" i="1"/>
  <c r="K13911" i="1"/>
  <c r="K13912" i="1"/>
  <c r="K13913" i="1"/>
  <c r="K13914" i="1"/>
  <c r="K13915" i="1"/>
  <c r="K13916" i="1"/>
  <c r="K13917" i="1"/>
  <c r="K13918" i="1"/>
  <c r="K13919" i="1"/>
  <c r="K13920" i="1"/>
  <c r="K13921" i="1"/>
  <c r="K13922" i="1"/>
  <c r="K13923" i="1"/>
  <c r="K13924" i="1"/>
  <c r="K13925" i="1"/>
  <c r="K13926" i="1"/>
  <c r="K13927" i="1"/>
  <c r="K13928" i="1"/>
  <c r="K13929" i="1"/>
  <c r="K13930" i="1"/>
  <c r="K13931" i="1"/>
  <c r="K13932" i="1"/>
  <c r="K13933" i="1"/>
  <c r="K13934" i="1"/>
  <c r="K13935" i="1"/>
  <c r="K13936" i="1"/>
  <c r="K13937" i="1"/>
  <c r="K13938" i="1"/>
  <c r="K13939" i="1"/>
  <c r="K13940" i="1"/>
  <c r="K13941" i="1"/>
  <c r="K13942" i="1"/>
  <c r="K13943" i="1"/>
  <c r="K13944" i="1"/>
  <c r="K13945" i="1"/>
  <c r="K13946" i="1"/>
  <c r="K13947" i="1"/>
  <c r="K13948" i="1"/>
  <c r="K13949" i="1"/>
  <c r="K13950" i="1"/>
  <c r="K13951" i="1"/>
  <c r="K13952" i="1"/>
  <c r="K13953" i="1"/>
  <c r="K13954" i="1"/>
  <c r="K13955" i="1"/>
  <c r="K13956" i="1"/>
  <c r="K13957" i="1"/>
  <c r="K13958" i="1"/>
  <c r="K13959" i="1"/>
  <c r="K13960" i="1"/>
  <c r="K13961" i="1"/>
  <c r="K13962" i="1"/>
  <c r="K13963" i="1"/>
  <c r="K13964" i="1"/>
  <c r="K13965" i="1"/>
  <c r="K13966" i="1"/>
  <c r="K13967" i="1"/>
  <c r="K13968" i="1"/>
  <c r="K13969" i="1"/>
  <c r="K13970" i="1"/>
  <c r="K13971" i="1"/>
  <c r="K13972" i="1"/>
  <c r="K13973" i="1"/>
  <c r="K13974" i="1"/>
  <c r="K13975" i="1"/>
  <c r="K13976" i="1"/>
  <c r="K13977" i="1"/>
  <c r="K13978" i="1"/>
  <c r="K13979" i="1"/>
  <c r="K13980" i="1"/>
  <c r="K13981" i="1"/>
  <c r="K13982" i="1"/>
  <c r="K13983" i="1"/>
  <c r="K13984" i="1"/>
  <c r="K13985" i="1"/>
  <c r="K13986" i="1"/>
  <c r="K13987" i="1"/>
  <c r="K13988" i="1"/>
  <c r="K13989" i="1"/>
  <c r="K13990" i="1"/>
  <c r="K13991" i="1"/>
  <c r="K13992" i="1"/>
  <c r="K13993" i="1"/>
  <c r="K13994" i="1"/>
  <c r="K13995" i="1"/>
  <c r="K13996" i="1"/>
  <c r="K13997" i="1"/>
  <c r="K13998" i="1"/>
  <c r="K13999" i="1"/>
  <c r="K14000" i="1"/>
  <c r="K14001" i="1"/>
  <c r="K14002" i="1"/>
  <c r="K14003" i="1"/>
  <c r="K14004" i="1"/>
  <c r="K14005" i="1"/>
  <c r="K14006" i="1"/>
  <c r="K14007" i="1"/>
  <c r="K14008" i="1"/>
  <c r="K14009" i="1"/>
  <c r="K14010" i="1"/>
  <c r="K14011" i="1"/>
  <c r="K14012" i="1"/>
  <c r="K14013" i="1"/>
  <c r="K14014" i="1"/>
  <c r="K14015" i="1"/>
  <c r="K14016" i="1"/>
  <c r="K14017" i="1"/>
  <c r="K14018" i="1"/>
  <c r="K14019" i="1"/>
  <c r="K14020" i="1"/>
  <c r="K14021" i="1"/>
  <c r="K14022" i="1"/>
  <c r="K14023" i="1"/>
  <c r="K14024" i="1"/>
  <c r="K14025" i="1"/>
  <c r="K14026" i="1"/>
  <c r="K14027" i="1"/>
  <c r="K14028" i="1"/>
  <c r="K14029" i="1"/>
  <c r="K14030" i="1"/>
  <c r="K14031" i="1"/>
  <c r="K14032" i="1"/>
  <c r="K14033" i="1"/>
  <c r="K14034" i="1"/>
  <c r="K14035" i="1"/>
  <c r="K14036" i="1"/>
  <c r="K14037" i="1"/>
  <c r="K14038" i="1"/>
  <c r="K14039" i="1"/>
  <c r="K14040" i="1"/>
  <c r="K14041" i="1"/>
  <c r="K14042" i="1"/>
  <c r="K14043" i="1"/>
  <c r="K14044" i="1"/>
  <c r="K14045" i="1"/>
  <c r="K14046" i="1"/>
  <c r="K14047" i="1"/>
  <c r="K14048" i="1"/>
  <c r="K14049" i="1"/>
  <c r="K14050" i="1"/>
  <c r="K14051" i="1"/>
  <c r="K14052" i="1"/>
  <c r="K14053" i="1"/>
  <c r="K14054" i="1"/>
  <c r="K14055" i="1"/>
  <c r="K14056" i="1"/>
  <c r="K14057" i="1"/>
  <c r="K14058" i="1"/>
  <c r="K14059" i="1"/>
  <c r="K14060" i="1"/>
  <c r="K14061" i="1"/>
  <c r="K14062" i="1"/>
  <c r="K14063" i="1"/>
  <c r="K14064" i="1"/>
  <c r="K14065" i="1"/>
  <c r="K14066" i="1"/>
  <c r="K14067" i="1"/>
  <c r="K14068" i="1"/>
  <c r="K14069" i="1"/>
  <c r="K14070" i="1"/>
  <c r="K14071" i="1"/>
  <c r="K14072" i="1"/>
  <c r="K14073" i="1"/>
  <c r="K14074" i="1"/>
  <c r="K14075" i="1"/>
  <c r="K14076" i="1"/>
  <c r="K14077" i="1"/>
  <c r="K14078" i="1"/>
  <c r="K14079" i="1"/>
  <c r="K14080" i="1"/>
  <c r="K14081" i="1"/>
  <c r="K14082" i="1"/>
  <c r="K14083" i="1"/>
  <c r="K14084" i="1"/>
  <c r="K14085" i="1"/>
  <c r="K14086" i="1"/>
  <c r="K14087" i="1"/>
  <c r="K14088" i="1"/>
  <c r="K14089" i="1"/>
  <c r="K14090" i="1"/>
  <c r="K14091" i="1"/>
  <c r="K14092" i="1"/>
  <c r="K14093" i="1"/>
  <c r="K14094" i="1"/>
  <c r="K14095" i="1"/>
  <c r="K14096" i="1"/>
  <c r="K14097" i="1"/>
  <c r="K14098" i="1"/>
  <c r="K14099" i="1"/>
  <c r="K14100" i="1"/>
  <c r="K14101" i="1"/>
  <c r="K14102" i="1"/>
  <c r="K14103" i="1"/>
  <c r="K14104" i="1"/>
  <c r="K14105" i="1"/>
  <c r="K14106" i="1"/>
  <c r="K14107" i="1"/>
  <c r="K14108" i="1"/>
  <c r="K14109" i="1"/>
  <c r="K14110" i="1"/>
  <c r="K14111" i="1"/>
  <c r="K14112" i="1"/>
  <c r="K14113" i="1"/>
  <c r="K14114" i="1"/>
  <c r="K14115" i="1"/>
  <c r="K14116" i="1"/>
  <c r="K14117" i="1"/>
  <c r="K14118" i="1"/>
  <c r="K14119" i="1"/>
  <c r="K14120" i="1"/>
  <c r="K14121" i="1"/>
  <c r="K14122" i="1"/>
  <c r="K14123" i="1"/>
  <c r="K14124" i="1"/>
  <c r="K14125" i="1"/>
  <c r="K14126" i="1"/>
  <c r="K14127" i="1"/>
  <c r="K14128" i="1"/>
  <c r="K14129" i="1"/>
  <c r="K14130" i="1"/>
  <c r="K14131" i="1"/>
  <c r="K14132" i="1"/>
  <c r="K14133" i="1"/>
  <c r="K14134" i="1"/>
  <c r="K14135" i="1"/>
  <c r="K14136" i="1"/>
  <c r="K14137" i="1"/>
  <c r="K14138" i="1"/>
  <c r="K14139" i="1"/>
  <c r="K14140" i="1"/>
  <c r="K14141" i="1"/>
  <c r="K14142" i="1"/>
  <c r="K14143" i="1"/>
  <c r="K14144" i="1"/>
  <c r="K14145" i="1"/>
  <c r="K14146" i="1"/>
  <c r="K14147" i="1"/>
  <c r="K14148" i="1"/>
  <c r="K14149" i="1"/>
  <c r="K14150" i="1"/>
  <c r="K14151" i="1"/>
  <c r="K14152" i="1"/>
  <c r="K14153" i="1"/>
  <c r="K14154" i="1"/>
  <c r="K14155" i="1"/>
  <c r="K14156" i="1"/>
  <c r="K14157" i="1"/>
  <c r="K14158" i="1"/>
  <c r="K14159" i="1"/>
  <c r="K14160" i="1"/>
  <c r="K14161" i="1"/>
  <c r="K14162" i="1"/>
  <c r="K14163" i="1"/>
  <c r="K14164" i="1"/>
  <c r="K14165" i="1"/>
  <c r="K14166" i="1"/>
  <c r="K14167" i="1"/>
  <c r="K14168" i="1"/>
  <c r="K14169" i="1"/>
  <c r="K14170" i="1"/>
  <c r="K14171" i="1"/>
  <c r="K14172" i="1"/>
  <c r="K14173" i="1"/>
  <c r="K14174" i="1"/>
  <c r="K14175" i="1"/>
  <c r="K14176" i="1"/>
  <c r="K14177" i="1"/>
  <c r="K14178" i="1"/>
  <c r="K14179" i="1"/>
  <c r="K14180" i="1"/>
  <c r="K14181" i="1"/>
  <c r="K14182" i="1"/>
  <c r="K14183" i="1"/>
  <c r="K14184" i="1"/>
  <c r="K14185" i="1"/>
  <c r="K14186" i="1"/>
  <c r="K14187" i="1"/>
  <c r="K14188" i="1"/>
  <c r="K14189" i="1"/>
  <c r="K14190" i="1"/>
  <c r="K14191" i="1"/>
  <c r="K14192" i="1"/>
  <c r="K14193" i="1"/>
  <c r="K14194" i="1"/>
  <c r="K14195" i="1"/>
  <c r="K14196" i="1"/>
  <c r="K14197" i="1"/>
  <c r="K14198" i="1"/>
  <c r="K14199" i="1"/>
  <c r="K14200" i="1"/>
  <c r="K14201" i="1"/>
  <c r="K14202" i="1"/>
  <c r="K14203" i="1"/>
  <c r="K14204" i="1"/>
  <c r="K14205" i="1"/>
  <c r="K14206" i="1"/>
  <c r="K14207" i="1"/>
  <c r="K14208" i="1"/>
  <c r="K14209" i="1"/>
  <c r="K14210" i="1"/>
  <c r="K14211" i="1"/>
  <c r="K14212" i="1"/>
  <c r="K14213" i="1"/>
  <c r="K14214" i="1"/>
  <c r="K14215" i="1"/>
  <c r="K14216" i="1"/>
  <c r="K14217" i="1"/>
  <c r="K14218" i="1"/>
  <c r="K14219" i="1"/>
  <c r="K14220" i="1"/>
  <c r="K14221" i="1"/>
  <c r="K14222" i="1"/>
  <c r="K14223" i="1"/>
  <c r="K14224" i="1"/>
  <c r="K14225" i="1"/>
  <c r="K14226" i="1"/>
  <c r="K14227" i="1"/>
  <c r="K14228" i="1"/>
  <c r="K14229" i="1"/>
  <c r="K14230" i="1"/>
  <c r="K14231" i="1"/>
  <c r="K14232" i="1"/>
  <c r="K14233" i="1"/>
  <c r="K14234" i="1"/>
  <c r="K14235" i="1"/>
  <c r="K14236" i="1"/>
  <c r="K14237" i="1"/>
  <c r="K14238" i="1"/>
  <c r="K14239" i="1"/>
  <c r="K14240" i="1"/>
  <c r="K14241" i="1"/>
  <c r="K14242" i="1"/>
  <c r="K14243" i="1"/>
  <c r="K14244" i="1"/>
  <c r="K14245" i="1"/>
  <c r="K14246" i="1"/>
  <c r="K14247" i="1"/>
  <c r="K14248" i="1"/>
  <c r="K14249" i="1"/>
  <c r="K14250" i="1"/>
  <c r="K14251" i="1"/>
  <c r="K14252" i="1"/>
  <c r="K14253" i="1"/>
  <c r="K14254" i="1"/>
  <c r="K14255" i="1"/>
  <c r="K14256" i="1"/>
  <c r="K14257" i="1"/>
  <c r="K14258" i="1"/>
  <c r="K14259" i="1"/>
  <c r="K14260" i="1"/>
  <c r="K14261" i="1"/>
  <c r="K14262" i="1"/>
  <c r="K14263" i="1"/>
  <c r="K14264" i="1"/>
  <c r="K14265" i="1"/>
  <c r="K14266" i="1"/>
  <c r="K14267" i="1"/>
  <c r="K14268" i="1"/>
  <c r="K14269" i="1"/>
  <c r="K14270" i="1"/>
  <c r="K14271" i="1"/>
  <c r="K14272" i="1"/>
  <c r="K14273" i="1"/>
  <c r="K14274" i="1"/>
  <c r="K14275" i="1"/>
  <c r="K14276" i="1"/>
  <c r="K14277" i="1"/>
  <c r="K14278" i="1"/>
  <c r="K14279" i="1"/>
  <c r="K14280" i="1"/>
  <c r="K14281" i="1"/>
  <c r="K14282" i="1"/>
  <c r="K14283" i="1"/>
  <c r="K14284" i="1"/>
  <c r="K14285" i="1"/>
  <c r="K14286" i="1"/>
  <c r="K14287" i="1"/>
  <c r="K14288" i="1"/>
  <c r="K14289" i="1"/>
  <c r="K14290" i="1"/>
  <c r="K14291" i="1"/>
  <c r="K14292" i="1"/>
  <c r="K14293" i="1"/>
  <c r="K14294" i="1"/>
  <c r="K14295" i="1"/>
  <c r="K14296" i="1"/>
  <c r="K14297" i="1"/>
  <c r="K14298" i="1"/>
  <c r="K14299" i="1"/>
  <c r="K14300" i="1"/>
  <c r="K14301" i="1"/>
  <c r="K14302" i="1"/>
  <c r="K14303" i="1"/>
  <c r="K14304" i="1"/>
  <c r="K14305" i="1"/>
  <c r="K14306" i="1"/>
  <c r="K14307" i="1"/>
  <c r="K14308" i="1"/>
  <c r="K14309" i="1"/>
  <c r="K14310" i="1"/>
  <c r="K14311" i="1"/>
  <c r="K14312" i="1"/>
  <c r="K14313" i="1"/>
  <c r="K14314" i="1"/>
  <c r="K14315" i="1"/>
  <c r="K14316" i="1"/>
  <c r="K14317" i="1"/>
  <c r="K14318" i="1"/>
  <c r="K14319" i="1"/>
  <c r="K14320" i="1"/>
  <c r="K14321" i="1"/>
  <c r="K14322" i="1"/>
  <c r="K14323" i="1"/>
  <c r="K14324" i="1"/>
  <c r="K14325" i="1"/>
  <c r="K14326" i="1"/>
  <c r="K14327" i="1"/>
  <c r="K14328" i="1"/>
  <c r="K14329" i="1"/>
  <c r="K14330" i="1"/>
  <c r="K14331" i="1"/>
  <c r="K14332" i="1"/>
  <c r="K14333" i="1"/>
  <c r="K14334" i="1"/>
  <c r="K14335" i="1"/>
  <c r="K14336" i="1"/>
  <c r="K14337" i="1"/>
  <c r="K14338" i="1"/>
  <c r="K14339" i="1"/>
  <c r="K14340" i="1"/>
  <c r="K14341" i="1"/>
  <c r="K14342" i="1"/>
  <c r="K14343" i="1"/>
  <c r="K14344" i="1"/>
  <c r="K14345" i="1"/>
  <c r="K14346" i="1"/>
  <c r="K14347" i="1"/>
  <c r="K14348" i="1"/>
  <c r="K14349" i="1"/>
  <c r="K14350" i="1"/>
  <c r="K14351" i="1"/>
  <c r="K14352" i="1"/>
  <c r="K14353" i="1"/>
  <c r="K14354" i="1"/>
  <c r="K14355" i="1"/>
  <c r="K14356" i="1"/>
  <c r="K14357" i="1"/>
  <c r="K14358" i="1"/>
  <c r="K14359" i="1"/>
  <c r="K14360" i="1"/>
  <c r="K14361" i="1"/>
  <c r="K14362" i="1"/>
  <c r="K14363" i="1"/>
  <c r="K14364" i="1"/>
  <c r="K14365" i="1"/>
  <c r="K14366" i="1"/>
  <c r="K14367" i="1"/>
  <c r="K14368" i="1"/>
  <c r="K14369" i="1"/>
  <c r="K14370" i="1"/>
  <c r="K14371" i="1"/>
  <c r="K14372" i="1"/>
  <c r="K14373" i="1"/>
  <c r="K14374" i="1"/>
  <c r="K14375" i="1"/>
  <c r="K14376" i="1"/>
  <c r="K14377" i="1"/>
  <c r="K14378" i="1"/>
  <c r="K14379" i="1"/>
  <c r="K14380" i="1"/>
  <c r="K14381" i="1"/>
  <c r="K14382" i="1"/>
  <c r="K14383" i="1"/>
  <c r="K14384" i="1"/>
  <c r="K14385" i="1"/>
  <c r="K14386" i="1"/>
  <c r="K14387" i="1"/>
  <c r="K14388" i="1"/>
  <c r="K14389" i="1"/>
  <c r="K14390" i="1"/>
  <c r="K14391" i="1"/>
  <c r="K14392" i="1"/>
  <c r="K14393" i="1"/>
  <c r="K14394" i="1"/>
  <c r="K14395" i="1"/>
  <c r="K14396" i="1"/>
  <c r="K14397" i="1"/>
  <c r="K14398" i="1"/>
  <c r="K14399" i="1"/>
  <c r="K14400" i="1"/>
  <c r="K14401" i="1"/>
  <c r="K14402" i="1"/>
  <c r="K14403" i="1"/>
  <c r="K14404" i="1"/>
  <c r="K14405" i="1"/>
  <c r="K14406" i="1"/>
  <c r="K14407" i="1"/>
  <c r="K14408" i="1"/>
  <c r="K14409" i="1"/>
  <c r="K14410" i="1"/>
  <c r="K14411" i="1"/>
  <c r="K14412" i="1"/>
  <c r="K14413" i="1"/>
  <c r="K14414" i="1"/>
  <c r="K14415" i="1"/>
  <c r="K14416" i="1"/>
  <c r="K14417" i="1"/>
  <c r="K14418" i="1"/>
  <c r="K14419" i="1"/>
  <c r="K14420" i="1"/>
  <c r="K14421" i="1"/>
  <c r="K14422" i="1"/>
  <c r="K14423" i="1"/>
  <c r="K14424" i="1"/>
  <c r="K14425" i="1"/>
  <c r="K14426" i="1"/>
  <c r="K14427" i="1"/>
  <c r="K14428" i="1"/>
  <c r="K14429" i="1"/>
  <c r="K14430" i="1"/>
  <c r="K14431" i="1"/>
  <c r="K14432" i="1"/>
  <c r="K14433" i="1"/>
  <c r="K14434" i="1"/>
  <c r="K14435" i="1"/>
  <c r="K14436" i="1"/>
  <c r="K14437" i="1"/>
  <c r="K14438" i="1"/>
  <c r="K14439" i="1"/>
  <c r="K14440" i="1"/>
  <c r="K14441" i="1"/>
  <c r="K14442" i="1"/>
  <c r="K14443" i="1"/>
  <c r="K14444" i="1"/>
  <c r="K14445" i="1"/>
  <c r="K14446" i="1"/>
  <c r="K14447" i="1"/>
  <c r="K14448" i="1"/>
  <c r="K14449" i="1"/>
  <c r="K14450" i="1"/>
  <c r="K14451" i="1"/>
  <c r="K14452" i="1"/>
  <c r="K14453" i="1"/>
  <c r="K14454" i="1"/>
  <c r="K14455" i="1"/>
  <c r="K14456" i="1"/>
  <c r="K14457" i="1"/>
  <c r="K14458" i="1"/>
  <c r="K14459" i="1"/>
  <c r="K14460" i="1"/>
  <c r="K14461" i="1"/>
  <c r="K14462" i="1"/>
  <c r="K14463" i="1"/>
  <c r="K14464" i="1"/>
  <c r="K14465" i="1"/>
  <c r="K14466" i="1"/>
  <c r="K14467" i="1"/>
  <c r="K14468" i="1"/>
  <c r="K14469" i="1"/>
  <c r="K14470" i="1"/>
  <c r="K14471" i="1"/>
  <c r="K14472" i="1"/>
  <c r="K14473" i="1"/>
  <c r="K14474" i="1"/>
  <c r="K14475" i="1"/>
  <c r="K14476" i="1"/>
  <c r="K14477" i="1"/>
  <c r="K14478" i="1"/>
  <c r="K14479" i="1"/>
  <c r="K14480" i="1"/>
  <c r="K14481" i="1"/>
  <c r="K14482" i="1"/>
  <c r="K14483" i="1"/>
  <c r="K14484" i="1"/>
  <c r="K14485" i="1"/>
  <c r="K14486" i="1"/>
  <c r="K14487" i="1"/>
  <c r="K14488" i="1"/>
  <c r="K14489" i="1"/>
  <c r="K14490" i="1"/>
  <c r="K14491" i="1"/>
  <c r="K14492" i="1"/>
  <c r="K14493" i="1"/>
  <c r="K14494" i="1"/>
  <c r="K14495" i="1"/>
  <c r="K14496" i="1"/>
  <c r="K14497" i="1"/>
  <c r="K14498" i="1"/>
  <c r="K14499" i="1"/>
  <c r="K14500" i="1"/>
  <c r="K14501" i="1"/>
  <c r="K14502" i="1"/>
  <c r="K14503" i="1"/>
  <c r="K14504" i="1"/>
  <c r="K14505" i="1"/>
  <c r="K14506" i="1"/>
  <c r="K14507" i="1"/>
  <c r="K14508" i="1"/>
  <c r="K14509" i="1"/>
  <c r="K14510" i="1"/>
  <c r="K14511" i="1"/>
  <c r="K14512" i="1"/>
  <c r="K14513" i="1"/>
  <c r="K14514" i="1"/>
  <c r="K14515" i="1"/>
  <c r="K14516" i="1"/>
  <c r="K14517" i="1"/>
  <c r="K14518" i="1"/>
  <c r="K14519" i="1"/>
  <c r="K14520" i="1"/>
  <c r="K14521" i="1"/>
  <c r="K14522" i="1"/>
  <c r="K14523" i="1"/>
  <c r="K14524" i="1"/>
  <c r="K14525" i="1"/>
  <c r="K14526" i="1"/>
  <c r="K14527" i="1"/>
  <c r="K14528" i="1"/>
  <c r="K14529" i="1"/>
  <c r="K14530" i="1"/>
  <c r="K14531" i="1"/>
  <c r="K14532" i="1"/>
  <c r="K14533" i="1"/>
  <c r="K14534" i="1"/>
  <c r="K14535" i="1"/>
  <c r="K14536" i="1"/>
  <c r="K14537" i="1"/>
  <c r="K14538" i="1"/>
  <c r="K14539" i="1"/>
  <c r="K14540" i="1"/>
  <c r="K14541" i="1"/>
  <c r="K14542" i="1"/>
  <c r="K14543" i="1"/>
  <c r="K14544" i="1"/>
  <c r="K14545" i="1"/>
  <c r="K14546" i="1"/>
  <c r="K14547" i="1"/>
  <c r="K14548" i="1"/>
  <c r="K14549" i="1"/>
  <c r="K14550" i="1"/>
  <c r="K14551" i="1"/>
  <c r="K14552" i="1"/>
  <c r="K14553" i="1"/>
  <c r="K14554" i="1"/>
  <c r="K14555" i="1"/>
  <c r="K14556" i="1"/>
  <c r="K14557" i="1"/>
  <c r="K14558" i="1"/>
  <c r="K14559" i="1"/>
  <c r="K14560" i="1"/>
  <c r="K14561" i="1"/>
  <c r="K14562" i="1"/>
  <c r="K14563" i="1"/>
  <c r="K14564" i="1"/>
  <c r="K14565" i="1"/>
  <c r="K14566" i="1"/>
  <c r="K14567" i="1"/>
  <c r="K14568" i="1"/>
  <c r="K14569" i="1"/>
  <c r="K14570" i="1"/>
  <c r="K14571" i="1"/>
  <c r="K14572" i="1"/>
  <c r="K14573" i="1"/>
  <c r="K14574" i="1"/>
  <c r="K14575" i="1"/>
  <c r="K14576" i="1"/>
  <c r="K14577" i="1"/>
  <c r="K14578" i="1"/>
  <c r="K14579" i="1"/>
  <c r="K14580" i="1"/>
  <c r="K14581" i="1"/>
  <c r="K14582" i="1"/>
  <c r="K14583" i="1"/>
  <c r="K14584" i="1"/>
  <c r="K14585" i="1"/>
  <c r="K14586" i="1"/>
  <c r="K14587" i="1"/>
  <c r="K14588" i="1"/>
  <c r="K14589" i="1"/>
  <c r="K14590" i="1"/>
  <c r="K14591" i="1"/>
  <c r="K14592" i="1"/>
  <c r="K14593" i="1"/>
  <c r="K14594" i="1"/>
  <c r="K14595" i="1"/>
  <c r="K14596" i="1"/>
  <c r="K14597" i="1"/>
  <c r="K14598" i="1"/>
  <c r="K14599" i="1"/>
  <c r="K14600" i="1"/>
  <c r="K14601" i="1"/>
  <c r="K14602" i="1"/>
  <c r="K14603" i="1"/>
  <c r="K14604" i="1"/>
  <c r="K14605" i="1"/>
  <c r="K14606" i="1"/>
  <c r="K14607" i="1"/>
  <c r="K14608" i="1"/>
  <c r="K14609" i="1"/>
  <c r="K14610" i="1"/>
  <c r="K14611" i="1"/>
  <c r="K14612" i="1"/>
  <c r="K14613" i="1"/>
  <c r="K14614" i="1"/>
  <c r="K14615" i="1"/>
  <c r="K14616" i="1"/>
  <c r="K14617" i="1"/>
  <c r="K14618" i="1"/>
  <c r="K14619" i="1"/>
  <c r="K14620" i="1"/>
  <c r="K14621" i="1"/>
  <c r="K14622" i="1"/>
  <c r="K14623" i="1"/>
  <c r="K14624" i="1"/>
  <c r="K14625" i="1"/>
  <c r="K14626" i="1"/>
  <c r="K14627" i="1"/>
  <c r="K14628" i="1"/>
  <c r="K14629" i="1"/>
  <c r="K14630" i="1"/>
  <c r="K14631" i="1"/>
  <c r="K14632" i="1"/>
  <c r="K14633" i="1"/>
  <c r="K14634" i="1"/>
  <c r="K14635" i="1"/>
  <c r="K14636" i="1"/>
  <c r="K14637" i="1"/>
  <c r="K14638" i="1"/>
  <c r="K14639" i="1"/>
  <c r="K14640" i="1"/>
  <c r="K14641" i="1"/>
  <c r="K14642" i="1"/>
  <c r="K14643" i="1"/>
  <c r="K14644" i="1"/>
  <c r="K14645" i="1"/>
  <c r="K14646" i="1"/>
  <c r="K14647" i="1"/>
  <c r="K14648" i="1"/>
  <c r="K14649" i="1"/>
  <c r="K14650" i="1"/>
  <c r="K14651" i="1"/>
  <c r="K14652" i="1"/>
  <c r="K14653" i="1"/>
  <c r="K14654" i="1"/>
  <c r="K14655" i="1"/>
  <c r="K14656" i="1"/>
  <c r="K14657" i="1"/>
  <c r="K14658" i="1"/>
  <c r="K14659" i="1"/>
  <c r="K14660" i="1"/>
  <c r="K14661" i="1"/>
  <c r="K14662" i="1"/>
  <c r="K14663" i="1"/>
  <c r="K14664" i="1"/>
  <c r="K14665" i="1"/>
  <c r="K14666" i="1"/>
  <c r="K14667" i="1"/>
  <c r="K14668" i="1"/>
  <c r="K14669" i="1"/>
  <c r="K14670" i="1"/>
  <c r="K14671" i="1"/>
  <c r="K14672" i="1"/>
  <c r="K14673" i="1"/>
  <c r="K14674" i="1"/>
  <c r="K14675" i="1"/>
  <c r="K14676" i="1"/>
  <c r="K14677" i="1"/>
  <c r="K14678" i="1"/>
  <c r="K14679" i="1"/>
  <c r="K14680" i="1"/>
  <c r="K14681" i="1"/>
  <c r="K14682" i="1"/>
  <c r="K14683" i="1"/>
  <c r="K14684" i="1"/>
  <c r="K14685" i="1"/>
  <c r="K14686" i="1"/>
  <c r="K14687" i="1"/>
  <c r="K14688" i="1"/>
  <c r="K14689" i="1"/>
  <c r="K14690" i="1"/>
  <c r="K14691" i="1"/>
  <c r="K14692" i="1"/>
  <c r="K14693" i="1"/>
  <c r="K14694" i="1"/>
  <c r="K14695" i="1"/>
  <c r="K14696" i="1"/>
  <c r="K14697" i="1"/>
  <c r="K14698" i="1"/>
  <c r="K14699" i="1"/>
  <c r="K14700" i="1"/>
  <c r="K14701" i="1"/>
  <c r="K14702" i="1"/>
  <c r="K14703" i="1"/>
  <c r="K14704" i="1"/>
  <c r="K14705" i="1"/>
  <c r="K14706" i="1"/>
  <c r="K14707" i="1"/>
  <c r="K14708" i="1"/>
  <c r="K14709" i="1"/>
  <c r="K14710" i="1"/>
  <c r="K14711" i="1"/>
  <c r="K14712" i="1"/>
  <c r="K14713" i="1"/>
  <c r="K14714" i="1"/>
  <c r="K14715" i="1"/>
  <c r="K14716" i="1"/>
  <c r="K14717" i="1"/>
  <c r="K14718" i="1"/>
  <c r="K14719" i="1"/>
  <c r="K14720" i="1"/>
  <c r="K14721" i="1"/>
  <c r="K14722" i="1"/>
  <c r="K14723" i="1"/>
  <c r="K14724" i="1"/>
  <c r="K14725" i="1"/>
  <c r="K14726" i="1"/>
  <c r="K14727" i="1"/>
  <c r="K14728" i="1"/>
  <c r="K14729" i="1"/>
  <c r="K14730" i="1"/>
  <c r="K14731" i="1"/>
  <c r="K14732" i="1"/>
  <c r="K14733" i="1"/>
  <c r="K14734" i="1"/>
  <c r="K14735" i="1"/>
  <c r="K14736" i="1"/>
  <c r="K14737" i="1"/>
  <c r="K14738" i="1"/>
  <c r="K14739" i="1"/>
  <c r="K14740" i="1"/>
  <c r="K14741" i="1"/>
  <c r="K14742" i="1"/>
  <c r="K14743" i="1"/>
  <c r="K14744" i="1"/>
  <c r="K14745" i="1"/>
  <c r="K14746" i="1"/>
  <c r="K14747" i="1"/>
  <c r="K14748" i="1"/>
  <c r="K14749" i="1"/>
  <c r="K14750" i="1"/>
  <c r="K14751" i="1"/>
  <c r="K14752" i="1"/>
  <c r="K14753" i="1"/>
  <c r="K14754" i="1"/>
  <c r="K14755" i="1"/>
  <c r="K14756" i="1"/>
  <c r="K14757" i="1"/>
  <c r="K14758" i="1"/>
  <c r="K14759" i="1"/>
  <c r="K14760" i="1"/>
  <c r="K14761" i="1"/>
  <c r="K14762" i="1"/>
  <c r="K14763" i="1"/>
  <c r="K14764" i="1"/>
  <c r="K14765" i="1"/>
  <c r="K14766" i="1"/>
  <c r="K14767" i="1"/>
  <c r="K14768" i="1"/>
  <c r="K14769" i="1"/>
  <c r="K14770" i="1"/>
  <c r="K14771" i="1"/>
  <c r="K14772" i="1"/>
  <c r="K14773" i="1"/>
  <c r="K14774" i="1"/>
  <c r="K14775" i="1"/>
  <c r="K14776" i="1"/>
  <c r="K14777" i="1"/>
  <c r="K14778" i="1"/>
  <c r="K14779" i="1"/>
  <c r="K14780" i="1"/>
  <c r="K14781" i="1"/>
  <c r="K14782" i="1"/>
  <c r="K14783" i="1"/>
  <c r="K14784" i="1"/>
  <c r="K14785" i="1"/>
  <c r="K14786" i="1"/>
  <c r="K14787" i="1"/>
  <c r="K14788" i="1"/>
  <c r="K14789" i="1"/>
  <c r="K14790" i="1"/>
  <c r="K14791" i="1"/>
  <c r="K14792" i="1"/>
  <c r="K14793" i="1"/>
  <c r="K14794" i="1"/>
  <c r="K14795" i="1"/>
  <c r="K14796" i="1"/>
  <c r="K14797" i="1"/>
  <c r="K14798" i="1"/>
  <c r="K14799" i="1"/>
  <c r="K14800" i="1"/>
  <c r="K14801" i="1"/>
  <c r="K14802" i="1"/>
  <c r="K14803" i="1"/>
  <c r="K14804" i="1"/>
  <c r="K14805" i="1"/>
  <c r="K14806" i="1"/>
  <c r="K14807" i="1"/>
  <c r="K14808" i="1"/>
  <c r="K14809" i="1"/>
  <c r="K14810" i="1"/>
  <c r="K14811" i="1"/>
  <c r="K14812" i="1"/>
  <c r="K14813" i="1"/>
  <c r="K14814" i="1"/>
  <c r="K14815" i="1"/>
  <c r="K14816" i="1"/>
  <c r="K14817" i="1"/>
  <c r="K14818" i="1"/>
  <c r="K14819" i="1"/>
  <c r="K14820" i="1"/>
  <c r="K14821" i="1"/>
  <c r="K14822" i="1"/>
  <c r="K14823" i="1"/>
  <c r="K14824" i="1"/>
  <c r="K14825" i="1"/>
  <c r="K14826" i="1"/>
  <c r="K14827" i="1"/>
  <c r="K14828" i="1"/>
  <c r="K14829" i="1"/>
  <c r="K14830" i="1"/>
  <c r="K14831" i="1"/>
  <c r="K14832" i="1"/>
  <c r="K14833" i="1"/>
  <c r="K14834" i="1"/>
  <c r="K14835" i="1"/>
  <c r="K14836" i="1"/>
  <c r="K14837" i="1"/>
  <c r="K14838" i="1"/>
  <c r="K14839" i="1"/>
  <c r="K14840" i="1"/>
  <c r="K14841" i="1"/>
  <c r="K14842" i="1"/>
  <c r="K14843" i="1"/>
  <c r="K14844" i="1"/>
  <c r="K14845" i="1"/>
  <c r="K14846" i="1"/>
  <c r="K14847" i="1"/>
  <c r="K14848" i="1"/>
  <c r="K14849" i="1"/>
  <c r="K14850" i="1"/>
  <c r="K14851" i="1"/>
  <c r="K14852" i="1"/>
  <c r="K14853" i="1"/>
  <c r="K14854" i="1"/>
  <c r="K14855" i="1"/>
  <c r="K14856" i="1"/>
  <c r="K14857" i="1"/>
  <c r="K14858" i="1"/>
  <c r="K14859" i="1"/>
  <c r="K14860" i="1"/>
  <c r="K14861" i="1"/>
  <c r="K14862" i="1"/>
  <c r="K14863" i="1"/>
  <c r="K14864" i="1"/>
  <c r="K14865" i="1"/>
  <c r="K14866" i="1"/>
  <c r="K14867" i="1"/>
  <c r="K14868" i="1"/>
  <c r="K14869" i="1"/>
  <c r="K14870" i="1"/>
  <c r="K14871" i="1"/>
  <c r="K14872" i="1"/>
  <c r="K14873" i="1"/>
  <c r="K14874" i="1"/>
  <c r="K14875" i="1"/>
  <c r="K14876" i="1"/>
  <c r="K14877" i="1"/>
  <c r="K14878" i="1"/>
  <c r="K14879" i="1"/>
  <c r="K14880" i="1"/>
  <c r="K14881" i="1"/>
  <c r="K14882" i="1"/>
  <c r="K14883" i="1"/>
  <c r="K14884" i="1"/>
  <c r="K14885" i="1"/>
  <c r="K14886" i="1"/>
  <c r="K14887" i="1"/>
  <c r="K14888" i="1"/>
  <c r="K14889" i="1"/>
  <c r="K14890" i="1"/>
  <c r="K14891" i="1"/>
  <c r="K14892" i="1"/>
  <c r="K14893" i="1"/>
  <c r="K14894" i="1"/>
  <c r="K14895" i="1"/>
  <c r="K14896" i="1"/>
  <c r="K14897" i="1"/>
  <c r="K14898" i="1"/>
  <c r="K14899" i="1"/>
  <c r="K14900" i="1"/>
  <c r="K14901" i="1"/>
  <c r="K14902" i="1"/>
  <c r="K14903" i="1"/>
  <c r="K14904" i="1"/>
  <c r="K14905" i="1"/>
  <c r="K14906" i="1"/>
  <c r="K14907" i="1"/>
  <c r="K14908" i="1"/>
  <c r="K14909" i="1"/>
  <c r="K14910" i="1"/>
  <c r="K14911" i="1"/>
  <c r="K14912" i="1"/>
  <c r="K14913" i="1"/>
  <c r="K14914" i="1"/>
  <c r="K14915" i="1"/>
  <c r="K14916" i="1"/>
  <c r="K14917" i="1"/>
  <c r="K14918" i="1"/>
  <c r="K14919" i="1"/>
  <c r="K14920" i="1"/>
  <c r="K14921" i="1"/>
  <c r="K14922" i="1"/>
  <c r="K14923" i="1"/>
  <c r="K14924" i="1"/>
  <c r="K14925" i="1"/>
  <c r="K14926" i="1"/>
  <c r="K14927" i="1"/>
  <c r="K14928" i="1"/>
  <c r="K14929" i="1"/>
  <c r="K14930" i="1"/>
  <c r="K14931" i="1"/>
  <c r="K14932" i="1"/>
  <c r="K14933" i="1"/>
  <c r="K14934" i="1"/>
  <c r="K14935" i="1"/>
  <c r="K14936" i="1"/>
  <c r="K14937" i="1"/>
  <c r="K14938" i="1"/>
  <c r="K14939" i="1"/>
  <c r="K14940" i="1"/>
  <c r="K14941" i="1"/>
  <c r="K14942" i="1"/>
  <c r="K14943" i="1"/>
  <c r="K14944" i="1"/>
  <c r="K14945" i="1"/>
  <c r="K14946" i="1"/>
  <c r="K14947" i="1"/>
  <c r="K14948" i="1"/>
  <c r="K14949" i="1"/>
  <c r="K14950" i="1"/>
  <c r="K14951" i="1"/>
  <c r="K14952" i="1"/>
  <c r="K14953" i="1"/>
  <c r="K14954" i="1"/>
  <c r="K14955" i="1"/>
  <c r="K14956" i="1"/>
  <c r="K14957" i="1"/>
  <c r="K14958" i="1"/>
  <c r="K14959" i="1"/>
  <c r="K14960" i="1"/>
  <c r="K14961" i="1"/>
  <c r="K14962" i="1"/>
  <c r="K14963" i="1"/>
  <c r="K14964" i="1"/>
  <c r="K14965" i="1"/>
  <c r="K14966" i="1"/>
  <c r="K14967" i="1"/>
  <c r="K14968" i="1"/>
  <c r="K14969" i="1"/>
  <c r="K14970" i="1"/>
  <c r="K14971" i="1"/>
  <c r="K14972" i="1"/>
  <c r="K14973" i="1"/>
  <c r="K14974" i="1"/>
  <c r="K14975" i="1"/>
  <c r="K14976" i="1"/>
  <c r="K14977" i="1"/>
  <c r="K14978" i="1"/>
  <c r="K14979" i="1"/>
  <c r="K14980" i="1"/>
  <c r="K14981" i="1"/>
  <c r="K14982" i="1"/>
  <c r="K14983" i="1"/>
  <c r="K14984" i="1"/>
  <c r="K14985" i="1"/>
  <c r="K14986" i="1"/>
  <c r="K14987" i="1"/>
  <c r="K14988" i="1"/>
  <c r="K14989" i="1"/>
  <c r="K14990" i="1"/>
  <c r="K14991" i="1"/>
  <c r="K14992" i="1"/>
  <c r="K14993" i="1"/>
  <c r="K14994" i="1"/>
  <c r="K14995" i="1"/>
  <c r="K14996" i="1"/>
  <c r="K14997" i="1"/>
  <c r="K14998" i="1"/>
  <c r="K14999" i="1"/>
  <c r="K15000" i="1"/>
  <c r="K15001" i="1"/>
  <c r="K15002" i="1"/>
  <c r="K15003" i="1"/>
  <c r="K15004" i="1"/>
  <c r="K15005" i="1"/>
  <c r="K15006" i="1"/>
  <c r="K15007" i="1"/>
  <c r="K15008" i="1"/>
  <c r="K15009" i="1"/>
  <c r="K15010" i="1"/>
  <c r="K15011" i="1"/>
  <c r="K15012" i="1"/>
  <c r="K15013" i="1"/>
  <c r="K15014" i="1"/>
  <c r="K15015" i="1"/>
  <c r="K15016" i="1"/>
  <c r="K15017" i="1"/>
  <c r="K15018" i="1"/>
  <c r="K15019" i="1"/>
  <c r="K15020" i="1"/>
  <c r="K15021" i="1"/>
  <c r="K15022" i="1"/>
  <c r="K15023" i="1"/>
  <c r="K15024" i="1"/>
  <c r="K15025" i="1"/>
  <c r="K15026" i="1"/>
  <c r="K15027" i="1"/>
  <c r="K15028" i="1"/>
  <c r="K15029" i="1"/>
  <c r="K15030" i="1"/>
  <c r="K15031" i="1"/>
  <c r="K15032" i="1"/>
  <c r="K15033" i="1"/>
  <c r="K15034" i="1"/>
  <c r="K15035" i="1"/>
  <c r="K15036" i="1"/>
  <c r="K15037" i="1"/>
  <c r="K15038" i="1"/>
  <c r="K15039" i="1"/>
  <c r="K15040" i="1"/>
  <c r="K15041" i="1"/>
  <c r="K15042" i="1"/>
  <c r="K15043" i="1"/>
  <c r="K15044" i="1"/>
  <c r="K15045" i="1"/>
  <c r="K15046" i="1"/>
  <c r="K15047" i="1"/>
  <c r="K15048" i="1"/>
  <c r="K15049" i="1"/>
  <c r="K15050" i="1"/>
  <c r="K15051" i="1"/>
  <c r="K15052" i="1"/>
  <c r="K15053" i="1"/>
  <c r="K15054" i="1"/>
  <c r="K15055" i="1"/>
  <c r="K15056" i="1"/>
  <c r="K15057" i="1"/>
  <c r="K15058" i="1"/>
  <c r="K15059" i="1"/>
  <c r="K15060" i="1"/>
  <c r="K15061" i="1"/>
  <c r="K15062" i="1"/>
  <c r="K15063" i="1"/>
  <c r="K15064" i="1"/>
  <c r="K15065" i="1"/>
  <c r="K15066" i="1"/>
  <c r="K15067" i="1"/>
  <c r="K15068" i="1"/>
  <c r="K15069" i="1"/>
  <c r="K15070" i="1"/>
  <c r="K15071" i="1"/>
  <c r="K15072" i="1"/>
  <c r="K15073" i="1"/>
  <c r="K15074" i="1"/>
  <c r="K15075" i="1"/>
  <c r="K15076" i="1"/>
  <c r="K15077" i="1"/>
  <c r="K15078" i="1"/>
  <c r="K15079" i="1"/>
  <c r="K15080" i="1"/>
  <c r="K15081" i="1"/>
  <c r="K15082" i="1"/>
  <c r="K15083" i="1"/>
  <c r="K15084" i="1"/>
  <c r="K15085" i="1"/>
  <c r="K15086" i="1"/>
  <c r="K15087" i="1"/>
  <c r="K15088" i="1"/>
  <c r="K15089" i="1"/>
  <c r="K15090" i="1"/>
  <c r="K15091" i="1"/>
  <c r="K15092" i="1"/>
  <c r="K15093" i="1"/>
  <c r="K15094" i="1"/>
  <c r="K15095" i="1"/>
  <c r="K15096" i="1"/>
  <c r="K15097" i="1"/>
  <c r="K15098" i="1"/>
  <c r="K15099" i="1"/>
  <c r="K15100" i="1"/>
  <c r="K15101" i="1"/>
  <c r="K15102" i="1"/>
  <c r="K15103" i="1"/>
  <c r="K15104" i="1"/>
  <c r="K15105" i="1"/>
  <c r="K15106" i="1"/>
  <c r="K15107" i="1"/>
  <c r="K15108" i="1"/>
  <c r="K15109" i="1"/>
  <c r="K15110" i="1"/>
  <c r="K15111" i="1"/>
  <c r="K15112" i="1"/>
  <c r="K15113" i="1"/>
  <c r="K15114" i="1"/>
  <c r="K15115" i="1"/>
  <c r="K15116" i="1"/>
  <c r="K15117" i="1"/>
  <c r="K15118" i="1"/>
  <c r="K15119" i="1"/>
  <c r="K15120" i="1"/>
  <c r="K15121" i="1"/>
  <c r="K15122" i="1"/>
  <c r="K15123" i="1"/>
  <c r="K15124" i="1"/>
  <c r="K15125" i="1"/>
  <c r="K15126" i="1"/>
  <c r="K15127" i="1"/>
  <c r="K15128" i="1"/>
  <c r="K15129" i="1"/>
  <c r="K15130" i="1"/>
  <c r="K15131" i="1"/>
  <c r="K15132" i="1"/>
  <c r="K15133" i="1"/>
  <c r="K15134" i="1"/>
  <c r="K15135" i="1"/>
  <c r="K15136" i="1"/>
  <c r="K15137" i="1"/>
  <c r="K15138" i="1"/>
  <c r="K15139" i="1"/>
  <c r="K15140" i="1"/>
  <c r="K15141" i="1"/>
  <c r="K15142" i="1"/>
  <c r="K15143" i="1"/>
  <c r="K15144" i="1"/>
  <c r="K15145" i="1"/>
  <c r="K15146" i="1"/>
  <c r="K15147" i="1"/>
  <c r="K15148" i="1"/>
  <c r="K15149" i="1"/>
  <c r="K15150" i="1"/>
  <c r="K15151" i="1"/>
  <c r="K15152" i="1"/>
  <c r="K15153" i="1"/>
  <c r="K15154" i="1"/>
  <c r="K15155" i="1"/>
  <c r="K15156" i="1"/>
  <c r="K15157" i="1"/>
  <c r="K15158" i="1"/>
  <c r="K15159" i="1"/>
  <c r="K15160" i="1"/>
  <c r="K15161" i="1"/>
  <c r="K15162" i="1"/>
  <c r="K15163" i="1"/>
  <c r="K15164" i="1"/>
  <c r="K15165" i="1"/>
  <c r="K15166" i="1"/>
  <c r="K15167" i="1"/>
  <c r="K15168" i="1"/>
  <c r="K15169" i="1"/>
  <c r="K15170" i="1"/>
  <c r="K15171" i="1"/>
  <c r="K15172" i="1"/>
  <c r="K15173" i="1"/>
  <c r="K15174" i="1"/>
  <c r="K15175" i="1"/>
  <c r="K15176" i="1"/>
  <c r="K15177" i="1"/>
  <c r="K15178" i="1"/>
  <c r="K15179" i="1"/>
  <c r="K15180" i="1"/>
  <c r="K15181" i="1"/>
  <c r="K15182" i="1"/>
  <c r="K15183" i="1"/>
  <c r="K15184" i="1"/>
  <c r="K15185" i="1"/>
  <c r="K15186" i="1"/>
  <c r="K15187" i="1"/>
  <c r="K15188" i="1"/>
  <c r="K15189" i="1"/>
  <c r="K15190" i="1"/>
  <c r="K15191" i="1"/>
  <c r="K15192" i="1"/>
  <c r="K15193" i="1"/>
  <c r="K15194" i="1"/>
  <c r="K15195" i="1"/>
  <c r="K15196" i="1"/>
  <c r="K15197" i="1"/>
  <c r="K15198" i="1"/>
  <c r="K15199" i="1"/>
  <c r="K15200" i="1"/>
  <c r="K15201" i="1"/>
  <c r="K15202" i="1"/>
  <c r="K15203" i="1"/>
  <c r="K15204" i="1"/>
  <c r="K15205" i="1"/>
  <c r="K15206" i="1"/>
  <c r="K15207" i="1"/>
  <c r="K15208" i="1"/>
  <c r="K15209" i="1"/>
  <c r="K15210" i="1"/>
  <c r="K15211" i="1"/>
  <c r="K15212" i="1"/>
  <c r="K15213" i="1"/>
  <c r="K15214" i="1"/>
  <c r="K15215" i="1"/>
  <c r="K15216" i="1"/>
  <c r="K15217" i="1"/>
  <c r="K15218" i="1"/>
  <c r="K15219" i="1"/>
  <c r="K15220" i="1"/>
  <c r="K15221" i="1"/>
  <c r="K15222" i="1"/>
  <c r="K15223" i="1"/>
  <c r="K15224" i="1"/>
  <c r="K15225" i="1"/>
  <c r="K15226" i="1"/>
  <c r="K15227" i="1"/>
  <c r="K15228" i="1"/>
  <c r="K15229" i="1"/>
  <c r="K15230" i="1"/>
  <c r="K15231" i="1"/>
  <c r="K15232" i="1"/>
  <c r="K15233" i="1"/>
  <c r="K15234" i="1"/>
  <c r="K15235" i="1"/>
  <c r="K15236" i="1"/>
  <c r="K15237" i="1"/>
  <c r="K15238" i="1"/>
  <c r="K15239" i="1"/>
  <c r="K15240" i="1"/>
  <c r="K15241" i="1"/>
  <c r="K15242" i="1"/>
  <c r="K15243" i="1"/>
  <c r="K15244" i="1"/>
  <c r="K15245" i="1"/>
  <c r="K15246" i="1"/>
  <c r="K15247" i="1"/>
  <c r="K15248" i="1"/>
  <c r="K15249" i="1"/>
  <c r="K15250" i="1"/>
  <c r="K15251" i="1"/>
  <c r="K15252" i="1"/>
  <c r="K15253" i="1"/>
  <c r="K15254" i="1"/>
  <c r="K15255" i="1"/>
  <c r="K15256" i="1"/>
  <c r="K15257" i="1"/>
  <c r="K15258" i="1"/>
  <c r="K15259" i="1"/>
  <c r="K15260" i="1"/>
  <c r="K15261" i="1"/>
  <c r="K15262" i="1"/>
  <c r="K15263" i="1"/>
  <c r="K15264" i="1"/>
  <c r="K15265" i="1"/>
  <c r="K15266" i="1"/>
  <c r="K15267" i="1"/>
  <c r="K15268" i="1"/>
  <c r="K15269" i="1"/>
  <c r="K15270" i="1"/>
  <c r="K15271" i="1"/>
  <c r="K15272" i="1"/>
  <c r="K15273" i="1"/>
  <c r="K15274" i="1"/>
  <c r="K15275" i="1"/>
  <c r="K15276" i="1"/>
  <c r="K15277" i="1"/>
  <c r="K15278" i="1"/>
  <c r="K15279" i="1"/>
  <c r="K15280" i="1"/>
  <c r="K15281" i="1"/>
  <c r="K15282" i="1"/>
  <c r="K15283" i="1"/>
  <c r="K15284" i="1"/>
  <c r="K15285" i="1"/>
  <c r="K15286" i="1"/>
  <c r="K15287" i="1"/>
  <c r="K15288" i="1"/>
  <c r="K15289" i="1"/>
  <c r="K15290" i="1"/>
  <c r="K15291" i="1"/>
  <c r="K15292" i="1"/>
  <c r="K15293" i="1"/>
  <c r="K15294" i="1"/>
  <c r="K15295" i="1"/>
  <c r="K15296" i="1"/>
  <c r="K15297" i="1"/>
  <c r="K15298" i="1"/>
  <c r="K15299" i="1"/>
  <c r="K15300" i="1"/>
  <c r="K15301" i="1"/>
  <c r="K15302" i="1"/>
  <c r="K15303" i="1"/>
  <c r="K15304" i="1"/>
  <c r="K15305" i="1"/>
  <c r="K15306" i="1"/>
  <c r="K15307" i="1"/>
  <c r="K15308" i="1"/>
  <c r="K15309" i="1"/>
  <c r="K15310" i="1"/>
  <c r="K15311" i="1"/>
  <c r="K15312" i="1"/>
  <c r="K15313" i="1"/>
  <c r="K15314" i="1"/>
  <c r="K15315" i="1"/>
  <c r="K15316" i="1"/>
  <c r="K15317" i="1"/>
  <c r="K15318" i="1"/>
  <c r="K15319" i="1"/>
  <c r="K15320" i="1"/>
  <c r="K15321" i="1"/>
  <c r="K15322" i="1"/>
  <c r="K15323" i="1"/>
  <c r="K15324" i="1"/>
  <c r="K15325" i="1"/>
  <c r="K15326" i="1"/>
  <c r="K15327" i="1"/>
  <c r="K15328" i="1"/>
  <c r="K15329" i="1"/>
  <c r="K15330" i="1"/>
  <c r="K15331" i="1"/>
  <c r="K15332" i="1"/>
  <c r="K15333" i="1"/>
  <c r="K15334" i="1"/>
  <c r="K15335" i="1"/>
  <c r="K15336" i="1"/>
  <c r="K15337" i="1"/>
  <c r="K15338" i="1"/>
  <c r="K15339" i="1"/>
  <c r="K15340" i="1"/>
  <c r="K15341" i="1"/>
  <c r="K15342" i="1"/>
  <c r="K15343" i="1"/>
  <c r="K15344" i="1"/>
  <c r="K15345" i="1"/>
  <c r="K15346" i="1"/>
  <c r="K15347" i="1"/>
  <c r="K15348" i="1"/>
  <c r="K15349" i="1"/>
  <c r="K15350" i="1"/>
  <c r="K15351" i="1"/>
  <c r="K15352" i="1"/>
  <c r="K15353" i="1"/>
  <c r="K15354" i="1"/>
  <c r="K15355" i="1"/>
  <c r="K15356" i="1"/>
  <c r="K15357" i="1"/>
  <c r="K15358" i="1"/>
  <c r="K15359" i="1"/>
  <c r="K15360" i="1"/>
  <c r="K15361" i="1"/>
  <c r="K15362" i="1"/>
  <c r="K15363" i="1"/>
  <c r="K15364" i="1"/>
  <c r="K15365" i="1"/>
  <c r="K15366" i="1"/>
  <c r="K15367" i="1"/>
  <c r="K15368" i="1"/>
  <c r="K15369" i="1"/>
  <c r="K15370" i="1"/>
  <c r="K15371" i="1"/>
  <c r="K15372" i="1"/>
  <c r="K15373" i="1"/>
  <c r="K15374" i="1"/>
  <c r="K15375" i="1"/>
  <c r="K15376" i="1"/>
  <c r="K15377" i="1"/>
  <c r="K15378" i="1"/>
  <c r="K15379" i="1"/>
  <c r="K15380" i="1"/>
  <c r="K15381" i="1"/>
  <c r="K15382" i="1"/>
  <c r="K15383" i="1"/>
  <c r="K15384" i="1"/>
  <c r="K15385" i="1"/>
  <c r="K15386" i="1"/>
  <c r="K15387" i="1"/>
  <c r="K15388" i="1"/>
  <c r="K15389" i="1"/>
  <c r="K15390" i="1"/>
  <c r="K15391" i="1"/>
  <c r="K15392" i="1"/>
  <c r="K15393" i="1"/>
  <c r="K15394" i="1"/>
  <c r="K15395" i="1"/>
  <c r="K15396" i="1"/>
  <c r="K15397" i="1"/>
  <c r="K15398" i="1"/>
  <c r="K15399" i="1"/>
  <c r="K15400" i="1"/>
  <c r="K15401" i="1"/>
  <c r="K15402" i="1"/>
  <c r="K15403" i="1"/>
  <c r="K15404" i="1"/>
  <c r="K15405" i="1"/>
  <c r="K15406" i="1"/>
  <c r="K15407" i="1"/>
  <c r="K15408" i="1"/>
  <c r="K15409" i="1"/>
  <c r="K15410" i="1"/>
  <c r="K15411" i="1"/>
  <c r="K15412" i="1"/>
  <c r="K15413" i="1"/>
  <c r="K15414" i="1"/>
  <c r="K15415" i="1"/>
  <c r="K15416" i="1"/>
  <c r="K15417" i="1"/>
  <c r="K15418" i="1"/>
  <c r="K15419" i="1"/>
  <c r="K15420" i="1"/>
  <c r="K15421" i="1"/>
  <c r="K15422" i="1"/>
  <c r="K15423" i="1"/>
  <c r="K15424" i="1"/>
  <c r="K15425" i="1"/>
  <c r="K15426" i="1"/>
  <c r="K15427" i="1"/>
  <c r="K15428" i="1"/>
  <c r="K15429" i="1"/>
  <c r="K15430" i="1"/>
  <c r="K15431" i="1"/>
  <c r="K15432" i="1"/>
  <c r="K15433" i="1"/>
  <c r="K15434" i="1"/>
  <c r="K15435" i="1"/>
  <c r="K15436" i="1"/>
  <c r="K15437" i="1"/>
  <c r="K15438" i="1"/>
  <c r="K15439" i="1"/>
  <c r="K15440" i="1"/>
  <c r="K15441" i="1"/>
  <c r="K15442" i="1"/>
  <c r="K15443" i="1"/>
  <c r="K15444" i="1"/>
  <c r="K15445" i="1"/>
  <c r="K15446" i="1"/>
  <c r="K15447" i="1"/>
  <c r="K15448" i="1"/>
  <c r="K15449" i="1"/>
  <c r="K15450" i="1"/>
  <c r="K15451" i="1"/>
  <c r="K15452" i="1"/>
  <c r="K15453" i="1"/>
  <c r="K15454" i="1"/>
  <c r="K15455" i="1"/>
  <c r="K15456" i="1"/>
  <c r="K15457" i="1"/>
  <c r="K15458" i="1"/>
  <c r="K15459" i="1"/>
  <c r="K15460" i="1"/>
  <c r="K15461" i="1"/>
  <c r="K15462" i="1"/>
  <c r="K15463" i="1"/>
  <c r="K15464" i="1"/>
  <c r="K15465" i="1"/>
  <c r="K15466" i="1"/>
  <c r="K15467" i="1"/>
  <c r="K15468" i="1"/>
  <c r="K15469" i="1"/>
  <c r="K15470" i="1"/>
  <c r="K15471" i="1"/>
  <c r="K15472" i="1"/>
  <c r="K15473" i="1"/>
  <c r="K15474" i="1"/>
  <c r="K15475" i="1"/>
  <c r="K15476" i="1"/>
  <c r="K15477" i="1"/>
  <c r="K15478" i="1"/>
  <c r="K15479" i="1"/>
  <c r="K15480" i="1"/>
  <c r="K15481" i="1"/>
  <c r="K15482" i="1"/>
  <c r="K15483" i="1"/>
  <c r="K15484" i="1"/>
  <c r="K15485" i="1"/>
  <c r="K15486" i="1"/>
  <c r="K15487" i="1"/>
  <c r="K15488" i="1"/>
  <c r="K15489" i="1"/>
  <c r="K15490" i="1"/>
  <c r="K15491" i="1"/>
  <c r="K15492" i="1"/>
  <c r="K15493" i="1"/>
  <c r="K15494" i="1"/>
  <c r="K15495" i="1"/>
  <c r="K15496" i="1"/>
  <c r="K15497" i="1"/>
  <c r="K15498" i="1"/>
  <c r="K15499" i="1"/>
  <c r="K15500" i="1"/>
  <c r="K15501" i="1"/>
  <c r="K15502" i="1"/>
  <c r="K15503" i="1"/>
  <c r="K15504" i="1"/>
  <c r="K15505" i="1"/>
  <c r="K15506" i="1"/>
  <c r="K15507" i="1"/>
  <c r="K15508" i="1"/>
  <c r="K15509" i="1"/>
  <c r="K15510" i="1"/>
  <c r="K15511" i="1"/>
  <c r="K15512" i="1"/>
  <c r="K15513" i="1"/>
  <c r="K15514" i="1"/>
  <c r="K15515" i="1"/>
  <c r="K15516" i="1"/>
  <c r="K15517" i="1"/>
  <c r="K15518" i="1"/>
  <c r="K15519" i="1"/>
  <c r="K15520" i="1"/>
  <c r="K15521" i="1"/>
  <c r="K15522" i="1"/>
  <c r="K15523" i="1"/>
  <c r="K15524" i="1"/>
  <c r="K15525" i="1"/>
  <c r="K15526" i="1"/>
  <c r="K15527" i="1"/>
  <c r="K15528" i="1"/>
  <c r="K15529" i="1"/>
  <c r="K15530" i="1"/>
  <c r="K15531" i="1"/>
  <c r="K15532" i="1"/>
  <c r="K15533" i="1"/>
  <c r="K15534" i="1"/>
  <c r="K15535" i="1"/>
  <c r="K15536" i="1"/>
  <c r="K15537" i="1"/>
  <c r="K15538" i="1"/>
  <c r="K15539" i="1"/>
  <c r="K15540" i="1"/>
  <c r="K15541" i="1"/>
  <c r="K15542" i="1"/>
  <c r="K15543" i="1"/>
  <c r="K15544" i="1"/>
  <c r="K15545" i="1"/>
  <c r="K15546" i="1"/>
  <c r="K15547" i="1"/>
  <c r="K15548" i="1"/>
  <c r="K15549" i="1"/>
  <c r="K15550" i="1"/>
  <c r="K15551" i="1"/>
  <c r="K15552" i="1"/>
  <c r="K15553" i="1"/>
  <c r="K15554" i="1"/>
  <c r="K15555" i="1"/>
  <c r="K15556" i="1"/>
  <c r="K15557" i="1"/>
  <c r="K15558" i="1"/>
  <c r="K15559" i="1"/>
  <c r="K15560" i="1"/>
  <c r="K15561" i="1"/>
  <c r="K15562" i="1"/>
  <c r="K15563" i="1"/>
  <c r="K15564" i="1"/>
  <c r="K15565" i="1"/>
  <c r="K15566" i="1"/>
  <c r="K15567" i="1"/>
  <c r="K15568" i="1"/>
  <c r="K15569" i="1"/>
  <c r="K15570" i="1"/>
  <c r="K15571" i="1"/>
  <c r="K15572" i="1"/>
  <c r="K15573" i="1"/>
  <c r="K15574" i="1"/>
  <c r="K15575" i="1"/>
  <c r="K15576" i="1"/>
  <c r="K15577" i="1"/>
  <c r="K15578" i="1"/>
  <c r="K15579" i="1"/>
  <c r="K15580" i="1"/>
  <c r="K15581" i="1"/>
  <c r="K15582" i="1"/>
  <c r="K15583" i="1"/>
  <c r="K15584" i="1"/>
  <c r="K15585" i="1"/>
  <c r="K15586" i="1"/>
  <c r="K15587" i="1"/>
  <c r="K15588" i="1"/>
  <c r="K15589" i="1"/>
  <c r="K15590" i="1"/>
  <c r="K15591" i="1"/>
  <c r="K15592" i="1"/>
  <c r="K15593" i="1"/>
  <c r="K15594" i="1"/>
  <c r="K15595" i="1"/>
  <c r="K15596" i="1"/>
  <c r="K15597" i="1"/>
  <c r="K15598" i="1"/>
  <c r="K15599" i="1"/>
  <c r="K15600" i="1"/>
  <c r="K15601" i="1"/>
  <c r="K15602" i="1"/>
  <c r="K15603" i="1"/>
  <c r="K15604" i="1"/>
  <c r="K15605" i="1"/>
  <c r="K15606" i="1"/>
  <c r="K15607" i="1"/>
  <c r="K15608" i="1"/>
  <c r="K15609" i="1"/>
  <c r="K15610" i="1"/>
  <c r="K15611" i="1"/>
  <c r="K15612" i="1"/>
  <c r="K15613" i="1"/>
  <c r="K15614" i="1"/>
  <c r="K15615" i="1"/>
  <c r="K15616" i="1"/>
  <c r="K15617" i="1"/>
  <c r="K15618" i="1"/>
  <c r="K15619" i="1"/>
  <c r="K15620" i="1"/>
  <c r="K15621" i="1"/>
  <c r="K15622" i="1"/>
  <c r="K15623" i="1"/>
  <c r="K15624" i="1"/>
  <c r="K15625" i="1"/>
  <c r="K15626" i="1"/>
  <c r="K15627" i="1"/>
  <c r="K15628" i="1"/>
  <c r="K15629" i="1"/>
  <c r="K15630" i="1"/>
  <c r="K15631" i="1"/>
  <c r="K15632" i="1"/>
  <c r="K15633" i="1"/>
  <c r="K15634" i="1"/>
  <c r="K15635" i="1"/>
  <c r="K15636" i="1"/>
  <c r="K15637" i="1"/>
  <c r="K15638" i="1"/>
  <c r="K15639" i="1"/>
  <c r="K15640" i="1"/>
  <c r="K15641" i="1"/>
  <c r="K15642" i="1"/>
  <c r="K15643" i="1"/>
  <c r="K15644" i="1"/>
  <c r="K15645" i="1"/>
  <c r="K15646" i="1"/>
  <c r="K15647" i="1"/>
  <c r="K15648" i="1"/>
  <c r="K15649" i="1"/>
  <c r="K15650" i="1"/>
  <c r="K15651" i="1"/>
  <c r="K15652" i="1"/>
  <c r="K15653" i="1"/>
  <c r="K15654" i="1"/>
  <c r="K15655" i="1"/>
  <c r="K15656" i="1"/>
  <c r="K15657" i="1"/>
  <c r="K15658" i="1"/>
  <c r="K15659" i="1"/>
  <c r="K15660" i="1"/>
  <c r="K15661" i="1"/>
  <c r="K15662" i="1"/>
  <c r="K15663" i="1"/>
  <c r="K15664" i="1"/>
  <c r="K15665" i="1"/>
  <c r="K15666" i="1"/>
  <c r="K15667" i="1"/>
  <c r="K15668" i="1"/>
  <c r="K15669" i="1"/>
  <c r="K15670" i="1"/>
  <c r="K15671" i="1"/>
  <c r="K15672" i="1"/>
  <c r="K15673" i="1"/>
  <c r="K15674" i="1"/>
  <c r="K15675" i="1"/>
  <c r="K15676" i="1"/>
  <c r="K15677" i="1"/>
  <c r="K15678" i="1"/>
  <c r="K15679" i="1"/>
  <c r="K15680" i="1"/>
  <c r="K15681" i="1"/>
  <c r="K15682" i="1"/>
  <c r="K15683" i="1"/>
  <c r="K15684" i="1"/>
  <c r="K15685" i="1"/>
  <c r="K15686" i="1"/>
  <c r="K15687" i="1"/>
  <c r="K15688" i="1"/>
  <c r="K15689" i="1"/>
  <c r="K15690" i="1"/>
  <c r="K15691" i="1"/>
  <c r="K15692" i="1"/>
  <c r="K15693" i="1"/>
  <c r="K15694" i="1"/>
  <c r="K15695" i="1"/>
  <c r="K15696" i="1"/>
  <c r="K15697" i="1"/>
  <c r="K15698" i="1"/>
  <c r="K15699" i="1"/>
  <c r="K15700" i="1"/>
  <c r="K15701" i="1"/>
  <c r="K15702" i="1"/>
  <c r="K15703" i="1"/>
  <c r="K15704" i="1"/>
  <c r="K15705" i="1"/>
  <c r="K15706" i="1"/>
  <c r="K15707" i="1"/>
  <c r="K15708" i="1"/>
  <c r="K15709" i="1"/>
  <c r="K15710" i="1"/>
  <c r="K15711" i="1"/>
  <c r="K15712" i="1"/>
  <c r="K15713" i="1"/>
  <c r="K15714" i="1"/>
  <c r="K15715" i="1"/>
  <c r="K15716" i="1"/>
  <c r="K15717" i="1"/>
  <c r="K15718" i="1"/>
  <c r="K15719" i="1"/>
  <c r="K15720" i="1"/>
  <c r="K15721" i="1"/>
  <c r="K15722" i="1"/>
  <c r="K15723" i="1"/>
  <c r="K15724" i="1"/>
  <c r="K15725" i="1"/>
  <c r="K15726" i="1"/>
  <c r="K15727" i="1"/>
  <c r="K15728" i="1"/>
  <c r="K15729" i="1"/>
  <c r="K15730" i="1"/>
  <c r="K15731" i="1"/>
  <c r="K15732" i="1"/>
  <c r="K15733" i="1"/>
  <c r="K15734" i="1"/>
  <c r="K15735" i="1"/>
  <c r="K15736" i="1"/>
  <c r="K15737" i="1"/>
  <c r="K15738" i="1"/>
  <c r="K15739" i="1"/>
  <c r="K15740" i="1"/>
  <c r="K15741" i="1"/>
  <c r="K15742" i="1"/>
  <c r="K15743" i="1"/>
  <c r="K15744" i="1"/>
  <c r="K15745" i="1"/>
  <c r="K15746" i="1"/>
  <c r="K15747" i="1"/>
  <c r="K15748" i="1"/>
  <c r="K15749" i="1"/>
  <c r="K15750" i="1"/>
  <c r="K15751" i="1"/>
  <c r="K15752" i="1"/>
  <c r="K15753" i="1"/>
  <c r="K15754" i="1"/>
  <c r="K15755" i="1"/>
  <c r="K15756" i="1"/>
  <c r="K15757" i="1"/>
  <c r="K15758" i="1"/>
  <c r="K15759" i="1"/>
  <c r="K15760" i="1"/>
  <c r="K15761" i="1"/>
  <c r="K15762" i="1"/>
  <c r="K15763" i="1"/>
  <c r="K15764" i="1"/>
  <c r="K15765" i="1"/>
  <c r="K15766" i="1"/>
  <c r="K15767" i="1"/>
  <c r="K15768" i="1"/>
  <c r="K15769" i="1"/>
  <c r="K15770" i="1"/>
  <c r="K15771" i="1"/>
  <c r="K15772" i="1"/>
  <c r="K15773" i="1"/>
  <c r="K15774" i="1"/>
  <c r="K15775" i="1"/>
  <c r="K15776" i="1"/>
  <c r="K15777" i="1"/>
  <c r="K15778" i="1"/>
  <c r="K15779" i="1"/>
  <c r="K15780" i="1"/>
  <c r="K15781" i="1"/>
  <c r="K15782" i="1"/>
  <c r="K15783" i="1"/>
  <c r="K15784" i="1"/>
  <c r="K15785" i="1"/>
  <c r="K15786" i="1"/>
  <c r="K15787" i="1"/>
  <c r="K15788" i="1"/>
  <c r="K15789" i="1"/>
  <c r="K15790" i="1"/>
  <c r="K15791" i="1"/>
  <c r="K15792" i="1"/>
  <c r="K15793" i="1"/>
  <c r="K15794" i="1"/>
  <c r="K15795" i="1"/>
  <c r="K15796" i="1"/>
  <c r="K15797" i="1"/>
  <c r="K15798" i="1"/>
  <c r="K15799" i="1"/>
  <c r="K15800" i="1"/>
  <c r="K15801" i="1"/>
  <c r="K15802" i="1"/>
  <c r="K15803" i="1"/>
  <c r="K15804" i="1"/>
  <c r="K15805" i="1"/>
  <c r="K15806" i="1"/>
  <c r="K15807" i="1"/>
  <c r="K15808" i="1"/>
  <c r="K15809" i="1"/>
  <c r="K15810" i="1"/>
  <c r="K15811" i="1"/>
  <c r="K15812" i="1"/>
  <c r="K15813" i="1"/>
  <c r="K15814" i="1"/>
  <c r="K15815" i="1"/>
  <c r="K15816" i="1"/>
  <c r="K15817" i="1"/>
  <c r="K15818" i="1"/>
  <c r="K15819" i="1"/>
  <c r="K15820" i="1"/>
  <c r="K15821" i="1"/>
  <c r="K15822" i="1"/>
  <c r="K15823" i="1"/>
  <c r="K15824" i="1"/>
  <c r="K15825" i="1"/>
  <c r="K15826" i="1"/>
  <c r="K15827" i="1"/>
  <c r="K15828" i="1"/>
  <c r="K15829" i="1"/>
  <c r="K15830" i="1"/>
  <c r="K15831" i="1"/>
  <c r="K15832" i="1"/>
  <c r="K15833" i="1"/>
  <c r="K15834" i="1"/>
  <c r="K15835" i="1"/>
  <c r="K15836" i="1"/>
  <c r="K15837" i="1"/>
  <c r="K15838" i="1"/>
  <c r="K15839" i="1"/>
  <c r="K15840" i="1"/>
  <c r="K15841" i="1"/>
  <c r="K15842" i="1"/>
  <c r="K15843" i="1"/>
  <c r="K15844" i="1"/>
  <c r="K15845" i="1"/>
  <c r="K15846" i="1"/>
  <c r="K15847" i="1"/>
  <c r="K15848" i="1"/>
  <c r="K15849" i="1"/>
  <c r="K15850" i="1"/>
  <c r="K15851" i="1"/>
  <c r="K15852" i="1"/>
  <c r="K15853" i="1"/>
  <c r="K15854" i="1"/>
  <c r="K15855" i="1"/>
  <c r="K15856" i="1"/>
  <c r="K15857" i="1"/>
  <c r="K15858" i="1"/>
  <c r="K15859" i="1"/>
  <c r="K15860" i="1"/>
  <c r="K15861" i="1"/>
  <c r="K15862" i="1"/>
  <c r="K15863" i="1"/>
  <c r="K15864" i="1"/>
  <c r="K15865" i="1"/>
  <c r="K15866" i="1"/>
  <c r="K15867" i="1"/>
  <c r="K15868" i="1"/>
  <c r="K15869" i="1"/>
  <c r="K15870" i="1"/>
  <c r="K15871" i="1"/>
  <c r="K15872" i="1"/>
  <c r="K15873" i="1"/>
  <c r="K15874" i="1"/>
  <c r="K15875" i="1"/>
  <c r="K15876" i="1"/>
  <c r="K15877" i="1"/>
  <c r="K15878" i="1"/>
  <c r="K15879" i="1"/>
  <c r="K15880" i="1"/>
  <c r="K15881" i="1"/>
  <c r="K15882" i="1"/>
  <c r="K15883" i="1"/>
  <c r="K15884" i="1"/>
  <c r="K15885" i="1"/>
  <c r="K15886" i="1"/>
  <c r="K15887" i="1"/>
  <c r="K15888" i="1"/>
  <c r="K15889" i="1"/>
  <c r="K15890" i="1"/>
  <c r="K15891" i="1"/>
  <c r="K15892" i="1"/>
  <c r="K15893" i="1"/>
  <c r="K15894" i="1"/>
  <c r="K15895" i="1"/>
  <c r="K15896" i="1"/>
  <c r="K15897" i="1"/>
  <c r="K15898" i="1"/>
  <c r="K15899" i="1"/>
  <c r="K15900" i="1"/>
  <c r="K15901" i="1"/>
  <c r="K15902" i="1"/>
  <c r="K15903" i="1"/>
  <c r="K15904" i="1"/>
  <c r="K15905" i="1"/>
  <c r="K15906" i="1"/>
  <c r="K15907" i="1"/>
  <c r="K15908" i="1"/>
  <c r="K15909" i="1"/>
  <c r="K15910" i="1"/>
  <c r="K15911" i="1"/>
  <c r="K15912" i="1"/>
  <c r="K15913" i="1"/>
  <c r="K15914" i="1"/>
  <c r="K15915" i="1"/>
  <c r="K15916" i="1"/>
  <c r="K15917" i="1"/>
  <c r="K15918" i="1"/>
  <c r="K15919" i="1"/>
  <c r="K15920" i="1"/>
  <c r="K15921" i="1"/>
  <c r="K15922" i="1"/>
  <c r="K15923" i="1"/>
  <c r="K15924" i="1"/>
  <c r="K15925" i="1"/>
  <c r="K15926" i="1"/>
  <c r="K15927" i="1"/>
  <c r="K15928" i="1"/>
  <c r="K15929" i="1"/>
  <c r="K15930" i="1"/>
  <c r="K15931" i="1"/>
  <c r="K15932" i="1"/>
  <c r="K15933" i="1"/>
  <c r="K15934" i="1"/>
  <c r="K15935" i="1"/>
  <c r="K15936" i="1"/>
  <c r="K15937" i="1"/>
  <c r="K15938" i="1"/>
  <c r="K15939" i="1"/>
  <c r="K15940" i="1"/>
  <c r="K15941" i="1"/>
  <c r="K15942" i="1"/>
  <c r="K15943" i="1"/>
  <c r="K15944" i="1"/>
  <c r="K15945" i="1"/>
  <c r="K15946" i="1"/>
  <c r="K15947" i="1"/>
  <c r="K15948" i="1"/>
  <c r="K15949" i="1"/>
  <c r="K15950" i="1"/>
  <c r="K15951" i="1"/>
  <c r="K15952" i="1"/>
  <c r="K15953" i="1"/>
  <c r="K15954" i="1"/>
  <c r="K15955" i="1"/>
  <c r="K15956" i="1"/>
  <c r="K15957" i="1"/>
  <c r="K15958" i="1"/>
  <c r="K15959" i="1"/>
  <c r="K15960" i="1"/>
  <c r="K15961" i="1"/>
  <c r="K15962" i="1"/>
  <c r="K15963" i="1"/>
  <c r="K15964" i="1"/>
  <c r="K15965" i="1"/>
  <c r="K15966" i="1"/>
  <c r="K15967" i="1"/>
  <c r="K15968" i="1"/>
  <c r="K15969" i="1"/>
  <c r="K15970" i="1"/>
  <c r="K15971" i="1"/>
  <c r="K15972" i="1"/>
  <c r="K15973" i="1"/>
  <c r="K15974" i="1"/>
  <c r="K15975" i="1"/>
  <c r="K15976" i="1"/>
  <c r="K15977" i="1"/>
  <c r="K15978" i="1"/>
  <c r="K15979" i="1"/>
  <c r="K15980" i="1"/>
  <c r="K15981" i="1"/>
  <c r="K15982" i="1"/>
  <c r="K15983" i="1"/>
  <c r="K15984" i="1"/>
  <c r="K15985" i="1"/>
  <c r="K15986" i="1"/>
  <c r="K15987" i="1"/>
  <c r="K15988" i="1"/>
  <c r="K15989" i="1"/>
  <c r="K15990" i="1"/>
  <c r="K15991" i="1"/>
  <c r="K15992" i="1"/>
  <c r="K15993" i="1"/>
  <c r="K15994" i="1"/>
  <c r="K15995" i="1"/>
  <c r="K15996" i="1"/>
  <c r="K15997" i="1"/>
  <c r="K15998" i="1"/>
  <c r="K15999" i="1"/>
  <c r="K16000" i="1"/>
  <c r="K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/>
  <c r="B2465" i="1"/>
  <c r="B2466" i="1"/>
  <c r="B2467" i="1"/>
  <c r="B2468" i="1"/>
  <c r="B2469" i="1"/>
  <c r="B2470" i="1"/>
  <c r="B2471" i="1"/>
  <c r="B2472" i="1"/>
  <c r="B2473" i="1"/>
  <c r="B2474" i="1"/>
  <c r="B2475" i="1"/>
  <c r="B2476" i="1"/>
  <c r="B2477" i="1"/>
  <c r="B2478" i="1"/>
  <c r="B2479" i="1"/>
  <c r="B2480" i="1"/>
  <c r="B2481" i="1"/>
  <c r="B2482" i="1"/>
  <c r="B2483" i="1"/>
  <c r="B2484" i="1"/>
  <c r="B2485" i="1"/>
  <c r="B2486" i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559" i="1"/>
  <c r="B2560" i="1"/>
  <c r="B2561" i="1"/>
  <c r="B2562" i="1"/>
  <c r="B2563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6" i="1"/>
  <c r="B2577" i="1"/>
  <c r="B2578" i="1"/>
  <c r="B2579" i="1"/>
  <c r="B2580" i="1"/>
  <c r="B2581" i="1"/>
  <c r="B2582" i="1"/>
  <c r="B2583" i="1"/>
  <c r="B2584" i="1"/>
  <c r="B2585" i="1"/>
  <c r="B2586" i="1"/>
  <c r="B2587" i="1"/>
  <c r="B2588" i="1"/>
  <c r="B2589" i="1"/>
  <c r="B2590" i="1"/>
  <c r="B2591" i="1"/>
  <c r="B2592" i="1"/>
  <c r="B2593" i="1"/>
  <c r="B2594" i="1"/>
  <c r="B2595" i="1"/>
  <c r="B2596" i="1"/>
  <c r="B2597" i="1"/>
  <c r="B2598" i="1"/>
  <c r="B2599" i="1"/>
  <c r="B2600" i="1"/>
  <c r="B2601" i="1"/>
  <c r="B2602" i="1"/>
  <c r="B2603" i="1"/>
  <c r="B2604" i="1"/>
  <c r="B2605" i="1"/>
  <c r="B2606" i="1"/>
  <c r="B2607" i="1"/>
  <c r="B2608" i="1"/>
  <c r="B2609" i="1"/>
  <c r="B2610" i="1"/>
  <c r="B2611" i="1"/>
  <c r="B2612" i="1"/>
  <c r="B2613" i="1"/>
  <c r="B2614" i="1"/>
  <c r="B2615" i="1"/>
  <c r="B2616" i="1"/>
  <c r="B2617" i="1"/>
  <c r="B2618" i="1"/>
  <c r="B2619" i="1"/>
  <c r="B2620" i="1"/>
  <c r="B2621" i="1"/>
  <c r="B2622" i="1"/>
  <c r="B2623" i="1"/>
  <c r="B2624" i="1"/>
  <c r="B2625" i="1"/>
  <c r="B2626" i="1"/>
  <c r="B2627" i="1"/>
  <c r="B2628" i="1"/>
  <c r="B2629" i="1"/>
  <c r="B2630" i="1"/>
  <c r="B2631" i="1"/>
  <c r="B2632" i="1"/>
  <c r="B2633" i="1"/>
  <c r="B2634" i="1"/>
  <c r="B2635" i="1"/>
  <c r="B2636" i="1"/>
  <c r="B2637" i="1"/>
  <c r="B2638" i="1"/>
  <c r="B2639" i="1"/>
  <c r="B2640" i="1"/>
  <c r="B2641" i="1"/>
  <c r="B2642" i="1"/>
  <c r="B2643" i="1"/>
  <c r="B2644" i="1"/>
  <c r="B2645" i="1"/>
  <c r="B2646" i="1"/>
  <c r="B2647" i="1"/>
  <c r="B2648" i="1"/>
  <c r="B2649" i="1"/>
  <c r="B2650" i="1"/>
  <c r="B2651" i="1"/>
  <c r="B2652" i="1"/>
  <c r="B2653" i="1"/>
  <c r="B2654" i="1"/>
  <c r="B2655" i="1"/>
  <c r="B2656" i="1"/>
  <c r="B2657" i="1"/>
  <c r="B2658" i="1"/>
  <c r="B2659" i="1"/>
  <c r="B2660" i="1"/>
  <c r="B2661" i="1"/>
  <c r="B2662" i="1"/>
  <c r="B2663" i="1"/>
  <c r="B2664" i="1"/>
  <c r="B2665" i="1"/>
  <c r="B2666" i="1"/>
  <c r="B2667" i="1"/>
  <c r="B2668" i="1"/>
  <c r="B2669" i="1"/>
  <c r="B2670" i="1"/>
  <c r="B2671" i="1"/>
  <c r="B2672" i="1"/>
  <c r="B2673" i="1"/>
  <c r="B2674" i="1"/>
  <c r="B2675" i="1"/>
  <c r="B2676" i="1"/>
  <c r="B2677" i="1"/>
  <c r="B2678" i="1"/>
  <c r="B2679" i="1"/>
  <c r="B2680" i="1"/>
  <c r="B2681" i="1"/>
  <c r="B2682" i="1"/>
  <c r="B2683" i="1"/>
  <c r="B2684" i="1"/>
  <c r="B2685" i="1"/>
  <c r="B2686" i="1"/>
  <c r="B2687" i="1"/>
  <c r="B2688" i="1"/>
  <c r="B2689" i="1"/>
  <c r="B2690" i="1"/>
  <c r="B2691" i="1"/>
  <c r="B2692" i="1"/>
  <c r="B2693" i="1"/>
  <c r="B2694" i="1"/>
  <c r="B2695" i="1"/>
  <c r="B2696" i="1"/>
  <c r="B2697" i="1"/>
  <c r="B2698" i="1"/>
  <c r="B2699" i="1"/>
  <c r="B2700" i="1"/>
  <c r="B2701" i="1"/>
  <c r="B2702" i="1"/>
  <c r="B2703" i="1"/>
  <c r="B2704" i="1"/>
  <c r="B2705" i="1"/>
  <c r="B2706" i="1"/>
  <c r="B2707" i="1"/>
  <c r="B2708" i="1"/>
  <c r="B2709" i="1"/>
  <c r="B2710" i="1"/>
  <c r="B2711" i="1"/>
  <c r="B2712" i="1"/>
  <c r="B2713" i="1"/>
  <c r="B2714" i="1"/>
  <c r="B2715" i="1"/>
  <c r="B2716" i="1"/>
  <c r="B2717" i="1"/>
  <c r="B2718" i="1"/>
  <c r="B2719" i="1"/>
  <c r="B2720" i="1"/>
  <c r="B2721" i="1"/>
  <c r="B2722" i="1"/>
  <c r="B2723" i="1"/>
  <c r="B2724" i="1"/>
  <c r="B2725" i="1"/>
  <c r="B2726" i="1"/>
  <c r="B2727" i="1"/>
  <c r="B2728" i="1"/>
  <c r="B2729" i="1"/>
  <c r="B2730" i="1"/>
  <c r="B2731" i="1"/>
  <c r="B2732" i="1"/>
  <c r="B2733" i="1"/>
  <c r="B2734" i="1"/>
  <c r="B2735" i="1"/>
  <c r="B2736" i="1"/>
  <c r="B2737" i="1"/>
  <c r="B2738" i="1"/>
  <c r="B2739" i="1"/>
  <c r="B2740" i="1"/>
  <c r="B2741" i="1"/>
  <c r="B2742" i="1"/>
  <c r="B2743" i="1"/>
  <c r="B2744" i="1"/>
  <c r="B2745" i="1"/>
  <c r="B2746" i="1"/>
  <c r="B2747" i="1"/>
  <c r="B2748" i="1"/>
  <c r="B2749" i="1"/>
  <c r="B2750" i="1"/>
  <c r="B2751" i="1"/>
  <c r="B2752" i="1"/>
  <c r="B2753" i="1"/>
  <c r="B2754" i="1"/>
  <c r="B2755" i="1"/>
  <c r="B2756" i="1"/>
  <c r="B2757" i="1"/>
  <c r="B2758" i="1"/>
  <c r="B2759" i="1"/>
  <c r="B2760" i="1"/>
  <c r="B2761" i="1"/>
  <c r="B2762" i="1"/>
  <c r="B2763" i="1"/>
  <c r="B2764" i="1"/>
  <c r="B2765" i="1"/>
  <c r="B2766" i="1"/>
  <c r="B2767" i="1"/>
  <c r="B2768" i="1"/>
  <c r="B2769" i="1"/>
  <c r="B2770" i="1"/>
  <c r="B2771" i="1"/>
  <c r="B2772" i="1"/>
  <c r="B2773" i="1"/>
  <c r="B2774" i="1"/>
  <c r="B2775" i="1"/>
  <c r="B2776" i="1"/>
  <c r="B2777" i="1"/>
  <c r="B2778" i="1"/>
  <c r="B2779" i="1"/>
  <c r="B2780" i="1"/>
  <c r="B2781" i="1"/>
  <c r="B2782" i="1"/>
  <c r="B2783" i="1"/>
  <c r="B2784" i="1"/>
  <c r="B2785" i="1"/>
  <c r="B2786" i="1"/>
  <c r="B2787" i="1"/>
  <c r="B2788" i="1"/>
  <c r="B2789" i="1"/>
  <c r="B2790" i="1"/>
  <c r="B2791" i="1"/>
  <c r="B2792" i="1"/>
  <c r="B2793" i="1"/>
  <c r="B2794" i="1"/>
  <c r="B2795" i="1"/>
  <c r="B2796" i="1"/>
  <c r="B2797" i="1"/>
  <c r="B2798" i="1"/>
  <c r="B2799" i="1"/>
  <c r="B2800" i="1"/>
  <c r="B2801" i="1"/>
  <c r="B2802" i="1"/>
  <c r="B2803" i="1"/>
  <c r="B2804" i="1"/>
  <c r="B2805" i="1"/>
  <c r="B2806" i="1"/>
  <c r="B2807" i="1"/>
  <c r="B2808" i="1"/>
  <c r="B2809" i="1"/>
  <c r="B2810" i="1"/>
  <c r="B2811" i="1"/>
  <c r="B2812" i="1"/>
  <c r="B2813" i="1"/>
  <c r="B2814" i="1"/>
  <c r="B2815" i="1"/>
  <c r="B2816" i="1"/>
  <c r="B2817" i="1"/>
  <c r="B2818" i="1"/>
  <c r="B2819" i="1"/>
  <c r="B2820" i="1"/>
  <c r="B2821" i="1"/>
  <c r="B2822" i="1"/>
  <c r="B2823" i="1"/>
  <c r="B2824" i="1"/>
  <c r="B2825" i="1"/>
  <c r="B2826" i="1"/>
  <c r="B2827" i="1"/>
  <c r="B2828" i="1"/>
  <c r="B2829" i="1"/>
  <c r="B2830" i="1"/>
  <c r="B2831" i="1"/>
  <c r="B2832" i="1"/>
  <c r="B2833" i="1"/>
  <c r="B2834" i="1"/>
  <c r="B2835" i="1"/>
  <c r="B2836" i="1"/>
  <c r="B2837" i="1"/>
  <c r="B2838" i="1"/>
  <c r="B2839" i="1"/>
  <c r="B2840" i="1"/>
  <c r="B2841" i="1"/>
  <c r="B2842" i="1"/>
  <c r="B2843" i="1"/>
  <c r="B2844" i="1"/>
  <c r="B2845" i="1"/>
  <c r="B2846" i="1"/>
  <c r="B2847" i="1"/>
  <c r="B2848" i="1"/>
  <c r="B2849" i="1"/>
  <c r="B2850" i="1"/>
  <c r="B2851" i="1"/>
  <c r="B2852" i="1"/>
  <c r="B2853" i="1"/>
  <c r="B2854" i="1"/>
  <c r="B2855" i="1"/>
  <c r="B2856" i="1"/>
  <c r="B2857" i="1"/>
  <c r="B2858" i="1"/>
  <c r="B2859" i="1"/>
  <c r="B2860" i="1"/>
  <c r="B2861" i="1"/>
  <c r="B2862" i="1"/>
  <c r="B2863" i="1"/>
  <c r="B2864" i="1"/>
  <c r="B2865" i="1"/>
  <c r="B2866" i="1"/>
  <c r="B2867" i="1"/>
  <c r="B2868" i="1"/>
  <c r="B2869" i="1"/>
  <c r="B2870" i="1"/>
  <c r="B2871" i="1"/>
  <c r="B2872" i="1"/>
  <c r="B2873" i="1"/>
  <c r="B2874" i="1"/>
  <c r="B2875" i="1"/>
  <c r="B2876" i="1"/>
  <c r="B2877" i="1"/>
  <c r="B2878" i="1"/>
  <c r="B2879" i="1"/>
  <c r="B2880" i="1"/>
  <c r="B2881" i="1"/>
  <c r="B2882" i="1"/>
  <c r="B2883" i="1"/>
  <c r="B2884" i="1"/>
  <c r="B2885" i="1"/>
  <c r="B2886" i="1"/>
  <c r="B2887" i="1"/>
  <c r="B2888" i="1"/>
  <c r="B2889" i="1"/>
  <c r="B2890" i="1"/>
  <c r="B2891" i="1"/>
  <c r="B2892" i="1"/>
  <c r="B2893" i="1"/>
  <c r="B2894" i="1"/>
  <c r="B2895" i="1"/>
  <c r="B2896" i="1"/>
  <c r="B2897" i="1"/>
  <c r="B2898" i="1"/>
  <c r="B2899" i="1"/>
  <c r="B2900" i="1"/>
  <c r="B2901" i="1"/>
  <c r="B2902" i="1"/>
  <c r="B2903" i="1"/>
  <c r="B2904" i="1"/>
  <c r="B2905" i="1"/>
  <c r="B2906" i="1"/>
  <c r="B2907" i="1"/>
  <c r="B2908" i="1"/>
  <c r="B2909" i="1"/>
  <c r="B2910" i="1"/>
  <c r="B2911" i="1"/>
  <c r="B2912" i="1"/>
  <c r="B2913" i="1"/>
  <c r="B2914" i="1"/>
  <c r="B2915" i="1"/>
  <c r="B2916" i="1"/>
  <c r="B2917" i="1"/>
  <c r="B2918" i="1"/>
  <c r="B2919" i="1"/>
  <c r="B2920" i="1"/>
  <c r="B2921" i="1"/>
  <c r="B2922" i="1"/>
  <c r="B2923" i="1"/>
  <c r="B2924" i="1"/>
  <c r="B2925" i="1"/>
  <c r="B2926" i="1"/>
  <c r="B2927" i="1"/>
  <c r="B2928" i="1"/>
  <c r="B2929" i="1"/>
  <c r="B2930" i="1"/>
  <c r="B2931" i="1"/>
  <c r="B2932" i="1"/>
  <c r="B2933" i="1"/>
  <c r="B2934" i="1"/>
  <c r="B2935" i="1"/>
  <c r="B2936" i="1"/>
  <c r="B2937" i="1"/>
  <c r="B2938" i="1"/>
  <c r="B2939" i="1"/>
  <c r="B2940" i="1"/>
  <c r="B2941" i="1"/>
  <c r="B2942" i="1"/>
  <c r="B2943" i="1"/>
  <c r="B2944" i="1"/>
  <c r="B2945" i="1"/>
  <c r="B2946" i="1"/>
  <c r="B2947" i="1"/>
  <c r="B2948" i="1"/>
  <c r="B2949" i="1"/>
  <c r="B2950" i="1"/>
  <c r="B2951" i="1"/>
  <c r="B2952" i="1"/>
  <c r="B2953" i="1"/>
  <c r="B2954" i="1"/>
  <c r="B2955" i="1"/>
  <c r="B2956" i="1"/>
  <c r="B2957" i="1"/>
  <c r="B2958" i="1"/>
  <c r="B2959" i="1"/>
  <c r="B2960" i="1"/>
  <c r="B2961" i="1"/>
  <c r="B2962" i="1"/>
  <c r="B2963" i="1"/>
  <c r="B2964" i="1"/>
  <c r="B2965" i="1"/>
  <c r="B2966" i="1"/>
  <c r="B2967" i="1"/>
  <c r="B2968" i="1"/>
  <c r="B2969" i="1"/>
  <c r="B2970" i="1"/>
  <c r="B2971" i="1"/>
  <c r="B2972" i="1"/>
  <c r="B2973" i="1"/>
  <c r="B2974" i="1"/>
  <c r="B2975" i="1"/>
  <c r="B2976" i="1"/>
  <c r="B2977" i="1"/>
  <c r="B2978" i="1"/>
  <c r="B2979" i="1"/>
  <c r="B2980" i="1"/>
  <c r="B2981" i="1"/>
  <c r="B2982" i="1"/>
  <c r="B2983" i="1"/>
  <c r="B2984" i="1"/>
  <c r="B2985" i="1"/>
  <c r="B2986" i="1"/>
  <c r="B2987" i="1"/>
  <c r="B2988" i="1"/>
  <c r="B2989" i="1"/>
  <c r="B2990" i="1"/>
  <c r="B2991" i="1"/>
  <c r="B2992" i="1"/>
  <c r="B2993" i="1"/>
  <c r="B2994" i="1"/>
  <c r="B2995" i="1"/>
  <c r="B2996" i="1"/>
  <c r="B2997" i="1"/>
  <c r="B2998" i="1"/>
  <c r="B2999" i="1"/>
  <c r="B3000" i="1"/>
  <c r="B3001" i="1"/>
  <c r="B3002" i="1"/>
  <c r="B3003" i="1"/>
  <c r="B3004" i="1"/>
  <c r="B3005" i="1"/>
  <c r="B3006" i="1"/>
  <c r="B3007" i="1"/>
  <c r="B3008" i="1"/>
  <c r="B3009" i="1"/>
  <c r="B3010" i="1"/>
  <c r="B3011" i="1"/>
  <c r="B3012" i="1"/>
  <c r="B3013" i="1"/>
  <c r="B3014" i="1"/>
  <c r="B3015" i="1"/>
  <c r="B3016" i="1"/>
  <c r="B3017" i="1"/>
  <c r="B3018" i="1"/>
  <c r="B3019" i="1"/>
  <c r="B3020" i="1"/>
  <c r="B3021" i="1"/>
  <c r="B3022" i="1"/>
  <c r="B3023" i="1"/>
  <c r="B3024" i="1"/>
  <c r="B3025" i="1"/>
  <c r="B3026" i="1"/>
  <c r="B3027" i="1"/>
  <c r="B3028" i="1"/>
  <c r="B3029" i="1"/>
  <c r="B3030" i="1"/>
  <c r="B3031" i="1"/>
  <c r="B3032" i="1"/>
  <c r="B3033" i="1"/>
  <c r="B3034" i="1"/>
  <c r="B3035" i="1"/>
  <c r="B3036" i="1"/>
  <c r="B3037" i="1"/>
  <c r="B3038" i="1"/>
  <c r="B3039" i="1"/>
  <c r="B3040" i="1"/>
  <c r="B3041" i="1"/>
  <c r="B3042" i="1"/>
  <c r="B3043" i="1"/>
  <c r="B3044" i="1"/>
  <c r="B3045" i="1"/>
  <c r="B3046" i="1"/>
  <c r="B3047" i="1"/>
  <c r="B3048" i="1"/>
  <c r="B3049" i="1"/>
  <c r="B3050" i="1"/>
  <c r="B3051" i="1"/>
  <c r="B3052" i="1"/>
  <c r="B3053" i="1"/>
  <c r="B3054" i="1"/>
  <c r="B3055" i="1"/>
  <c r="B3056" i="1"/>
  <c r="B3057" i="1"/>
  <c r="B3058" i="1"/>
  <c r="B3059" i="1"/>
  <c r="B3060" i="1"/>
  <c r="B3061" i="1"/>
  <c r="B3062" i="1"/>
  <c r="B3063" i="1"/>
  <c r="B3064" i="1"/>
  <c r="B3065" i="1"/>
  <c r="B3066" i="1"/>
  <c r="B3067" i="1"/>
  <c r="B3068" i="1"/>
  <c r="B3069" i="1"/>
  <c r="B3070" i="1"/>
  <c r="B3071" i="1"/>
  <c r="B3072" i="1"/>
  <c r="B3073" i="1"/>
  <c r="B3074" i="1"/>
  <c r="B3075" i="1"/>
  <c r="B3076" i="1"/>
  <c r="B3077" i="1"/>
  <c r="B3078" i="1"/>
  <c r="B3079" i="1"/>
  <c r="B3080" i="1"/>
  <c r="B3081" i="1"/>
  <c r="B3082" i="1"/>
  <c r="B3083" i="1"/>
  <c r="B3084" i="1"/>
  <c r="B3085" i="1"/>
  <c r="B3086" i="1"/>
  <c r="B3087" i="1"/>
  <c r="B3088" i="1"/>
  <c r="B3089" i="1"/>
  <c r="B3090" i="1"/>
  <c r="B3091" i="1"/>
  <c r="B3092" i="1"/>
  <c r="B3093" i="1"/>
  <c r="B3094" i="1"/>
  <c r="B3095" i="1"/>
  <c r="B3096" i="1"/>
  <c r="B3097" i="1"/>
  <c r="B3098" i="1"/>
  <c r="B3099" i="1"/>
  <c r="B3100" i="1"/>
  <c r="B3101" i="1"/>
  <c r="B3102" i="1"/>
  <c r="B3103" i="1"/>
  <c r="B3104" i="1"/>
  <c r="B3105" i="1"/>
  <c r="B3106" i="1"/>
  <c r="B3107" i="1"/>
  <c r="B3108" i="1"/>
  <c r="B3109" i="1"/>
  <c r="B3110" i="1"/>
  <c r="B3111" i="1"/>
  <c r="B3112" i="1"/>
  <c r="B3113" i="1"/>
  <c r="B3114" i="1"/>
  <c r="B3115" i="1"/>
  <c r="B3116" i="1"/>
  <c r="B3117" i="1"/>
  <c r="B3118" i="1"/>
  <c r="B3119" i="1"/>
  <c r="B3120" i="1"/>
  <c r="B3121" i="1"/>
  <c r="B3122" i="1"/>
  <c r="B3123" i="1"/>
  <c r="B3124" i="1"/>
  <c r="B3125" i="1"/>
  <c r="B3126" i="1"/>
  <c r="B3127" i="1"/>
  <c r="B3128" i="1"/>
  <c r="B3129" i="1"/>
  <c r="B3130" i="1"/>
  <c r="B3131" i="1"/>
  <c r="B3132" i="1"/>
  <c r="B3133" i="1"/>
  <c r="B3134" i="1"/>
  <c r="B3135" i="1"/>
  <c r="B3136" i="1"/>
  <c r="B3137" i="1"/>
  <c r="B3138" i="1"/>
  <c r="B3139" i="1"/>
  <c r="B3140" i="1"/>
  <c r="B3141" i="1"/>
  <c r="B3142" i="1"/>
  <c r="B3143" i="1"/>
  <c r="B3144" i="1"/>
  <c r="B3145" i="1"/>
  <c r="B3146" i="1"/>
  <c r="B3147" i="1"/>
  <c r="B3148" i="1"/>
  <c r="B3149" i="1"/>
  <c r="B3150" i="1"/>
  <c r="B3151" i="1"/>
  <c r="B3152" i="1"/>
  <c r="B3153" i="1"/>
  <c r="B3154" i="1"/>
  <c r="B3155" i="1"/>
  <c r="B3156" i="1"/>
  <c r="B3157" i="1"/>
  <c r="B3158" i="1"/>
  <c r="B3159" i="1"/>
  <c r="B3160" i="1"/>
  <c r="B3161" i="1"/>
  <c r="B3162" i="1"/>
  <c r="B3163" i="1"/>
  <c r="B3164" i="1"/>
  <c r="B3165" i="1"/>
  <c r="B3166" i="1"/>
  <c r="B3167" i="1"/>
  <c r="B3168" i="1"/>
  <c r="B3169" i="1"/>
  <c r="B3170" i="1"/>
  <c r="B3171" i="1"/>
  <c r="B3172" i="1"/>
  <c r="B3173" i="1"/>
  <c r="B3174" i="1"/>
  <c r="B3175" i="1"/>
  <c r="B3176" i="1"/>
  <c r="B3177" i="1"/>
  <c r="B3178" i="1"/>
  <c r="B3179" i="1"/>
  <c r="B3180" i="1"/>
  <c r="B3181" i="1"/>
  <c r="B3182" i="1"/>
  <c r="B3183" i="1"/>
  <c r="B3184" i="1"/>
  <c r="B3185" i="1"/>
  <c r="B3186" i="1"/>
  <c r="B3187" i="1"/>
  <c r="B3188" i="1"/>
  <c r="B3189" i="1"/>
  <c r="B3190" i="1"/>
  <c r="B3191" i="1"/>
  <c r="B3192" i="1"/>
  <c r="B3193" i="1"/>
  <c r="B3194" i="1"/>
  <c r="B3195" i="1"/>
  <c r="B3196" i="1"/>
  <c r="B3197" i="1"/>
  <c r="B3198" i="1"/>
  <c r="B3199" i="1"/>
  <c r="B3200" i="1"/>
  <c r="B3201" i="1"/>
  <c r="B3202" i="1"/>
  <c r="B3203" i="1"/>
  <c r="B3204" i="1"/>
  <c r="B3205" i="1"/>
  <c r="B3206" i="1"/>
  <c r="B3207" i="1"/>
  <c r="B3208" i="1"/>
  <c r="B3209" i="1"/>
  <c r="B3210" i="1"/>
  <c r="B3211" i="1"/>
  <c r="B3212" i="1"/>
  <c r="B3213" i="1"/>
  <c r="B3214" i="1"/>
  <c r="B3215" i="1"/>
  <c r="B3216" i="1"/>
  <c r="B3217" i="1"/>
  <c r="B3218" i="1"/>
  <c r="B3219" i="1"/>
  <c r="B3220" i="1"/>
  <c r="B3221" i="1"/>
  <c r="B3222" i="1"/>
  <c r="B3223" i="1"/>
  <c r="B3224" i="1"/>
  <c r="B3225" i="1"/>
  <c r="B3226" i="1"/>
  <c r="B3227" i="1"/>
  <c r="B3228" i="1"/>
  <c r="B3229" i="1"/>
  <c r="B3230" i="1"/>
  <c r="B3231" i="1"/>
  <c r="B3232" i="1"/>
  <c r="B3233" i="1"/>
  <c r="B3234" i="1"/>
  <c r="B3235" i="1"/>
  <c r="B3236" i="1"/>
  <c r="B3237" i="1"/>
  <c r="B3238" i="1"/>
  <c r="B3239" i="1"/>
  <c r="B3240" i="1"/>
  <c r="B3241" i="1"/>
  <c r="B3242" i="1"/>
  <c r="B3243" i="1"/>
  <c r="B3244" i="1"/>
  <c r="B3245" i="1"/>
  <c r="B3246" i="1"/>
  <c r="B3247" i="1"/>
  <c r="B3248" i="1"/>
  <c r="B3249" i="1"/>
  <c r="B3250" i="1"/>
  <c r="B3251" i="1"/>
  <c r="B3252" i="1"/>
  <c r="B3253" i="1"/>
  <c r="B3254" i="1"/>
  <c r="B3255" i="1"/>
  <c r="B3256" i="1"/>
  <c r="B3257" i="1"/>
  <c r="B3258" i="1"/>
  <c r="B3259" i="1"/>
  <c r="B3260" i="1"/>
  <c r="B3261" i="1"/>
  <c r="B3262" i="1"/>
  <c r="B3263" i="1"/>
  <c r="B3264" i="1"/>
  <c r="B3265" i="1"/>
  <c r="B3266" i="1"/>
  <c r="B3267" i="1"/>
  <c r="B3268" i="1"/>
  <c r="B3269" i="1"/>
  <c r="B3270" i="1"/>
  <c r="B3271" i="1"/>
  <c r="B3272" i="1"/>
  <c r="B3273" i="1"/>
  <c r="B3274" i="1"/>
  <c r="B3275" i="1"/>
  <c r="B3276" i="1"/>
  <c r="B3277" i="1"/>
  <c r="B3278" i="1"/>
  <c r="B3279" i="1"/>
  <c r="B3280" i="1"/>
  <c r="B3281" i="1"/>
  <c r="B3282" i="1"/>
  <c r="B3283" i="1"/>
  <c r="B3284" i="1"/>
  <c r="B3285" i="1"/>
  <c r="B3286" i="1"/>
  <c r="B3287" i="1"/>
  <c r="B3288" i="1"/>
  <c r="B3289" i="1"/>
  <c r="B3290" i="1"/>
  <c r="B3291" i="1"/>
  <c r="B3292" i="1"/>
  <c r="B3293" i="1"/>
  <c r="B3294" i="1"/>
  <c r="B3295" i="1"/>
  <c r="B3296" i="1"/>
  <c r="B3297" i="1"/>
  <c r="B3298" i="1"/>
  <c r="B3299" i="1"/>
  <c r="B3300" i="1"/>
  <c r="B3301" i="1"/>
  <c r="B3302" i="1"/>
  <c r="B3303" i="1"/>
  <c r="B3304" i="1"/>
  <c r="B3305" i="1"/>
  <c r="B3306" i="1"/>
  <c r="B3307" i="1"/>
  <c r="B3308" i="1"/>
  <c r="B3309" i="1"/>
  <c r="B3310" i="1"/>
  <c r="B3311" i="1"/>
  <c r="B3312" i="1"/>
  <c r="B3313" i="1"/>
  <c r="B3314" i="1"/>
  <c r="B3315" i="1"/>
  <c r="B3316" i="1"/>
  <c r="B3317" i="1"/>
  <c r="B3318" i="1"/>
  <c r="B3319" i="1"/>
  <c r="B3320" i="1"/>
  <c r="B3321" i="1"/>
  <c r="B3322" i="1"/>
  <c r="B3323" i="1"/>
  <c r="B3324" i="1"/>
  <c r="B3325" i="1"/>
  <c r="B3326" i="1"/>
  <c r="B3327" i="1"/>
  <c r="B3328" i="1"/>
  <c r="B3329" i="1"/>
  <c r="B3330" i="1"/>
  <c r="B3331" i="1"/>
  <c r="B3332" i="1"/>
  <c r="B3333" i="1"/>
  <c r="B3334" i="1"/>
  <c r="B3335" i="1"/>
  <c r="B3336" i="1"/>
  <c r="B3337" i="1"/>
  <c r="B3338" i="1"/>
  <c r="B3339" i="1"/>
  <c r="B3340" i="1"/>
  <c r="B3341" i="1"/>
  <c r="B3342" i="1"/>
  <c r="B3343" i="1"/>
  <c r="B3344" i="1"/>
  <c r="B3345" i="1"/>
  <c r="B3346" i="1"/>
  <c r="B3347" i="1"/>
  <c r="B3348" i="1"/>
  <c r="B3349" i="1"/>
  <c r="B3350" i="1"/>
  <c r="B3351" i="1"/>
  <c r="B3352" i="1"/>
  <c r="B3353" i="1"/>
  <c r="B3354" i="1"/>
  <c r="B3355" i="1"/>
  <c r="B3356" i="1"/>
  <c r="B3357" i="1"/>
  <c r="B3358" i="1"/>
  <c r="B3359" i="1"/>
  <c r="B3360" i="1"/>
  <c r="B3361" i="1"/>
  <c r="B3362" i="1"/>
  <c r="B3363" i="1"/>
  <c r="B3364" i="1"/>
  <c r="B3365" i="1"/>
  <c r="B3366" i="1"/>
  <c r="B3367" i="1"/>
  <c r="B3368" i="1"/>
  <c r="B3369" i="1"/>
  <c r="B3370" i="1"/>
  <c r="B3371" i="1"/>
  <c r="B3372" i="1"/>
  <c r="B3373" i="1"/>
  <c r="B3374" i="1"/>
  <c r="B3375" i="1"/>
  <c r="B3376" i="1"/>
  <c r="B3377" i="1"/>
  <c r="B3378" i="1"/>
  <c r="B3379" i="1"/>
  <c r="B3380" i="1"/>
  <c r="B3381" i="1"/>
  <c r="B3382" i="1"/>
  <c r="B3383" i="1"/>
  <c r="B3384" i="1"/>
  <c r="B3385" i="1"/>
  <c r="B3386" i="1"/>
  <c r="B3387" i="1"/>
  <c r="B3388" i="1"/>
  <c r="B3389" i="1"/>
  <c r="B3390" i="1"/>
  <c r="B3391" i="1"/>
  <c r="B3392" i="1"/>
  <c r="B3393" i="1"/>
  <c r="B3394" i="1"/>
  <c r="B3395" i="1"/>
  <c r="B3396" i="1"/>
  <c r="B3397" i="1"/>
  <c r="B3398" i="1"/>
  <c r="B3399" i="1"/>
  <c r="B3400" i="1"/>
  <c r="B3401" i="1"/>
  <c r="B3402" i="1"/>
  <c r="B3403" i="1"/>
  <c r="B3404" i="1"/>
  <c r="B3405" i="1"/>
  <c r="B3406" i="1"/>
  <c r="B3407" i="1"/>
  <c r="B3408" i="1"/>
  <c r="B3409" i="1"/>
  <c r="B3410" i="1"/>
  <c r="B3411" i="1"/>
  <c r="B3412" i="1"/>
  <c r="B3413" i="1"/>
  <c r="B3414" i="1"/>
  <c r="B3415" i="1"/>
  <c r="B3416" i="1"/>
  <c r="B3417" i="1"/>
  <c r="B3418" i="1"/>
  <c r="B3419" i="1"/>
  <c r="B3420" i="1"/>
  <c r="B3421" i="1"/>
  <c r="B3422" i="1"/>
  <c r="B3423" i="1"/>
  <c r="B3424" i="1"/>
  <c r="B3425" i="1"/>
  <c r="B3426" i="1"/>
  <c r="B3427" i="1"/>
  <c r="B3428" i="1"/>
  <c r="B3429" i="1"/>
  <c r="B3430" i="1"/>
  <c r="B3431" i="1"/>
  <c r="B3432" i="1"/>
  <c r="B3433" i="1"/>
  <c r="B3434" i="1"/>
  <c r="B3435" i="1"/>
  <c r="B3436" i="1"/>
  <c r="B3437" i="1"/>
  <c r="B3438" i="1"/>
  <c r="B3439" i="1"/>
  <c r="B3440" i="1"/>
  <c r="B3441" i="1"/>
  <c r="B3442" i="1"/>
  <c r="B3443" i="1"/>
  <c r="B3444" i="1"/>
  <c r="B3445" i="1"/>
  <c r="B3446" i="1"/>
  <c r="B3447" i="1"/>
  <c r="B3448" i="1"/>
  <c r="B3449" i="1"/>
  <c r="B3450" i="1"/>
  <c r="B3451" i="1"/>
  <c r="B3452" i="1"/>
  <c r="B3453" i="1"/>
  <c r="B3454" i="1"/>
  <c r="B3455" i="1"/>
  <c r="B3456" i="1"/>
  <c r="B3457" i="1"/>
  <c r="B3458" i="1"/>
  <c r="B3459" i="1"/>
  <c r="B3460" i="1"/>
  <c r="B3461" i="1"/>
  <c r="B3462" i="1"/>
  <c r="B3463" i="1"/>
  <c r="B3464" i="1"/>
  <c r="B3465" i="1"/>
  <c r="B3466" i="1"/>
  <c r="B3467" i="1"/>
  <c r="B3468" i="1"/>
  <c r="B3469" i="1"/>
  <c r="B3470" i="1"/>
  <c r="B3471" i="1"/>
  <c r="B3472" i="1"/>
  <c r="B3473" i="1"/>
  <c r="B3474" i="1"/>
  <c r="B3475" i="1"/>
  <c r="B3476" i="1"/>
  <c r="B3477" i="1"/>
  <c r="B3478" i="1"/>
  <c r="B3479" i="1"/>
  <c r="B3480" i="1"/>
  <c r="B3481" i="1"/>
  <c r="B3482" i="1"/>
  <c r="B3483" i="1"/>
  <c r="B3484" i="1"/>
  <c r="B3485" i="1"/>
  <c r="B3486" i="1"/>
  <c r="B3487" i="1"/>
  <c r="B3488" i="1"/>
  <c r="B3489" i="1"/>
  <c r="B3490" i="1"/>
  <c r="B3491" i="1"/>
  <c r="B3492" i="1"/>
  <c r="B3493" i="1"/>
  <c r="B3494" i="1"/>
  <c r="B3495" i="1"/>
  <c r="B3496" i="1"/>
  <c r="B3497" i="1"/>
  <c r="B3498" i="1"/>
  <c r="B3499" i="1"/>
  <c r="B3500" i="1"/>
  <c r="B3501" i="1"/>
  <c r="B3502" i="1"/>
  <c r="B3503" i="1"/>
  <c r="B3504" i="1"/>
  <c r="B3505" i="1"/>
  <c r="B3506" i="1"/>
  <c r="B3507" i="1"/>
  <c r="B3508" i="1"/>
  <c r="B3509" i="1"/>
  <c r="B3510" i="1"/>
  <c r="B3511" i="1"/>
  <c r="B3512" i="1"/>
  <c r="B3513" i="1"/>
  <c r="B3514" i="1"/>
  <c r="B3515" i="1"/>
  <c r="B3516" i="1"/>
  <c r="B3517" i="1"/>
  <c r="B3518" i="1"/>
  <c r="B3519" i="1"/>
  <c r="B3520" i="1"/>
  <c r="B3521" i="1"/>
  <c r="B3522" i="1"/>
  <c r="B3523" i="1"/>
  <c r="B3524" i="1"/>
  <c r="B3525" i="1"/>
  <c r="B3526" i="1"/>
  <c r="B3527" i="1"/>
  <c r="B3528" i="1"/>
  <c r="B3529" i="1"/>
  <c r="B3530" i="1"/>
  <c r="B3531" i="1"/>
  <c r="B3532" i="1"/>
  <c r="B3533" i="1"/>
  <c r="B3534" i="1"/>
  <c r="B3535" i="1"/>
  <c r="B3536" i="1"/>
  <c r="B3537" i="1"/>
  <c r="B3538" i="1"/>
  <c r="B3539" i="1"/>
  <c r="B3540" i="1"/>
  <c r="B3541" i="1"/>
  <c r="B3542" i="1"/>
  <c r="B3543" i="1"/>
  <c r="B3544" i="1"/>
  <c r="B3545" i="1"/>
  <c r="B3546" i="1"/>
  <c r="B3547" i="1"/>
  <c r="B3548" i="1"/>
  <c r="B3549" i="1"/>
  <c r="B3550" i="1"/>
  <c r="B3551" i="1"/>
  <c r="B3552" i="1"/>
  <c r="B3553" i="1"/>
  <c r="B3554" i="1"/>
  <c r="B3555" i="1"/>
  <c r="B3556" i="1"/>
  <c r="B3557" i="1"/>
  <c r="B3558" i="1"/>
  <c r="B3559" i="1"/>
  <c r="B3560" i="1"/>
  <c r="B3561" i="1"/>
  <c r="B3562" i="1"/>
  <c r="B3563" i="1"/>
  <c r="B3564" i="1"/>
  <c r="B3565" i="1"/>
  <c r="B3566" i="1"/>
  <c r="B3567" i="1"/>
  <c r="B3568" i="1"/>
  <c r="B3569" i="1"/>
  <c r="B3570" i="1"/>
  <c r="B3571" i="1"/>
  <c r="B3572" i="1"/>
  <c r="B3573" i="1"/>
  <c r="B3574" i="1"/>
  <c r="B3575" i="1"/>
  <c r="B3576" i="1"/>
  <c r="B3577" i="1"/>
  <c r="B3578" i="1"/>
  <c r="B3579" i="1"/>
  <c r="B3580" i="1"/>
  <c r="B3581" i="1"/>
  <c r="B3582" i="1"/>
  <c r="B3583" i="1"/>
  <c r="B3584" i="1"/>
  <c r="B3585" i="1"/>
  <c r="B3586" i="1"/>
  <c r="B3587" i="1"/>
  <c r="B3588" i="1"/>
  <c r="B3589" i="1"/>
  <c r="B3590" i="1"/>
  <c r="B3591" i="1"/>
  <c r="B3592" i="1"/>
  <c r="B3593" i="1"/>
  <c r="B3594" i="1"/>
  <c r="B3595" i="1"/>
  <c r="B3596" i="1"/>
  <c r="B3597" i="1"/>
  <c r="B3598" i="1"/>
  <c r="B3599" i="1"/>
  <c r="B3600" i="1"/>
  <c r="B3601" i="1"/>
  <c r="B3602" i="1"/>
  <c r="B3603" i="1"/>
  <c r="B3604" i="1"/>
  <c r="B3605" i="1"/>
  <c r="B3606" i="1"/>
  <c r="B3607" i="1"/>
  <c r="B3608" i="1"/>
  <c r="B3609" i="1"/>
  <c r="B3610" i="1"/>
  <c r="B3611" i="1"/>
  <c r="B3612" i="1"/>
  <c r="B3613" i="1"/>
  <c r="B3614" i="1"/>
  <c r="B3615" i="1"/>
  <c r="B3616" i="1"/>
  <c r="B3617" i="1"/>
  <c r="B3618" i="1"/>
  <c r="B3619" i="1"/>
  <c r="B3620" i="1"/>
  <c r="B3621" i="1"/>
  <c r="B3622" i="1"/>
  <c r="B3623" i="1"/>
  <c r="B3624" i="1"/>
  <c r="B3625" i="1"/>
  <c r="B3626" i="1"/>
  <c r="B3627" i="1"/>
  <c r="B3628" i="1"/>
  <c r="B3629" i="1"/>
  <c r="B3630" i="1"/>
  <c r="B3631" i="1"/>
  <c r="B3632" i="1"/>
  <c r="B3633" i="1"/>
  <c r="B3634" i="1"/>
  <c r="B3635" i="1"/>
  <c r="B3636" i="1"/>
  <c r="B3637" i="1"/>
  <c r="B3638" i="1"/>
  <c r="B3639" i="1"/>
  <c r="B3640" i="1"/>
  <c r="B3641" i="1"/>
  <c r="B3642" i="1"/>
  <c r="B3643" i="1"/>
  <c r="B3644" i="1"/>
  <c r="B3645" i="1"/>
  <c r="B3646" i="1"/>
  <c r="B3647" i="1"/>
  <c r="B3648" i="1"/>
  <c r="B3649" i="1"/>
  <c r="B3650" i="1"/>
  <c r="B3651" i="1"/>
  <c r="B3652" i="1"/>
  <c r="B3653" i="1"/>
  <c r="B3654" i="1"/>
  <c r="B3655" i="1"/>
  <c r="B3656" i="1"/>
  <c r="B3657" i="1"/>
  <c r="B3658" i="1"/>
  <c r="B3659" i="1"/>
  <c r="B3660" i="1"/>
  <c r="B3661" i="1"/>
  <c r="B3662" i="1"/>
  <c r="B3663" i="1"/>
  <c r="B3664" i="1"/>
  <c r="B3665" i="1"/>
  <c r="B3666" i="1"/>
  <c r="B3667" i="1"/>
  <c r="B3668" i="1"/>
  <c r="B3669" i="1"/>
  <c r="B3670" i="1"/>
  <c r="B3671" i="1"/>
  <c r="B3672" i="1"/>
  <c r="B3673" i="1"/>
  <c r="B3674" i="1"/>
  <c r="B3675" i="1"/>
  <c r="B3676" i="1"/>
  <c r="B3677" i="1"/>
  <c r="B3678" i="1"/>
  <c r="B3679" i="1"/>
  <c r="B3680" i="1"/>
  <c r="B3681" i="1"/>
  <c r="B3682" i="1"/>
  <c r="B3683" i="1"/>
  <c r="B3684" i="1"/>
  <c r="B3685" i="1"/>
  <c r="B3686" i="1"/>
  <c r="B3687" i="1"/>
  <c r="B3688" i="1"/>
  <c r="B3689" i="1"/>
  <c r="B3690" i="1"/>
  <c r="B3691" i="1"/>
  <c r="B3692" i="1"/>
  <c r="B3693" i="1"/>
  <c r="B3694" i="1"/>
  <c r="B3695" i="1"/>
  <c r="B3696" i="1"/>
  <c r="B3697" i="1"/>
  <c r="B3698" i="1"/>
  <c r="B3699" i="1"/>
  <c r="B3700" i="1"/>
  <c r="B3701" i="1"/>
  <c r="B3702" i="1"/>
  <c r="B3703" i="1"/>
  <c r="B3704" i="1"/>
  <c r="B3705" i="1"/>
  <c r="B3706" i="1"/>
  <c r="B3707" i="1"/>
  <c r="B3708" i="1"/>
  <c r="B3709" i="1"/>
  <c r="B3710" i="1"/>
  <c r="B3711" i="1"/>
  <c r="B3712" i="1"/>
  <c r="B3713" i="1"/>
  <c r="B3714" i="1"/>
  <c r="B3715" i="1"/>
  <c r="B3716" i="1"/>
  <c r="B3717" i="1"/>
  <c r="B3718" i="1"/>
  <c r="B3719" i="1"/>
  <c r="B3720" i="1"/>
  <c r="B3721" i="1"/>
  <c r="B3722" i="1"/>
  <c r="B3723" i="1"/>
  <c r="B3724" i="1"/>
  <c r="B3725" i="1"/>
  <c r="B3726" i="1"/>
  <c r="B3727" i="1"/>
  <c r="B3728" i="1"/>
  <c r="B3729" i="1"/>
  <c r="B3730" i="1"/>
  <c r="B3731" i="1"/>
  <c r="B3732" i="1"/>
  <c r="B3733" i="1"/>
  <c r="B3734" i="1"/>
  <c r="B3735" i="1"/>
  <c r="B3736" i="1"/>
  <c r="B3737" i="1"/>
  <c r="B3738" i="1"/>
  <c r="B3739" i="1"/>
  <c r="B3740" i="1"/>
  <c r="B3741" i="1"/>
  <c r="B3742" i="1"/>
  <c r="B3743" i="1"/>
  <c r="B3744" i="1"/>
  <c r="B3745" i="1"/>
  <c r="B3746" i="1"/>
  <c r="B3747" i="1"/>
  <c r="B3748" i="1"/>
  <c r="B3749" i="1"/>
  <c r="B3750" i="1"/>
  <c r="B3751" i="1"/>
  <c r="B3752" i="1"/>
  <c r="B3753" i="1"/>
  <c r="B3754" i="1"/>
  <c r="B3755" i="1"/>
  <c r="B3756" i="1"/>
  <c r="B3757" i="1"/>
  <c r="B3758" i="1"/>
  <c r="B3759" i="1"/>
  <c r="B3760" i="1"/>
  <c r="B3761" i="1"/>
  <c r="B3762" i="1"/>
  <c r="B3763" i="1"/>
  <c r="B3764" i="1"/>
  <c r="B3765" i="1"/>
  <c r="B3766" i="1"/>
  <c r="B3767" i="1"/>
  <c r="B3768" i="1"/>
  <c r="B3769" i="1"/>
  <c r="B3770" i="1"/>
  <c r="B3771" i="1"/>
  <c r="B3772" i="1"/>
  <c r="B3773" i="1"/>
  <c r="B3774" i="1"/>
  <c r="B3775" i="1"/>
  <c r="B3776" i="1"/>
  <c r="B3777" i="1"/>
  <c r="B3778" i="1"/>
  <c r="B3779" i="1"/>
  <c r="B3780" i="1"/>
  <c r="B3781" i="1"/>
  <c r="B3782" i="1"/>
  <c r="B3783" i="1"/>
  <c r="B3784" i="1"/>
  <c r="B3785" i="1"/>
  <c r="B3786" i="1"/>
  <c r="B3787" i="1"/>
  <c r="B3788" i="1"/>
  <c r="B3789" i="1"/>
  <c r="B3790" i="1"/>
  <c r="B3791" i="1"/>
  <c r="B3792" i="1"/>
  <c r="B3793" i="1"/>
  <c r="B3794" i="1"/>
  <c r="B3795" i="1"/>
  <c r="B3796" i="1"/>
  <c r="B3797" i="1"/>
  <c r="B3798" i="1"/>
  <c r="B3799" i="1"/>
  <c r="B3800" i="1"/>
  <c r="B3801" i="1"/>
  <c r="B3802" i="1"/>
  <c r="B3803" i="1"/>
  <c r="B3804" i="1"/>
  <c r="B3805" i="1"/>
  <c r="B3806" i="1"/>
  <c r="B3807" i="1"/>
  <c r="B3808" i="1"/>
  <c r="B3809" i="1"/>
  <c r="B3810" i="1"/>
  <c r="B3811" i="1"/>
  <c r="B3812" i="1"/>
  <c r="B3813" i="1"/>
  <c r="B3814" i="1"/>
  <c r="B3815" i="1"/>
  <c r="B3816" i="1"/>
  <c r="B3817" i="1"/>
  <c r="B3818" i="1"/>
  <c r="B3819" i="1"/>
  <c r="B3820" i="1"/>
  <c r="B3821" i="1"/>
  <c r="B3822" i="1"/>
  <c r="B3823" i="1"/>
  <c r="B3824" i="1"/>
  <c r="B3825" i="1"/>
  <c r="B3826" i="1"/>
  <c r="B3827" i="1"/>
  <c r="B3828" i="1"/>
  <c r="B3829" i="1"/>
  <c r="B3830" i="1"/>
  <c r="B3831" i="1"/>
  <c r="B3832" i="1"/>
  <c r="B3833" i="1"/>
  <c r="B3834" i="1"/>
  <c r="B3835" i="1"/>
  <c r="B3836" i="1"/>
  <c r="B3837" i="1"/>
  <c r="B3838" i="1"/>
  <c r="B3839" i="1"/>
  <c r="B3840" i="1"/>
  <c r="B3841" i="1"/>
  <c r="B3842" i="1"/>
  <c r="B3843" i="1"/>
  <c r="B3844" i="1"/>
  <c r="B3845" i="1"/>
  <c r="B3846" i="1"/>
  <c r="B3847" i="1"/>
  <c r="B3848" i="1"/>
  <c r="B3849" i="1"/>
  <c r="B3850" i="1"/>
  <c r="B3851" i="1"/>
  <c r="B3852" i="1"/>
  <c r="B3853" i="1"/>
  <c r="B3854" i="1"/>
  <c r="B3855" i="1"/>
  <c r="B3856" i="1"/>
  <c r="B3857" i="1"/>
  <c r="B3858" i="1"/>
  <c r="B3859" i="1"/>
  <c r="B3860" i="1"/>
  <c r="B3861" i="1"/>
  <c r="B3862" i="1"/>
  <c r="B3863" i="1"/>
  <c r="B3864" i="1"/>
  <c r="B3865" i="1"/>
  <c r="B3866" i="1"/>
  <c r="B3867" i="1"/>
  <c r="B3868" i="1"/>
  <c r="B3869" i="1"/>
  <c r="B3870" i="1"/>
  <c r="B3871" i="1"/>
  <c r="B3872" i="1"/>
  <c r="B3873" i="1"/>
  <c r="B3874" i="1"/>
  <c r="B3875" i="1"/>
  <c r="B3876" i="1"/>
  <c r="B3877" i="1"/>
  <c r="B3878" i="1"/>
  <c r="B3879" i="1"/>
  <c r="B3880" i="1"/>
  <c r="B3881" i="1"/>
  <c r="B3882" i="1"/>
  <c r="B3883" i="1"/>
  <c r="B3884" i="1"/>
  <c r="B3885" i="1"/>
  <c r="B3886" i="1"/>
  <c r="B3887" i="1"/>
  <c r="B3888" i="1"/>
  <c r="B3889" i="1"/>
  <c r="B3890" i="1"/>
  <c r="B3891" i="1"/>
  <c r="B3892" i="1"/>
  <c r="B3893" i="1"/>
  <c r="B3894" i="1"/>
  <c r="B3895" i="1"/>
  <c r="B3896" i="1"/>
  <c r="B3897" i="1"/>
  <c r="B3898" i="1"/>
  <c r="B3899" i="1"/>
  <c r="B3900" i="1"/>
  <c r="B3901" i="1"/>
  <c r="B3902" i="1"/>
  <c r="B3903" i="1"/>
  <c r="B3904" i="1"/>
  <c r="B3905" i="1"/>
  <c r="B3906" i="1"/>
  <c r="B3907" i="1"/>
  <c r="B3908" i="1"/>
  <c r="B3909" i="1"/>
  <c r="B3910" i="1"/>
  <c r="B3911" i="1"/>
  <c r="B3912" i="1"/>
  <c r="B3913" i="1"/>
  <c r="B3914" i="1"/>
  <c r="B3915" i="1"/>
  <c r="B3916" i="1"/>
  <c r="B3917" i="1"/>
  <c r="B3918" i="1"/>
  <c r="B3919" i="1"/>
  <c r="B3920" i="1"/>
  <c r="B3921" i="1"/>
  <c r="B3922" i="1"/>
  <c r="B3923" i="1"/>
  <c r="B3924" i="1"/>
  <c r="B3925" i="1"/>
  <c r="B3926" i="1"/>
  <c r="B3927" i="1"/>
  <c r="B3928" i="1"/>
  <c r="B3929" i="1"/>
  <c r="B3930" i="1"/>
  <c r="B3931" i="1"/>
  <c r="B3932" i="1"/>
  <c r="B3933" i="1"/>
  <c r="B3934" i="1"/>
  <c r="B3935" i="1"/>
  <c r="B3936" i="1"/>
  <c r="B3937" i="1"/>
  <c r="B3938" i="1"/>
  <c r="B3939" i="1"/>
  <c r="B3940" i="1"/>
  <c r="B3941" i="1"/>
  <c r="B3942" i="1"/>
  <c r="B3943" i="1"/>
  <c r="B3944" i="1"/>
  <c r="B3945" i="1"/>
  <c r="B3946" i="1"/>
  <c r="B3947" i="1"/>
  <c r="B3948" i="1"/>
  <c r="B3949" i="1"/>
  <c r="B3950" i="1"/>
  <c r="B3951" i="1"/>
  <c r="B3952" i="1"/>
  <c r="B3953" i="1"/>
  <c r="B3954" i="1"/>
  <c r="B3955" i="1"/>
  <c r="B3956" i="1"/>
  <c r="B3957" i="1"/>
  <c r="B3958" i="1"/>
  <c r="B3959" i="1"/>
  <c r="B3960" i="1"/>
  <c r="B3961" i="1"/>
  <c r="B3962" i="1"/>
  <c r="B3963" i="1"/>
  <c r="B3964" i="1"/>
  <c r="B3965" i="1"/>
  <c r="B3966" i="1"/>
  <c r="B3967" i="1"/>
  <c r="B3968" i="1"/>
  <c r="B3969" i="1"/>
  <c r="B3970" i="1"/>
  <c r="B3971" i="1"/>
  <c r="B3972" i="1"/>
  <c r="B3973" i="1"/>
  <c r="B3974" i="1"/>
  <c r="B3975" i="1"/>
  <c r="B3976" i="1"/>
  <c r="B3977" i="1"/>
  <c r="B3978" i="1"/>
  <c r="B3979" i="1"/>
  <c r="B3980" i="1"/>
  <c r="B3981" i="1"/>
  <c r="B3982" i="1"/>
  <c r="B3983" i="1"/>
  <c r="B3984" i="1"/>
  <c r="B3985" i="1"/>
  <c r="B3986" i="1"/>
  <c r="B3987" i="1"/>
  <c r="B3988" i="1"/>
  <c r="B3989" i="1"/>
  <c r="B3990" i="1"/>
  <c r="B3991" i="1"/>
  <c r="B3992" i="1"/>
  <c r="B3993" i="1"/>
  <c r="B3994" i="1"/>
  <c r="B3995" i="1"/>
  <c r="B3996" i="1"/>
  <c r="B3997" i="1"/>
  <c r="B3998" i="1"/>
  <c r="B3999" i="1"/>
  <c r="B4000" i="1"/>
  <c r="B4001" i="1"/>
  <c r="B4002" i="1"/>
  <c r="B4003" i="1"/>
  <c r="B4004" i="1"/>
  <c r="B4005" i="1"/>
  <c r="B4006" i="1"/>
  <c r="B4007" i="1"/>
  <c r="B4008" i="1"/>
  <c r="B4009" i="1"/>
  <c r="B4010" i="1"/>
  <c r="B4011" i="1"/>
  <c r="B4012" i="1"/>
  <c r="B4013" i="1"/>
  <c r="B4014" i="1"/>
  <c r="B4015" i="1"/>
  <c r="B4016" i="1"/>
  <c r="B4017" i="1"/>
  <c r="B4018" i="1"/>
  <c r="B4019" i="1"/>
  <c r="B4020" i="1"/>
  <c r="B4021" i="1"/>
  <c r="B4022" i="1"/>
  <c r="B4023" i="1"/>
  <c r="B4024" i="1"/>
  <c r="B4025" i="1"/>
  <c r="B4026" i="1"/>
  <c r="B4027" i="1"/>
  <c r="B4028" i="1"/>
  <c r="B4029" i="1"/>
  <c r="B4030" i="1"/>
  <c r="B4031" i="1"/>
  <c r="B4032" i="1"/>
  <c r="B4033" i="1"/>
  <c r="B4034" i="1"/>
  <c r="B4035" i="1"/>
  <c r="B4036" i="1"/>
  <c r="B4037" i="1"/>
  <c r="B4038" i="1"/>
  <c r="B4039" i="1"/>
  <c r="B4040" i="1"/>
  <c r="B4041" i="1"/>
  <c r="B4042" i="1"/>
  <c r="B4043" i="1"/>
  <c r="B4044" i="1"/>
  <c r="B4045" i="1"/>
  <c r="B4046" i="1"/>
  <c r="B4047" i="1"/>
  <c r="B4048" i="1"/>
  <c r="B4049" i="1"/>
  <c r="B4050" i="1"/>
  <c r="B4051" i="1"/>
  <c r="B4052" i="1"/>
  <c r="B4053" i="1"/>
  <c r="B4054" i="1"/>
  <c r="B4055" i="1"/>
  <c r="B4056" i="1"/>
  <c r="B4057" i="1"/>
  <c r="B4058" i="1"/>
  <c r="B4059" i="1"/>
  <c r="B4060" i="1"/>
  <c r="B4061" i="1"/>
  <c r="B4062" i="1"/>
  <c r="B4063" i="1"/>
  <c r="B4064" i="1"/>
  <c r="B4065" i="1"/>
  <c r="B4066" i="1"/>
  <c r="B4067" i="1"/>
  <c r="B4068" i="1"/>
  <c r="B4069" i="1"/>
  <c r="B4070" i="1"/>
  <c r="B4071" i="1"/>
  <c r="B4072" i="1"/>
  <c r="B4073" i="1"/>
  <c r="B4074" i="1"/>
  <c r="B4075" i="1"/>
  <c r="B4076" i="1"/>
  <c r="B4077" i="1"/>
  <c r="B4078" i="1"/>
  <c r="B4079" i="1"/>
  <c r="B4080" i="1"/>
  <c r="B4081" i="1"/>
  <c r="B4082" i="1"/>
  <c r="B4083" i="1"/>
  <c r="B4084" i="1"/>
  <c r="B4085" i="1"/>
  <c r="B4086" i="1"/>
  <c r="B4087" i="1"/>
  <c r="B4088" i="1"/>
  <c r="B4089" i="1"/>
  <c r="B4090" i="1"/>
  <c r="B4091" i="1"/>
  <c r="B4092" i="1"/>
  <c r="B4093" i="1"/>
  <c r="B4094" i="1"/>
  <c r="B4095" i="1"/>
  <c r="B4096" i="1"/>
  <c r="B4097" i="1"/>
  <c r="B4098" i="1"/>
  <c r="B4099" i="1"/>
  <c r="B4100" i="1"/>
  <c r="B4101" i="1"/>
  <c r="B4102" i="1"/>
  <c r="B4103" i="1"/>
  <c r="B4104" i="1"/>
  <c r="B4105" i="1"/>
  <c r="B4106" i="1"/>
  <c r="B4107" i="1"/>
  <c r="B4108" i="1"/>
  <c r="B4109" i="1"/>
  <c r="B4110" i="1"/>
  <c r="B4111" i="1"/>
  <c r="B4112" i="1"/>
  <c r="B4113" i="1"/>
  <c r="B4114" i="1"/>
  <c r="B4115" i="1"/>
  <c r="B4116" i="1"/>
  <c r="B4117" i="1"/>
  <c r="B4118" i="1"/>
  <c r="B4119" i="1"/>
  <c r="B4120" i="1"/>
  <c r="B4121" i="1"/>
  <c r="B4122" i="1"/>
  <c r="B4123" i="1"/>
  <c r="B4124" i="1"/>
  <c r="B4125" i="1"/>
  <c r="B4126" i="1"/>
  <c r="B4127" i="1"/>
  <c r="B4128" i="1"/>
  <c r="B4129" i="1"/>
  <c r="B4130" i="1"/>
  <c r="B4131" i="1"/>
  <c r="B4132" i="1"/>
  <c r="B4133" i="1"/>
  <c r="B4134" i="1"/>
  <c r="B4135" i="1"/>
  <c r="B4136" i="1"/>
  <c r="B4137" i="1"/>
  <c r="B4138" i="1"/>
  <c r="B4139" i="1"/>
  <c r="B4140" i="1"/>
  <c r="B4141" i="1"/>
  <c r="B4142" i="1"/>
  <c r="B4143" i="1"/>
  <c r="B4144" i="1"/>
  <c r="B4145" i="1"/>
  <c r="B4146" i="1"/>
  <c r="B4147" i="1"/>
  <c r="B4148" i="1"/>
  <c r="B4149" i="1"/>
  <c r="B4150" i="1"/>
  <c r="B4151" i="1"/>
  <c r="B4152" i="1"/>
  <c r="B4153" i="1"/>
  <c r="B4154" i="1"/>
  <c r="B4155" i="1"/>
  <c r="B4156" i="1"/>
  <c r="B4157" i="1"/>
  <c r="B4158" i="1"/>
  <c r="B4159" i="1"/>
  <c r="B4160" i="1"/>
  <c r="B4161" i="1"/>
  <c r="B4162" i="1"/>
  <c r="B4163" i="1"/>
  <c r="B4164" i="1"/>
  <c r="B4165" i="1"/>
  <c r="B4166" i="1"/>
  <c r="B4167" i="1"/>
  <c r="B4168" i="1"/>
  <c r="B4169" i="1"/>
  <c r="B4170" i="1"/>
  <c r="B4171" i="1"/>
  <c r="B4172" i="1"/>
  <c r="B4173" i="1"/>
  <c r="B4174" i="1"/>
  <c r="B4175" i="1"/>
  <c r="B4176" i="1"/>
  <c r="B4177" i="1"/>
  <c r="B4178" i="1"/>
  <c r="B4179" i="1"/>
  <c r="B4180" i="1"/>
  <c r="B4181" i="1"/>
  <c r="B4182" i="1"/>
  <c r="B4183" i="1"/>
  <c r="B4184" i="1"/>
  <c r="B4185" i="1"/>
  <c r="B4186" i="1"/>
  <c r="B4187" i="1"/>
  <c r="B4188" i="1"/>
  <c r="B4189" i="1"/>
  <c r="B4190" i="1"/>
  <c r="B4191" i="1"/>
  <c r="B4192" i="1"/>
  <c r="B4193" i="1"/>
  <c r="B4194" i="1"/>
  <c r="B4195" i="1"/>
  <c r="B4196" i="1"/>
  <c r="B4197" i="1"/>
  <c r="B4198" i="1"/>
  <c r="B4199" i="1"/>
  <c r="B4200" i="1"/>
  <c r="B4201" i="1"/>
  <c r="B4202" i="1"/>
  <c r="B4203" i="1"/>
  <c r="B4204" i="1"/>
  <c r="B4205" i="1"/>
  <c r="B4206" i="1"/>
  <c r="B4207" i="1"/>
  <c r="B4208" i="1"/>
  <c r="B4209" i="1"/>
  <c r="B4210" i="1"/>
  <c r="B4211" i="1"/>
  <c r="B4212" i="1"/>
  <c r="B4213" i="1"/>
  <c r="B4214" i="1"/>
  <c r="B4215" i="1"/>
  <c r="B4216" i="1"/>
  <c r="B4217" i="1"/>
  <c r="B4218" i="1"/>
  <c r="B4219" i="1"/>
  <c r="B4220" i="1"/>
  <c r="B4221" i="1"/>
  <c r="B4222" i="1"/>
  <c r="B4223" i="1"/>
  <c r="B4224" i="1"/>
  <c r="B4225" i="1"/>
  <c r="B4226" i="1"/>
  <c r="B4227" i="1"/>
  <c r="B4228" i="1"/>
  <c r="B4229" i="1"/>
  <c r="B4230" i="1"/>
  <c r="B4231" i="1"/>
  <c r="B4232" i="1"/>
  <c r="B4233" i="1"/>
  <c r="B4234" i="1"/>
  <c r="B4235" i="1"/>
  <c r="B4236" i="1"/>
  <c r="B4237" i="1"/>
  <c r="B4238" i="1"/>
  <c r="B4239" i="1"/>
  <c r="B4240" i="1"/>
  <c r="B4241" i="1"/>
  <c r="B4242" i="1"/>
  <c r="B4243" i="1"/>
  <c r="B4244" i="1"/>
  <c r="B4245" i="1"/>
  <c r="B4246" i="1"/>
  <c r="B4247" i="1"/>
  <c r="B4248" i="1"/>
  <c r="B4249" i="1"/>
  <c r="B4250" i="1"/>
  <c r="B4251" i="1"/>
  <c r="B4252" i="1"/>
  <c r="B4253" i="1"/>
  <c r="B4254" i="1"/>
  <c r="B4255" i="1"/>
  <c r="B4256" i="1"/>
  <c r="B4257" i="1"/>
  <c r="B4258" i="1"/>
  <c r="B4259" i="1"/>
  <c r="B4260" i="1"/>
  <c r="B4261" i="1"/>
  <c r="B4262" i="1"/>
  <c r="B4263" i="1"/>
  <c r="B4264" i="1"/>
  <c r="B4265" i="1"/>
  <c r="B4266" i="1"/>
  <c r="B4267" i="1"/>
  <c r="B4268" i="1"/>
  <c r="B4269" i="1"/>
  <c r="B4270" i="1"/>
  <c r="B4271" i="1"/>
  <c r="B4272" i="1"/>
  <c r="B4273" i="1"/>
  <c r="B4274" i="1"/>
  <c r="B4275" i="1"/>
  <c r="B4276" i="1"/>
  <c r="B4277" i="1"/>
  <c r="B4278" i="1"/>
  <c r="B4279" i="1"/>
  <c r="B4280" i="1"/>
  <c r="B4281" i="1"/>
  <c r="B4282" i="1"/>
  <c r="B4283" i="1"/>
  <c r="B4284" i="1"/>
  <c r="B4285" i="1"/>
  <c r="B4286" i="1"/>
  <c r="B4287" i="1"/>
  <c r="B4288" i="1"/>
  <c r="B4289" i="1"/>
  <c r="B4290" i="1"/>
  <c r="B4291" i="1"/>
  <c r="B4292" i="1"/>
  <c r="B4293" i="1"/>
  <c r="B4294" i="1"/>
  <c r="B4295" i="1"/>
  <c r="B4296" i="1"/>
  <c r="B4297" i="1"/>
  <c r="B4298" i="1"/>
  <c r="B4299" i="1"/>
  <c r="B4300" i="1"/>
  <c r="B4301" i="1"/>
  <c r="B4302" i="1"/>
  <c r="B4303" i="1"/>
  <c r="B4304" i="1"/>
  <c r="B4305" i="1"/>
  <c r="B4306" i="1"/>
  <c r="B4307" i="1"/>
  <c r="B4308" i="1"/>
  <c r="B4309" i="1"/>
  <c r="B4310" i="1"/>
  <c r="B4311" i="1"/>
  <c r="B4312" i="1"/>
  <c r="B4313" i="1"/>
  <c r="B4314" i="1"/>
  <c r="B4315" i="1"/>
  <c r="B4316" i="1"/>
  <c r="B4317" i="1"/>
  <c r="B4318" i="1"/>
  <c r="B4319" i="1"/>
  <c r="B4320" i="1"/>
  <c r="B4321" i="1"/>
  <c r="B4322" i="1"/>
  <c r="B4323" i="1"/>
  <c r="B4324" i="1"/>
  <c r="B4325" i="1"/>
  <c r="B4326" i="1"/>
  <c r="B4327" i="1"/>
  <c r="B4328" i="1"/>
  <c r="B4329" i="1"/>
  <c r="B4330" i="1"/>
  <c r="B4331" i="1"/>
  <c r="B4332" i="1"/>
  <c r="B4333" i="1"/>
  <c r="B4334" i="1"/>
  <c r="B4335" i="1"/>
  <c r="B4336" i="1"/>
  <c r="B4337" i="1"/>
  <c r="B4338" i="1"/>
  <c r="B4339" i="1"/>
  <c r="B4340" i="1"/>
  <c r="B4341" i="1"/>
  <c r="B4342" i="1"/>
  <c r="B4343" i="1"/>
  <c r="B4344" i="1"/>
  <c r="B4345" i="1"/>
  <c r="B4346" i="1"/>
  <c r="B4347" i="1"/>
  <c r="B4348" i="1"/>
  <c r="B4349" i="1"/>
  <c r="B4350" i="1"/>
  <c r="B4351" i="1"/>
  <c r="B4352" i="1"/>
  <c r="B4353" i="1"/>
  <c r="B4354" i="1"/>
  <c r="B4355" i="1"/>
  <c r="B4356" i="1"/>
  <c r="B4357" i="1"/>
  <c r="B4358" i="1"/>
  <c r="B4359" i="1"/>
  <c r="B4360" i="1"/>
  <c r="B4361" i="1"/>
  <c r="B4362" i="1"/>
  <c r="B4363" i="1"/>
  <c r="B4364" i="1"/>
  <c r="B4365" i="1"/>
  <c r="B4366" i="1"/>
  <c r="B4367" i="1"/>
  <c r="B4368" i="1"/>
  <c r="B4369" i="1"/>
  <c r="B4370" i="1"/>
  <c r="B4371" i="1"/>
  <c r="B4372" i="1"/>
  <c r="B4373" i="1"/>
  <c r="B4374" i="1"/>
  <c r="B4375" i="1"/>
  <c r="B4376" i="1"/>
  <c r="B4377" i="1"/>
  <c r="B4378" i="1"/>
  <c r="B4379" i="1"/>
  <c r="B4380" i="1"/>
  <c r="B4381" i="1"/>
  <c r="B4382" i="1"/>
  <c r="B4383" i="1"/>
  <c r="B4384" i="1"/>
  <c r="B4385" i="1"/>
  <c r="B4386" i="1"/>
  <c r="B4387" i="1"/>
  <c r="B4388" i="1"/>
  <c r="B4389" i="1"/>
  <c r="B4390" i="1"/>
  <c r="B4391" i="1"/>
  <c r="B4392" i="1"/>
  <c r="B4393" i="1"/>
  <c r="B4394" i="1"/>
  <c r="B4395" i="1"/>
  <c r="B4396" i="1"/>
  <c r="B4397" i="1"/>
  <c r="B4398" i="1"/>
  <c r="B4399" i="1"/>
  <c r="B4400" i="1"/>
  <c r="B4401" i="1"/>
  <c r="B4402" i="1"/>
  <c r="B4403" i="1"/>
  <c r="B4404" i="1"/>
  <c r="B4405" i="1"/>
  <c r="B4406" i="1"/>
  <c r="B4407" i="1"/>
  <c r="B4408" i="1"/>
  <c r="B4409" i="1"/>
  <c r="B4410" i="1"/>
  <c r="B4411" i="1"/>
  <c r="B4412" i="1"/>
  <c r="B4413" i="1"/>
  <c r="B4414" i="1"/>
  <c r="B4415" i="1"/>
  <c r="B4416" i="1"/>
  <c r="B4417" i="1"/>
  <c r="B4418" i="1"/>
  <c r="B4419" i="1"/>
  <c r="B4420" i="1"/>
  <c r="B4421" i="1"/>
  <c r="B4422" i="1"/>
  <c r="B4423" i="1"/>
  <c r="B4424" i="1"/>
  <c r="B4425" i="1"/>
  <c r="B4426" i="1"/>
  <c r="B4427" i="1"/>
  <c r="B4428" i="1"/>
  <c r="B4429" i="1"/>
  <c r="B4430" i="1"/>
  <c r="B4431" i="1"/>
  <c r="B4432" i="1"/>
  <c r="B4433" i="1"/>
  <c r="B4434" i="1"/>
  <c r="B4435" i="1"/>
  <c r="B4436" i="1"/>
  <c r="B4437" i="1"/>
  <c r="B4438" i="1"/>
  <c r="B4439" i="1"/>
  <c r="B4440" i="1"/>
  <c r="B4441" i="1"/>
  <c r="B4442" i="1"/>
  <c r="B4443" i="1"/>
  <c r="B4444" i="1"/>
  <c r="B4445" i="1"/>
  <c r="B4446" i="1"/>
  <c r="B4447" i="1"/>
  <c r="B4448" i="1"/>
  <c r="B4449" i="1"/>
  <c r="B4450" i="1"/>
  <c r="B4451" i="1"/>
  <c r="B4452" i="1"/>
  <c r="B4453" i="1"/>
  <c r="B4454" i="1"/>
  <c r="B4455" i="1"/>
  <c r="B4456" i="1"/>
  <c r="B4457" i="1"/>
  <c r="B4458" i="1"/>
  <c r="B4459" i="1"/>
  <c r="B4460" i="1"/>
  <c r="B4461" i="1"/>
  <c r="B4462" i="1"/>
  <c r="B4463" i="1"/>
  <c r="B4464" i="1"/>
  <c r="B4465" i="1"/>
  <c r="B4466" i="1"/>
  <c r="B4467" i="1"/>
  <c r="B4468" i="1"/>
  <c r="B4469" i="1"/>
  <c r="B4470" i="1"/>
  <c r="B4471" i="1"/>
  <c r="B4472" i="1"/>
  <c r="B4473" i="1"/>
  <c r="B4474" i="1"/>
  <c r="B4475" i="1"/>
  <c r="B4476" i="1"/>
  <c r="B4477" i="1"/>
  <c r="B4478" i="1"/>
  <c r="B4479" i="1"/>
  <c r="B4480" i="1"/>
  <c r="B4481" i="1"/>
  <c r="B4482" i="1"/>
  <c r="B4483" i="1"/>
  <c r="B4484" i="1"/>
  <c r="B4485" i="1"/>
  <c r="B4486" i="1"/>
  <c r="B4487" i="1"/>
  <c r="B4488" i="1"/>
  <c r="B4489" i="1"/>
  <c r="B4490" i="1"/>
  <c r="B4491" i="1"/>
  <c r="B4492" i="1"/>
  <c r="B4493" i="1"/>
  <c r="B4494" i="1"/>
  <c r="B4495" i="1"/>
  <c r="B4496" i="1"/>
  <c r="B4497" i="1"/>
  <c r="B4498" i="1"/>
  <c r="B4499" i="1"/>
  <c r="B4500" i="1"/>
  <c r="B4501" i="1"/>
  <c r="B4502" i="1"/>
  <c r="B4503" i="1"/>
  <c r="B4504" i="1"/>
  <c r="B4505" i="1"/>
  <c r="B4506" i="1"/>
  <c r="B4507" i="1"/>
  <c r="B4508" i="1"/>
  <c r="B4509" i="1"/>
  <c r="B4510" i="1"/>
  <c r="B4511" i="1"/>
  <c r="B4512" i="1"/>
  <c r="B4513" i="1"/>
  <c r="B4514" i="1"/>
  <c r="B4515" i="1"/>
  <c r="B4516" i="1"/>
  <c r="B4517" i="1"/>
  <c r="B4518" i="1"/>
  <c r="B4519" i="1"/>
  <c r="B4520" i="1"/>
  <c r="B4521" i="1"/>
  <c r="B4522" i="1"/>
  <c r="B4523" i="1"/>
  <c r="B4524" i="1"/>
  <c r="B4525" i="1"/>
  <c r="B4526" i="1"/>
  <c r="B4527" i="1"/>
  <c r="B4528" i="1"/>
  <c r="B4529" i="1"/>
  <c r="B4530" i="1"/>
  <c r="B4531" i="1"/>
  <c r="B4532" i="1"/>
  <c r="B4533" i="1"/>
  <c r="B4534" i="1"/>
  <c r="B4535" i="1"/>
  <c r="B4536" i="1"/>
  <c r="B4537" i="1"/>
  <c r="B4538" i="1"/>
  <c r="B4539" i="1"/>
  <c r="B4540" i="1"/>
  <c r="B4541" i="1"/>
  <c r="B4542" i="1"/>
  <c r="B4543" i="1"/>
  <c r="B4544" i="1"/>
  <c r="B4545" i="1"/>
  <c r="B4546" i="1"/>
  <c r="B4547" i="1"/>
  <c r="B4548" i="1"/>
  <c r="B4549" i="1"/>
  <c r="B4550" i="1"/>
  <c r="B4551" i="1"/>
  <c r="B4552" i="1"/>
  <c r="B4553" i="1"/>
  <c r="B4554" i="1"/>
  <c r="B4555" i="1"/>
  <c r="B4556" i="1"/>
  <c r="B4557" i="1"/>
  <c r="B4558" i="1"/>
  <c r="B4559" i="1"/>
  <c r="B4560" i="1"/>
  <c r="B4561" i="1"/>
  <c r="B4562" i="1"/>
  <c r="B4563" i="1"/>
  <c r="B4564" i="1"/>
  <c r="B4565" i="1"/>
  <c r="B4566" i="1"/>
  <c r="B4567" i="1"/>
  <c r="B4568" i="1"/>
  <c r="B4569" i="1"/>
  <c r="B4570" i="1"/>
  <c r="B4571" i="1"/>
  <c r="B4572" i="1"/>
  <c r="B4573" i="1"/>
  <c r="B4574" i="1"/>
  <c r="B4575" i="1"/>
  <c r="B4576" i="1"/>
  <c r="B4577" i="1"/>
  <c r="B4578" i="1"/>
  <c r="B4579" i="1"/>
  <c r="B4580" i="1"/>
  <c r="B4581" i="1"/>
  <c r="B4582" i="1"/>
  <c r="B4583" i="1"/>
  <c r="B4584" i="1"/>
  <c r="B4585" i="1"/>
  <c r="B4586" i="1"/>
  <c r="B4587" i="1"/>
  <c r="B4588" i="1"/>
  <c r="B4589" i="1"/>
  <c r="B4590" i="1"/>
  <c r="B4591" i="1"/>
  <c r="B4592" i="1"/>
  <c r="B4593" i="1"/>
  <c r="B4594" i="1"/>
  <c r="B4595" i="1"/>
  <c r="B4596" i="1"/>
  <c r="B4597" i="1"/>
  <c r="B4598" i="1"/>
  <c r="B4599" i="1"/>
  <c r="B4600" i="1"/>
  <c r="B4601" i="1"/>
  <c r="B4602" i="1"/>
  <c r="B4603" i="1"/>
  <c r="B4604" i="1"/>
  <c r="B4605" i="1"/>
  <c r="B4606" i="1"/>
  <c r="B4607" i="1"/>
  <c r="B4608" i="1"/>
  <c r="B4609" i="1"/>
  <c r="B4610" i="1"/>
  <c r="B4611" i="1"/>
  <c r="B4612" i="1"/>
  <c r="B4613" i="1"/>
  <c r="B4614" i="1"/>
  <c r="B4615" i="1"/>
  <c r="B4616" i="1"/>
  <c r="B4617" i="1"/>
  <c r="B4618" i="1"/>
  <c r="B4619" i="1"/>
  <c r="B4620" i="1"/>
  <c r="B4621" i="1"/>
  <c r="B4622" i="1"/>
  <c r="B4623" i="1"/>
  <c r="B4624" i="1"/>
  <c r="B4625" i="1"/>
  <c r="B4626" i="1"/>
  <c r="B4627" i="1"/>
  <c r="B4628" i="1"/>
  <c r="B4629" i="1"/>
  <c r="B4630" i="1"/>
  <c r="B4631" i="1"/>
  <c r="B4632" i="1"/>
  <c r="B4633" i="1"/>
  <c r="B4634" i="1"/>
  <c r="B4635" i="1"/>
  <c r="B4636" i="1"/>
  <c r="B4637" i="1"/>
  <c r="B4638" i="1"/>
  <c r="B4639" i="1"/>
  <c r="B4640" i="1"/>
  <c r="B4641" i="1"/>
  <c r="B4642" i="1"/>
  <c r="B4643" i="1"/>
  <c r="B4644" i="1"/>
  <c r="B4645" i="1"/>
  <c r="B4646" i="1"/>
  <c r="B4647" i="1"/>
  <c r="B4648" i="1"/>
  <c r="B4649" i="1"/>
  <c r="B4650" i="1"/>
  <c r="B4651" i="1"/>
  <c r="B4652" i="1"/>
  <c r="B4653" i="1"/>
  <c r="B4654" i="1"/>
  <c r="B4655" i="1"/>
  <c r="B4656" i="1"/>
  <c r="B4657" i="1"/>
  <c r="B4658" i="1"/>
  <c r="B4659" i="1"/>
  <c r="B4660" i="1"/>
  <c r="B4661" i="1"/>
  <c r="B4662" i="1"/>
  <c r="B4663" i="1"/>
  <c r="B4664" i="1"/>
  <c r="B4665" i="1"/>
  <c r="B4666" i="1"/>
  <c r="B4667" i="1"/>
  <c r="B4668" i="1"/>
  <c r="B4669" i="1"/>
  <c r="B4670" i="1"/>
  <c r="B4671" i="1"/>
  <c r="B4672" i="1"/>
  <c r="B4673" i="1"/>
  <c r="B4674" i="1"/>
  <c r="B4675" i="1"/>
  <c r="B4676" i="1"/>
  <c r="B4677" i="1"/>
  <c r="B4678" i="1"/>
  <c r="B4679" i="1"/>
  <c r="B4680" i="1"/>
  <c r="B4681" i="1"/>
  <c r="B4682" i="1"/>
  <c r="B4683" i="1"/>
  <c r="B4684" i="1"/>
  <c r="B4685" i="1"/>
  <c r="B4686" i="1"/>
  <c r="B4687" i="1"/>
  <c r="B4688" i="1"/>
  <c r="B4689" i="1"/>
  <c r="B4690" i="1"/>
  <c r="B4691" i="1"/>
  <c r="B4692" i="1"/>
  <c r="B4693" i="1"/>
  <c r="B4694" i="1"/>
  <c r="B4695" i="1"/>
  <c r="B4696" i="1"/>
  <c r="B4697" i="1"/>
  <c r="B4698" i="1"/>
  <c r="B4699" i="1"/>
  <c r="B4700" i="1"/>
  <c r="B4701" i="1"/>
  <c r="B4702" i="1"/>
  <c r="B4703" i="1"/>
  <c r="B4704" i="1"/>
  <c r="B4705" i="1"/>
  <c r="B4706" i="1"/>
  <c r="B4707" i="1"/>
  <c r="B4708" i="1"/>
  <c r="B4709" i="1"/>
  <c r="B4710" i="1"/>
  <c r="B4711" i="1"/>
  <c r="B4712" i="1"/>
  <c r="B4713" i="1"/>
  <c r="B4714" i="1"/>
  <c r="B4715" i="1"/>
  <c r="B4716" i="1"/>
  <c r="B4717" i="1"/>
  <c r="B4718" i="1"/>
  <c r="B4719" i="1"/>
  <c r="B4720" i="1"/>
  <c r="B4721" i="1"/>
  <c r="B4722" i="1"/>
  <c r="B4723" i="1"/>
  <c r="B4724" i="1"/>
  <c r="B4725" i="1"/>
  <c r="B4726" i="1"/>
  <c r="B4727" i="1"/>
  <c r="B4728" i="1"/>
  <c r="B4729" i="1"/>
  <c r="B4730" i="1"/>
  <c r="B4731" i="1"/>
  <c r="B4732" i="1"/>
  <c r="B4733" i="1"/>
  <c r="B4734" i="1"/>
  <c r="B4735" i="1"/>
  <c r="B4736" i="1"/>
  <c r="B4737" i="1"/>
  <c r="B4738" i="1"/>
  <c r="B4739" i="1"/>
  <c r="B4740" i="1"/>
  <c r="B4741" i="1"/>
  <c r="B4742" i="1"/>
  <c r="B4743" i="1"/>
  <c r="B4744" i="1"/>
  <c r="B4745" i="1"/>
  <c r="B4746" i="1"/>
  <c r="B4747" i="1"/>
  <c r="B4748" i="1"/>
  <c r="B4749" i="1"/>
  <c r="B4750" i="1"/>
  <c r="B4751" i="1"/>
  <c r="B4752" i="1"/>
  <c r="B4753" i="1"/>
  <c r="B4754" i="1"/>
  <c r="B4755" i="1"/>
  <c r="B4756" i="1"/>
  <c r="B4757" i="1"/>
  <c r="B4758" i="1"/>
  <c r="B4759" i="1"/>
  <c r="B4760" i="1"/>
  <c r="B4761" i="1"/>
  <c r="B4762" i="1"/>
  <c r="B4763" i="1"/>
  <c r="B4764" i="1"/>
  <c r="B4765" i="1"/>
  <c r="B4766" i="1"/>
  <c r="B4767" i="1"/>
  <c r="B4768" i="1"/>
  <c r="B4769" i="1"/>
  <c r="B4770" i="1"/>
  <c r="B4771" i="1"/>
  <c r="B4772" i="1"/>
  <c r="B4773" i="1"/>
  <c r="B4774" i="1"/>
  <c r="B4775" i="1"/>
  <c r="B4776" i="1"/>
  <c r="B4777" i="1"/>
  <c r="B4778" i="1"/>
  <c r="B4779" i="1"/>
  <c r="B4780" i="1"/>
  <c r="B4781" i="1"/>
  <c r="B4782" i="1"/>
  <c r="B4783" i="1"/>
  <c r="B4784" i="1"/>
  <c r="B4785" i="1"/>
  <c r="B4786" i="1"/>
  <c r="B4787" i="1"/>
  <c r="B4788" i="1"/>
  <c r="B4789" i="1"/>
  <c r="B4790" i="1"/>
  <c r="B4791" i="1"/>
  <c r="B4792" i="1"/>
  <c r="B4793" i="1"/>
  <c r="B4794" i="1"/>
  <c r="B4795" i="1"/>
  <c r="B4796" i="1"/>
  <c r="B4797" i="1"/>
  <c r="B4798" i="1"/>
  <c r="B4799" i="1"/>
  <c r="B4800" i="1"/>
  <c r="B4801" i="1"/>
  <c r="B4802" i="1"/>
  <c r="B4803" i="1"/>
  <c r="B4804" i="1"/>
  <c r="B4805" i="1"/>
  <c r="B4806" i="1"/>
  <c r="B4807" i="1"/>
  <c r="B4808" i="1"/>
  <c r="B4809" i="1"/>
  <c r="B4810" i="1"/>
  <c r="B4811" i="1"/>
  <c r="B4812" i="1"/>
  <c r="B4813" i="1"/>
  <c r="B4814" i="1"/>
  <c r="B4815" i="1"/>
  <c r="B4816" i="1"/>
  <c r="B4817" i="1"/>
  <c r="B4818" i="1"/>
  <c r="B4819" i="1"/>
  <c r="B4820" i="1"/>
  <c r="B4821" i="1"/>
  <c r="B4822" i="1"/>
  <c r="B4823" i="1"/>
  <c r="B4824" i="1"/>
  <c r="B4825" i="1"/>
  <c r="B4826" i="1"/>
  <c r="B4827" i="1"/>
  <c r="B4828" i="1"/>
  <c r="B4829" i="1"/>
  <c r="B4830" i="1"/>
  <c r="B4831" i="1"/>
  <c r="B4832" i="1"/>
  <c r="B4833" i="1"/>
  <c r="B4834" i="1"/>
  <c r="B4835" i="1"/>
  <c r="B4836" i="1"/>
  <c r="B4837" i="1"/>
  <c r="B4838" i="1"/>
  <c r="B4839" i="1"/>
  <c r="B4840" i="1"/>
  <c r="B4841" i="1"/>
  <c r="B4842" i="1"/>
  <c r="B4843" i="1"/>
  <c r="B4844" i="1"/>
  <c r="B4845" i="1"/>
  <c r="B4846" i="1"/>
  <c r="B4847" i="1"/>
  <c r="B4848" i="1"/>
  <c r="B4849" i="1"/>
  <c r="B4850" i="1"/>
  <c r="B4851" i="1"/>
  <c r="B4852" i="1"/>
  <c r="B4853" i="1"/>
  <c r="B4854" i="1"/>
  <c r="B4855" i="1"/>
  <c r="B4856" i="1"/>
  <c r="B4857" i="1"/>
  <c r="B4858" i="1"/>
  <c r="B4859" i="1"/>
  <c r="B4860" i="1"/>
  <c r="B4861" i="1"/>
  <c r="B4862" i="1"/>
  <c r="B4863" i="1"/>
  <c r="B4864" i="1"/>
  <c r="B4865" i="1"/>
  <c r="B4866" i="1"/>
  <c r="B4867" i="1"/>
  <c r="B4868" i="1"/>
  <c r="B4869" i="1"/>
  <c r="B4870" i="1"/>
  <c r="B4871" i="1"/>
  <c r="B4872" i="1"/>
  <c r="B4873" i="1"/>
  <c r="B4874" i="1"/>
  <c r="B4875" i="1"/>
  <c r="B4876" i="1"/>
  <c r="B4877" i="1"/>
  <c r="B4878" i="1"/>
  <c r="B4879" i="1"/>
  <c r="B4880" i="1"/>
  <c r="B4881" i="1"/>
  <c r="B4882" i="1"/>
  <c r="B4883" i="1"/>
  <c r="B4884" i="1"/>
  <c r="B4885" i="1"/>
  <c r="B4886" i="1"/>
  <c r="B4887" i="1"/>
  <c r="B4888" i="1"/>
  <c r="B4889" i="1"/>
  <c r="B4890" i="1"/>
  <c r="B4891" i="1"/>
  <c r="B4892" i="1"/>
  <c r="B4893" i="1"/>
  <c r="B4894" i="1"/>
  <c r="B4895" i="1"/>
  <c r="B4896" i="1"/>
  <c r="B4897" i="1"/>
  <c r="B4898" i="1"/>
  <c r="B4899" i="1"/>
  <c r="B4900" i="1"/>
  <c r="B4901" i="1"/>
  <c r="B4902" i="1"/>
  <c r="B4903" i="1"/>
  <c r="B4904" i="1"/>
  <c r="B4905" i="1"/>
  <c r="B4906" i="1"/>
  <c r="B4907" i="1"/>
  <c r="B4908" i="1"/>
  <c r="B4909" i="1"/>
  <c r="B4910" i="1"/>
  <c r="B4911" i="1"/>
  <c r="B4912" i="1"/>
  <c r="B4913" i="1"/>
  <c r="B4914" i="1"/>
  <c r="B4915" i="1"/>
  <c r="B4916" i="1"/>
  <c r="B4917" i="1"/>
  <c r="B4918" i="1"/>
  <c r="B4919" i="1"/>
  <c r="B4920" i="1"/>
  <c r="B4921" i="1"/>
  <c r="B4922" i="1"/>
  <c r="B4923" i="1"/>
  <c r="B4924" i="1"/>
  <c r="B4925" i="1"/>
  <c r="B4926" i="1"/>
  <c r="B4927" i="1"/>
  <c r="B4928" i="1"/>
  <c r="B4929" i="1"/>
  <c r="B4930" i="1"/>
  <c r="B4931" i="1"/>
  <c r="B4932" i="1"/>
  <c r="B4933" i="1"/>
  <c r="B4934" i="1"/>
  <c r="B4935" i="1"/>
  <c r="B4936" i="1"/>
  <c r="B4937" i="1"/>
  <c r="B4938" i="1"/>
  <c r="B4939" i="1"/>
  <c r="B4940" i="1"/>
  <c r="B4941" i="1"/>
  <c r="B4942" i="1"/>
  <c r="B4943" i="1"/>
  <c r="B4944" i="1"/>
  <c r="B4945" i="1"/>
  <c r="B4946" i="1"/>
  <c r="B4947" i="1"/>
  <c r="B4948" i="1"/>
  <c r="B4949" i="1"/>
  <c r="B4950" i="1"/>
  <c r="B4951" i="1"/>
  <c r="B4952" i="1"/>
  <c r="B4953" i="1"/>
  <c r="B4954" i="1"/>
  <c r="B4955" i="1"/>
  <c r="B4956" i="1"/>
  <c r="B4957" i="1"/>
  <c r="B4958" i="1"/>
  <c r="B4959" i="1"/>
  <c r="B4960" i="1"/>
  <c r="B4961" i="1"/>
  <c r="B4962" i="1"/>
  <c r="B4963" i="1"/>
  <c r="B4964" i="1"/>
  <c r="B4965" i="1"/>
  <c r="B4966" i="1"/>
  <c r="B4967" i="1"/>
  <c r="B4968" i="1"/>
  <c r="B4969" i="1"/>
  <c r="B4970" i="1"/>
  <c r="B4971" i="1"/>
  <c r="B4972" i="1"/>
  <c r="B4973" i="1"/>
  <c r="B4974" i="1"/>
  <c r="B4975" i="1"/>
  <c r="B4976" i="1"/>
  <c r="B4977" i="1"/>
  <c r="B4978" i="1"/>
  <c r="B4979" i="1"/>
  <c r="B4980" i="1"/>
  <c r="B4981" i="1"/>
  <c r="B4982" i="1"/>
  <c r="B4983" i="1"/>
  <c r="B4984" i="1"/>
  <c r="B4985" i="1"/>
  <c r="B4986" i="1"/>
  <c r="B4987" i="1"/>
  <c r="B4988" i="1"/>
  <c r="B4989" i="1"/>
  <c r="B4990" i="1"/>
  <c r="B4991" i="1"/>
  <c r="B4992" i="1"/>
  <c r="B4993" i="1"/>
  <c r="B4994" i="1"/>
  <c r="B4995" i="1"/>
  <c r="B4996" i="1"/>
  <c r="B4997" i="1"/>
  <c r="B4998" i="1"/>
  <c r="B4999" i="1"/>
  <c r="B5000" i="1"/>
  <c r="B5001" i="1"/>
  <c r="B5002" i="1"/>
  <c r="B5003" i="1"/>
  <c r="B5004" i="1"/>
  <c r="B5005" i="1"/>
  <c r="B5006" i="1"/>
  <c r="B5007" i="1"/>
  <c r="B5008" i="1"/>
  <c r="B5009" i="1"/>
  <c r="B5010" i="1"/>
  <c r="B5011" i="1"/>
  <c r="B5012" i="1"/>
  <c r="B5013" i="1"/>
  <c r="B5014" i="1"/>
  <c r="B5015" i="1"/>
  <c r="B5016" i="1"/>
  <c r="B5017" i="1"/>
  <c r="B5018" i="1"/>
  <c r="B5019" i="1"/>
  <c r="B5020" i="1"/>
  <c r="B5021" i="1"/>
  <c r="B5022" i="1"/>
  <c r="B5023" i="1"/>
  <c r="B5024" i="1"/>
  <c r="B5025" i="1"/>
  <c r="B5026" i="1"/>
  <c r="B5027" i="1"/>
  <c r="B5028" i="1"/>
  <c r="B5029" i="1"/>
  <c r="B5030" i="1"/>
  <c r="B5031" i="1"/>
  <c r="B5032" i="1"/>
  <c r="B5033" i="1"/>
  <c r="B5034" i="1"/>
  <c r="B5035" i="1"/>
  <c r="B5036" i="1"/>
  <c r="B5037" i="1"/>
  <c r="B5038" i="1"/>
  <c r="B5039" i="1"/>
  <c r="B5040" i="1"/>
  <c r="B5041" i="1"/>
  <c r="B5042" i="1"/>
  <c r="B5043" i="1"/>
  <c r="B5044" i="1"/>
  <c r="B5045" i="1"/>
  <c r="B5046" i="1"/>
  <c r="B5047" i="1"/>
  <c r="B5048" i="1"/>
  <c r="B5049" i="1"/>
  <c r="B5050" i="1"/>
  <c r="B5051" i="1"/>
  <c r="B5052" i="1"/>
  <c r="B5053" i="1"/>
  <c r="B5054" i="1"/>
  <c r="B5055" i="1"/>
  <c r="B5056" i="1"/>
  <c r="B5057" i="1"/>
  <c r="B5058" i="1"/>
  <c r="B5059" i="1"/>
  <c r="B5060" i="1"/>
  <c r="B5061" i="1"/>
  <c r="B5062" i="1"/>
  <c r="B5063" i="1"/>
  <c r="B5064" i="1"/>
  <c r="B5065" i="1"/>
  <c r="B5066" i="1"/>
  <c r="B5067" i="1"/>
  <c r="B5068" i="1"/>
  <c r="B5069" i="1"/>
  <c r="B5070" i="1"/>
  <c r="B5071" i="1"/>
  <c r="B5072" i="1"/>
  <c r="B5073" i="1"/>
  <c r="B5074" i="1"/>
  <c r="B5075" i="1"/>
  <c r="B5076" i="1"/>
  <c r="B5077" i="1"/>
  <c r="B5078" i="1"/>
  <c r="B5079" i="1"/>
  <c r="B5080" i="1"/>
  <c r="B5081" i="1"/>
  <c r="B5082" i="1"/>
  <c r="B5083" i="1"/>
  <c r="B5084" i="1"/>
  <c r="B5085" i="1"/>
  <c r="B5086" i="1"/>
  <c r="B5087" i="1"/>
  <c r="B5088" i="1"/>
  <c r="B5089" i="1"/>
  <c r="B5090" i="1"/>
  <c r="B5091" i="1"/>
  <c r="B5092" i="1"/>
  <c r="B5093" i="1"/>
  <c r="B5094" i="1"/>
  <c r="B5095" i="1"/>
  <c r="B5096" i="1"/>
  <c r="B5097" i="1"/>
  <c r="B5098" i="1"/>
  <c r="B5099" i="1"/>
  <c r="B5100" i="1"/>
  <c r="B5101" i="1"/>
  <c r="B5102" i="1"/>
  <c r="B5103" i="1"/>
  <c r="B5104" i="1"/>
  <c r="B5105" i="1"/>
  <c r="B5106" i="1"/>
  <c r="B5107" i="1"/>
  <c r="B5108" i="1"/>
  <c r="B5109" i="1"/>
  <c r="B5110" i="1"/>
  <c r="B5111" i="1"/>
  <c r="B5112" i="1"/>
  <c r="B5113" i="1"/>
  <c r="B5114" i="1"/>
  <c r="B5115" i="1"/>
  <c r="B5116" i="1"/>
  <c r="B5117" i="1"/>
  <c r="B5118" i="1"/>
  <c r="B5119" i="1"/>
  <c r="B5120" i="1"/>
  <c r="B5121" i="1"/>
  <c r="B5122" i="1"/>
  <c r="B5123" i="1"/>
  <c r="B5124" i="1"/>
  <c r="B5125" i="1"/>
  <c r="B5126" i="1"/>
  <c r="B5127" i="1"/>
  <c r="B5128" i="1"/>
  <c r="B5129" i="1"/>
  <c r="B5130" i="1"/>
  <c r="B5131" i="1"/>
  <c r="B5132" i="1"/>
  <c r="B5133" i="1"/>
  <c r="B5134" i="1"/>
  <c r="B5135" i="1"/>
  <c r="B5136" i="1"/>
  <c r="B5137" i="1"/>
  <c r="B5138" i="1"/>
  <c r="B5139" i="1"/>
  <c r="B5140" i="1"/>
  <c r="B5141" i="1"/>
  <c r="B5142" i="1"/>
  <c r="B5143" i="1"/>
  <c r="B5144" i="1"/>
  <c r="B5145" i="1"/>
  <c r="B5146" i="1"/>
  <c r="B5147" i="1"/>
  <c r="B5148" i="1"/>
  <c r="B5149" i="1"/>
  <c r="B5150" i="1"/>
  <c r="B5151" i="1"/>
  <c r="B5152" i="1"/>
  <c r="B5153" i="1"/>
  <c r="B5154" i="1"/>
  <c r="B5155" i="1"/>
  <c r="B5156" i="1"/>
  <c r="B5157" i="1"/>
  <c r="B5158" i="1"/>
  <c r="B5159" i="1"/>
  <c r="B5160" i="1"/>
  <c r="B5161" i="1"/>
  <c r="B5162" i="1"/>
  <c r="B5163" i="1"/>
  <c r="B5164" i="1"/>
  <c r="B5165" i="1"/>
  <c r="B5166" i="1"/>
  <c r="B5167" i="1"/>
  <c r="B5168" i="1"/>
  <c r="B5169" i="1"/>
  <c r="B5170" i="1"/>
  <c r="B5171" i="1"/>
  <c r="B5172" i="1"/>
  <c r="B5173" i="1"/>
  <c r="B5174" i="1"/>
  <c r="B5175" i="1"/>
  <c r="B5176" i="1"/>
  <c r="B5177" i="1"/>
  <c r="B5178" i="1"/>
  <c r="B5179" i="1"/>
  <c r="B5180" i="1"/>
  <c r="B5181" i="1"/>
  <c r="B5182" i="1"/>
  <c r="B5183" i="1"/>
  <c r="B5184" i="1"/>
  <c r="B5185" i="1"/>
  <c r="B5186" i="1"/>
  <c r="B5187" i="1"/>
  <c r="B5188" i="1"/>
  <c r="B5189" i="1"/>
  <c r="B5190" i="1"/>
  <c r="B5191" i="1"/>
  <c r="B5192" i="1"/>
  <c r="B5193" i="1"/>
  <c r="B5194" i="1"/>
  <c r="B5195" i="1"/>
  <c r="B5196" i="1"/>
  <c r="B5197" i="1"/>
  <c r="B5198" i="1"/>
  <c r="B5199" i="1"/>
  <c r="B5200" i="1"/>
  <c r="B5201" i="1"/>
  <c r="B5202" i="1"/>
  <c r="B5203" i="1"/>
  <c r="B5204" i="1"/>
  <c r="B5205" i="1"/>
  <c r="B5206" i="1"/>
  <c r="B5207" i="1"/>
  <c r="B5208" i="1"/>
  <c r="B5209" i="1"/>
  <c r="B5210" i="1"/>
  <c r="B5211" i="1"/>
  <c r="B5212" i="1"/>
  <c r="B5213" i="1"/>
  <c r="B5214" i="1"/>
  <c r="B5215" i="1"/>
  <c r="B5216" i="1"/>
  <c r="B5217" i="1"/>
  <c r="B5218" i="1"/>
  <c r="B5219" i="1"/>
  <c r="B5220" i="1"/>
  <c r="B5221" i="1"/>
  <c r="B5222" i="1"/>
  <c r="B5223" i="1"/>
  <c r="B5224" i="1"/>
  <c r="B5225" i="1"/>
  <c r="B5226" i="1"/>
  <c r="B5227" i="1"/>
  <c r="B5228" i="1"/>
  <c r="B5229" i="1"/>
  <c r="B5230" i="1"/>
  <c r="B5231" i="1"/>
  <c r="B5232" i="1"/>
  <c r="B5233" i="1"/>
  <c r="B5234" i="1"/>
  <c r="B5235" i="1"/>
  <c r="B5236" i="1"/>
  <c r="B5237" i="1"/>
  <c r="B5238" i="1"/>
  <c r="B5239" i="1"/>
  <c r="B5240" i="1"/>
  <c r="B5241" i="1"/>
  <c r="B5242" i="1"/>
  <c r="B5243" i="1"/>
  <c r="B5244" i="1"/>
  <c r="B5245" i="1"/>
  <c r="B5246" i="1"/>
  <c r="B5247" i="1"/>
  <c r="B5248" i="1"/>
  <c r="B5249" i="1"/>
  <c r="B5250" i="1"/>
  <c r="B5251" i="1"/>
  <c r="B5252" i="1"/>
  <c r="B5253" i="1"/>
  <c r="B5254" i="1"/>
  <c r="B5255" i="1"/>
  <c r="B5256" i="1"/>
  <c r="B5257" i="1"/>
  <c r="B5258" i="1"/>
  <c r="B5259" i="1"/>
  <c r="B5260" i="1"/>
  <c r="B5261" i="1"/>
  <c r="B5262" i="1"/>
  <c r="B5263" i="1"/>
  <c r="B5264" i="1"/>
  <c r="B5265" i="1"/>
  <c r="B5266" i="1"/>
  <c r="B5267" i="1"/>
  <c r="B5268" i="1"/>
  <c r="B5269" i="1"/>
  <c r="B5270" i="1"/>
  <c r="B5271" i="1"/>
  <c r="B5272" i="1"/>
  <c r="B5273" i="1"/>
  <c r="B5274" i="1"/>
  <c r="B5275" i="1"/>
  <c r="B5276" i="1"/>
  <c r="B5277" i="1"/>
  <c r="B5278" i="1"/>
  <c r="B5279" i="1"/>
  <c r="B5280" i="1"/>
  <c r="B5281" i="1"/>
  <c r="B5282" i="1"/>
  <c r="B5283" i="1"/>
  <c r="B5284" i="1"/>
  <c r="B5285" i="1"/>
  <c r="B5286" i="1"/>
  <c r="B5287" i="1"/>
  <c r="B5288" i="1"/>
  <c r="B5289" i="1"/>
  <c r="B5290" i="1"/>
  <c r="B5291" i="1"/>
  <c r="B5292" i="1"/>
  <c r="B5293" i="1"/>
  <c r="B5294" i="1"/>
  <c r="B5295" i="1"/>
  <c r="B5296" i="1"/>
  <c r="B5297" i="1"/>
  <c r="B5298" i="1"/>
  <c r="B5299" i="1"/>
  <c r="B5300" i="1"/>
  <c r="B5301" i="1"/>
  <c r="B5302" i="1"/>
  <c r="B5303" i="1"/>
  <c r="B5304" i="1"/>
  <c r="B5305" i="1"/>
  <c r="B5306" i="1"/>
  <c r="B5307" i="1"/>
  <c r="B5308" i="1"/>
  <c r="B5309" i="1"/>
  <c r="B5310" i="1"/>
  <c r="B5311" i="1"/>
  <c r="B5312" i="1"/>
  <c r="B5313" i="1"/>
  <c r="B5314" i="1"/>
  <c r="B5315" i="1"/>
  <c r="B5316" i="1"/>
  <c r="B5317" i="1"/>
  <c r="B5318" i="1"/>
  <c r="B5319" i="1"/>
  <c r="B5320" i="1"/>
  <c r="B5321" i="1"/>
  <c r="B5322" i="1"/>
  <c r="B5323" i="1"/>
  <c r="B5324" i="1"/>
  <c r="B5325" i="1"/>
  <c r="B5326" i="1"/>
  <c r="B5327" i="1"/>
  <c r="B5328" i="1"/>
  <c r="B5329" i="1"/>
  <c r="B5330" i="1"/>
  <c r="B5331" i="1"/>
  <c r="B5332" i="1"/>
  <c r="B5333" i="1"/>
  <c r="B5334" i="1"/>
  <c r="B5335" i="1"/>
  <c r="B5336" i="1"/>
  <c r="B5337" i="1"/>
  <c r="B5338" i="1"/>
  <c r="B5339" i="1"/>
  <c r="B5340" i="1"/>
  <c r="B5341" i="1"/>
  <c r="B5342" i="1"/>
  <c r="B5343" i="1"/>
  <c r="B5344" i="1"/>
  <c r="B5345" i="1"/>
  <c r="B5346" i="1"/>
  <c r="B5347" i="1"/>
  <c r="B5348" i="1"/>
  <c r="B5349" i="1"/>
  <c r="B5350" i="1"/>
  <c r="B5351" i="1"/>
  <c r="B5352" i="1"/>
  <c r="B5353" i="1"/>
  <c r="B5354" i="1"/>
  <c r="B5355" i="1"/>
  <c r="B5356" i="1"/>
  <c r="B5357" i="1"/>
  <c r="B5358" i="1"/>
  <c r="B5359" i="1"/>
  <c r="B5360" i="1"/>
  <c r="B5361" i="1"/>
  <c r="B5362" i="1"/>
  <c r="B5363" i="1"/>
  <c r="B5364" i="1"/>
  <c r="B5365" i="1"/>
  <c r="B5366" i="1"/>
  <c r="B5367" i="1"/>
  <c r="B5368" i="1"/>
  <c r="B5369" i="1"/>
  <c r="B5370" i="1"/>
  <c r="B5371" i="1"/>
  <c r="B5372" i="1"/>
  <c r="B5373" i="1"/>
  <c r="B5374" i="1"/>
  <c r="B5375" i="1"/>
  <c r="B5376" i="1"/>
  <c r="B5377" i="1"/>
  <c r="B5378" i="1"/>
  <c r="B5379" i="1"/>
  <c r="B5380" i="1"/>
  <c r="B5381" i="1"/>
  <c r="B5382" i="1"/>
  <c r="B5383" i="1"/>
  <c r="B5384" i="1"/>
  <c r="B5385" i="1"/>
  <c r="B5386" i="1"/>
  <c r="B5387" i="1"/>
  <c r="B5388" i="1"/>
  <c r="B5389" i="1"/>
  <c r="B5390" i="1"/>
  <c r="B5391" i="1"/>
  <c r="B5392" i="1"/>
  <c r="B5393" i="1"/>
  <c r="B5394" i="1"/>
  <c r="B5395" i="1"/>
  <c r="B5396" i="1"/>
  <c r="B5397" i="1"/>
  <c r="B5398" i="1"/>
  <c r="B5399" i="1"/>
  <c r="B5400" i="1"/>
  <c r="B5401" i="1"/>
  <c r="B5402" i="1"/>
  <c r="B5403" i="1"/>
  <c r="B5404" i="1"/>
  <c r="B5405" i="1"/>
  <c r="B5406" i="1"/>
  <c r="B5407" i="1"/>
  <c r="B5408" i="1"/>
  <c r="B5409" i="1"/>
  <c r="B5410" i="1"/>
  <c r="B5411" i="1"/>
  <c r="B5412" i="1"/>
  <c r="B5413" i="1"/>
  <c r="B5414" i="1"/>
  <c r="B5415" i="1"/>
  <c r="B5416" i="1"/>
  <c r="B5417" i="1"/>
  <c r="B5418" i="1"/>
  <c r="B5419" i="1"/>
  <c r="B5420" i="1"/>
  <c r="B5421" i="1"/>
  <c r="B5422" i="1"/>
  <c r="B5423" i="1"/>
  <c r="B5424" i="1"/>
  <c r="B5425" i="1"/>
  <c r="B5426" i="1"/>
  <c r="B5427" i="1"/>
  <c r="B5428" i="1"/>
  <c r="B5429" i="1"/>
  <c r="B5430" i="1"/>
  <c r="B5431" i="1"/>
  <c r="B5432" i="1"/>
  <c r="B5433" i="1"/>
  <c r="B5434" i="1"/>
  <c r="B5435" i="1"/>
  <c r="B5436" i="1"/>
  <c r="B5437" i="1"/>
  <c r="B5438" i="1"/>
  <c r="B5439" i="1"/>
  <c r="B5440" i="1"/>
  <c r="B5441" i="1"/>
  <c r="B5442" i="1"/>
  <c r="B5443" i="1"/>
  <c r="B5444" i="1"/>
  <c r="B5445" i="1"/>
  <c r="B5446" i="1"/>
  <c r="B5447" i="1"/>
  <c r="B5448" i="1"/>
  <c r="B5449" i="1"/>
  <c r="B5450" i="1"/>
  <c r="B5451" i="1"/>
  <c r="B5452" i="1"/>
  <c r="B5453" i="1"/>
  <c r="B5454" i="1"/>
  <c r="B5455" i="1"/>
  <c r="B5456" i="1"/>
  <c r="B5457" i="1"/>
  <c r="B5458" i="1"/>
  <c r="B5459" i="1"/>
  <c r="B5460" i="1"/>
  <c r="B5461" i="1"/>
  <c r="B5462" i="1"/>
  <c r="B5463" i="1"/>
  <c r="B5464" i="1"/>
  <c r="B5465" i="1"/>
  <c r="B5466" i="1"/>
  <c r="B5467" i="1"/>
  <c r="B5468" i="1"/>
  <c r="B5469" i="1"/>
  <c r="B5470" i="1"/>
  <c r="B5471" i="1"/>
  <c r="B5472" i="1"/>
  <c r="B5473" i="1"/>
  <c r="B5474" i="1"/>
  <c r="B5475" i="1"/>
  <c r="B5476" i="1"/>
  <c r="B5477" i="1"/>
  <c r="B5478" i="1"/>
  <c r="B5479" i="1"/>
  <c r="B5480" i="1"/>
  <c r="B5481" i="1"/>
  <c r="B5482" i="1"/>
  <c r="B5483" i="1"/>
  <c r="B5484" i="1"/>
  <c r="B5485" i="1"/>
  <c r="B5486" i="1"/>
  <c r="B5487" i="1"/>
  <c r="B5488" i="1"/>
  <c r="B5489" i="1"/>
  <c r="B5490" i="1"/>
  <c r="B5491" i="1"/>
  <c r="B5492" i="1"/>
  <c r="B5493" i="1"/>
  <c r="B5494" i="1"/>
  <c r="B5495" i="1"/>
  <c r="B5496" i="1"/>
  <c r="B5497" i="1"/>
  <c r="B5498" i="1"/>
  <c r="B5499" i="1"/>
  <c r="B5500" i="1"/>
  <c r="B5501" i="1"/>
  <c r="B5502" i="1"/>
  <c r="B5503" i="1"/>
  <c r="B5504" i="1"/>
  <c r="B5505" i="1"/>
  <c r="B5506" i="1"/>
  <c r="B5507" i="1"/>
  <c r="B5508" i="1"/>
  <c r="B5509" i="1"/>
  <c r="B5510" i="1"/>
  <c r="B5511" i="1"/>
  <c r="B5512" i="1"/>
  <c r="B5513" i="1"/>
  <c r="B5514" i="1"/>
  <c r="B5515" i="1"/>
  <c r="B5516" i="1"/>
  <c r="B5517" i="1"/>
  <c r="B5518" i="1"/>
  <c r="B5519" i="1"/>
  <c r="B5520" i="1"/>
  <c r="B5521" i="1"/>
  <c r="B5522" i="1"/>
  <c r="B5523" i="1"/>
  <c r="B5524" i="1"/>
  <c r="B5525" i="1"/>
  <c r="B5526" i="1"/>
  <c r="B5527" i="1"/>
  <c r="B5528" i="1"/>
  <c r="B5529" i="1"/>
  <c r="B5530" i="1"/>
  <c r="B5531" i="1"/>
  <c r="B5532" i="1"/>
  <c r="B5533" i="1"/>
  <c r="B5534" i="1"/>
  <c r="B5535" i="1"/>
  <c r="B5536" i="1"/>
  <c r="B5537" i="1"/>
  <c r="B5538" i="1"/>
  <c r="B5539" i="1"/>
  <c r="B5540" i="1"/>
  <c r="B5541" i="1"/>
  <c r="B5542" i="1"/>
  <c r="B5543" i="1"/>
  <c r="B5544" i="1"/>
  <c r="B5545" i="1"/>
  <c r="B5546" i="1"/>
  <c r="B5547" i="1"/>
  <c r="B5548" i="1"/>
  <c r="B5549" i="1"/>
  <c r="B5550" i="1"/>
  <c r="B5551" i="1"/>
  <c r="B5552" i="1"/>
  <c r="B5553" i="1"/>
  <c r="B5554" i="1"/>
  <c r="B5555" i="1"/>
  <c r="B5556" i="1"/>
  <c r="B5557" i="1"/>
  <c r="B5558" i="1"/>
  <c r="B5559" i="1"/>
  <c r="B5560" i="1"/>
  <c r="B5561" i="1"/>
  <c r="B5562" i="1"/>
  <c r="B5563" i="1"/>
  <c r="B5564" i="1"/>
  <c r="B5565" i="1"/>
  <c r="B5566" i="1"/>
  <c r="B5567" i="1"/>
  <c r="B5568" i="1"/>
  <c r="B5569" i="1"/>
  <c r="B5570" i="1"/>
  <c r="B5571" i="1"/>
  <c r="B5572" i="1"/>
  <c r="B5573" i="1"/>
  <c r="B5574" i="1"/>
  <c r="B5575" i="1"/>
  <c r="B5576" i="1"/>
  <c r="B5577" i="1"/>
  <c r="B5578" i="1"/>
  <c r="B5579" i="1"/>
  <c r="B5580" i="1"/>
  <c r="B5581" i="1"/>
  <c r="B5582" i="1"/>
  <c r="B5583" i="1"/>
  <c r="B5584" i="1"/>
  <c r="B5585" i="1"/>
  <c r="B5586" i="1"/>
  <c r="B5587" i="1"/>
  <c r="B5588" i="1"/>
  <c r="B5589" i="1"/>
  <c r="B5590" i="1"/>
  <c r="B5591" i="1"/>
  <c r="B5592" i="1"/>
  <c r="B5593" i="1"/>
  <c r="B5594" i="1"/>
  <c r="B5595" i="1"/>
  <c r="B5596" i="1"/>
  <c r="B5597" i="1"/>
  <c r="B5598" i="1"/>
  <c r="B5599" i="1"/>
  <c r="B5600" i="1"/>
  <c r="B5601" i="1"/>
  <c r="B5602" i="1"/>
  <c r="B5603" i="1"/>
  <c r="B5604" i="1"/>
  <c r="B5605" i="1"/>
  <c r="B5606" i="1"/>
  <c r="B5607" i="1"/>
  <c r="B5608" i="1"/>
  <c r="B5609" i="1"/>
  <c r="B5610" i="1"/>
  <c r="B5611" i="1"/>
  <c r="B5612" i="1"/>
  <c r="B5613" i="1"/>
  <c r="B5614" i="1"/>
  <c r="B5615" i="1"/>
  <c r="B5616" i="1"/>
  <c r="B5617" i="1"/>
  <c r="B5618" i="1"/>
  <c r="B5619" i="1"/>
  <c r="B5620" i="1"/>
  <c r="B5621" i="1"/>
  <c r="B5622" i="1"/>
  <c r="B5623" i="1"/>
  <c r="B5624" i="1"/>
  <c r="B5625" i="1"/>
  <c r="B5626" i="1"/>
  <c r="B5627" i="1"/>
  <c r="B5628" i="1"/>
  <c r="B5629" i="1"/>
  <c r="B5630" i="1"/>
  <c r="B5631" i="1"/>
  <c r="B5632" i="1"/>
  <c r="B5633" i="1"/>
  <c r="B5634" i="1"/>
  <c r="B5635" i="1"/>
  <c r="B5636" i="1"/>
  <c r="B5637" i="1"/>
  <c r="B5638" i="1"/>
  <c r="B5639" i="1"/>
  <c r="B5640" i="1"/>
  <c r="B5641" i="1"/>
  <c r="B5642" i="1"/>
  <c r="B5643" i="1"/>
  <c r="B5644" i="1"/>
  <c r="B5645" i="1"/>
  <c r="B5646" i="1"/>
  <c r="B5647" i="1"/>
  <c r="B5648" i="1"/>
  <c r="B5649" i="1"/>
  <c r="B5650" i="1"/>
  <c r="B5651" i="1"/>
  <c r="B5652" i="1"/>
  <c r="B5653" i="1"/>
  <c r="B5654" i="1"/>
  <c r="B5655" i="1"/>
  <c r="B5656" i="1"/>
  <c r="B5657" i="1"/>
  <c r="B5658" i="1"/>
  <c r="B5659" i="1"/>
  <c r="B5660" i="1"/>
  <c r="B5661" i="1"/>
  <c r="B5662" i="1"/>
  <c r="B5663" i="1"/>
  <c r="B5664" i="1"/>
  <c r="B5665" i="1"/>
  <c r="B5666" i="1"/>
  <c r="B5667" i="1"/>
  <c r="B5668" i="1"/>
  <c r="B5669" i="1"/>
  <c r="B5670" i="1"/>
  <c r="B5671" i="1"/>
  <c r="B5672" i="1"/>
  <c r="B5673" i="1"/>
  <c r="B5674" i="1"/>
  <c r="B5675" i="1"/>
  <c r="B5676" i="1"/>
  <c r="B5677" i="1"/>
  <c r="B5678" i="1"/>
  <c r="B5679" i="1"/>
  <c r="B5680" i="1"/>
  <c r="B5681" i="1"/>
  <c r="B5682" i="1"/>
  <c r="B5683" i="1"/>
  <c r="B5684" i="1"/>
  <c r="B5685" i="1"/>
  <c r="B5686" i="1"/>
  <c r="B5687" i="1"/>
  <c r="B5688" i="1"/>
  <c r="B5689" i="1"/>
  <c r="B5690" i="1"/>
  <c r="B5691" i="1"/>
  <c r="B5692" i="1"/>
  <c r="B5693" i="1"/>
  <c r="B5694" i="1"/>
  <c r="B5695" i="1"/>
  <c r="B5696" i="1"/>
  <c r="B5697" i="1"/>
  <c r="B5698" i="1"/>
  <c r="B5699" i="1"/>
  <c r="B5700" i="1"/>
  <c r="B5701" i="1"/>
  <c r="B5702" i="1"/>
  <c r="B5703" i="1"/>
  <c r="B5704" i="1"/>
  <c r="B5705" i="1"/>
  <c r="B5706" i="1"/>
  <c r="B5707" i="1"/>
  <c r="B5708" i="1"/>
  <c r="B5709" i="1"/>
  <c r="B5710" i="1"/>
  <c r="B5711" i="1"/>
  <c r="B5712" i="1"/>
  <c r="B5713" i="1"/>
  <c r="B5714" i="1"/>
  <c r="B5715" i="1"/>
  <c r="B5716" i="1"/>
  <c r="B5717" i="1"/>
  <c r="B5718" i="1"/>
  <c r="B5719" i="1"/>
  <c r="B5720" i="1"/>
  <c r="B5721" i="1"/>
  <c r="B5722" i="1"/>
  <c r="B5723" i="1"/>
  <c r="B5724" i="1"/>
  <c r="B5725" i="1"/>
  <c r="B5726" i="1"/>
  <c r="B5727" i="1"/>
  <c r="B5728" i="1"/>
  <c r="B5729" i="1"/>
  <c r="B5730" i="1"/>
  <c r="B5731" i="1"/>
  <c r="B5732" i="1"/>
  <c r="B5733" i="1"/>
  <c r="B5734" i="1"/>
  <c r="B5735" i="1"/>
  <c r="B5736" i="1"/>
  <c r="B5737" i="1"/>
  <c r="B5738" i="1"/>
  <c r="B5739" i="1"/>
  <c r="B5740" i="1"/>
  <c r="B5741" i="1"/>
  <c r="B5742" i="1"/>
  <c r="B5743" i="1"/>
  <c r="B5744" i="1"/>
  <c r="B5745" i="1"/>
  <c r="B5746" i="1"/>
  <c r="B5747" i="1"/>
  <c r="B5748" i="1"/>
  <c r="B5749" i="1"/>
  <c r="B5750" i="1"/>
  <c r="B5751" i="1"/>
  <c r="B5752" i="1"/>
  <c r="B5753" i="1"/>
  <c r="B5754" i="1"/>
  <c r="B5755" i="1"/>
  <c r="B5756" i="1"/>
  <c r="B5757" i="1"/>
  <c r="B5758" i="1"/>
  <c r="B5759" i="1"/>
  <c r="B5760" i="1"/>
  <c r="B5761" i="1"/>
  <c r="B5762" i="1"/>
  <c r="B5763" i="1"/>
  <c r="B5764" i="1"/>
  <c r="B5765" i="1"/>
  <c r="B5766" i="1"/>
  <c r="B5767" i="1"/>
  <c r="B5768" i="1"/>
  <c r="B5769" i="1"/>
  <c r="B5770" i="1"/>
  <c r="B5771" i="1"/>
  <c r="B5772" i="1"/>
  <c r="B5773" i="1"/>
  <c r="B5774" i="1"/>
  <c r="B5775" i="1"/>
  <c r="B5776" i="1"/>
  <c r="B5777" i="1"/>
  <c r="B5778" i="1"/>
  <c r="B5779" i="1"/>
  <c r="B5780" i="1"/>
  <c r="B5781" i="1"/>
  <c r="B5782" i="1"/>
  <c r="B5783" i="1"/>
  <c r="B5784" i="1"/>
  <c r="B5785" i="1"/>
  <c r="B5786" i="1"/>
  <c r="B5787" i="1"/>
  <c r="B5788" i="1"/>
  <c r="B5789" i="1"/>
  <c r="B5790" i="1"/>
  <c r="B5791" i="1"/>
  <c r="B5792" i="1"/>
  <c r="B5793" i="1"/>
  <c r="B5794" i="1"/>
  <c r="B5795" i="1"/>
  <c r="B5796" i="1"/>
  <c r="B5797" i="1"/>
  <c r="B5798" i="1"/>
  <c r="B5799" i="1"/>
  <c r="B5800" i="1"/>
  <c r="B5801" i="1"/>
  <c r="B5802" i="1"/>
  <c r="B5803" i="1"/>
  <c r="B5804" i="1"/>
  <c r="B5805" i="1"/>
  <c r="B5806" i="1"/>
  <c r="B5807" i="1"/>
  <c r="B5808" i="1"/>
  <c r="B5809" i="1"/>
  <c r="B5810" i="1"/>
  <c r="B5811" i="1"/>
  <c r="B5812" i="1"/>
  <c r="B5813" i="1"/>
  <c r="B5814" i="1"/>
  <c r="B5815" i="1"/>
  <c r="B5816" i="1"/>
  <c r="B5817" i="1"/>
  <c r="B5818" i="1"/>
  <c r="B5819" i="1"/>
  <c r="B5820" i="1"/>
  <c r="B5821" i="1"/>
  <c r="B5822" i="1"/>
  <c r="B5823" i="1"/>
  <c r="B5824" i="1"/>
  <c r="B5825" i="1"/>
  <c r="B5826" i="1"/>
  <c r="B5827" i="1"/>
  <c r="B5828" i="1"/>
  <c r="B5829" i="1"/>
  <c r="B5830" i="1"/>
  <c r="B5831" i="1"/>
  <c r="B5832" i="1"/>
  <c r="B5833" i="1"/>
  <c r="B5834" i="1"/>
  <c r="B5835" i="1"/>
  <c r="B5836" i="1"/>
  <c r="B5837" i="1"/>
  <c r="B5838" i="1"/>
  <c r="B5839" i="1"/>
  <c r="B5840" i="1"/>
  <c r="B5841" i="1"/>
  <c r="B5842" i="1"/>
  <c r="B5843" i="1"/>
  <c r="B5844" i="1"/>
  <c r="B5845" i="1"/>
  <c r="B5846" i="1"/>
  <c r="B5847" i="1"/>
  <c r="B5848" i="1"/>
  <c r="B5849" i="1"/>
  <c r="B5850" i="1"/>
  <c r="B5851" i="1"/>
  <c r="B5852" i="1"/>
  <c r="B5853" i="1"/>
  <c r="B5854" i="1"/>
  <c r="B5855" i="1"/>
  <c r="B5856" i="1"/>
  <c r="B5857" i="1"/>
  <c r="B5858" i="1"/>
  <c r="B5859" i="1"/>
  <c r="B5860" i="1"/>
  <c r="B5861" i="1"/>
  <c r="B5862" i="1"/>
  <c r="B5863" i="1"/>
  <c r="B5864" i="1"/>
  <c r="B5865" i="1"/>
  <c r="B5866" i="1"/>
  <c r="B5867" i="1"/>
  <c r="B5868" i="1"/>
  <c r="B5869" i="1"/>
  <c r="B5870" i="1"/>
  <c r="B5871" i="1"/>
  <c r="B5872" i="1"/>
  <c r="B5873" i="1"/>
  <c r="B5874" i="1"/>
  <c r="B5875" i="1"/>
  <c r="B5876" i="1"/>
  <c r="B5877" i="1"/>
  <c r="B5878" i="1"/>
  <c r="B5879" i="1"/>
  <c r="B5880" i="1"/>
  <c r="B5881" i="1"/>
  <c r="B5882" i="1"/>
  <c r="B5883" i="1"/>
  <c r="B5884" i="1"/>
  <c r="B5885" i="1"/>
  <c r="B5886" i="1"/>
  <c r="B5887" i="1"/>
  <c r="B5888" i="1"/>
  <c r="B5889" i="1"/>
  <c r="B5890" i="1"/>
  <c r="B5891" i="1"/>
  <c r="B5892" i="1"/>
  <c r="B5893" i="1"/>
  <c r="B5894" i="1"/>
  <c r="B5895" i="1"/>
  <c r="B5896" i="1"/>
  <c r="B5897" i="1"/>
  <c r="B5898" i="1"/>
  <c r="B5899" i="1"/>
  <c r="B5900" i="1"/>
  <c r="B5901" i="1"/>
  <c r="B5902" i="1"/>
  <c r="B5903" i="1"/>
  <c r="B5904" i="1"/>
  <c r="B5905" i="1"/>
  <c r="B5906" i="1"/>
  <c r="B5907" i="1"/>
  <c r="B5908" i="1"/>
  <c r="B5909" i="1"/>
  <c r="B5910" i="1"/>
  <c r="B5911" i="1"/>
  <c r="B5912" i="1"/>
  <c r="B5913" i="1"/>
  <c r="B5914" i="1"/>
  <c r="B5915" i="1"/>
  <c r="B5916" i="1"/>
  <c r="B5917" i="1"/>
  <c r="B5918" i="1"/>
  <c r="B5919" i="1"/>
  <c r="B5920" i="1"/>
  <c r="B5921" i="1"/>
  <c r="B5922" i="1"/>
  <c r="B5923" i="1"/>
  <c r="B5924" i="1"/>
  <c r="B5925" i="1"/>
  <c r="B5926" i="1"/>
  <c r="B5927" i="1"/>
  <c r="B5928" i="1"/>
  <c r="B5929" i="1"/>
  <c r="B5930" i="1"/>
  <c r="B5931" i="1"/>
  <c r="B5932" i="1"/>
  <c r="B5933" i="1"/>
  <c r="B5934" i="1"/>
  <c r="B5935" i="1"/>
  <c r="B5936" i="1"/>
  <c r="B5937" i="1"/>
  <c r="B5938" i="1"/>
  <c r="B5939" i="1"/>
  <c r="B5940" i="1"/>
  <c r="B5941" i="1"/>
  <c r="B5942" i="1"/>
  <c r="B5943" i="1"/>
  <c r="B5944" i="1"/>
  <c r="B5945" i="1"/>
  <c r="B5946" i="1"/>
  <c r="B5947" i="1"/>
  <c r="B5948" i="1"/>
  <c r="B5949" i="1"/>
  <c r="B5950" i="1"/>
  <c r="B5951" i="1"/>
  <c r="B5952" i="1"/>
  <c r="B5953" i="1"/>
  <c r="B5954" i="1"/>
  <c r="B5955" i="1"/>
  <c r="B5956" i="1"/>
  <c r="B5957" i="1"/>
  <c r="B5958" i="1"/>
  <c r="B5959" i="1"/>
  <c r="B5960" i="1"/>
  <c r="B5961" i="1"/>
  <c r="B5962" i="1"/>
  <c r="B5963" i="1"/>
  <c r="B5964" i="1"/>
  <c r="B5965" i="1"/>
  <c r="B5966" i="1"/>
  <c r="B5967" i="1"/>
  <c r="B5968" i="1"/>
  <c r="B5969" i="1"/>
  <c r="B5970" i="1"/>
  <c r="B5971" i="1"/>
  <c r="B5972" i="1"/>
  <c r="B5973" i="1"/>
  <c r="B5974" i="1"/>
  <c r="B5975" i="1"/>
  <c r="B5976" i="1"/>
  <c r="B5977" i="1"/>
  <c r="B5978" i="1"/>
  <c r="B5979" i="1"/>
  <c r="B5980" i="1"/>
  <c r="B5981" i="1"/>
  <c r="B5982" i="1"/>
  <c r="B5983" i="1"/>
  <c r="B5984" i="1"/>
  <c r="B5985" i="1"/>
  <c r="B5986" i="1"/>
  <c r="B5987" i="1"/>
  <c r="B5988" i="1"/>
  <c r="B5989" i="1"/>
  <c r="B5990" i="1"/>
  <c r="B5991" i="1"/>
  <c r="B5992" i="1"/>
  <c r="B5993" i="1"/>
  <c r="B5994" i="1"/>
  <c r="B5995" i="1"/>
  <c r="B5996" i="1"/>
  <c r="B5997" i="1"/>
  <c r="B5998" i="1"/>
  <c r="B5999" i="1"/>
  <c r="B6000" i="1"/>
  <c r="B6001" i="1"/>
  <c r="B6002" i="1"/>
  <c r="B6003" i="1"/>
  <c r="B6004" i="1"/>
  <c r="B6005" i="1"/>
  <c r="B6006" i="1"/>
  <c r="B6007" i="1"/>
  <c r="B6008" i="1"/>
  <c r="B6009" i="1"/>
  <c r="B6010" i="1"/>
  <c r="B6011" i="1"/>
  <c r="B6012" i="1"/>
  <c r="B6013" i="1"/>
  <c r="B6014" i="1"/>
  <c r="B6015" i="1"/>
  <c r="B6016" i="1"/>
  <c r="B6017" i="1"/>
  <c r="B6018" i="1"/>
  <c r="B6019" i="1"/>
  <c r="B6020" i="1"/>
  <c r="B6021" i="1"/>
  <c r="B6022" i="1"/>
  <c r="B6023" i="1"/>
  <c r="B6024" i="1"/>
  <c r="B6025" i="1"/>
  <c r="B6026" i="1"/>
  <c r="B6027" i="1"/>
  <c r="B6028" i="1"/>
  <c r="B6029" i="1"/>
  <c r="B6030" i="1"/>
  <c r="B6031" i="1"/>
  <c r="B6032" i="1"/>
  <c r="B6033" i="1"/>
  <c r="B6034" i="1"/>
  <c r="B6035" i="1"/>
  <c r="B6036" i="1"/>
  <c r="B6037" i="1"/>
  <c r="B6038" i="1"/>
  <c r="B6039" i="1"/>
  <c r="B6040" i="1"/>
  <c r="B6041" i="1"/>
  <c r="B6042" i="1"/>
  <c r="B6043" i="1"/>
  <c r="B6044" i="1"/>
  <c r="B6045" i="1"/>
  <c r="B6046" i="1"/>
  <c r="B6047" i="1"/>
  <c r="B6048" i="1"/>
  <c r="B6049" i="1"/>
  <c r="B6050" i="1"/>
  <c r="B6051" i="1"/>
  <c r="B6052" i="1"/>
  <c r="B6053" i="1"/>
  <c r="B6054" i="1"/>
  <c r="B6055" i="1"/>
  <c r="B6056" i="1"/>
  <c r="B6057" i="1"/>
  <c r="B6058" i="1"/>
  <c r="B6059" i="1"/>
  <c r="B6060" i="1"/>
  <c r="B6061" i="1"/>
  <c r="B6062" i="1"/>
  <c r="B6063" i="1"/>
  <c r="B6064" i="1"/>
  <c r="B6065" i="1"/>
  <c r="B6066" i="1"/>
  <c r="B6067" i="1"/>
  <c r="B6068" i="1"/>
  <c r="B6069" i="1"/>
  <c r="B6070" i="1"/>
  <c r="B6071" i="1"/>
  <c r="B6072" i="1"/>
  <c r="B6073" i="1"/>
  <c r="B6074" i="1"/>
  <c r="B6075" i="1"/>
  <c r="B6076" i="1"/>
  <c r="B6077" i="1"/>
  <c r="B6078" i="1"/>
  <c r="B6079" i="1"/>
  <c r="B6080" i="1"/>
  <c r="B6081" i="1"/>
  <c r="B6082" i="1"/>
  <c r="B6083" i="1"/>
  <c r="B6084" i="1"/>
  <c r="B6085" i="1"/>
  <c r="B6086" i="1"/>
  <c r="B6087" i="1"/>
  <c r="B6088" i="1"/>
  <c r="B6089" i="1"/>
  <c r="B6090" i="1"/>
  <c r="B6091" i="1"/>
  <c r="B6092" i="1"/>
  <c r="B6093" i="1"/>
  <c r="B6094" i="1"/>
  <c r="B6095" i="1"/>
  <c r="B6096" i="1"/>
  <c r="B6097" i="1"/>
  <c r="B6098" i="1"/>
  <c r="B6099" i="1"/>
  <c r="B6100" i="1"/>
  <c r="B6101" i="1"/>
  <c r="B6102" i="1"/>
  <c r="B6103" i="1"/>
  <c r="B6104" i="1"/>
  <c r="B6105" i="1"/>
  <c r="B6106" i="1"/>
  <c r="B6107" i="1"/>
  <c r="B6108" i="1"/>
  <c r="B6109" i="1"/>
  <c r="B6110" i="1"/>
  <c r="B6111" i="1"/>
  <c r="B6112" i="1"/>
  <c r="B6113" i="1"/>
  <c r="B6114" i="1"/>
  <c r="B6115" i="1"/>
  <c r="B6116" i="1"/>
  <c r="B6117" i="1"/>
  <c r="B6118" i="1"/>
  <c r="B6119" i="1"/>
  <c r="B6120" i="1"/>
  <c r="B6121" i="1"/>
  <c r="B6122" i="1"/>
  <c r="B6123" i="1"/>
  <c r="B6124" i="1"/>
  <c r="B6125" i="1"/>
  <c r="B6126" i="1"/>
  <c r="B6127" i="1"/>
  <c r="B6128" i="1"/>
  <c r="B6129" i="1"/>
  <c r="B6130" i="1"/>
  <c r="B6131" i="1"/>
  <c r="B6132" i="1"/>
  <c r="B6133" i="1"/>
  <c r="B6134" i="1"/>
  <c r="B6135" i="1"/>
  <c r="B6136" i="1"/>
  <c r="B6137" i="1"/>
  <c r="B6138" i="1"/>
  <c r="B6139" i="1"/>
  <c r="B6140" i="1"/>
  <c r="B6141" i="1"/>
  <c r="B6142" i="1"/>
  <c r="B6143" i="1"/>
  <c r="B6144" i="1"/>
  <c r="B6145" i="1"/>
  <c r="B6146" i="1"/>
  <c r="B6147" i="1"/>
  <c r="B6148" i="1"/>
  <c r="B6149" i="1"/>
  <c r="B6150" i="1"/>
  <c r="B6151" i="1"/>
  <c r="B6152" i="1"/>
  <c r="B6153" i="1"/>
  <c r="B6154" i="1"/>
  <c r="B6155" i="1"/>
  <c r="B6156" i="1"/>
  <c r="B6157" i="1"/>
  <c r="B6158" i="1"/>
  <c r="B6159" i="1"/>
  <c r="B6160" i="1"/>
  <c r="B6161" i="1"/>
  <c r="B6162" i="1"/>
  <c r="B6163" i="1"/>
  <c r="B6164" i="1"/>
  <c r="B6165" i="1"/>
  <c r="B6166" i="1"/>
  <c r="B6167" i="1"/>
  <c r="B6168" i="1"/>
  <c r="B6169" i="1"/>
  <c r="B6170" i="1"/>
  <c r="B6171" i="1"/>
  <c r="B6172" i="1"/>
  <c r="B6173" i="1"/>
  <c r="B6174" i="1"/>
  <c r="B6175" i="1"/>
  <c r="B6176" i="1"/>
  <c r="B6177" i="1"/>
  <c r="B6178" i="1"/>
  <c r="B6179" i="1"/>
  <c r="B6180" i="1"/>
  <c r="B6181" i="1"/>
  <c r="B6182" i="1"/>
  <c r="B6183" i="1"/>
  <c r="B6184" i="1"/>
  <c r="B6185" i="1"/>
  <c r="B6186" i="1"/>
  <c r="B6187" i="1"/>
  <c r="B6188" i="1"/>
  <c r="B6189" i="1"/>
  <c r="B6190" i="1"/>
  <c r="B6191" i="1"/>
  <c r="B6192" i="1"/>
  <c r="B6193" i="1"/>
  <c r="B6194" i="1"/>
  <c r="B6195" i="1"/>
  <c r="B6196" i="1"/>
  <c r="B6197" i="1"/>
  <c r="B6198" i="1"/>
  <c r="B6199" i="1"/>
  <c r="B6200" i="1"/>
  <c r="B6201" i="1"/>
  <c r="B6202" i="1"/>
  <c r="B6203" i="1"/>
  <c r="B6204" i="1"/>
  <c r="B6205" i="1"/>
  <c r="B6206" i="1"/>
  <c r="B6207" i="1"/>
  <c r="B6208" i="1"/>
  <c r="B6209" i="1"/>
  <c r="B6210" i="1"/>
  <c r="B6211" i="1"/>
  <c r="B6212" i="1"/>
  <c r="B6213" i="1"/>
  <c r="B6214" i="1"/>
  <c r="B6215" i="1"/>
  <c r="B6216" i="1"/>
  <c r="B6217" i="1"/>
  <c r="B6218" i="1"/>
  <c r="B6219" i="1"/>
  <c r="B6220" i="1"/>
  <c r="B6221" i="1"/>
  <c r="B6222" i="1"/>
  <c r="B6223" i="1"/>
  <c r="B6224" i="1"/>
  <c r="B6225" i="1"/>
  <c r="B6226" i="1"/>
  <c r="B6227" i="1"/>
  <c r="B6228" i="1"/>
  <c r="B6229" i="1"/>
  <c r="B6230" i="1"/>
  <c r="B6231" i="1"/>
  <c r="B6232" i="1"/>
  <c r="B6233" i="1"/>
  <c r="B6234" i="1"/>
  <c r="B6235" i="1"/>
  <c r="B6236" i="1"/>
  <c r="B6237" i="1"/>
  <c r="B6238" i="1"/>
  <c r="B6239" i="1"/>
  <c r="B6240" i="1"/>
  <c r="B6241" i="1"/>
  <c r="B6242" i="1"/>
  <c r="B6243" i="1"/>
  <c r="B6244" i="1"/>
  <c r="B6245" i="1"/>
  <c r="B6246" i="1"/>
  <c r="B6247" i="1"/>
  <c r="B6248" i="1"/>
  <c r="B6249" i="1"/>
  <c r="B6250" i="1"/>
  <c r="B6251" i="1"/>
  <c r="B6252" i="1"/>
  <c r="B6253" i="1"/>
  <c r="B6254" i="1"/>
  <c r="B6255" i="1"/>
  <c r="B6256" i="1"/>
  <c r="B6257" i="1"/>
  <c r="B6258" i="1"/>
  <c r="B6259" i="1"/>
  <c r="B6260" i="1"/>
  <c r="B6261" i="1"/>
  <c r="B6262" i="1"/>
  <c r="B6263" i="1"/>
  <c r="B6264" i="1"/>
  <c r="B6265" i="1"/>
  <c r="B6266" i="1"/>
  <c r="B6267" i="1"/>
  <c r="B6268" i="1"/>
  <c r="B6269" i="1"/>
  <c r="B6270" i="1"/>
  <c r="B6271" i="1"/>
  <c r="B6272" i="1"/>
  <c r="B6273" i="1"/>
  <c r="B6274" i="1"/>
  <c r="B6275" i="1"/>
  <c r="B6276" i="1"/>
  <c r="B6277" i="1"/>
  <c r="B6278" i="1"/>
  <c r="B6279" i="1"/>
  <c r="B6280" i="1"/>
  <c r="B6281" i="1"/>
  <c r="B6282" i="1"/>
  <c r="B6283" i="1"/>
  <c r="B6284" i="1"/>
  <c r="B6285" i="1"/>
  <c r="B6286" i="1"/>
  <c r="B6287" i="1"/>
  <c r="B6288" i="1"/>
  <c r="B6289" i="1"/>
  <c r="B6290" i="1"/>
  <c r="B6291" i="1"/>
  <c r="B6292" i="1"/>
  <c r="B6293" i="1"/>
  <c r="B6294" i="1"/>
  <c r="B6295" i="1"/>
  <c r="B6296" i="1"/>
  <c r="B6297" i="1"/>
  <c r="B6298" i="1"/>
  <c r="B6299" i="1"/>
  <c r="B6300" i="1"/>
  <c r="B6301" i="1"/>
  <c r="B6302" i="1"/>
  <c r="B6303" i="1"/>
  <c r="B6304" i="1"/>
  <c r="B6305" i="1"/>
  <c r="B6306" i="1"/>
  <c r="B6307" i="1"/>
  <c r="B6308" i="1"/>
  <c r="B6309" i="1"/>
  <c r="B6310" i="1"/>
  <c r="B6311" i="1"/>
  <c r="B6312" i="1"/>
  <c r="B6313" i="1"/>
  <c r="B6314" i="1"/>
  <c r="B6315" i="1"/>
  <c r="B6316" i="1"/>
  <c r="B6317" i="1"/>
  <c r="B6318" i="1"/>
  <c r="B6319" i="1"/>
  <c r="B6320" i="1"/>
  <c r="B6321" i="1"/>
  <c r="B6322" i="1"/>
  <c r="B6323" i="1"/>
  <c r="B6324" i="1"/>
  <c r="B6325" i="1"/>
  <c r="B6326" i="1"/>
  <c r="B6327" i="1"/>
  <c r="B6328" i="1"/>
  <c r="B6329" i="1"/>
  <c r="B6330" i="1"/>
  <c r="B6331" i="1"/>
  <c r="B6332" i="1"/>
  <c r="B6333" i="1"/>
  <c r="B6334" i="1"/>
  <c r="B6335" i="1"/>
  <c r="B6336" i="1"/>
  <c r="B6337" i="1"/>
  <c r="B6338" i="1"/>
  <c r="B6339" i="1"/>
  <c r="B6340" i="1"/>
  <c r="B6341" i="1"/>
  <c r="B6342" i="1"/>
  <c r="B6343" i="1"/>
  <c r="B6344" i="1"/>
  <c r="B6345" i="1"/>
  <c r="B6346" i="1"/>
  <c r="B6347" i="1"/>
  <c r="B6348" i="1"/>
  <c r="B6349" i="1"/>
  <c r="B6350" i="1"/>
  <c r="B6351" i="1"/>
  <c r="B6352" i="1"/>
  <c r="B6353" i="1"/>
  <c r="B6354" i="1"/>
  <c r="B6355" i="1"/>
  <c r="B6356" i="1"/>
  <c r="B6357" i="1"/>
  <c r="B6358" i="1"/>
  <c r="B6359" i="1"/>
  <c r="B6360" i="1"/>
  <c r="B6361" i="1"/>
  <c r="B6362" i="1"/>
  <c r="B6363" i="1"/>
  <c r="B6364" i="1"/>
  <c r="B6365" i="1"/>
  <c r="B6366" i="1"/>
  <c r="B6367" i="1"/>
  <c r="B6368" i="1"/>
  <c r="B6369" i="1"/>
  <c r="B6370" i="1"/>
  <c r="B6371" i="1"/>
  <c r="B6372" i="1"/>
  <c r="B6373" i="1"/>
  <c r="B6374" i="1"/>
  <c r="B6375" i="1"/>
  <c r="B6376" i="1"/>
  <c r="B6377" i="1"/>
  <c r="B6378" i="1"/>
  <c r="B6379" i="1"/>
  <c r="B6380" i="1"/>
  <c r="B6381" i="1"/>
  <c r="B6382" i="1"/>
  <c r="B6383" i="1"/>
  <c r="B6384" i="1"/>
  <c r="B6385" i="1"/>
  <c r="B6386" i="1"/>
  <c r="B6387" i="1"/>
  <c r="B6388" i="1"/>
  <c r="B6389" i="1"/>
  <c r="B6390" i="1"/>
  <c r="B6391" i="1"/>
  <c r="B6392" i="1"/>
  <c r="B6393" i="1"/>
  <c r="B6394" i="1"/>
  <c r="B6395" i="1"/>
  <c r="B6396" i="1"/>
  <c r="B6397" i="1"/>
  <c r="B6398" i="1"/>
  <c r="B6399" i="1"/>
  <c r="B6400" i="1"/>
  <c r="B6401" i="1"/>
  <c r="B6402" i="1"/>
  <c r="B6403" i="1"/>
  <c r="B6404" i="1"/>
  <c r="B6405" i="1"/>
  <c r="B6406" i="1"/>
  <c r="B6407" i="1"/>
  <c r="B6408" i="1"/>
  <c r="B6409" i="1"/>
  <c r="B6410" i="1"/>
  <c r="B6411" i="1"/>
  <c r="B6412" i="1"/>
  <c r="B6413" i="1"/>
  <c r="B6414" i="1"/>
  <c r="B6415" i="1"/>
  <c r="B6416" i="1"/>
  <c r="B6417" i="1"/>
  <c r="B6418" i="1"/>
  <c r="B6419" i="1"/>
  <c r="B6420" i="1"/>
  <c r="B6421" i="1"/>
  <c r="B6422" i="1"/>
  <c r="B6423" i="1"/>
  <c r="B6424" i="1"/>
  <c r="B6425" i="1"/>
  <c r="B6426" i="1"/>
  <c r="B6427" i="1"/>
  <c r="B6428" i="1"/>
  <c r="B6429" i="1"/>
  <c r="B6430" i="1"/>
  <c r="B6431" i="1"/>
  <c r="B6432" i="1"/>
  <c r="B6433" i="1"/>
  <c r="B6434" i="1"/>
  <c r="B6435" i="1"/>
  <c r="B6436" i="1"/>
  <c r="B6437" i="1"/>
  <c r="B6438" i="1"/>
  <c r="B6439" i="1"/>
  <c r="B6440" i="1"/>
  <c r="B6441" i="1"/>
  <c r="B6442" i="1"/>
  <c r="B6443" i="1"/>
  <c r="B6444" i="1"/>
  <c r="B6445" i="1"/>
  <c r="B6446" i="1"/>
  <c r="B6447" i="1"/>
  <c r="B6448" i="1"/>
  <c r="B6449" i="1"/>
  <c r="B6450" i="1"/>
  <c r="B6451" i="1"/>
  <c r="B6452" i="1"/>
  <c r="B6453" i="1"/>
  <c r="B6454" i="1"/>
  <c r="B6455" i="1"/>
  <c r="B6456" i="1"/>
  <c r="B6457" i="1"/>
  <c r="B6458" i="1"/>
  <c r="B6459" i="1"/>
  <c r="B6460" i="1"/>
  <c r="B6461" i="1"/>
  <c r="B6462" i="1"/>
  <c r="B6463" i="1"/>
  <c r="B6464" i="1"/>
  <c r="B6465" i="1"/>
  <c r="B6466" i="1"/>
  <c r="B6467" i="1"/>
  <c r="B6468" i="1"/>
  <c r="B6469" i="1"/>
  <c r="B6470" i="1"/>
  <c r="B6471" i="1"/>
  <c r="B6472" i="1"/>
  <c r="B6473" i="1"/>
  <c r="B6474" i="1"/>
  <c r="B6475" i="1"/>
  <c r="B6476" i="1"/>
  <c r="B6477" i="1"/>
  <c r="B6478" i="1"/>
  <c r="B6479" i="1"/>
  <c r="B6480" i="1"/>
  <c r="B6481" i="1"/>
  <c r="B6482" i="1"/>
  <c r="B6483" i="1"/>
  <c r="B6484" i="1"/>
  <c r="B6485" i="1"/>
  <c r="B6486" i="1"/>
  <c r="B6487" i="1"/>
  <c r="B6488" i="1"/>
  <c r="B6489" i="1"/>
  <c r="B6490" i="1"/>
  <c r="B6491" i="1"/>
  <c r="B6492" i="1"/>
  <c r="B6493" i="1"/>
  <c r="B6494" i="1"/>
  <c r="B6495" i="1"/>
  <c r="B6496" i="1"/>
  <c r="B6497" i="1"/>
  <c r="B6498" i="1"/>
  <c r="B6499" i="1"/>
  <c r="B6500" i="1"/>
  <c r="B6501" i="1"/>
  <c r="B6502" i="1"/>
  <c r="B6503" i="1"/>
  <c r="B6504" i="1"/>
  <c r="B6505" i="1"/>
  <c r="B6506" i="1"/>
  <c r="B6507" i="1"/>
  <c r="B6508" i="1"/>
  <c r="B6509" i="1"/>
  <c r="B6510" i="1"/>
  <c r="B6511" i="1"/>
  <c r="B6512" i="1"/>
  <c r="B6513" i="1"/>
  <c r="B6514" i="1"/>
  <c r="B6515" i="1"/>
  <c r="B6516" i="1"/>
  <c r="B6517" i="1"/>
  <c r="B6518" i="1"/>
  <c r="B6519" i="1"/>
  <c r="B6520" i="1"/>
  <c r="B6521" i="1"/>
  <c r="B6522" i="1"/>
  <c r="B6523" i="1"/>
  <c r="B6524" i="1"/>
  <c r="B6525" i="1"/>
  <c r="B6526" i="1"/>
  <c r="B6527" i="1"/>
  <c r="B6528" i="1"/>
  <c r="B6529" i="1"/>
  <c r="B6530" i="1"/>
  <c r="B6531" i="1"/>
  <c r="B6532" i="1"/>
  <c r="B6533" i="1"/>
  <c r="B6534" i="1"/>
  <c r="B6535" i="1"/>
  <c r="B6536" i="1"/>
  <c r="B6537" i="1"/>
  <c r="B6538" i="1"/>
  <c r="B6539" i="1"/>
  <c r="B6540" i="1"/>
  <c r="B6541" i="1"/>
  <c r="B6542" i="1"/>
  <c r="B6543" i="1"/>
  <c r="B6544" i="1"/>
  <c r="B6545" i="1"/>
  <c r="B6546" i="1"/>
  <c r="B6547" i="1"/>
  <c r="B6548" i="1"/>
  <c r="B6549" i="1"/>
  <c r="B6550" i="1"/>
  <c r="B6551" i="1"/>
  <c r="B6552" i="1"/>
  <c r="B6553" i="1"/>
  <c r="B6554" i="1"/>
  <c r="B6555" i="1"/>
  <c r="B6556" i="1"/>
  <c r="B6557" i="1"/>
  <c r="B6558" i="1"/>
  <c r="B6559" i="1"/>
  <c r="B6560" i="1"/>
  <c r="B6561" i="1"/>
  <c r="B6562" i="1"/>
  <c r="B6563" i="1"/>
  <c r="B6564" i="1"/>
  <c r="B6565" i="1"/>
  <c r="B6566" i="1"/>
  <c r="B6567" i="1"/>
  <c r="B6568" i="1"/>
  <c r="B6569" i="1"/>
  <c r="B6570" i="1"/>
  <c r="B6571" i="1"/>
  <c r="B6572" i="1"/>
  <c r="B6573" i="1"/>
  <c r="B6574" i="1"/>
  <c r="B6575" i="1"/>
  <c r="B6576" i="1"/>
  <c r="B6577" i="1"/>
  <c r="B6578" i="1"/>
  <c r="B6579" i="1"/>
  <c r="B6580" i="1"/>
  <c r="B6581" i="1"/>
  <c r="B6582" i="1"/>
  <c r="B6583" i="1"/>
  <c r="B6584" i="1"/>
  <c r="B6585" i="1"/>
  <c r="B6586" i="1"/>
  <c r="B6587" i="1"/>
  <c r="B6588" i="1"/>
  <c r="B6589" i="1"/>
  <c r="B6590" i="1"/>
  <c r="B6591" i="1"/>
  <c r="B6592" i="1"/>
  <c r="B6593" i="1"/>
  <c r="B6594" i="1"/>
  <c r="B6595" i="1"/>
  <c r="B6596" i="1"/>
  <c r="B6597" i="1"/>
  <c r="B6598" i="1"/>
  <c r="B6599" i="1"/>
  <c r="B6600" i="1"/>
  <c r="B6601" i="1"/>
  <c r="B6602" i="1"/>
  <c r="B6603" i="1"/>
  <c r="B6604" i="1"/>
  <c r="B6605" i="1"/>
  <c r="B6606" i="1"/>
  <c r="B6607" i="1"/>
  <c r="B6608" i="1"/>
  <c r="B6609" i="1"/>
  <c r="B6610" i="1"/>
  <c r="B6611" i="1"/>
  <c r="B6612" i="1"/>
  <c r="B6613" i="1"/>
  <c r="B6614" i="1"/>
  <c r="B6615" i="1"/>
  <c r="B6616" i="1"/>
  <c r="B6617" i="1"/>
  <c r="B6618" i="1"/>
  <c r="B6619" i="1"/>
  <c r="B6620" i="1"/>
  <c r="B6621" i="1"/>
  <c r="B6622" i="1"/>
  <c r="B6623" i="1"/>
  <c r="B6624" i="1"/>
  <c r="B6625" i="1"/>
  <c r="B6626" i="1"/>
  <c r="B6627" i="1"/>
  <c r="B6628" i="1"/>
  <c r="B6629" i="1"/>
  <c r="B6630" i="1"/>
  <c r="B6631" i="1"/>
  <c r="B6632" i="1"/>
  <c r="B6633" i="1"/>
  <c r="B6634" i="1"/>
  <c r="B6635" i="1"/>
  <c r="B6636" i="1"/>
  <c r="B6637" i="1"/>
  <c r="B6638" i="1"/>
  <c r="B6639" i="1"/>
  <c r="B6640" i="1"/>
  <c r="B6641" i="1"/>
  <c r="B6642" i="1"/>
  <c r="B6643" i="1"/>
  <c r="B6644" i="1"/>
  <c r="B6645" i="1"/>
  <c r="B6646" i="1"/>
  <c r="B6647" i="1"/>
  <c r="B6648" i="1"/>
  <c r="B6649" i="1"/>
  <c r="B6650" i="1"/>
  <c r="B6651" i="1"/>
  <c r="B6652" i="1"/>
  <c r="B6653" i="1"/>
  <c r="B6654" i="1"/>
  <c r="B6655" i="1"/>
  <c r="B6656" i="1"/>
  <c r="B6657" i="1"/>
  <c r="B6658" i="1"/>
  <c r="B6659" i="1"/>
  <c r="B6660" i="1"/>
  <c r="B6661" i="1"/>
  <c r="B6662" i="1"/>
  <c r="B6663" i="1"/>
  <c r="B6664" i="1"/>
  <c r="B6665" i="1"/>
  <c r="B6666" i="1"/>
  <c r="B6667" i="1"/>
  <c r="B6668" i="1"/>
  <c r="B6669" i="1"/>
  <c r="B6670" i="1"/>
  <c r="B6671" i="1"/>
  <c r="B6672" i="1"/>
  <c r="B6673" i="1"/>
  <c r="B6674" i="1"/>
  <c r="B6675" i="1"/>
  <c r="B6676" i="1"/>
  <c r="B6677" i="1"/>
  <c r="B6678" i="1"/>
  <c r="B6679" i="1"/>
  <c r="B6680" i="1"/>
  <c r="B6681" i="1"/>
  <c r="B6682" i="1"/>
  <c r="B6683" i="1"/>
  <c r="B6684" i="1"/>
  <c r="B6685" i="1"/>
  <c r="B6686" i="1"/>
  <c r="B6687" i="1"/>
  <c r="B6688" i="1"/>
  <c r="B6689" i="1"/>
  <c r="B6690" i="1"/>
  <c r="B6691" i="1"/>
  <c r="B6692" i="1"/>
  <c r="B6693" i="1"/>
  <c r="B6694" i="1"/>
  <c r="B6695" i="1"/>
  <c r="B6696" i="1"/>
  <c r="B6697" i="1"/>
  <c r="B6698" i="1"/>
  <c r="B6699" i="1"/>
  <c r="B6700" i="1"/>
  <c r="B6701" i="1"/>
  <c r="B6702" i="1"/>
  <c r="B6703" i="1"/>
  <c r="B6704" i="1"/>
  <c r="B6705" i="1"/>
  <c r="B6706" i="1"/>
  <c r="B6707" i="1"/>
  <c r="B6708" i="1"/>
  <c r="B6709" i="1"/>
  <c r="B6710" i="1"/>
  <c r="B6711" i="1"/>
  <c r="B6712" i="1"/>
  <c r="B6713" i="1"/>
  <c r="B6714" i="1"/>
  <c r="B6715" i="1"/>
  <c r="B6716" i="1"/>
  <c r="B6717" i="1"/>
  <c r="B6718" i="1"/>
  <c r="B6719" i="1"/>
  <c r="B6720" i="1"/>
  <c r="B6721" i="1"/>
  <c r="B6722" i="1"/>
  <c r="B6723" i="1"/>
  <c r="B6724" i="1"/>
  <c r="B6725" i="1"/>
  <c r="B6726" i="1"/>
  <c r="B6727" i="1"/>
  <c r="B6728" i="1"/>
  <c r="B6729" i="1"/>
  <c r="B6730" i="1"/>
  <c r="B6731" i="1"/>
  <c r="B6732" i="1"/>
  <c r="B6733" i="1"/>
  <c r="B6734" i="1"/>
  <c r="B6735" i="1"/>
  <c r="B6736" i="1"/>
  <c r="B6737" i="1"/>
  <c r="B6738" i="1"/>
  <c r="B6739" i="1"/>
  <c r="B6740" i="1"/>
  <c r="B6741" i="1"/>
  <c r="B6742" i="1"/>
  <c r="B6743" i="1"/>
  <c r="B6744" i="1"/>
  <c r="B6745" i="1"/>
  <c r="B6746" i="1"/>
  <c r="B6747" i="1"/>
  <c r="B6748" i="1"/>
  <c r="B6749" i="1"/>
  <c r="B6750" i="1"/>
  <c r="B6751" i="1"/>
  <c r="B6752" i="1"/>
  <c r="B6753" i="1"/>
  <c r="B6754" i="1"/>
  <c r="B6755" i="1"/>
  <c r="B6756" i="1"/>
  <c r="B6757" i="1"/>
  <c r="B6758" i="1"/>
  <c r="B6759" i="1"/>
  <c r="B6760" i="1"/>
  <c r="B6761" i="1"/>
  <c r="B6762" i="1"/>
  <c r="B6763" i="1"/>
  <c r="B6764" i="1"/>
  <c r="B6765" i="1"/>
  <c r="B6766" i="1"/>
  <c r="B6767" i="1"/>
  <c r="B6768" i="1"/>
  <c r="B6769" i="1"/>
  <c r="B6770" i="1"/>
  <c r="B6771" i="1"/>
  <c r="B6772" i="1"/>
  <c r="B6773" i="1"/>
  <c r="B6774" i="1"/>
  <c r="B6775" i="1"/>
  <c r="B6776" i="1"/>
  <c r="B6777" i="1"/>
  <c r="B6778" i="1"/>
  <c r="B6779" i="1"/>
  <c r="B6780" i="1"/>
  <c r="B6781" i="1"/>
  <c r="B6782" i="1"/>
  <c r="B6783" i="1"/>
  <c r="B6784" i="1"/>
  <c r="B6785" i="1"/>
  <c r="B6786" i="1"/>
  <c r="B6787" i="1"/>
  <c r="B6788" i="1"/>
  <c r="B6789" i="1"/>
  <c r="B6790" i="1"/>
  <c r="B6791" i="1"/>
  <c r="B6792" i="1"/>
  <c r="B6793" i="1"/>
  <c r="B6794" i="1"/>
  <c r="B6795" i="1"/>
  <c r="B6796" i="1"/>
  <c r="B6797" i="1"/>
  <c r="B6798" i="1"/>
  <c r="B6799" i="1"/>
  <c r="B6800" i="1"/>
  <c r="B6801" i="1"/>
  <c r="B6802" i="1"/>
  <c r="B6803" i="1"/>
  <c r="B6804" i="1"/>
  <c r="B6805" i="1"/>
  <c r="B6806" i="1"/>
  <c r="B6807" i="1"/>
  <c r="B6808" i="1"/>
  <c r="B6809" i="1"/>
  <c r="B6810" i="1"/>
  <c r="B6811" i="1"/>
  <c r="B6812" i="1"/>
  <c r="B6813" i="1"/>
  <c r="B6814" i="1"/>
  <c r="B6815" i="1"/>
  <c r="B6816" i="1"/>
  <c r="B6817" i="1"/>
  <c r="B6818" i="1"/>
  <c r="B6819" i="1"/>
  <c r="B6820" i="1"/>
  <c r="B6821" i="1"/>
  <c r="B6822" i="1"/>
  <c r="B6823" i="1"/>
  <c r="B6824" i="1"/>
  <c r="B6825" i="1"/>
  <c r="B6826" i="1"/>
  <c r="B6827" i="1"/>
  <c r="B6828" i="1"/>
  <c r="B6829" i="1"/>
  <c r="B6830" i="1"/>
  <c r="B6831" i="1"/>
  <c r="B6832" i="1"/>
  <c r="B6833" i="1"/>
  <c r="B6834" i="1"/>
  <c r="B6835" i="1"/>
  <c r="B6836" i="1"/>
  <c r="B6837" i="1"/>
  <c r="B6838" i="1"/>
  <c r="B6839" i="1"/>
  <c r="B6840" i="1"/>
  <c r="B6841" i="1"/>
  <c r="B6842" i="1"/>
  <c r="B6843" i="1"/>
  <c r="B6844" i="1"/>
  <c r="B6845" i="1"/>
  <c r="B6846" i="1"/>
  <c r="B6847" i="1"/>
  <c r="B6848" i="1"/>
  <c r="B6849" i="1"/>
  <c r="B6850" i="1"/>
  <c r="B6851" i="1"/>
  <c r="B6852" i="1"/>
  <c r="B6853" i="1"/>
  <c r="B6854" i="1"/>
  <c r="B6855" i="1"/>
  <c r="B6856" i="1"/>
  <c r="B6857" i="1"/>
  <c r="B6858" i="1"/>
  <c r="B6859" i="1"/>
  <c r="B6860" i="1"/>
  <c r="B6861" i="1"/>
  <c r="B6862" i="1"/>
  <c r="B6863" i="1"/>
  <c r="B6864" i="1"/>
  <c r="B6865" i="1"/>
  <c r="B6866" i="1"/>
  <c r="B6867" i="1"/>
  <c r="B6868" i="1"/>
  <c r="B6869" i="1"/>
  <c r="B6870" i="1"/>
  <c r="B6871" i="1"/>
  <c r="B6872" i="1"/>
  <c r="B6873" i="1"/>
  <c r="B6874" i="1"/>
  <c r="B6875" i="1"/>
  <c r="B6876" i="1"/>
  <c r="B6877" i="1"/>
  <c r="B6878" i="1"/>
  <c r="B6879" i="1"/>
  <c r="B6880" i="1"/>
  <c r="B6881" i="1"/>
  <c r="B6882" i="1"/>
  <c r="B6883" i="1"/>
  <c r="B6884" i="1"/>
  <c r="B6885" i="1"/>
  <c r="B6886" i="1"/>
  <c r="B6887" i="1"/>
  <c r="B6888" i="1"/>
  <c r="B6889" i="1"/>
  <c r="B6890" i="1"/>
  <c r="B6891" i="1"/>
  <c r="B6892" i="1"/>
  <c r="B6893" i="1"/>
  <c r="B6894" i="1"/>
  <c r="B6895" i="1"/>
  <c r="B6896" i="1"/>
  <c r="B6897" i="1"/>
  <c r="B6898" i="1"/>
  <c r="B6899" i="1"/>
  <c r="B6900" i="1"/>
  <c r="B6901" i="1"/>
  <c r="B6902" i="1"/>
  <c r="B6903" i="1"/>
  <c r="B6904" i="1"/>
  <c r="B6905" i="1"/>
  <c r="B6906" i="1"/>
  <c r="B6907" i="1"/>
  <c r="B6908" i="1"/>
  <c r="B6909" i="1"/>
  <c r="B6910" i="1"/>
  <c r="B6911" i="1"/>
  <c r="B6912" i="1"/>
  <c r="B6913" i="1"/>
  <c r="B6914" i="1"/>
  <c r="B6915" i="1"/>
  <c r="B6916" i="1"/>
  <c r="B6917" i="1"/>
  <c r="B6918" i="1"/>
  <c r="B6919" i="1"/>
  <c r="B6920" i="1"/>
  <c r="B6921" i="1"/>
  <c r="B6922" i="1"/>
  <c r="B6923" i="1"/>
  <c r="B6924" i="1"/>
  <c r="B6925" i="1"/>
  <c r="B6926" i="1"/>
  <c r="B6927" i="1"/>
  <c r="B6928" i="1"/>
  <c r="B6929" i="1"/>
  <c r="B6930" i="1"/>
  <c r="B6931" i="1"/>
  <c r="B6932" i="1"/>
  <c r="B6933" i="1"/>
  <c r="B6934" i="1"/>
  <c r="B6935" i="1"/>
  <c r="B6936" i="1"/>
  <c r="B6937" i="1"/>
  <c r="B6938" i="1"/>
  <c r="B6939" i="1"/>
  <c r="B6940" i="1"/>
  <c r="B6941" i="1"/>
  <c r="B6942" i="1"/>
  <c r="B6943" i="1"/>
  <c r="B6944" i="1"/>
  <c r="B6945" i="1"/>
  <c r="B6946" i="1"/>
  <c r="B6947" i="1"/>
  <c r="B6948" i="1"/>
  <c r="B6949" i="1"/>
  <c r="B6950" i="1"/>
  <c r="B6951" i="1"/>
  <c r="B6952" i="1"/>
  <c r="B6953" i="1"/>
  <c r="B6954" i="1"/>
  <c r="B6955" i="1"/>
  <c r="B6956" i="1"/>
  <c r="B6957" i="1"/>
  <c r="B6958" i="1"/>
  <c r="B6959" i="1"/>
  <c r="B6960" i="1"/>
  <c r="B6961" i="1"/>
  <c r="B6962" i="1"/>
  <c r="B6963" i="1"/>
  <c r="B6964" i="1"/>
  <c r="B6965" i="1"/>
  <c r="B6966" i="1"/>
  <c r="B6967" i="1"/>
  <c r="B6968" i="1"/>
  <c r="B6969" i="1"/>
  <c r="B6970" i="1"/>
  <c r="B6971" i="1"/>
  <c r="B6972" i="1"/>
  <c r="B6973" i="1"/>
  <c r="B6974" i="1"/>
  <c r="B6975" i="1"/>
  <c r="B6976" i="1"/>
  <c r="B6977" i="1"/>
  <c r="B6978" i="1"/>
  <c r="B6979" i="1"/>
  <c r="B6980" i="1"/>
  <c r="B6981" i="1"/>
  <c r="B6982" i="1"/>
  <c r="B6983" i="1"/>
  <c r="B6984" i="1"/>
  <c r="B6985" i="1"/>
  <c r="B6986" i="1"/>
  <c r="B6987" i="1"/>
  <c r="B6988" i="1"/>
  <c r="B6989" i="1"/>
  <c r="B6990" i="1"/>
  <c r="B6991" i="1"/>
  <c r="B6992" i="1"/>
  <c r="B6993" i="1"/>
  <c r="B6994" i="1"/>
  <c r="B6995" i="1"/>
  <c r="B6996" i="1"/>
  <c r="B6997" i="1"/>
  <c r="B6998" i="1"/>
  <c r="B6999" i="1"/>
  <c r="B7000" i="1"/>
  <c r="B7001" i="1"/>
  <c r="B7002" i="1"/>
  <c r="B7003" i="1"/>
  <c r="B7004" i="1"/>
  <c r="B7005" i="1"/>
  <c r="B7006" i="1"/>
  <c r="B7007" i="1"/>
  <c r="B7008" i="1"/>
  <c r="B7009" i="1"/>
  <c r="B7010" i="1"/>
  <c r="B7011" i="1"/>
  <c r="B7012" i="1"/>
  <c r="B7013" i="1"/>
  <c r="B7014" i="1"/>
  <c r="B7015" i="1"/>
  <c r="B7016" i="1"/>
  <c r="B7017" i="1"/>
  <c r="B7018" i="1"/>
  <c r="B7019" i="1"/>
  <c r="B7020" i="1"/>
  <c r="B7021" i="1"/>
  <c r="B7022" i="1"/>
  <c r="B7023" i="1"/>
  <c r="B7024" i="1"/>
  <c r="B7025" i="1"/>
  <c r="B7026" i="1"/>
  <c r="B7027" i="1"/>
  <c r="B7028" i="1"/>
  <c r="B7029" i="1"/>
  <c r="B7030" i="1"/>
  <c r="B7031" i="1"/>
  <c r="B7032" i="1"/>
  <c r="B7033" i="1"/>
  <c r="B7034" i="1"/>
  <c r="B7035" i="1"/>
  <c r="B7036" i="1"/>
  <c r="B7037" i="1"/>
  <c r="B7038" i="1"/>
  <c r="B7039" i="1"/>
  <c r="B7040" i="1"/>
  <c r="B7041" i="1"/>
  <c r="B7042" i="1"/>
  <c r="B7043" i="1"/>
  <c r="B7044" i="1"/>
  <c r="B7045" i="1"/>
  <c r="B7046" i="1"/>
  <c r="B7047" i="1"/>
  <c r="B7048" i="1"/>
  <c r="B7049" i="1"/>
  <c r="B7050" i="1"/>
  <c r="B7051" i="1"/>
  <c r="B7052" i="1"/>
  <c r="B7053" i="1"/>
  <c r="B7054" i="1"/>
  <c r="B7055" i="1"/>
  <c r="B7056" i="1"/>
  <c r="B7057" i="1"/>
  <c r="B7058" i="1"/>
  <c r="B7059" i="1"/>
  <c r="B7060" i="1"/>
  <c r="B7061" i="1"/>
  <c r="B7062" i="1"/>
  <c r="B7063" i="1"/>
  <c r="B7064" i="1"/>
  <c r="B7065" i="1"/>
  <c r="B7066" i="1"/>
  <c r="B7067" i="1"/>
  <c r="B7068" i="1"/>
  <c r="B7069" i="1"/>
  <c r="B7070" i="1"/>
  <c r="B7071" i="1"/>
  <c r="B7072" i="1"/>
  <c r="B7073" i="1"/>
  <c r="B7074" i="1"/>
  <c r="B7075" i="1"/>
  <c r="B7076" i="1"/>
  <c r="B7077" i="1"/>
  <c r="B7078" i="1"/>
  <c r="B7079" i="1"/>
  <c r="B7080" i="1"/>
  <c r="B7081" i="1"/>
  <c r="B7082" i="1"/>
  <c r="B7083" i="1"/>
  <c r="B7084" i="1"/>
  <c r="B7085" i="1"/>
  <c r="B7086" i="1"/>
  <c r="B7087" i="1"/>
  <c r="B7088" i="1"/>
  <c r="B7089" i="1"/>
  <c r="B7090" i="1"/>
  <c r="B7091" i="1"/>
  <c r="B7092" i="1"/>
  <c r="B7093" i="1"/>
  <c r="B7094" i="1"/>
  <c r="B7095" i="1"/>
  <c r="B7096" i="1"/>
  <c r="B7097" i="1"/>
  <c r="B7098" i="1"/>
  <c r="B7099" i="1"/>
  <c r="B7100" i="1"/>
  <c r="B7101" i="1"/>
  <c r="B7102" i="1"/>
  <c r="B7103" i="1"/>
  <c r="B7104" i="1"/>
  <c r="B7105" i="1"/>
  <c r="B7106" i="1"/>
  <c r="B7107" i="1"/>
  <c r="B7108" i="1"/>
  <c r="B7109" i="1"/>
  <c r="B7110" i="1"/>
  <c r="B7111" i="1"/>
  <c r="B7112" i="1"/>
  <c r="B7113" i="1"/>
  <c r="B7114" i="1"/>
  <c r="B7115" i="1"/>
  <c r="B7116" i="1"/>
  <c r="B7117" i="1"/>
  <c r="B7118" i="1"/>
  <c r="B7119" i="1"/>
  <c r="B7120" i="1"/>
  <c r="B7121" i="1"/>
  <c r="B7122" i="1"/>
  <c r="B7123" i="1"/>
  <c r="B7124" i="1"/>
  <c r="B7125" i="1"/>
  <c r="B7126" i="1"/>
  <c r="B7127" i="1"/>
  <c r="B7128" i="1"/>
  <c r="B7129" i="1"/>
  <c r="B7130" i="1"/>
  <c r="B7131" i="1"/>
  <c r="B7132" i="1"/>
  <c r="B7133" i="1"/>
  <c r="B7134" i="1"/>
  <c r="B7135" i="1"/>
  <c r="B7136" i="1"/>
  <c r="B7137" i="1"/>
  <c r="B7138" i="1"/>
  <c r="B7139" i="1"/>
  <c r="B7140" i="1"/>
  <c r="B7141" i="1"/>
  <c r="B7142" i="1"/>
  <c r="B7143" i="1"/>
  <c r="B7144" i="1"/>
  <c r="B7145" i="1"/>
  <c r="B7146" i="1"/>
  <c r="B7147" i="1"/>
  <c r="B7148" i="1"/>
  <c r="B7149" i="1"/>
  <c r="B7150" i="1"/>
  <c r="B7151" i="1"/>
  <c r="B7152" i="1"/>
  <c r="B7153" i="1"/>
  <c r="B7154" i="1"/>
  <c r="B7155" i="1"/>
  <c r="B7156" i="1"/>
  <c r="B7157" i="1"/>
  <c r="B7158" i="1"/>
  <c r="B7159" i="1"/>
  <c r="B7160" i="1"/>
  <c r="B7161" i="1"/>
  <c r="B7162" i="1"/>
  <c r="B7163" i="1"/>
  <c r="B7164" i="1"/>
  <c r="B7165" i="1"/>
  <c r="B7166" i="1"/>
  <c r="B7167" i="1"/>
  <c r="B7168" i="1"/>
  <c r="B7169" i="1"/>
  <c r="B7170" i="1"/>
  <c r="B7171" i="1"/>
  <c r="B7172" i="1"/>
  <c r="B7173" i="1"/>
  <c r="B7174" i="1"/>
  <c r="B7175" i="1"/>
  <c r="B7176" i="1"/>
  <c r="B7177" i="1"/>
  <c r="B7178" i="1"/>
  <c r="B7179" i="1"/>
  <c r="B7180" i="1"/>
  <c r="B7181" i="1"/>
  <c r="B7182" i="1"/>
  <c r="B7183" i="1"/>
  <c r="B7184" i="1"/>
  <c r="B7185" i="1"/>
  <c r="B7186" i="1"/>
  <c r="B7187" i="1"/>
  <c r="B7188" i="1"/>
  <c r="B7189" i="1"/>
  <c r="B7190" i="1"/>
  <c r="B7191" i="1"/>
  <c r="B7192" i="1"/>
  <c r="B7193" i="1"/>
  <c r="B7194" i="1"/>
  <c r="B7195" i="1"/>
  <c r="B7196" i="1"/>
  <c r="B7197" i="1"/>
  <c r="B7198" i="1"/>
  <c r="B7199" i="1"/>
  <c r="B7200" i="1"/>
  <c r="B7201" i="1"/>
  <c r="B7202" i="1"/>
  <c r="B7203" i="1"/>
  <c r="B7204" i="1"/>
  <c r="B7205" i="1"/>
  <c r="B7206" i="1"/>
  <c r="B7207" i="1"/>
  <c r="B7208" i="1"/>
  <c r="B7209" i="1"/>
  <c r="B7210" i="1"/>
  <c r="B7211" i="1"/>
  <c r="B7212" i="1"/>
  <c r="B7213" i="1"/>
  <c r="B7214" i="1"/>
  <c r="B7215" i="1"/>
  <c r="B7216" i="1"/>
  <c r="B7217" i="1"/>
  <c r="B7218" i="1"/>
  <c r="B7219" i="1"/>
  <c r="B7220" i="1"/>
  <c r="B7221" i="1"/>
  <c r="B7222" i="1"/>
  <c r="B7223" i="1"/>
  <c r="B7224" i="1"/>
  <c r="B7225" i="1"/>
  <c r="B7226" i="1"/>
  <c r="B7227" i="1"/>
  <c r="B7228" i="1"/>
  <c r="B7229" i="1"/>
  <c r="B7230" i="1"/>
  <c r="B7231" i="1"/>
  <c r="B7232" i="1"/>
  <c r="B7233" i="1"/>
  <c r="B7234" i="1"/>
  <c r="B7235" i="1"/>
  <c r="B7236" i="1"/>
  <c r="B7237" i="1"/>
  <c r="B7238" i="1"/>
  <c r="B7239" i="1"/>
  <c r="B7240" i="1"/>
  <c r="B7241" i="1"/>
  <c r="B7242" i="1"/>
  <c r="B7243" i="1"/>
  <c r="B7244" i="1"/>
  <c r="B7245" i="1"/>
  <c r="B7246" i="1"/>
  <c r="B7247" i="1"/>
  <c r="B7248" i="1"/>
  <c r="B7249" i="1"/>
  <c r="B7250" i="1"/>
  <c r="B7251" i="1"/>
  <c r="B7252" i="1"/>
  <c r="B7253" i="1"/>
  <c r="B7254" i="1"/>
  <c r="B7255" i="1"/>
  <c r="B7256" i="1"/>
  <c r="B7257" i="1"/>
  <c r="B7258" i="1"/>
  <c r="B7259" i="1"/>
  <c r="B7260" i="1"/>
  <c r="B7261" i="1"/>
  <c r="B7262" i="1"/>
  <c r="B7263" i="1"/>
  <c r="B7264" i="1"/>
  <c r="B7265" i="1"/>
  <c r="B7266" i="1"/>
  <c r="B7267" i="1"/>
  <c r="B7268" i="1"/>
  <c r="B7269" i="1"/>
  <c r="B7270" i="1"/>
  <c r="B7271" i="1"/>
  <c r="B7272" i="1"/>
  <c r="B7273" i="1"/>
  <c r="B7274" i="1"/>
  <c r="B7275" i="1"/>
  <c r="B7276" i="1"/>
  <c r="B7277" i="1"/>
  <c r="B7278" i="1"/>
  <c r="B7279" i="1"/>
  <c r="B7280" i="1"/>
  <c r="B7281" i="1"/>
  <c r="B7282" i="1"/>
  <c r="B7283" i="1"/>
  <c r="B7284" i="1"/>
  <c r="B7285" i="1"/>
  <c r="B7286" i="1"/>
  <c r="B7287" i="1"/>
  <c r="B7288" i="1"/>
  <c r="B7289" i="1"/>
  <c r="B7290" i="1"/>
  <c r="B7291" i="1"/>
  <c r="B7292" i="1"/>
  <c r="B7293" i="1"/>
  <c r="B7294" i="1"/>
  <c r="B7295" i="1"/>
  <c r="B7296" i="1"/>
  <c r="B7297" i="1"/>
  <c r="B7298" i="1"/>
  <c r="B7299" i="1"/>
  <c r="B7300" i="1"/>
  <c r="B7301" i="1"/>
  <c r="B7302" i="1"/>
  <c r="B7303" i="1"/>
  <c r="B7304" i="1"/>
  <c r="B7305" i="1"/>
  <c r="B7306" i="1"/>
  <c r="B7307" i="1"/>
  <c r="B7308" i="1"/>
  <c r="B7309" i="1"/>
  <c r="B7310" i="1"/>
  <c r="B7311" i="1"/>
  <c r="B7312" i="1"/>
  <c r="B7313" i="1"/>
  <c r="B7314" i="1"/>
  <c r="B7315" i="1"/>
  <c r="B7316" i="1"/>
  <c r="B7317" i="1"/>
  <c r="B7318" i="1"/>
  <c r="B7319" i="1"/>
  <c r="B7320" i="1"/>
  <c r="B7321" i="1"/>
  <c r="B7322" i="1"/>
  <c r="B7323" i="1"/>
  <c r="B7324" i="1"/>
  <c r="B7325" i="1"/>
  <c r="B7326" i="1"/>
  <c r="B7327" i="1"/>
  <c r="B7328" i="1"/>
  <c r="B7329" i="1"/>
  <c r="B7330" i="1"/>
  <c r="B7331" i="1"/>
  <c r="B7332" i="1"/>
  <c r="B7333" i="1"/>
  <c r="B7334" i="1"/>
  <c r="B7335" i="1"/>
  <c r="B7336" i="1"/>
  <c r="B7337" i="1"/>
  <c r="B7338" i="1"/>
  <c r="B7339" i="1"/>
  <c r="B7340" i="1"/>
  <c r="B7341" i="1"/>
  <c r="B7342" i="1"/>
  <c r="B7343" i="1"/>
  <c r="B7344" i="1"/>
  <c r="B7345" i="1"/>
  <c r="B7346" i="1"/>
  <c r="B7347" i="1"/>
  <c r="B7348" i="1"/>
  <c r="B7349" i="1"/>
  <c r="B7350" i="1"/>
  <c r="B7351" i="1"/>
  <c r="B7352" i="1"/>
  <c r="B7353" i="1"/>
  <c r="B7354" i="1"/>
  <c r="B7355" i="1"/>
  <c r="B7356" i="1"/>
  <c r="B7357" i="1"/>
  <c r="B7358" i="1"/>
  <c r="B7359" i="1"/>
  <c r="B7360" i="1"/>
  <c r="B7361" i="1"/>
  <c r="B7362" i="1"/>
  <c r="B7363" i="1"/>
  <c r="B7364" i="1"/>
  <c r="B7365" i="1"/>
  <c r="B7366" i="1"/>
  <c r="B7367" i="1"/>
  <c r="B7368" i="1"/>
  <c r="B7369" i="1"/>
  <c r="B7370" i="1"/>
  <c r="B7371" i="1"/>
  <c r="B7372" i="1"/>
  <c r="B7373" i="1"/>
  <c r="B7374" i="1"/>
  <c r="B7375" i="1"/>
  <c r="B7376" i="1"/>
  <c r="B7377" i="1"/>
  <c r="B7378" i="1"/>
  <c r="B7379" i="1"/>
  <c r="B7380" i="1"/>
  <c r="B7381" i="1"/>
  <c r="B7382" i="1"/>
  <c r="B7383" i="1"/>
  <c r="B7384" i="1"/>
  <c r="B7385" i="1"/>
  <c r="B7386" i="1"/>
  <c r="B7387" i="1"/>
  <c r="B7388" i="1"/>
  <c r="B7389" i="1"/>
  <c r="B7390" i="1"/>
  <c r="B7391" i="1"/>
  <c r="B7392" i="1"/>
  <c r="B7393" i="1"/>
  <c r="B7394" i="1"/>
  <c r="B7395" i="1"/>
  <c r="B7396" i="1"/>
  <c r="B7397" i="1"/>
  <c r="B7398" i="1"/>
  <c r="B7399" i="1"/>
  <c r="B7400" i="1"/>
  <c r="B7401" i="1"/>
  <c r="B7402" i="1"/>
  <c r="B7403" i="1"/>
  <c r="B7404" i="1"/>
  <c r="B7405" i="1"/>
  <c r="B7406" i="1"/>
  <c r="B7407" i="1"/>
  <c r="B7408" i="1"/>
  <c r="B7409" i="1"/>
  <c r="B7410" i="1"/>
  <c r="B7411" i="1"/>
  <c r="B7412" i="1"/>
  <c r="B7413" i="1"/>
  <c r="B7414" i="1"/>
  <c r="B7415" i="1"/>
  <c r="B7416" i="1"/>
  <c r="B7417" i="1"/>
  <c r="B7418" i="1"/>
  <c r="B7419" i="1"/>
  <c r="B7420" i="1"/>
  <c r="B7421" i="1"/>
  <c r="B7422" i="1"/>
  <c r="B7423" i="1"/>
  <c r="B7424" i="1"/>
  <c r="B7425" i="1"/>
  <c r="B7426" i="1"/>
  <c r="B7427" i="1"/>
  <c r="B7428" i="1"/>
  <c r="B7429" i="1"/>
  <c r="B7430" i="1"/>
  <c r="B7431" i="1"/>
  <c r="B7432" i="1"/>
  <c r="B7433" i="1"/>
  <c r="B7434" i="1"/>
  <c r="B7435" i="1"/>
  <c r="B7436" i="1"/>
  <c r="B7437" i="1"/>
  <c r="B7438" i="1"/>
  <c r="B7439" i="1"/>
  <c r="B7440" i="1"/>
  <c r="B7441" i="1"/>
  <c r="B7442" i="1"/>
  <c r="B7443" i="1"/>
  <c r="B7444" i="1"/>
  <c r="B7445" i="1"/>
  <c r="B7446" i="1"/>
  <c r="B7447" i="1"/>
  <c r="B7448" i="1"/>
  <c r="B7449" i="1"/>
  <c r="B7450" i="1"/>
  <c r="B7451" i="1"/>
  <c r="B7452" i="1"/>
  <c r="B7453" i="1"/>
  <c r="B7454" i="1"/>
  <c r="B7455" i="1"/>
  <c r="B7456" i="1"/>
  <c r="B7457" i="1"/>
  <c r="B7458" i="1"/>
  <c r="B7459" i="1"/>
  <c r="B7460" i="1"/>
  <c r="B7461" i="1"/>
  <c r="B7462" i="1"/>
  <c r="B7463" i="1"/>
  <c r="B7464" i="1"/>
  <c r="B7465" i="1"/>
  <c r="B7466" i="1"/>
  <c r="B7467" i="1"/>
  <c r="B7468" i="1"/>
  <c r="B7469" i="1"/>
  <c r="B7470" i="1"/>
  <c r="B7471" i="1"/>
  <c r="B7472" i="1"/>
  <c r="B7473" i="1"/>
  <c r="B7474" i="1"/>
  <c r="B7475" i="1"/>
  <c r="B7476" i="1"/>
  <c r="B7477" i="1"/>
  <c r="B7478" i="1"/>
  <c r="B7479" i="1"/>
  <c r="B7480" i="1"/>
  <c r="B7481" i="1"/>
  <c r="B7482" i="1"/>
  <c r="B7483" i="1"/>
  <c r="B7484" i="1"/>
  <c r="B7485" i="1"/>
  <c r="B7486" i="1"/>
  <c r="B7487" i="1"/>
  <c r="B7488" i="1"/>
  <c r="B7489" i="1"/>
  <c r="B7490" i="1"/>
  <c r="B7491" i="1"/>
  <c r="B7492" i="1"/>
  <c r="B7493" i="1"/>
  <c r="B7494" i="1"/>
  <c r="B7495" i="1"/>
  <c r="B7496" i="1"/>
  <c r="B7497" i="1"/>
  <c r="B7498" i="1"/>
  <c r="B7499" i="1"/>
  <c r="B7500" i="1"/>
  <c r="B7501" i="1"/>
  <c r="B7502" i="1"/>
  <c r="B7503" i="1"/>
  <c r="B7504" i="1"/>
  <c r="B7505" i="1"/>
  <c r="B7506" i="1"/>
  <c r="B7507" i="1"/>
  <c r="B7508" i="1"/>
  <c r="B7509" i="1"/>
  <c r="B7510" i="1"/>
  <c r="B7511" i="1"/>
  <c r="B7512" i="1"/>
  <c r="B7513" i="1"/>
  <c r="B7514" i="1"/>
  <c r="B7515" i="1"/>
  <c r="B7516" i="1"/>
  <c r="B7517" i="1"/>
  <c r="B7518" i="1"/>
  <c r="B7519" i="1"/>
  <c r="B7520" i="1"/>
  <c r="B7521" i="1"/>
  <c r="B7522" i="1"/>
  <c r="B7523" i="1"/>
  <c r="B7524" i="1"/>
  <c r="B7525" i="1"/>
  <c r="B7526" i="1"/>
  <c r="B7527" i="1"/>
  <c r="B7528" i="1"/>
  <c r="B7529" i="1"/>
  <c r="B7530" i="1"/>
  <c r="B7531" i="1"/>
  <c r="B7532" i="1"/>
  <c r="B7533" i="1"/>
  <c r="B7534" i="1"/>
  <c r="B7535" i="1"/>
  <c r="B7536" i="1"/>
  <c r="B7537" i="1"/>
  <c r="B7538" i="1"/>
  <c r="B7539" i="1"/>
  <c r="B7540" i="1"/>
  <c r="B7541" i="1"/>
  <c r="B7542" i="1"/>
  <c r="B7543" i="1"/>
  <c r="B7544" i="1"/>
  <c r="B7545" i="1"/>
  <c r="B7546" i="1"/>
  <c r="B7547" i="1"/>
  <c r="B7548" i="1"/>
  <c r="B7549" i="1"/>
  <c r="B7550" i="1"/>
  <c r="B7551" i="1"/>
  <c r="B7552" i="1"/>
  <c r="B7553" i="1"/>
  <c r="B7554" i="1"/>
  <c r="B7555" i="1"/>
  <c r="B7556" i="1"/>
  <c r="B7557" i="1"/>
  <c r="B7558" i="1"/>
  <c r="B7559" i="1"/>
  <c r="B7560" i="1"/>
  <c r="B7561" i="1"/>
  <c r="B7562" i="1"/>
  <c r="B7563" i="1"/>
  <c r="B7564" i="1"/>
  <c r="B7565" i="1"/>
  <c r="B7566" i="1"/>
  <c r="B7567" i="1"/>
  <c r="B7568" i="1"/>
  <c r="B7569" i="1"/>
  <c r="B7570" i="1"/>
  <c r="B7571" i="1"/>
  <c r="B7572" i="1"/>
  <c r="B7573" i="1"/>
  <c r="B7574" i="1"/>
  <c r="B7575" i="1"/>
  <c r="B7576" i="1"/>
  <c r="B7577" i="1"/>
  <c r="B7578" i="1"/>
  <c r="B7579" i="1"/>
  <c r="B7580" i="1"/>
  <c r="B7581" i="1"/>
  <c r="B7582" i="1"/>
  <c r="B7583" i="1"/>
  <c r="B7584" i="1"/>
  <c r="B7585" i="1"/>
  <c r="B7586" i="1"/>
  <c r="B7587" i="1"/>
  <c r="B7588" i="1"/>
  <c r="B7589" i="1"/>
  <c r="B7590" i="1"/>
  <c r="B7591" i="1"/>
  <c r="B7592" i="1"/>
  <c r="B7593" i="1"/>
  <c r="B7594" i="1"/>
  <c r="B7595" i="1"/>
  <c r="B7596" i="1"/>
  <c r="B7597" i="1"/>
  <c r="B7598" i="1"/>
  <c r="B7599" i="1"/>
  <c r="B7600" i="1"/>
  <c r="B7601" i="1"/>
  <c r="B7602" i="1"/>
  <c r="B7603" i="1"/>
  <c r="B7604" i="1"/>
  <c r="B7605" i="1"/>
  <c r="B7606" i="1"/>
  <c r="B7607" i="1"/>
  <c r="B7608" i="1"/>
  <c r="B7609" i="1"/>
  <c r="B7610" i="1"/>
  <c r="B7611" i="1"/>
  <c r="B7612" i="1"/>
  <c r="B7613" i="1"/>
  <c r="B7614" i="1"/>
  <c r="B7615" i="1"/>
  <c r="B7616" i="1"/>
  <c r="B7617" i="1"/>
  <c r="B7618" i="1"/>
  <c r="B7619" i="1"/>
  <c r="B7620" i="1"/>
  <c r="B7621" i="1"/>
  <c r="B7622" i="1"/>
  <c r="B7623" i="1"/>
  <c r="B7624" i="1"/>
  <c r="B7625" i="1"/>
  <c r="B7626" i="1"/>
  <c r="B7627" i="1"/>
  <c r="B7628" i="1"/>
  <c r="B7629" i="1"/>
  <c r="B7630" i="1"/>
  <c r="B7631" i="1"/>
  <c r="B7632" i="1"/>
  <c r="B7633" i="1"/>
  <c r="B7634" i="1"/>
  <c r="B7635" i="1"/>
  <c r="B7636" i="1"/>
  <c r="B7637" i="1"/>
  <c r="B7638" i="1"/>
  <c r="B7639" i="1"/>
  <c r="B7640" i="1"/>
  <c r="B7641" i="1"/>
  <c r="B7642" i="1"/>
  <c r="B7643" i="1"/>
  <c r="B7644" i="1"/>
  <c r="B7645" i="1"/>
  <c r="B7646" i="1"/>
  <c r="B7647" i="1"/>
  <c r="B7648" i="1"/>
  <c r="B7649" i="1"/>
  <c r="B7650" i="1"/>
  <c r="B7651" i="1"/>
  <c r="B7652" i="1"/>
  <c r="B7653" i="1"/>
  <c r="B7654" i="1"/>
  <c r="B7655" i="1"/>
  <c r="B7656" i="1"/>
  <c r="B7657" i="1"/>
  <c r="B7658" i="1"/>
  <c r="B7659" i="1"/>
  <c r="B7660" i="1"/>
  <c r="B7661" i="1"/>
  <c r="B7662" i="1"/>
  <c r="B7663" i="1"/>
  <c r="B7664" i="1"/>
  <c r="B7665" i="1"/>
  <c r="B7666" i="1"/>
  <c r="B7667" i="1"/>
  <c r="B7668" i="1"/>
  <c r="B7669" i="1"/>
  <c r="B7670" i="1"/>
  <c r="B7671" i="1"/>
  <c r="B7672" i="1"/>
  <c r="B7673" i="1"/>
  <c r="B7674" i="1"/>
  <c r="B7675" i="1"/>
  <c r="B7676" i="1"/>
  <c r="B7677" i="1"/>
  <c r="B7678" i="1"/>
  <c r="B7679" i="1"/>
  <c r="B7680" i="1"/>
  <c r="B7681" i="1"/>
  <c r="B7682" i="1"/>
  <c r="B7683" i="1"/>
  <c r="B7684" i="1"/>
  <c r="B7685" i="1"/>
  <c r="B7686" i="1"/>
  <c r="B7687" i="1"/>
  <c r="B7688" i="1"/>
  <c r="B7689" i="1"/>
  <c r="B7690" i="1"/>
  <c r="B7691" i="1"/>
  <c r="B7692" i="1"/>
  <c r="B7693" i="1"/>
  <c r="B7694" i="1"/>
  <c r="B7695" i="1"/>
  <c r="B7696" i="1"/>
  <c r="B7697" i="1"/>
  <c r="B7698" i="1"/>
  <c r="B7699" i="1"/>
  <c r="B7700" i="1"/>
  <c r="B7701" i="1"/>
  <c r="B7702" i="1"/>
  <c r="B7703" i="1"/>
  <c r="B7704" i="1"/>
  <c r="B7705" i="1"/>
  <c r="B7706" i="1"/>
  <c r="B7707" i="1"/>
  <c r="B7708" i="1"/>
  <c r="B7709" i="1"/>
  <c r="B7710" i="1"/>
  <c r="B7711" i="1"/>
  <c r="B7712" i="1"/>
  <c r="B7713" i="1"/>
  <c r="B7714" i="1"/>
  <c r="B7715" i="1"/>
  <c r="B7716" i="1"/>
  <c r="B7717" i="1"/>
  <c r="B7718" i="1"/>
  <c r="B7719" i="1"/>
  <c r="B7720" i="1"/>
  <c r="B7721" i="1"/>
  <c r="B7722" i="1"/>
  <c r="B7723" i="1"/>
  <c r="B7724" i="1"/>
  <c r="B7725" i="1"/>
  <c r="B7726" i="1"/>
  <c r="B7727" i="1"/>
  <c r="B7728" i="1"/>
  <c r="B7729" i="1"/>
  <c r="B7730" i="1"/>
  <c r="B7731" i="1"/>
  <c r="B7732" i="1"/>
  <c r="B7733" i="1"/>
  <c r="B7734" i="1"/>
  <c r="B7735" i="1"/>
  <c r="B7736" i="1"/>
  <c r="B7737" i="1"/>
  <c r="B7738" i="1"/>
  <c r="B7739" i="1"/>
  <c r="B7740" i="1"/>
  <c r="B7741" i="1"/>
  <c r="B7742" i="1"/>
  <c r="B7743" i="1"/>
  <c r="B7744" i="1"/>
  <c r="B7745" i="1"/>
  <c r="B7746" i="1"/>
  <c r="B7747" i="1"/>
  <c r="B7748" i="1"/>
  <c r="B7749" i="1"/>
  <c r="B7750" i="1"/>
  <c r="B7751" i="1"/>
  <c r="B7752" i="1"/>
  <c r="B7753" i="1"/>
  <c r="B7754" i="1"/>
  <c r="B7755" i="1"/>
  <c r="B7756" i="1"/>
  <c r="B7757" i="1"/>
  <c r="B7758" i="1"/>
  <c r="B7759" i="1"/>
  <c r="B7760" i="1"/>
  <c r="B7761" i="1"/>
  <c r="B7762" i="1"/>
  <c r="B7763" i="1"/>
  <c r="B7764" i="1"/>
  <c r="B7765" i="1"/>
  <c r="B7766" i="1"/>
  <c r="B7767" i="1"/>
  <c r="B7768" i="1"/>
  <c r="B7769" i="1"/>
  <c r="B7770" i="1"/>
  <c r="B7771" i="1"/>
  <c r="B7772" i="1"/>
  <c r="B7773" i="1"/>
  <c r="B7774" i="1"/>
  <c r="B7775" i="1"/>
  <c r="B7776" i="1"/>
  <c r="B7777" i="1"/>
  <c r="B7778" i="1"/>
  <c r="B7779" i="1"/>
  <c r="B7780" i="1"/>
  <c r="B7781" i="1"/>
  <c r="B7782" i="1"/>
  <c r="B7783" i="1"/>
  <c r="B7784" i="1"/>
  <c r="B7785" i="1"/>
  <c r="B7786" i="1"/>
  <c r="B7787" i="1"/>
  <c r="B7788" i="1"/>
  <c r="B7789" i="1"/>
  <c r="B7790" i="1"/>
  <c r="B7791" i="1"/>
  <c r="B7792" i="1"/>
  <c r="B7793" i="1"/>
  <c r="B7794" i="1"/>
  <c r="B7795" i="1"/>
  <c r="B7796" i="1"/>
  <c r="B7797" i="1"/>
  <c r="B7798" i="1"/>
  <c r="B7799" i="1"/>
  <c r="B7800" i="1"/>
  <c r="B7801" i="1"/>
  <c r="B7802" i="1"/>
  <c r="B7803" i="1"/>
  <c r="B7804" i="1"/>
  <c r="B7805" i="1"/>
  <c r="B7806" i="1"/>
  <c r="B7807" i="1"/>
  <c r="B7808" i="1"/>
  <c r="B7809" i="1"/>
  <c r="B7810" i="1"/>
  <c r="B7811" i="1"/>
  <c r="B7812" i="1"/>
  <c r="B7813" i="1"/>
  <c r="B7814" i="1"/>
  <c r="B7815" i="1"/>
  <c r="B7816" i="1"/>
  <c r="B7817" i="1"/>
  <c r="B7818" i="1"/>
  <c r="B7819" i="1"/>
  <c r="B7820" i="1"/>
  <c r="B7821" i="1"/>
  <c r="B7822" i="1"/>
  <c r="B7823" i="1"/>
  <c r="B7824" i="1"/>
  <c r="B7825" i="1"/>
  <c r="B7826" i="1"/>
  <c r="B7827" i="1"/>
  <c r="B7828" i="1"/>
  <c r="B7829" i="1"/>
  <c r="B7830" i="1"/>
  <c r="B7831" i="1"/>
  <c r="B7832" i="1"/>
  <c r="B7833" i="1"/>
  <c r="B7834" i="1"/>
  <c r="B7835" i="1"/>
  <c r="B7836" i="1"/>
  <c r="B7837" i="1"/>
  <c r="B7838" i="1"/>
  <c r="B7839" i="1"/>
  <c r="B7840" i="1"/>
  <c r="B7841" i="1"/>
  <c r="B7842" i="1"/>
  <c r="B7843" i="1"/>
  <c r="B7844" i="1"/>
  <c r="B7845" i="1"/>
  <c r="B7846" i="1"/>
  <c r="B7847" i="1"/>
  <c r="B7848" i="1"/>
  <c r="B7849" i="1"/>
  <c r="B7850" i="1"/>
  <c r="B7851" i="1"/>
  <c r="B7852" i="1"/>
  <c r="B7853" i="1"/>
  <c r="B7854" i="1"/>
  <c r="B7855" i="1"/>
  <c r="B7856" i="1"/>
  <c r="B7857" i="1"/>
  <c r="B7858" i="1"/>
  <c r="B7859" i="1"/>
  <c r="B7860" i="1"/>
  <c r="B7861" i="1"/>
  <c r="B7862" i="1"/>
  <c r="B7863" i="1"/>
  <c r="B7864" i="1"/>
  <c r="B7865" i="1"/>
  <c r="B7866" i="1"/>
  <c r="B7867" i="1"/>
  <c r="B7868" i="1"/>
  <c r="B7869" i="1"/>
  <c r="B7870" i="1"/>
  <c r="B7871" i="1"/>
  <c r="B7872" i="1"/>
  <c r="B7873" i="1"/>
  <c r="B7874" i="1"/>
  <c r="B7875" i="1"/>
  <c r="B7876" i="1"/>
  <c r="B7877" i="1"/>
  <c r="B7878" i="1"/>
  <c r="B7879" i="1"/>
  <c r="B7880" i="1"/>
  <c r="B7881" i="1"/>
  <c r="B7882" i="1"/>
  <c r="B7883" i="1"/>
  <c r="B7884" i="1"/>
  <c r="B7885" i="1"/>
  <c r="B7886" i="1"/>
  <c r="B7887" i="1"/>
  <c r="B7888" i="1"/>
  <c r="B7889" i="1"/>
  <c r="B7890" i="1"/>
  <c r="B7891" i="1"/>
  <c r="B7892" i="1"/>
  <c r="B7893" i="1"/>
  <c r="B7894" i="1"/>
  <c r="B7895" i="1"/>
  <c r="B7896" i="1"/>
  <c r="B7897" i="1"/>
  <c r="B7898" i="1"/>
  <c r="B7899" i="1"/>
  <c r="B7900" i="1"/>
  <c r="B7901" i="1"/>
  <c r="B7902" i="1"/>
  <c r="B7903" i="1"/>
  <c r="B7904" i="1"/>
  <c r="B7905" i="1"/>
  <c r="B7906" i="1"/>
  <c r="B7907" i="1"/>
  <c r="B7908" i="1"/>
  <c r="B7909" i="1"/>
  <c r="B7910" i="1"/>
  <c r="B7911" i="1"/>
  <c r="B7912" i="1"/>
  <c r="B7913" i="1"/>
  <c r="B7914" i="1"/>
  <c r="B7915" i="1"/>
  <c r="B7916" i="1"/>
  <c r="B7917" i="1"/>
  <c r="B7918" i="1"/>
  <c r="B7919" i="1"/>
  <c r="B7920" i="1"/>
  <c r="B7921" i="1"/>
  <c r="B7922" i="1"/>
  <c r="B7923" i="1"/>
  <c r="B7924" i="1"/>
  <c r="B7925" i="1"/>
  <c r="B7926" i="1"/>
  <c r="B7927" i="1"/>
  <c r="B7928" i="1"/>
  <c r="B7929" i="1"/>
  <c r="B7930" i="1"/>
  <c r="B7931" i="1"/>
  <c r="B7932" i="1"/>
  <c r="B7933" i="1"/>
  <c r="B7934" i="1"/>
  <c r="B7935" i="1"/>
  <c r="B7936" i="1"/>
  <c r="B7937" i="1"/>
  <c r="B7938" i="1"/>
  <c r="B7939" i="1"/>
  <c r="B7940" i="1"/>
  <c r="B7941" i="1"/>
  <c r="B7942" i="1"/>
  <c r="B7943" i="1"/>
  <c r="B7944" i="1"/>
  <c r="B7945" i="1"/>
  <c r="B7946" i="1"/>
  <c r="B7947" i="1"/>
  <c r="B7948" i="1"/>
  <c r="B7949" i="1"/>
  <c r="B7950" i="1"/>
  <c r="B7951" i="1"/>
  <c r="B7952" i="1"/>
  <c r="B7953" i="1"/>
  <c r="B7954" i="1"/>
  <c r="B7955" i="1"/>
  <c r="B7956" i="1"/>
  <c r="B7957" i="1"/>
  <c r="B7958" i="1"/>
  <c r="B7959" i="1"/>
  <c r="B7960" i="1"/>
  <c r="B7961" i="1"/>
  <c r="B7962" i="1"/>
  <c r="B7963" i="1"/>
  <c r="B7964" i="1"/>
  <c r="B7965" i="1"/>
  <c r="B7966" i="1"/>
  <c r="B7967" i="1"/>
  <c r="B7968" i="1"/>
  <c r="B7969" i="1"/>
  <c r="B7970" i="1"/>
  <c r="B7971" i="1"/>
  <c r="B7972" i="1"/>
  <c r="B7973" i="1"/>
  <c r="B7974" i="1"/>
  <c r="B7975" i="1"/>
  <c r="B7976" i="1"/>
  <c r="B7977" i="1"/>
  <c r="B7978" i="1"/>
  <c r="B7979" i="1"/>
  <c r="B7980" i="1"/>
  <c r="B7981" i="1"/>
  <c r="B7982" i="1"/>
  <c r="B7983" i="1"/>
  <c r="B7984" i="1"/>
  <c r="B7985" i="1"/>
  <c r="B7986" i="1"/>
  <c r="B7987" i="1"/>
  <c r="B7988" i="1"/>
  <c r="B7989" i="1"/>
  <c r="B7990" i="1"/>
  <c r="B7991" i="1"/>
  <c r="B7992" i="1"/>
  <c r="B7993" i="1"/>
  <c r="B7994" i="1"/>
  <c r="B7995" i="1"/>
  <c r="B7996" i="1"/>
  <c r="B7997" i="1"/>
  <c r="B7998" i="1"/>
  <c r="B7999" i="1"/>
  <c r="B8000" i="1"/>
  <c r="B8001" i="1"/>
  <c r="B8002" i="1"/>
  <c r="B8003" i="1"/>
  <c r="B8004" i="1"/>
  <c r="B8005" i="1"/>
  <c r="B8006" i="1"/>
  <c r="B8007" i="1"/>
  <c r="B8008" i="1"/>
  <c r="B8009" i="1"/>
  <c r="B8010" i="1"/>
  <c r="B8011" i="1"/>
  <c r="B8012" i="1"/>
  <c r="B8013" i="1"/>
  <c r="B8014" i="1"/>
  <c r="B8015" i="1"/>
  <c r="B8016" i="1"/>
  <c r="B8017" i="1"/>
  <c r="B8018" i="1"/>
  <c r="B8019" i="1"/>
  <c r="B8020" i="1"/>
  <c r="B8021" i="1"/>
  <c r="B8022" i="1"/>
  <c r="B8023" i="1"/>
  <c r="B8024" i="1"/>
  <c r="B8025" i="1"/>
  <c r="B8026" i="1"/>
  <c r="B8027" i="1"/>
  <c r="B8028" i="1"/>
  <c r="B8029" i="1"/>
  <c r="B8030" i="1"/>
  <c r="B8031" i="1"/>
  <c r="B8032" i="1"/>
  <c r="B8033" i="1"/>
  <c r="B8034" i="1"/>
  <c r="B8035" i="1"/>
  <c r="B8036" i="1"/>
  <c r="B8037" i="1"/>
  <c r="B8038" i="1"/>
  <c r="B8039" i="1"/>
  <c r="B8040" i="1"/>
  <c r="B8041" i="1"/>
  <c r="B8042" i="1"/>
  <c r="B8043" i="1"/>
  <c r="B8044" i="1"/>
  <c r="B8045" i="1"/>
  <c r="B8046" i="1"/>
  <c r="B8047" i="1"/>
  <c r="B8048" i="1"/>
  <c r="B8049" i="1"/>
  <c r="B8050" i="1"/>
  <c r="B8051" i="1"/>
  <c r="B8052" i="1"/>
  <c r="B8053" i="1"/>
  <c r="B8054" i="1"/>
  <c r="B8055" i="1"/>
  <c r="B8056" i="1"/>
  <c r="B8057" i="1"/>
  <c r="B8058" i="1"/>
  <c r="B8059" i="1"/>
  <c r="B8060" i="1"/>
  <c r="B8061" i="1"/>
  <c r="B8062" i="1"/>
  <c r="B8063" i="1"/>
  <c r="B8064" i="1"/>
  <c r="B8065" i="1"/>
  <c r="B8066" i="1"/>
  <c r="B8067" i="1"/>
  <c r="B8068" i="1"/>
  <c r="B8069" i="1"/>
  <c r="B8070" i="1"/>
  <c r="B8071" i="1"/>
  <c r="B8072" i="1"/>
  <c r="B8073" i="1"/>
  <c r="B8074" i="1"/>
  <c r="B8075" i="1"/>
  <c r="B8076" i="1"/>
  <c r="B8077" i="1"/>
  <c r="B8078" i="1"/>
  <c r="B8079" i="1"/>
  <c r="B8080" i="1"/>
  <c r="B8081" i="1"/>
  <c r="B8082" i="1"/>
  <c r="B8083" i="1"/>
  <c r="B8084" i="1"/>
  <c r="B8085" i="1"/>
  <c r="B8086" i="1"/>
  <c r="B8087" i="1"/>
  <c r="B8088" i="1"/>
  <c r="B8089" i="1"/>
  <c r="B8090" i="1"/>
  <c r="B8091" i="1"/>
  <c r="B8092" i="1"/>
  <c r="B8093" i="1"/>
  <c r="B8094" i="1"/>
  <c r="B8095" i="1"/>
  <c r="B8096" i="1"/>
  <c r="B8097" i="1"/>
  <c r="B8098" i="1"/>
  <c r="B8099" i="1"/>
  <c r="B8100" i="1"/>
  <c r="B8101" i="1"/>
  <c r="B8102" i="1"/>
  <c r="B8103" i="1"/>
  <c r="B8104" i="1"/>
  <c r="B8105" i="1"/>
  <c r="B8106" i="1"/>
  <c r="B8107" i="1"/>
  <c r="B8108" i="1"/>
  <c r="B8109" i="1"/>
  <c r="B8110" i="1"/>
  <c r="B8111" i="1"/>
  <c r="B8112" i="1"/>
  <c r="B8113" i="1"/>
  <c r="B8114" i="1"/>
  <c r="B8115" i="1"/>
  <c r="B8116" i="1"/>
  <c r="B8117" i="1"/>
  <c r="B8118" i="1"/>
  <c r="B8119" i="1"/>
  <c r="B8120" i="1"/>
  <c r="B8121" i="1"/>
  <c r="B8122" i="1"/>
  <c r="B8123" i="1"/>
  <c r="B8124" i="1"/>
  <c r="B8125" i="1"/>
  <c r="B8126" i="1"/>
  <c r="B8127" i="1"/>
  <c r="B8128" i="1"/>
  <c r="B8129" i="1"/>
  <c r="B8130" i="1"/>
  <c r="B8131" i="1"/>
  <c r="B8132" i="1"/>
  <c r="B8133" i="1"/>
  <c r="B8134" i="1"/>
  <c r="B8135" i="1"/>
  <c r="B8136" i="1"/>
  <c r="B8137" i="1"/>
  <c r="B8138" i="1"/>
  <c r="B8139" i="1"/>
  <c r="B8140" i="1"/>
  <c r="B8141" i="1"/>
  <c r="B8142" i="1"/>
  <c r="B8143" i="1"/>
  <c r="B8144" i="1"/>
  <c r="B8145" i="1"/>
  <c r="B8146" i="1"/>
  <c r="B8147" i="1"/>
  <c r="B8148" i="1"/>
  <c r="B8149" i="1"/>
  <c r="B8150" i="1"/>
  <c r="B8151" i="1"/>
  <c r="B8152" i="1"/>
  <c r="B8153" i="1"/>
  <c r="B8154" i="1"/>
  <c r="B8155" i="1"/>
  <c r="B8156" i="1"/>
  <c r="B8157" i="1"/>
  <c r="B8158" i="1"/>
  <c r="B8159" i="1"/>
  <c r="B8160" i="1"/>
  <c r="B8161" i="1"/>
  <c r="B8162" i="1"/>
  <c r="B8163" i="1"/>
  <c r="B8164" i="1"/>
  <c r="B8165" i="1"/>
  <c r="B8166" i="1"/>
  <c r="B8167" i="1"/>
  <c r="B8168" i="1"/>
  <c r="B8169" i="1"/>
  <c r="B8170" i="1"/>
  <c r="B8171" i="1"/>
  <c r="B8172" i="1"/>
  <c r="B8173" i="1"/>
  <c r="B8174" i="1"/>
  <c r="B8175" i="1"/>
  <c r="B8176" i="1"/>
  <c r="B8177" i="1"/>
  <c r="B8178" i="1"/>
  <c r="B8179" i="1"/>
  <c r="B8180" i="1"/>
  <c r="B8181" i="1"/>
  <c r="B8182" i="1"/>
  <c r="B8183" i="1"/>
  <c r="B8184" i="1"/>
  <c r="B8185" i="1"/>
  <c r="B8186" i="1"/>
  <c r="B8187" i="1"/>
  <c r="B8188" i="1"/>
  <c r="B8189" i="1"/>
  <c r="B8190" i="1"/>
  <c r="B8191" i="1"/>
  <c r="B8192" i="1"/>
  <c r="B8193" i="1"/>
  <c r="B8194" i="1"/>
  <c r="B8195" i="1"/>
  <c r="B8196" i="1"/>
  <c r="B8197" i="1"/>
  <c r="B8198" i="1"/>
  <c r="B8199" i="1"/>
  <c r="B8200" i="1"/>
  <c r="B8201" i="1"/>
  <c r="B8202" i="1"/>
  <c r="B8203" i="1"/>
  <c r="B8204" i="1"/>
  <c r="B8205" i="1"/>
  <c r="B8206" i="1"/>
  <c r="B8207" i="1"/>
  <c r="B8208" i="1"/>
  <c r="B8209" i="1"/>
  <c r="B8210" i="1"/>
  <c r="B8211" i="1"/>
  <c r="B8212" i="1"/>
  <c r="B8213" i="1"/>
  <c r="B8214" i="1"/>
  <c r="B8215" i="1"/>
  <c r="B8216" i="1"/>
  <c r="B8217" i="1"/>
  <c r="B8218" i="1"/>
  <c r="B8219" i="1"/>
  <c r="B8220" i="1"/>
  <c r="B8221" i="1"/>
  <c r="B8222" i="1"/>
  <c r="B8223" i="1"/>
  <c r="B8224" i="1"/>
  <c r="B8225" i="1"/>
  <c r="B8226" i="1"/>
  <c r="B8227" i="1"/>
  <c r="B8228" i="1"/>
  <c r="B8229" i="1"/>
  <c r="B8230" i="1"/>
  <c r="B8231" i="1"/>
  <c r="B8232" i="1"/>
  <c r="B8233" i="1"/>
  <c r="B8234" i="1"/>
  <c r="B8235" i="1"/>
  <c r="B8236" i="1"/>
  <c r="B8237" i="1"/>
  <c r="B8238" i="1"/>
  <c r="B8239" i="1"/>
  <c r="B8240" i="1"/>
  <c r="B8241" i="1"/>
  <c r="B8242" i="1"/>
  <c r="B8243" i="1"/>
  <c r="B8244" i="1"/>
  <c r="B8245" i="1"/>
  <c r="B8246" i="1"/>
  <c r="B8247" i="1"/>
  <c r="B8248" i="1"/>
  <c r="B8249" i="1"/>
  <c r="B8250" i="1"/>
  <c r="B8251" i="1"/>
  <c r="B8252" i="1"/>
  <c r="B8253" i="1"/>
  <c r="B8254" i="1"/>
  <c r="B8255" i="1"/>
  <c r="B8256" i="1"/>
  <c r="B8257" i="1"/>
  <c r="B8258" i="1"/>
  <c r="B8259" i="1"/>
  <c r="B8260" i="1"/>
  <c r="B8261" i="1"/>
  <c r="B8262" i="1"/>
  <c r="B8263" i="1"/>
  <c r="B8264" i="1"/>
  <c r="B8265" i="1"/>
  <c r="B8266" i="1"/>
  <c r="B8267" i="1"/>
  <c r="B8268" i="1"/>
  <c r="B8269" i="1"/>
  <c r="B8270" i="1"/>
  <c r="B8271" i="1"/>
  <c r="B8272" i="1"/>
  <c r="B8273" i="1"/>
  <c r="B8274" i="1"/>
  <c r="B8275" i="1"/>
  <c r="B8276" i="1"/>
  <c r="B8277" i="1"/>
  <c r="B8278" i="1"/>
  <c r="B8279" i="1"/>
  <c r="B8280" i="1"/>
  <c r="B8281" i="1"/>
  <c r="B8282" i="1"/>
  <c r="B8283" i="1"/>
  <c r="B8284" i="1"/>
  <c r="B8285" i="1"/>
  <c r="B8286" i="1"/>
  <c r="B8287" i="1"/>
  <c r="B8288" i="1"/>
  <c r="B8289" i="1"/>
  <c r="B8290" i="1"/>
  <c r="B8291" i="1"/>
  <c r="B8292" i="1"/>
  <c r="B8293" i="1"/>
  <c r="B8294" i="1"/>
  <c r="B8295" i="1"/>
  <c r="B8296" i="1"/>
  <c r="B8297" i="1"/>
  <c r="B8298" i="1"/>
  <c r="B8299" i="1"/>
  <c r="B8300" i="1"/>
  <c r="B8301" i="1"/>
  <c r="B8302" i="1"/>
  <c r="B8303" i="1"/>
  <c r="B8304" i="1"/>
  <c r="B8305" i="1"/>
  <c r="B8306" i="1"/>
  <c r="B8307" i="1"/>
  <c r="B8308" i="1"/>
  <c r="B8309" i="1"/>
  <c r="B8310" i="1"/>
  <c r="B8311" i="1"/>
  <c r="B8312" i="1"/>
  <c r="B8313" i="1"/>
  <c r="B8314" i="1"/>
  <c r="B8315" i="1"/>
  <c r="B8316" i="1"/>
  <c r="B8317" i="1"/>
  <c r="B8318" i="1"/>
  <c r="B8319" i="1"/>
  <c r="B8320" i="1"/>
  <c r="B8321" i="1"/>
  <c r="B8322" i="1"/>
  <c r="B8323" i="1"/>
  <c r="B8324" i="1"/>
  <c r="B8325" i="1"/>
  <c r="B8326" i="1"/>
  <c r="B8327" i="1"/>
  <c r="B8328" i="1"/>
  <c r="B8329" i="1"/>
  <c r="B8330" i="1"/>
  <c r="B8331" i="1"/>
  <c r="B8332" i="1"/>
  <c r="B8333" i="1"/>
  <c r="B8334" i="1"/>
  <c r="B8335" i="1"/>
  <c r="B8336" i="1"/>
  <c r="B8337" i="1"/>
  <c r="B8338" i="1"/>
  <c r="B8339" i="1"/>
  <c r="B8340" i="1"/>
  <c r="B8341" i="1"/>
  <c r="B8342" i="1"/>
  <c r="B8343" i="1"/>
  <c r="B8344" i="1"/>
  <c r="B8345" i="1"/>
  <c r="B8346" i="1"/>
  <c r="B8347" i="1"/>
  <c r="B8348" i="1"/>
  <c r="B8349" i="1"/>
  <c r="B8350" i="1"/>
  <c r="B8351" i="1"/>
  <c r="B8352" i="1"/>
  <c r="B8353" i="1"/>
  <c r="B8354" i="1"/>
  <c r="B8355" i="1"/>
  <c r="B8356" i="1"/>
  <c r="B8357" i="1"/>
  <c r="B8358" i="1"/>
  <c r="B8359" i="1"/>
  <c r="B8360" i="1"/>
  <c r="B8361" i="1"/>
  <c r="B8362" i="1"/>
  <c r="B8363" i="1"/>
  <c r="B8364" i="1"/>
  <c r="B8365" i="1"/>
  <c r="B8366" i="1"/>
  <c r="B8367" i="1"/>
  <c r="B8368" i="1"/>
  <c r="B8369" i="1"/>
  <c r="B8370" i="1"/>
  <c r="B8371" i="1"/>
  <c r="B8372" i="1"/>
  <c r="B8373" i="1"/>
  <c r="B8374" i="1"/>
  <c r="B8375" i="1"/>
  <c r="B8376" i="1"/>
  <c r="B8377" i="1"/>
  <c r="B8378" i="1"/>
  <c r="B8379" i="1"/>
  <c r="B8380" i="1"/>
  <c r="B8381" i="1"/>
  <c r="B8382" i="1"/>
  <c r="B8383" i="1"/>
  <c r="B8384" i="1"/>
  <c r="B8385" i="1"/>
  <c r="B8386" i="1"/>
  <c r="B8387" i="1"/>
  <c r="B8388" i="1"/>
  <c r="B8389" i="1"/>
  <c r="B8390" i="1"/>
  <c r="B8391" i="1"/>
  <c r="B8392" i="1"/>
  <c r="B8393" i="1"/>
  <c r="B8394" i="1"/>
  <c r="B8395" i="1"/>
  <c r="B8396" i="1"/>
  <c r="B8397" i="1"/>
  <c r="B8398" i="1"/>
  <c r="B8399" i="1"/>
  <c r="B8400" i="1"/>
  <c r="B8401" i="1"/>
  <c r="B8402" i="1"/>
  <c r="B8403" i="1"/>
  <c r="B8404" i="1"/>
  <c r="B8405" i="1"/>
  <c r="B8406" i="1"/>
  <c r="B8407" i="1"/>
  <c r="B8408" i="1"/>
  <c r="B8409" i="1"/>
  <c r="B8410" i="1"/>
  <c r="B8411" i="1"/>
  <c r="B8412" i="1"/>
  <c r="B8413" i="1"/>
  <c r="B8414" i="1"/>
  <c r="B8415" i="1"/>
  <c r="B8416" i="1"/>
  <c r="B8417" i="1"/>
  <c r="B8418" i="1"/>
  <c r="B8419" i="1"/>
  <c r="B8420" i="1"/>
  <c r="B8421" i="1"/>
  <c r="B8422" i="1"/>
  <c r="B8423" i="1"/>
  <c r="B8424" i="1"/>
  <c r="B8425" i="1"/>
  <c r="B8426" i="1"/>
  <c r="B8427" i="1"/>
  <c r="B8428" i="1"/>
  <c r="B8429" i="1"/>
  <c r="B8430" i="1"/>
  <c r="B8431" i="1"/>
  <c r="B8432" i="1"/>
  <c r="B8433" i="1"/>
  <c r="B8434" i="1"/>
  <c r="B8435" i="1"/>
  <c r="B8436" i="1"/>
  <c r="B8437" i="1"/>
  <c r="B8438" i="1"/>
  <c r="B8439" i="1"/>
  <c r="B8440" i="1"/>
  <c r="B8441" i="1"/>
  <c r="B8442" i="1"/>
  <c r="B8443" i="1"/>
  <c r="B8444" i="1"/>
  <c r="B8445" i="1"/>
  <c r="B8446" i="1"/>
  <c r="B8447" i="1"/>
  <c r="B8448" i="1"/>
  <c r="B8449" i="1"/>
  <c r="B8450" i="1"/>
  <c r="B8451" i="1"/>
  <c r="B8452" i="1"/>
  <c r="B8453" i="1"/>
  <c r="B8454" i="1"/>
  <c r="B8455" i="1"/>
  <c r="B8456" i="1"/>
  <c r="B8457" i="1"/>
  <c r="B8458" i="1"/>
  <c r="B8459" i="1"/>
  <c r="B8460" i="1"/>
  <c r="B8461" i="1"/>
  <c r="B8462" i="1"/>
  <c r="B8463" i="1"/>
  <c r="B8464" i="1"/>
  <c r="B8465" i="1"/>
  <c r="B8466" i="1"/>
  <c r="B8467" i="1"/>
  <c r="B8468" i="1"/>
  <c r="B8469" i="1"/>
  <c r="B8470" i="1"/>
  <c r="B8471" i="1"/>
  <c r="B8472" i="1"/>
  <c r="B8473" i="1"/>
  <c r="B8474" i="1"/>
  <c r="B8475" i="1"/>
  <c r="B8476" i="1"/>
  <c r="B8477" i="1"/>
  <c r="B8478" i="1"/>
  <c r="B8479" i="1"/>
  <c r="B8480" i="1"/>
  <c r="B8481" i="1"/>
  <c r="B8482" i="1"/>
  <c r="B8483" i="1"/>
  <c r="B8484" i="1"/>
  <c r="B8485" i="1"/>
  <c r="B8486" i="1"/>
  <c r="B8487" i="1"/>
  <c r="B8488" i="1"/>
  <c r="B8489" i="1"/>
  <c r="B8490" i="1"/>
  <c r="B8491" i="1"/>
  <c r="B8492" i="1"/>
  <c r="B8493" i="1"/>
  <c r="B8494" i="1"/>
  <c r="B8495" i="1"/>
  <c r="B8496" i="1"/>
  <c r="B8497" i="1"/>
  <c r="B8498" i="1"/>
  <c r="B8499" i="1"/>
  <c r="B8500" i="1"/>
  <c r="B8501" i="1"/>
  <c r="B8502" i="1"/>
  <c r="B8503" i="1"/>
  <c r="B8504" i="1"/>
  <c r="B8505" i="1"/>
  <c r="B8506" i="1"/>
  <c r="B8507" i="1"/>
  <c r="B8508" i="1"/>
  <c r="B8509" i="1"/>
  <c r="B8510" i="1"/>
  <c r="B8511" i="1"/>
  <c r="B8512" i="1"/>
  <c r="B8513" i="1"/>
  <c r="B8514" i="1"/>
  <c r="B8515" i="1"/>
  <c r="B8516" i="1"/>
  <c r="B8517" i="1"/>
  <c r="B8518" i="1"/>
  <c r="B8519" i="1"/>
  <c r="B8520" i="1"/>
  <c r="B8521" i="1"/>
  <c r="B8522" i="1"/>
  <c r="B8523" i="1"/>
  <c r="B8524" i="1"/>
  <c r="B8525" i="1"/>
  <c r="B8526" i="1"/>
  <c r="B8527" i="1"/>
  <c r="B8528" i="1"/>
  <c r="B8529" i="1"/>
  <c r="B8530" i="1"/>
  <c r="B8531" i="1"/>
  <c r="B8532" i="1"/>
  <c r="B8533" i="1"/>
  <c r="B8534" i="1"/>
  <c r="B8535" i="1"/>
  <c r="B8536" i="1"/>
  <c r="B8537" i="1"/>
  <c r="B8538" i="1"/>
  <c r="B8539" i="1"/>
  <c r="B8540" i="1"/>
  <c r="B8541" i="1"/>
  <c r="B8542" i="1"/>
  <c r="B8543" i="1"/>
  <c r="B8544" i="1"/>
  <c r="B8545" i="1"/>
  <c r="B8546" i="1"/>
  <c r="B8547" i="1"/>
  <c r="B8548" i="1"/>
  <c r="B8549" i="1"/>
  <c r="B8550" i="1"/>
  <c r="B8551" i="1"/>
  <c r="B8552" i="1"/>
  <c r="B8553" i="1"/>
  <c r="B8554" i="1"/>
  <c r="B8555" i="1"/>
  <c r="B8556" i="1"/>
  <c r="B8557" i="1"/>
  <c r="B8558" i="1"/>
  <c r="B8559" i="1"/>
  <c r="B8560" i="1"/>
  <c r="B8561" i="1"/>
  <c r="B8562" i="1"/>
  <c r="B8563" i="1"/>
  <c r="B8564" i="1"/>
  <c r="B8565" i="1"/>
  <c r="B8566" i="1"/>
  <c r="B8567" i="1"/>
  <c r="B8568" i="1"/>
  <c r="B8569" i="1"/>
  <c r="B8570" i="1"/>
  <c r="B8571" i="1"/>
  <c r="B8572" i="1"/>
  <c r="B8573" i="1"/>
  <c r="B8574" i="1"/>
  <c r="B8575" i="1"/>
  <c r="B8576" i="1"/>
  <c r="B8577" i="1"/>
  <c r="B8578" i="1"/>
  <c r="B8579" i="1"/>
  <c r="B8580" i="1"/>
  <c r="B8581" i="1"/>
  <c r="B8582" i="1"/>
  <c r="B8583" i="1"/>
  <c r="B8584" i="1"/>
  <c r="B8585" i="1"/>
  <c r="B8586" i="1"/>
  <c r="B8587" i="1"/>
  <c r="B8588" i="1"/>
  <c r="B8589" i="1"/>
  <c r="B8590" i="1"/>
  <c r="B8591" i="1"/>
  <c r="B8592" i="1"/>
  <c r="B8593" i="1"/>
  <c r="B8594" i="1"/>
  <c r="B8595" i="1"/>
  <c r="B8596" i="1"/>
  <c r="B8597" i="1"/>
  <c r="B8598" i="1"/>
  <c r="B8599" i="1"/>
  <c r="B8600" i="1"/>
  <c r="B8601" i="1"/>
  <c r="B8602" i="1"/>
  <c r="B8603" i="1"/>
  <c r="B8604" i="1"/>
  <c r="B8605" i="1"/>
  <c r="B8606" i="1"/>
  <c r="B8607" i="1"/>
  <c r="B8608" i="1"/>
  <c r="B8609" i="1"/>
  <c r="B8610" i="1"/>
  <c r="B8611" i="1"/>
  <c r="B8612" i="1"/>
  <c r="B8613" i="1"/>
  <c r="B8614" i="1"/>
  <c r="B8615" i="1"/>
  <c r="B8616" i="1"/>
  <c r="B8617" i="1"/>
  <c r="B8618" i="1"/>
  <c r="B8619" i="1"/>
  <c r="B8620" i="1"/>
  <c r="B8621" i="1"/>
  <c r="B8622" i="1"/>
  <c r="B8623" i="1"/>
  <c r="B8624" i="1"/>
  <c r="B8625" i="1"/>
  <c r="B8626" i="1"/>
  <c r="B8627" i="1"/>
  <c r="B8628" i="1"/>
  <c r="B8629" i="1"/>
  <c r="B8630" i="1"/>
  <c r="B8631" i="1"/>
  <c r="B8632" i="1"/>
  <c r="B8633" i="1"/>
  <c r="B8634" i="1"/>
  <c r="B8635" i="1"/>
  <c r="B8636" i="1"/>
  <c r="B8637" i="1"/>
  <c r="B8638" i="1"/>
  <c r="B8639" i="1"/>
  <c r="B8640" i="1"/>
  <c r="B8641" i="1"/>
  <c r="B8642" i="1"/>
  <c r="B8643" i="1"/>
  <c r="B8644" i="1"/>
  <c r="B8645" i="1"/>
  <c r="B8646" i="1"/>
  <c r="B8647" i="1"/>
  <c r="B8648" i="1"/>
  <c r="B8649" i="1"/>
  <c r="B8650" i="1"/>
  <c r="B8651" i="1"/>
  <c r="B8652" i="1"/>
  <c r="B8653" i="1"/>
  <c r="B8654" i="1"/>
  <c r="B8655" i="1"/>
  <c r="B8656" i="1"/>
  <c r="B8657" i="1"/>
  <c r="B8658" i="1"/>
  <c r="B8659" i="1"/>
  <c r="B8660" i="1"/>
  <c r="B8661" i="1"/>
  <c r="B8662" i="1"/>
  <c r="B8663" i="1"/>
  <c r="B8664" i="1"/>
  <c r="B8665" i="1"/>
  <c r="B8666" i="1"/>
  <c r="B8667" i="1"/>
  <c r="B8668" i="1"/>
  <c r="B8669" i="1"/>
  <c r="B8670" i="1"/>
  <c r="B8671" i="1"/>
  <c r="B8672" i="1"/>
  <c r="B8673" i="1"/>
  <c r="B8674" i="1"/>
  <c r="B8675" i="1"/>
  <c r="B8676" i="1"/>
  <c r="B8677" i="1"/>
  <c r="B8678" i="1"/>
  <c r="B8679" i="1"/>
  <c r="B8680" i="1"/>
  <c r="B8681" i="1"/>
  <c r="B8682" i="1"/>
  <c r="B8683" i="1"/>
  <c r="B8684" i="1"/>
  <c r="B8685" i="1"/>
  <c r="B8686" i="1"/>
  <c r="B8687" i="1"/>
  <c r="B8688" i="1"/>
  <c r="B8689" i="1"/>
  <c r="B8690" i="1"/>
  <c r="B8691" i="1"/>
  <c r="B8692" i="1"/>
  <c r="B8693" i="1"/>
  <c r="B8694" i="1"/>
  <c r="B8695" i="1"/>
  <c r="B8696" i="1"/>
  <c r="B8697" i="1"/>
  <c r="B8698" i="1"/>
  <c r="B8699" i="1"/>
  <c r="B8700" i="1"/>
  <c r="B8701" i="1"/>
  <c r="B8702" i="1"/>
  <c r="B8703" i="1"/>
  <c r="B8704" i="1"/>
  <c r="B8705" i="1"/>
  <c r="B8706" i="1"/>
  <c r="B8707" i="1"/>
  <c r="B8708" i="1"/>
  <c r="B8709" i="1"/>
  <c r="B8710" i="1"/>
  <c r="B8711" i="1"/>
  <c r="B8712" i="1"/>
  <c r="B8713" i="1"/>
  <c r="B8714" i="1"/>
  <c r="B8715" i="1"/>
  <c r="B8716" i="1"/>
  <c r="B8717" i="1"/>
  <c r="B8718" i="1"/>
  <c r="B8719" i="1"/>
  <c r="B8720" i="1"/>
  <c r="B8721" i="1"/>
  <c r="B8722" i="1"/>
  <c r="B8723" i="1"/>
  <c r="B8724" i="1"/>
  <c r="B8725" i="1"/>
  <c r="B8726" i="1"/>
  <c r="B8727" i="1"/>
  <c r="B8728" i="1"/>
  <c r="B8729" i="1"/>
  <c r="B8730" i="1"/>
  <c r="B8731" i="1"/>
  <c r="B8732" i="1"/>
  <c r="B8733" i="1"/>
  <c r="B8734" i="1"/>
  <c r="B8735" i="1"/>
  <c r="B8736" i="1"/>
  <c r="B8737" i="1"/>
  <c r="B8738" i="1"/>
  <c r="B8739" i="1"/>
  <c r="B8740" i="1"/>
  <c r="B8741" i="1"/>
  <c r="B8742" i="1"/>
  <c r="B8743" i="1"/>
  <c r="B8744" i="1"/>
  <c r="B8745" i="1"/>
  <c r="B8746" i="1"/>
  <c r="B8747" i="1"/>
  <c r="B8748" i="1"/>
  <c r="B8749" i="1"/>
  <c r="B8750" i="1"/>
  <c r="B8751" i="1"/>
  <c r="B8752" i="1"/>
  <c r="B8753" i="1"/>
  <c r="B8754" i="1"/>
  <c r="B8755" i="1"/>
  <c r="B8756" i="1"/>
  <c r="B8757" i="1"/>
  <c r="B8758" i="1"/>
  <c r="B8759" i="1"/>
  <c r="B8760" i="1"/>
  <c r="B8761" i="1"/>
  <c r="B8762" i="1"/>
  <c r="B8763" i="1"/>
  <c r="B8764" i="1"/>
  <c r="B8765" i="1"/>
  <c r="B8766" i="1"/>
  <c r="B8767" i="1"/>
  <c r="B8768" i="1"/>
  <c r="B8769" i="1"/>
  <c r="B8770" i="1"/>
  <c r="B8771" i="1"/>
  <c r="B8772" i="1"/>
  <c r="B8773" i="1"/>
  <c r="B8774" i="1"/>
  <c r="B8775" i="1"/>
  <c r="B8776" i="1"/>
  <c r="B8777" i="1"/>
  <c r="B8778" i="1"/>
  <c r="B8779" i="1"/>
  <c r="B8780" i="1"/>
  <c r="B8781" i="1"/>
  <c r="B8782" i="1"/>
  <c r="B8783" i="1"/>
  <c r="B8784" i="1"/>
  <c r="B8785" i="1"/>
  <c r="B8786" i="1"/>
  <c r="B8787" i="1"/>
  <c r="B8788" i="1"/>
  <c r="B8789" i="1"/>
  <c r="B8790" i="1"/>
  <c r="B8791" i="1"/>
  <c r="B8792" i="1"/>
  <c r="B8793" i="1"/>
  <c r="B8794" i="1"/>
  <c r="B8795" i="1"/>
  <c r="B8796" i="1"/>
  <c r="B8797" i="1"/>
  <c r="B8798" i="1"/>
  <c r="B8799" i="1"/>
  <c r="B8800" i="1"/>
  <c r="B8801" i="1"/>
  <c r="B8802" i="1"/>
  <c r="B8803" i="1"/>
  <c r="B8804" i="1"/>
  <c r="B8805" i="1"/>
  <c r="B8806" i="1"/>
  <c r="B8807" i="1"/>
  <c r="B8808" i="1"/>
  <c r="B8809" i="1"/>
  <c r="B8810" i="1"/>
  <c r="B8811" i="1"/>
  <c r="B8812" i="1"/>
  <c r="B8813" i="1"/>
  <c r="B8814" i="1"/>
  <c r="B8815" i="1"/>
  <c r="B8816" i="1"/>
  <c r="B8817" i="1"/>
  <c r="B8818" i="1"/>
  <c r="B8819" i="1"/>
  <c r="B8820" i="1"/>
  <c r="B8821" i="1"/>
  <c r="B8822" i="1"/>
  <c r="B8823" i="1"/>
  <c r="B8824" i="1"/>
  <c r="B8825" i="1"/>
  <c r="B8826" i="1"/>
  <c r="B8827" i="1"/>
  <c r="B8828" i="1"/>
  <c r="B8829" i="1"/>
  <c r="B8830" i="1"/>
  <c r="B8831" i="1"/>
  <c r="B8832" i="1"/>
  <c r="B8833" i="1"/>
  <c r="B8834" i="1"/>
  <c r="B8835" i="1"/>
  <c r="B8836" i="1"/>
  <c r="B8837" i="1"/>
  <c r="B8838" i="1"/>
  <c r="B8839" i="1"/>
  <c r="B8840" i="1"/>
  <c r="B8841" i="1"/>
  <c r="B8842" i="1"/>
  <c r="B8843" i="1"/>
  <c r="B8844" i="1"/>
  <c r="B8845" i="1"/>
  <c r="B8846" i="1"/>
  <c r="B8847" i="1"/>
  <c r="B8848" i="1"/>
  <c r="B8849" i="1"/>
  <c r="B8850" i="1"/>
  <c r="B8851" i="1"/>
  <c r="B8852" i="1"/>
  <c r="B8853" i="1"/>
  <c r="B8854" i="1"/>
  <c r="B8855" i="1"/>
  <c r="B8856" i="1"/>
  <c r="B8857" i="1"/>
  <c r="B8858" i="1"/>
  <c r="B8859" i="1"/>
  <c r="B8860" i="1"/>
  <c r="B8861" i="1"/>
  <c r="B8862" i="1"/>
  <c r="B8863" i="1"/>
  <c r="B8864" i="1"/>
  <c r="B8865" i="1"/>
  <c r="B8866" i="1"/>
  <c r="B8867" i="1"/>
  <c r="B8868" i="1"/>
  <c r="B8869" i="1"/>
  <c r="B8870" i="1"/>
  <c r="B8871" i="1"/>
  <c r="B8872" i="1"/>
  <c r="B8873" i="1"/>
  <c r="B8874" i="1"/>
  <c r="B8875" i="1"/>
  <c r="B8876" i="1"/>
  <c r="B8877" i="1"/>
  <c r="B8878" i="1"/>
  <c r="B8879" i="1"/>
  <c r="B8880" i="1"/>
  <c r="B8881" i="1"/>
  <c r="B8882" i="1"/>
  <c r="B8883" i="1"/>
  <c r="B8884" i="1"/>
  <c r="B8885" i="1"/>
  <c r="B8886" i="1"/>
  <c r="B8887" i="1"/>
  <c r="B8888" i="1"/>
  <c r="B8889" i="1"/>
  <c r="B8890" i="1"/>
  <c r="B8891" i="1"/>
  <c r="B8892" i="1"/>
  <c r="B8893" i="1"/>
  <c r="B8894" i="1"/>
  <c r="B8895" i="1"/>
  <c r="B8896" i="1"/>
  <c r="B8897" i="1"/>
  <c r="B8898" i="1"/>
  <c r="B8899" i="1"/>
  <c r="B8900" i="1"/>
  <c r="B8901" i="1"/>
  <c r="B8902" i="1"/>
  <c r="B8903" i="1"/>
  <c r="B8904" i="1"/>
  <c r="B8905" i="1"/>
  <c r="B8906" i="1"/>
  <c r="B8907" i="1"/>
  <c r="B8908" i="1"/>
  <c r="B8909" i="1"/>
  <c r="B8910" i="1"/>
  <c r="B8911" i="1"/>
  <c r="B8912" i="1"/>
  <c r="B8913" i="1"/>
  <c r="B8914" i="1"/>
  <c r="B8915" i="1"/>
  <c r="B8916" i="1"/>
  <c r="B8917" i="1"/>
  <c r="B8918" i="1"/>
  <c r="B8919" i="1"/>
  <c r="B8920" i="1"/>
  <c r="B8921" i="1"/>
  <c r="B8922" i="1"/>
  <c r="B8923" i="1"/>
  <c r="B8924" i="1"/>
  <c r="B8925" i="1"/>
  <c r="B8926" i="1"/>
  <c r="B8927" i="1"/>
  <c r="B8928" i="1"/>
  <c r="B8929" i="1"/>
  <c r="B8930" i="1"/>
  <c r="B8931" i="1"/>
  <c r="B8932" i="1"/>
  <c r="B8933" i="1"/>
  <c r="B8934" i="1"/>
  <c r="B8935" i="1"/>
  <c r="B8936" i="1"/>
  <c r="B8937" i="1"/>
  <c r="B8938" i="1"/>
  <c r="B8939" i="1"/>
  <c r="B8940" i="1"/>
  <c r="B8941" i="1"/>
  <c r="B8942" i="1"/>
  <c r="B8943" i="1"/>
  <c r="B8944" i="1"/>
  <c r="B8945" i="1"/>
  <c r="B8946" i="1"/>
  <c r="B8947" i="1"/>
  <c r="B8948" i="1"/>
  <c r="B8949" i="1"/>
  <c r="B8950" i="1"/>
  <c r="B8951" i="1"/>
  <c r="B8952" i="1"/>
  <c r="B8953" i="1"/>
  <c r="B8954" i="1"/>
  <c r="B8955" i="1"/>
  <c r="B8956" i="1"/>
  <c r="B8957" i="1"/>
  <c r="B8958" i="1"/>
  <c r="B8959" i="1"/>
  <c r="B8960" i="1"/>
  <c r="B8961" i="1"/>
  <c r="B8962" i="1"/>
  <c r="B8963" i="1"/>
  <c r="B8964" i="1"/>
  <c r="B8965" i="1"/>
  <c r="B8966" i="1"/>
  <c r="B8967" i="1"/>
  <c r="B8968" i="1"/>
  <c r="B8969" i="1"/>
  <c r="B8970" i="1"/>
  <c r="B8971" i="1"/>
  <c r="B8972" i="1"/>
  <c r="B8973" i="1"/>
  <c r="B8974" i="1"/>
  <c r="B8975" i="1"/>
  <c r="B8976" i="1"/>
  <c r="B8977" i="1"/>
  <c r="B8978" i="1"/>
  <c r="B8979" i="1"/>
  <c r="B8980" i="1"/>
  <c r="B8981" i="1"/>
  <c r="B8982" i="1"/>
  <c r="B8983" i="1"/>
  <c r="B8984" i="1"/>
  <c r="B8985" i="1"/>
  <c r="B8986" i="1"/>
  <c r="B8987" i="1"/>
  <c r="B8988" i="1"/>
  <c r="B8989" i="1"/>
  <c r="B8990" i="1"/>
  <c r="B8991" i="1"/>
  <c r="B8992" i="1"/>
  <c r="B8993" i="1"/>
  <c r="B8994" i="1"/>
  <c r="B8995" i="1"/>
  <c r="B8996" i="1"/>
  <c r="B8997" i="1"/>
  <c r="B8998" i="1"/>
  <c r="B8999" i="1"/>
  <c r="B9000" i="1"/>
  <c r="B9001" i="1"/>
  <c r="B9002" i="1"/>
  <c r="B9003" i="1"/>
  <c r="B9004" i="1"/>
  <c r="B9005" i="1"/>
  <c r="B9006" i="1"/>
  <c r="B9007" i="1"/>
  <c r="B9008" i="1"/>
  <c r="B9009" i="1"/>
  <c r="B9010" i="1"/>
  <c r="B9011" i="1"/>
  <c r="B9012" i="1"/>
  <c r="B9013" i="1"/>
  <c r="B9014" i="1"/>
  <c r="B9015" i="1"/>
  <c r="B9016" i="1"/>
  <c r="B9017" i="1"/>
  <c r="B9018" i="1"/>
  <c r="B9019" i="1"/>
  <c r="B9020" i="1"/>
  <c r="B9021" i="1"/>
  <c r="B9022" i="1"/>
  <c r="B9023" i="1"/>
  <c r="B9024" i="1"/>
  <c r="B9025" i="1"/>
  <c r="B9026" i="1"/>
  <c r="B9027" i="1"/>
  <c r="B9028" i="1"/>
  <c r="B9029" i="1"/>
  <c r="B9030" i="1"/>
  <c r="B9031" i="1"/>
  <c r="B9032" i="1"/>
  <c r="B9033" i="1"/>
  <c r="B9034" i="1"/>
  <c r="B9035" i="1"/>
  <c r="B9036" i="1"/>
  <c r="B9037" i="1"/>
  <c r="B9038" i="1"/>
  <c r="B9039" i="1"/>
  <c r="B9040" i="1"/>
  <c r="B9041" i="1"/>
  <c r="B9042" i="1"/>
  <c r="B9043" i="1"/>
  <c r="B9044" i="1"/>
  <c r="B9045" i="1"/>
  <c r="B9046" i="1"/>
  <c r="B9047" i="1"/>
  <c r="B9048" i="1"/>
  <c r="B9049" i="1"/>
  <c r="B9050" i="1"/>
  <c r="B9051" i="1"/>
  <c r="B9052" i="1"/>
  <c r="B9053" i="1"/>
  <c r="B9054" i="1"/>
  <c r="B9055" i="1"/>
  <c r="B9056" i="1"/>
  <c r="B9057" i="1"/>
  <c r="B9058" i="1"/>
  <c r="B9059" i="1"/>
  <c r="B9060" i="1"/>
  <c r="B9061" i="1"/>
  <c r="B9062" i="1"/>
  <c r="B9063" i="1"/>
  <c r="B9064" i="1"/>
  <c r="B9065" i="1"/>
  <c r="B9066" i="1"/>
  <c r="B9067" i="1"/>
  <c r="B9068" i="1"/>
  <c r="B9069" i="1"/>
  <c r="B9070" i="1"/>
  <c r="B9071" i="1"/>
  <c r="B9072" i="1"/>
  <c r="B9073" i="1"/>
  <c r="B9074" i="1"/>
  <c r="B9075" i="1"/>
  <c r="B9076" i="1"/>
  <c r="B9077" i="1"/>
  <c r="B9078" i="1"/>
  <c r="B9079" i="1"/>
  <c r="B9080" i="1"/>
  <c r="B9081" i="1"/>
  <c r="B9082" i="1"/>
  <c r="B9083" i="1"/>
  <c r="B9084" i="1"/>
  <c r="B9085" i="1"/>
  <c r="B9086" i="1"/>
  <c r="B9087" i="1"/>
  <c r="B9088" i="1"/>
  <c r="B9089" i="1"/>
  <c r="B9090" i="1"/>
  <c r="B9091" i="1"/>
  <c r="B9092" i="1"/>
  <c r="B9093" i="1"/>
  <c r="B9094" i="1"/>
  <c r="B9095" i="1"/>
  <c r="B9096" i="1"/>
  <c r="B9097" i="1"/>
  <c r="B9098" i="1"/>
  <c r="B9099" i="1"/>
  <c r="B9100" i="1"/>
  <c r="B9101" i="1"/>
  <c r="B9102" i="1"/>
  <c r="B9103" i="1"/>
  <c r="B9104" i="1"/>
  <c r="B9105" i="1"/>
  <c r="B9106" i="1"/>
  <c r="B9107" i="1"/>
  <c r="B9108" i="1"/>
  <c r="B9109" i="1"/>
  <c r="B9110" i="1"/>
  <c r="B9111" i="1"/>
  <c r="B9112" i="1"/>
  <c r="B9113" i="1"/>
  <c r="B9114" i="1"/>
  <c r="B9115" i="1"/>
  <c r="B9116" i="1"/>
  <c r="B9117" i="1"/>
  <c r="B9118" i="1"/>
  <c r="B9119" i="1"/>
  <c r="B9120" i="1"/>
  <c r="B9121" i="1"/>
  <c r="B9122" i="1"/>
  <c r="B9123" i="1"/>
  <c r="B9124" i="1"/>
  <c r="B9125" i="1"/>
  <c r="B9126" i="1"/>
  <c r="B9127" i="1"/>
  <c r="B9128" i="1"/>
  <c r="B9129" i="1"/>
  <c r="B9130" i="1"/>
  <c r="B9131" i="1"/>
  <c r="B9132" i="1"/>
  <c r="B9133" i="1"/>
  <c r="B9134" i="1"/>
  <c r="B9135" i="1"/>
  <c r="B9136" i="1"/>
  <c r="B9137" i="1"/>
  <c r="B9138" i="1"/>
  <c r="B9139" i="1"/>
  <c r="B9140" i="1"/>
  <c r="B9141" i="1"/>
  <c r="B9142" i="1"/>
  <c r="B9143" i="1"/>
  <c r="B9144" i="1"/>
  <c r="B9145" i="1"/>
  <c r="B9146" i="1"/>
  <c r="B9147" i="1"/>
  <c r="B9148" i="1"/>
  <c r="B9149" i="1"/>
  <c r="B9150" i="1"/>
  <c r="B9151" i="1"/>
  <c r="B9152" i="1"/>
  <c r="B9153" i="1"/>
  <c r="B9154" i="1"/>
  <c r="B9155" i="1"/>
  <c r="B9156" i="1"/>
  <c r="B9157" i="1"/>
  <c r="B9158" i="1"/>
  <c r="B9159" i="1"/>
  <c r="B9160" i="1"/>
  <c r="B9161" i="1"/>
  <c r="B9162" i="1"/>
  <c r="B9163" i="1"/>
  <c r="B9164" i="1"/>
  <c r="B9165" i="1"/>
  <c r="B9166" i="1"/>
  <c r="B9167" i="1"/>
  <c r="B9168" i="1"/>
  <c r="B9169" i="1"/>
  <c r="B9170" i="1"/>
  <c r="B9171" i="1"/>
  <c r="B9172" i="1"/>
  <c r="B9173" i="1"/>
  <c r="B9174" i="1"/>
  <c r="B9175" i="1"/>
  <c r="B9176" i="1"/>
  <c r="B9177" i="1"/>
  <c r="B9178" i="1"/>
  <c r="B9179" i="1"/>
  <c r="B9180" i="1"/>
  <c r="B9181" i="1"/>
  <c r="B9182" i="1"/>
  <c r="B9183" i="1"/>
  <c r="B9184" i="1"/>
  <c r="B9185" i="1"/>
  <c r="B9186" i="1"/>
  <c r="B9187" i="1"/>
  <c r="B9188" i="1"/>
  <c r="B9189" i="1"/>
  <c r="B9190" i="1"/>
  <c r="B9191" i="1"/>
  <c r="B9192" i="1"/>
  <c r="B9193" i="1"/>
  <c r="B9194" i="1"/>
  <c r="B9195" i="1"/>
  <c r="B9196" i="1"/>
  <c r="B9197" i="1"/>
  <c r="B9198" i="1"/>
  <c r="B9199" i="1"/>
  <c r="B9200" i="1"/>
  <c r="B9201" i="1"/>
  <c r="B9202" i="1"/>
  <c r="B9203" i="1"/>
  <c r="B9204" i="1"/>
  <c r="B9205" i="1"/>
  <c r="B9206" i="1"/>
  <c r="B9207" i="1"/>
  <c r="B9208" i="1"/>
  <c r="B9209" i="1"/>
  <c r="B9210" i="1"/>
  <c r="B9211" i="1"/>
  <c r="B9212" i="1"/>
  <c r="B9213" i="1"/>
  <c r="B9214" i="1"/>
  <c r="B9215" i="1"/>
  <c r="B9216" i="1"/>
  <c r="B9217" i="1"/>
  <c r="B9218" i="1"/>
  <c r="B9219" i="1"/>
  <c r="B9220" i="1"/>
  <c r="B9221" i="1"/>
  <c r="B9222" i="1"/>
  <c r="B9223" i="1"/>
  <c r="B9224" i="1"/>
  <c r="B9225" i="1"/>
  <c r="B9226" i="1"/>
  <c r="B9227" i="1"/>
  <c r="B9228" i="1"/>
  <c r="B9229" i="1"/>
  <c r="B9230" i="1"/>
  <c r="B9231" i="1"/>
  <c r="B9232" i="1"/>
  <c r="B9233" i="1"/>
  <c r="B9234" i="1"/>
  <c r="B9235" i="1"/>
  <c r="B9236" i="1"/>
  <c r="B9237" i="1"/>
  <c r="B9238" i="1"/>
  <c r="B9239" i="1"/>
  <c r="B9240" i="1"/>
  <c r="B9241" i="1"/>
  <c r="B9242" i="1"/>
  <c r="B9243" i="1"/>
  <c r="B9244" i="1"/>
  <c r="B9245" i="1"/>
  <c r="B9246" i="1"/>
  <c r="B9247" i="1"/>
  <c r="B9248" i="1"/>
  <c r="B9249" i="1"/>
  <c r="B9250" i="1"/>
  <c r="B9251" i="1"/>
  <c r="B9252" i="1"/>
  <c r="B9253" i="1"/>
  <c r="B9254" i="1"/>
  <c r="B9255" i="1"/>
  <c r="B9256" i="1"/>
  <c r="B9257" i="1"/>
  <c r="B9258" i="1"/>
  <c r="B9259" i="1"/>
  <c r="B9260" i="1"/>
  <c r="B9261" i="1"/>
  <c r="B9262" i="1"/>
  <c r="B9263" i="1"/>
  <c r="B9264" i="1"/>
  <c r="B9265" i="1"/>
  <c r="B9266" i="1"/>
  <c r="B9267" i="1"/>
  <c r="B9268" i="1"/>
  <c r="B9269" i="1"/>
  <c r="B9270" i="1"/>
  <c r="B9271" i="1"/>
  <c r="B9272" i="1"/>
  <c r="B9273" i="1"/>
  <c r="B9274" i="1"/>
  <c r="B9275" i="1"/>
  <c r="B9276" i="1"/>
  <c r="B9277" i="1"/>
  <c r="B9278" i="1"/>
  <c r="B9279" i="1"/>
  <c r="B9280" i="1"/>
  <c r="B9281" i="1"/>
  <c r="B9282" i="1"/>
  <c r="B9283" i="1"/>
  <c r="B9284" i="1"/>
  <c r="B9285" i="1"/>
  <c r="B9286" i="1"/>
  <c r="B9287" i="1"/>
  <c r="B9288" i="1"/>
  <c r="B9289" i="1"/>
  <c r="B9290" i="1"/>
  <c r="B9291" i="1"/>
  <c r="B9292" i="1"/>
  <c r="B9293" i="1"/>
  <c r="B9294" i="1"/>
  <c r="B9295" i="1"/>
  <c r="B9296" i="1"/>
  <c r="B9297" i="1"/>
  <c r="B9298" i="1"/>
  <c r="B9299" i="1"/>
  <c r="B9300" i="1"/>
  <c r="B9301" i="1"/>
  <c r="B9302" i="1"/>
  <c r="B9303" i="1"/>
  <c r="B9304" i="1"/>
  <c r="B9305" i="1"/>
  <c r="B9306" i="1"/>
  <c r="B9307" i="1"/>
  <c r="B9308" i="1"/>
  <c r="B9309" i="1"/>
  <c r="B9310" i="1"/>
  <c r="B9311" i="1"/>
  <c r="B9312" i="1"/>
  <c r="B9313" i="1"/>
  <c r="B9314" i="1"/>
  <c r="B9315" i="1"/>
  <c r="B9316" i="1"/>
  <c r="B9317" i="1"/>
  <c r="B9318" i="1"/>
  <c r="B9319" i="1"/>
  <c r="B9320" i="1"/>
  <c r="B9321" i="1"/>
  <c r="B9322" i="1"/>
  <c r="B9323" i="1"/>
  <c r="B9324" i="1"/>
  <c r="B9325" i="1"/>
  <c r="B9326" i="1"/>
  <c r="B9327" i="1"/>
  <c r="B9328" i="1"/>
  <c r="B9329" i="1"/>
  <c r="B9330" i="1"/>
  <c r="B9331" i="1"/>
  <c r="B9332" i="1"/>
  <c r="B9333" i="1"/>
  <c r="B9334" i="1"/>
  <c r="B9335" i="1"/>
  <c r="B9336" i="1"/>
  <c r="B9337" i="1"/>
  <c r="B9338" i="1"/>
  <c r="B9339" i="1"/>
  <c r="B9340" i="1"/>
  <c r="B9341" i="1"/>
  <c r="B9342" i="1"/>
  <c r="B9343" i="1"/>
  <c r="B9344" i="1"/>
  <c r="B9345" i="1"/>
  <c r="B9346" i="1"/>
  <c r="B9347" i="1"/>
  <c r="B9348" i="1"/>
  <c r="B9349" i="1"/>
  <c r="B9350" i="1"/>
  <c r="B9351" i="1"/>
  <c r="B9352" i="1"/>
  <c r="B9353" i="1"/>
  <c r="B9354" i="1"/>
  <c r="B9355" i="1"/>
  <c r="B9356" i="1"/>
  <c r="B9357" i="1"/>
  <c r="B9358" i="1"/>
  <c r="B9359" i="1"/>
  <c r="B9360" i="1"/>
  <c r="B9361" i="1"/>
  <c r="B9362" i="1"/>
  <c r="B9363" i="1"/>
  <c r="B9364" i="1"/>
  <c r="B9365" i="1"/>
  <c r="B9366" i="1"/>
  <c r="B9367" i="1"/>
  <c r="B9368" i="1"/>
  <c r="B9369" i="1"/>
  <c r="B9370" i="1"/>
  <c r="B9371" i="1"/>
  <c r="B9372" i="1"/>
  <c r="B9373" i="1"/>
  <c r="B9374" i="1"/>
  <c r="B9375" i="1"/>
  <c r="B9376" i="1"/>
  <c r="B9377" i="1"/>
  <c r="B9378" i="1"/>
  <c r="B9379" i="1"/>
  <c r="B9380" i="1"/>
  <c r="B9381" i="1"/>
  <c r="B9382" i="1"/>
  <c r="B9383" i="1"/>
  <c r="B9384" i="1"/>
  <c r="B9385" i="1"/>
  <c r="B9386" i="1"/>
  <c r="B9387" i="1"/>
  <c r="B9388" i="1"/>
  <c r="B9389" i="1"/>
  <c r="B9390" i="1"/>
  <c r="B9391" i="1"/>
  <c r="B9392" i="1"/>
  <c r="B9393" i="1"/>
  <c r="B9394" i="1"/>
  <c r="B9395" i="1"/>
  <c r="B9396" i="1"/>
  <c r="B9397" i="1"/>
  <c r="B9398" i="1"/>
  <c r="B9399" i="1"/>
  <c r="B9400" i="1"/>
  <c r="B9401" i="1"/>
  <c r="B9402" i="1"/>
  <c r="B9403" i="1"/>
  <c r="B9404" i="1"/>
  <c r="B9405" i="1"/>
  <c r="B9406" i="1"/>
  <c r="B9407" i="1"/>
  <c r="B9408" i="1"/>
  <c r="B9409" i="1"/>
  <c r="B9410" i="1"/>
  <c r="B9411" i="1"/>
  <c r="B9412" i="1"/>
  <c r="B9413" i="1"/>
  <c r="B9414" i="1"/>
  <c r="B9415" i="1"/>
  <c r="B9416" i="1"/>
  <c r="B9417" i="1"/>
  <c r="B9418" i="1"/>
  <c r="B9419" i="1"/>
  <c r="B9420" i="1"/>
  <c r="B9421" i="1"/>
  <c r="B9422" i="1"/>
  <c r="B9423" i="1"/>
  <c r="B9424" i="1"/>
  <c r="B9425" i="1"/>
  <c r="B9426" i="1"/>
  <c r="B9427" i="1"/>
  <c r="B9428" i="1"/>
  <c r="B9429" i="1"/>
  <c r="B9430" i="1"/>
  <c r="B9431" i="1"/>
  <c r="B9432" i="1"/>
  <c r="B9433" i="1"/>
  <c r="B9434" i="1"/>
  <c r="B9435" i="1"/>
  <c r="B9436" i="1"/>
  <c r="B9437" i="1"/>
  <c r="B9438" i="1"/>
  <c r="B9439" i="1"/>
  <c r="B9440" i="1"/>
  <c r="B9441" i="1"/>
  <c r="B9442" i="1"/>
  <c r="B9443" i="1"/>
  <c r="B9444" i="1"/>
  <c r="B9445" i="1"/>
  <c r="B9446" i="1"/>
  <c r="B9447" i="1"/>
  <c r="B9448" i="1"/>
  <c r="B9449" i="1"/>
  <c r="B9450" i="1"/>
  <c r="B9451" i="1"/>
  <c r="B9452" i="1"/>
  <c r="B9453" i="1"/>
  <c r="B9454" i="1"/>
  <c r="B9455" i="1"/>
  <c r="B9456" i="1"/>
  <c r="B9457" i="1"/>
  <c r="B9458" i="1"/>
  <c r="B9459" i="1"/>
  <c r="B9460" i="1"/>
  <c r="B9461" i="1"/>
  <c r="B9462" i="1"/>
  <c r="B9463" i="1"/>
  <c r="B9464" i="1"/>
  <c r="B9465" i="1"/>
  <c r="B9466" i="1"/>
  <c r="B9467" i="1"/>
  <c r="B9468" i="1"/>
  <c r="B9469" i="1"/>
  <c r="B9470" i="1"/>
  <c r="B9471" i="1"/>
  <c r="B9472" i="1"/>
  <c r="B9473" i="1"/>
  <c r="B9474" i="1"/>
  <c r="B9475" i="1"/>
  <c r="B9476" i="1"/>
  <c r="B9477" i="1"/>
  <c r="B9478" i="1"/>
  <c r="B9479" i="1"/>
  <c r="B9480" i="1"/>
  <c r="B9481" i="1"/>
  <c r="B9482" i="1"/>
  <c r="B9483" i="1"/>
  <c r="B9484" i="1"/>
  <c r="B9485" i="1"/>
  <c r="B9486" i="1"/>
  <c r="B9487" i="1"/>
  <c r="B9488" i="1"/>
  <c r="B9489" i="1"/>
  <c r="B9490" i="1"/>
  <c r="B9491" i="1"/>
  <c r="B9492" i="1"/>
  <c r="B9493" i="1"/>
  <c r="B9494" i="1"/>
  <c r="B9495" i="1"/>
  <c r="B9496" i="1"/>
  <c r="B9497" i="1"/>
  <c r="B9498" i="1"/>
  <c r="B9499" i="1"/>
  <c r="B9500" i="1"/>
  <c r="B9501" i="1"/>
  <c r="B9502" i="1"/>
  <c r="B9503" i="1"/>
  <c r="B9504" i="1"/>
  <c r="B9505" i="1"/>
  <c r="B9506" i="1"/>
  <c r="B9507" i="1"/>
  <c r="B9508" i="1"/>
  <c r="B9509" i="1"/>
  <c r="B9510" i="1"/>
  <c r="B9511" i="1"/>
  <c r="B9512" i="1"/>
  <c r="B9513" i="1"/>
  <c r="B9514" i="1"/>
  <c r="B9515" i="1"/>
  <c r="B9516" i="1"/>
  <c r="B9517" i="1"/>
  <c r="B9518" i="1"/>
  <c r="B9519" i="1"/>
  <c r="B9520" i="1"/>
  <c r="B9521" i="1"/>
  <c r="B9522" i="1"/>
  <c r="B9523" i="1"/>
  <c r="B9524" i="1"/>
  <c r="B9525" i="1"/>
  <c r="B9526" i="1"/>
  <c r="B9527" i="1"/>
  <c r="B9528" i="1"/>
  <c r="B9529" i="1"/>
  <c r="B9530" i="1"/>
  <c r="B9531" i="1"/>
  <c r="B9532" i="1"/>
  <c r="B9533" i="1"/>
  <c r="B9534" i="1"/>
  <c r="B9535" i="1"/>
  <c r="B9536" i="1"/>
  <c r="B9537" i="1"/>
  <c r="B9538" i="1"/>
  <c r="B9539" i="1"/>
  <c r="B9540" i="1"/>
  <c r="B9541" i="1"/>
  <c r="B9542" i="1"/>
  <c r="B9543" i="1"/>
  <c r="B9544" i="1"/>
  <c r="B9545" i="1"/>
  <c r="B9546" i="1"/>
  <c r="B9547" i="1"/>
  <c r="B9548" i="1"/>
  <c r="B9549" i="1"/>
  <c r="B9550" i="1"/>
  <c r="B9551" i="1"/>
  <c r="B9552" i="1"/>
  <c r="B9553" i="1"/>
  <c r="B9554" i="1"/>
  <c r="B9555" i="1"/>
  <c r="B9556" i="1"/>
  <c r="B9557" i="1"/>
  <c r="B9558" i="1"/>
  <c r="B9559" i="1"/>
  <c r="B9560" i="1"/>
  <c r="B9561" i="1"/>
  <c r="B9562" i="1"/>
  <c r="B9563" i="1"/>
  <c r="B9564" i="1"/>
  <c r="B9565" i="1"/>
  <c r="B9566" i="1"/>
  <c r="B9567" i="1"/>
  <c r="B9568" i="1"/>
  <c r="B9569" i="1"/>
  <c r="B9570" i="1"/>
  <c r="B9571" i="1"/>
  <c r="B9572" i="1"/>
  <c r="B9573" i="1"/>
  <c r="B9574" i="1"/>
  <c r="B9575" i="1"/>
  <c r="B9576" i="1"/>
  <c r="B9577" i="1"/>
  <c r="B9578" i="1"/>
  <c r="B9579" i="1"/>
  <c r="B9580" i="1"/>
  <c r="B9581" i="1"/>
  <c r="B9582" i="1"/>
  <c r="B9583" i="1"/>
  <c r="B9584" i="1"/>
  <c r="B9585" i="1"/>
  <c r="B9586" i="1"/>
  <c r="B9587" i="1"/>
  <c r="B9588" i="1"/>
  <c r="B9589" i="1"/>
  <c r="B9590" i="1"/>
  <c r="B9591" i="1"/>
  <c r="B9592" i="1"/>
  <c r="B9593" i="1"/>
  <c r="B9594" i="1"/>
  <c r="B9595" i="1"/>
  <c r="B9596" i="1"/>
  <c r="B9597" i="1"/>
  <c r="B9598" i="1"/>
  <c r="B9599" i="1"/>
  <c r="B9600" i="1"/>
  <c r="B9601" i="1"/>
  <c r="B9602" i="1"/>
  <c r="B9603" i="1"/>
  <c r="B9604" i="1"/>
  <c r="B9605" i="1"/>
  <c r="B9606" i="1"/>
  <c r="B9607" i="1"/>
  <c r="B9608" i="1"/>
  <c r="B9609" i="1"/>
  <c r="B9610" i="1"/>
  <c r="B9611" i="1"/>
  <c r="B9612" i="1"/>
  <c r="B9613" i="1"/>
  <c r="B9614" i="1"/>
  <c r="B9615" i="1"/>
  <c r="B9616" i="1"/>
  <c r="B9617" i="1"/>
  <c r="B9618" i="1"/>
  <c r="B9619" i="1"/>
  <c r="B9620" i="1"/>
  <c r="B9621" i="1"/>
  <c r="B9622" i="1"/>
  <c r="B9623" i="1"/>
  <c r="B9624" i="1"/>
  <c r="B9625" i="1"/>
  <c r="B9626" i="1"/>
  <c r="B9627" i="1"/>
  <c r="B9628" i="1"/>
  <c r="B9629" i="1"/>
  <c r="B9630" i="1"/>
  <c r="B9631" i="1"/>
  <c r="B9632" i="1"/>
  <c r="B9633" i="1"/>
  <c r="B9634" i="1"/>
  <c r="B9635" i="1"/>
  <c r="B9636" i="1"/>
  <c r="B9637" i="1"/>
  <c r="B9638" i="1"/>
  <c r="B9639" i="1"/>
  <c r="B9640" i="1"/>
  <c r="B9641" i="1"/>
  <c r="B9642" i="1"/>
  <c r="B9643" i="1"/>
  <c r="B9644" i="1"/>
  <c r="B9645" i="1"/>
  <c r="B9646" i="1"/>
  <c r="B9647" i="1"/>
  <c r="B9648" i="1"/>
  <c r="B9649" i="1"/>
  <c r="B9650" i="1"/>
  <c r="B9651" i="1"/>
  <c r="B9652" i="1"/>
  <c r="B9653" i="1"/>
  <c r="B9654" i="1"/>
  <c r="B9655" i="1"/>
  <c r="B9656" i="1"/>
  <c r="B9657" i="1"/>
  <c r="B9658" i="1"/>
  <c r="B9659" i="1"/>
  <c r="B9660" i="1"/>
  <c r="B9661" i="1"/>
  <c r="B9662" i="1"/>
  <c r="B9663" i="1"/>
  <c r="B9664" i="1"/>
  <c r="B9665" i="1"/>
  <c r="B9666" i="1"/>
  <c r="B9667" i="1"/>
  <c r="B9668" i="1"/>
  <c r="B9669" i="1"/>
  <c r="B9670" i="1"/>
  <c r="B9671" i="1"/>
  <c r="B9672" i="1"/>
  <c r="B9673" i="1"/>
  <c r="B9674" i="1"/>
  <c r="B9675" i="1"/>
  <c r="B9676" i="1"/>
  <c r="B9677" i="1"/>
  <c r="B9678" i="1"/>
  <c r="B9679" i="1"/>
  <c r="B9680" i="1"/>
  <c r="B9681" i="1"/>
  <c r="B9682" i="1"/>
  <c r="B9683" i="1"/>
  <c r="B9684" i="1"/>
  <c r="B9685" i="1"/>
  <c r="B9686" i="1"/>
  <c r="B9687" i="1"/>
  <c r="B9688" i="1"/>
  <c r="B9689" i="1"/>
  <c r="B9690" i="1"/>
  <c r="B9691" i="1"/>
  <c r="B9692" i="1"/>
  <c r="B9693" i="1"/>
  <c r="B9694" i="1"/>
  <c r="B9695" i="1"/>
  <c r="B9696" i="1"/>
  <c r="B9697" i="1"/>
  <c r="B9698" i="1"/>
  <c r="B9699" i="1"/>
  <c r="B9700" i="1"/>
  <c r="B9701" i="1"/>
  <c r="B9702" i="1"/>
  <c r="B9703" i="1"/>
  <c r="B9704" i="1"/>
  <c r="B9705" i="1"/>
  <c r="B9706" i="1"/>
  <c r="B9707" i="1"/>
  <c r="B9708" i="1"/>
  <c r="B9709" i="1"/>
  <c r="B9710" i="1"/>
  <c r="B9711" i="1"/>
  <c r="B9712" i="1"/>
  <c r="B9713" i="1"/>
  <c r="B9714" i="1"/>
  <c r="B9715" i="1"/>
  <c r="B9716" i="1"/>
  <c r="B9717" i="1"/>
  <c r="B9718" i="1"/>
  <c r="B9719" i="1"/>
  <c r="B9720" i="1"/>
  <c r="B9721" i="1"/>
  <c r="B9722" i="1"/>
  <c r="B9723" i="1"/>
  <c r="B9724" i="1"/>
  <c r="B9725" i="1"/>
  <c r="B9726" i="1"/>
  <c r="B9727" i="1"/>
  <c r="B9728" i="1"/>
  <c r="B9729" i="1"/>
  <c r="B9730" i="1"/>
  <c r="B9731" i="1"/>
  <c r="B9732" i="1"/>
  <c r="B9733" i="1"/>
  <c r="B9734" i="1"/>
  <c r="B9735" i="1"/>
  <c r="B9736" i="1"/>
  <c r="B9737" i="1"/>
  <c r="B9738" i="1"/>
  <c r="B9739" i="1"/>
  <c r="B9740" i="1"/>
  <c r="B9741" i="1"/>
  <c r="B9742" i="1"/>
  <c r="B9743" i="1"/>
  <c r="B9744" i="1"/>
  <c r="B9745" i="1"/>
  <c r="B9746" i="1"/>
  <c r="B9747" i="1"/>
  <c r="B9748" i="1"/>
  <c r="B9749" i="1"/>
  <c r="B9750" i="1"/>
  <c r="B9751" i="1"/>
  <c r="B9752" i="1"/>
  <c r="B9753" i="1"/>
  <c r="B9754" i="1"/>
  <c r="B9755" i="1"/>
  <c r="B9756" i="1"/>
  <c r="B9757" i="1"/>
  <c r="B9758" i="1"/>
  <c r="B9759" i="1"/>
  <c r="B9760" i="1"/>
  <c r="B9761" i="1"/>
  <c r="B9762" i="1"/>
  <c r="B9763" i="1"/>
  <c r="B9764" i="1"/>
  <c r="B9765" i="1"/>
  <c r="B9766" i="1"/>
  <c r="B9767" i="1"/>
  <c r="B9768" i="1"/>
  <c r="B9769" i="1"/>
  <c r="B9770" i="1"/>
  <c r="B9771" i="1"/>
  <c r="B9772" i="1"/>
  <c r="B9773" i="1"/>
  <c r="B9774" i="1"/>
  <c r="B9775" i="1"/>
  <c r="B9776" i="1"/>
  <c r="B9777" i="1"/>
  <c r="B9778" i="1"/>
  <c r="B9779" i="1"/>
  <c r="B9780" i="1"/>
  <c r="B9781" i="1"/>
  <c r="B9782" i="1"/>
  <c r="B9783" i="1"/>
  <c r="B9784" i="1"/>
  <c r="B9785" i="1"/>
  <c r="B9786" i="1"/>
  <c r="B9787" i="1"/>
  <c r="B9788" i="1"/>
  <c r="B9789" i="1"/>
  <c r="B9790" i="1"/>
  <c r="B9791" i="1"/>
  <c r="B9792" i="1"/>
  <c r="B9793" i="1"/>
  <c r="B9794" i="1"/>
  <c r="B9795" i="1"/>
  <c r="B9796" i="1"/>
  <c r="B9797" i="1"/>
  <c r="B9798" i="1"/>
  <c r="B9799" i="1"/>
  <c r="B9800" i="1"/>
  <c r="B9801" i="1"/>
  <c r="B9802" i="1"/>
  <c r="B9803" i="1"/>
  <c r="B9804" i="1"/>
  <c r="B9805" i="1"/>
  <c r="B9806" i="1"/>
  <c r="B9807" i="1"/>
  <c r="B9808" i="1"/>
  <c r="B9809" i="1"/>
  <c r="B9810" i="1"/>
  <c r="B9811" i="1"/>
  <c r="B9812" i="1"/>
  <c r="B9813" i="1"/>
  <c r="B9814" i="1"/>
  <c r="B9815" i="1"/>
  <c r="B9816" i="1"/>
  <c r="B9817" i="1"/>
  <c r="B9818" i="1"/>
  <c r="B9819" i="1"/>
  <c r="B9820" i="1"/>
  <c r="B9821" i="1"/>
  <c r="B9822" i="1"/>
  <c r="B9823" i="1"/>
  <c r="B9824" i="1"/>
  <c r="B9825" i="1"/>
  <c r="B9826" i="1"/>
  <c r="B9827" i="1"/>
  <c r="B9828" i="1"/>
  <c r="B9829" i="1"/>
  <c r="B9830" i="1"/>
  <c r="B9831" i="1"/>
  <c r="B9832" i="1"/>
  <c r="B9833" i="1"/>
  <c r="B9834" i="1"/>
  <c r="B9835" i="1"/>
  <c r="B9836" i="1"/>
  <c r="B9837" i="1"/>
  <c r="B9838" i="1"/>
  <c r="B9839" i="1"/>
  <c r="B9840" i="1"/>
  <c r="B9841" i="1"/>
  <c r="B9842" i="1"/>
  <c r="B9843" i="1"/>
  <c r="B9844" i="1"/>
  <c r="B9845" i="1"/>
  <c r="B9846" i="1"/>
  <c r="B9847" i="1"/>
  <c r="B9848" i="1"/>
  <c r="B9849" i="1"/>
  <c r="B9850" i="1"/>
  <c r="B9851" i="1"/>
  <c r="B9852" i="1"/>
  <c r="B9853" i="1"/>
  <c r="B9854" i="1"/>
  <c r="B9855" i="1"/>
  <c r="B9856" i="1"/>
  <c r="B9857" i="1"/>
  <c r="B9858" i="1"/>
  <c r="B9859" i="1"/>
  <c r="B9860" i="1"/>
  <c r="B9861" i="1"/>
  <c r="B9862" i="1"/>
  <c r="B9863" i="1"/>
  <c r="B9864" i="1"/>
  <c r="B9865" i="1"/>
  <c r="B9866" i="1"/>
  <c r="B9867" i="1"/>
  <c r="B9868" i="1"/>
  <c r="B9869" i="1"/>
  <c r="B9870" i="1"/>
  <c r="B9871" i="1"/>
  <c r="B9872" i="1"/>
  <c r="B9873" i="1"/>
  <c r="B9874" i="1"/>
  <c r="B9875" i="1"/>
  <c r="B9876" i="1"/>
  <c r="B9877" i="1"/>
  <c r="B9878" i="1"/>
  <c r="B9879" i="1"/>
  <c r="B9880" i="1"/>
  <c r="B9881" i="1"/>
  <c r="B9882" i="1"/>
  <c r="B9883" i="1"/>
  <c r="B9884" i="1"/>
  <c r="B9885" i="1"/>
  <c r="B9886" i="1"/>
  <c r="B9887" i="1"/>
  <c r="B9888" i="1"/>
  <c r="B9889" i="1"/>
  <c r="B9890" i="1"/>
  <c r="B9891" i="1"/>
  <c r="B9892" i="1"/>
  <c r="B9893" i="1"/>
  <c r="B9894" i="1"/>
  <c r="B9895" i="1"/>
  <c r="B9896" i="1"/>
  <c r="B9897" i="1"/>
  <c r="B9898" i="1"/>
  <c r="B9899" i="1"/>
  <c r="B9900" i="1"/>
  <c r="B9901" i="1"/>
  <c r="B9902" i="1"/>
  <c r="B9903" i="1"/>
  <c r="B9904" i="1"/>
  <c r="B9905" i="1"/>
  <c r="B9906" i="1"/>
  <c r="B9907" i="1"/>
  <c r="B9908" i="1"/>
  <c r="B9909" i="1"/>
  <c r="B9910" i="1"/>
  <c r="B9911" i="1"/>
  <c r="B9912" i="1"/>
  <c r="B9913" i="1"/>
  <c r="B9914" i="1"/>
  <c r="B9915" i="1"/>
  <c r="B9916" i="1"/>
  <c r="B9917" i="1"/>
  <c r="B9918" i="1"/>
  <c r="B9919" i="1"/>
  <c r="B9920" i="1"/>
  <c r="B9921" i="1"/>
  <c r="B9922" i="1"/>
  <c r="B9923" i="1"/>
  <c r="B9924" i="1"/>
  <c r="B9925" i="1"/>
  <c r="B9926" i="1"/>
  <c r="B9927" i="1"/>
  <c r="B9928" i="1"/>
  <c r="B9929" i="1"/>
  <c r="B9930" i="1"/>
  <c r="B9931" i="1"/>
  <c r="B9932" i="1"/>
  <c r="B9933" i="1"/>
  <c r="B9934" i="1"/>
  <c r="B9935" i="1"/>
  <c r="B9936" i="1"/>
  <c r="B9937" i="1"/>
  <c r="B9938" i="1"/>
  <c r="B9939" i="1"/>
  <c r="B9940" i="1"/>
  <c r="B9941" i="1"/>
  <c r="B9942" i="1"/>
  <c r="B9943" i="1"/>
  <c r="B9944" i="1"/>
  <c r="B9945" i="1"/>
  <c r="B9946" i="1"/>
  <c r="B9947" i="1"/>
  <c r="B9948" i="1"/>
  <c r="B9949" i="1"/>
  <c r="B9950" i="1"/>
  <c r="B9951" i="1"/>
  <c r="B9952" i="1"/>
  <c r="B9953" i="1"/>
  <c r="B9954" i="1"/>
  <c r="B9955" i="1"/>
  <c r="B9956" i="1"/>
  <c r="B9957" i="1"/>
  <c r="B9958" i="1"/>
  <c r="B9959" i="1"/>
  <c r="B9960" i="1"/>
  <c r="B9961" i="1"/>
  <c r="B9962" i="1"/>
  <c r="B9963" i="1"/>
  <c r="B9964" i="1"/>
  <c r="B9965" i="1"/>
  <c r="B9966" i="1"/>
  <c r="B9967" i="1"/>
  <c r="B9968" i="1"/>
  <c r="B9969" i="1"/>
  <c r="B9970" i="1"/>
  <c r="B9971" i="1"/>
  <c r="B9972" i="1"/>
  <c r="B9973" i="1"/>
  <c r="B9974" i="1"/>
  <c r="B9975" i="1"/>
  <c r="B9976" i="1"/>
  <c r="B9977" i="1"/>
  <c r="B9978" i="1"/>
  <c r="B9979" i="1"/>
  <c r="B9980" i="1"/>
  <c r="B9981" i="1"/>
  <c r="B9982" i="1"/>
  <c r="B9983" i="1"/>
  <c r="B9984" i="1"/>
  <c r="B9985" i="1"/>
  <c r="B9986" i="1"/>
  <c r="B9987" i="1"/>
  <c r="B9988" i="1"/>
  <c r="B9989" i="1"/>
  <c r="B9990" i="1"/>
  <c r="B9991" i="1"/>
  <c r="B9992" i="1"/>
  <c r="B9993" i="1"/>
  <c r="B9994" i="1"/>
  <c r="B9995" i="1"/>
  <c r="B9996" i="1"/>
  <c r="B9997" i="1"/>
  <c r="B9998" i="1"/>
  <c r="B9999" i="1"/>
  <c r="B10000" i="1"/>
  <c r="B10001" i="1"/>
  <c r="B10002" i="1"/>
  <c r="B10003" i="1"/>
  <c r="B10004" i="1"/>
  <c r="B10005" i="1"/>
  <c r="B10006" i="1"/>
  <c r="B10007" i="1"/>
  <c r="B10008" i="1"/>
  <c r="B10009" i="1"/>
  <c r="B10010" i="1"/>
  <c r="B10011" i="1"/>
  <c r="B10012" i="1"/>
  <c r="B10013" i="1"/>
  <c r="B10014" i="1"/>
  <c r="B10015" i="1"/>
  <c r="B10016" i="1"/>
  <c r="B10017" i="1"/>
  <c r="B10018" i="1"/>
  <c r="B10019" i="1"/>
  <c r="B10020" i="1"/>
  <c r="B10021" i="1"/>
  <c r="B10022" i="1"/>
  <c r="B10023" i="1"/>
  <c r="B10024" i="1"/>
  <c r="B10025" i="1"/>
  <c r="B10026" i="1"/>
  <c r="B10027" i="1"/>
  <c r="B10028" i="1"/>
  <c r="B10029" i="1"/>
  <c r="B10030" i="1"/>
  <c r="B10031" i="1"/>
  <c r="B10032" i="1"/>
  <c r="B10033" i="1"/>
  <c r="B10034" i="1"/>
  <c r="B10035" i="1"/>
  <c r="B10036" i="1"/>
  <c r="B10037" i="1"/>
  <c r="B10038" i="1"/>
  <c r="B10039" i="1"/>
  <c r="B10040" i="1"/>
  <c r="B10041" i="1"/>
  <c r="B10042" i="1"/>
  <c r="B10043" i="1"/>
  <c r="B10044" i="1"/>
  <c r="B10045" i="1"/>
  <c r="B10046" i="1"/>
  <c r="B10047" i="1"/>
  <c r="B10048" i="1"/>
  <c r="B10049" i="1"/>
  <c r="B10050" i="1"/>
  <c r="B10051" i="1"/>
  <c r="B10052" i="1"/>
  <c r="B10053" i="1"/>
  <c r="B10054" i="1"/>
  <c r="B10055" i="1"/>
  <c r="B10056" i="1"/>
  <c r="B10057" i="1"/>
  <c r="B10058" i="1"/>
  <c r="B10059" i="1"/>
  <c r="B10060" i="1"/>
  <c r="B10061" i="1"/>
  <c r="B10062" i="1"/>
  <c r="B10063" i="1"/>
  <c r="B10064" i="1"/>
  <c r="B10065" i="1"/>
  <c r="B10066" i="1"/>
  <c r="B10067" i="1"/>
  <c r="B10068" i="1"/>
  <c r="B10069" i="1"/>
  <c r="B10070" i="1"/>
  <c r="B10071" i="1"/>
  <c r="B10072" i="1"/>
  <c r="B10073" i="1"/>
  <c r="B10074" i="1"/>
  <c r="B10075" i="1"/>
  <c r="B10076" i="1"/>
  <c r="B10077" i="1"/>
  <c r="B10078" i="1"/>
  <c r="B10079" i="1"/>
  <c r="B10080" i="1"/>
  <c r="B10081" i="1"/>
  <c r="B10082" i="1"/>
  <c r="B10083" i="1"/>
  <c r="B10084" i="1"/>
  <c r="B10085" i="1"/>
  <c r="B10086" i="1"/>
  <c r="B10087" i="1"/>
  <c r="B10088" i="1"/>
  <c r="B10089" i="1"/>
  <c r="B10090" i="1"/>
  <c r="B10091" i="1"/>
  <c r="B10092" i="1"/>
  <c r="B10093" i="1"/>
  <c r="B10094" i="1"/>
  <c r="B10095" i="1"/>
  <c r="B10096" i="1"/>
  <c r="B10097" i="1"/>
  <c r="B10098" i="1"/>
  <c r="B10099" i="1"/>
  <c r="B10100" i="1"/>
  <c r="B10101" i="1"/>
  <c r="B10102" i="1"/>
  <c r="B10103" i="1"/>
  <c r="B10104" i="1"/>
  <c r="B10105" i="1"/>
  <c r="B10106" i="1"/>
  <c r="B10107" i="1"/>
  <c r="B10108" i="1"/>
  <c r="B10109" i="1"/>
  <c r="B10110" i="1"/>
  <c r="B10111" i="1"/>
  <c r="B10112" i="1"/>
  <c r="B10113" i="1"/>
  <c r="B10114" i="1"/>
  <c r="B10115" i="1"/>
  <c r="B10116" i="1"/>
  <c r="B10117" i="1"/>
  <c r="B10118" i="1"/>
  <c r="B10119" i="1"/>
  <c r="B10120" i="1"/>
  <c r="B10121" i="1"/>
  <c r="B10122" i="1"/>
  <c r="B10123" i="1"/>
  <c r="B10124" i="1"/>
  <c r="B10125" i="1"/>
  <c r="B10126" i="1"/>
  <c r="B10127" i="1"/>
  <c r="B10128" i="1"/>
  <c r="B10129" i="1"/>
  <c r="B10130" i="1"/>
  <c r="B10131" i="1"/>
  <c r="B10132" i="1"/>
  <c r="B10133" i="1"/>
  <c r="B10134" i="1"/>
  <c r="B10135" i="1"/>
  <c r="B10136" i="1"/>
  <c r="B10137" i="1"/>
  <c r="B10138" i="1"/>
  <c r="B10139" i="1"/>
  <c r="B10140" i="1"/>
  <c r="B10141" i="1"/>
  <c r="B10142" i="1"/>
  <c r="B10143" i="1"/>
  <c r="B10144" i="1"/>
  <c r="B10145" i="1"/>
  <c r="B10146" i="1"/>
  <c r="B10147" i="1"/>
  <c r="B10148" i="1"/>
  <c r="B10149" i="1"/>
  <c r="B10150" i="1"/>
  <c r="B10151" i="1"/>
  <c r="B10152" i="1"/>
  <c r="B10153" i="1"/>
  <c r="B10154" i="1"/>
  <c r="B10155" i="1"/>
  <c r="B10156" i="1"/>
  <c r="B10157" i="1"/>
  <c r="B10158" i="1"/>
  <c r="B10159" i="1"/>
  <c r="B10160" i="1"/>
  <c r="B10161" i="1"/>
  <c r="B10162" i="1"/>
  <c r="B10163" i="1"/>
  <c r="B10164" i="1"/>
  <c r="B10165" i="1"/>
  <c r="B10166" i="1"/>
  <c r="B10167" i="1"/>
  <c r="B10168" i="1"/>
  <c r="B10169" i="1"/>
  <c r="B10170" i="1"/>
  <c r="B10171" i="1"/>
  <c r="B10172" i="1"/>
  <c r="B10173" i="1"/>
  <c r="B10174" i="1"/>
  <c r="B10175" i="1"/>
  <c r="B10176" i="1"/>
  <c r="B10177" i="1"/>
  <c r="B10178" i="1"/>
  <c r="B10179" i="1"/>
  <c r="B10180" i="1"/>
  <c r="B10181" i="1"/>
  <c r="B10182" i="1"/>
  <c r="B10183" i="1"/>
  <c r="B10184" i="1"/>
  <c r="B10185" i="1"/>
  <c r="B10186" i="1"/>
  <c r="B10187" i="1"/>
  <c r="B10188" i="1"/>
  <c r="B10189" i="1"/>
  <c r="B10190" i="1"/>
  <c r="B10191" i="1"/>
  <c r="B10192" i="1"/>
  <c r="B10193" i="1"/>
  <c r="B10194" i="1"/>
  <c r="B10195" i="1"/>
  <c r="B10196" i="1"/>
  <c r="B10197" i="1"/>
  <c r="B10198" i="1"/>
  <c r="B10199" i="1"/>
  <c r="B10200" i="1"/>
  <c r="B10201" i="1"/>
  <c r="B10202" i="1"/>
  <c r="B10203" i="1"/>
  <c r="B10204" i="1"/>
  <c r="B10205" i="1"/>
  <c r="B10206" i="1"/>
  <c r="B10207" i="1"/>
  <c r="B10208" i="1"/>
  <c r="B10209" i="1"/>
  <c r="B10210" i="1"/>
  <c r="B10211" i="1"/>
  <c r="B10212" i="1"/>
  <c r="B10213" i="1"/>
  <c r="B10214" i="1"/>
  <c r="B10215" i="1"/>
  <c r="B10216" i="1"/>
  <c r="B10217" i="1"/>
  <c r="B10218" i="1"/>
  <c r="B10219" i="1"/>
  <c r="B10220" i="1"/>
  <c r="B10221" i="1"/>
  <c r="B10222" i="1"/>
  <c r="B10223" i="1"/>
  <c r="B10224" i="1"/>
  <c r="B10225" i="1"/>
  <c r="B10226" i="1"/>
  <c r="B10227" i="1"/>
  <c r="B10228" i="1"/>
  <c r="B10229" i="1"/>
  <c r="B10230" i="1"/>
  <c r="B10231" i="1"/>
  <c r="B10232" i="1"/>
  <c r="B10233" i="1"/>
  <c r="B10234" i="1"/>
  <c r="B10235" i="1"/>
  <c r="B10236" i="1"/>
  <c r="B10237" i="1"/>
  <c r="B10238" i="1"/>
  <c r="B10239" i="1"/>
  <c r="B10240" i="1"/>
  <c r="B10241" i="1"/>
  <c r="B10242" i="1"/>
  <c r="B10243" i="1"/>
  <c r="B10244" i="1"/>
  <c r="B10245" i="1"/>
  <c r="B10246" i="1"/>
  <c r="B10247" i="1"/>
  <c r="B10248" i="1"/>
  <c r="B10249" i="1"/>
  <c r="B10250" i="1"/>
  <c r="B10251" i="1"/>
  <c r="B10252" i="1"/>
  <c r="B10253" i="1"/>
  <c r="B10254" i="1"/>
  <c r="B10255" i="1"/>
  <c r="B10256" i="1"/>
  <c r="B10257" i="1"/>
  <c r="B10258" i="1"/>
  <c r="B10259" i="1"/>
  <c r="B10260" i="1"/>
  <c r="B10261" i="1"/>
  <c r="B10262" i="1"/>
  <c r="B10263" i="1"/>
  <c r="B10264" i="1"/>
  <c r="B10265" i="1"/>
  <c r="B10266" i="1"/>
  <c r="B10267" i="1"/>
  <c r="B10268" i="1"/>
  <c r="B10269" i="1"/>
  <c r="B10270" i="1"/>
  <c r="B10271" i="1"/>
  <c r="B10272" i="1"/>
  <c r="B10273" i="1"/>
  <c r="B10274" i="1"/>
  <c r="B10275" i="1"/>
  <c r="B10276" i="1"/>
  <c r="B10277" i="1"/>
  <c r="B10278" i="1"/>
  <c r="B10279" i="1"/>
  <c r="B10280" i="1"/>
  <c r="B10281" i="1"/>
  <c r="B10282" i="1"/>
  <c r="B10283" i="1"/>
  <c r="B10284" i="1"/>
  <c r="B10285" i="1"/>
  <c r="B10286" i="1"/>
  <c r="B10287" i="1"/>
  <c r="B10288" i="1"/>
  <c r="B10289" i="1"/>
  <c r="B10290" i="1"/>
  <c r="B10291" i="1"/>
  <c r="B10292" i="1"/>
  <c r="B10293" i="1"/>
  <c r="B10294" i="1"/>
  <c r="B10295" i="1"/>
  <c r="B10296" i="1"/>
  <c r="B10297" i="1"/>
  <c r="B10298" i="1"/>
  <c r="B10299" i="1"/>
  <c r="B10300" i="1"/>
  <c r="B10301" i="1"/>
  <c r="B10302" i="1"/>
  <c r="B10303" i="1"/>
  <c r="B10304" i="1"/>
  <c r="B10305" i="1"/>
  <c r="B10306" i="1"/>
  <c r="B10307" i="1"/>
  <c r="B10308" i="1"/>
  <c r="B10309" i="1"/>
  <c r="B10310" i="1"/>
  <c r="B10311" i="1"/>
  <c r="B10312" i="1"/>
  <c r="B10313" i="1"/>
  <c r="B10314" i="1"/>
  <c r="B10315" i="1"/>
  <c r="B10316" i="1"/>
  <c r="B10317" i="1"/>
  <c r="B10318" i="1"/>
  <c r="B10319" i="1"/>
  <c r="B10320" i="1"/>
  <c r="B10321" i="1"/>
  <c r="B10322" i="1"/>
  <c r="B10323" i="1"/>
  <c r="B10324" i="1"/>
  <c r="B10325" i="1"/>
  <c r="B10326" i="1"/>
  <c r="B10327" i="1"/>
  <c r="B10328" i="1"/>
  <c r="B10329" i="1"/>
  <c r="B10330" i="1"/>
  <c r="B10331" i="1"/>
  <c r="B10332" i="1"/>
  <c r="B10333" i="1"/>
  <c r="B10334" i="1"/>
  <c r="B10335" i="1"/>
  <c r="B10336" i="1"/>
  <c r="B10337" i="1"/>
  <c r="B10338" i="1"/>
  <c r="B10339" i="1"/>
  <c r="B10340" i="1"/>
  <c r="B10341" i="1"/>
  <c r="B10342" i="1"/>
  <c r="B10343" i="1"/>
  <c r="B10344" i="1"/>
  <c r="B10345" i="1"/>
  <c r="B10346" i="1"/>
  <c r="B10347" i="1"/>
  <c r="B10348" i="1"/>
  <c r="B10349" i="1"/>
  <c r="B10350" i="1"/>
  <c r="B10351" i="1"/>
  <c r="B10352" i="1"/>
  <c r="B10353" i="1"/>
  <c r="B10354" i="1"/>
  <c r="B10355" i="1"/>
  <c r="B10356" i="1"/>
  <c r="B10357" i="1"/>
  <c r="B10358" i="1"/>
  <c r="B10359" i="1"/>
  <c r="B10360" i="1"/>
  <c r="B10361" i="1"/>
  <c r="B10362" i="1"/>
  <c r="B10363" i="1"/>
  <c r="B10364" i="1"/>
  <c r="B10365" i="1"/>
  <c r="B10366" i="1"/>
  <c r="B10367" i="1"/>
  <c r="B10368" i="1"/>
  <c r="B10369" i="1"/>
  <c r="B10370" i="1"/>
  <c r="B10371" i="1"/>
  <c r="B10372" i="1"/>
  <c r="B10373" i="1"/>
  <c r="B10374" i="1"/>
  <c r="B10375" i="1"/>
  <c r="B10376" i="1"/>
  <c r="B10377" i="1"/>
  <c r="B10378" i="1"/>
  <c r="B10379" i="1"/>
  <c r="B10380" i="1"/>
  <c r="B10381" i="1"/>
  <c r="B10382" i="1"/>
  <c r="B10383" i="1"/>
  <c r="B10384" i="1"/>
  <c r="B10385" i="1"/>
  <c r="B10386" i="1"/>
  <c r="B10387" i="1"/>
  <c r="B10388" i="1"/>
  <c r="B10389" i="1"/>
  <c r="B10390" i="1"/>
  <c r="B10391" i="1"/>
  <c r="B10392" i="1"/>
  <c r="B10393" i="1"/>
  <c r="B10394" i="1"/>
  <c r="B10395" i="1"/>
  <c r="B10396" i="1"/>
  <c r="B10397" i="1"/>
  <c r="B10398" i="1"/>
  <c r="B10399" i="1"/>
  <c r="B10400" i="1"/>
  <c r="B10401" i="1"/>
  <c r="B10402" i="1"/>
  <c r="B10403" i="1"/>
  <c r="B10404" i="1"/>
  <c r="B10405" i="1"/>
  <c r="B10406" i="1"/>
  <c r="B10407" i="1"/>
  <c r="B10408" i="1"/>
  <c r="B10409" i="1"/>
  <c r="B10410" i="1"/>
  <c r="B10411" i="1"/>
  <c r="B10412" i="1"/>
  <c r="B10413" i="1"/>
  <c r="B10414" i="1"/>
  <c r="B10415" i="1"/>
  <c r="B10416" i="1"/>
  <c r="B10417" i="1"/>
  <c r="B10418" i="1"/>
  <c r="B10419" i="1"/>
  <c r="B10420" i="1"/>
  <c r="B10421" i="1"/>
  <c r="B10422" i="1"/>
  <c r="B10423" i="1"/>
  <c r="B10424" i="1"/>
  <c r="B10425" i="1"/>
  <c r="B10426" i="1"/>
  <c r="B10427" i="1"/>
  <c r="B10428" i="1"/>
  <c r="B10429" i="1"/>
  <c r="B10430" i="1"/>
  <c r="B10431" i="1"/>
  <c r="B10432" i="1"/>
  <c r="B10433" i="1"/>
  <c r="B10434" i="1"/>
  <c r="B10435" i="1"/>
  <c r="B10436" i="1"/>
  <c r="B10437" i="1"/>
  <c r="B10438" i="1"/>
  <c r="B10439" i="1"/>
  <c r="B10440" i="1"/>
  <c r="B10441" i="1"/>
  <c r="B10442" i="1"/>
  <c r="B10443" i="1"/>
  <c r="B10444" i="1"/>
  <c r="B10445" i="1"/>
  <c r="B10446" i="1"/>
  <c r="B10447" i="1"/>
  <c r="B10448" i="1"/>
  <c r="B10449" i="1"/>
  <c r="B10450" i="1"/>
  <c r="B10451" i="1"/>
  <c r="B10452" i="1"/>
  <c r="B10453" i="1"/>
  <c r="B10454" i="1"/>
  <c r="B10455" i="1"/>
  <c r="B10456" i="1"/>
  <c r="B10457" i="1"/>
  <c r="B10458" i="1"/>
  <c r="B10459" i="1"/>
  <c r="B10460" i="1"/>
  <c r="B10461" i="1"/>
  <c r="B10462" i="1"/>
  <c r="B10463" i="1"/>
  <c r="B10464" i="1"/>
  <c r="B10465" i="1"/>
  <c r="B10466" i="1"/>
  <c r="B10467" i="1"/>
  <c r="B10468" i="1"/>
  <c r="B10469" i="1"/>
  <c r="B10470" i="1"/>
  <c r="B10471" i="1"/>
  <c r="B10472" i="1"/>
  <c r="B10473" i="1"/>
  <c r="B10474" i="1"/>
  <c r="B10475" i="1"/>
  <c r="B10476" i="1"/>
  <c r="B10477" i="1"/>
  <c r="B10478" i="1"/>
  <c r="B10479" i="1"/>
  <c r="B10480" i="1"/>
  <c r="B10481" i="1"/>
  <c r="B10482" i="1"/>
  <c r="B10483" i="1"/>
  <c r="B10484" i="1"/>
  <c r="B10485" i="1"/>
  <c r="B10486" i="1"/>
  <c r="B10487" i="1"/>
  <c r="B10488" i="1"/>
  <c r="B10489" i="1"/>
  <c r="B10490" i="1"/>
  <c r="B10491" i="1"/>
  <c r="B10492" i="1"/>
  <c r="B10493" i="1"/>
  <c r="B10494" i="1"/>
  <c r="B10495" i="1"/>
  <c r="B10496" i="1"/>
  <c r="B10497" i="1"/>
  <c r="B10498" i="1"/>
  <c r="B10499" i="1"/>
  <c r="B10500" i="1"/>
  <c r="B10501" i="1"/>
  <c r="B10502" i="1"/>
  <c r="B10503" i="1"/>
  <c r="B10504" i="1"/>
  <c r="B10505" i="1"/>
  <c r="B10506" i="1"/>
  <c r="B10507" i="1"/>
  <c r="B10508" i="1"/>
  <c r="B10509" i="1"/>
  <c r="B10510" i="1"/>
  <c r="B10511" i="1"/>
  <c r="B10512" i="1"/>
  <c r="B10513" i="1"/>
  <c r="B10514" i="1"/>
  <c r="B10515" i="1"/>
  <c r="B10516" i="1"/>
  <c r="B10517" i="1"/>
  <c r="B10518" i="1"/>
  <c r="B10519" i="1"/>
  <c r="B10520" i="1"/>
  <c r="B10521" i="1"/>
  <c r="B10522" i="1"/>
  <c r="B10523" i="1"/>
  <c r="B10524" i="1"/>
  <c r="B10525" i="1"/>
  <c r="B10526" i="1"/>
  <c r="B10527" i="1"/>
  <c r="B10528" i="1"/>
  <c r="B10529" i="1"/>
  <c r="B10530" i="1"/>
  <c r="B10531" i="1"/>
  <c r="B10532" i="1"/>
  <c r="B10533" i="1"/>
  <c r="B10534" i="1"/>
  <c r="B10535" i="1"/>
  <c r="B10536" i="1"/>
  <c r="B10537" i="1"/>
  <c r="B10538" i="1"/>
  <c r="B10539" i="1"/>
  <c r="B10540" i="1"/>
  <c r="B10541" i="1"/>
  <c r="B10542" i="1"/>
  <c r="B10543" i="1"/>
  <c r="B10544" i="1"/>
  <c r="B10545" i="1"/>
  <c r="B10546" i="1"/>
  <c r="B10547" i="1"/>
  <c r="B10548" i="1"/>
  <c r="B10549" i="1"/>
  <c r="B10550" i="1"/>
  <c r="B10551" i="1"/>
  <c r="B10552" i="1"/>
  <c r="B10553" i="1"/>
  <c r="B10554" i="1"/>
  <c r="B10555" i="1"/>
  <c r="B10556" i="1"/>
  <c r="B10557" i="1"/>
  <c r="B10558" i="1"/>
  <c r="B10559" i="1"/>
  <c r="B10560" i="1"/>
  <c r="B10561" i="1"/>
  <c r="B10562" i="1"/>
  <c r="B10563" i="1"/>
  <c r="B10564" i="1"/>
  <c r="B10565" i="1"/>
  <c r="B10566" i="1"/>
  <c r="B10567" i="1"/>
  <c r="B10568" i="1"/>
  <c r="B10569" i="1"/>
  <c r="B10570" i="1"/>
  <c r="B10571" i="1"/>
  <c r="B10572" i="1"/>
  <c r="B10573" i="1"/>
  <c r="B10574" i="1"/>
  <c r="B10575" i="1"/>
  <c r="B10576" i="1"/>
  <c r="B10577" i="1"/>
  <c r="B10578" i="1"/>
  <c r="B10579" i="1"/>
  <c r="B10580" i="1"/>
  <c r="B10581" i="1"/>
  <c r="B10582" i="1"/>
  <c r="B10583" i="1"/>
  <c r="B10584" i="1"/>
  <c r="B10585" i="1"/>
  <c r="B10586" i="1"/>
  <c r="B10587" i="1"/>
  <c r="B10588" i="1"/>
  <c r="B10589" i="1"/>
  <c r="B10590" i="1"/>
  <c r="B10591" i="1"/>
  <c r="B10592" i="1"/>
  <c r="B10593" i="1"/>
  <c r="B10594" i="1"/>
  <c r="B10595" i="1"/>
  <c r="B10596" i="1"/>
  <c r="B10597" i="1"/>
  <c r="B10598" i="1"/>
  <c r="B10599" i="1"/>
  <c r="B10600" i="1"/>
  <c r="B10601" i="1"/>
  <c r="B10602" i="1"/>
  <c r="B10603" i="1"/>
  <c r="B10604" i="1"/>
  <c r="B10605" i="1"/>
  <c r="B10606" i="1"/>
  <c r="B10607" i="1"/>
  <c r="B10608" i="1"/>
  <c r="B10609" i="1"/>
  <c r="B10610" i="1"/>
  <c r="B10611" i="1"/>
  <c r="B10612" i="1"/>
  <c r="B10613" i="1"/>
  <c r="B10614" i="1"/>
  <c r="B10615" i="1"/>
  <c r="B10616" i="1"/>
  <c r="B10617" i="1"/>
  <c r="B10618" i="1"/>
  <c r="B10619" i="1"/>
  <c r="B10620" i="1"/>
  <c r="B10621" i="1"/>
  <c r="B10622" i="1"/>
  <c r="B10623" i="1"/>
  <c r="B10624" i="1"/>
  <c r="B10625" i="1"/>
  <c r="B10626" i="1"/>
  <c r="B10627" i="1"/>
  <c r="B10628" i="1"/>
  <c r="B10629" i="1"/>
  <c r="B10630" i="1"/>
  <c r="B10631" i="1"/>
  <c r="B10632" i="1"/>
  <c r="B10633" i="1"/>
  <c r="B10634" i="1"/>
  <c r="B10635" i="1"/>
  <c r="B10636" i="1"/>
  <c r="B10637" i="1"/>
  <c r="B10638" i="1"/>
  <c r="B10639" i="1"/>
  <c r="B10640" i="1"/>
  <c r="B10641" i="1"/>
  <c r="B10642" i="1"/>
  <c r="B10643" i="1"/>
  <c r="B10644" i="1"/>
  <c r="B10645" i="1"/>
  <c r="B10646" i="1"/>
  <c r="B10647" i="1"/>
  <c r="B10648" i="1"/>
  <c r="B10649" i="1"/>
  <c r="B10650" i="1"/>
  <c r="B10651" i="1"/>
  <c r="B10652" i="1"/>
  <c r="B10653" i="1"/>
  <c r="B10654" i="1"/>
  <c r="B10655" i="1"/>
  <c r="B10656" i="1"/>
  <c r="B10657" i="1"/>
  <c r="B10658" i="1"/>
  <c r="B10659" i="1"/>
  <c r="B10660" i="1"/>
  <c r="B10661" i="1"/>
  <c r="B10662" i="1"/>
  <c r="B10663" i="1"/>
  <c r="B10664" i="1"/>
  <c r="B10665" i="1"/>
  <c r="B10666" i="1"/>
  <c r="B10667" i="1"/>
  <c r="B10668" i="1"/>
  <c r="B10669" i="1"/>
  <c r="B10670" i="1"/>
  <c r="B10671" i="1"/>
  <c r="B10672" i="1"/>
  <c r="B10673" i="1"/>
  <c r="B10674" i="1"/>
  <c r="B10675" i="1"/>
  <c r="B10676" i="1"/>
  <c r="B10677" i="1"/>
  <c r="B10678" i="1"/>
  <c r="B10679" i="1"/>
  <c r="B10680" i="1"/>
  <c r="B10681" i="1"/>
  <c r="B10682" i="1"/>
  <c r="B10683" i="1"/>
  <c r="B10684" i="1"/>
  <c r="B10685" i="1"/>
  <c r="B10686" i="1"/>
  <c r="B10687" i="1"/>
  <c r="B10688" i="1"/>
  <c r="B10689" i="1"/>
  <c r="B10690" i="1"/>
  <c r="B10691" i="1"/>
  <c r="B10692" i="1"/>
  <c r="B10693" i="1"/>
  <c r="B10694" i="1"/>
  <c r="B10695" i="1"/>
  <c r="B10696" i="1"/>
  <c r="B10697" i="1"/>
  <c r="B10698" i="1"/>
  <c r="B10699" i="1"/>
  <c r="B10700" i="1"/>
  <c r="B10701" i="1"/>
  <c r="B10702" i="1"/>
  <c r="B10703" i="1"/>
  <c r="B10704" i="1"/>
  <c r="B10705" i="1"/>
  <c r="B10706" i="1"/>
  <c r="B10707" i="1"/>
  <c r="B10708" i="1"/>
  <c r="B10709" i="1"/>
  <c r="B10710" i="1"/>
  <c r="B10711" i="1"/>
  <c r="B10712" i="1"/>
  <c r="B10713" i="1"/>
  <c r="B10714" i="1"/>
  <c r="B10715" i="1"/>
  <c r="B10716" i="1"/>
  <c r="B10717" i="1"/>
  <c r="B10718" i="1"/>
  <c r="B10719" i="1"/>
  <c r="B10720" i="1"/>
  <c r="B10721" i="1"/>
  <c r="B10722" i="1"/>
  <c r="B10723" i="1"/>
  <c r="B10724" i="1"/>
  <c r="B10725" i="1"/>
  <c r="B10726" i="1"/>
  <c r="B10727" i="1"/>
  <c r="B10728" i="1"/>
  <c r="B10729" i="1"/>
  <c r="B10730" i="1"/>
  <c r="B10731" i="1"/>
  <c r="B10732" i="1"/>
  <c r="B10733" i="1"/>
  <c r="B10734" i="1"/>
  <c r="B10735" i="1"/>
  <c r="B10736" i="1"/>
  <c r="B10737" i="1"/>
  <c r="B10738" i="1"/>
  <c r="B10739" i="1"/>
  <c r="B10740" i="1"/>
  <c r="B10741" i="1"/>
  <c r="B10742" i="1"/>
  <c r="B10743" i="1"/>
  <c r="B10744" i="1"/>
  <c r="B10745" i="1"/>
  <c r="B10746" i="1"/>
  <c r="B10747" i="1"/>
  <c r="B10748" i="1"/>
  <c r="B10749" i="1"/>
  <c r="B10750" i="1"/>
  <c r="B10751" i="1"/>
  <c r="B10752" i="1"/>
  <c r="B10753" i="1"/>
  <c r="B10754" i="1"/>
  <c r="B10755" i="1"/>
  <c r="B10756" i="1"/>
  <c r="B10757" i="1"/>
  <c r="B10758" i="1"/>
  <c r="B10759" i="1"/>
  <c r="B10760" i="1"/>
  <c r="B10761" i="1"/>
  <c r="B10762" i="1"/>
  <c r="B10763" i="1"/>
  <c r="B10764" i="1"/>
  <c r="B10765" i="1"/>
  <c r="B10766" i="1"/>
  <c r="B10767" i="1"/>
  <c r="B10768" i="1"/>
  <c r="B10769" i="1"/>
  <c r="B10770" i="1"/>
  <c r="B10771" i="1"/>
  <c r="B10772" i="1"/>
  <c r="B10773" i="1"/>
  <c r="B10774" i="1"/>
  <c r="B10775" i="1"/>
  <c r="B10776" i="1"/>
  <c r="B10777" i="1"/>
  <c r="B10778" i="1"/>
  <c r="B10779" i="1"/>
  <c r="B10780" i="1"/>
  <c r="B10781" i="1"/>
  <c r="B10782" i="1"/>
  <c r="B10783" i="1"/>
  <c r="B10784" i="1"/>
  <c r="B10785" i="1"/>
  <c r="B10786" i="1"/>
  <c r="B10787" i="1"/>
  <c r="B10788" i="1"/>
  <c r="B10789" i="1"/>
  <c r="B10790" i="1"/>
  <c r="B10791" i="1"/>
  <c r="B10792" i="1"/>
  <c r="B10793" i="1"/>
  <c r="B10794" i="1"/>
  <c r="B10795" i="1"/>
  <c r="B10796" i="1"/>
  <c r="B10797" i="1"/>
  <c r="B10798" i="1"/>
  <c r="B10799" i="1"/>
  <c r="B10800" i="1"/>
  <c r="B10801" i="1"/>
  <c r="B10802" i="1"/>
  <c r="B10803" i="1"/>
  <c r="B10804" i="1"/>
  <c r="B10805" i="1"/>
  <c r="B10806" i="1"/>
  <c r="B10807" i="1"/>
  <c r="B10808" i="1"/>
  <c r="B10809" i="1"/>
  <c r="B10810" i="1"/>
  <c r="B10811" i="1"/>
  <c r="B10812" i="1"/>
  <c r="B10813" i="1"/>
  <c r="B10814" i="1"/>
  <c r="B10815" i="1"/>
  <c r="B10816" i="1"/>
  <c r="B10817" i="1"/>
  <c r="B10818" i="1"/>
  <c r="B10819" i="1"/>
  <c r="B10820" i="1"/>
  <c r="B10821" i="1"/>
  <c r="B10822" i="1"/>
  <c r="B10823" i="1"/>
  <c r="B10824" i="1"/>
  <c r="B10825" i="1"/>
  <c r="B10826" i="1"/>
  <c r="B10827" i="1"/>
  <c r="B10828" i="1"/>
  <c r="B10829" i="1"/>
  <c r="B10830" i="1"/>
  <c r="B10831" i="1"/>
  <c r="B10832" i="1"/>
  <c r="B10833" i="1"/>
  <c r="B10834" i="1"/>
  <c r="B10835" i="1"/>
  <c r="B10836" i="1"/>
  <c r="B10837" i="1"/>
  <c r="B10838" i="1"/>
  <c r="B10839" i="1"/>
  <c r="B10840" i="1"/>
  <c r="B10841" i="1"/>
  <c r="B10842" i="1"/>
  <c r="B10843" i="1"/>
  <c r="B10844" i="1"/>
  <c r="B10845" i="1"/>
  <c r="B10846" i="1"/>
  <c r="B10847" i="1"/>
  <c r="B10848" i="1"/>
  <c r="B10849" i="1"/>
  <c r="B10850" i="1"/>
  <c r="B10851" i="1"/>
  <c r="B10852" i="1"/>
  <c r="B10853" i="1"/>
  <c r="B10854" i="1"/>
  <c r="B10855" i="1"/>
  <c r="B10856" i="1"/>
  <c r="B10857" i="1"/>
  <c r="B10858" i="1"/>
  <c r="B10859" i="1"/>
  <c r="B10860" i="1"/>
  <c r="B10861" i="1"/>
  <c r="B10862" i="1"/>
  <c r="B10863" i="1"/>
  <c r="B10864" i="1"/>
  <c r="B10865" i="1"/>
  <c r="B10866" i="1"/>
  <c r="B10867" i="1"/>
  <c r="B10868" i="1"/>
  <c r="B10869" i="1"/>
  <c r="B10870" i="1"/>
  <c r="B10871" i="1"/>
  <c r="B10872" i="1"/>
  <c r="B10873" i="1"/>
  <c r="B10874" i="1"/>
  <c r="B10875" i="1"/>
  <c r="B10876" i="1"/>
  <c r="B10877" i="1"/>
  <c r="B10878" i="1"/>
  <c r="B10879" i="1"/>
  <c r="B10880" i="1"/>
  <c r="B10881" i="1"/>
  <c r="B10882" i="1"/>
  <c r="B10883" i="1"/>
  <c r="B10884" i="1"/>
  <c r="B10885" i="1"/>
  <c r="B10886" i="1"/>
  <c r="B10887" i="1"/>
  <c r="B10888" i="1"/>
  <c r="B10889" i="1"/>
  <c r="B10890" i="1"/>
  <c r="B10891" i="1"/>
  <c r="B10892" i="1"/>
  <c r="B10893" i="1"/>
  <c r="B10894" i="1"/>
  <c r="B10895" i="1"/>
  <c r="B10896" i="1"/>
  <c r="B10897" i="1"/>
  <c r="B10898" i="1"/>
  <c r="B10899" i="1"/>
  <c r="B10900" i="1"/>
  <c r="B10901" i="1"/>
  <c r="B10902" i="1"/>
  <c r="B10903" i="1"/>
  <c r="B10904" i="1"/>
  <c r="B10905" i="1"/>
  <c r="B10906" i="1"/>
  <c r="B10907" i="1"/>
  <c r="B10908" i="1"/>
  <c r="B10909" i="1"/>
  <c r="B10910" i="1"/>
  <c r="B10911" i="1"/>
  <c r="B10912" i="1"/>
  <c r="B10913" i="1"/>
  <c r="B10914" i="1"/>
  <c r="B10915" i="1"/>
  <c r="B10916" i="1"/>
  <c r="B10917" i="1"/>
  <c r="B10918" i="1"/>
  <c r="B10919" i="1"/>
  <c r="B10920" i="1"/>
  <c r="B10921" i="1"/>
  <c r="B10922" i="1"/>
  <c r="B10923" i="1"/>
  <c r="B10924" i="1"/>
  <c r="B10925" i="1"/>
  <c r="B10926" i="1"/>
  <c r="B10927" i="1"/>
  <c r="B10928" i="1"/>
  <c r="B10929" i="1"/>
  <c r="B10930" i="1"/>
  <c r="B10931" i="1"/>
  <c r="B10932" i="1"/>
  <c r="B10933" i="1"/>
  <c r="B10934" i="1"/>
  <c r="B10935" i="1"/>
  <c r="B10936" i="1"/>
  <c r="B10937" i="1"/>
  <c r="B10938" i="1"/>
  <c r="B10939" i="1"/>
  <c r="B10940" i="1"/>
  <c r="B10941" i="1"/>
  <c r="B10942" i="1"/>
  <c r="B10943" i="1"/>
  <c r="B10944" i="1"/>
  <c r="B10945" i="1"/>
  <c r="B10946" i="1"/>
  <c r="B10947" i="1"/>
  <c r="B10948" i="1"/>
  <c r="B10949" i="1"/>
  <c r="B10950" i="1"/>
  <c r="B10951" i="1"/>
  <c r="B10952" i="1"/>
  <c r="B10953" i="1"/>
  <c r="B10954" i="1"/>
  <c r="B10955" i="1"/>
  <c r="B10956" i="1"/>
  <c r="B10957" i="1"/>
  <c r="B10958" i="1"/>
  <c r="B10959" i="1"/>
  <c r="B10960" i="1"/>
  <c r="B10961" i="1"/>
  <c r="B10962" i="1"/>
  <c r="B10963" i="1"/>
  <c r="B10964" i="1"/>
  <c r="B10965" i="1"/>
  <c r="B10966" i="1"/>
  <c r="B10967" i="1"/>
  <c r="B10968" i="1"/>
  <c r="B10969" i="1"/>
  <c r="B10970" i="1"/>
  <c r="B10971" i="1"/>
  <c r="B10972" i="1"/>
  <c r="B10973" i="1"/>
  <c r="B10974" i="1"/>
  <c r="B10975" i="1"/>
  <c r="B10976" i="1"/>
  <c r="B10977" i="1"/>
  <c r="B10978" i="1"/>
  <c r="B10979" i="1"/>
  <c r="B10980" i="1"/>
  <c r="B10981" i="1"/>
  <c r="B10982" i="1"/>
  <c r="B10983" i="1"/>
  <c r="B10984" i="1"/>
  <c r="B10985" i="1"/>
  <c r="B10986" i="1"/>
  <c r="B10987" i="1"/>
  <c r="B10988" i="1"/>
  <c r="B10989" i="1"/>
  <c r="B10990" i="1"/>
  <c r="B10991" i="1"/>
  <c r="B10992" i="1"/>
  <c r="B10993" i="1"/>
  <c r="B10994" i="1"/>
  <c r="B10995" i="1"/>
  <c r="B10996" i="1"/>
  <c r="B10997" i="1"/>
  <c r="B10998" i="1"/>
  <c r="B10999" i="1"/>
  <c r="B11000" i="1"/>
  <c r="B11001" i="1"/>
  <c r="B11002" i="1"/>
  <c r="B11003" i="1"/>
  <c r="B11004" i="1"/>
  <c r="B11005" i="1"/>
  <c r="B11006" i="1"/>
  <c r="B11007" i="1"/>
  <c r="B11008" i="1"/>
  <c r="B11009" i="1"/>
  <c r="B11010" i="1"/>
  <c r="B11011" i="1"/>
  <c r="B11012" i="1"/>
  <c r="B11013" i="1"/>
  <c r="B11014" i="1"/>
  <c r="B11015" i="1"/>
  <c r="B11016" i="1"/>
  <c r="B11017" i="1"/>
  <c r="B11018" i="1"/>
  <c r="B11019" i="1"/>
  <c r="B11020" i="1"/>
  <c r="B11021" i="1"/>
  <c r="B11022" i="1"/>
  <c r="B11023" i="1"/>
  <c r="B11024" i="1"/>
  <c r="B11025" i="1"/>
  <c r="B11026" i="1"/>
  <c r="B11027" i="1"/>
  <c r="B11028" i="1"/>
  <c r="B11029" i="1"/>
  <c r="B11030" i="1"/>
  <c r="B11031" i="1"/>
  <c r="B11032" i="1"/>
  <c r="B11033" i="1"/>
  <c r="B11034" i="1"/>
  <c r="B11035" i="1"/>
  <c r="B11036" i="1"/>
  <c r="B11037" i="1"/>
  <c r="B11038" i="1"/>
  <c r="B11039" i="1"/>
  <c r="B11040" i="1"/>
  <c r="B11041" i="1"/>
  <c r="B11042" i="1"/>
  <c r="B11043" i="1"/>
  <c r="B11044" i="1"/>
  <c r="B11045" i="1"/>
  <c r="B11046" i="1"/>
  <c r="B11047" i="1"/>
  <c r="B11048" i="1"/>
  <c r="B11049" i="1"/>
  <c r="B11050" i="1"/>
  <c r="B11051" i="1"/>
  <c r="B11052" i="1"/>
  <c r="B11053" i="1"/>
  <c r="B11054" i="1"/>
  <c r="B11055" i="1"/>
  <c r="B11056" i="1"/>
  <c r="B11057" i="1"/>
  <c r="B11058" i="1"/>
  <c r="B11059" i="1"/>
  <c r="B11060" i="1"/>
  <c r="B11061" i="1"/>
  <c r="B11062" i="1"/>
  <c r="B11063" i="1"/>
  <c r="B11064" i="1"/>
  <c r="B11065" i="1"/>
  <c r="B11066" i="1"/>
  <c r="B11067" i="1"/>
  <c r="B11068" i="1"/>
  <c r="B11069" i="1"/>
  <c r="B11070" i="1"/>
  <c r="B11071" i="1"/>
  <c r="B11072" i="1"/>
  <c r="B11073" i="1"/>
  <c r="B11074" i="1"/>
  <c r="B11075" i="1"/>
  <c r="B11076" i="1"/>
  <c r="B11077" i="1"/>
  <c r="B11078" i="1"/>
  <c r="B11079" i="1"/>
  <c r="B11080" i="1"/>
  <c r="B11081" i="1"/>
  <c r="B11082" i="1"/>
  <c r="B11083" i="1"/>
  <c r="B11084" i="1"/>
  <c r="B11085" i="1"/>
  <c r="B11086" i="1"/>
  <c r="B11087" i="1"/>
  <c r="B11088" i="1"/>
  <c r="B11089" i="1"/>
  <c r="B11090" i="1"/>
  <c r="B11091" i="1"/>
  <c r="B11092" i="1"/>
  <c r="B11093" i="1"/>
  <c r="B11094" i="1"/>
  <c r="B11095" i="1"/>
  <c r="B11096" i="1"/>
  <c r="B11097" i="1"/>
  <c r="B11098" i="1"/>
  <c r="B11099" i="1"/>
  <c r="B11100" i="1"/>
  <c r="B11101" i="1"/>
  <c r="B11102" i="1"/>
  <c r="B11103" i="1"/>
  <c r="B11104" i="1"/>
  <c r="B11105" i="1"/>
  <c r="B11106" i="1"/>
  <c r="B11107" i="1"/>
  <c r="B11108" i="1"/>
  <c r="B11109" i="1"/>
  <c r="B11110" i="1"/>
  <c r="B11111" i="1"/>
  <c r="B11112" i="1"/>
  <c r="B11113" i="1"/>
  <c r="B11114" i="1"/>
  <c r="B11115" i="1"/>
  <c r="B11116" i="1"/>
  <c r="B11117" i="1"/>
  <c r="B11118" i="1"/>
  <c r="B11119" i="1"/>
  <c r="B11120" i="1"/>
  <c r="B11121" i="1"/>
  <c r="B11122" i="1"/>
  <c r="B11123" i="1"/>
  <c r="B11124" i="1"/>
  <c r="B11125" i="1"/>
  <c r="B11126" i="1"/>
  <c r="B11127" i="1"/>
  <c r="B11128" i="1"/>
  <c r="B11129" i="1"/>
  <c r="B11130" i="1"/>
  <c r="B11131" i="1"/>
  <c r="B11132" i="1"/>
  <c r="B11133" i="1"/>
  <c r="B11134" i="1"/>
  <c r="B11135" i="1"/>
  <c r="B11136" i="1"/>
  <c r="B11137" i="1"/>
  <c r="B11138" i="1"/>
  <c r="B11139" i="1"/>
  <c r="B11140" i="1"/>
  <c r="B11141" i="1"/>
  <c r="B11142" i="1"/>
  <c r="B11143" i="1"/>
  <c r="B11144" i="1"/>
  <c r="B11145" i="1"/>
  <c r="B11146" i="1"/>
  <c r="B11147" i="1"/>
  <c r="B11148" i="1"/>
  <c r="B11149" i="1"/>
  <c r="B11150" i="1"/>
  <c r="B11151" i="1"/>
  <c r="B11152" i="1"/>
  <c r="B11153" i="1"/>
  <c r="B11154" i="1"/>
  <c r="B11155" i="1"/>
  <c r="B11156" i="1"/>
  <c r="B11157" i="1"/>
  <c r="B11158" i="1"/>
  <c r="B11159" i="1"/>
  <c r="B11160" i="1"/>
  <c r="B11161" i="1"/>
  <c r="B11162" i="1"/>
  <c r="B11163" i="1"/>
  <c r="B11164" i="1"/>
  <c r="B11165" i="1"/>
  <c r="B11166" i="1"/>
  <c r="B11167" i="1"/>
  <c r="B11168" i="1"/>
  <c r="B11169" i="1"/>
  <c r="B11170" i="1"/>
  <c r="B11171" i="1"/>
  <c r="B11172" i="1"/>
  <c r="B11173" i="1"/>
  <c r="B11174" i="1"/>
  <c r="B11175" i="1"/>
  <c r="B11176" i="1"/>
  <c r="B11177" i="1"/>
  <c r="B11178" i="1"/>
  <c r="B11179" i="1"/>
  <c r="B11180" i="1"/>
  <c r="B11181" i="1"/>
  <c r="B11182" i="1"/>
  <c r="B11183" i="1"/>
  <c r="B11184" i="1"/>
  <c r="B11185" i="1"/>
  <c r="B11186" i="1"/>
  <c r="B11187" i="1"/>
  <c r="B11188" i="1"/>
  <c r="B11189" i="1"/>
  <c r="B11190" i="1"/>
  <c r="B11191" i="1"/>
  <c r="B11192" i="1"/>
  <c r="B11193" i="1"/>
  <c r="B11194" i="1"/>
  <c r="B11195" i="1"/>
  <c r="B11196" i="1"/>
  <c r="B11197" i="1"/>
  <c r="B11198" i="1"/>
  <c r="B11199" i="1"/>
  <c r="B11200" i="1"/>
  <c r="B11201" i="1"/>
  <c r="B11202" i="1"/>
  <c r="B11203" i="1"/>
  <c r="B11204" i="1"/>
  <c r="B11205" i="1"/>
  <c r="B11206" i="1"/>
  <c r="B11207" i="1"/>
  <c r="B11208" i="1"/>
  <c r="B11209" i="1"/>
  <c r="B11210" i="1"/>
  <c r="B11211" i="1"/>
  <c r="B11212" i="1"/>
  <c r="B11213" i="1"/>
  <c r="B11214" i="1"/>
  <c r="B11215" i="1"/>
  <c r="B11216" i="1"/>
  <c r="B11217" i="1"/>
  <c r="B11218" i="1"/>
  <c r="B11219" i="1"/>
  <c r="B11220" i="1"/>
  <c r="B11221" i="1"/>
  <c r="B11222" i="1"/>
  <c r="B11223" i="1"/>
  <c r="B11224" i="1"/>
  <c r="B11225" i="1"/>
  <c r="B11226" i="1"/>
  <c r="B11227" i="1"/>
  <c r="B11228" i="1"/>
  <c r="B11229" i="1"/>
  <c r="B11230" i="1"/>
  <c r="B11231" i="1"/>
  <c r="B11232" i="1"/>
  <c r="B11233" i="1"/>
  <c r="B11234" i="1"/>
  <c r="B11235" i="1"/>
  <c r="B11236" i="1"/>
  <c r="B11237" i="1"/>
  <c r="B11238" i="1"/>
  <c r="B11239" i="1"/>
  <c r="B11240" i="1"/>
  <c r="B11241" i="1"/>
  <c r="B11242" i="1"/>
  <c r="B11243" i="1"/>
  <c r="B11244" i="1"/>
  <c r="B11245" i="1"/>
  <c r="B11246" i="1"/>
  <c r="B11247" i="1"/>
  <c r="B11248" i="1"/>
  <c r="B11249" i="1"/>
  <c r="B11250" i="1"/>
  <c r="B11251" i="1"/>
  <c r="B11252" i="1"/>
  <c r="B11253" i="1"/>
  <c r="B11254" i="1"/>
  <c r="B11255" i="1"/>
  <c r="B11256" i="1"/>
  <c r="B11257" i="1"/>
  <c r="B11258" i="1"/>
  <c r="B11259" i="1"/>
  <c r="B11260" i="1"/>
  <c r="B11261" i="1"/>
  <c r="B11262" i="1"/>
  <c r="B11263" i="1"/>
  <c r="B11264" i="1"/>
  <c r="B11265" i="1"/>
  <c r="B11266" i="1"/>
  <c r="B11267" i="1"/>
  <c r="B11268" i="1"/>
  <c r="B11269" i="1"/>
  <c r="B11270" i="1"/>
  <c r="B11271" i="1"/>
  <c r="B11272" i="1"/>
  <c r="B11273" i="1"/>
  <c r="B11274" i="1"/>
  <c r="B11275" i="1"/>
  <c r="B11276" i="1"/>
  <c r="B11277" i="1"/>
  <c r="B11278" i="1"/>
  <c r="B11279" i="1"/>
  <c r="B11280" i="1"/>
  <c r="B11281" i="1"/>
  <c r="B11282" i="1"/>
  <c r="B11283" i="1"/>
  <c r="B11284" i="1"/>
  <c r="B11285" i="1"/>
  <c r="B11286" i="1"/>
  <c r="B11287" i="1"/>
  <c r="B11288" i="1"/>
  <c r="B11289" i="1"/>
  <c r="B11290" i="1"/>
  <c r="B11291" i="1"/>
  <c r="B11292" i="1"/>
  <c r="B11293" i="1"/>
  <c r="B11294" i="1"/>
  <c r="B11295" i="1"/>
  <c r="B11296" i="1"/>
  <c r="B11297" i="1"/>
  <c r="B11298" i="1"/>
  <c r="B11299" i="1"/>
  <c r="B11300" i="1"/>
  <c r="B11301" i="1"/>
  <c r="B11302" i="1"/>
  <c r="B11303" i="1"/>
  <c r="B11304" i="1"/>
  <c r="B11305" i="1"/>
  <c r="B11306" i="1"/>
  <c r="B11307" i="1"/>
  <c r="B11308" i="1"/>
  <c r="B11309" i="1"/>
  <c r="B11310" i="1"/>
  <c r="B11311" i="1"/>
  <c r="B11312" i="1"/>
  <c r="B11313" i="1"/>
  <c r="B11314" i="1"/>
  <c r="B11315" i="1"/>
  <c r="B11316" i="1"/>
  <c r="B11317" i="1"/>
  <c r="B11318" i="1"/>
  <c r="B11319" i="1"/>
  <c r="B11320" i="1"/>
  <c r="B11321" i="1"/>
  <c r="B11322" i="1"/>
  <c r="B11323" i="1"/>
  <c r="B11324" i="1"/>
  <c r="B11325" i="1"/>
  <c r="B11326" i="1"/>
  <c r="B11327" i="1"/>
  <c r="B11328" i="1"/>
  <c r="B11329" i="1"/>
  <c r="B11330" i="1"/>
  <c r="B11331" i="1"/>
  <c r="B11332" i="1"/>
  <c r="B11333" i="1"/>
  <c r="B11334" i="1"/>
  <c r="B11335" i="1"/>
  <c r="B11336" i="1"/>
  <c r="B11337" i="1"/>
  <c r="B11338" i="1"/>
  <c r="B11339" i="1"/>
  <c r="B11340" i="1"/>
  <c r="B11341" i="1"/>
  <c r="B11342" i="1"/>
  <c r="B11343" i="1"/>
  <c r="B11344" i="1"/>
  <c r="B11345" i="1"/>
  <c r="B11346" i="1"/>
  <c r="B11347" i="1"/>
  <c r="B11348" i="1"/>
  <c r="B11349" i="1"/>
  <c r="B11350" i="1"/>
  <c r="B11351" i="1"/>
  <c r="B11352" i="1"/>
  <c r="B11353" i="1"/>
  <c r="B11354" i="1"/>
  <c r="B11355" i="1"/>
  <c r="B11356" i="1"/>
  <c r="B11357" i="1"/>
  <c r="B11358" i="1"/>
  <c r="B11359" i="1"/>
  <c r="B11360" i="1"/>
  <c r="B11361" i="1"/>
  <c r="B11362" i="1"/>
  <c r="B11363" i="1"/>
  <c r="B11364" i="1"/>
  <c r="B11365" i="1"/>
  <c r="B11366" i="1"/>
  <c r="B11367" i="1"/>
  <c r="B11368" i="1"/>
  <c r="B11369" i="1"/>
  <c r="B11370" i="1"/>
  <c r="B11371" i="1"/>
  <c r="B11372" i="1"/>
  <c r="B11373" i="1"/>
  <c r="B11374" i="1"/>
  <c r="B11375" i="1"/>
  <c r="B11376" i="1"/>
  <c r="B11377" i="1"/>
  <c r="B11378" i="1"/>
  <c r="B11379" i="1"/>
  <c r="B11380" i="1"/>
  <c r="B11381" i="1"/>
  <c r="B11382" i="1"/>
  <c r="B11383" i="1"/>
  <c r="B11384" i="1"/>
  <c r="B11385" i="1"/>
  <c r="B11386" i="1"/>
  <c r="B11387" i="1"/>
  <c r="B11388" i="1"/>
  <c r="B11389" i="1"/>
  <c r="B11390" i="1"/>
  <c r="B11391" i="1"/>
  <c r="B11392" i="1"/>
  <c r="B11393" i="1"/>
  <c r="B11394" i="1"/>
  <c r="B11395" i="1"/>
  <c r="B11396" i="1"/>
  <c r="B11397" i="1"/>
  <c r="B11398" i="1"/>
  <c r="B11399" i="1"/>
  <c r="B11400" i="1"/>
  <c r="B11401" i="1"/>
  <c r="B11402" i="1"/>
  <c r="B11403" i="1"/>
  <c r="B11404" i="1"/>
  <c r="B11405" i="1"/>
  <c r="B11406" i="1"/>
  <c r="B11407" i="1"/>
  <c r="B11408" i="1"/>
  <c r="B11409" i="1"/>
  <c r="B11410" i="1"/>
  <c r="B11411" i="1"/>
  <c r="B11412" i="1"/>
  <c r="B11413" i="1"/>
  <c r="B11414" i="1"/>
  <c r="B11415" i="1"/>
  <c r="B11416" i="1"/>
  <c r="B11417" i="1"/>
  <c r="B11418" i="1"/>
  <c r="B11419" i="1"/>
  <c r="B11420" i="1"/>
  <c r="B11421" i="1"/>
  <c r="B11422" i="1"/>
  <c r="B11423" i="1"/>
  <c r="B11424" i="1"/>
  <c r="B11425" i="1"/>
  <c r="B11426" i="1"/>
  <c r="B11427" i="1"/>
  <c r="B11428" i="1"/>
  <c r="B11429" i="1"/>
  <c r="B11430" i="1"/>
  <c r="B11431" i="1"/>
  <c r="B11432" i="1"/>
  <c r="B11433" i="1"/>
  <c r="B11434" i="1"/>
  <c r="B11435" i="1"/>
  <c r="B11436" i="1"/>
  <c r="B11437" i="1"/>
  <c r="B11438" i="1"/>
  <c r="B11439" i="1"/>
  <c r="B11440" i="1"/>
  <c r="B11441" i="1"/>
  <c r="B11442" i="1"/>
  <c r="B11443" i="1"/>
  <c r="B11444" i="1"/>
  <c r="B11445" i="1"/>
  <c r="B11446" i="1"/>
  <c r="B11447" i="1"/>
  <c r="B11448" i="1"/>
  <c r="B11449" i="1"/>
  <c r="B11450" i="1"/>
  <c r="B11451" i="1"/>
  <c r="B11452" i="1"/>
  <c r="B11453" i="1"/>
  <c r="B11454" i="1"/>
  <c r="B11455" i="1"/>
  <c r="B11456" i="1"/>
  <c r="B11457" i="1"/>
  <c r="B11458" i="1"/>
  <c r="B11459" i="1"/>
  <c r="B11460" i="1"/>
  <c r="B11461" i="1"/>
  <c r="B11462" i="1"/>
  <c r="B11463" i="1"/>
  <c r="B11464" i="1"/>
  <c r="B11465" i="1"/>
  <c r="B11466" i="1"/>
  <c r="B11467" i="1"/>
  <c r="B11468" i="1"/>
  <c r="B11469" i="1"/>
  <c r="B11470" i="1"/>
  <c r="B11471" i="1"/>
  <c r="B11472" i="1"/>
  <c r="B11473" i="1"/>
  <c r="B11474" i="1"/>
  <c r="B11475" i="1"/>
  <c r="B11476" i="1"/>
  <c r="B11477" i="1"/>
  <c r="B11478" i="1"/>
  <c r="B11479" i="1"/>
  <c r="B11480" i="1"/>
  <c r="B11481" i="1"/>
  <c r="B11482" i="1"/>
  <c r="B11483" i="1"/>
  <c r="B11484" i="1"/>
  <c r="B11485" i="1"/>
  <c r="B11486" i="1"/>
  <c r="B11487" i="1"/>
  <c r="B11488" i="1"/>
  <c r="B11489" i="1"/>
  <c r="B11490" i="1"/>
  <c r="B11491" i="1"/>
  <c r="B11492" i="1"/>
  <c r="B11493" i="1"/>
  <c r="B11494" i="1"/>
  <c r="B11495" i="1"/>
  <c r="B11496" i="1"/>
  <c r="B11497" i="1"/>
  <c r="B11498" i="1"/>
  <c r="B11499" i="1"/>
  <c r="B11500" i="1"/>
  <c r="B11501" i="1"/>
  <c r="B11502" i="1"/>
  <c r="B11503" i="1"/>
  <c r="B11504" i="1"/>
  <c r="B11505" i="1"/>
  <c r="B11506" i="1"/>
  <c r="B11507" i="1"/>
  <c r="B11508" i="1"/>
  <c r="B11509" i="1"/>
  <c r="B11510" i="1"/>
  <c r="B11511" i="1"/>
  <c r="B11512" i="1"/>
  <c r="B11513" i="1"/>
  <c r="B11514" i="1"/>
  <c r="B11515" i="1"/>
  <c r="B11516" i="1"/>
  <c r="B11517" i="1"/>
  <c r="B11518" i="1"/>
  <c r="B11519" i="1"/>
  <c r="B11520" i="1"/>
  <c r="B11521" i="1"/>
  <c r="B11522" i="1"/>
  <c r="B11523" i="1"/>
  <c r="B11524" i="1"/>
  <c r="B11525" i="1"/>
  <c r="B11526" i="1"/>
  <c r="B11527" i="1"/>
  <c r="B11528" i="1"/>
  <c r="B11529" i="1"/>
  <c r="B11530" i="1"/>
  <c r="B11531" i="1"/>
  <c r="B11532" i="1"/>
  <c r="B11533" i="1"/>
  <c r="B11534" i="1"/>
  <c r="B11535" i="1"/>
  <c r="B11536" i="1"/>
  <c r="B11537" i="1"/>
  <c r="B11538" i="1"/>
  <c r="B11539" i="1"/>
  <c r="B11540" i="1"/>
  <c r="B11541" i="1"/>
  <c r="B11542" i="1"/>
  <c r="B11543" i="1"/>
  <c r="B11544" i="1"/>
  <c r="B11545" i="1"/>
  <c r="B11546" i="1"/>
  <c r="B11547" i="1"/>
  <c r="B11548" i="1"/>
  <c r="B11549" i="1"/>
  <c r="B11550" i="1"/>
  <c r="B11551" i="1"/>
  <c r="B11552" i="1"/>
  <c r="B11553" i="1"/>
  <c r="B11554" i="1"/>
  <c r="B11555" i="1"/>
  <c r="B11556" i="1"/>
  <c r="B11557" i="1"/>
  <c r="B11558" i="1"/>
  <c r="B11559" i="1"/>
  <c r="B11560" i="1"/>
  <c r="B11561" i="1"/>
  <c r="B11562" i="1"/>
  <c r="B11563" i="1"/>
  <c r="B11564" i="1"/>
  <c r="B11565" i="1"/>
  <c r="B11566" i="1"/>
  <c r="B11567" i="1"/>
  <c r="B11568" i="1"/>
  <c r="B11569" i="1"/>
  <c r="B11570" i="1"/>
  <c r="B11571" i="1"/>
  <c r="B11572" i="1"/>
  <c r="B11573" i="1"/>
  <c r="B11574" i="1"/>
  <c r="B11575" i="1"/>
  <c r="B11576" i="1"/>
  <c r="B11577" i="1"/>
  <c r="B11578" i="1"/>
  <c r="B11579" i="1"/>
  <c r="B11580" i="1"/>
  <c r="B11581" i="1"/>
  <c r="B11582" i="1"/>
  <c r="B11583" i="1"/>
  <c r="B11584" i="1"/>
  <c r="B11585" i="1"/>
  <c r="B11586" i="1"/>
  <c r="B11587" i="1"/>
  <c r="B11588" i="1"/>
  <c r="B11589" i="1"/>
  <c r="B11590" i="1"/>
  <c r="B11591" i="1"/>
  <c r="B11592" i="1"/>
  <c r="B11593" i="1"/>
  <c r="B11594" i="1"/>
  <c r="B11595" i="1"/>
  <c r="B11596" i="1"/>
  <c r="B11597" i="1"/>
  <c r="B11598" i="1"/>
  <c r="B11599" i="1"/>
  <c r="B11600" i="1"/>
  <c r="B11601" i="1"/>
  <c r="B11602" i="1"/>
  <c r="B11603" i="1"/>
  <c r="B11604" i="1"/>
  <c r="B11605" i="1"/>
  <c r="B11606" i="1"/>
  <c r="B11607" i="1"/>
  <c r="B11608" i="1"/>
  <c r="B11609" i="1"/>
  <c r="B11610" i="1"/>
  <c r="B11611" i="1"/>
  <c r="B11612" i="1"/>
  <c r="B11613" i="1"/>
  <c r="B11614" i="1"/>
  <c r="B11615" i="1"/>
  <c r="B11616" i="1"/>
  <c r="B11617" i="1"/>
  <c r="B11618" i="1"/>
  <c r="B11619" i="1"/>
  <c r="B11620" i="1"/>
  <c r="B11621" i="1"/>
  <c r="B11622" i="1"/>
  <c r="B11623" i="1"/>
  <c r="B11624" i="1"/>
  <c r="B11625" i="1"/>
  <c r="B11626" i="1"/>
  <c r="B11627" i="1"/>
  <c r="B11628" i="1"/>
  <c r="B11629" i="1"/>
  <c r="B11630" i="1"/>
  <c r="B11631" i="1"/>
  <c r="B11632" i="1"/>
  <c r="B11633" i="1"/>
  <c r="B11634" i="1"/>
  <c r="B11635" i="1"/>
  <c r="B11636" i="1"/>
  <c r="B11637" i="1"/>
  <c r="B11638" i="1"/>
  <c r="B11639" i="1"/>
  <c r="B11640" i="1"/>
  <c r="B11641" i="1"/>
  <c r="B11642" i="1"/>
  <c r="B11643" i="1"/>
  <c r="B11644" i="1"/>
  <c r="B11645" i="1"/>
  <c r="B11646" i="1"/>
  <c r="B11647" i="1"/>
  <c r="B11648" i="1"/>
  <c r="B11649" i="1"/>
  <c r="B11650" i="1"/>
  <c r="B11651" i="1"/>
  <c r="B11652" i="1"/>
  <c r="B11653" i="1"/>
  <c r="B11654" i="1"/>
  <c r="B11655" i="1"/>
  <c r="B11656" i="1"/>
  <c r="B11657" i="1"/>
  <c r="B11658" i="1"/>
  <c r="B11659" i="1"/>
  <c r="B11660" i="1"/>
  <c r="B11661" i="1"/>
  <c r="B11662" i="1"/>
  <c r="B11663" i="1"/>
  <c r="B11664" i="1"/>
  <c r="B11665" i="1"/>
  <c r="B11666" i="1"/>
  <c r="B11667" i="1"/>
  <c r="B11668" i="1"/>
  <c r="B11669" i="1"/>
  <c r="B11670" i="1"/>
  <c r="B11671" i="1"/>
  <c r="B11672" i="1"/>
  <c r="B11673" i="1"/>
  <c r="B11674" i="1"/>
  <c r="B11675" i="1"/>
  <c r="B11676" i="1"/>
  <c r="B11677" i="1"/>
  <c r="B11678" i="1"/>
  <c r="B11679" i="1"/>
  <c r="B11680" i="1"/>
  <c r="B11681" i="1"/>
  <c r="B11682" i="1"/>
  <c r="B11683" i="1"/>
  <c r="B11684" i="1"/>
  <c r="B11685" i="1"/>
  <c r="B11686" i="1"/>
  <c r="B11687" i="1"/>
  <c r="B11688" i="1"/>
  <c r="B11689" i="1"/>
  <c r="B11690" i="1"/>
  <c r="B11691" i="1"/>
  <c r="B11692" i="1"/>
  <c r="B11693" i="1"/>
  <c r="B11694" i="1"/>
  <c r="B11695" i="1"/>
  <c r="B11696" i="1"/>
  <c r="B11697" i="1"/>
  <c r="B11698" i="1"/>
  <c r="B11699" i="1"/>
  <c r="B11700" i="1"/>
  <c r="B11701" i="1"/>
  <c r="B11702" i="1"/>
  <c r="B11703" i="1"/>
  <c r="B11704" i="1"/>
  <c r="B11705" i="1"/>
  <c r="B11706" i="1"/>
  <c r="B11707" i="1"/>
  <c r="B11708" i="1"/>
  <c r="B11709" i="1"/>
  <c r="B11710" i="1"/>
  <c r="B11711" i="1"/>
  <c r="B11712" i="1"/>
  <c r="B11713" i="1"/>
  <c r="B11714" i="1"/>
  <c r="B11715" i="1"/>
  <c r="B11716" i="1"/>
  <c r="B11717" i="1"/>
  <c r="B11718" i="1"/>
  <c r="B11719" i="1"/>
  <c r="B11720" i="1"/>
  <c r="B11721" i="1"/>
  <c r="B11722" i="1"/>
  <c r="B11723" i="1"/>
  <c r="B11724" i="1"/>
  <c r="B11725" i="1"/>
  <c r="B11726" i="1"/>
  <c r="B11727" i="1"/>
  <c r="B11728" i="1"/>
  <c r="B11729" i="1"/>
  <c r="B11730" i="1"/>
  <c r="B11731" i="1"/>
  <c r="B11732" i="1"/>
  <c r="B11733" i="1"/>
  <c r="B11734" i="1"/>
  <c r="B11735" i="1"/>
  <c r="B11736" i="1"/>
  <c r="B11737" i="1"/>
  <c r="B11738" i="1"/>
  <c r="B11739" i="1"/>
  <c r="B11740" i="1"/>
  <c r="B11741" i="1"/>
  <c r="B11742" i="1"/>
  <c r="B11743" i="1"/>
  <c r="B11744" i="1"/>
  <c r="B11745" i="1"/>
  <c r="B11746" i="1"/>
  <c r="B11747" i="1"/>
  <c r="B11748" i="1"/>
  <c r="B11749" i="1"/>
  <c r="B11750" i="1"/>
  <c r="B11751" i="1"/>
  <c r="B11752" i="1"/>
  <c r="B11753" i="1"/>
  <c r="B11754" i="1"/>
  <c r="B11755" i="1"/>
  <c r="B11756" i="1"/>
  <c r="B11757" i="1"/>
  <c r="B11758" i="1"/>
  <c r="B11759" i="1"/>
  <c r="B11760" i="1"/>
  <c r="B11761" i="1"/>
  <c r="B11762" i="1"/>
  <c r="B11763" i="1"/>
  <c r="B11764" i="1"/>
  <c r="B11765" i="1"/>
  <c r="B11766" i="1"/>
  <c r="B11767" i="1"/>
  <c r="B11768" i="1"/>
  <c r="B11769" i="1"/>
  <c r="B11770" i="1"/>
  <c r="B11771" i="1"/>
  <c r="B11772" i="1"/>
  <c r="B11773" i="1"/>
  <c r="B11774" i="1"/>
  <c r="B11775" i="1"/>
  <c r="B11776" i="1"/>
  <c r="B11777" i="1"/>
  <c r="B11778" i="1"/>
  <c r="B11779" i="1"/>
  <c r="B11780" i="1"/>
  <c r="B11781" i="1"/>
  <c r="B11782" i="1"/>
  <c r="B11783" i="1"/>
  <c r="B11784" i="1"/>
  <c r="B11785" i="1"/>
  <c r="B11786" i="1"/>
  <c r="B11787" i="1"/>
  <c r="B11788" i="1"/>
  <c r="B11789" i="1"/>
  <c r="B11790" i="1"/>
  <c r="B11791" i="1"/>
  <c r="B11792" i="1"/>
  <c r="B11793" i="1"/>
  <c r="B11794" i="1"/>
  <c r="B11795" i="1"/>
  <c r="B11796" i="1"/>
  <c r="B11797" i="1"/>
  <c r="B11798" i="1"/>
  <c r="B11799" i="1"/>
  <c r="B11800" i="1"/>
  <c r="B11801" i="1"/>
  <c r="B11802" i="1"/>
  <c r="B11803" i="1"/>
  <c r="B11804" i="1"/>
  <c r="B11805" i="1"/>
  <c r="B11806" i="1"/>
  <c r="B11807" i="1"/>
  <c r="B11808" i="1"/>
  <c r="B11809" i="1"/>
  <c r="B11810" i="1"/>
  <c r="B11811" i="1"/>
  <c r="B11812" i="1"/>
  <c r="B11813" i="1"/>
  <c r="B11814" i="1"/>
  <c r="B11815" i="1"/>
  <c r="B11816" i="1"/>
  <c r="B11817" i="1"/>
  <c r="B11818" i="1"/>
  <c r="B11819" i="1"/>
  <c r="B11820" i="1"/>
  <c r="B11821" i="1"/>
  <c r="B11822" i="1"/>
  <c r="B11823" i="1"/>
  <c r="B11824" i="1"/>
  <c r="B11825" i="1"/>
  <c r="B11826" i="1"/>
  <c r="B11827" i="1"/>
  <c r="B11828" i="1"/>
  <c r="B11829" i="1"/>
  <c r="B11830" i="1"/>
  <c r="B11831" i="1"/>
  <c r="B11832" i="1"/>
  <c r="B11833" i="1"/>
  <c r="B11834" i="1"/>
  <c r="B11835" i="1"/>
  <c r="B11836" i="1"/>
  <c r="B11837" i="1"/>
  <c r="B11838" i="1"/>
  <c r="B11839" i="1"/>
  <c r="B11840" i="1"/>
  <c r="B11841" i="1"/>
  <c r="B11842" i="1"/>
  <c r="B11843" i="1"/>
  <c r="B11844" i="1"/>
  <c r="B11845" i="1"/>
  <c r="B11846" i="1"/>
  <c r="B11847" i="1"/>
  <c r="B11848" i="1"/>
  <c r="B11849" i="1"/>
  <c r="B11850" i="1"/>
  <c r="B11851" i="1"/>
  <c r="B11852" i="1"/>
  <c r="B11853" i="1"/>
  <c r="B11854" i="1"/>
  <c r="B11855" i="1"/>
  <c r="B11856" i="1"/>
  <c r="B11857" i="1"/>
  <c r="B11858" i="1"/>
  <c r="B11859" i="1"/>
  <c r="B11860" i="1"/>
  <c r="B11861" i="1"/>
  <c r="B11862" i="1"/>
  <c r="B11863" i="1"/>
  <c r="B11864" i="1"/>
  <c r="B11865" i="1"/>
  <c r="B11866" i="1"/>
  <c r="B11867" i="1"/>
  <c r="B11868" i="1"/>
  <c r="B11869" i="1"/>
  <c r="B11870" i="1"/>
  <c r="B11871" i="1"/>
  <c r="B11872" i="1"/>
  <c r="B11873" i="1"/>
  <c r="B11874" i="1"/>
  <c r="B11875" i="1"/>
  <c r="B11876" i="1"/>
  <c r="B11877" i="1"/>
  <c r="B11878" i="1"/>
  <c r="B11879" i="1"/>
  <c r="B11880" i="1"/>
  <c r="B11881" i="1"/>
  <c r="B11882" i="1"/>
  <c r="B11883" i="1"/>
  <c r="B11884" i="1"/>
  <c r="B11885" i="1"/>
  <c r="B11886" i="1"/>
  <c r="B11887" i="1"/>
  <c r="B11888" i="1"/>
  <c r="B11889" i="1"/>
  <c r="B11890" i="1"/>
  <c r="B11891" i="1"/>
  <c r="B11892" i="1"/>
  <c r="B11893" i="1"/>
  <c r="B11894" i="1"/>
  <c r="B11895" i="1"/>
  <c r="B11896" i="1"/>
  <c r="B11897" i="1"/>
  <c r="B11898" i="1"/>
  <c r="B11899" i="1"/>
  <c r="B11900" i="1"/>
  <c r="B11901" i="1"/>
  <c r="B11902" i="1"/>
  <c r="B11903" i="1"/>
  <c r="B11904" i="1"/>
  <c r="B11905" i="1"/>
  <c r="B11906" i="1"/>
  <c r="B11907" i="1"/>
  <c r="B11908" i="1"/>
  <c r="B11909" i="1"/>
  <c r="B11910" i="1"/>
  <c r="B11911" i="1"/>
  <c r="B11912" i="1"/>
  <c r="B11913" i="1"/>
  <c r="B11914" i="1"/>
  <c r="B11915" i="1"/>
  <c r="B11916" i="1"/>
  <c r="B11917" i="1"/>
  <c r="B11918" i="1"/>
  <c r="B11919" i="1"/>
  <c r="B11920" i="1"/>
  <c r="B11921" i="1"/>
  <c r="B11922" i="1"/>
  <c r="B11923" i="1"/>
  <c r="B11924" i="1"/>
  <c r="B11925" i="1"/>
  <c r="B11926" i="1"/>
  <c r="B11927" i="1"/>
  <c r="B11928" i="1"/>
  <c r="B11929" i="1"/>
  <c r="B11930" i="1"/>
  <c r="B11931" i="1"/>
  <c r="B11932" i="1"/>
  <c r="B11933" i="1"/>
  <c r="B11934" i="1"/>
  <c r="B11935" i="1"/>
  <c r="B11936" i="1"/>
  <c r="B11937" i="1"/>
  <c r="B11938" i="1"/>
  <c r="B11939" i="1"/>
  <c r="B11940" i="1"/>
  <c r="B11941" i="1"/>
  <c r="B11942" i="1"/>
  <c r="B11943" i="1"/>
  <c r="B11944" i="1"/>
  <c r="B11945" i="1"/>
  <c r="B11946" i="1"/>
  <c r="B11947" i="1"/>
  <c r="B11948" i="1"/>
  <c r="B11949" i="1"/>
  <c r="B11950" i="1"/>
  <c r="B11951" i="1"/>
  <c r="B11952" i="1"/>
  <c r="B11953" i="1"/>
  <c r="B11954" i="1"/>
  <c r="B11955" i="1"/>
  <c r="B11956" i="1"/>
  <c r="B11957" i="1"/>
  <c r="B11958" i="1"/>
  <c r="B11959" i="1"/>
  <c r="B11960" i="1"/>
  <c r="B11961" i="1"/>
  <c r="B11962" i="1"/>
  <c r="B11963" i="1"/>
  <c r="B11964" i="1"/>
  <c r="B11965" i="1"/>
  <c r="B11966" i="1"/>
  <c r="B11967" i="1"/>
  <c r="B11968" i="1"/>
  <c r="B11969" i="1"/>
  <c r="B11970" i="1"/>
  <c r="B11971" i="1"/>
  <c r="B11972" i="1"/>
  <c r="B11973" i="1"/>
  <c r="B11974" i="1"/>
  <c r="B11975" i="1"/>
  <c r="B11976" i="1"/>
  <c r="B11977" i="1"/>
  <c r="B11978" i="1"/>
  <c r="B11979" i="1"/>
  <c r="B11980" i="1"/>
  <c r="B11981" i="1"/>
  <c r="B11982" i="1"/>
  <c r="B11983" i="1"/>
  <c r="B11984" i="1"/>
  <c r="B11985" i="1"/>
  <c r="B11986" i="1"/>
  <c r="B11987" i="1"/>
  <c r="B11988" i="1"/>
  <c r="B11989" i="1"/>
  <c r="B11990" i="1"/>
  <c r="B11991" i="1"/>
  <c r="B11992" i="1"/>
  <c r="B11993" i="1"/>
  <c r="B11994" i="1"/>
  <c r="B11995" i="1"/>
  <c r="B11996" i="1"/>
  <c r="B11997" i="1"/>
  <c r="B11998" i="1"/>
  <c r="B11999" i="1"/>
  <c r="B12000" i="1"/>
  <c r="B12001" i="1"/>
  <c r="B12002" i="1"/>
  <c r="B12003" i="1"/>
  <c r="B12004" i="1"/>
  <c r="B12005" i="1"/>
  <c r="B12006" i="1"/>
  <c r="B12007" i="1"/>
  <c r="B12008" i="1"/>
  <c r="B12009" i="1"/>
  <c r="B12010" i="1"/>
  <c r="B12011" i="1"/>
  <c r="B12012" i="1"/>
  <c r="B12013" i="1"/>
  <c r="B12014" i="1"/>
  <c r="B12015" i="1"/>
  <c r="B12016" i="1"/>
  <c r="B12017" i="1"/>
  <c r="B12018" i="1"/>
  <c r="B12019" i="1"/>
  <c r="B12020" i="1"/>
  <c r="B12021" i="1"/>
  <c r="B12022" i="1"/>
  <c r="B12023" i="1"/>
  <c r="B12024" i="1"/>
  <c r="B12025" i="1"/>
  <c r="B12026" i="1"/>
  <c r="B12027" i="1"/>
  <c r="B12028" i="1"/>
  <c r="B12029" i="1"/>
  <c r="B12030" i="1"/>
  <c r="B12031" i="1"/>
  <c r="B12032" i="1"/>
  <c r="B12033" i="1"/>
  <c r="B12034" i="1"/>
  <c r="B12035" i="1"/>
  <c r="B12036" i="1"/>
  <c r="B12037" i="1"/>
  <c r="B12038" i="1"/>
  <c r="B12039" i="1"/>
  <c r="B12040" i="1"/>
  <c r="B12041" i="1"/>
  <c r="B12042" i="1"/>
  <c r="B12043" i="1"/>
  <c r="B12044" i="1"/>
  <c r="B12045" i="1"/>
  <c r="B12046" i="1"/>
  <c r="B12047" i="1"/>
  <c r="B12048" i="1"/>
  <c r="B12049" i="1"/>
  <c r="B12050" i="1"/>
  <c r="B12051" i="1"/>
  <c r="B12052" i="1"/>
  <c r="B12053" i="1"/>
  <c r="B12054" i="1"/>
  <c r="B12055" i="1"/>
  <c r="B12056" i="1"/>
  <c r="B12057" i="1"/>
  <c r="B12058" i="1"/>
  <c r="B12059" i="1"/>
  <c r="B12060" i="1"/>
  <c r="B12061" i="1"/>
  <c r="B12062" i="1"/>
  <c r="B12063" i="1"/>
  <c r="B12064" i="1"/>
  <c r="B12065" i="1"/>
  <c r="B12066" i="1"/>
  <c r="B12067" i="1"/>
  <c r="B12068" i="1"/>
  <c r="B12069" i="1"/>
  <c r="B12070" i="1"/>
  <c r="B12071" i="1"/>
  <c r="B12072" i="1"/>
  <c r="B12073" i="1"/>
  <c r="B12074" i="1"/>
  <c r="B12075" i="1"/>
  <c r="B12076" i="1"/>
  <c r="B12077" i="1"/>
  <c r="B12078" i="1"/>
  <c r="B12079" i="1"/>
  <c r="B12080" i="1"/>
  <c r="B12081" i="1"/>
  <c r="B12082" i="1"/>
  <c r="B12083" i="1"/>
  <c r="B12084" i="1"/>
  <c r="B12085" i="1"/>
  <c r="B12086" i="1"/>
  <c r="B12087" i="1"/>
  <c r="B12088" i="1"/>
  <c r="B12089" i="1"/>
  <c r="B12090" i="1"/>
  <c r="B12091" i="1"/>
  <c r="B12092" i="1"/>
  <c r="B12093" i="1"/>
  <c r="B12094" i="1"/>
  <c r="B12095" i="1"/>
  <c r="B12096" i="1"/>
  <c r="B12097" i="1"/>
  <c r="B12098" i="1"/>
  <c r="B12099" i="1"/>
  <c r="B12100" i="1"/>
  <c r="B12101" i="1"/>
  <c r="B12102" i="1"/>
  <c r="B12103" i="1"/>
  <c r="B12104" i="1"/>
  <c r="B12105" i="1"/>
  <c r="B12106" i="1"/>
  <c r="B12107" i="1"/>
  <c r="B12108" i="1"/>
  <c r="B12109" i="1"/>
  <c r="B12110" i="1"/>
  <c r="B12111" i="1"/>
  <c r="B12112" i="1"/>
  <c r="B12113" i="1"/>
  <c r="B12114" i="1"/>
  <c r="B12115" i="1"/>
  <c r="B12116" i="1"/>
  <c r="B12117" i="1"/>
  <c r="B12118" i="1"/>
  <c r="B12119" i="1"/>
  <c r="B12120" i="1"/>
  <c r="B12121" i="1"/>
  <c r="B12122" i="1"/>
  <c r="B12123" i="1"/>
  <c r="B12124" i="1"/>
  <c r="B12125" i="1"/>
  <c r="B12126" i="1"/>
  <c r="B12127" i="1"/>
  <c r="B12128" i="1"/>
  <c r="B12129" i="1"/>
  <c r="B12130" i="1"/>
  <c r="B12131" i="1"/>
  <c r="B12132" i="1"/>
  <c r="B12133" i="1"/>
  <c r="B12134" i="1"/>
  <c r="B12135" i="1"/>
  <c r="B12136" i="1"/>
  <c r="B12137" i="1"/>
  <c r="B12138" i="1"/>
  <c r="B12139" i="1"/>
  <c r="B12140" i="1"/>
  <c r="B12141" i="1"/>
  <c r="B12142" i="1"/>
  <c r="B12143" i="1"/>
  <c r="B12144" i="1"/>
  <c r="B12145" i="1"/>
  <c r="B12146" i="1"/>
  <c r="B12147" i="1"/>
  <c r="B12148" i="1"/>
  <c r="B12149" i="1"/>
  <c r="B12150" i="1"/>
  <c r="B12151" i="1"/>
  <c r="B12152" i="1"/>
  <c r="B12153" i="1"/>
  <c r="B12154" i="1"/>
  <c r="B12155" i="1"/>
  <c r="B12156" i="1"/>
  <c r="B12157" i="1"/>
  <c r="B12158" i="1"/>
  <c r="B12159" i="1"/>
  <c r="B12160" i="1"/>
  <c r="B12161" i="1"/>
  <c r="B12162" i="1"/>
  <c r="B12163" i="1"/>
  <c r="B12164" i="1"/>
  <c r="B12165" i="1"/>
  <c r="B12166" i="1"/>
  <c r="B12167" i="1"/>
  <c r="B12168" i="1"/>
  <c r="B12169" i="1"/>
  <c r="B12170" i="1"/>
  <c r="B12171" i="1"/>
  <c r="B12172" i="1"/>
  <c r="B12173" i="1"/>
  <c r="B12174" i="1"/>
  <c r="B12175" i="1"/>
  <c r="B12176" i="1"/>
  <c r="B12177" i="1"/>
  <c r="B12178" i="1"/>
  <c r="B12179" i="1"/>
  <c r="B12180" i="1"/>
  <c r="B12181" i="1"/>
  <c r="B12182" i="1"/>
  <c r="B12183" i="1"/>
  <c r="B12184" i="1"/>
  <c r="B12185" i="1"/>
  <c r="B12186" i="1"/>
  <c r="B12187" i="1"/>
  <c r="B12188" i="1"/>
  <c r="B12189" i="1"/>
  <c r="B12190" i="1"/>
  <c r="B12191" i="1"/>
  <c r="B12192" i="1"/>
  <c r="B12193" i="1"/>
  <c r="B12194" i="1"/>
  <c r="B12195" i="1"/>
  <c r="B12196" i="1"/>
  <c r="B12197" i="1"/>
  <c r="B12198" i="1"/>
  <c r="B12199" i="1"/>
  <c r="B12200" i="1"/>
  <c r="B12201" i="1"/>
  <c r="B12202" i="1"/>
  <c r="B12203" i="1"/>
  <c r="B12204" i="1"/>
  <c r="B12205" i="1"/>
  <c r="B12206" i="1"/>
  <c r="B12207" i="1"/>
  <c r="B12208" i="1"/>
  <c r="B12209" i="1"/>
  <c r="B12210" i="1"/>
  <c r="B12211" i="1"/>
  <c r="B12212" i="1"/>
  <c r="B12213" i="1"/>
  <c r="B12214" i="1"/>
  <c r="B12215" i="1"/>
  <c r="B12216" i="1"/>
  <c r="B12217" i="1"/>
  <c r="B12218" i="1"/>
  <c r="B12219" i="1"/>
  <c r="B12220" i="1"/>
  <c r="B12221" i="1"/>
  <c r="B12222" i="1"/>
  <c r="B12223" i="1"/>
  <c r="B12224" i="1"/>
  <c r="B12225" i="1"/>
  <c r="B12226" i="1"/>
  <c r="B12227" i="1"/>
  <c r="B12228" i="1"/>
  <c r="B12229" i="1"/>
  <c r="B12230" i="1"/>
  <c r="B12231" i="1"/>
  <c r="B12232" i="1"/>
  <c r="B12233" i="1"/>
  <c r="B12234" i="1"/>
  <c r="B12235" i="1"/>
  <c r="B12236" i="1"/>
  <c r="B12237" i="1"/>
  <c r="B12238" i="1"/>
  <c r="B12239" i="1"/>
  <c r="B12240" i="1"/>
  <c r="B12241" i="1"/>
  <c r="B12242" i="1"/>
  <c r="B12243" i="1"/>
  <c r="B12244" i="1"/>
  <c r="B12245" i="1"/>
  <c r="B12246" i="1"/>
  <c r="B12247" i="1"/>
  <c r="B12248" i="1"/>
  <c r="B12249" i="1"/>
  <c r="B12250" i="1"/>
  <c r="B12251" i="1"/>
  <c r="B12252" i="1"/>
  <c r="B12253" i="1"/>
  <c r="B12254" i="1"/>
  <c r="B12255" i="1"/>
  <c r="B12256" i="1"/>
  <c r="B12257" i="1"/>
  <c r="B12258" i="1"/>
  <c r="B12259" i="1"/>
  <c r="B12260" i="1"/>
  <c r="B12261" i="1"/>
  <c r="B12262" i="1"/>
  <c r="B12263" i="1"/>
  <c r="B12264" i="1"/>
  <c r="B12265" i="1"/>
  <c r="B12266" i="1"/>
  <c r="B12267" i="1"/>
  <c r="B12268" i="1"/>
  <c r="B12269" i="1"/>
  <c r="B12270" i="1"/>
  <c r="B12271" i="1"/>
  <c r="B12272" i="1"/>
  <c r="B12273" i="1"/>
  <c r="B12274" i="1"/>
  <c r="B12275" i="1"/>
  <c r="B12276" i="1"/>
  <c r="B12277" i="1"/>
  <c r="B12278" i="1"/>
  <c r="B12279" i="1"/>
  <c r="B12280" i="1"/>
  <c r="B12281" i="1"/>
  <c r="B12282" i="1"/>
  <c r="B12283" i="1"/>
  <c r="B12284" i="1"/>
  <c r="B12285" i="1"/>
  <c r="B12286" i="1"/>
  <c r="B12287" i="1"/>
  <c r="B12288" i="1"/>
  <c r="B12289" i="1"/>
  <c r="B12290" i="1"/>
  <c r="B12291" i="1"/>
  <c r="B12292" i="1"/>
  <c r="B12293" i="1"/>
  <c r="B12294" i="1"/>
  <c r="B12295" i="1"/>
  <c r="B12296" i="1"/>
  <c r="B12297" i="1"/>
  <c r="B12298" i="1"/>
  <c r="B12299" i="1"/>
  <c r="B12300" i="1"/>
  <c r="B12301" i="1"/>
  <c r="B12302" i="1"/>
  <c r="B12303" i="1"/>
  <c r="B12304" i="1"/>
  <c r="B12305" i="1"/>
  <c r="B12306" i="1"/>
  <c r="B12307" i="1"/>
  <c r="B12308" i="1"/>
  <c r="B12309" i="1"/>
  <c r="B12310" i="1"/>
  <c r="B12311" i="1"/>
  <c r="B12312" i="1"/>
  <c r="B12313" i="1"/>
  <c r="B12314" i="1"/>
  <c r="B12315" i="1"/>
  <c r="B12316" i="1"/>
  <c r="B12317" i="1"/>
  <c r="B12318" i="1"/>
  <c r="B12319" i="1"/>
  <c r="B12320" i="1"/>
  <c r="B12321" i="1"/>
  <c r="B12322" i="1"/>
  <c r="B12323" i="1"/>
  <c r="B12324" i="1"/>
  <c r="B12325" i="1"/>
  <c r="B12326" i="1"/>
  <c r="B12327" i="1"/>
  <c r="B12328" i="1"/>
  <c r="B12329" i="1"/>
  <c r="B12330" i="1"/>
  <c r="B12331" i="1"/>
  <c r="B12332" i="1"/>
  <c r="B12333" i="1"/>
  <c r="B12334" i="1"/>
  <c r="B12335" i="1"/>
  <c r="B12336" i="1"/>
  <c r="B12337" i="1"/>
  <c r="B12338" i="1"/>
  <c r="B12339" i="1"/>
  <c r="B12340" i="1"/>
  <c r="B12341" i="1"/>
  <c r="B12342" i="1"/>
  <c r="B12343" i="1"/>
  <c r="B12344" i="1"/>
  <c r="B12345" i="1"/>
  <c r="B12346" i="1"/>
  <c r="B12347" i="1"/>
  <c r="B12348" i="1"/>
  <c r="B12349" i="1"/>
  <c r="B12350" i="1"/>
  <c r="B12351" i="1"/>
  <c r="B12352" i="1"/>
  <c r="B12353" i="1"/>
  <c r="B12354" i="1"/>
  <c r="B12355" i="1"/>
  <c r="B12356" i="1"/>
  <c r="B12357" i="1"/>
  <c r="B12358" i="1"/>
  <c r="B12359" i="1"/>
  <c r="B12360" i="1"/>
  <c r="B12361" i="1"/>
  <c r="B12362" i="1"/>
  <c r="B12363" i="1"/>
  <c r="B12364" i="1"/>
  <c r="B12365" i="1"/>
  <c r="B12366" i="1"/>
  <c r="B12367" i="1"/>
  <c r="B12368" i="1"/>
  <c r="B12369" i="1"/>
  <c r="B12370" i="1"/>
  <c r="B12371" i="1"/>
  <c r="B12372" i="1"/>
  <c r="B12373" i="1"/>
  <c r="B12374" i="1"/>
  <c r="B12375" i="1"/>
  <c r="B12376" i="1"/>
  <c r="B12377" i="1"/>
  <c r="B12378" i="1"/>
  <c r="B12379" i="1"/>
  <c r="B12380" i="1"/>
  <c r="B12381" i="1"/>
  <c r="B12382" i="1"/>
  <c r="B12383" i="1"/>
  <c r="B12384" i="1"/>
  <c r="B12385" i="1"/>
  <c r="B12386" i="1"/>
  <c r="B12387" i="1"/>
  <c r="B12388" i="1"/>
  <c r="B12389" i="1"/>
  <c r="B12390" i="1"/>
  <c r="B12391" i="1"/>
  <c r="B12392" i="1"/>
  <c r="B12393" i="1"/>
  <c r="B12394" i="1"/>
  <c r="B12395" i="1"/>
  <c r="B12396" i="1"/>
  <c r="B12397" i="1"/>
  <c r="B12398" i="1"/>
  <c r="B12399" i="1"/>
  <c r="B12400" i="1"/>
  <c r="B12401" i="1"/>
  <c r="B12402" i="1"/>
  <c r="B12403" i="1"/>
  <c r="B12404" i="1"/>
  <c r="B12405" i="1"/>
  <c r="B12406" i="1"/>
  <c r="B12407" i="1"/>
  <c r="B12408" i="1"/>
  <c r="B12409" i="1"/>
  <c r="B12410" i="1"/>
  <c r="B12411" i="1"/>
  <c r="B12412" i="1"/>
  <c r="B12413" i="1"/>
  <c r="B12414" i="1"/>
  <c r="B12415" i="1"/>
  <c r="B12416" i="1"/>
  <c r="B12417" i="1"/>
  <c r="B12418" i="1"/>
  <c r="B12419" i="1"/>
  <c r="B12420" i="1"/>
  <c r="B12421" i="1"/>
  <c r="B12422" i="1"/>
  <c r="B12423" i="1"/>
  <c r="B12424" i="1"/>
  <c r="B12425" i="1"/>
  <c r="B12426" i="1"/>
  <c r="B12427" i="1"/>
  <c r="B12428" i="1"/>
  <c r="B12429" i="1"/>
  <c r="B12430" i="1"/>
  <c r="B12431" i="1"/>
  <c r="B12432" i="1"/>
  <c r="B12433" i="1"/>
  <c r="B12434" i="1"/>
  <c r="B12435" i="1"/>
  <c r="B12436" i="1"/>
  <c r="B12437" i="1"/>
  <c r="B12438" i="1"/>
  <c r="B12439" i="1"/>
  <c r="B12440" i="1"/>
  <c r="B12441" i="1"/>
  <c r="B12442" i="1"/>
  <c r="B12443" i="1"/>
  <c r="B12444" i="1"/>
  <c r="B12445" i="1"/>
  <c r="B12446" i="1"/>
  <c r="B12447" i="1"/>
  <c r="B12448" i="1"/>
  <c r="B12449" i="1"/>
  <c r="B12450" i="1"/>
  <c r="B12451" i="1"/>
  <c r="B12452" i="1"/>
  <c r="B12453" i="1"/>
  <c r="B12454" i="1"/>
  <c r="B12455" i="1"/>
  <c r="B12456" i="1"/>
  <c r="B12457" i="1"/>
  <c r="B12458" i="1"/>
  <c r="B12459" i="1"/>
  <c r="B12460" i="1"/>
  <c r="B12461" i="1"/>
  <c r="B12462" i="1"/>
  <c r="B12463" i="1"/>
  <c r="B12464" i="1"/>
  <c r="B12465" i="1"/>
  <c r="B12466" i="1"/>
  <c r="B12467" i="1"/>
  <c r="B12468" i="1"/>
  <c r="B12469" i="1"/>
  <c r="B12470" i="1"/>
  <c r="B12471" i="1"/>
  <c r="B12472" i="1"/>
  <c r="B12473" i="1"/>
  <c r="B12474" i="1"/>
  <c r="B12475" i="1"/>
  <c r="B12476" i="1"/>
  <c r="B12477" i="1"/>
  <c r="B12478" i="1"/>
  <c r="B12479" i="1"/>
  <c r="B12480" i="1"/>
  <c r="B12481" i="1"/>
  <c r="B12482" i="1"/>
  <c r="B12483" i="1"/>
  <c r="B12484" i="1"/>
  <c r="B12485" i="1"/>
  <c r="B12486" i="1"/>
  <c r="B12487" i="1"/>
  <c r="B12488" i="1"/>
  <c r="B12489" i="1"/>
  <c r="B12490" i="1"/>
  <c r="B12491" i="1"/>
  <c r="B12492" i="1"/>
  <c r="B12493" i="1"/>
  <c r="B12494" i="1"/>
  <c r="B12495" i="1"/>
  <c r="B12496" i="1"/>
  <c r="B12497" i="1"/>
  <c r="B12498" i="1"/>
  <c r="B12499" i="1"/>
  <c r="B12500" i="1"/>
  <c r="B12501" i="1"/>
  <c r="B12502" i="1"/>
  <c r="B12503" i="1"/>
  <c r="B12504" i="1"/>
  <c r="B12505" i="1"/>
  <c r="B12506" i="1"/>
  <c r="B12507" i="1"/>
  <c r="B12508" i="1"/>
  <c r="B12509" i="1"/>
  <c r="B12510" i="1"/>
  <c r="B12511" i="1"/>
  <c r="B12512" i="1"/>
  <c r="B12513" i="1"/>
  <c r="B12514" i="1"/>
  <c r="B12515" i="1"/>
  <c r="B12516" i="1"/>
  <c r="B12517" i="1"/>
  <c r="B12518" i="1"/>
  <c r="B12519" i="1"/>
  <c r="B12520" i="1"/>
  <c r="B12521" i="1"/>
  <c r="B12522" i="1"/>
  <c r="B12523" i="1"/>
  <c r="B12524" i="1"/>
  <c r="B12525" i="1"/>
  <c r="B12526" i="1"/>
  <c r="B12527" i="1"/>
  <c r="B12528" i="1"/>
  <c r="B12529" i="1"/>
  <c r="B12530" i="1"/>
  <c r="B12531" i="1"/>
  <c r="B12532" i="1"/>
  <c r="B12533" i="1"/>
  <c r="B12534" i="1"/>
  <c r="B12535" i="1"/>
  <c r="B12536" i="1"/>
  <c r="B12537" i="1"/>
  <c r="B12538" i="1"/>
  <c r="B12539" i="1"/>
  <c r="B12540" i="1"/>
  <c r="B12541" i="1"/>
  <c r="B12542" i="1"/>
  <c r="B12543" i="1"/>
  <c r="B12544" i="1"/>
  <c r="B12545" i="1"/>
  <c r="B12546" i="1"/>
  <c r="B12547" i="1"/>
  <c r="B12548" i="1"/>
  <c r="B12549" i="1"/>
  <c r="B12550" i="1"/>
  <c r="B12551" i="1"/>
  <c r="B12552" i="1"/>
  <c r="B12553" i="1"/>
  <c r="B12554" i="1"/>
  <c r="B12555" i="1"/>
  <c r="B12556" i="1"/>
  <c r="B12557" i="1"/>
  <c r="B12558" i="1"/>
  <c r="B12559" i="1"/>
  <c r="B12560" i="1"/>
  <c r="B12561" i="1"/>
  <c r="B12562" i="1"/>
  <c r="B12563" i="1"/>
  <c r="B12564" i="1"/>
  <c r="B12565" i="1"/>
  <c r="B12566" i="1"/>
  <c r="B12567" i="1"/>
  <c r="B12568" i="1"/>
  <c r="B12569" i="1"/>
  <c r="B12570" i="1"/>
  <c r="B12571" i="1"/>
  <c r="B12572" i="1"/>
  <c r="B12573" i="1"/>
  <c r="B12574" i="1"/>
  <c r="B12575" i="1"/>
  <c r="B12576" i="1"/>
  <c r="B12577" i="1"/>
  <c r="B12578" i="1"/>
  <c r="B12579" i="1"/>
  <c r="B12580" i="1"/>
  <c r="B12581" i="1"/>
  <c r="B12582" i="1"/>
  <c r="B12583" i="1"/>
  <c r="B12584" i="1"/>
  <c r="B12585" i="1"/>
  <c r="B12586" i="1"/>
  <c r="B12587" i="1"/>
  <c r="B12588" i="1"/>
  <c r="B12589" i="1"/>
  <c r="B12590" i="1"/>
  <c r="B12591" i="1"/>
  <c r="B12592" i="1"/>
  <c r="B12593" i="1"/>
  <c r="B12594" i="1"/>
  <c r="B12595" i="1"/>
  <c r="B12596" i="1"/>
  <c r="B12597" i="1"/>
  <c r="B12598" i="1"/>
  <c r="B12599" i="1"/>
  <c r="B12600" i="1"/>
  <c r="B12601" i="1"/>
  <c r="B12602" i="1"/>
  <c r="B12603" i="1"/>
  <c r="B12604" i="1"/>
  <c r="B12605" i="1"/>
  <c r="B12606" i="1"/>
  <c r="B12607" i="1"/>
  <c r="B12608" i="1"/>
  <c r="B12609" i="1"/>
  <c r="B12610" i="1"/>
  <c r="B12611" i="1"/>
  <c r="B12612" i="1"/>
  <c r="B12613" i="1"/>
  <c r="B12614" i="1"/>
  <c r="B12615" i="1"/>
  <c r="B12616" i="1"/>
  <c r="B12617" i="1"/>
  <c r="B12618" i="1"/>
  <c r="B12619" i="1"/>
  <c r="B12620" i="1"/>
  <c r="B12621" i="1"/>
  <c r="B12622" i="1"/>
  <c r="B12623" i="1"/>
  <c r="B12624" i="1"/>
  <c r="B12625" i="1"/>
  <c r="B12626" i="1"/>
  <c r="B12627" i="1"/>
  <c r="B12628" i="1"/>
  <c r="B12629" i="1"/>
  <c r="B12630" i="1"/>
  <c r="B12631" i="1"/>
  <c r="B12632" i="1"/>
  <c r="B12633" i="1"/>
  <c r="B12634" i="1"/>
  <c r="B12635" i="1"/>
  <c r="B12636" i="1"/>
  <c r="B12637" i="1"/>
  <c r="B12638" i="1"/>
  <c r="B12639" i="1"/>
  <c r="B12640" i="1"/>
  <c r="B12641" i="1"/>
  <c r="B12642" i="1"/>
  <c r="B12643" i="1"/>
  <c r="B12644" i="1"/>
  <c r="B12645" i="1"/>
  <c r="B12646" i="1"/>
  <c r="B12647" i="1"/>
  <c r="B12648" i="1"/>
  <c r="B12649" i="1"/>
  <c r="B12650" i="1"/>
  <c r="B12651" i="1"/>
  <c r="B12652" i="1"/>
  <c r="B12653" i="1"/>
  <c r="B12654" i="1"/>
  <c r="B12655" i="1"/>
  <c r="B12656" i="1"/>
  <c r="B12657" i="1"/>
  <c r="B12658" i="1"/>
  <c r="B12659" i="1"/>
  <c r="B12660" i="1"/>
  <c r="B12661" i="1"/>
  <c r="B12662" i="1"/>
  <c r="B12663" i="1"/>
  <c r="B12664" i="1"/>
  <c r="B12665" i="1"/>
  <c r="B12666" i="1"/>
  <c r="B12667" i="1"/>
  <c r="B12668" i="1"/>
  <c r="B12669" i="1"/>
  <c r="B12670" i="1"/>
  <c r="B12671" i="1"/>
  <c r="B12672" i="1"/>
  <c r="B12673" i="1"/>
  <c r="B12674" i="1"/>
  <c r="B12675" i="1"/>
  <c r="B12676" i="1"/>
  <c r="B12677" i="1"/>
  <c r="B12678" i="1"/>
  <c r="B12679" i="1"/>
  <c r="B12680" i="1"/>
  <c r="B12681" i="1"/>
  <c r="B12682" i="1"/>
  <c r="B12683" i="1"/>
  <c r="B12684" i="1"/>
  <c r="B12685" i="1"/>
  <c r="B12686" i="1"/>
  <c r="B12687" i="1"/>
  <c r="B12688" i="1"/>
  <c r="B12689" i="1"/>
  <c r="B12690" i="1"/>
  <c r="B12691" i="1"/>
  <c r="B12692" i="1"/>
  <c r="B12693" i="1"/>
  <c r="B12694" i="1"/>
  <c r="B12695" i="1"/>
  <c r="B12696" i="1"/>
  <c r="B12697" i="1"/>
  <c r="B12698" i="1"/>
  <c r="B12699" i="1"/>
  <c r="B12700" i="1"/>
  <c r="B12701" i="1"/>
  <c r="B12702" i="1"/>
  <c r="B12703" i="1"/>
  <c r="B12704" i="1"/>
  <c r="B12705" i="1"/>
  <c r="B12706" i="1"/>
  <c r="B12707" i="1"/>
  <c r="B12708" i="1"/>
  <c r="B12709" i="1"/>
  <c r="B12710" i="1"/>
  <c r="B12711" i="1"/>
  <c r="B12712" i="1"/>
  <c r="B12713" i="1"/>
  <c r="B12714" i="1"/>
  <c r="B12715" i="1"/>
  <c r="B12716" i="1"/>
  <c r="B12717" i="1"/>
  <c r="B12718" i="1"/>
  <c r="B12719" i="1"/>
  <c r="B12720" i="1"/>
  <c r="B12721" i="1"/>
  <c r="B12722" i="1"/>
  <c r="B12723" i="1"/>
  <c r="B12724" i="1"/>
  <c r="B12725" i="1"/>
  <c r="B12726" i="1"/>
  <c r="B12727" i="1"/>
  <c r="B12728" i="1"/>
  <c r="B12729" i="1"/>
  <c r="B12730" i="1"/>
  <c r="B12731" i="1"/>
  <c r="B12732" i="1"/>
  <c r="B12733" i="1"/>
  <c r="B12734" i="1"/>
  <c r="B12735" i="1"/>
  <c r="B12736" i="1"/>
  <c r="B12737" i="1"/>
  <c r="B12738" i="1"/>
  <c r="B12739" i="1"/>
  <c r="B12740" i="1"/>
  <c r="B12741" i="1"/>
  <c r="B12742" i="1"/>
  <c r="B12743" i="1"/>
  <c r="B12744" i="1"/>
  <c r="B12745" i="1"/>
  <c r="B12746" i="1"/>
  <c r="B12747" i="1"/>
  <c r="B12748" i="1"/>
  <c r="B12749" i="1"/>
  <c r="B12750" i="1"/>
  <c r="B12751" i="1"/>
  <c r="B12752" i="1"/>
  <c r="B12753" i="1"/>
  <c r="B12754" i="1"/>
  <c r="B12755" i="1"/>
  <c r="B12756" i="1"/>
  <c r="B12757" i="1"/>
  <c r="B12758" i="1"/>
  <c r="B12759" i="1"/>
  <c r="B12760" i="1"/>
  <c r="B12761" i="1"/>
  <c r="B12762" i="1"/>
  <c r="B12763" i="1"/>
  <c r="B12764" i="1"/>
  <c r="B12765" i="1"/>
  <c r="B12766" i="1"/>
  <c r="B12767" i="1"/>
  <c r="B12768" i="1"/>
  <c r="B12769" i="1"/>
  <c r="B12770" i="1"/>
  <c r="B12771" i="1"/>
  <c r="B12772" i="1"/>
  <c r="B12773" i="1"/>
  <c r="B12774" i="1"/>
  <c r="B12775" i="1"/>
  <c r="B12776" i="1"/>
  <c r="B12777" i="1"/>
  <c r="B12778" i="1"/>
  <c r="B12779" i="1"/>
  <c r="B12780" i="1"/>
  <c r="B12781" i="1"/>
  <c r="B12782" i="1"/>
  <c r="B12783" i="1"/>
  <c r="B12784" i="1"/>
  <c r="B12785" i="1"/>
  <c r="B12786" i="1"/>
  <c r="B12787" i="1"/>
  <c r="B12788" i="1"/>
  <c r="B12789" i="1"/>
  <c r="B12790" i="1"/>
  <c r="B12791" i="1"/>
  <c r="B12792" i="1"/>
  <c r="B12793" i="1"/>
  <c r="B12794" i="1"/>
  <c r="B12795" i="1"/>
  <c r="B12796" i="1"/>
  <c r="B12797" i="1"/>
  <c r="B12798" i="1"/>
  <c r="B12799" i="1"/>
  <c r="B12800" i="1"/>
  <c r="B12801" i="1"/>
  <c r="B12802" i="1"/>
  <c r="B12803" i="1"/>
  <c r="B12804" i="1"/>
  <c r="B12805" i="1"/>
  <c r="B12806" i="1"/>
  <c r="B12807" i="1"/>
  <c r="B12808" i="1"/>
  <c r="B12809" i="1"/>
  <c r="B12810" i="1"/>
  <c r="B12811" i="1"/>
  <c r="B12812" i="1"/>
  <c r="B12813" i="1"/>
  <c r="B12814" i="1"/>
  <c r="B12815" i="1"/>
  <c r="B12816" i="1"/>
  <c r="B12817" i="1"/>
  <c r="B12818" i="1"/>
  <c r="B12819" i="1"/>
  <c r="B12820" i="1"/>
  <c r="B12821" i="1"/>
  <c r="B12822" i="1"/>
  <c r="B12823" i="1"/>
  <c r="B12824" i="1"/>
  <c r="B12825" i="1"/>
  <c r="B12826" i="1"/>
  <c r="B12827" i="1"/>
  <c r="B12828" i="1"/>
  <c r="B12829" i="1"/>
  <c r="B12830" i="1"/>
  <c r="B12831" i="1"/>
  <c r="B12832" i="1"/>
  <c r="B12833" i="1"/>
  <c r="B12834" i="1"/>
  <c r="B12835" i="1"/>
  <c r="B12836" i="1"/>
  <c r="B12837" i="1"/>
  <c r="B12838" i="1"/>
  <c r="B12839" i="1"/>
  <c r="B12840" i="1"/>
  <c r="B12841" i="1"/>
  <c r="B12842" i="1"/>
  <c r="B12843" i="1"/>
  <c r="B12844" i="1"/>
  <c r="B12845" i="1"/>
  <c r="B12846" i="1"/>
  <c r="B12847" i="1"/>
  <c r="B12848" i="1"/>
  <c r="B12849" i="1"/>
  <c r="B12850" i="1"/>
  <c r="B12851" i="1"/>
  <c r="B12852" i="1"/>
  <c r="B12853" i="1"/>
  <c r="B12854" i="1"/>
  <c r="B12855" i="1"/>
  <c r="B12856" i="1"/>
  <c r="B12857" i="1"/>
  <c r="B12858" i="1"/>
  <c r="B12859" i="1"/>
  <c r="B12860" i="1"/>
  <c r="B12861" i="1"/>
  <c r="B12862" i="1"/>
  <c r="B12863" i="1"/>
  <c r="B12864" i="1"/>
  <c r="B12865" i="1"/>
  <c r="B12866" i="1"/>
  <c r="B12867" i="1"/>
  <c r="B12868" i="1"/>
  <c r="B12869" i="1"/>
  <c r="B12870" i="1"/>
  <c r="B12871" i="1"/>
  <c r="B12872" i="1"/>
  <c r="B12873" i="1"/>
  <c r="B12874" i="1"/>
  <c r="B12875" i="1"/>
  <c r="B12876" i="1"/>
  <c r="B12877" i="1"/>
  <c r="B12878" i="1"/>
  <c r="B12879" i="1"/>
  <c r="B12880" i="1"/>
  <c r="B12881" i="1"/>
  <c r="B12882" i="1"/>
  <c r="B12883" i="1"/>
  <c r="B12884" i="1"/>
  <c r="B12885" i="1"/>
  <c r="B12886" i="1"/>
  <c r="B12887" i="1"/>
  <c r="B12888" i="1"/>
  <c r="B12889" i="1"/>
  <c r="B12890" i="1"/>
  <c r="B12891" i="1"/>
  <c r="B12892" i="1"/>
  <c r="B12893" i="1"/>
  <c r="B12894" i="1"/>
  <c r="B12895" i="1"/>
  <c r="B12896" i="1"/>
  <c r="B12897" i="1"/>
  <c r="B12898" i="1"/>
  <c r="B12899" i="1"/>
  <c r="B12900" i="1"/>
  <c r="B12901" i="1"/>
  <c r="B12902" i="1"/>
  <c r="B12903" i="1"/>
  <c r="B12904" i="1"/>
  <c r="B12905" i="1"/>
  <c r="B12906" i="1"/>
  <c r="B12907" i="1"/>
  <c r="B12908" i="1"/>
  <c r="B12909" i="1"/>
  <c r="B12910" i="1"/>
  <c r="B12911" i="1"/>
  <c r="B12912" i="1"/>
  <c r="B12913" i="1"/>
  <c r="B12914" i="1"/>
  <c r="B12915" i="1"/>
  <c r="B12916" i="1"/>
  <c r="B12917" i="1"/>
  <c r="B12918" i="1"/>
  <c r="B12919" i="1"/>
  <c r="B12920" i="1"/>
  <c r="B12921" i="1"/>
  <c r="B12922" i="1"/>
  <c r="B12923" i="1"/>
  <c r="B12924" i="1"/>
  <c r="B12925" i="1"/>
  <c r="B12926" i="1"/>
  <c r="B12927" i="1"/>
  <c r="B12928" i="1"/>
  <c r="B12929" i="1"/>
  <c r="B12930" i="1"/>
  <c r="B12931" i="1"/>
  <c r="B12932" i="1"/>
  <c r="B12933" i="1"/>
  <c r="B12934" i="1"/>
  <c r="B12935" i="1"/>
  <c r="B12936" i="1"/>
  <c r="B12937" i="1"/>
  <c r="B12938" i="1"/>
  <c r="B12939" i="1"/>
  <c r="B12940" i="1"/>
  <c r="B12941" i="1"/>
  <c r="B12942" i="1"/>
  <c r="B12943" i="1"/>
  <c r="B12944" i="1"/>
  <c r="B12945" i="1"/>
  <c r="B12946" i="1"/>
  <c r="B12947" i="1"/>
  <c r="B12948" i="1"/>
  <c r="B12949" i="1"/>
  <c r="B12950" i="1"/>
  <c r="B12951" i="1"/>
  <c r="B12952" i="1"/>
  <c r="B12953" i="1"/>
  <c r="B12954" i="1"/>
  <c r="B12955" i="1"/>
  <c r="B12956" i="1"/>
  <c r="B12957" i="1"/>
  <c r="B12958" i="1"/>
  <c r="B12959" i="1"/>
  <c r="B12960" i="1"/>
  <c r="B12961" i="1"/>
  <c r="B12962" i="1"/>
  <c r="B12963" i="1"/>
  <c r="B12964" i="1"/>
  <c r="B12965" i="1"/>
  <c r="B12966" i="1"/>
  <c r="B12967" i="1"/>
  <c r="B12968" i="1"/>
  <c r="B12969" i="1"/>
  <c r="B12970" i="1"/>
  <c r="B12971" i="1"/>
  <c r="B12972" i="1"/>
  <c r="B12973" i="1"/>
  <c r="B12974" i="1"/>
  <c r="B12975" i="1"/>
  <c r="B12976" i="1"/>
  <c r="B12977" i="1"/>
  <c r="B12978" i="1"/>
  <c r="B12979" i="1"/>
  <c r="B12980" i="1"/>
  <c r="B12981" i="1"/>
  <c r="B12982" i="1"/>
  <c r="B12983" i="1"/>
  <c r="B12984" i="1"/>
  <c r="B12985" i="1"/>
  <c r="B12986" i="1"/>
  <c r="B12987" i="1"/>
  <c r="B12988" i="1"/>
  <c r="B12989" i="1"/>
  <c r="B12990" i="1"/>
  <c r="B12991" i="1"/>
  <c r="B12992" i="1"/>
  <c r="B12993" i="1"/>
  <c r="B12994" i="1"/>
  <c r="B12995" i="1"/>
  <c r="B12996" i="1"/>
  <c r="B12997" i="1"/>
  <c r="B12998" i="1"/>
  <c r="B12999" i="1"/>
  <c r="B13000" i="1"/>
  <c r="B13001" i="1"/>
  <c r="B13002" i="1"/>
  <c r="B13003" i="1"/>
  <c r="B13004" i="1"/>
  <c r="B13005" i="1"/>
  <c r="B13006" i="1"/>
  <c r="B13007" i="1"/>
  <c r="B13008" i="1"/>
  <c r="B13009" i="1"/>
  <c r="B13010" i="1"/>
  <c r="B13011" i="1"/>
  <c r="B13012" i="1"/>
  <c r="B13013" i="1"/>
  <c r="B13014" i="1"/>
  <c r="B13015" i="1"/>
  <c r="B13016" i="1"/>
  <c r="B13017" i="1"/>
  <c r="B13018" i="1"/>
  <c r="B13019" i="1"/>
  <c r="B13020" i="1"/>
  <c r="B13021" i="1"/>
  <c r="B13022" i="1"/>
  <c r="B13023" i="1"/>
  <c r="B13024" i="1"/>
  <c r="B13025" i="1"/>
  <c r="B13026" i="1"/>
  <c r="B13027" i="1"/>
  <c r="B13028" i="1"/>
  <c r="B13029" i="1"/>
  <c r="B13030" i="1"/>
  <c r="B13031" i="1"/>
  <c r="B13032" i="1"/>
  <c r="B13033" i="1"/>
  <c r="B13034" i="1"/>
  <c r="B13035" i="1"/>
  <c r="B13036" i="1"/>
  <c r="B13037" i="1"/>
  <c r="B13038" i="1"/>
  <c r="B13039" i="1"/>
  <c r="B13040" i="1"/>
  <c r="B13041" i="1"/>
  <c r="B13042" i="1"/>
  <c r="B13043" i="1"/>
  <c r="B13044" i="1"/>
  <c r="B13045" i="1"/>
  <c r="B13046" i="1"/>
  <c r="B13047" i="1"/>
  <c r="B13048" i="1"/>
  <c r="B13049" i="1"/>
  <c r="B13050" i="1"/>
  <c r="B13051" i="1"/>
  <c r="B13052" i="1"/>
  <c r="B13053" i="1"/>
  <c r="B13054" i="1"/>
  <c r="B13055" i="1"/>
  <c r="B13056" i="1"/>
  <c r="B13057" i="1"/>
  <c r="B13058" i="1"/>
  <c r="B13059" i="1"/>
  <c r="B13060" i="1"/>
  <c r="B13061" i="1"/>
  <c r="B13062" i="1"/>
  <c r="B13063" i="1"/>
  <c r="B13064" i="1"/>
  <c r="B13065" i="1"/>
  <c r="B13066" i="1"/>
  <c r="B13067" i="1"/>
  <c r="B13068" i="1"/>
  <c r="B13069" i="1"/>
  <c r="B13070" i="1"/>
  <c r="B13071" i="1"/>
  <c r="B13072" i="1"/>
  <c r="B13073" i="1"/>
  <c r="B13074" i="1"/>
  <c r="B13075" i="1"/>
  <c r="B13076" i="1"/>
  <c r="B13077" i="1"/>
  <c r="B13078" i="1"/>
  <c r="B13079" i="1"/>
  <c r="B13080" i="1"/>
  <c r="B13081" i="1"/>
  <c r="B13082" i="1"/>
  <c r="B13083" i="1"/>
  <c r="B13084" i="1"/>
  <c r="B13085" i="1"/>
  <c r="B13086" i="1"/>
  <c r="B13087" i="1"/>
  <c r="B13088" i="1"/>
  <c r="B13089" i="1"/>
  <c r="B13090" i="1"/>
  <c r="B13091" i="1"/>
  <c r="B13092" i="1"/>
  <c r="B13093" i="1"/>
  <c r="B13094" i="1"/>
  <c r="B13095" i="1"/>
  <c r="B13096" i="1"/>
  <c r="B13097" i="1"/>
  <c r="B13098" i="1"/>
  <c r="B13099" i="1"/>
  <c r="B13100" i="1"/>
  <c r="B13101" i="1"/>
  <c r="B13102" i="1"/>
  <c r="B13103" i="1"/>
  <c r="B13104" i="1"/>
  <c r="B13105" i="1"/>
  <c r="B13106" i="1"/>
  <c r="B13107" i="1"/>
  <c r="B13108" i="1"/>
  <c r="B13109" i="1"/>
  <c r="B13110" i="1"/>
  <c r="B13111" i="1"/>
  <c r="B13112" i="1"/>
  <c r="B13113" i="1"/>
  <c r="B13114" i="1"/>
  <c r="B13115" i="1"/>
  <c r="B13116" i="1"/>
  <c r="B13117" i="1"/>
  <c r="B13118" i="1"/>
  <c r="B13119" i="1"/>
  <c r="B13120" i="1"/>
  <c r="B13121" i="1"/>
  <c r="B13122" i="1"/>
  <c r="B13123" i="1"/>
  <c r="B13124" i="1"/>
  <c r="B13125" i="1"/>
  <c r="B13126" i="1"/>
  <c r="B13127" i="1"/>
  <c r="B13128" i="1"/>
  <c r="B13129" i="1"/>
  <c r="B13130" i="1"/>
  <c r="B13131" i="1"/>
  <c r="B13132" i="1"/>
  <c r="B13133" i="1"/>
  <c r="B13134" i="1"/>
  <c r="B13135" i="1"/>
  <c r="B13136" i="1"/>
  <c r="B13137" i="1"/>
  <c r="B13138" i="1"/>
  <c r="B13139" i="1"/>
  <c r="B13140" i="1"/>
  <c r="B13141" i="1"/>
  <c r="B13142" i="1"/>
  <c r="B13143" i="1"/>
  <c r="B13144" i="1"/>
  <c r="B13145" i="1"/>
  <c r="B13146" i="1"/>
  <c r="B13147" i="1"/>
  <c r="B13148" i="1"/>
  <c r="B13149" i="1"/>
  <c r="B13150" i="1"/>
  <c r="B13151" i="1"/>
  <c r="B13152" i="1"/>
  <c r="B13153" i="1"/>
  <c r="B13154" i="1"/>
  <c r="B13155" i="1"/>
  <c r="B13156" i="1"/>
  <c r="B13157" i="1"/>
  <c r="B13158" i="1"/>
  <c r="B13159" i="1"/>
  <c r="B13160" i="1"/>
  <c r="B13161" i="1"/>
  <c r="B13162" i="1"/>
  <c r="B13163" i="1"/>
  <c r="B13164" i="1"/>
  <c r="B13165" i="1"/>
  <c r="B13166" i="1"/>
  <c r="B13167" i="1"/>
  <c r="B13168" i="1"/>
  <c r="B13169" i="1"/>
  <c r="B13170" i="1"/>
  <c r="B13171" i="1"/>
  <c r="B13172" i="1"/>
  <c r="B13173" i="1"/>
  <c r="B13174" i="1"/>
  <c r="B13175" i="1"/>
  <c r="B13176" i="1"/>
  <c r="B13177" i="1"/>
  <c r="B13178" i="1"/>
  <c r="B13179" i="1"/>
  <c r="B13180" i="1"/>
  <c r="B13181" i="1"/>
  <c r="B13182" i="1"/>
  <c r="B13183" i="1"/>
  <c r="B13184" i="1"/>
  <c r="B13185" i="1"/>
  <c r="B13186" i="1"/>
  <c r="B13187" i="1"/>
  <c r="B13188" i="1"/>
  <c r="B13189" i="1"/>
  <c r="B13190" i="1"/>
  <c r="B13191" i="1"/>
  <c r="B13192" i="1"/>
  <c r="B13193" i="1"/>
  <c r="B13194" i="1"/>
  <c r="B13195" i="1"/>
  <c r="B13196" i="1"/>
  <c r="B13197" i="1"/>
  <c r="B13198" i="1"/>
  <c r="B13199" i="1"/>
  <c r="B13200" i="1"/>
  <c r="B13201" i="1"/>
  <c r="B13202" i="1"/>
  <c r="B13203" i="1"/>
  <c r="B13204" i="1"/>
  <c r="B13205" i="1"/>
  <c r="B13206" i="1"/>
  <c r="B13207" i="1"/>
  <c r="B13208" i="1"/>
  <c r="B13209" i="1"/>
  <c r="B13210" i="1"/>
  <c r="B13211" i="1"/>
  <c r="B13212" i="1"/>
  <c r="B13213" i="1"/>
  <c r="B13214" i="1"/>
  <c r="B13215" i="1"/>
  <c r="B13216" i="1"/>
  <c r="B13217" i="1"/>
  <c r="B13218" i="1"/>
  <c r="B13219" i="1"/>
  <c r="B13220" i="1"/>
  <c r="B13221" i="1"/>
  <c r="B13222" i="1"/>
  <c r="B13223" i="1"/>
  <c r="B13224" i="1"/>
  <c r="B13225" i="1"/>
  <c r="B13226" i="1"/>
  <c r="B13227" i="1"/>
  <c r="B13228" i="1"/>
  <c r="B13229" i="1"/>
  <c r="B13230" i="1"/>
  <c r="B13231" i="1"/>
  <c r="B13232" i="1"/>
  <c r="B13233" i="1"/>
  <c r="B13234" i="1"/>
  <c r="B13235" i="1"/>
  <c r="B13236" i="1"/>
  <c r="B13237" i="1"/>
  <c r="B13238" i="1"/>
  <c r="B13239" i="1"/>
  <c r="B13240" i="1"/>
  <c r="B13241" i="1"/>
  <c r="B13242" i="1"/>
  <c r="B13243" i="1"/>
  <c r="B13244" i="1"/>
  <c r="B13245" i="1"/>
  <c r="B13246" i="1"/>
  <c r="B13247" i="1"/>
  <c r="B13248" i="1"/>
  <c r="B13249" i="1"/>
  <c r="B13250" i="1"/>
  <c r="B13251" i="1"/>
  <c r="B13252" i="1"/>
  <c r="B13253" i="1"/>
  <c r="B13254" i="1"/>
  <c r="B13255" i="1"/>
  <c r="B13256" i="1"/>
  <c r="B13257" i="1"/>
  <c r="B13258" i="1"/>
  <c r="B13259" i="1"/>
  <c r="B13260" i="1"/>
  <c r="B13261" i="1"/>
  <c r="B13262" i="1"/>
  <c r="B13263" i="1"/>
  <c r="B13264" i="1"/>
  <c r="B13265" i="1"/>
  <c r="B13266" i="1"/>
  <c r="B13267" i="1"/>
  <c r="B13268" i="1"/>
  <c r="B13269" i="1"/>
  <c r="B13270" i="1"/>
  <c r="B13271" i="1"/>
  <c r="B13272" i="1"/>
  <c r="B13273" i="1"/>
  <c r="B13274" i="1"/>
  <c r="B13275" i="1"/>
  <c r="B13276" i="1"/>
  <c r="B13277" i="1"/>
  <c r="B13278" i="1"/>
  <c r="B13279" i="1"/>
  <c r="B13280" i="1"/>
  <c r="B13281" i="1"/>
  <c r="B13282" i="1"/>
  <c r="B13283" i="1"/>
  <c r="B13284" i="1"/>
  <c r="B13285" i="1"/>
  <c r="B13286" i="1"/>
  <c r="B13287" i="1"/>
  <c r="B13288" i="1"/>
  <c r="B13289" i="1"/>
  <c r="B13290" i="1"/>
  <c r="B13291" i="1"/>
  <c r="B13292" i="1"/>
  <c r="B13293" i="1"/>
  <c r="B13294" i="1"/>
  <c r="B13295" i="1"/>
  <c r="B13296" i="1"/>
  <c r="B13297" i="1"/>
  <c r="B13298" i="1"/>
  <c r="B13299" i="1"/>
  <c r="B13300" i="1"/>
  <c r="B13301" i="1"/>
  <c r="B13302" i="1"/>
  <c r="B13303" i="1"/>
  <c r="B13304" i="1"/>
  <c r="B13305" i="1"/>
  <c r="B13306" i="1"/>
  <c r="B13307" i="1"/>
  <c r="B13308" i="1"/>
  <c r="B13309" i="1"/>
  <c r="B13310" i="1"/>
  <c r="B13311" i="1"/>
  <c r="B13312" i="1"/>
  <c r="B13313" i="1"/>
  <c r="B13314" i="1"/>
  <c r="B13315" i="1"/>
  <c r="B13316" i="1"/>
  <c r="B13317" i="1"/>
  <c r="B13318" i="1"/>
  <c r="B13319" i="1"/>
  <c r="B13320" i="1"/>
  <c r="B13321" i="1"/>
  <c r="B13322" i="1"/>
  <c r="B13323" i="1"/>
  <c r="B13324" i="1"/>
  <c r="B13325" i="1"/>
  <c r="B13326" i="1"/>
  <c r="B13327" i="1"/>
  <c r="B13328" i="1"/>
  <c r="B13329" i="1"/>
  <c r="B13330" i="1"/>
  <c r="B13331" i="1"/>
  <c r="B13332" i="1"/>
  <c r="B13333" i="1"/>
  <c r="B13334" i="1"/>
  <c r="B13335" i="1"/>
  <c r="B13336" i="1"/>
  <c r="B13337" i="1"/>
  <c r="B13338" i="1"/>
  <c r="B13339" i="1"/>
  <c r="B13340" i="1"/>
  <c r="B13341" i="1"/>
  <c r="B13342" i="1"/>
  <c r="B13343" i="1"/>
  <c r="B13344" i="1"/>
  <c r="B13345" i="1"/>
  <c r="B13346" i="1"/>
  <c r="B13347" i="1"/>
  <c r="B13348" i="1"/>
  <c r="B13349" i="1"/>
  <c r="B13350" i="1"/>
  <c r="B13351" i="1"/>
  <c r="B13352" i="1"/>
  <c r="B13353" i="1"/>
  <c r="B13354" i="1"/>
  <c r="B13355" i="1"/>
  <c r="B13356" i="1"/>
  <c r="B13357" i="1"/>
  <c r="B13358" i="1"/>
  <c r="B13359" i="1"/>
  <c r="B13360" i="1"/>
  <c r="B13361" i="1"/>
  <c r="B13362" i="1"/>
  <c r="B13363" i="1"/>
  <c r="B13364" i="1"/>
  <c r="B13365" i="1"/>
  <c r="B13366" i="1"/>
  <c r="B13367" i="1"/>
  <c r="B13368" i="1"/>
  <c r="B13369" i="1"/>
  <c r="B13370" i="1"/>
  <c r="B13371" i="1"/>
  <c r="B13372" i="1"/>
  <c r="B13373" i="1"/>
  <c r="B13374" i="1"/>
  <c r="B13375" i="1"/>
  <c r="B13376" i="1"/>
  <c r="B13377" i="1"/>
  <c r="B13378" i="1"/>
  <c r="B13379" i="1"/>
  <c r="B13380" i="1"/>
  <c r="B13381" i="1"/>
  <c r="B13382" i="1"/>
  <c r="B13383" i="1"/>
  <c r="B13384" i="1"/>
  <c r="B13385" i="1"/>
  <c r="B13386" i="1"/>
  <c r="B13387" i="1"/>
  <c r="B13388" i="1"/>
  <c r="B13389" i="1"/>
  <c r="B13390" i="1"/>
  <c r="B13391" i="1"/>
  <c r="B13392" i="1"/>
  <c r="B13393" i="1"/>
  <c r="B13394" i="1"/>
  <c r="B13395" i="1"/>
  <c r="B13396" i="1"/>
  <c r="B13397" i="1"/>
  <c r="B13398" i="1"/>
  <c r="B13399" i="1"/>
  <c r="B13400" i="1"/>
  <c r="B13401" i="1"/>
  <c r="B13402" i="1"/>
  <c r="B13403" i="1"/>
  <c r="B13404" i="1"/>
  <c r="B13405" i="1"/>
  <c r="B13406" i="1"/>
  <c r="B13407" i="1"/>
  <c r="B13408" i="1"/>
  <c r="B13409" i="1"/>
  <c r="B13410" i="1"/>
  <c r="B13411" i="1"/>
  <c r="B13412" i="1"/>
  <c r="B13413" i="1"/>
  <c r="B13414" i="1"/>
  <c r="B13415" i="1"/>
  <c r="B13416" i="1"/>
  <c r="B13417" i="1"/>
  <c r="B13418" i="1"/>
  <c r="B13419" i="1"/>
  <c r="B13420" i="1"/>
  <c r="B13421" i="1"/>
  <c r="B13422" i="1"/>
  <c r="B13423" i="1"/>
  <c r="B13424" i="1"/>
  <c r="B13425" i="1"/>
  <c r="B13426" i="1"/>
  <c r="B13427" i="1"/>
  <c r="B13428" i="1"/>
  <c r="B13429" i="1"/>
  <c r="B13430" i="1"/>
  <c r="B13431" i="1"/>
  <c r="B13432" i="1"/>
  <c r="B13433" i="1"/>
  <c r="B13434" i="1"/>
  <c r="B13435" i="1"/>
  <c r="B13436" i="1"/>
  <c r="B13437" i="1"/>
  <c r="B13438" i="1"/>
  <c r="B13439" i="1"/>
  <c r="B13440" i="1"/>
  <c r="B13441" i="1"/>
  <c r="B13442" i="1"/>
  <c r="B13443" i="1"/>
  <c r="B13444" i="1"/>
  <c r="B13445" i="1"/>
  <c r="B13446" i="1"/>
  <c r="B13447" i="1"/>
  <c r="B13448" i="1"/>
  <c r="B13449" i="1"/>
  <c r="B13450" i="1"/>
  <c r="B13451" i="1"/>
  <c r="B13452" i="1"/>
  <c r="B13453" i="1"/>
  <c r="B13454" i="1"/>
  <c r="B13455" i="1"/>
  <c r="B13456" i="1"/>
  <c r="B13457" i="1"/>
  <c r="B13458" i="1"/>
  <c r="B13459" i="1"/>
  <c r="B13460" i="1"/>
  <c r="B13461" i="1"/>
  <c r="B13462" i="1"/>
  <c r="B13463" i="1"/>
  <c r="B13464" i="1"/>
  <c r="B13465" i="1"/>
  <c r="B13466" i="1"/>
  <c r="B13467" i="1"/>
  <c r="B13468" i="1"/>
  <c r="B13469" i="1"/>
  <c r="B13470" i="1"/>
  <c r="B13471" i="1"/>
  <c r="B13472" i="1"/>
  <c r="B13473" i="1"/>
  <c r="B13474" i="1"/>
  <c r="B13475" i="1"/>
  <c r="B13476" i="1"/>
  <c r="B13477" i="1"/>
  <c r="B13478" i="1"/>
  <c r="B13479" i="1"/>
  <c r="B13480" i="1"/>
  <c r="B13481" i="1"/>
  <c r="B13482" i="1"/>
  <c r="B13483" i="1"/>
  <c r="B13484" i="1"/>
  <c r="B13485" i="1"/>
  <c r="B13486" i="1"/>
  <c r="B13487" i="1"/>
  <c r="B13488" i="1"/>
  <c r="B13489" i="1"/>
  <c r="B13490" i="1"/>
  <c r="B13491" i="1"/>
  <c r="B13492" i="1"/>
  <c r="B13493" i="1"/>
  <c r="B13494" i="1"/>
  <c r="B13495" i="1"/>
  <c r="B13496" i="1"/>
  <c r="B13497" i="1"/>
  <c r="B13498" i="1"/>
  <c r="B13499" i="1"/>
  <c r="B13500" i="1"/>
  <c r="B13501" i="1"/>
  <c r="B13502" i="1"/>
  <c r="B13503" i="1"/>
  <c r="B13504" i="1"/>
  <c r="B13505" i="1"/>
  <c r="B13506" i="1"/>
  <c r="B13507" i="1"/>
  <c r="B13508" i="1"/>
  <c r="B13509" i="1"/>
  <c r="B13510" i="1"/>
  <c r="B13511" i="1"/>
  <c r="B13512" i="1"/>
  <c r="B13513" i="1"/>
  <c r="B13514" i="1"/>
  <c r="B13515" i="1"/>
  <c r="B13516" i="1"/>
  <c r="B13517" i="1"/>
  <c r="B13518" i="1"/>
  <c r="B13519" i="1"/>
  <c r="B13520" i="1"/>
  <c r="B13521" i="1"/>
  <c r="B13522" i="1"/>
  <c r="B13523" i="1"/>
  <c r="B13524" i="1"/>
  <c r="B13525" i="1"/>
  <c r="B13526" i="1"/>
  <c r="B13527" i="1"/>
  <c r="B13528" i="1"/>
  <c r="B13529" i="1"/>
  <c r="B13530" i="1"/>
  <c r="B13531" i="1"/>
  <c r="B13532" i="1"/>
  <c r="B13533" i="1"/>
  <c r="B13534" i="1"/>
  <c r="B13535" i="1"/>
  <c r="B13536" i="1"/>
  <c r="B13537" i="1"/>
  <c r="B13538" i="1"/>
  <c r="B13539" i="1"/>
  <c r="B13540" i="1"/>
  <c r="B13541" i="1"/>
  <c r="B13542" i="1"/>
  <c r="B13543" i="1"/>
  <c r="B13544" i="1"/>
  <c r="B13545" i="1"/>
  <c r="B13546" i="1"/>
  <c r="B13547" i="1"/>
  <c r="B13548" i="1"/>
  <c r="B13549" i="1"/>
  <c r="B13550" i="1"/>
  <c r="B13551" i="1"/>
  <c r="B13552" i="1"/>
  <c r="B13553" i="1"/>
  <c r="B13554" i="1"/>
  <c r="B13555" i="1"/>
  <c r="B13556" i="1"/>
  <c r="B13557" i="1"/>
  <c r="B13558" i="1"/>
  <c r="B13559" i="1"/>
  <c r="B13560" i="1"/>
  <c r="B13561" i="1"/>
  <c r="B13562" i="1"/>
  <c r="B13563" i="1"/>
  <c r="B13564" i="1"/>
  <c r="B13565" i="1"/>
  <c r="B13566" i="1"/>
  <c r="B13567" i="1"/>
  <c r="B13568" i="1"/>
  <c r="B13569" i="1"/>
  <c r="B13570" i="1"/>
  <c r="B13571" i="1"/>
  <c r="B13572" i="1"/>
  <c r="B13573" i="1"/>
  <c r="B13574" i="1"/>
  <c r="B13575" i="1"/>
  <c r="B13576" i="1"/>
  <c r="B13577" i="1"/>
  <c r="B13578" i="1"/>
  <c r="B13579" i="1"/>
  <c r="B13580" i="1"/>
  <c r="B13581" i="1"/>
  <c r="B13582" i="1"/>
  <c r="B13583" i="1"/>
  <c r="B13584" i="1"/>
  <c r="B13585" i="1"/>
  <c r="B13586" i="1"/>
  <c r="B13587" i="1"/>
  <c r="B13588" i="1"/>
  <c r="B13589" i="1"/>
  <c r="B13590" i="1"/>
  <c r="B13591" i="1"/>
  <c r="B13592" i="1"/>
  <c r="B13593" i="1"/>
  <c r="B13594" i="1"/>
  <c r="B13595" i="1"/>
  <c r="B13596" i="1"/>
  <c r="B13597" i="1"/>
  <c r="B13598" i="1"/>
  <c r="B13599" i="1"/>
  <c r="B13600" i="1"/>
  <c r="B13601" i="1"/>
  <c r="B13602" i="1"/>
  <c r="B13603" i="1"/>
  <c r="B13604" i="1"/>
  <c r="B13605" i="1"/>
  <c r="B13606" i="1"/>
  <c r="B13607" i="1"/>
  <c r="B13608" i="1"/>
  <c r="B13609" i="1"/>
  <c r="B13610" i="1"/>
  <c r="B13611" i="1"/>
  <c r="B13612" i="1"/>
  <c r="B13613" i="1"/>
  <c r="B13614" i="1"/>
  <c r="B13615" i="1"/>
  <c r="B13616" i="1"/>
  <c r="B13617" i="1"/>
  <c r="B13618" i="1"/>
  <c r="B13619" i="1"/>
  <c r="B13620" i="1"/>
  <c r="B13621" i="1"/>
  <c r="B13622" i="1"/>
  <c r="B13623" i="1"/>
  <c r="B13624" i="1"/>
  <c r="B13625" i="1"/>
  <c r="B13626" i="1"/>
  <c r="B13627" i="1"/>
  <c r="B13628" i="1"/>
  <c r="B13629" i="1"/>
  <c r="B13630" i="1"/>
  <c r="B13631" i="1"/>
  <c r="B13632" i="1"/>
  <c r="B13633" i="1"/>
  <c r="B13634" i="1"/>
  <c r="B13635" i="1"/>
  <c r="B13636" i="1"/>
  <c r="B13637" i="1"/>
  <c r="B13638" i="1"/>
  <c r="B13639" i="1"/>
  <c r="B13640" i="1"/>
  <c r="B13641" i="1"/>
  <c r="B13642" i="1"/>
  <c r="B13643" i="1"/>
  <c r="B13644" i="1"/>
  <c r="B13645" i="1"/>
  <c r="B13646" i="1"/>
  <c r="B13647" i="1"/>
  <c r="B13648" i="1"/>
  <c r="B13649" i="1"/>
  <c r="B13650" i="1"/>
  <c r="B13651" i="1"/>
  <c r="B13652" i="1"/>
  <c r="B13653" i="1"/>
  <c r="B13654" i="1"/>
  <c r="B13655" i="1"/>
  <c r="B13656" i="1"/>
  <c r="B13657" i="1"/>
  <c r="B13658" i="1"/>
  <c r="B13659" i="1"/>
  <c r="B13660" i="1"/>
  <c r="B13661" i="1"/>
  <c r="B13662" i="1"/>
  <c r="B13663" i="1"/>
  <c r="B13664" i="1"/>
  <c r="B13665" i="1"/>
  <c r="B13666" i="1"/>
  <c r="B13667" i="1"/>
  <c r="B13668" i="1"/>
  <c r="B13669" i="1"/>
  <c r="B13670" i="1"/>
  <c r="B13671" i="1"/>
  <c r="B13672" i="1"/>
  <c r="B13673" i="1"/>
  <c r="B13674" i="1"/>
  <c r="B13675" i="1"/>
  <c r="B13676" i="1"/>
  <c r="B13677" i="1"/>
  <c r="B13678" i="1"/>
  <c r="B13679" i="1"/>
  <c r="B13680" i="1"/>
  <c r="B13681" i="1"/>
  <c r="B13682" i="1"/>
  <c r="B13683" i="1"/>
  <c r="B13684" i="1"/>
  <c r="B13685" i="1"/>
  <c r="B13686" i="1"/>
  <c r="B13687" i="1"/>
  <c r="B13688" i="1"/>
  <c r="B13689" i="1"/>
  <c r="B13690" i="1"/>
  <c r="B13691" i="1"/>
  <c r="B13692" i="1"/>
  <c r="B13693" i="1"/>
  <c r="B13694" i="1"/>
  <c r="B13695" i="1"/>
  <c r="B13696" i="1"/>
  <c r="B13697" i="1"/>
  <c r="B13698" i="1"/>
  <c r="B13699" i="1"/>
  <c r="B13700" i="1"/>
  <c r="B13701" i="1"/>
  <c r="B13702" i="1"/>
  <c r="B13703" i="1"/>
  <c r="B13704" i="1"/>
  <c r="B13705" i="1"/>
  <c r="B13706" i="1"/>
  <c r="B13707" i="1"/>
  <c r="B13708" i="1"/>
  <c r="B13709" i="1"/>
  <c r="B13710" i="1"/>
  <c r="B13711" i="1"/>
  <c r="B13712" i="1"/>
  <c r="B13713" i="1"/>
  <c r="B13714" i="1"/>
  <c r="B13715" i="1"/>
  <c r="B13716" i="1"/>
  <c r="B13717" i="1"/>
  <c r="B13718" i="1"/>
  <c r="B13719" i="1"/>
  <c r="B13720" i="1"/>
  <c r="B13721" i="1"/>
  <c r="B13722" i="1"/>
  <c r="B13723" i="1"/>
  <c r="B13724" i="1"/>
  <c r="B13725" i="1"/>
  <c r="B13726" i="1"/>
  <c r="B13727" i="1"/>
  <c r="B13728" i="1"/>
  <c r="B13729" i="1"/>
  <c r="B13730" i="1"/>
  <c r="B13731" i="1"/>
  <c r="B13732" i="1"/>
  <c r="B13733" i="1"/>
  <c r="B13734" i="1"/>
  <c r="B13735" i="1"/>
  <c r="B13736" i="1"/>
  <c r="B13737" i="1"/>
  <c r="B13738" i="1"/>
  <c r="B13739" i="1"/>
  <c r="B13740" i="1"/>
  <c r="B13741" i="1"/>
  <c r="B13742" i="1"/>
  <c r="B13743" i="1"/>
  <c r="B13744" i="1"/>
  <c r="B13745" i="1"/>
  <c r="B13746" i="1"/>
  <c r="B13747" i="1"/>
  <c r="B13748" i="1"/>
  <c r="B13749" i="1"/>
  <c r="B13750" i="1"/>
  <c r="B13751" i="1"/>
  <c r="B13752" i="1"/>
  <c r="B13753" i="1"/>
  <c r="B13754" i="1"/>
  <c r="B13755" i="1"/>
  <c r="B13756" i="1"/>
  <c r="B13757" i="1"/>
  <c r="B13758" i="1"/>
  <c r="B13759" i="1"/>
  <c r="B13760" i="1"/>
  <c r="B13761" i="1"/>
  <c r="B13762" i="1"/>
  <c r="B13763" i="1"/>
  <c r="B13764" i="1"/>
  <c r="B13765" i="1"/>
  <c r="B13766" i="1"/>
  <c r="B13767" i="1"/>
  <c r="B13768" i="1"/>
  <c r="B13769" i="1"/>
  <c r="B13770" i="1"/>
  <c r="B13771" i="1"/>
  <c r="B13772" i="1"/>
  <c r="B13773" i="1"/>
  <c r="B13774" i="1"/>
  <c r="B13775" i="1"/>
  <c r="B13776" i="1"/>
  <c r="B13777" i="1"/>
  <c r="B13778" i="1"/>
  <c r="B13779" i="1"/>
  <c r="B13780" i="1"/>
  <c r="B13781" i="1"/>
  <c r="B13782" i="1"/>
  <c r="B13783" i="1"/>
  <c r="B13784" i="1"/>
  <c r="B13785" i="1"/>
  <c r="B13786" i="1"/>
  <c r="B13787" i="1"/>
  <c r="B13788" i="1"/>
  <c r="B13789" i="1"/>
  <c r="B13790" i="1"/>
  <c r="B13791" i="1"/>
  <c r="B13792" i="1"/>
  <c r="B13793" i="1"/>
  <c r="B13794" i="1"/>
  <c r="B13795" i="1"/>
  <c r="B13796" i="1"/>
  <c r="B13797" i="1"/>
  <c r="B13798" i="1"/>
  <c r="B13799" i="1"/>
  <c r="B13800" i="1"/>
  <c r="B13801" i="1"/>
  <c r="B13802" i="1"/>
  <c r="B13803" i="1"/>
  <c r="B13804" i="1"/>
  <c r="B13805" i="1"/>
  <c r="B13806" i="1"/>
  <c r="B13807" i="1"/>
  <c r="B13808" i="1"/>
  <c r="B13809" i="1"/>
  <c r="B13810" i="1"/>
  <c r="B13811" i="1"/>
  <c r="B13812" i="1"/>
  <c r="B13813" i="1"/>
  <c r="B13814" i="1"/>
  <c r="B13815" i="1"/>
  <c r="B13816" i="1"/>
  <c r="B13817" i="1"/>
  <c r="B13818" i="1"/>
  <c r="B13819" i="1"/>
  <c r="B13820" i="1"/>
  <c r="B13821" i="1"/>
  <c r="B13822" i="1"/>
  <c r="B13823" i="1"/>
  <c r="B13824" i="1"/>
  <c r="B13825" i="1"/>
  <c r="B13826" i="1"/>
  <c r="B13827" i="1"/>
  <c r="B13828" i="1"/>
  <c r="B13829" i="1"/>
  <c r="B13830" i="1"/>
  <c r="B13831" i="1"/>
  <c r="B13832" i="1"/>
  <c r="B13833" i="1"/>
  <c r="B13834" i="1"/>
  <c r="B13835" i="1"/>
  <c r="B13836" i="1"/>
  <c r="B13837" i="1"/>
  <c r="B13838" i="1"/>
  <c r="B13839" i="1"/>
  <c r="B13840" i="1"/>
  <c r="B13841" i="1"/>
  <c r="B13842" i="1"/>
  <c r="B13843" i="1"/>
  <c r="B13844" i="1"/>
  <c r="B13845" i="1"/>
  <c r="B13846" i="1"/>
  <c r="B13847" i="1"/>
  <c r="B13848" i="1"/>
  <c r="B13849" i="1"/>
  <c r="B13850" i="1"/>
  <c r="B13851" i="1"/>
  <c r="B13852" i="1"/>
  <c r="B13853" i="1"/>
  <c r="B13854" i="1"/>
  <c r="B13855" i="1"/>
  <c r="B13856" i="1"/>
  <c r="B13857" i="1"/>
  <c r="B13858" i="1"/>
  <c r="B13859" i="1"/>
  <c r="B13860" i="1"/>
  <c r="B13861" i="1"/>
  <c r="B13862" i="1"/>
  <c r="B13863" i="1"/>
  <c r="B13864" i="1"/>
  <c r="B13865" i="1"/>
  <c r="B13866" i="1"/>
  <c r="B13867" i="1"/>
  <c r="B13868" i="1"/>
  <c r="B13869" i="1"/>
  <c r="B13870" i="1"/>
  <c r="B13871" i="1"/>
  <c r="B13872" i="1"/>
  <c r="B13873" i="1"/>
  <c r="B13874" i="1"/>
  <c r="B13875" i="1"/>
  <c r="B13876" i="1"/>
  <c r="B13877" i="1"/>
  <c r="B13878" i="1"/>
  <c r="B13879" i="1"/>
  <c r="B13880" i="1"/>
  <c r="B13881" i="1"/>
  <c r="B13882" i="1"/>
  <c r="B13883" i="1"/>
  <c r="B13884" i="1"/>
  <c r="B13885" i="1"/>
  <c r="B13886" i="1"/>
  <c r="B13887" i="1"/>
  <c r="B13888" i="1"/>
  <c r="B13889" i="1"/>
  <c r="B13890" i="1"/>
  <c r="B13891" i="1"/>
  <c r="B13892" i="1"/>
  <c r="B13893" i="1"/>
  <c r="B13894" i="1"/>
  <c r="B13895" i="1"/>
  <c r="B13896" i="1"/>
  <c r="B13897" i="1"/>
  <c r="B13898" i="1"/>
  <c r="B13899" i="1"/>
  <c r="B13900" i="1"/>
  <c r="B13901" i="1"/>
  <c r="B13902" i="1"/>
  <c r="B13903" i="1"/>
  <c r="B13904" i="1"/>
  <c r="B13905" i="1"/>
  <c r="B13906" i="1"/>
  <c r="B13907" i="1"/>
  <c r="B13908" i="1"/>
  <c r="B13909" i="1"/>
  <c r="B13910" i="1"/>
  <c r="B13911" i="1"/>
  <c r="B13912" i="1"/>
  <c r="B13913" i="1"/>
  <c r="B13914" i="1"/>
  <c r="B13915" i="1"/>
  <c r="B13916" i="1"/>
  <c r="B13917" i="1"/>
  <c r="B13918" i="1"/>
  <c r="B13919" i="1"/>
  <c r="B13920" i="1"/>
  <c r="B13921" i="1"/>
  <c r="B13922" i="1"/>
  <c r="B13923" i="1"/>
  <c r="B13924" i="1"/>
  <c r="B13925" i="1"/>
  <c r="B13926" i="1"/>
  <c r="B13927" i="1"/>
  <c r="B13928" i="1"/>
  <c r="B13929" i="1"/>
  <c r="B13930" i="1"/>
  <c r="B13931" i="1"/>
  <c r="B13932" i="1"/>
  <c r="B13933" i="1"/>
  <c r="B13934" i="1"/>
  <c r="B13935" i="1"/>
  <c r="B13936" i="1"/>
  <c r="B13937" i="1"/>
  <c r="B13938" i="1"/>
  <c r="B13939" i="1"/>
  <c r="B13940" i="1"/>
  <c r="B13941" i="1"/>
  <c r="B13942" i="1"/>
  <c r="B13943" i="1"/>
  <c r="B13944" i="1"/>
  <c r="B13945" i="1"/>
  <c r="B13946" i="1"/>
  <c r="B13947" i="1"/>
  <c r="B13948" i="1"/>
  <c r="B13949" i="1"/>
  <c r="B13950" i="1"/>
  <c r="B13951" i="1"/>
  <c r="B13952" i="1"/>
  <c r="B13953" i="1"/>
  <c r="B13954" i="1"/>
  <c r="B13955" i="1"/>
  <c r="B13956" i="1"/>
  <c r="B13957" i="1"/>
  <c r="B13958" i="1"/>
  <c r="B13959" i="1"/>
  <c r="B13960" i="1"/>
  <c r="B13961" i="1"/>
  <c r="B13962" i="1"/>
  <c r="B13963" i="1"/>
  <c r="B13964" i="1"/>
  <c r="B13965" i="1"/>
  <c r="B13966" i="1"/>
  <c r="B13967" i="1"/>
  <c r="B13968" i="1"/>
  <c r="B13969" i="1"/>
  <c r="B13970" i="1"/>
  <c r="B13971" i="1"/>
  <c r="B13972" i="1"/>
  <c r="B13973" i="1"/>
  <c r="B13974" i="1"/>
  <c r="B13975" i="1"/>
  <c r="B13976" i="1"/>
  <c r="B13977" i="1"/>
  <c r="B13978" i="1"/>
  <c r="B13979" i="1"/>
  <c r="B13980" i="1"/>
  <c r="B13981" i="1"/>
  <c r="B13982" i="1"/>
  <c r="B13983" i="1"/>
  <c r="B13984" i="1"/>
  <c r="B13985" i="1"/>
  <c r="B13986" i="1"/>
  <c r="B13987" i="1"/>
  <c r="B13988" i="1"/>
  <c r="B13989" i="1"/>
  <c r="B13990" i="1"/>
  <c r="B13991" i="1"/>
  <c r="B13992" i="1"/>
  <c r="B13993" i="1"/>
  <c r="B13994" i="1"/>
  <c r="B13995" i="1"/>
  <c r="B13996" i="1"/>
  <c r="B13997" i="1"/>
  <c r="B13998" i="1"/>
  <c r="B13999" i="1"/>
  <c r="B14000" i="1"/>
  <c r="B14001" i="1"/>
  <c r="B14002" i="1"/>
  <c r="B14003" i="1"/>
  <c r="B14004" i="1"/>
  <c r="B14005" i="1"/>
  <c r="B14006" i="1"/>
  <c r="B14007" i="1"/>
  <c r="B14008" i="1"/>
  <c r="B14009" i="1"/>
  <c r="B14010" i="1"/>
  <c r="B14011" i="1"/>
  <c r="B14012" i="1"/>
  <c r="B14013" i="1"/>
  <c r="B14014" i="1"/>
  <c r="B14015" i="1"/>
  <c r="B14016" i="1"/>
  <c r="B14017" i="1"/>
  <c r="B14018" i="1"/>
  <c r="B14019" i="1"/>
  <c r="B14020" i="1"/>
  <c r="B14021" i="1"/>
  <c r="B14022" i="1"/>
  <c r="B14023" i="1"/>
  <c r="B14024" i="1"/>
  <c r="B14025" i="1"/>
  <c r="B14026" i="1"/>
  <c r="B14027" i="1"/>
  <c r="B14028" i="1"/>
  <c r="B14029" i="1"/>
  <c r="B14030" i="1"/>
  <c r="B14031" i="1"/>
  <c r="B14032" i="1"/>
  <c r="B14033" i="1"/>
  <c r="B14034" i="1"/>
  <c r="B14035" i="1"/>
  <c r="B14036" i="1"/>
  <c r="B14037" i="1"/>
  <c r="B14038" i="1"/>
  <c r="B14039" i="1"/>
  <c r="B14040" i="1"/>
  <c r="B14041" i="1"/>
  <c r="B14042" i="1"/>
  <c r="B14043" i="1"/>
  <c r="B14044" i="1"/>
  <c r="B14045" i="1"/>
  <c r="B14046" i="1"/>
  <c r="B14047" i="1"/>
  <c r="B14048" i="1"/>
  <c r="B14049" i="1"/>
  <c r="B14050" i="1"/>
  <c r="B14051" i="1"/>
  <c r="B14052" i="1"/>
  <c r="B14053" i="1"/>
  <c r="B14054" i="1"/>
  <c r="B14055" i="1"/>
  <c r="B14056" i="1"/>
  <c r="B14057" i="1"/>
  <c r="B14058" i="1"/>
  <c r="B14059" i="1"/>
  <c r="B14060" i="1"/>
  <c r="B14061" i="1"/>
  <c r="B14062" i="1"/>
  <c r="B14063" i="1"/>
  <c r="B14064" i="1"/>
  <c r="B14065" i="1"/>
  <c r="B14066" i="1"/>
  <c r="B14067" i="1"/>
  <c r="B14068" i="1"/>
  <c r="B14069" i="1"/>
  <c r="B14070" i="1"/>
  <c r="B14071" i="1"/>
  <c r="B14072" i="1"/>
  <c r="B14073" i="1"/>
  <c r="B14074" i="1"/>
  <c r="B14075" i="1"/>
  <c r="B14076" i="1"/>
  <c r="B14077" i="1"/>
  <c r="B14078" i="1"/>
  <c r="B14079" i="1"/>
  <c r="B14080" i="1"/>
  <c r="B14081" i="1"/>
  <c r="B14082" i="1"/>
  <c r="B14083" i="1"/>
  <c r="B14084" i="1"/>
  <c r="B14085" i="1"/>
  <c r="B14086" i="1"/>
  <c r="B14087" i="1"/>
  <c r="B14088" i="1"/>
  <c r="B14089" i="1"/>
  <c r="B14090" i="1"/>
  <c r="B14091" i="1"/>
  <c r="B14092" i="1"/>
  <c r="B14093" i="1"/>
  <c r="B14094" i="1"/>
  <c r="B14095" i="1"/>
  <c r="B14096" i="1"/>
  <c r="B14097" i="1"/>
  <c r="B14098" i="1"/>
  <c r="B14099" i="1"/>
  <c r="B14100" i="1"/>
  <c r="B14101" i="1"/>
  <c r="B14102" i="1"/>
  <c r="B14103" i="1"/>
  <c r="B14104" i="1"/>
  <c r="B14105" i="1"/>
  <c r="B14106" i="1"/>
  <c r="B14107" i="1"/>
  <c r="B14108" i="1"/>
  <c r="B14109" i="1"/>
  <c r="B14110" i="1"/>
  <c r="B14111" i="1"/>
  <c r="B14112" i="1"/>
  <c r="B14113" i="1"/>
  <c r="B14114" i="1"/>
  <c r="B14115" i="1"/>
  <c r="B14116" i="1"/>
  <c r="B14117" i="1"/>
  <c r="B14118" i="1"/>
  <c r="B14119" i="1"/>
  <c r="B14120" i="1"/>
  <c r="B14121" i="1"/>
  <c r="B14122" i="1"/>
  <c r="B14123" i="1"/>
  <c r="B14124" i="1"/>
  <c r="B14125" i="1"/>
  <c r="B14126" i="1"/>
  <c r="B14127" i="1"/>
  <c r="B14128" i="1"/>
  <c r="B14129" i="1"/>
  <c r="B14130" i="1"/>
  <c r="B14131" i="1"/>
  <c r="B14132" i="1"/>
  <c r="B14133" i="1"/>
  <c r="B14134" i="1"/>
  <c r="B14135" i="1"/>
  <c r="B14136" i="1"/>
  <c r="B14137" i="1"/>
  <c r="B14138" i="1"/>
  <c r="B14139" i="1"/>
  <c r="B14140" i="1"/>
  <c r="B14141" i="1"/>
  <c r="B14142" i="1"/>
  <c r="B14143" i="1"/>
  <c r="B14144" i="1"/>
  <c r="B14145" i="1"/>
  <c r="B14146" i="1"/>
  <c r="B14147" i="1"/>
  <c r="B14148" i="1"/>
  <c r="B14149" i="1"/>
  <c r="B14150" i="1"/>
  <c r="B14151" i="1"/>
  <c r="B14152" i="1"/>
  <c r="B14153" i="1"/>
  <c r="B14154" i="1"/>
  <c r="B14155" i="1"/>
  <c r="B14156" i="1"/>
  <c r="B14157" i="1"/>
  <c r="B14158" i="1"/>
  <c r="B14159" i="1"/>
  <c r="B14160" i="1"/>
  <c r="B14161" i="1"/>
  <c r="B14162" i="1"/>
  <c r="B14163" i="1"/>
  <c r="B14164" i="1"/>
  <c r="B14165" i="1"/>
  <c r="B14166" i="1"/>
  <c r="B14167" i="1"/>
  <c r="B14168" i="1"/>
  <c r="B14169" i="1"/>
  <c r="B14170" i="1"/>
  <c r="B14171" i="1"/>
  <c r="B14172" i="1"/>
  <c r="B14173" i="1"/>
  <c r="B14174" i="1"/>
  <c r="B14175" i="1"/>
  <c r="B14176" i="1"/>
  <c r="B14177" i="1"/>
  <c r="B14178" i="1"/>
  <c r="B14179" i="1"/>
  <c r="B14180" i="1"/>
  <c r="B14181" i="1"/>
  <c r="B14182" i="1"/>
  <c r="B14183" i="1"/>
  <c r="B14184" i="1"/>
  <c r="B14185" i="1"/>
  <c r="B14186" i="1"/>
  <c r="B14187" i="1"/>
  <c r="B14188" i="1"/>
  <c r="B14189" i="1"/>
  <c r="B14190" i="1"/>
  <c r="B14191" i="1"/>
  <c r="B14192" i="1"/>
  <c r="B14193" i="1"/>
  <c r="B14194" i="1"/>
  <c r="B14195" i="1"/>
  <c r="B14196" i="1"/>
  <c r="B14197" i="1"/>
  <c r="B14198" i="1"/>
  <c r="B14199" i="1"/>
  <c r="B14200" i="1"/>
  <c r="B14201" i="1"/>
  <c r="B14202" i="1"/>
  <c r="B14203" i="1"/>
  <c r="B14204" i="1"/>
  <c r="B14205" i="1"/>
  <c r="B14206" i="1"/>
  <c r="B14207" i="1"/>
  <c r="B14208" i="1"/>
  <c r="B14209" i="1"/>
  <c r="B14210" i="1"/>
  <c r="B14211" i="1"/>
  <c r="B14212" i="1"/>
  <c r="B14213" i="1"/>
  <c r="B14214" i="1"/>
  <c r="B14215" i="1"/>
  <c r="B14216" i="1"/>
  <c r="B14217" i="1"/>
  <c r="B14218" i="1"/>
  <c r="B14219" i="1"/>
  <c r="B14220" i="1"/>
  <c r="B14221" i="1"/>
  <c r="B14222" i="1"/>
  <c r="B14223" i="1"/>
  <c r="B14224" i="1"/>
  <c r="B14225" i="1"/>
  <c r="B14226" i="1"/>
  <c r="B14227" i="1"/>
  <c r="B14228" i="1"/>
  <c r="B14229" i="1"/>
  <c r="B14230" i="1"/>
  <c r="B14231" i="1"/>
  <c r="B14232" i="1"/>
  <c r="B14233" i="1"/>
  <c r="B14234" i="1"/>
  <c r="B14235" i="1"/>
  <c r="B14236" i="1"/>
  <c r="B14237" i="1"/>
  <c r="B14238" i="1"/>
  <c r="B14239" i="1"/>
  <c r="B14240" i="1"/>
  <c r="B14241" i="1"/>
  <c r="B14242" i="1"/>
  <c r="B14243" i="1"/>
  <c r="B14244" i="1"/>
  <c r="B14245" i="1"/>
  <c r="B14246" i="1"/>
  <c r="B14247" i="1"/>
  <c r="B14248" i="1"/>
  <c r="B14249" i="1"/>
  <c r="B14250" i="1"/>
  <c r="B14251" i="1"/>
  <c r="B14252" i="1"/>
  <c r="B14253" i="1"/>
  <c r="B14254" i="1"/>
  <c r="B14255" i="1"/>
  <c r="B14256" i="1"/>
  <c r="B14257" i="1"/>
  <c r="B14258" i="1"/>
  <c r="B14259" i="1"/>
  <c r="B14260" i="1"/>
  <c r="B14261" i="1"/>
  <c r="B14262" i="1"/>
  <c r="B14263" i="1"/>
  <c r="B14264" i="1"/>
  <c r="B14265" i="1"/>
  <c r="B14266" i="1"/>
  <c r="B14267" i="1"/>
  <c r="B14268" i="1"/>
  <c r="B14269" i="1"/>
  <c r="B14270" i="1"/>
  <c r="B14271" i="1"/>
  <c r="B14272" i="1"/>
  <c r="B14273" i="1"/>
  <c r="B14274" i="1"/>
  <c r="B14275" i="1"/>
  <c r="B14276" i="1"/>
  <c r="B14277" i="1"/>
  <c r="B14278" i="1"/>
  <c r="B14279" i="1"/>
  <c r="B14280" i="1"/>
  <c r="B14281" i="1"/>
  <c r="B14282" i="1"/>
  <c r="B14283" i="1"/>
  <c r="B14284" i="1"/>
  <c r="B14285" i="1"/>
  <c r="B14286" i="1"/>
  <c r="B14287" i="1"/>
  <c r="B14288" i="1"/>
  <c r="B14289" i="1"/>
  <c r="B14290" i="1"/>
  <c r="B14291" i="1"/>
  <c r="B14292" i="1"/>
  <c r="B14293" i="1"/>
  <c r="B14294" i="1"/>
  <c r="B14295" i="1"/>
  <c r="B14296" i="1"/>
  <c r="B14297" i="1"/>
  <c r="B14298" i="1"/>
  <c r="B14299" i="1"/>
  <c r="B14300" i="1"/>
  <c r="B14301" i="1"/>
  <c r="B14302" i="1"/>
  <c r="B14303" i="1"/>
  <c r="B14304" i="1"/>
  <c r="B14305" i="1"/>
  <c r="B14306" i="1"/>
  <c r="B14307" i="1"/>
  <c r="B14308" i="1"/>
  <c r="B14309" i="1"/>
  <c r="B14310" i="1"/>
  <c r="B14311" i="1"/>
  <c r="B14312" i="1"/>
  <c r="B14313" i="1"/>
  <c r="B14314" i="1"/>
  <c r="B14315" i="1"/>
  <c r="B14316" i="1"/>
  <c r="B14317" i="1"/>
  <c r="B14318" i="1"/>
  <c r="B14319" i="1"/>
  <c r="B14320" i="1"/>
  <c r="B14321" i="1"/>
  <c r="B14322" i="1"/>
  <c r="B14323" i="1"/>
  <c r="B14324" i="1"/>
  <c r="B14325" i="1"/>
  <c r="B14326" i="1"/>
  <c r="B14327" i="1"/>
  <c r="B14328" i="1"/>
  <c r="B14329" i="1"/>
  <c r="B14330" i="1"/>
  <c r="B14331" i="1"/>
  <c r="B14332" i="1"/>
  <c r="B14333" i="1"/>
  <c r="B14334" i="1"/>
  <c r="B14335" i="1"/>
  <c r="B14336" i="1"/>
  <c r="B14337" i="1"/>
  <c r="B14338" i="1"/>
  <c r="B14339" i="1"/>
  <c r="B14340" i="1"/>
  <c r="B14341" i="1"/>
  <c r="B14342" i="1"/>
  <c r="B14343" i="1"/>
  <c r="B14344" i="1"/>
  <c r="B14345" i="1"/>
  <c r="B14346" i="1"/>
  <c r="B14347" i="1"/>
  <c r="B14348" i="1"/>
  <c r="B14349" i="1"/>
  <c r="B14350" i="1"/>
  <c r="B14351" i="1"/>
  <c r="B14352" i="1"/>
  <c r="B14353" i="1"/>
  <c r="B14354" i="1"/>
  <c r="B14355" i="1"/>
  <c r="B14356" i="1"/>
  <c r="B14357" i="1"/>
  <c r="B14358" i="1"/>
  <c r="B14359" i="1"/>
  <c r="B14360" i="1"/>
  <c r="B14361" i="1"/>
  <c r="B14362" i="1"/>
  <c r="B14363" i="1"/>
  <c r="B14364" i="1"/>
  <c r="B14365" i="1"/>
  <c r="B14366" i="1"/>
  <c r="B14367" i="1"/>
  <c r="B14368" i="1"/>
  <c r="B14369" i="1"/>
  <c r="B14370" i="1"/>
  <c r="B14371" i="1"/>
  <c r="B14372" i="1"/>
  <c r="B14373" i="1"/>
  <c r="B14374" i="1"/>
  <c r="B14375" i="1"/>
  <c r="B14376" i="1"/>
  <c r="B14377" i="1"/>
  <c r="B14378" i="1"/>
  <c r="B14379" i="1"/>
  <c r="B14380" i="1"/>
  <c r="B14381" i="1"/>
  <c r="B14382" i="1"/>
  <c r="B14383" i="1"/>
  <c r="B14384" i="1"/>
  <c r="B14385" i="1"/>
  <c r="B14386" i="1"/>
  <c r="B14387" i="1"/>
  <c r="B14388" i="1"/>
  <c r="B14389" i="1"/>
  <c r="B14390" i="1"/>
  <c r="B14391" i="1"/>
  <c r="B14392" i="1"/>
  <c r="B14393" i="1"/>
  <c r="B14394" i="1"/>
  <c r="B14395" i="1"/>
  <c r="B14396" i="1"/>
  <c r="B14397" i="1"/>
  <c r="B14398" i="1"/>
  <c r="B14399" i="1"/>
  <c r="B14400" i="1"/>
  <c r="B14401" i="1"/>
  <c r="B14402" i="1"/>
  <c r="B14403" i="1"/>
  <c r="B14404" i="1"/>
  <c r="B14405" i="1"/>
  <c r="B14406" i="1"/>
  <c r="B14407" i="1"/>
  <c r="B14408" i="1"/>
  <c r="B14409" i="1"/>
  <c r="B14410" i="1"/>
  <c r="B14411" i="1"/>
  <c r="B14412" i="1"/>
  <c r="B14413" i="1"/>
  <c r="B14414" i="1"/>
  <c r="B14415" i="1"/>
  <c r="B14416" i="1"/>
  <c r="B14417" i="1"/>
  <c r="B14418" i="1"/>
  <c r="B14419" i="1"/>
  <c r="B14420" i="1"/>
  <c r="B14421" i="1"/>
  <c r="B14422" i="1"/>
  <c r="B14423" i="1"/>
  <c r="B14424" i="1"/>
  <c r="B14425" i="1"/>
  <c r="B14426" i="1"/>
  <c r="B14427" i="1"/>
  <c r="B14428" i="1"/>
  <c r="B14429" i="1"/>
  <c r="B14430" i="1"/>
  <c r="B14431" i="1"/>
  <c r="B14432" i="1"/>
  <c r="B14433" i="1"/>
  <c r="B14434" i="1"/>
  <c r="B14435" i="1"/>
  <c r="B14436" i="1"/>
  <c r="B14437" i="1"/>
  <c r="B14438" i="1"/>
  <c r="B14439" i="1"/>
  <c r="B14440" i="1"/>
  <c r="B14441" i="1"/>
  <c r="B14442" i="1"/>
  <c r="B14443" i="1"/>
  <c r="B14444" i="1"/>
  <c r="B14445" i="1"/>
  <c r="B14446" i="1"/>
  <c r="B14447" i="1"/>
  <c r="B14448" i="1"/>
  <c r="B14449" i="1"/>
  <c r="B14450" i="1"/>
  <c r="B14451" i="1"/>
  <c r="B14452" i="1"/>
  <c r="B14453" i="1"/>
  <c r="B14454" i="1"/>
  <c r="B14455" i="1"/>
  <c r="B14456" i="1"/>
  <c r="B14457" i="1"/>
  <c r="B14458" i="1"/>
  <c r="B14459" i="1"/>
  <c r="B14460" i="1"/>
  <c r="B14461" i="1"/>
  <c r="B14462" i="1"/>
  <c r="B14463" i="1"/>
  <c r="B14464" i="1"/>
  <c r="B14465" i="1"/>
  <c r="B14466" i="1"/>
  <c r="B14467" i="1"/>
  <c r="B14468" i="1"/>
  <c r="B14469" i="1"/>
  <c r="B14470" i="1"/>
  <c r="B14471" i="1"/>
  <c r="B14472" i="1"/>
  <c r="B14473" i="1"/>
  <c r="B14474" i="1"/>
  <c r="B14475" i="1"/>
  <c r="B14476" i="1"/>
  <c r="B14477" i="1"/>
  <c r="B14478" i="1"/>
  <c r="B14479" i="1"/>
  <c r="B14480" i="1"/>
  <c r="B14481" i="1"/>
  <c r="B14482" i="1"/>
  <c r="B14483" i="1"/>
  <c r="B14484" i="1"/>
  <c r="B14485" i="1"/>
  <c r="B14486" i="1"/>
  <c r="B14487" i="1"/>
  <c r="B14488" i="1"/>
  <c r="B14489" i="1"/>
  <c r="B14490" i="1"/>
  <c r="B14491" i="1"/>
  <c r="B14492" i="1"/>
  <c r="B14493" i="1"/>
  <c r="B14494" i="1"/>
  <c r="B14495" i="1"/>
  <c r="B14496" i="1"/>
  <c r="B14497" i="1"/>
  <c r="B14498" i="1"/>
  <c r="B14499" i="1"/>
  <c r="B14500" i="1"/>
  <c r="B14501" i="1"/>
  <c r="B14502" i="1"/>
  <c r="B14503" i="1"/>
  <c r="B14504" i="1"/>
  <c r="B14505" i="1"/>
  <c r="B14506" i="1"/>
  <c r="B14507" i="1"/>
  <c r="B14508" i="1"/>
  <c r="B14509" i="1"/>
  <c r="B14510" i="1"/>
  <c r="B14511" i="1"/>
  <c r="B14512" i="1"/>
  <c r="B14513" i="1"/>
  <c r="B14514" i="1"/>
  <c r="B14515" i="1"/>
  <c r="B14516" i="1"/>
  <c r="B14517" i="1"/>
  <c r="B14518" i="1"/>
  <c r="B14519" i="1"/>
  <c r="B14520" i="1"/>
  <c r="B14521" i="1"/>
  <c r="B14522" i="1"/>
  <c r="B14523" i="1"/>
  <c r="B14524" i="1"/>
  <c r="B14525" i="1"/>
  <c r="B14526" i="1"/>
  <c r="B14527" i="1"/>
  <c r="B14528" i="1"/>
  <c r="B14529" i="1"/>
  <c r="B14530" i="1"/>
  <c r="B14531" i="1"/>
  <c r="B14532" i="1"/>
  <c r="B14533" i="1"/>
  <c r="B14534" i="1"/>
  <c r="B14535" i="1"/>
  <c r="B14536" i="1"/>
  <c r="B14537" i="1"/>
  <c r="B14538" i="1"/>
  <c r="B14539" i="1"/>
  <c r="B14540" i="1"/>
  <c r="B14541" i="1"/>
  <c r="B14542" i="1"/>
  <c r="B14543" i="1"/>
  <c r="B14544" i="1"/>
  <c r="B14545" i="1"/>
  <c r="B14546" i="1"/>
  <c r="B14547" i="1"/>
  <c r="B14548" i="1"/>
  <c r="B14549" i="1"/>
  <c r="B14550" i="1"/>
  <c r="B14551" i="1"/>
  <c r="B14552" i="1"/>
  <c r="B14553" i="1"/>
  <c r="B14554" i="1"/>
  <c r="B14555" i="1"/>
  <c r="B14556" i="1"/>
  <c r="B14557" i="1"/>
  <c r="B14558" i="1"/>
  <c r="B14559" i="1"/>
  <c r="B14560" i="1"/>
  <c r="B14561" i="1"/>
  <c r="B14562" i="1"/>
  <c r="B14563" i="1"/>
  <c r="B14564" i="1"/>
  <c r="B14565" i="1"/>
  <c r="B14566" i="1"/>
  <c r="B14567" i="1"/>
  <c r="B14568" i="1"/>
  <c r="B14569" i="1"/>
  <c r="B14570" i="1"/>
  <c r="B14571" i="1"/>
  <c r="B14572" i="1"/>
  <c r="B14573" i="1"/>
  <c r="B14574" i="1"/>
  <c r="B14575" i="1"/>
  <c r="B14576" i="1"/>
  <c r="B14577" i="1"/>
  <c r="B14578" i="1"/>
  <c r="B14579" i="1"/>
  <c r="B14580" i="1"/>
  <c r="B14581" i="1"/>
  <c r="B14582" i="1"/>
  <c r="B14583" i="1"/>
  <c r="B14584" i="1"/>
  <c r="B14585" i="1"/>
  <c r="B14586" i="1"/>
  <c r="B14587" i="1"/>
  <c r="B14588" i="1"/>
  <c r="B14589" i="1"/>
  <c r="B14590" i="1"/>
  <c r="B14591" i="1"/>
  <c r="B14592" i="1"/>
  <c r="B14593" i="1"/>
  <c r="B14594" i="1"/>
  <c r="B14595" i="1"/>
  <c r="B14596" i="1"/>
  <c r="B14597" i="1"/>
  <c r="B14598" i="1"/>
  <c r="B14599" i="1"/>
  <c r="B14600" i="1"/>
  <c r="B14601" i="1"/>
  <c r="B14602" i="1"/>
  <c r="B14603" i="1"/>
  <c r="B14604" i="1"/>
  <c r="B14605" i="1"/>
  <c r="B14606" i="1"/>
  <c r="B14607" i="1"/>
  <c r="B14608" i="1"/>
  <c r="B14609" i="1"/>
  <c r="B14610" i="1"/>
  <c r="B14611" i="1"/>
  <c r="B14612" i="1"/>
  <c r="B14613" i="1"/>
  <c r="B14614" i="1"/>
  <c r="B14615" i="1"/>
  <c r="B14616" i="1"/>
  <c r="B14617" i="1"/>
  <c r="B14618" i="1"/>
  <c r="B14619" i="1"/>
  <c r="B14620" i="1"/>
  <c r="B14621" i="1"/>
  <c r="B14622" i="1"/>
  <c r="B14623" i="1"/>
  <c r="B14624" i="1"/>
  <c r="B14625" i="1"/>
  <c r="B14626" i="1"/>
  <c r="B14627" i="1"/>
  <c r="B14628" i="1"/>
  <c r="B14629" i="1"/>
  <c r="B14630" i="1"/>
  <c r="B14631" i="1"/>
  <c r="B14632" i="1"/>
  <c r="B14633" i="1"/>
  <c r="B14634" i="1"/>
  <c r="B14635" i="1"/>
  <c r="B14636" i="1"/>
  <c r="B14637" i="1"/>
  <c r="B14638" i="1"/>
  <c r="B14639" i="1"/>
  <c r="B14640" i="1"/>
  <c r="B14641" i="1"/>
  <c r="B14642" i="1"/>
  <c r="B14643" i="1"/>
  <c r="B14644" i="1"/>
  <c r="B14645" i="1"/>
  <c r="B14646" i="1"/>
  <c r="B14647" i="1"/>
  <c r="B14648" i="1"/>
  <c r="B14649" i="1"/>
  <c r="B14650" i="1"/>
  <c r="B14651" i="1"/>
  <c r="B14652" i="1"/>
  <c r="B14653" i="1"/>
  <c r="B14654" i="1"/>
  <c r="B14655" i="1"/>
  <c r="B14656" i="1"/>
  <c r="B14657" i="1"/>
  <c r="B14658" i="1"/>
  <c r="B14659" i="1"/>
  <c r="B14660" i="1"/>
  <c r="B14661" i="1"/>
  <c r="B14662" i="1"/>
  <c r="B14663" i="1"/>
  <c r="B14664" i="1"/>
  <c r="B14665" i="1"/>
  <c r="B14666" i="1"/>
  <c r="B14667" i="1"/>
  <c r="B14668" i="1"/>
  <c r="B14669" i="1"/>
  <c r="B14670" i="1"/>
  <c r="B14671" i="1"/>
  <c r="B14672" i="1"/>
  <c r="B14673" i="1"/>
  <c r="B14674" i="1"/>
  <c r="B14675" i="1"/>
  <c r="B14676" i="1"/>
  <c r="B14677" i="1"/>
  <c r="B14678" i="1"/>
  <c r="B14679" i="1"/>
  <c r="B14680" i="1"/>
  <c r="B14681" i="1"/>
  <c r="B14682" i="1"/>
  <c r="B14683" i="1"/>
  <c r="B14684" i="1"/>
  <c r="B14685" i="1"/>
  <c r="B14686" i="1"/>
  <c r="B14687" i="1"/>
  <c r="B14688" i="1"/>
  <c r="B14689" i="1"/>
  <c r="B14690" i="1"/>
  <c r="B14691" i="1"/>
  <c r="B14692" i="1"/>
  <c r="B14693" i="1"/>
  <c r="B14694" i="1"/>
  <c r="B14695" i="1"/>
  <c r="B14696" i="1"/>
  <c r="B14697" i="1"/>
  <c r="B14698" i="1"/>
  <c r="B14699" i="1"/>
  <c r="B14700" i="1"/>
  <c r="B14701" i="1"/>
  <c r="B14702" i="1"/>
  <c r="B14703" i="1"/>
  <c r="B14704" i="1"/>
  <c r="B14705" i="1"/>
  <c r="B14706" i="1"/>
  <c r="B14707" i="1"/>
  <c r="B14708" i="1"/>
  <c r="B14709" i="1"/>
  <c r="B14710" i="1"/>
  <c r="B14711" i="1"/>
  <c r="B14712" i="1"/>
  <c r="B14713" i="1"/>
  <c r="B14714" i="1"/>
  <c r="B14715" i="1"/>
  <c r="B14716" i="1"/>
  <c r="B14717" i="1"/>
  <c r="B14718" i="1"/>
  <c r="B14719" i="1"/>
  <c r="B14720" i="1"/>
  <c r="B14721" i="1"/>
  <c r="B14722" i="1"/>
  <c r="B14723" i="1"/>
  <c r="B14724" i="1"/>
  <c r="B14725" i="1"/>
  <c r="B14726" i="1"/>
  <c r="B14727" i="1"/>
  <c r="B14728" i="1"/>
  <c r="B14729" i="1"/>
  <c r="B14730" i="1"/>
  <c r="B14731" i="1"/>
  <c r="B14732" i="1"/>
  <c r="B14733" i="1"/>
  <c r="B14734" i="1"/>
  <c r="B14735" i="1"/>
  <c r="B14736" i="1"/>
  <c r="B14737" i="1"/>
  <c r="B14738" i="1"/>
  <c r="B14739" i="1"/>
  <c r="B14740" i="1"/>
  <c r="B14741" i="1"/>
  <c r="B14742" i="1"/>
  <c r="B14743" i="1"/>
  <c r="B14744" i="1"/>
  <c r="B14745" i="1"/>
  <c r="B14746" i="1"/>
  <c r="B14747" i="1"/>
  <c r="B14748" i="1"/>
  <c r="B14749" i="1"/>
  <c r="B14750" i="1"/>
  <c r="B14751" i="1"/>
  <c r="B14752" i="1"/>
  <c r="B14753" i="1"/>
  <c r="B14754" i="1"/>
  <c r="B14755" i="1"/>
  <c r="B14756" i="1"/>
  <c r="B14757" i="1"/>
  <c r="B14758" i="1"/>
  <c r="B14759" i="1"/>
  <c r="B14760" i="1"/>
  <c r="B14761" i="1"/>
  <c r="B14762" i="1"/>
  <c r="B14763" i="1"/>
  <c r="B14764" i="1"/>
  <c r="B14765" i="1"/>
  <c r="B14766" i="1"/>
  <c r="B14767" i="1"/>
  <c r="B14768" i="1"/>
  <c r="B14769" i="1"/>
  <c r="B14770" i="1"/>
  <c r="B14771" i="1"/>
  <c r="B14772" i="1"/>
  <c r="B14773" i="1"/>
  <c r="B14774" i="1"/>
  <c r="B14775" i="1"/>
  <c r="B14776" i="1"/>
  <c r="B14777" i="1"/>
  <c r="B14778" i="1"/>
  <c r="B14779" i="1"/>
  <c r="B14780" i="1"/>
  <c r="B14781" i="1"/>
  <c r="B14782" i="1"/>
  <c r="B14783" i="1"/>
  <c r="B14784" i="1"/>
  <c r="B14785" i="1"/>
  <c r="B14786" i="1"/>
  <c r="B14787" i="1"/>
  <c r="B14788" i="1"/>
  <c r="B14789" i="1"/>
  <c r="B14790" i="1"/>
  <c r="B14791" i="1"/>
  <c r="B14792" i="1"/>
  <c r="B14793" i="1"/>
  <c r="B14794" i="1"/>
  <c r="B14795" i="1"/>
  <c r="B14796" i="1"/>
  <c r="B14797" i="1"/>
  <c r="B14798" i="1"/>
  <c r="B14799" i="1"/>
  <c r="B14800" i="1"/>
  <c r="B14801" i="1"/>
  <c r="B14802" i="1"/>
  <c r="B14803" i="1"/>
  <c r="B14804" i="1"/>
  <c r="B14805" i="1"/>
  <c r="B14806" i="1"/>
  <c r="B14807" i="1"/>
  <c r="B14808" i="1"/>
  <c r="B14809" i="1"/>
  <c r="B14810" i="1"/>
  <c r="B14811" i="1"/>
  <c r="B14812" i="1"/>
  <c r="B14813" i="1"/>
  <c r="B14814" i="1"/>
  <c r="B14815" i="1"/>
  <c r="B14816" i="1"/>
  <c r="B14817" i="1"/>
  <c r="B14818" i="1"/>
  <c r="B14819" i="1"/>
  <c r="B14820" i="1"/>
  <c r="B14821" i="1"/>
  <c r="B14822" i="1"/>
  <c r="B14823" i="1"/>
  <c r="B14824" i="1"/>
  <c r="B14825" i="1"/>
  <c r="B14826" i="1"/>
  <c r="B14827" i="1"/>
  <c r="B14828" i="1"/>
  <c r="B14829" i="1"/>
  <c r="B14830" i="1"/>
  <c r="B14831" i="1"/>
  <c r="B14832" i="1"/>
  <c r="B14833" i="1"/>
  <c r="B14834" i="1"/>
  <c r="B14835" i="1"/>
  <c r="B14836" i="1"/>
  <c r="B14837" i="1"/>
  <c r="B14838" i="1"/>
  <c r="B14839" i="1"/>
  <c r="B14840" i="1"/>
  <c r="B14841" i="1"/>
  <c r="B14842" i="1"/>
  <c r="B14843" i="1"/>
  <c r="B14844" i="1"/>
  <c r="B14845" i="1"/>
  <c r="B14846" i="1"/>
  <c r="B14847" i="1"/>
  <c r="B14848" i="1"/>
  <c r="B14849" i="1"/>
  <c r="B14850" i="1"/>
  <c r="B14851" i="1"/>
  <c r="B14852" i="1"/>
  <c r="B14853" i="1"/>
  <c r="B14854" i="1"/>
  <c r="B14855" i="1"/>
  <c r="B14856" i="1"/>
  <c r="B14857" i="1"/>
  <c r="B14858" i="1"/>
  <c r="B14859" i="1"/>
  <c r="B14860" i="1"/>
  <c r="B14861" i="1"/>
  <c r="B14862" i="1"/>
  <c r="B14863" i="1"/>
  <c r="B14864" i="1"/>
  <c r="B14865" i="1"/>
  <c r="B14866" i="1"/>
  <c r="B14867" i="1"/>
  <c r="B14868" i="1"/>
  <c r="B14869" i="1"/>
  <c r="B14870" i="1"/>
  <c r="B14871" i="1"/>
  <c r="B14872" i="1"/>
  <c r="B14873" i="1"/>
  <c r="B14874" i="1"/>
  <c r="B14875" i="1"/>
  <c r="B14876" i="1"/>
  <c r="B14877" i="1"/>
  <c r="B14878" i="1"/>
  <c r="B14879" i="1"/>
  <c r="B14880" i="1"/>
  <c r="B14881" i="1"/>
  <c r="B14882" i="1"/>
  <c r="B14883" i="1"/>
  <c r="B14884" i="1"/>
  <c r="B14885" i="1"/>
  <c r="B14886" i="1"/>
  <c r="B14887" i="1"/>
  <c r="B14888" i="1"/>
  <c r="B14889" i="1"/>
  <c r="B14890" i="1"/>
  <c r="B14891" i="1"/>
  <c r="B14892" i="1"/>
  <c r="B14893" i="1"/>
  <c r="B14894" i="1"/>
  <c r="B14895" i="1"/>
  <c r="B14896" i="1"/>
  <c r="B14897" i="1"/>
  <c r="B14898" i="1"/>
  <c r="B14899" i="1"/>
  <c r="B14900" i="1"/>
  <c r="B14901" i="1"/>
  <c r="B14902" i="1"/>
  <c r="B14903" i="1"/>
  <c r="B14904" i="1"/>
  <c r="B14905" i="1"/>
  <c r="B14906" i="1"/>
  <c r="B14907" i="1"/>
  <c r="B14908" i="1"/>
  <c r="B14909" i="1"/>
  <c r="B14910" i="1"/>
  <c r="B14911" i="1"/>
  <c r="B14912" i="1"/>
  <c r="B14913" i="1"/>
  <c r="B14914" i="1"/>
  <c r="B14915" i="1"/>
  <c r="B14916" i="1"/>
  <c r="B14917" i="1"/>
  <c r="B14918" i="1"/>
  <c r="B14919" i="1"/>
  <c r="B14920" i="1"/>
  <c r="B14921" i="1"/>
  <c r="B14922" i="1"/>
  <c r="B14923" i="1"/>
  <c r="B14924" i="1"/>
  <c r="B14925" i="1"/>
  <c r="B14926" i="1"/>
  <c r="B14927" i="1"/>
  <c r="B14928" i="1"/>
  <c r="B14929" i="1"/>
  <c r="B14930" i="1"/>
  <c r="B14931" i="1"/>
  <c r="B14932" i="1"/>
  <c r="B14933" i="1"/>
  <c r="B14934" i="1"/>
  <c r="B14935" i="1"/>
  <c r="B14936" i="1"/>
  <c r="B14937" i="1"/>
  <c r="B14938" i="1"/>
  <c r="B14939" i="1"/>
  <c r="B14940" i="1"/>
  <c r="B14941" i="1"/>
  <c r="B14942" i="1"/>
  <c r="B14943" i="1"/>
  <c r="B14944" i="1"/>
  <c r="B14945" i="1"/>
  <c r="B14946" i="1"/>
  <c r="B14947" i="1"/>
  <c r="B14948" i="1"/>
  <c r="B14949" i="1"/>
  <c r="B14950" i="1"/>
  <c r="B14951" i="1"/>
  <c r="B14952" i="1"/>
  <c r="B14953" i="1"/>
  <c r="B14954" i="1"/>
  <c r="B14955" i="1"/>
  <c r="B14956" i="1"/>
  <c r="B14957" i="1"/>
  <c r="B14958" i="1"/>
  <c r="B14959" i="1"/>
  <c r="B14960" i="1"/>
  <c r="B14961" i="1"/>
  <c r="B14962" i="1"/>
  <c r="B14963" i="1"/>
  <c r="B14964" i="1"/>
  <c r="B14965" i="1"/>
  <c r="B14966" i="1"/>
  <c r="B14967" i="1"/>
  <c r="B14968" i="1"/>
  <c r="B14969" i="1"/>
  <c r="B14970" i="1"/>
  <c r="B14971" i="1"/>
  <c r="B14972" i="1"/>
  <c r="B14973" i="1"/>
  <c r="B14974" i="1"/>
  <c r="B14975" i="1"/>
  <c r="B14976" i="1"/>
  <c r="B14977" i="1"/>
  <c r="B14978" i="1"/>
  <c r="B14979" i="1"/>
  <c r="B14980" i="1"/>
  <c r="B14981" i="1"/>
  <c r="B14982" i="1"/>
  <c r="B14983" i="1"/>
  <c r="B14984" i="1"/>
  <c r="B14985" i="1"/>
  <c r="B14986" i="1"/>
  <c r="B14987" i="1"/>
  <c r="B14988" i="1"/>
  <c r="B14989" i="1"/>
  <c r="B14990" i="1"/>
  <c r="B14991" i="1"/>
  <c r="B14992" i="1"/>
  <c r="B14993" i="1"/>
  <c r="B14994" i="1"/>
  <c r="B14995" i="1"/>
  <c r="B14996" i="1"/>
  <c r="B14997" i="1"/>
  <c r="B14998" i="1"/>
  <c r="B14999" i="1"/>
  <c r="B15000" i="1"/>
  <c r="B15001" i="1"/>
  <c r="B15002" i="1"/>
  <c r="B15003" i="1"/>
  <c r="B15004" i="1"/>
  <c r="B15005" i="1"/>
  <c r="B15006" i="1"/>
  <c r="B15007" i="1"/>
  <c r="B15008" i="1"/>
  <c r="B15009" i="1"/>
  <c r="B15010" i="1"/>
  <c r="B15011" i="1"/>
  <c r="B15012" i="1"/>
  <c r="B15013" i="1"/>
  <c r="B15014" i="1"/>
  <c r="B15015" i="1"/>
  <c r="B15016" i="1"/>
  <c r="B15017" i="1"/>
  <c r="B15018" i="1"/>
  <c r="B15019" i="1"/>
  <c r="B15020" i="1"/>
  <c r="B15021" i="1"/>
  <c r="B15022" i="1"/>
  <c r="B15023" i="1"/>
  <c r="B15024" i="1"/>
  <c r="B15025" i="1"/>
  <c r="B15026" i="1"/>
  <c r="B15027" i="1"/>
  <c r="B15028" i="1"/>
  <c r="B15029" i="1"/>
  <c r="B15030" i="1"/>
  <c r="B15031" i="1"/>
  <c r="B15032" i="1"/>
  <c r="B15033" i="1"/>
  <c r="B15034" i="1"/>
  <c r="B15035" i="1"/>
  <c r="B15036" i="1"/>
  <c r="B15037" i="1"/>
  <c r="B15038" i="1"/>
  <c r="B15039" i="1"/>
  <c r="B15040" i="1"/>
  <c r="B15041" i="1"/>
  <c r="B15042" i="1"/>
  <c r="B15043" i="1"/>
  <c r="B15044" i="1"/>
  <c r="B15045" i="1"/>
  <c r="B15046" i="1"/>
  <c r="B15047" i="1"/>
  <c r="B15048" i="1"/>
  <c r="B15049" i="1"/>
  <c r="B15050" i="1"/>
  <c r="B15051" i="1"/>
  <c r="B15052" i="1"/>
  <c r="B15053" i="1"/>
  <c r="B15054" i="1"/>
  <c r="B15055" i="1"/>
  <c r="B15056" i="1"/>
  <c r="B15057" i="1"/>
  <c r="B15058" i="1"/>
  <c r="B15059" i="1"/>
  <c r="B15060" i="1"/>
  <c r="B15061" i="1"/>
  <c r="B15062" i="1"/>
  <c r="B15063" i="1"/>
  <c r="B15064" i="1"/>
  <c r="B15065" i="1"/>
  <c r="B15066" i="1"/>
  <c r="B15067" i="1"/>
  <c r="B15068" i="1"/>
  <c r="B15069" i="1"/>
  <c r="B15070" i="1"/>
  <c r="B15071" i="1"/>
  <c r="B15072" i="1"/>
  <c r="B15073" i="1"/>
  <c r="B15074" i="1"/>
  <c r="B15075" i="1"/>
  <c r="B15076" i="1"/>
  <c r="B15077" i="1"/>
  <c r="B15078" i="1"/>
  <c r="B15079" i="1"/>
  <c r="B15080" i="1"/>
  <c r="B15081" i="1"/>
  <c r="B15082" i="1"/>
  <c r="B15083" i="1"/>
  <c r="B15084" i="1"/>
  <c r="B15085" i="1"/>
  <c r="B15086" i="1"/>
  <c r="B15087" i="1"/>
  <c r="B15088" i="1"/>
  <c r="B15089" i="1"/>
  <c r="B15090" i="1"/>
  <c r="B15091" i="1"/>
  <c r="B15092" i="1"/>
  <c r="B15093" i="1"/>
  <c r="B15094" i="1"/>
  <c r="B15095" i="1"/>
  <c r="B15096" i="1"/>
  <c r="B15097" i="1"/>
  <c r="B15098" i="1"/>
  <c r="B15099" i="1"/>
  <c r="B15100" i="1"/>
  <c r="B15101" i="1"/>
  <c r="B15102" i="1"/>
  <c r="B15103" i="1"/>
  <c r="B15104" i="1"/>
  <c r="B15105" i="1"/>
  <c r="B15106" i="1"/>
  <c r="B15107" i="1"/>
  <c r="B15108" i="1"/>
  <c r="B15109" i="1"/>
  <c r="B15110" i="1"/>
  <c r="B15111" i="1"/>
  <c r="B15112" i="1"/>
  <c r="B15113" i="1"/>
  <c r="B15114" i="1"/>
  <c r="B15115" i="1"/>
  <c r="B15116" i="1"/>
  <c r="B15117" i="1"/>
  <c r="B15118" i="1"/>
  <c r="B15119" i="1"/>
  <c r="B15120" i="1"/>
  <c r="B15121" i="1"/>
  <c r="B15122" i="1"/>
  <c r="B15123" i="1"/>
  <c r="B15124" i="1"/>
  <c r="B15125" i="1"/>
  <c r="B15126" i="1"/>
  <c r="B15127" i="1"/>
  <c r="B15128" i="1"/>
  <c r="B15129" i="1"/>
  <c r="B15130" i="1"/>
  <c r="B15131" i="1"/>
  <c r="B15132" i="1"/>
  <c r="B15133" i="1"/>
  <c r="B15134" i="1"/>
  <c r="B15135" i="1"/>
  <c r="B15136" i="1"/>
  <c r="B15137" i="1"/>
  <c r="B15138" i="1"/>
  <c r="B15139" i="1"/>
  <c r="B15140" i="1"/>
  <c r="B15141" i="1"/>
  <c r="B15142" i="1"/>
  <c r="B15143" i="1"/>
  <c r="B15144" i="1"/>
  <c r="B15145" i="1"/>
  <c r="B15146" i="1"/>
  <c r="B15147" i="1"/>
  <c r="B15148" i="1"/>
  <c r="B15149" i="1"/>
  <c r="B15150" i="1"/>
  <c r="B15151" i="1"/>
  <c r="B15152" i="1"/>
  <c r="B15153" i="1"/>
  <c r="B15154" i="1"/>
  <c r="B15155" i="1"/>
  <c r="B15156" i="1"/>
  <c r="B15157" i="1"/>
  <c r="B15158" i="1"/>
  <c r="B15159" i="1"/>
  <c r="B15160" i="1"/>
  <c r="B15161" i="1"/>
  <c r="B15162" i="1"/>
  <c r="B15163" i="1"/>
  <c r="B15164" i="1"/>
  <c r="B15165" i="1"/>
  <c r="B15166" i="1"/>
  <c r="B15167" i="1"/>
  <c r="B15168" i="1"/>
  <c r="B15169" i="1"/>
  <c r="B15170" i="1"/>
  <c r="B15171" i="1"/>
  <c r="B15172" i="1"/>
  <c r="B15173" i="1"/>
  <c r="B15174" i="1"/>
  <c r="B15175" i="1"/>
  <c r="B15176" i="1"/>
  <c r="B15177" i="1"/>
  <c r="B15178" i="1"/>
  <c r="B15179" i="1"/>
  <c r="B15180" i="1"/>
  <c r="B15181" i="1"/>
  <c r="B15182" i="1"/>
  <c r="B15183" i="1"/>
  <c r="B15184" i="1"/>
  <c r="B15185" i="1"/>
  <c r="B15186" i="1"/>
  <c r="B15187" i="1"/>
  <c r="B15188" i="1"/>
  <c r="B15189" i="1"/>
  <c r="B15190" i="1"/>
  <c r="B15191" i="1"/>
  <c r="B15192" i="1"/>
  <c r="B15193" i="1"/>
  <c r="B15194" i="1"/>
  <c r="B15195" i="1"/>
  <c r="B15196" i="1"/>
  <c r="B15197" i="1"/>
  <c r="B15198" i="1"/>
  <c r="B15199" i="1"/>
  <c r="B15200" i="1"/>
  <c r="B15201" i="1"/>
  <c r="B15202" i="1"/>
  <c r="B15203" i="1"/>
  <c r="B15204" i="1"/>
  <c r="B15205" i="1"/>
  <c r="B15206" i="1"/>
  <c r="B15207" i="1"/>
  <c r="B15208" i="1"/>
  <c r="B15209" i="1"/>
  <c r="B15210" i="1"/>
  <c r="B15211" i="1"/>
  <c r="B15212" i="1"/>
  <c r="B15213" i="1"/>
  <c r="B15214" i="1"/>
  <c r="B15215" i="1"/>
  <c r="B15216" i="1"/>
  <c r="B15217" i="1"/>
  <c r="B15218" i="1"/>
  <c r="B15219" i="1"/>
  <c r="B15220" i="1"/>
  <c r="B15221" i="1"/>
  <c r="B15222" i="1"/>
  <c r="B15223" i="1"/>
  <c r="B15224" i="1"/>
  <c r="B15225" i="1"/>
  <c r="B15226" i="1"/>
  <c r="B15227" i="1"/>
  <c r="B15228" i="1"/>
  <c r="B15229" i="1"/>
  <c r="B15230" i="1"/>
  <c r="B15231" i="1"/>
  <c r="B15232" i="1"/>
  <c r="B15233" i="1"/>
  <c r="B15234" i="1"/>
  <c r="B15235" i="1"/>
  <c r="B15236" i="1"/>
  <c r="B15237" i="1"/>
  <c r="B15238" i="1"/>
  <c r="B15239" i="1"/>
  <c r="B15240" i="1"/>
  <c r="B15241" i="1"/>
  <c r="B15242" i="1"/>
  <c r="B15243" i="1"/>
  <c r="B15244" i="1"/>
  <c r="B15245" i="1"/>
  <c r="B15246" i="1"/>
  <c r="B15247" i="1"/>
  <c r="B15248" i="1"/>
  <c r="B15249" i="1"/>
  <c r="B15250" i="1"/>
  <c r="B15251" i="1"/>
  <c r="B15252" i="1"/>
  <c r="B15253" i="1"/>
  <c r="B15254" i="1"/>
  <c r="B15255" i="1"/>
  <c r="B15256" i="1"/>
  <c r="B15257" i="1"/>
  <c r="B15258" i="1"/>
  <c r="B15259" i="1"/>
  <c r="B15260" i="1"/>
  <c r="B15261" i="1"/>
  <c r="B15262" i="1"/>
  <c r="B15263" i="1"/>
  <c r="B15264" i="1"/>
  <c r="B15265" i="1"/>
  <c r="B15266" i="1"/>
  <c r="B15267" i="1"/>
  <c r="B15268" i="1"/>
  <c r="B15269" i="1"/>
  <c r="B15270" i="1"/>
  <c r="B15271" i="1"/>
  <c r="B15272" i="1"/>
  <c r="B15273" i="1"/>
  <c r="B15274" i="1"/>
  <c r="B15275" i="1"/>
  <c r="B15276" i="1"/>
  <c r="B15277" i="1"/>
  <c r="B15278" i="1"/>
  <c r="B15279" i="1"/>
  <c r="B15280" i="1"/>
  <c r="B15281" i="1"/>
  <c r="B15282" i="1"/>
  <c r="B15283" i="1"/>
  <c r="B15284" i="1"/>
  <c r="B15285" i="1"/>
  <c r="B15286" i="1"/>
  <c r="B15287" i="1"/>
  <c r="B15288" i="1"/>
  <c r="B15289" i="1"/>
  <c r="B15290" i="1"/>
  <c r="B15291" i="1"/>
  <c r="B15292" i="1"/>
  <c r="B15293" i="1"/>
  <c r="B15294" i="1"/>
  <c r="B15295" i="1"/>
  <c r="B15296" i="1"/>
  <c r="B15297" i="1"/>
  <c r="B15298" i="1"/>
  <c r="B15299" i="1"/>
  <c r="B15300" i="1"/>
  <c r="B15301" i="1"/>
  <c r="B15302" i="1"/>
  <c r="B15303" i="1"/>
  <c r="B15304" i="1"/>
  <c r="B15305" i="1"/>
  <c r="B15306" i="1"/>
  <c r="B15307" i="1"/>
  <c r="B15308" i="1"/>
  <c r="B15309" i="1"/>
  <c r="B15310" i="1"/>
  <c r="B15311" i="1"/>
  <c r="B15312" i="1"/>
  <c r="B15313" i="1"/>
  <c r="B15314" i="1"/>
  <c r="B15315" i="1"/>
  <c r="B15316" i="1"/>
  <c r="B15317" i="1"/>
  <c r="B15318" i="1"/>
  <c r="B15319" i="1"/>
  <c r="B15320" i="1"/>
  <c r="B15321" i="1"/>
  <c r="B15322" i="1"/>
  <c r="B15323" i="1"/>
  <c r="B15324" i="1"/>
  <c r="B15325" i="1"/>
  <c r="B15326" i="1"/>
  <c r="B15327" i="1"/>
  <c r="B15328" i="1"/>
  <c r="B15329" i="1"/>
  <c r="B15330" i="1"/>
  <c r="B15331" i="1"/>
  <c r="B15332" i="1"/>
  <c r="B15333" i="1"/>
  <c r="B15334" i="1"/>
  <c r="B15335" i="1"/>
  <c r="B15336" i="1"/>
  <c r="B15337" i="1"/>
  <c r="B15338" i="1"/>
  <c r="B15339" i="1"/>
  <c r="B15340" i="1"/>
  <c r="B15341" i="1"/>
  <c r="B15342" i="1"/>
  <c r="B15343" i="1"/>
  <c r="B15344" i="1"/>
  <c r="B15345" i="1"/>
  <c r="B15346" i="1"/>
  <c r="B15347" i="1"/>
  <c r="B15348" i="1"/>
  <c r="B15349" i="1"/>
  <c r="B15350" i="1"/>
  <c r="B15351" i="1"/>
  <c r="B15352" i="1"/>
  <c r="B15353" i="1"/>
  <c r="B15354" i="1"/>
  <c r="B15355" i="1"/>
  <c r="B15356" i="1"/>
  <c r="B15357" i="1"/>
  <c r="B15358" i="1"/>
  <c r="B15359" i="1"/>
  <c r="B15360" i="1"/>
  <c r="B15361" i="1"/>
  <c r="B15362" i="1"/>
  <c r="B15363" i="1"/>
  <c r="B15364" i="1"/>
  <c r="B15365" i="1"/>
  <c r="B15366" i="1"/>
  <c r="B15367" i="1"/>
  <c r="B15368" i="1"/>
  <c r="B15369" i="1"/>
  <c r="B15370" i="1"/>
  <c r="B15371" i="1"/>
  <c r="B15372" i="1"/>
  <c r="B15373" i="1"/>
  <c r="B15374" i="1"/>
  <c r="B15375" i="1"/>
  <c r="B15376" i="1"/>
  <c r="B15377" i="1"/>
  <c r="B15378" i="1"/>
  <c r="B15379" i="1"/>
  <c r="B15380" i="1"/>
  <c r="B15381" i="1"/>
  <c r="B15382" i="1"/>
  <c r="B15383" i="1"/>
  <c r="B15384" i="1"/>
  <c r="B15385" i="1"/>
  <c r="B15386" i="1"/>
  <c r="B15387" i="1"/>
  <c r="B15388" i="1"/>
  <c r="B15389" i="1"/>
  <c r="B15390" i="1"/>
  <c r="B15391" i="1"/>
  <c r="B15392" i="1"/>
  <c r="B15393" i="1"/>
  <c r="B15394" i="1"/>
  <c r="B15395" i="1"/>
  <c r="B15396" i="1"/>
  <c r="B15397" i="1"/>
  <c r="B15398" i="1"/>
  <c r="B15399" i="1"/>
  <c r="B15400" i="1"/>
  <c r="B15401" i="1"/>
  <c r="B15402" i="1"/>
  <c r="B15403" i="1"/>
  <c r="B15404" i="1"/>
  <c r="B15405" i="1"/>
  <c r="B15406" i="1"/>
  <c r="B15407" i="1"/>
  <c r="B15408" i="1"/>
  <c r="B15409" i="1"/>
  <c r="B15410" i="1"/>
  <c r="B15411" i="1"/>
  <c r="B15412" i="1"/>
  <c r="B15413" i="1"/>
  <c r="B15414" i="1"/>
  <c r="B15415" i="1"/>
  <c r="B15416" i="1"/>
  <c r="B15417" i="1"/>
  <c r="B15418" i="1"/>
  <c r="B15419" i="1"/>
  <c r="B15420" i="1"/>
  <c r="B15421" i="1"/>
  <c r="B15422" i="1"/>
  <c r="B15423" i="1"/>
  <c r="B15424" i="1"/>
  <c r="B15425" i="1"/>
  <c r="B15426" i="1"/>
  <c r="B15427" i="1"/>
  <c r="B15428" i="1"/>
  <c r="B15429" i="1"/>
  <c r="B15430" i="1"/>
  <c r="B15431" i="1"/>
  <c r="B15432" i="1"/>
  <c r="B15433" i="1"/>
  <c r="B15434" i="1"/>
  <c r="B15435" i="1"/>
  <c r="B15436" i="1"/>
  <c r="B15437" i="1"/>
  <c r="B15438" i="1"/>
  <c r="B15439" i="1"/>
  <c r="B15440" i="1"/>
  <c r="B15441" i="1"/>
  <c r="B15442" i="1"/>
  <c r="B15443" i="1"/>
  <c r="B15444" i="1"/>
  <c r="B15445" i="1"/>
  <c r="B15446" i="1"/>
  <c r="B15447" i="1"/>
  <c r="B15448" i="1"/>
  <c r="B15449" i="1"/>
  <c r="B15450" i="1"/>
  <c r="B15451" i="1"/>
  <c r="B15452" i="1"/>
  <c r="B15453" i="1"/>
  <c r="B15454" i="1"/>
  <c r="B15455" i="1"/>
  <c r="B15456" i="1"/>
  <c r="B15457" i="1"/>
  <c r="B15458" i="1"/>
  <c r="B15459" i="1"/>
  <c r="B15460" i="1"/>
  <c r="B15461" i="1"/>
  <c r="B15462" i="1"/>
  <c r="B15463" i="1"/>
  <c r="B15464" i="1"/>
  <c r="B15465" i="1"/>
  <c r="B15466" i="1"/>
  <c r="B15467" i="1"/>
  <c r="B15468" i="1"/>
  <c r="B15469" i="1"/>
  <c r="B15470" i="1"/>
  <c r="B15471" i="1"/>
  <c r="B15472" i="1"/>
  <c r="B15473" i="1"/>
  <c r="B15474" i="1"/>
  <c r="B15475" i="1"/>
  <c r="B15476" i="1"/>
  <c r="B15477" i="1"/>
  <c r="B15478" i="1"/>
  <c r="B15479" i="1"/>
  <c r="B15480" i="1"/>
  <c r="B15481" i="1"/>
  <c r="B15482" i="1"/>
  <c r="B15483" i="1"/>
  <c r="B15484" i="1"/>
  <c r="B15485" i="1"/>
  <c r="B15486" i="1"/>
  <c r="B15487" i="1"/>
  <c r="B15488" i="1"/>
  <c r="B15489" i="1"/>
  <c r="B15490" i="1"/>
  <c r="B15491" i="1"/>
  <c r="B15492" i="1"/>
  <c r="B15493" i="1"/>
  <c r="B15494" i="1"/>
  <c r="B15495" i="1"/>
  <c r="B15496" i="1"/>
  <c r="B15497" i="1"/>
  <c r="B15498" i="1"/>
  <c r="B15499" i="1"/>
  <c r="B15500" i="1"/>
  <c r="B15501" i="1"/>
  <c r="B15502" i="1"/>
  <c r="B15503" i="1"/>
  <c r="B15504" i="1"/>
  <c r="B15505" i="1"/>
  <c r="B15506" i="1"/>
  <c r="B15507" i="1"/>
  <c r="B15508" i="1"/>
  <c r="B15509" i="1"/>
  <c r="B15510" i="1"/>
  <c r="B15511" i="1"/>
  <c r="B15512" i="1"/>
  <c r="B15513" i="1"/>
  <c r="B15514" i="1"/>
  <c r="B15515" i="1"/>
  <c r="B15516" i="1"/>
  <c r="B15517" i="1"/>
  <c r="B15518" i="1"/>
  <c r="B15519" i="1"/>
  <c r="B15520" i="1"/>
  <c r="B15521" i="1"/>
  <c r="B15522" i="1"/>
  <c r="B15523" i="1"/>
  <c r="B15524" i="1"/>
  <c r="B15525" i="1"/>
  <c r="B15526" i="1"/>
  <c r="B15527" i="1"/>
  <c r="B15528" i="1"/>
  <c r="B15529" i="1"/>
  <c r="B15530" i="1"/>
  <c r="B15531" i="1"/>
  <c r="B15532" i="1"/>
  <c r="B15533" i="1"/>
  <c r="B15534" i="1"/>
  <c r="B15535" i="1"/>
  <c r="B15536" i="1"/>
  <c r="B15537" i="1"/>
  <c r="B15538" i="1"/>
  <c r="B15539" i="1"/>
  <c r="B15540" i="1"/>
  <c r="B15541" i="1"/>
  <c r="B15542" i="1"/>
  <c r="B15543" i="1"/>
  <c r="B15544" i="1"/>
  <c r="B15545" i="1"/>
  <c r="B15546" i="1"/>
  <c r="B15547" i="1"/>
  <c r="B15548" i="1"/>
  <c r="B15549" i="1"/>
  <c r="B15550" i="1"/>
  <c r="B15551" i="1"/>
  <c r="B15552" i="1"/>
  <c r="B15553" i="1"/>
  <c r="B15554" i="1"/>
  <c r="B15555" i="1"/>
  <c r="B15556" i="1"/>
  <c r="B15557" i="1"/>
  <c r="B15558" i="1"/>
  <c r="B15559" i="1"/>
  <c r="B15560" i="1"/>
  <c r="B15561" i="1"/>
  <c r="B15562" i="1"/>
  <c r="B15563" i="1"/>
  <c r="B15564" i="1"/>
  <c r="B15565" i="1"/>
  <c r="B15566" i="1"/>
  <c r="B15567" i="1"/>
  <c r="B15568" i="1"/>
  <c r="B15569" i="1"/>
  <c r="B15570" i="1"/>
  <c r="B15571" i="1"/>
  <c r="B15572" i="1"/>
  <c r="B15573" i="1"/>
  <c r="B15574" i="1"/>
  <c r="B15575" i="1"/>
  <c r="B15576" i="1"/>
  <c r="B15577" i="1"/>
  <c r="B15578" i="1"/>
  <c r="B15579" i="1"/>
  <c r="B15580" i="1"/>
  <c r="B15581" i="1"/>
  <c r="B15582" i="1"/>
  <c r="B15583" i="1"/>
  <c r="B15584" i="1"/>
  <c r="B15585" i="1"/>
  <c r="B15586" i="1"/>
  <c r="B15587" i="1"/>
  <c r="B15588" i="1"/>
  <c r="B15589" i="1"/>
  <c r="B15590" i="1"/>
  <c r="B15591" i="1"/>
  <c r="B15592" i="1"/>
  <c r="B15593" i="1"/>
  <c r="B15594" i="1"/>
  <c r="B15595" i="1"/>
  <c r="B15596" i="1"/>
  <c r="B15597" i="1"/>
  <c r="B15598" i="1"/>
  <c r="B15599" i="1"/>
  <c r="B15600" i="1"/>
  <c r="B15601" i="1"/>
  <c r="B15602" i="1"/>
  <c r="B15603" i="1"/>
  <c r="B15604" i="1"/>
  <c r="B15605" i="1"/>
  <c r="B15606" i="1"/>
  <c r="B15607" i="1"/>
  <c r="B15608" i="1"/>
  <c r="B15609" i="1"/>
  <c r="B15610" i="1"/>
  <c r="B15611" i="1"/>
  <c r="B15612" i="1"/>
  <c r="B15613" i="1"/>
  <c r="B15614" i="1"/>
  <c r="B15615" i="1"/>
  <c r="B15616" i="1"/>
  <c r="B15617" i="1"/>
  <c r="B15618" i="1"/>
  <c r="B15619" i="1"/>
  <c r="B15620" i="1"/>
  <c r="B15621" i="1"/>
  <c r="B15622" i="1"/>
  <c r="B15623" i="1"/>
  <c r="B15624" i="1"/>
  <c r="B15625" i="1"/>
  <c r="B15626" i="1"/>
  <c r="B15627" i="1"/>
  <c r="B15628" i="1"/>
  <c r="B15629" i="1"/>
  <c r="B15630" i="1"/>
  <c r="B15631" i="1"/>
  <c r="B15632" i="1"/>
  <c r="B15633" i="1"/>
  <c r="B15634" i="1"/>
  <c r="B15635" i="1"/>
  <c r="B15636" i="1"/>
  <c r="B15637" i="1"/>
  <c r="B15638" i="1"/>
  <c r="B15639" i="1"/>
  <c r="B15640" i="1"/>
  <c r="B15641" i="1"/>
  <c r="B15642" i="1"/>
  <c r="B15643" i="1"/>
  <c r="B15644" i="1"/>
  <c r="B15645" i="1"/>
  <c r="B15646" i="1"/>
  <c r="B15647" i="1"/>
  <c r="B15648" i="1"/>
  <c r="B15649" i="1"/>
  <c r="B15650" i="1"/>
  <c r="B15651" i="1"/>
  <c r="B15652" i="1"/>
  <c r="B15653" i="1"/>
  <c r="B15654" i="1"/>
  <c r="B15655" i="1"/>
  <c r="B15656" i="1"/>
  <c r="B15657" i="1"/>
  <c r="B15658" i="1"/>
  <c r="B15659" i="1"/>
  <c r="B15660" i="1"/>
  <c r="B15661" i="1"/>
  <c r="B15662" i="1"/>
  <c r="B15663" i="1"/>
  <c r="B15664" i="1"/>
  <c r="B15665" i="1"/>
  <c r="B15666" i="1"/>
  <c r="B15667" i="1"/>
  <c r="B15668" i="1"/>
  <c r="B15669" i="1"/>
  <c r="B15670" i="1"/>
  <c r="B15671" i="1"/>
  <c r="B15672" i="1"/>
  <c r="B15673" i="1"/>
  <c r="B15674" i="1"/>
  <c r="B15675" i="1"/>
  <c r="B15676" i="1"/>
  <c r="B15677" i="1"/>
  <c r="B15678" i="1"/>
  <c r="B15679" i="1"/>
  <c r="B15680" i="1"/>
  <c r="B15681" i="1"/>
  <c r="B15682" i="1"/>
  <c r="B15683" i="1"/>
  <c r="B15684" i="1"/>
  <c r="B15685" i="1"/>
  <c r="B15686" i="1"/>
  <c r="B15687" i="1"/>
  <c r="B15688" i="1"/>
  <c r="B15689" i="1"/>
  <c r="B15690" i="1"/>
  <c r="B15691" i="1"/>
  <c r="B15692" i="1"/>
  <c r="B15693" i="1"/>
  <c r="B15694" i="1"/>
  <c r="B15695" i="1"/>
  <c r="B15696" i="1"/>
  <c r="B15697" i="1"/>
  <c r="B15698" i="1"/>
  <c r="B15699" i="1"/>
  <c r="B15700" i="1"/>
  <c r="B15701" i="1"/>
  <c r="B15702" i="1"/>
  <c r="B15703" i="1"/>
  <c r="B15704" i="1"/>
  <c r="B15705" i="1"/>
  <c r="B15706" i="1"/>
  <c r="B15707" i="1"/>
  <c r="B15708" i="1"/>
  <c r="B15709" i="1"/>
  <c r="B15710" i="1"/>
  <c r="B15711" i="1"/>
  <c r="B15712" i="1"/>
  <c r="B15713" i="1"/>
  <c r="B15714" i="1"/>
  <c r="B15715" i="1"/>
  <c r="B15716" i="1"/>
  <c r="B15717" i="1"/>
  <c r="B15718" i="1"/>
  <c r="B15719" i="1"/>
  <c r="B15720" i="1"/>
  <c r="B15721" i="1"/>
  <c r="B15722" i="1"/>
  <c r="B15723" i="1"/>
  <c r="B15724" i="1"/>
  <c r="B15725" i="1"/>
  <c r="B15726" i="1"/>
  <c r="B15727" i="1"/>
  <c r="B15728" i="1"/>
  <c r="B15729" i="1"/>
  <c r="B15730" i="1"/>
  <c r="B15731" i="1"/>
  <c r="B15732" i="1"/>
  <c r="B15733" i="1"/>
  <c r="B15734" i="1"/>
  <c r="B15735" i="1"/>
  <c r="B15736" i="1"/>
  <c r="B15737" i="1"/>
  <c r="B15738" i="1"/>
  <c r="B15739" i="1"/>
  <c r="B15740" i="1"/>
  <c r="B15741" i="1"/>
  <c r="B15742" i="1"/>
  <c r="B15743" i="1"/>
  <c r="B15744" i="1"/>
  <c r="B15745" i="1"/>
  <c r="B15746" i="1"/>
  <c r="B15747" i="1"/>
  <c r="B15748" i="1"/>
  <c r="B15749" i="1"/>
  <c r="B15750" i="1"/>
  <c r="B15751" i="1"/>
  <c r="B15752" i="1"/>
  <c r="B15753" i="1"/>
  <c r="B15754" i="1"/>
  <c r="B15755" i="1"/>
  <c r="B15756" i="1"/>
  <c r="B15757" i="1"/>
  <c r="B15758" i="1"/>
  <c r="B15759" i="1"/>
  <c r="B15760" i="1"/>
  <c r="B15761" i="1"/>
  <c r="B15762" i="1"/>
  <c r="B15763" i="1"/>
  <c r="B15764" i="1"/>
  <c r="B15765" i="1"/>
  <c r="B15766" i="1"/>
  <c r="B15767" i="1"/>
  <c r="B15768" i="1"/>
  <c r="B15769" i="1"/>
  <c r="B15770" i="1"/>
  <c r="B15771" i="1"/>
  <c r="B15772" i="1"/>
  <c r="B15773" i="1"/>
  <c r="B15774" i="1"/>
  <c r="B15775" i="1"/>
  <c r="B15776" i="1"/>
  <c r="B15777" i="1"/>
  <c r="B15778" i="1"/>
  <c r="B15779" i="1"/>
  <c r="B15780" i="1"/>
  <c r="B15781" i="1"/>
  <c r="B15782" i="1"/>
  <c r="B15783" i="1"/>
  <c r="B15784" i="1"/>
  <c r="B15785" i="1"/>
  <c r="B15786" i="1"/>
  <c r="B15787" i="1"/>
  <c r="B15788" i="1"/>
  <c r="B15789" i="1"/>
  <c r="B15790" i="1"/>
  <c r="B15791" i="1"/>
  <c r="B15792" i="1"/>
  <c r="B15793" i="1"/>
  <c r="B15794" i="1"/>
  <c r="B15795" i="1"/>
  <c r="B15796" i="1"/>
  <c r="B15797" i="1"/>
  <c r="B15798" i="1"/>
  <c r="B15799" i="1"/>
  <c r="B15800" i="1"/>
  <c r="B15801" i="1"/>
  <c r="B15802" i="1"/>
  <c r="B15803" i="1"/>
  <c r="B15804" i="1"/>
  <c r="B15805" i="1"/>
  <c r="B15806" i="1"/>
  <c r="B15807" i="1"/>
  <c r="B15808" i="1"/>
  <c r="B15809" i="1"/>
  <c r="B15810" i="1"/>
  <c r="B15811" i="1"/>
  <c r="B15812" i="1"/>
  <c r="B15813" i="1"/>
  <c r="B15814" i="1"/>
  <c r="B15815" i="1"/>
  <c r="B15816" i="1"/>
  <c r="B15817" i="1"/>
  <c r="B15818" i="1"/>
  <c r="B15819" i="1"/>
  <c r="B15820" i="1"/>
  <c r="B15821" i="1"/>
  <c r="B15822" i="1"/>
  <c r="B15823" i="1"/>
  <c r="B15824" i="1"/>
  <c r="B15825" i="1"/>
  <c r="B15826" i="1"/>
  <c r="B15827" i="1"/>
  <c r="B15828" i="1"/>
  <c r="B15829" i="1"/>
  <c r="B15830" i="1"/>
  <c r="B15831" i="1"/>
  <c r="B15832" i="1"/>
  <c r="B15833" i="1"/>
  <c r="B15834" i="1"/>
  <c r="B15835" i="1"/>
  <c r="B15836" i="1"/>
  <c r="B15837" i="1"/>
  <c r="B15838" i="1"/>
  <c r="B15839" i="1"/>
  <c r="B15840" i="1"/>
  <c r="B15841" i="1"/>
  <c r="B15842" i="1"/>
  <c r="B15843" i="1"/>
  <c r="B15844" i="1"/>
  <c r="B15845" i="1"/>
  <c r="B15846" i="1"/>
  <c r="B15847" i="1"/>
  <c r="B15848" i="1"/>
  <c r="B15849" i="1"/>
  <c r="B15850" i="1"/>
  <c r="B15851" i="1"/>
  <c r="B15852" i="1"/>
  <c r="B15853" i="1"/>
  <c r="B15854" i="1"/>
  <c r="B15855" i="1"/>
  <c r="B15856" i="1"/>
  <c r="B15857" i="1"/>
  <c r="B15858" i="1"/>
  <c r="B15859" i="1"/>
  <c r="B15860" i="1"/>
  <c r="B15861" i="1"/>
  <c r="B15862" i="1"/>
  <c r="B15863" i="1"/>
  <c r="B15864" i="1"/>
  <c r="B15865" i="1"/>
  <c r="B15866" i="1"/>
  <c r="B15867" i="1"/>
  <c r="B15868" i="1"/>
  <c r="B15869" i="1"/>
  <c r="B15870" i="1"/>
  <c r="B15871" i="1"/>
  <c r="B15872" i="1"/>
  <c r="B15873" i="1"/>
  <c r="B15874" i="1"/>
  <c r="B15875" i="1"/>
  <c r="B15876" i="1"/>
  <c r="B15877" i="1"/>
  <c r="B15878" i="1"/>
  <c r="B15879" i="1"/>
  <c r="B15880" i="1"/>
  <c r="B15881" i="1"/>
  <c r="B15882" i="1"/>
  <c r="B15883" i="1"/>
  <c r="B15884" i="1"/>
  <c r="B15885" i="1"/>
  <c r="B15886" i="1"/>
  <c r="B15887" i="1"/>
  <c r="B15888" i="1"/>
  <c r="B15889" i="1"/>
  <c r="B15890" i="1"/>
  <c r="B15891" i="1"/>
  <c r="B15892" i="1"/>
  <c r="B15893" i="1"/>
  <c r="B15894" i="1"/>
  <c r="B15895" i="1"/>
  <c r="B15896" i="1"/>
  <c r="B15897" i="1"/>
  <c r="B15898" i="1"/>
  <c r="B15899" i="1"/>
  <c r="B15900" i="1"/>
  <c r="B15901" i="1"/>
  <c r="B15902" i="1"/>
  <c r="B15903" i="1"/>
  <c r="B15904" i="1"/>
  <c r="B15905" i="1"/>
  <c r="B15906" i="1"/>
  <c r="B15907" i="1"/>
  <c r="B15908" i="1"/>
  <c r="B15909" i="1"/>
  <c r="B15910" i="1"/>
  <c r="B15911" i="1"/>
  <c r="B15912" i="1"/>
  <c r="B15913" i="1"/>
  <c r="B15914" i="1"/>
  <c r="B15915" i="1"/>
  <c r="B15916" i="1"/>
  <c r="B15917" i="1"/>
  <c r="B15918" i="1"/>
  <c r="B15919" i="1"/>
  <c r="B15920" i="1"/>
  <c r="B15921" i="1"/>
  <c r="B15922" i="1"/>
  <c r="B15923" i="1"/>
  <c r="B15924" i="1"/>
  <c r="B15925" i="1"/>
  <c r="B15926" i="1"/>
  <c r="B15927" i="1"/>
  <c r="B15928" i="1"/>
  <c r="B15929" i="1"/>
  <c r="B15930" i="1"/>
  <c r="B15931" i="1"/>
  <c r="B15932" i="1"/>
  <c r="B15933" i="1"/>
  <c r="B15934" i="1"/>
  <c r="B15935" i="1"/>
  <c r="B15936" i="1"/>
  <c r="B15937" i="1"/>
  <c r="B15938" i="1"/>
  <c r="B15939" i="1"/>
  <c r="B15940" i="1"/>
  <c r="B15941" i="1"/>
  <c r="B15942" i="1"/>
  <c r="B15943" i="1"/>
  <c r="B15944" i="1"/>
  <c r="B15945" i="1"/>
  <c r="B15946" i="1"/>
  <c r="B15947" i="1"/>
  <c r="B15948" i="1"/>
  <c r="B15949" i="1"/>
  <c r="B15950" i="1"/>
  <c r="B15951" i="1"/>
  <c r="B15952" i="1"/>
  <c r="B15953" i="1"/>
  <c r="B15954" i="1"/>
  <c r="B15955" i="1"/>
  <c r="B15956" i="1"/>
  <c r="B15957" i="1"/>
  <c r="B15958" i="1"/>
  <c r="B15959" i="1"/>
  <c r="B15960" i="1"/>
  <c r="B15961" i="1"/>
  <c r="B15962" i="1"/>
  <c r="B15963" i="1"/>
  <c r="B15964" i="1"/>
  <c r="B15965" i="1"/>
  <c r="B15966" i="1"/>
  <c r="B15967" i="1"/>
  <c r="B15968" i="1"/>
  <c r="B15969" i="1"/>
  <c r="B15970" i="1"/>
  <c r="B15971" i="1"/>
  <c r="B15972" i="1"/>
  <c r="B15973" i="1"/>
  <c r="B15974" i="1"/>
  <c r="B15975" i="1"/>
  <c r="B15976" i="1"/>
  <c r="B15977" i="1"/>
  <c r="B15978" i="1"/>
  <c r="B15979" i="1"/>
  <c r="B15980" i="1"/>
  <c r="B15981" i="1"/>
  <c r="B15982" i="1"/>
  <c r="B15983" i="1"/>
  <c r="B15984" i="1"/>
  <c r="B15985" i="1"/>
  <c r="B15986" i="1"/>
  <c r="B15987" i="1"/>
  <c r="B15988" i="1"/>
  <c r="B15989" i="1"/>
  <c r="B15990" i="1"/>
  <c r="B15991" i="1"/>
  <c r="B15992" i="1"/>
  <c r="B15993" i="1"/>
  <c r="B15994" i="1"/>
  <c r="B15995" i="1"/>
  <c r="B15996" i="1"/>
  <c r="B15997" i="1"/>
  <c r="B15998" i="1"/>
  <c r="B15999" i="1"/>
  <c r="B16000" i="1"/>
  <c r="B4" i="1"/>
  <c r="AO34" i="4" l="1"/>
  <c r="AM34" i="4"/>
  <c r="B34" i="4"/>
  <c r="A34" i="4"/>
  <c r="AO33" i="4"/>
  <c r="AM33" i="4"/>
  <c r="B33" i="4"/>
  <c r="A33" i="4"/>
  <c r="AM32" i="4"/>
  <c r="AO32" i="4" s="1"/>
  <c r="B32" i="4"/>
  <c r="A32" i="4"/>
  <c r="AO31" i="4"/>
  <c r="AM31" i="4"/>
  <c r="B31" i="4"/>
  <c r="A31" i="4"/>
  <c r="AO30" i="4"/>
  <c r="AM30" i="4"/>
  <c r="B30" i="4"/>
  <c r="A30" i="4"/>
  <c r="AM29" i="4"/>
  <c r="AO29" i="4" s="1"/>
  <c r="B29" i="4"/>
  <c r="A29" i="4"/>
  <c r="AO28" i="4"/>
  <c r="AM28" i="4"/>
  <c r="B28" i="4"/>
  <c r="A28" i="4"/>
  <c r="AO27" i="4"/>
  <c r="AM27" i="4"/>
  <c r="B27" i="4"/>
  <c r="A27" i="4"/>
  <c r="AM26" i="4"/>
  <c r="AO26" i="4" s="1"/>
  <c r="B26" i="4"/>
  <c r="A26" i="4"/>
  <c r="AO25" i="4"/>
  <c r="AM25" i="4"/>
  <c r="B25" i="4"/>
  <c r="A25" i="4"/>
  <c r="AO24" i="4"/>
  <c r="AM24" i="4"/>
  <c r="B24" i="4"/>
  <c r="A24" i="4"/>
  <c r="AM23" i="4"/>
  <c r="AO23" i="4" s="1"/>
  <c r="B23" i="4"/>
  <c r="A23" i="4"/>
  <c r="AO22" i="4"/>
  <c r="AM22" i="4"/>
  <c r="B22" i="4"/>
  <c r="A22" i="4"/>
  <c r="AO21" i="4"/>
  <c r="AM21" i="4"/>
  <c r="B21" i="4"/>
  <c r="A21" i="4"/>
  <c r="AM20" i="4"/>
  <c r="AO20" i="4" s="1"/>
  <c r="B20" i="4"/>
  <c r="A20" i="4"/>
  <c r="AO19" i="4"/>
  <c r="AM19" i="4"/>
  <c r="B19" i="4"/>
  <c r="A19" i="4"/>
  <c r="AO18" i="4"/>
  <c r="AM18" i="4"/>
  <c r="B18" i="4"/>
  <c r="A18" i="4"/>
  <c r="AM17" i="4"/>
  <c r="AO17" i="4" s="1"/>
  <c r="B17" i="4"/>
  <c r="A17" i="4"/>
  <c r="AO16" i="4"/>
  <c r="AM16" i="4"/>
  <c r="B16" i="4"/>
  <c r="A16" i="4"/>
  <c r="AO15" i="4"/>
  <c r="AM15" i="4"/>
  <c r="B15" i="4"/>
  <c r="A15" i="4"/>
  <c r="AM14" i="4"/>
  <c r="AO14" i="4" s="1"/>
  <c r="B14" i="4"/>
  <c r="A14" i="4"/>
  <c r="AO13" i="4"/>
  <c r="AM13" i="4"/>
  <c r="B13" i="4"/>
  <c r="A13" i="4"/>
  <c r="AO12" i="4"/>
  <c r="AM12" i="4"/>
  <c r="B12" i="4"/>
  <c r="A12" i="4"/>
  <c r="AM11" i="4"/>
  <c r="AO11" i="4" s="1"/>
  <c r="B11" i="4"/>
  <c r="A11" i="4"/>
  <c r="AO10" i="4"/>
  <c r="AM10" i="4"/>
  <c r="B10" i="4"/>
  <c r="A10" i="4"/>
  <c r="AO9" i="4"/>
  <c r="AM9" i="4"/>
  <c r="B9" i="4"/>
  <c r="A9" i="4"/>
  <c r="AM8" i="4"/>
  <c r="AO8" i="4" s="1"/>
  <c r="B8" i="4"/>
  <c r="A8" i="4"/>
  <c r="AO7" i="4"/>
  <c r="AM7" i="4"/>
  <c r="B7" i="4"/>
  <c r="A7" i="4"/>
  <c r="AO6" i="4"/>
  <c r="AM6" i="4"/>
  <c r="B6" i="4"/>
  <c r="A6" i="4"/>
  <c r="AM5" i="4"/>
  <c r="AO5" i="4" s="1"/>
  <c r="B5" i="4"/>
  <c r="A5" i="4"/>
  <c r="AO4" i="4"/>
  <c r="AM4" i="4"/>
  <c r="B4" i="4"/>
  <c r="A4" i="4"/>
  <c r="AS2" i="4"/>
  <c r="AR2" i="4"/>
  <c r="E1" i="4"/>
  <c r="D1" i="4"/>
  <c r="AF3" i="4" s="1"/>
  <c r="AF32" i="4" l="1"/>
  <c r="AF31" i="4"/>
  <c r="AF30" i="4"/>
  <c r="AF29" i="4"/>
  <c r="AF28" i="4"/>
  <c r="AF27" i="4"/>
  <c r="AF26" i="4"/>
  <c r="AF25" i="4"/>
  <c r="AF24" i="4"/>
  <c r="AF23" i="4"/>
  <c r="AF22" i="4"/>
  <c r="AF21" i="4"/>
  <c r="AF33" i="4"/>
  <c r="AF20" i="4"/>
  <c r="AF34" i="4"/>
  <c r="AR5" i="4"/>
  <c r="BH5" i="4"/>
  <c r="AS6" i="4"/>
  <c r="BI6" i="4"/>
  <c r="AT7" i="4"/>
  <c r="BJ7" i="4"/>
  <c r="AU8" i="4"/>
  <c r="BK8" i="4"/>
  <c r="AV9" i="4"/>
  <c r="BL9" i="4"/>
  <c r="AW10" i="4"/>
  <c r="BM10" i="4"/>
  <c r="AX11" i="4"/>
  <c r="BN11" i="4"/>
  <c r="AY12" i="4"/>
  <c r="BO12" i="4"/>
  <c r="AZ13" i="4"/>
  <c r="BP13" i="4"/>
  <c r="BA14" i="4"/>
  <c r="BQ14" i="4"/>
  <c r="BB15" i="4"/>
  <c r="BR15" i="4"/>
  <c r="BC16" i="4"/>
  <c r="BS16" i="4"/>
  <c r="BD17" i="4"/>
  <c r="BT17" i="4"/>
  <c r="BE18" i="4"/>
  <c r="BU18" i="4"/>
  <c r="AF18" i="4" s="1"/>
  <c r="BF19" i="4"/>
  <c r="BV19" i="4"/>
  <c r="BG20" i="4"/>
  <c r="AR21" i="4"/>
  <c r="BH21" i="4"/>
  <c r="AS22" i="4"/>
  <c r="BI22" i="4"/>
  <c r="AT23" i="4"/>
  <c r="BJ23" i="4"/>
  <c r="AU24" i="4"/>
  <c r="BK24" i="4"/>
  <c r="AV25" i="4"/>
  <c r="BL25" i="4"/>
  <c r="AW26" i="4"/>
  <c r="BM26" i="4"/>
  <c r="AX27" i="4"/>
  <c r="BN27" i="4"/>
  <c r="AY28" i="4"/>
  <c r="BO28" i="4"/>
  <c r="AZ29" i="4"/>
  <c r="BP29" i="4"/>
  <c r="BA30" i="4"/>
  <c r="BQ30" i="4"/>
  <c r="BB31" i="4"/>
  <c r="BR31" i="4"/>
  <c r="BC32" i="4"/>
  <c r="BS32" i="4"/>
  <c r="BD33" i="4"/>
  <c r="BT33" i="4"/>
  <c r="BE34" i="4"/>
  <c r="BU34" i="4"/>
  <c r="BG4" i="4"/>
  <c r="BQ29" i="4"/>
  <c r="BR30" i="4"/>
  <c r="BS31" i="4"/>
  <c r="BT32" i="4"/>
  <c r="BU33" i="4"/>
  <c r="BV34" i="4"/>
  <c r="BP26" i="4"/>
  <c r="BB28" i="4"/>
  <c r="BD30" i="4"/>
  <c r="BF32" i="4"/>
  <c r="BH34" i="4"/>
  <c r="BG27" i="4"/>
  <c r="AV32" i="4"/>
  <c r="BC6" i="4"/>
  <c r="BJ13" i="4"/>
  <c r="AZ19" i="4"/>
  <c r="BE24" i="4"/>
  <c r="BI28" i="4"/>
  <c r="BM32" i="4"/>
  <c r="BD6" i="4"/>
  <c r="AS11" i="4"/>
  <c r="AW15" i="4"/>
  <c r="BP18" i="4"/>
  <c r="AS5" i="4"/>
  <c r="BI5" i="4"/>
  <c r="AT6" i="4"/>
  <c r="BJ6" i="4"/>
  <c r="AU7" i="4"/>
  <c r="BK7" i="4"/>
  <c r="AV8" i="4"/>
  <c r="BL8" i="4"/>
  <c r="AW9" i="4"/>
  <c r="BM9" i="4"/>
  <c r="AX10" i="4"/>
  <c r="BN10" i="4"/>
  <c r="AY11" i="4"/>
  <c r="BO11" i="4"/>
  <c r="AZ12" i="4"/>
  <c r="BP12" i="4"/>
  <c r="BA13" i="4"/>
  <c r="BQ13" i="4"/>
  <c r="BB14" i="4"/>
  <c r="BR14" i="4"/>
  <c r="BC15" i="4"/>
  <c r="BS15" i="4"/>
  <c r="BD16" i="4"/>
  <c r="BT16" i="4"/>
  <c r="BE17" i="4"/>
  <c r="BU17" i="4"/>
  <c r="AF17" i="4" s="1"/>
  <c r="BF18" i="4"/>
  <c r="BV18" i="4"/>
  <c r="BG19" i="4"/>
  <c r="AR20" i="4"/>
  <c r="BH20" i="4"/>
  <c r="AS21" i="4"/>
  <c r="BI21" i="4"/>
  <c r="AT22" i="4"/>
  <c r="BJ22" i="4"/>
  <c r="AU23" i="4"/>
  <c r="BK23" i="4"/>
  <c r="AV24" i="4"/>
  <c r="BL24" i="4"/>
  <c r="AW25" i="4"/>
  <c r="BM25" i="4"/>
  <c r="AX26" i="4"/>
  <c r="BN26" i="4"/>
  <c r="AY27" i="4"/>
  <c r="BO27" i="4"/>
  <c r="AZ28" i="4"/>
  <c r="BP28" i="4"/>
  <c r="BA29" i="4"/>
  <c r="BB30" i="4"/>
  <c r="BC31" i="4"/>
  <c r="BD32" i="4"/>
  <c r="BE33" i="4"/>
  <c r="BF34" i="4"/>
  <c r="BH4" i="4"/>
  <c r="AZ26" i="4"/>
  <c r="BR28" i="4"/>
  <c r="BE31" i="4"/>
  <c r="BG33" i="4"/>
  <c r="BJ4" i="4"/>
  <c r="BH28" i="4"/>
  <c r="BL32" i="4"/>
  <c r="BS6" i="4"/>
  <c r="AR11" i="4"/>
  <c r="BL15" i="4"/>
  <c r="BP19" i="4"/>
  <c r="AT5" i="4"/>
  <c r="BJ5" i="4"/>
  <c r="AU6" i="4"/>
  <c r="BK6" i="4"/>
  <c r="AV7" i="4"/>
  <c r="BL7" i="4"/>
  <c r="AW8" i="4"/>
  <c r="BM8" i="4"/>
  <c r="AX9" i="4"/>
  <c r="BN9" i="4"/>
  <c r="AY10" i="4"/>
  <c r="BO10" i="4"/>
  <c r="AZ11" i="4"/>
  <c r="BP11" i="4"/>
  <c r="BA12" i="4"/>
  <c r="BQ12" i="4"/>
  <c r="BB13" i="4"/>
  <c r="BR13" i="4"/>
  <c r="BC14" i="4"/>
  <c r="BS14" i="4"/>
  <c r="BD15" i="4"/>
  <c r="BT15" i="4"/>
  <c r="BE16" i="4"/>
  <c r="BU16" i="4"/>
  <c r="AF16" i="4" s="1"/>
  <c r="BF17" i="4"/>
  <c r="BV17" i="4"/>
  <c r="BG18" i="4"/>
  <c r="AR19" i="4"/>
  <c r="BH19" i="4"/>
  <c r="AS20" i="4"/>
  <c r="BI20" i="4"/>
  <c r="AT21" i="4"/>
  <c r="BJ21" i="4"/>
  <c r="AU22" i="4"/>
  <c r="BK22" i="4"/>
  <c r="AV23" i="4"/>
  <c r="BL23" i="4"/>
  <c r="AW24" i="4"/>
  <c r="BM24" i="4"/>
  <c r="AX25" i="4"/>
  <c r="BN25" i="4"/>
  <c r="AY26" i="4"/>
  <c r="BO26" i="4"/>
  <c r="AZ27" i="4"/>
  <c r="BP27" i="4"/>
  <c r="BA28" i="4"/>
  <c r="BQ28" i="4"/>
  <c r="BB29" i="4"/>
  <c r="BR29" i="4"/>
  <c r="BC30" i="4"/>
  <c r="BS30" i="4"/>
  <c r="BD31" i="4"/>
  <c r="BT31" i="4"/>
  <c r="BE32" i="4"/>
  <c r="BU32" i="4"/>
  <c r="BF33" i="4"/>
  <c r="BV33" i="4"/>
  <c r="BG34" i="4"/>
  <c r="AS4" i="4"/>
  <c r="BI4" i="4"/>
  <c r="AY25" i="4"/>
  <c r="BA27" i="4"/>
  <c r="BS29" i="4"/>
  <c r="BU31" i="4"/>
  <c r="AR34" i="4"/>
  <c r="BI29" i="4"/>
  <c r="BP4" i="4"/>
  <c r="BV9" i="4"/>
  <c r="AU14" i="4"/>
  <c r="AY18" i="4"/>
  <c r="BC22" i="4"/>
  <c r="BH27" i="4"/>
  <c r="BL31" i="4"/>
  <c r="BS5" i="4"/>
  <c r="AR10" i="4"/>
  <c r="AV14" i="4"/>
  <c r="AZ18" i="4"/>
  <c r="AU5" i="4"/>
  <c r="BK5" i="4"/>
  <c r="AV6" i="4"/>
  <c r="BL6" i="4"/>
  <c r="AW7" i="4"/>
  <c r="BM7" i="4"/>
  <c r="AX8" i="4"/>
  <c r="BN8" i="4"/>
  <c r="AY9" i="4"/>
  <c r="BO9" i="4"/>
  <c r="AZ10" i="4"/>
  <c r="BP10" i="4"/>
  <c r="BA11" i="4"/>
  <c r="BQ11" i="4"/>
  <c r="BB12" i="4"/>
  <c r="BR12" i="4"/>
  <c r="BC13" i="4"/>
  <c r="BS13" i="4"/>
  <c r="BD14" i="4"/>
  <c r="BT14" i="4"/>
  <c r="BE15" i="4"/>
  <c r="BU15" i="4"/>
  <c r="AF15" i="4" s="1"/>
  <c r="BF16" i="4"/>
  <c r="BV16" i="4"/>
  <c r="BG17" i="4"/>
  <c r="AR18" i="4"/>
  <c r="BH18" i="4"/>
  <c r="AS19" i="4"/>
  <c r="BI19" i="4"/>
  <c r="AT20" i="4"/>
  <c r="BJ20" i="4"/>
  <c r="AU21" i="4"/>
  <c r="BK21" i="4"/>
  <c r="AV22" i="4"/>
  <c r="BL22" i="4"/>
  <c r="AW23" i="4"/>
  <c r="BM23" i="4"/>
  <c r="AX24" i="4"/>
  <c r="BN24" i="4"/>
  <c r="BO25" i="4"/>
  <c r="BQ27" i="4"/>
  <c r="BC29" i="4"/>
  <c r="BT30" i="4"/>
  <c r="BV32" i="4"/>
  <c r="AT4" i="4"/>
  <c r="AR28" i="4"/>
  <c r="AW33" i="4"/>
  <c r="BD7" i="4"/>
  <c r="BH11" i="4"/>
  <c r="AX17" i="4"/>
  <c r="BB21" i="4"/>
  <c r="BF25" i="4"/>
  <c r="BJ29" i="4"/>
  <c r="BN33" i="4"/>
  <c r="BV8" i="4"/>
  <c r="AU13" i="4"/>
  <c r="AX16" i="4"/>
  <c r="BA19" i="4"/>
  <c r="BS21" i="4"/>
  <c r="AV5" i="4"/>
  <c r="BL5" i="4"/>
  <c r="AW6" i="4"/>
  <c r="BM6" i="4"/>
  <c r="AX7" i="4"/>
  <c r="BN7" i="4"/>
  <c r="AY8" i="4"/>
  <c r="BO8" i="4"/>
  <c r="AZ9" i="4"/>
  <c r="BP9" i="4"/>
  <c r="BA10" i="4"/>
  <c r="BQ10" i="4"/>
  <c r="BB11" i="4"/>
  <c r="BR11" i="4"/>
  <c r="BC12" i="4"/>
  <c r="BS12" i="4"/>
  <c r="BD13" i="4"/>
  <c r="BT13" i="4"/>
  <c r="BE14" i="4"/>
  <c r="BU14" i="4"/>
  <c r="AF14" i="4" s="1"/>
  <c r="BF15" i="4"/>
  <c r="BV15" i="4"/>
  <c r="BG16" i="4"/>
  <c r="AR17" i="4"/>
  <c r="BH17" i="4"/>
  <c r="AS18" i="4"/>
  <c r="BI18" i="4"/>
  <c r="AT19" i="4"/>
  <c r="BJ19" i="4"/>
  <c r="AU20" i="4"/>
  <c r="BK20" i="4"/>
  <c r="AV21" i="4"/>
  <c r="BL21" i="4"/>
  <c r="AW22" i="4"/>
  <c r="BM22" i="4"/>
  <c r="AX23" i="4"/>
  <c r="BN23" i="4"/>
  <c r="AY24" i="4"/>
  <c r="BO24" i="4"/>
  <c r="AZ25" i="4"/>
  <c r="BP25" i="4"/>
  <c r="BA26" i="4"/>
  <c r="BQ26" i="4"/>
  <c r="BB27" i="4"/>
  <c r="BR27" i="4"/>
  <c r="BC28" i="4"/>
  <c r="BS28" i="4"/>
  <c r="BD29" i="4"/>
  <c r="BT29" i="4"/>
  <c r="BE30" i="4"/>
  <c r="BU30" i="4"/>
  <c r="BF31" i="4"/>
  <c r="BV31" i="4"/>
  <c r="BG32" i="4"/>
  <c r="AR33" i="4"/>
  <c r="BH33" i="4"/>
  <c r="AS34" i="4"/>
  <c r="BI34" i="4"/>
  <c r="AU4" i="4"/>
  <c r="BK4" i="4"/>
  <c r="AW20" i="4"/>
  <c r="BN21" i="4"/>
  <c r="AZ23" i="4"/>
  <c r="BQ24" i="4"/>
  <c r="BC26" i="4"/>
  <c r="BT27" i="4"/>
  <c r="BF29" i="4"/>
  <c r="AR31" i="4"/>
  <c r="BI32" i="4"/>
  <c r="AU34" i="4"/>
  <c r="BM4" i="4"/>
  <c r="BE25" i="4"/>
  <c r="AT30" i="4"/>
  <c r="AX34" i="4"/>
  <c r="BF9" i="4"/>
  <c r="AS12" i="4"/>
  <c r="AW16" i="4"/>
  <c r="BR21" i="4"/>
  <c r="BG26" i="4"/>
  <c r="AU30" i="4"/>
  <c r="BO34" i="4"/>
  <c r="BF8" i="4"/>
  <c r="BJ12" i="4"/>
  <c r="AY17" i="4"/>
  <c r="BR20" i="4"/>
  <c r="AW5" i="4"/>
  <c r="BM5" i="4"/>
  <c r="AX6" i="4"/>
  <c r="BN6" i="4"/>
  <c r="AY7" i="4"/>
  <c r="BO7" i="4"/>
  <c r="AZ8" i="4"/>
  <c r="BP8" i="4"/>
  <c r="BA9" i="4"/>
  <c r="BQ9" i="4"/>
  <c r="BB10" i="4"/>
  <c r="BR10" i="4"/>
  <c r="BC11" i="4"/>
  <c r="BS11" i="4"/>
  <c r="BD12" i="4"/>
  <c r="BT12" i="4"/>
  <c r="BE13" i="4"/>
  <c r="BU13" i="4"/>
  <c r="AF13" i="4" s="1"/>
  <c r="BF14" i="4"/>
  <c r="BV14" i="4"/>
  <c r="BG15" i="4"/>
  <c r="AR16" i="4"/>
  <c r="BH16" i="4"/>
  <c r="AS17" i="4"/>
  <c r="BI17" i="4"/>
  <c r="AT18" i="4"/>
  <c r="BJ18" i="4"/>
  <c r="AU19" i="4"/>
  <c r="BK19" i="4"/>
  <c r="AV20" i="4"/>
  <c r="BL20" i="4"/>
  <c r="AW21" i="4"/>
  <c r="BM21" i="4"/>
  <c r="AX22" i="4"/>
  <c r="BN22" i="4"/>
  <c r="AY23" i="4"/>
  <c r="BO23" i="4"/>
  <c r="AZ24" i="4"/>
  <c r="BP24" i="4"/>
  <c r="BA25" i="4"/>
  <c r="BQ25" i="4"/>
  <c r="BB26" i="4"/>
  <c r="BR26" i="4"/>
  <c r="BC27" i="4"/>
  <c r="BS27" i="4"/>
  <c r="BD28" i="4"/>
  <c r="BT28" i="4"/>
  <c r="BE29" i="4"/>
  <c r="BU29" i="4"/>
  <c r="BF30" i="4"/>
  <c r="BV30" i="4"/>
  <c r="BG31" i="4"/>
  <c r="AR32" i="4"/>
  <c r="BH32" i="4"/>
  <c r="AS33" i="4"/>
  <c r="BI33" i="4"/>
  <c r="AT34" i="4"/>
  <c r="BJ34" i="4"/>
  <c r="AV4" i="4"/>
  <c r="BL4" i="4"/>
  <c r="BL19" i="4"/>
  <c r="BO22" i="4"/>
  <c r="BA24" i="4"/>
  <c r="BR25" i="4"/>
  <c r="BD27" i="4"/>
  <c r="BV29" i="4"/>
  <c r="BH31" i="4"/>
  <c r="AT33" i="4"/>
  <c r="BK34" i="4"/>
  <c r="BT24" i="4"/>
  <c r="AS29" i="4"/>
  <c r="BN34" i="4"/>
  <c r="BT7" i="4"/>
  <c r="BK14" i="4"/>
  <c r="BO18" i="4"/>
  <c r="BD23" i="4"/>
  <c r="AS28" i="4"/>
  <c r="AW32" i="4"/>
  <c r="BA4" i="4"/>
  <c r="BG9" i="4"/>
  <c r="BK13" i="4"/>
  <c r="BO17" i="4"/>
  <c r="AX5" i="4"/>
  <c r="BN5" i="4"/>
  <c r="AY6" i="4"/>
  <c r="BO6" i="4"/>
  <c r="AZ7" i="4"/>
  <c r="BP7" i="4"/>
  <c r="BA8" i="4"/>
  <c r="BQ8" i="4"/>
  <c r="BB9" i="4"/>
  <c r="BR9" i="4"/>
  <c r="BC10" i="4"/>
  <c r="BS10" i="4"/>
  <c r="BD11" i="4"/>
  <c r="BT11" i="4"/>
  <c r="BE12" i="4"/>
  <c r="BU12" i="4"/>
  <c r="AF12" i="4" s="1"/>
  <c r="BF13" i="4"/>
  <c r="BV13" i="4"/>
  <c r="BG14" i="4"/>
  <c r="AR15" i="4"/>
  <c r="BH15" i="4"/>
  <c r="AS16" i="4"/>
  <c r="BI16" i="4"/>
  <c r="AT17" i="4"/>
  <c r="BJ17" i="4"/>
  <c r="AU18" i="4"/>
  <c r="BK18" i="4"/>
  <c r="AV19" i="4"/>
  <c r="BM20" i="4"/>
  <c r="AX21" i="4"/>
  <c r="AY22" i="4"/>
  <c r="BP23" i="4"/>
  <c r="BB25" i="4"/>
  <c r="BS26" i="4"/>
  <c r="BE28" i="4"/>
  <c r="BU28" i="4"/>
  <c r="BG30" i="4"/>
  <c r="AS32" i="4"/>
  <c r="BJ33" i="4"/>
  <c r="AW4" i="4"/>
  <c r="BU25" i="4"/>
  <c r="AU31" i="4"/>
  <c r="BM33" i="4"/>
  <c r="BU8" i="4"/>
  <c r="AF8" i="4" s="1"/>
  <c r="BI12" i="4"/>
  <c r="BN17" i="4"/>
  <c r="BS22" i="4"/>
  <c r="AR27" i="4"/>
  <c r="AV31" i="4"/>
  <c r="AY34" i="4"/>
  <c r="BE7" i="4"/>
  <c r="BI11" i="4"/>
  <c r="BM15" i="4"/>
  <c r="BB20" i="4"/>
  <c r="AY5" i="4"/>
  <c r="BO5" i="4"/>
  <c r="AZ6" i="4"/>
  <c r="BP6" i="4"/>
  <c r="BA7" i="4"/>
  <c r="BQ7" i="4"/>
  <c r="BB8" i="4"/>
  <c r="BR8" i="4"/>
  <c r="BC9" i="4"/>
  <c r="BS9" i="4"/>
  <c r="BD10" i="4"/>
  <c r="BT10" i="4"/>
  <c r="BE11" i="4"/>
  <c r="BU11" i="4"/>
  <c r="AF11" i="4" s="1"/>
  <c r="BF12" i="4"/>
  <c r="BV12" i="4"/>
  <c r="BG13" i="4"/>
  <c r="AR14" i="4"/>
  <c r="BH14" i="4"/>
  <c r="AS15" i="4"/>
  <c r="BI15" i="4"/>
  <c r="AT16" i="4"/>
  <c r="BJ16" i="4"/>
  <c r="AU17" i="4"/>
  <c r="BK17" i="4"/>
  <c r="AV18" i="4"/>
  <c r="BL18" i="4"/>
  <c r="AW19" i="4"/>
  <c r="BM19" i="4"/>
  <c r="AX20" i="4"/>
  <c r="BN20" i="4"/>
  <c r="AY21" i="4"/>
  <c r="BO21" i="4"/>
  <c r="AZ22" i="4"/>
  <c r="BP22" i="4"/>
  <c r="BA23" i="4"/>
  <c r="BQ23" i="4"/>
  <c r="BB24" i="4"/>
  <c r="BR24" i="4"/>
  <c r="BC25" i="4"/>
  <c r="BS25" i="4"/>
  <c r="BD26" i="4"/>
  <c r="BT26" i="4"/>
  <c r="BE27" i="4"/>
  <c r="BU27" i="4"/>
  <c r="BF28" i="4"/>
  <c r="BV28" i="4"/>
  <c r="BG29" i="4"/>
  <c r="AR30" i="4"/>
  <c r="BH30" i="4"/>
  <c r="AS31" i="4"/>
  <c r="BI31" i="4"/>
  <c r="AT32" i="4"/>
  <c r="BJ32" i="4"/>
  <c r="AU33" i="4"/>
  <c r="BK33" i="4"/>
  <c r="AV34" i="4"/>
  <c r="BL34" i="4"/>
  <c r="AX4" i="4"/>
  <c r="BN4" i="4"/>
  <c r="BG28" i="4"/>
  <c r="BH29" i="4"/>
  <c r="AT31" i="4"/>
  <c r="AU32" i="4"/>
  <c r="AV33" i="4"/>
  <c r="AW34" i="4"/>
  <c r="AY4" i="4"/>
  <c r="AZ20" i="4"/>
  <c r="BA21" i="4"/>
  <c r="BQ21" i="4"/>
  <c r="BR22" i="4"/>
  <c r="BD24" i="4"/>
  <c r="BV26" i="4"/>
  <c r="BK31" i="4"/>
  <c r="AZ4" i="4"/>
  <c r="BE8" i="4"/>
  <c r="AT13" i="4"/>
  <c r="BM16" i="4"/>
  <c r="BQ20" i="4"/>
  <c r="BV25" i="4"/>
  <c r="BK30" i="4"/>
  <c r="BQ4" i="4"/>
  <c r="BU7" i="4"/>
  <c r="AF7" i="4" s="1"/>
  <c r="AT12" i="4"/>
  <c r="BN16" i="4"/>
  <c r="AZ5" i="4"/>
  <c r="BP5" i="4"/>
  <c r="BA6" i="4"/>
  <c r="BQ6" i="4"/>
  <c r="BB7" i="4"/>
  <c r="BR7" i="4"/>
  <c r="BC8" i="4"/>
  <c r="BS8" i="4"/>
  <c r="BD9" i="4"/>
  <c r="BT9" i="4"/>
  <c r="BE10" i="4"/>
  <c r="BU10" i="4"/>
  <c r="AF10" i="4" s="1"/>
  <c r="BF11" i="4"/>
  <c r="BV11" i="4"/>
  <c r="BG12" i="4"/>
  <c r="AR13" i="4"/>
  <c r="BH13" i="4"/>
  <c r="AS14" i="4"/>
  <c r="BI14" i="4"/>
  <c r="AT15" i="4"/>
  <c r="BJ15" i="4"/>
  <c r="AU16" i="4"/>
  <c r="BK16" i="4"/>
  <c r="AV17" i="4"/>
  <c r="BL17" i="4"/>
  <c r="AW18" i="4"/>
  <c r="BM18" i="4"/>
  <c r="AX19" i="4"/>
  <c r="BN19" i="4"/>
  <c r="AY20" i="4"/>
  <c r="BO20" i="4"/>
  <c r="AZ21" i="4"/>
  <c r="BP21" i="4"/>
  <c r="BA22" i="4"/>
  <c r="BQ22" i="4"/>
  <c r="BB23" i="4"/>
  <c r="BR23" i="4"/>
  <c r="BC24" i="4"/>
  <c r="BS24" i="4"/>
  <c r="BD25" i="4"/>
  <c r="BT25" i="4"/>
  <c r="BE26" i="4"/>
  <c r="BU26" i="4"/>
  <c r="BF27" i="4"/>
  <c r="BV27" i="4"/>
  <c r="AR29" i="4"/>
  <c r="AS30" i="4"/>
  <c r="BI30" i="4"/>
  <c r="BJ31" i="4"/>
  <c r="BK32" i="4"/>
  <c r="BL33" i="4"/>
  <c r="BM34" i="4"/>
  <c r="BO4" i="4"/>
  <c r="BP20" i="4"/>
  <c r="BB22" i="4"/>
  <c r="BC23" i="4"/>
  <c r="BS23" i="4"/>
  <c r="BF26" i="4"/>
  <c r="BJ30" i="4"/>
  <c r="BR5" i="4"/>
  <c r="BG10" i="4"/>
  <c r="AV15" i="4"/>
  <c r="BA20" i="4"/>
  <c r="BU24" i="4"/>
  <c r="AT29" i="4"/>
  <c r="AX33" i="4"/>
  <c r="BT6" i="4"/>
  <c r="BH10" i="4"/>
  <c r="BL14" i="4"/>
  <c r="BQ19" i="4"/>
  <c r="BA5" i="4"/>
  <c r="BQ5" i="4"/>
  <c r="BB6" i="4"/>
  <c r="BR6" i="4"/>
  <c r="BC7" i="4"/>
  <c r="BS7" i="4"/>
  <c r="BD8" i="4"/>
  <c r="BT8" i="4"/>
  <c r="BE9" i="4"/>
  <c r="BU9" i="4"/>
  <c r="AF9" i="4" s="1"/>
  <c r="BF10" i="4"/>
  <c r="BV10" i="4"/>
  <c r="BG11" i="4"/>
  <c r="AR12" i="4"/>
  <c r="BH12" i="4"/>
  <c r="AS13" i="4"/>
  <c r="BI13" i="4"/>
  <c r="AT14" i="4"/>
  <c r="BJ14" i="4"/>
  <c r="AU15" i="4"/>
  <c r="BK15" i="4"/>
  <c r="AV16" i="4"/>
  <c r="BL16" i="4"/>
  <c r="AW17" i="4"/>
  <c r="BM17" i="4"/>
  <c r="AX18" i="4"/>
  <c r="BN18" i="4"/>
  <c r="AY19" i="4"/>
  <c r="BO19" i="4"/>
  <c r="BB5" i="4"/>
  <c r="BC5" i="4"/>
  <c r="BD5" i="4"/>
  <c r="BE5" i="4"/>
  <c r="BU5" i="4"/>
  <c r="AF5" i="4" s="1"/>
  <c r="BF6" i="4"/>
  <c r="BV6" i="4"/>
  <c r="BG7" i="4"/>
  <c r="AR8" i="4"/>
  <c r="BH8" i="4"/>
  <c r="AS9" i="4"/>
  <c r="BI9" i="4"/>
  <c r="AT10" i="4"/>
  <c r="BJ10" i="4"/>
  <c r="AU11" i="4"/>
  <c r="BK11" i="4"/>
  <c r="AV12" i="4"/>
  <c r="BL12" i="4"/>
  <c r="AW13" i="4"/>
  <c r="BM13" i="4"/>
  <c r="AX14" i="4"/>
  <c r="BN14" i="4"/>
  <c r="AY15" i="4"/>
  <c r="BO15" i="4"/>
  <c r="AZ16" i="4"/>
  <c r="BP16" i="4"/>
  <c r="BA17" i="4"/>
  <c r="BQ17" i="4"/>
  <c r="BB18" i="4"/>
  <c r="BR18" i="4"/>
  <c r="BC19" i="4"/>
  <c r="BS19" i="4"/>
  <c r="BD20" i="4"/>
  <c r="BT20" i="4"/>
  <c r="BE21" i="4"/>
  <c r="BU21" i="4"/>
  <c r="BF22" i="4"/>
  <c r="BV22" i="4"/>
  <c r="BG23" i="4"/>
  <c r="AR24" i="4"/>
  <c r="BH24" i="4"/>
  <c r="AS25" i="4"/>
  <c r="BI25" i="4"/>
  <c r="AT26" i="4"/>
  <c r="BJ26" i="4"/>
  <c r="AU27" i="4"/>
  <c r="BK27" i="4"/>
  <c r="AV28" i="4"/>
  <c r="BL28" i="4"/>
  <c r="AW29" i="4"/>
  <c r="BM29" i="4"/>
  <c r="AX30" i="4"/>
  <c r="BN30" i="4"/>
  <c r="AY31" i="4"/>
  <c r="BO31" i="4"/>
  <c r="AZ32" i="4"/>
  <c r="BP32" i="4"/>
  <c r="BA33" i="4"/>
  <c r="BQ33" i="4"/>
  <c r="BB34" i="4"/>
  <c r="BR34" i="4"/>
  <c r="BD4" i="4"/>
  <c r="BT4" i="4"/>
  <c r="BV5" i="4"/>
  <c r="BG6" i="4"/>
  <c r="AR7" i="4"/>
  <c r="BH7" i="4"/>
  <c r="AS8" i="4"/>
  <c r="BI8" i="4"/>
  <c r="AT9" i="4"/>
  <c r="BJ9" i="4"/>
  <c r="AU10" i="4"/>
  <c r="BK10" i="4"/>
  <c r="AV11" i="4"/>
  <c r="BL11" i="4"/>
  <c r="AW12" i="4"/>
  <c r="BM12" i="4"/>
  <c r="BF5" i="4"/>
  <c r="BG5" i="4"/>
  <c r="BK9" i="4"/>
  <c r="BL13" i="4"/>
  <c r="BA16" i="4"/>
  <c r="BT18" i="4"/>
  <c r="BG21" i="4"/>
  <c r="BT23" i="4"/>
  <c r="BK25" i="4"/>
  <c r="BM27" i="4"/>
  <c r="BO29" i="4"/>
  <c r="BQ31" i="4"/>
  <c r="BS33" i="4"/>
  <c r="BV4" i="4"/>
  <c r="BT5" i="4"/>
  <c r="AS10" i="4"/>
  <c r="BN13" i="4"/>
  <c r="BB16" i="4"/>
  <c r="BB19" i="4"/>
  <c r="BT21" i="4"/>
  <c r="BU23" i="4"/>
  <c r="AR26" i="4"/>
  <c r="AT28" i="4"/>
  <c r="AV30" i="4"/>
  <c r="AX32" i="4"/>
  <c r="AZ34" i="4"/>
  <c r="AS26" i="4"/>
  <c r="AY32" i="4"/>
  <c r="AR6" i="4"/>
  <c r="AV10" i="4"/>
  <c r="BO13" i="4"/>
  <c r="BO16" i="4"/>
  <c r="BD19" i="4"/>
  <c r="BV21" i="4"/>
  <c r="BV23" i="4"/>
  <c r="BE6" i="4"/>
  <c r="BI10" i="4"/>
  <c r="AW14" i="4"/>
  <c r="BQ16" i="4"/>
  <c r="BE19" i="4"/>
  <c r="AR22" i="4"/>
  <c r="AS24" i="4"/>
  <c r="AU26" i="4"/>
  <c r="AW28" i="4"/>
  <c r="AY30" i="4"/>
  <c r="BA32" i="4"/>
  <c r="BC34" i="4"/>
  <c r="BH6" i="4"/>
  <c r="BL10" i="4"/>
  <c r="AY14" i="4"/>
  <c r="BR16" i="4"/>
  <c r="BR19" i="4"/>
  <c r="BD22" i="4"/>
  <c r="AT24" i="4"/>
  <c r="AV26" i="4"/>
  <c r="AX28" i="4"/>
  <c r="AZ30" i="4"/>
  <c r="BB32" i="4"/>
  <c r="BD34" i="4"/>
  <c r="BU6" i="4"/>
  <c r="AF6" i="4" s="1"/>
  <c r="AT11" i="4"/>
  <c r="AZ14" i="4"/>
  <c r="AZ17" i="4"/>
  <c r="BT19" i="4"/>
  <c r="BE22" i="4"/>
  <c r="BF24" i="4"/>
  <c r="BH26" i="4"/>
  <c r="BJ28" i="4"/>
  <c r="BL30" i="4"/>
  <c r="BN32" i="4"/>
  <c r="BP34" i="4"/>
  <c r="BN28" i="4"/>
  <c r="AV27" i="4"/>
  <c r="BN31" i="4"/>
  <c r="BS18" i="4"/>
  <c r="BR33" i="4"/>
  <c r="AS7" i="4"/>
  <c r="AW11" i="4"/>
  <c r="BM14" i="4"/>
  <c r="BB17" i="4"/>
  <c r="BU19" i="4"/>
  <c r="AF19" i="4" s="1"/>
  <c r="BG22" i="4"/>
  <c r="BG24" i="4"/>
  <c r="BI26" i="4"/>
  <c r="BK28" i="4"/>
  <c r="BM30" i="4"/>
  <c r="BO32" i="4"/>
  <c r="BQ34" i="4"/>
  <c r="BF7" i="4"/>
  <c r="BO14" i="4"/>
  <c r="BC17" i="4"/>
  <c r="BC20" i="4"/>
  <c r="BH22" i="4"/>
  <c r="BK26" i="4"/>
  <c r="BM28" i="4"/>
  <c r="BQ32" i="4"/>
  <c r="BT22" i="4"/>
  <c r="BP30" i="4"/>
  <c r="AX29" i="4"/>
  <c r="BL29" i="4"/>
  <c r="BF21" i="4"/>
  <c r="AU28" i="4"/>
  <c r="BJ11" i="4"/>
  <c r="BI24" i="4"/>
  <c r="BO30" i="4"/>
  <c r="BS34" i="4"/>
  <c r="BL26" i="4"/>
  <c r="BT34" i="4"/>
  <c r="AZ31" i="4"/>
  <c r="AY13" i="4"/>
  <c r="BL27" i="4"/>
  <c r="BA34" i="4"/>
  <c r="BI7" i="4"/>
  <c r="BM11" i="4"/>
  <c r="BP14" i="4"/>
  <c r="BP17" i="4"/>
  <c r="BE20" i="4"/>
  <c r="BJ24" i="4"/>
  <c r="BR32" i="4"/>
  <c r="BV7" i="4"/>
  <c r="AU12" i="4"/>
  <c r="AX15" i="4"/>
  <c r="BR17" i="4"/>
  <c r="BF20" i="4"/>
  <c r="BU22" i="4"/>
  <c r="BV24" i="4"/>
  <c r="AS27" i="4"/>
  <c r="AU29" i="4"/>
  <c r="AW31" i="4"/>
  <c r="AY33" i="4"/>
  <c r="BB4" i="4"/>
  <c r="AZ15" i="4"/>
  <c r="BS20" i="4"/>
  <c r="AR25" i="4"/>
  <c r="AV29" i="4"/>
  <c r="AZ33" i="4"/>
  <c r="AT25" i="4"/>
  <c r="AT8" i="4"/>
  <c r="AX12" i="4"/>
  <c r="BS17" i="4"/>
  <c r="AR23" i="4"/>
  <c r="AT27" i="4"/>
  <c r="AX31" i="4"/>
  <c r="BC4" i="4"/>
  <c r="BB33" i="4"/>
  <c r="BH9" i="4"/>
  <c r="BN29" i="4"/>
  <c r="BG8" i="4"/>
  <c r="BK12" i="4"/>
  <c r="BA15" i="4"/>
  <c r="BA18" i="4"/>
  <c r="BU20" i="4"/>
  <c r="AS23" i="4"/>
  <c r="BE4" i="4"/>
  <c r="AY16" i="4"/>
  <c r="BP31" i="4"/>
  <c r="BJ8" i="4"/>
  <c r="BN12" i="4"/>
  <c r="BN15" i="4"/>
  <c r="BC18" i="4"/>
  <c r="BV20" i="4"/>
  <c r="BE23" i="4"/>
  <c r="AU25" i="4"/>
  <c r="AW27" i="4"/>
  <c r="AY29" i="4"/>
  <c r="BA31" i="4"/>
  <c r="BC33" i="4"/>
  <c r="BF4" i="4"/>
  <c r="AX13" i="4"/>
  <c r="BQ15" i="4"/>
  <c r="AB15" i="4" s="1"/>
  <c r="BD21" i="4"/>
  <c r="BH25" i="4"/>
  <c r="BS4" i="4"/>
  <c r="BI23" i="4"/>
  <c r="AW30" i="4"/>
  <c r="AR9" i="4"/>
  <c r="AV13" i="4"/>
  <c r="BP15" i="4"/>
  <c r="BD18" i="4"/>
  <c r="BC21" i="4"/>
  <c r="BF23" i="4"/>
  <c r="BG25" i="4"/>
  <c r="BI27" i="4"/>
  <c r="BK29" i="4"/>
  <c r="BM31" i="4"/>
  <c r="BO33" i="4"/>
  <c r="BR4" i="4"/>
  <c r="AU9" i="4"/>
  <c r="BQ18" i="4"/>
  <c r="BH23" i="4"/>
  <c r="BJ27" i="4"/>
  <c r="BP33" i="4"/>
  <c r="BJ25" i="4"/>
  <c r="BU4" i="4"/>
  <c r="AF4" i="4" s="1"/>
  <c r="AR4" i="4"/>
  <c r="I3" i="4"/>
  <c r="Q3" i="4"/>
  <c r="C1" i="4"/>
  <c r="Y3" i="4"/>
  <c r="AP22" i="4"/>
  <c r="AP10" i="4"/>
  <c r="AP9" i="4"/>
  <c r="AP30" i="4"/>
  <c r="AP18" i="4"/>
  <c r="AP14" i="4"/>
  <c r="AP6" i="4"/>
  <c r="AP26" i="4"/>
  <c r="AP34" i="4"/>
  <c r="AP21" i="4"/>
  <c r="AP13" i="4"/>
  <c r="AP5" i="4"/>
  <c r="AP25" i="4"/>
  <c r="AP29" i="4"/>
  <c r="AP17" i="4"/>
  <c r="AP33" i="4"/>
  <c r="AP28" i="4"/>
  <c r="AP12" i="4"/>
  <c r="AP4" i="4"/>
  <c r="AP7" i="4"/>
  <c r="AP20" i="4"/>
  <c r="AP16" i="4"/>
  <c r="AP8" i="4"/>
  <c r="AP24" i="4"/>
  <c r="AP32" i="4"/>
  <c r="AP11" i="4"/>
  <c r="AP15" i="4"/>
  <c r="AP23" i="4"/>
  <c r="AP19" i="4"/>
  <c r="AP31" i="4"/>
  <c r="AP27" i="4"/>
  <c r="AG3" i="4"/>
  <c r="AF2" i="4"/>
  <c r="R3" i="4"/>
  <c r="C3" i="4"/>
  <c r="S3" i="4"/>
  <c r="D3" i="4"/>
  <c r="T3" i="4"/>
  <c r="E3" i="4"/>
  <c r="U3" i="4"/>
  <c r="F3" i="4"/>
  <c r="V3" i="4"/>
  <c r="G3" i="4"/>
  <c r="W3" i="4"/>
  <c r="H3" i="4"/>
  <c r="X3" i="4"/>
  <c r="J3" i="4"/>
  <c r="Z3" i="4"/>
  <c r="K3" i="4"/>
  <c r="AA3" i="4"/>
  <c r="L3" i="4"/>
  <c r="AB3" i="4"/>
  <c r="M3" i="4"/>
  <c r="AC3" i="4"/>
  <c r="N3" i="4"/>
  <c r="AD3" i="4"/>
  <c r="O3" i="4"/>
  <c r="AE3" i="4"/>
  <c r="P3" i="4"/>
  <c r="AB18" i="4" l="1"/>
  <c r="O18" i="4"/>
  <c r="M4" i="4"/>
  <c r="AA14" i="4"/>
  <c r="M19" i="4"/>
  <c r="AC16" i="4"/>
  <c r="V9" i="4"/>
  <c r="AD19" i="4"/>
  <c r="V11" i="4"/>
  <c r="Z19" i="4"/>
  <c r="U8" i="4"/>
  <c r="AD4" i="4"/>
  <c r="E8" i="4"/>
  <c r="F12" i="4"/>
  <c r="Q4" i="4"/>
  <c r="Y12" i="4"/>
  <c r="AC4" i="4"/>
  <c r="I15" i="4"/>
  <c r="G13" i="4"/>
  <c r="P4" i="4"/>
  <c r="I13" i="4"/>
  <c r="AE6" i="4"/>
  <c r="T14" i="4"/>
  <c r="L6" i="4"/>
  <c r="F17" i="4"/>
  <c r="AC8" i="4"/>
  <c r="Y17" i="4"/>
  <c r="AE11" i="4"/>
  <c r="R9" i="4"/>
  <c r="AE12" i="4"/>
  <c r="Q15" i="4"/>
  <c r="I7" i="4"/>
  <c r="O7" i="4"/>
  <c r="AC12" i="4"/>
  <c r="K18" i="4"/>
  <c r="S19" i="4"/>
  <c r="K11" i="4"/>
  <c r="AD6" i="4"/>
  <c r="Z11" i="4"/>
  <c r="D11" i="4"/>
  <c r="K13" i="4"/>
  <c r="C5" i="4"/>
  <c r="R11" i="4"/>
  <c r="P32" i="4"/>
  <c r="P31" i="4"/>
  <c r="P30" i="4"/>
  <c r="P29" i="4"/>
  <c r="P28" i="4"/>
  <c r="P27" i="4"/>
  <c r="P26" i="4"/>
  <c r="P25" i="4"/>
  <c r="P24" i="4"/>
  <c r="P23" i="4"/>
  <c r="P22" i="4"/>
  <c r="P21" i="4"/>
  <c r="P20" i="4"/>
  <c r="P33" i="4"/>
  <c r="P34" i="4"/>
  <c r="G23" i="4"/>
  <c r="G22" i="4"/>
  <c r="G21" i="4"/>
  <c r="G20" i="4"/>
  <c r="G34" i="4"/>
  <c r="G33" i="4"/>
  <c r="G32" i="4"/>
  <c r="G31" i="4"/>
  <c r="G30" i="4"/>
  <c r="G29" i="4"/>
  <c r="G28" i="4"/>
  <c r="G27" i="4"/>
  <c r="G26" i="4"/>
  <c r="G24" i="4"/>
  <c r="G25" i="4"/>
  <c r="AA15" i="4"/>
  <c r="S9" i="4"/>
  <c r="X11" i="4"/>
  <c r="J14" i="4"/>
  <c r="M16" i="4"/>
  <c r="R5" i="4"/>
  <c r="AE4" i="4"/>
  <c r="N19" i="4"/>
  <c r="F11" i="4"/>
  <c r="J19" i="4"/>
  <c r="D14" i="4"/>
  <c r="AA5" i="4"/>
  <c r="U16" i="4"/>
  <c r="M8" i="4"/>
  <c r="T12" i="4"/>
  <c r="O11" i="4"/>
  <c r="L4" i="4"/>
  <c r="O12" i="4"/>
  <c r="J17" i="4"/>
  <c r="X6" i="4"/>
  <c r="M12" i="4"/>
  <c r="G14" i="4"/>
  <c r="T4" i="4"/>
  <c r="C19" i="4"/>
  <c r="Z10" i="4"/>
  <c r="R19" i="4"/>
  <c r="J11" i="4"/>
  <c r="O6" i="4"/>
  <c r="Z12" i="4"/>
  <c r="T7" i="4"/>
  <c r="W10" i="4"/>
  <c r="O19" i="4"/>
  <c r="Y13" i="4"/>
  <c r="Q5" i="4"/>
  <c r="O4" i="4"/>
  <c r="AC18" i="4"/>
  <c r="U10" i="4"/>
  <c r="Y18" i="4"/>
  <c r="Q10" i="4"/>
  <c r="S13" i="4"/>
  <c r="K5" i="4"/>
  <c r="E16" i="4"/>
  <c r="AB7" i="4"/>
  <c r="G19" i="4"/>
  <c r="AD10" i="4"/>
  <c r="AD11" i="4"/>
  <c r="U12" i="4"/>
  <c r="P14" i="4"/>
  <c r="H6" i="4"/>
  <c r="AB11" i="4"/>
  <c r="C10" i="4"/>
  <c r="D4" i="4"/>
  <c r="R18" i="4"/>
  <c r="J10" i="4"/>
  <c r="Y10" i="4"/>
  <c r="J12" i="4"/>
  <c r="C9" i="4"/>
  <c r="N4" i="4"/>
  <c r="M17" i="4"/>
  <c r="AE19" i="4"/>
  <c r="S6" i="4"/>
  <c r="Z16" i="4"/>
  <c r="D10" i="4"/>
  <c r="X12" i="4"/>
  <c r="M18" i="4"/>
  <c r="E10" i="4"/>
  <c r="I18" i="4"/>
  <c r="C13" i="4"/>
  <c r="Y16" i="4"/>
  <c r="T15" i="4"/>
  <c r="L7" i="4"/>
  <c r="V18" i="4"/>
  <c r="N10" i="4"/>
  <c r="W19" i="4"/>
  <c r="V19" i="4"/>
  <c r="N11" i="4"/>
  <c r="Q8" i="4"/>
  <c r="AE13" i="4"/>
  <c r="W5" i="4"/>
  <c r="E4" i="4"/>
  <c r="T19" i="4"/>
  <c r="L11" i="4"/>
  <c r="AD5" i="4"/>
  <c r="Y9" i="4"/>
  <c r="U4" i="4"/>
  <c r="Q18" i="4"/>
  <c r="I10" i="4"/>
  <c r="Y11" i="4"/>
  <c r="V22" i="4"/>
  <c r="V21" i="4"/>
  <c r="V20" i="4"/>
  <c r="V34" i="4"/>
  <c r="V33" i="4"/>
  <c r="V32" i="4"/>
  <c r="V31" i="4"/>
  <c r="V30" i="4"/>
  <c r="V29" i="4"/>
  <c r="V28" i="4"/>
  <c r="V27" i="4"/>
  <c r="V23" i="4"/>
  <c r="V26" i="4"/>
  <c r="V25" i="4"/>
  <c r="V24" i="4"/>
  <c r="N18" i="4"/>
  <c r="AD30" i="4"/>
  <c r="AD29" i="4"/>
  <c r="AD28" i="4"/>
  <c r="AD27" i="4"/>
  <c r="AD26" i="4"/>
  <c r="AD25" i="4"/>
  <c r="AD24" i="4"/>
  <c r="AD23" i="4"/>
  <c r="AD22" i="4"/>
  <c r="AD21" i="4"/>
  <c r="AD20" i="4"/>
  <c r="AD31" i="4"/>
  <c r="AD34" i="4"/>
  <c r="AD33" i="4"/>
  <c r="AD32" i="4"/>
  <c r="U21" i="4"/>
  <c r="U20" i="4"/>
  <c r="U34" i="4"/>
  <c r="U33" i="4"/>
  <c r="U32" i="4"/>
  <c r="U31" i="4"/>
  <c r="U30" i="4"/>
  <c r="U29" i="4"/>
  <c r="U28" i="4"/>
  <c r="U27" i="4"/>
  <c r="U26" i="4"/>
  <c r="U25" i="4"/>
  <c r="U24" i="4"/>
  <c r="U22" i="4"/>
  <c r="U23" i="4"/>
  <c r="Y15" i="4"/>
  <c r="X14" i="4"/>
  <c r="K17" i="4"/>
  <c r="Z13" i="4"/>
  <c r="AE5" i="4"/>
  <c r="H12" i="4"/>
  <c r="AB17" i="4"/>
  <c r="T9" i="4"/>
  <c r="X17" i="4"/>
  <c r="P9" i="4"/>
  <c r="R12" i="4"/>
  <c r="E12" i="4"/>
  <c r="D15" i="4"/>
  <c r="AA6" i="4"/>
  <c r="F18" i="4"/>
  <c r="AC9" i="4"/>
  <c r="W4" i="4"/>
  <c r="F19" i="4"/>
  <c r="AC10" i="4"/>
  <c r="O13" i="4"/>
  <c r="G5" i="4"/>
  <c r="D19" i="4"/>
  <c r="AA10" i="4"/>
  <c r="Q17" i="4"/>
  <c r="I9" i="4"/>
  <c r="X9" i="4"/>
  <c r="Q19" i="4"/>
  <c r="I11" i="4"/>
  <c r="AE31" i="4"/>
  <c r="AE30" i="4"/>
  <c r="AE29" i="4"/>
  <c r="AE28" i="4"/>
  <c r="AE27" i="4"/>
  <c r="AE26" i="4"/>
  <c r="AE25" i="4"/>
  <c r="AE24" i="4"/>
  <c r="AE23" i="4"/>
  <c r="AE22" i="4"/>
  <c r="AE21" i="4"/>
  <c r="AE20" i="4"/>
  <c r="AE32" i="4"/>
  <c r="AE34" i="4"/>
  <c r="AE33" i="4"/>
  <c r="J13" i="4"/>
  <c r="H11" i="4"/>
  <c r="K14" i="4"/>
  <c r="G10" i="4"/>
  <c r="W11" i="4"/>
  <c r="L17" i="4"/>
  <c r="D9" i="4"/>
  <c r="H17" i="4"/>
  <c r="AE8" i="4"/>
  <c r="G15" i="4"/>
  <c r="J4" i="4"/>
  <c r="S14" i="4"/>
  <c r="K6" i="4"/>
  <c r="U17" i="4"/>
  <c r="M9" i="4"/>
  <c r="Z18" i="4"/>
  <c r="G4" i="4"/>
  <c r="U18" i="4"/>
  <c r="M10" i="4"/>
  <c r="AD12" i="4"/>
  <c r="S18" i="4"/>
  <c r="K10" i="4"/>
  <c r="X8" i="4"/>
  <c r="P17" i="4"/>
  <c r="H9" i="4"/>
  <c r="K19" i="4"/>
  <c r="R4" i="4"/>
  <c r="X10" i="4"/>
  <c r="AC29" i="4"/>
  <c r="AC28" i="4"/>
  <c r="AC27" i="4"/>
  <c r="AC26" i="4"/>
  <c r="AC25" i="4"/>
  <c r="AC24" i="4"/>
  <c r="AC23" i="4"/>
  <c r="AC22" i="4"/>
  <c r="AC21" i="4"/>
  <c r="AC20" i="4"/>
  <c r="AC34" i="4"/>
  <c r="AC30" i="4"/>
  <c r="AC33" i="4"/>
  <c r="AC32" i="4"/>
  <c r="AC31" i="4"/>
  <c r="T20" i="4"/>
  <c r="T34" i="4"/>
  <c r="T33" i="4"/>
  <c r="T32" i="4"/>
  <c r="T31" i="4"/>
  <c r="T30" i="4"/>
  <c r="T29" i="4"/>
  <c r="T28" i="4"/>
  <c r="T27" i="4"/>
  <c r="T26" i="4"/>
  <c r="T25" i="4"/>
  <c r="T21" i="4"/>
  <c r="T24" i="4"/>
  <c r="T23" i="4"/>
  <c r="T22" i="4"/>
  <c r="D7" i="4"/>
  <c r="E11" i="4"/>
  <c r="C6" i="4"/>
  <c r="G11" i="4"/>
  <c r="AA16" i="4"/>
  <c r="S8" i="4"/>
  <c r="W16" i="4"/>
  <c r="O8" i="4"/>
  <c r="R10" i="4"/>
  <c r="Y19" i="4"/>
  <c r="Q11" i="4"/>
  <c r="AB4" i="4"/>
  <c r="C14" i="4"/>
  <c r="Z5" i="4"/>
  <c r="H4" i="4"/>
  <c r="E17" i="4"/>
  <c r="AB8" i="4"/>
  <c r="V14" i="4"/>
  <c r="E18" i="4"/>
  <c r="AB9" i="4"/>
  <c r="N12" i="4"/>
  <c r="L19" i="4"/>
  <c r="C18" i="4"/>
  <c r="Z9" i="4"/>
  <c r="P16" i="4"/>
  <c r="H8" i="4"/>
  <c r="AE16" i="4"/>
  <c r="W8" i="4"/>
  <c r="U13" i="4"/>
  <c r="P18" i="4"/>
  <c r="H10" i="4"/>
  <c r="M29" i="4"/>
  <c r="M28" i="4"/>
  <c r="M27" i="4"/>
  <c r="M26" i="4"/>
  <c r="M25" i="4"/>
  <c r="M24" i="4"/>
  <c r="M23" i="4"/>
  <c r="M22" i="4"/>
  <c r="M21" i="4"/>
  <c r="M20" i="4"/>
  <c r="M34" i="4"/>
  <c r="M33" i="4"/>
  <c r="M32" i="4"/>
  <c r="M30" i="4"/>
  <c r="M31" i="4"/>
  <c r="D20" i="4"/>
  <c r="D34" i="4"/>
  <c r="D33" i="4"/>
  <c r="D32" i="4"/>
  <c r="D31" i="4"/>
  <c r="D30" i="4"/>
  <c r="D29" i="4"/>
  <c r="D28" i="4"/>
  <c r="D27" i="4"/>
  <c r="D26" i="4"/>
  <c r="D25" i="4"/>
  <c r="D21" i="4"/>
  <c r="D24" i="4"/>
  <c r="D23" i="4"/>
  <c r="D22" i="4"/>
  <c r="F9" i="4"/>
  <c r="AD17" i="4"/>
  <c r="V10" i="4"/>
  <c r="K16" i="4"/>
  <c r="C8" i="4"/>
  <c r="G16" i="4"/>
  <c r="AD7" i="4"/>
  <c r="AC5" i="4"/>
  <c r="I19" i="4"/>
  <c r="R13" i="4"/>
  <c r="J5" i="4"/>
  <c r="T16" i="4"/>
  <c r="L8" i="4"/>
  <c r="AE7" i="4"/>
  <c r="T17" i="4"/>
  <c r="L9" i="4"/>
  <c r="AC11" i="4"/>
  <c r="I16" i="4"/>
  <c r="R17" i="4"/>
  <c r="J9" i="4"/>
  <c r="J18" i="4"/>
  <c r="AE15" i="4"/>
  <c r="W7" i="4"/>
  <c r="O16" i="4"/>
  <c r="G8" i="4"/>
  <c r="N6" i="4"/>
  <c r="AE17" i="4"/>
  <c r="W9" i="4"/>
  <c r="O31" i="4"/>
  <c r="O30" i="4"/>
  <c r="O29" i="4"/>
  <c r="O28" i="4"/>
  <c r="O27" i="4"/>
  <c r="O26" i="4"/>
  <c r="O25" i="4"/>
  <c r="O24" i="4"/>
  <c r="O23" i="4"/>
  <c r="O22" i="4"/>
  <c r="O21" i="4"/>
  <c r="O20" i="4"/>
  <c r="O34" i="4"/>
  <c r="O32" i="4"/>
  <c r="O33" i="4"/>
  <c r="F22" i="4"/>
  <c r="F21" i="4"/>
  <c r="F20" i="4"/>
  <c r="F34" i="4"/>
  <c r="F33" i="4"/>
  <c r="F32" i="4"/>
  <c r="F31" i="4"/>
  <c r="F30" i="4"/>
  <c r="F29" i="4"/>
  <c r="F28" i="4"/>
  <c r="F27" i="4"/>
  <c r="F23" i="4"/>
  <c r="F26" i="4"/>
  <c r="F25" i="4"/>
  <c r="F24" i="4"/>
  <c r="N30" i="4"/>
  <c r="N29" i="4"/>
  <c r="N28" i="4"/>
  <c r="N27" i="4"/>
  <c r="N26" i="4"/>
  <c r="N25" i="4"/>
  <c r="N24" i="4"/>
  <c r="N23" i="4"/>
  <c r="N22" i="4"/>
  <c r="N21" i="4"/>
  <c r="N20" i="4"/>
  <c r="N34" i="4"/>
  <c r="N33" i="4"/>
  <c r="N31" i="4"/>
  <c r="N32" i="4"/>
  <c r="E21" i="4"/>
  <c r="E20" i="4"/>
  <c r="E34" i="4"/>
  <c r="E33" i="4"/>
  <c r="E32" i="4"/>
  <c r="E31" i="4"/>
  <c r="E30" i="4"/>
  <c r="E29" i="4"/>
  <c r="E28" i="4"/>
  <c r="E27" i="4"/>
  <c r="E26" i="4"/>
  <c r="E22" i="4"/>
  <c r="E25" i="4"/>
  <c r="E24" i="4"/>
  <c r="E23" i="4"/>
  <c r="AB28" i="4"/>
  <c r="AB27" i="4"/>
  <c r="AB26" i="4"/>
  <c r="AB25" i="4"/>
  <c r="AB24" i="4"/>
  <c r="AB23" i="4"/>
  <c r="AB22" i="4"/>
  <c r="AB21" i="4"/>
  <c r="AB20" i="4"/>
  <c r="AB34" i="4"/>
  <c r="AB33" i="4"/>
  <c r="AB29" i="4"/>
  <c r="AB32" i="4"/>
  <c r="AB31" i="4"/>
  <c r="AB30" i="4"/>
  <c r="S34" i="4"/>
  <c r="S33" i="4"/>
  <c r="S32" i="4"/>
  <c r="S31" i="4"/>
  <c r="S30" i="4"/>
  <c r="S29" i="4"/>
  <c r="S28" i="4"/>
  <c r="S27" i="4"/>
  <c r="S26" i="4"/>
  <c r="S25" i="4"/>
  <c r="S24" i="4"/>
  <c r="S23" i="4"/>
  <c r="S22" i="4"/>
  <c r="S20" i="4"/>
  <c r="S21" i="4"/>
  <c r="J16" i="4"/>
  <c r="I12" i="4"/>
  <c r="AC17" i="4"/>
  <c r="N17" i="4"/>
  <c r="AD18" i="4"/>
  <c r="F10" i="4"/>
  <c r="Z15" i="4"/>
  <c r="R7" i="4"/>
  <c r="V15" i="4"/>
  <c r="N7" i="4"/>
  <c r="X18" i="4"/>
  <c r="P10" i="4"/>
  <c r="D16" i="4"/>
  <c r="AA7" i="4"/>
  <c r="D17" i="4"/>
  <c r="AA8" i="4"/>
  <c r="H16" i="4"/>
  <c r="U19" i="4"/>
  <c r="M11" i="4"/>
  <c r="F13" i="4"/>
  <c r="Y8" i="4"/>
  <c r="F14" i="4"/>
  <c r="O15" i="4"/>
  <c r="G7" i="4"/>
  <c r="S4" i="4"/>
  <c r="AD15" i="4"/>
  <c r="V7" i="4"/>
  <c r="O17" i="4"/>
  <c r="G9" i="4"/>
  <c r="Z14" i="4"/>
  <c r="U9" i="4"/>
  <c r="J15" i="4"/>
  <c r="F15" i="4"/>
  <c r="AC6" i="4"/>
  <c r="H18" i="4"/>
  <c r="AE9" i="4"/>
  <c r="Q12" i="4"/>
  <c r="X15" i="4"/>
  <c r="S15" i="4"/>
  <c r="K7" i="4"/>
  <c r="S16" i="4"/>
  <c r="K8" i="4"/>
  <c r="D12" i="4"/>
  <c r="V4" i="4"/>
  <c r="E19" i="4"/>
  <c r="AB10" i="4"/>
  <c r="Q16" i="4"/>
  <c r="I8" i="4"/>
  <c r="AD14" i="4"/>
  <c r="V6" i="4"/>
  <c r="N15" i="4"/>
  <c r="F7" i="4"/>
  <c r="AD16" i="4"/>
  <c r="V8" i="4"/>
  <c r="AA27" i="4"/>
  <c r="AA26" i="4"/>
  <c r="AA25" i="4"/>
  <c r="AA24" i="4"/>
  <c r="AA23" i="4"/>
  <c r="AA22" i="4"/>
  <c r="AA21" i="4"/>
  <c r="AA20" i="4"/>
  <c r="AA34" i="4"/>
  <c r="AA33" i="4"/>
  <c r="AA32" i="4"/>
  <c r="AA28" i="4"/>
  <c r="AA31" i="4"/>
  <c r="AA30" i="4"/>
  <c r="AA29" i="4"/>
  <c r="Q7" i="4"/>
  <c r="E9" i="4"/>
  <c r="Y14" i="4"/>
  <c r="Q6" i="4"/>
  <c r="U14" i="4"/>
  <c r="M6" i="4"/>
  <c r="W17" i="4"/>
  <c r="O9" i="4"/>
  <c r="X16" i="4"/>
  <c r="T11" i="4"/>
  <c r="C15" i="4"/>
  <c r="Z6" i="4"/>
  <c r="C16" i="4"/>
  <c r="Z7" i="4"/>
  <c r="Q9" i="4"/>
  <c r="F4" i="4"/>
  <c r="T18" i="4"/>
  <c r="L10" i="4"/>
  <c r="X7" i="4"/>
  <c r="AA4" i="4"/>
  <c r="N14" i="4"/>
  <c r="F6" i="4"/>
  <c r="AC14" i="4"/>
  <c r="U6" i="4"/>
  <c r="N16" i="4"/>
  <c r="F8" i="4"/>
  <c r="W23" i="4"/>
  <c r="W22" i="4"/>
  <c r="W21" i="4"/>
  <c r="W20" i="4"/>
  <c r="W34" i="4"/>
  <c r="W33" i="4"/>
  <c r="W32" i="4"/>
  <c r="W31" i="4"/>
  <c r="W30" i="4"/>
  <c r="W29" i="4"/>
  <c r="W28" i="4"/>
  <c r="W24" i="4"/>
  <c r="W27" i="4"/>
  <c r="W26" i="4"/>
  <c r="W25" i="4"/>
  <c r="P19" i="4"/>
  <c r="T8" i="4"/>
  <c r="I14" i="4"/>
  <c r="E14" i="4"/>
  <c r="AB5" i="4"/>
  <c r="G17" i="4"/>
  <c r="AD8" i="4"/>
  <c r="E13" i="4"/>
  <c r="X19" i="4"/>
  <c r="P11" i="4"/>
  <c r="P7" i="4"/>
  <c r="R14" i="4"/>
  <c r="J6" i="4"/>
  <c r="R15" i="4"/>
  <c r="J7" i="4"/>
  <c r="D18" i="4"/>
  <c r="AA9" i="4"/>
  <c r="P15" i="4"/>
  <c r="H7" i="4"/>
  <c r="AC13" i="4"/>
  <c r="U5" i="4"/>
  <c r="M14" i="4"/>
  <c r="E6" i="4"/>
  <c r="AC15" i="4"/>
  <c r="U7" i="4"/>
  <c r="AG5" i="4"/>
  <c r="AG33" i="4"/>
  <c r="AG4" i="4"/>
  <c r="AG6" i="4"/>
  <c r="AG32" i="4"/>
  <c r="AG7" i="4"/>
  <c r="AG31" i="4"/>
  <c r="AG8" i="4"/>
  <c r="AG30" i="4"/>
  <c r="AG9" i="4"/>
  <c r="AG29" i="4"/>
  <c r="AG10" i="4"/>
  <c r="AG28" i="4"/>
  <c r="AG11" i="4"/>
  <c r="AG27" i="4"/>
  <c r="AG12" i="4"/>
  <c r="AG26" i="4"/>
  <c r="AG13" i="4"/>
  <c r="AG25" i="4"/>
  <c r="AG14" i="4"/>
  <c r="AG24" i="4"/>
  <c r="AG15" i="4"/>
  <c r="AG23" i="4"/>
  <c r="AG16" i="4"/>
  <c r="AG22" i="4"/>
  <c r="AG34" i="4"/>
  <c r="AG17" i="4"/>
  <c r="AG21" i="4"/>
  <c r="AG18" i="4"/>
  <c r="AG20" i="4"/>
  <c r="AG19" i="4"/>
  <c r="L18" i="4"/>
  <c r="U11" i="4"/>
  <c r="AB16" i="4"/>
  <c r="D8" i="4"/>
  <c r="X13" i="4"/>
  <c r="P5" i="4"/>
  <c r="T13" i="4"/>
  <c r="L5" i="4"/>
  <c r="V16" i="4"/>
  <c r="N8" i="4"/>
  <c r="P8" i="4"/>
  <c r="Y4" i="4"/>
  <c r="H19" i="4"/>
  <c r="AE10" i="4"/>
  <c r="Y5" i="4"/>
  <c r="Y6" i="4"/>
  <c r="S17" i="4"/>
  <c r="K9" i="4"/>
  <c r="AE14" i="4"/>
  <c r="W6" i="4"/>
  <c r="M13" i="4"/>
  <c r="E5" i="4"/>
  <c r="AB13" i="4"/>
  <c r="T5" i="4"/>
  <c r="M15" i="4"/>
  <c r="E7" i="4"/>
  <c r="R34" i="4"/>
  <c r="R33" i="4"/>
  <c r="R32" i="4"/>
  <c r="R31" i="4"/>
  <c r="R30" i="4"/>
  <c r="R29" i="4"/>
  <c r="R28" i="4"/>
  <c r="R27" i="4"/>
  <c r="R26" i="4"/>
  <c r="R25" i="4"/>
  <c r="R24" i="4"/>
  <c r="R23" i="4"/>
  <c r="R22" i="4"/>
  <c r="R21" i="4"/>
  <c r="R20" i="4"/>
  <c r="K27" i="4"/>
  <c r="K26" i="4"/>
  <c r="K25" i="4"/>
  <c r="K24" i="4"/>
  <c r="K23" i="4"/>
  <c r="K22" i="4"/>
  <c r="K21" i="4"/>
  <c r="K20" i="4"/>
  <c r="K34" i="4"/>
  <c r="K33" i="4"/>
  <c r="K32" i="4"/>
  <c r="K31" i="4"/>
  <c r="K30" i="4"/>
  <c r="K28" i="4"/>
  <c r="K29" i="4"/>
  <c r="L15" i="4"/>
  <c r="H14" i="4"/>
  <c r="AE18" i="4"/>
  <c r="S7" i="4"/>
  <c r="H13" i="4"/>
  <c r="O5" i="4"/>
  <c r="D13" i="4"/>
  <c r="AB19" i="4"/>
  <c r="F16" i="4"/>
  <c r="AC7" i="4"/>
  <c r="K4" i="4"/>
  <c r="I4" i="4"/>
  <c r="W18" i="4"/>
  <c r="O10" i="4"/>
  <c r="Q13" i="4"/>
  <c r="I5" i="4"/>
  <c r="Q14" i="4"/>
  <c r="I6" i="4"/>
  <c r="C17" i="4"/>
  <c r="Z8" i="4"/>
  <c r="O14" i="4"/>
  <c r="G6" i="4"/>
  <c r="AB12" i="4"/>
  <c r="AA19" i="4"/>
  <c r="L13" i="4"/>
  <c r="D5" i="4"/>
  <c r="AB14" i="4"/>
  <c r="T6" i="4"/>
  <c r="L28" i="4"/>
  <c r="L27" i="4"/>
  <c r="L26" i="4"/>
  <c r="L25" i="4"/>
  <c r="L24" i="4"/>
  <c r="L23" i="4"/>
  <c r="L22" i="4"/>
  <c r="L21" i="4"/>
  <c r="L20" i="4"/>
  <c r="L34" i="4"/>
  <c r="L33" i="4"/>
  <c r="L32" i="4"/>
  <c r="L31" i="4"/>
  <c r="L29" i="4"/>
  <c r="L30" i="4"/>
  <c r="C34" i="4"/>
  <c r="C33" i="4"/>
  <c r="C32" i="4"/>
  <c r="C31" i="4"/>
  <c r="C30" i="4"/>
  <c r="C29" i="4"/>
  <c r="C28" i="4"/>
  <c r="C27" i="4"/>
  <c r="C26" i="4"/>
  <c r="C25" i="4"/>
  <c r="C24" i="4"/>
  <c r="C20" i="4"/>
  <c r="C23" i="4"/>
  <c r="C22" i="4"/>
  <c r="C21" i="4"/>
  <c r="Z26" i="4"/>
  <c r="Z25" i="4"/>
  <c r="Z24" i="4"/>
  <c r="Z23" i="4"/>
  <c r="Z22" i="4"/>
  <c r="Z21" i="4"/>
  <c r="Z20" i="4"/>
  <c r="Z34" i="4"/>
  <c r="Z33" i="4"/>
  <c r="Z32" i="4"/>
  <c r="Z31" i="4"/>
  <c r="Z27" i="4"/>
  <c r="Z30" i="4"/>
  <c r="Z29" i="4"/>
  <c r="Z28" i="4"/>
  <c r="Y25" i="4"/>
  <c r="Y24" i="4"/>
  <c r="Y23" i="4"/>
  <c r="Y22" i="4"/>
  <c r="Y21" i="4"/>
  <c r="Y20" i="4"/>
  <c r="Y34" i="4"/>
  <c r="Y33" i="4"/>
  <c r="Y32" i="4"/>
  <c r="Y31" i="4"/>
  <c r="Y30" i="4"/>
  <c r="Y26" i="4"/>
  <c r="Y29" i="4"/>
  <c r="Y28" i="4"/>
  <c r="Y27" i="4"/>
  <c r="J26" i="4"/>
  <c r="J25" i="4"/>
  <c r="J24" i="4"/>
  <c r="J23" i="4"/>
  <c r="J22" i="4"/>
  <c r="J21" i="4"/>
  <c r="J20" i="4"/>
  <c r="J34" i="4"/>
  <c r="J33" i="4"/>
  <c r="J32" i="4"/>
  <c r="J31" i="4"/>
  <c r="J30" i="4"/>
  <c r="J29" i="4"/>
  <c r="J27" i="4"/>
  <c r="J28" i="4"/>
  <c r="V12" i="4"/>
  <c r="T10" i="4"/>
  <c r="L16" i="4"/>
  <c r="C7" i="4"/>
  <c r="W12" i="4"/>
  <c r="N5" i="4"/>
  <c r="S12" i="4"/>
  <c r="W14" i="4"/>
  <c r="Z4" i="4"/>
  <c r="U15" i="4"/>
  <c r="M7" i="4"/>
  <c r="G18" i="4"/>
  <c r="AD9" i="4"/>
  <c r="Z17" i="4"/>
  <c r="X5" i="4"/>
  <c r="X4" i="4"/>
  <c r="R16" i="4"/>
  <c r="J8" i="4"/>
  <c r="I17" i="4"/>
  <c r="AD13" i="4"/>
  <c r="V5" i="4"/>
  <c r="L12" i="4"/>
  <c r="W15" i="4"/>
  <c r="AA12" i="4"/>
  <c r="AA18" i="4"/>
  <c r="L14" i="4"/>
  <c r="D6" i="4"/>
  <c r="X24" i="4"/>
  <c r="X23" i="4"/>
  <c r="X22" i="4"/>
  <c r="X21" i="4"/>
  <c r="X20" i="4"/>
  <c r="X34" i="4"/>
  <c r="X33" i="4"/>
  <c r="X32" i="4"/>
  <c r="X31" i="4"/>
  <c r="X30" i="4"/>
  <c r="X29" i="4"/>
  <c r="X25" i="4"/>
  <c r="X28" i="4"/>
  <c r="X27" i="4"/>
  <c r="X26" i="4"/>
  <c r="Q33" i="4"/>
  <c r="Q32" i="4"/>
  <c r="Q31" i="4"/>
  <c r="Q30" i="4"/>
  <c r="Q29" i="4"/>
  <c r="Q28" i="4"/>
  <c r="Q27" i="4"/>
  <c r="Q26" i="4"/>
  <c r="Q25" i="4"/>
  <c r="Q24" i="4"/>
  <c r="Q23" i="4"/>
  <c r="Q22" i="4"/>
  <c r="Q21" i="4"/>
  <c r="Q20" i="4"/>
  <c r="Q34" i="4"/>
  <c r="H24" i="4"/>
  <c r="H23" i="4"/>
  <c r="H22" i="4"/>
  <c r="H21" i="4"/>
  <c r="H20" i="4"/>
  <c r="H34" i="4"/>
  <c r="H33" i="4"/>
  <c r="H32" i="4"/>
  <c r="H31" i="4"/>
  <c r="H30" i="4"/>
  <c r="H29" i="4"/>
  <c r="H28" i="4"/>
  <c r="H27" i="4"/>
  <c r="H25" i="4"/>
  <c r="H26" i="4"/>
  <c r="I25" i="4"/>
  <c r="I24" i="4"/>
  <c r="I23" i="4"/>
  <c r="I22" i="4"/>
  <c r="I21" i="4"/>
  <c r="I20" i="4"/>
  <c r="I34" i="4"/>
  <c r="I33" i="4"/>
  <c r="I32" i="4"/>
  <c r="I31" i="4"/>
  <c r="I30" i="4"/>
  <c r="I29" i="4"/>
  <c r="I28" i="4"/>
  <c r="I26" i="4"/>
  <c r="I27" i="4"/>
  <c r="R8" i="4"/>
  <c r="K15" i="4"/>
  <c r="AA17" i="4"/>
  <c r="AC19" i="4"/>
  <c r="P6" i="4"/>
  <c r="W13" i="4"/>
  <c r="R6" i="4"/>
  <c r="G12" i="4"/>
  <c r="M5" i="4"/>
  <c r="C12" i="4"/>
  <c r="S10" i="4"/>
  <c r="E15" i="4"/>
  <c r="AB6" i="4"/>
  <c r="V17" i="4"/>
  <c r="N9" i="4"/>
  <c r="P12" i="4"/>
  <c r="V13" i="4"/>
  <c r="P13" i="4"/>
  <c r="H5" i="4"/>
  <c r="Y7" i="4"/>
  <c r="S11" i="4"/>
  <c r="N13" i="4"/>
  <c r="F5" i="4"/>
  <c r="AA11" i="4"/>
  <c r="C11" i="4"/>
  <c r="K12" i="4"/>
  <c r="H15" i="4"/>
  <c r="AA13" i="4"/>
  <c r="S5" i="4"/>
  <c r="C4" i="4"/>
  <c r="Y2" i="4"/>
  <c r="Q2" i="4"/>
  <c r="I2" i="4"/>
  <c r="AG2" i="4"/>
  <c r="AP2" i="4"/>
  <c r="AA2" i="4"/>
  <c r="D2" i="4"/>
  <c r="J2" i="4"/>
  <c r="AD2" i="4"/>
  <c r="N2" i="4"/>
  <c r="V2" i="4"/>
  <c r="F2" i="4"/>
  <c r="S2" i="4"/>
  <c r="W2" i="4"/>
  <c r="C2" i="4"/>
  <c r="O2" i="4"/>
  <c r="G2" i="4"/>
  <c r="AE2" i="4"/>
  <c r="AB2" i="4"/>
  <c r="L2" i="4"/>
  <c r="T2" i="4"/>
  <c r="K2" i="4"/>
  <c r="AC2" i="4"/>
  <c r="X2" i="4"/>
  <c r="P2" i="4"/>
  <c r="M2" i="4"/>
  <c r="H2" i="4"/>
  <c r="U2" i="4"/>
  <c r="R2" i="4"/>
  <c r="Z2" i="4"/>
  <c r="E2" i="4"/>
</calcChain>
</file>

<file path=xl/sharedStrings.xml><?xml version="1.0" encoding="utf-8"?>
<sst xmlns="http://schemas.openxmlformats.org/spreadsheetml/2006/main" count="116" uniqueCount="48">
  <si>
    <t>م</t>
  </si>
  <si>
    <t>الوصف</t>
  </si>
  <si>
    <t>ملاحظات</t>
  </si>
  <si>
    <t>وصف</t>
  </si>
  <si>
    <t>R0101</t>
  </si>
  <si>
    <t>R0102</t>
  </si>
  <si>
    <t>R0103</t>
  </si>
  <si>
    <t>R0104</t>
  </si>
  <si>
    <t>R0105</t>
  </si>
  <si>
    <t>R0106</t>
  </si>
  <si>
    <t>R0107</t>
  </si>
  <si>
    <t>R0108</t>
  </si>
  <si>
    <t>R0109</t>
  </si>
  <si>
    <t>R0110</t>
  </si>
  <si>
    <t>R0111</t>
  </si>
  <si>
    <t>R0112</t>
  </si>
  <si>
    <t>R0113</t>
  </si>
  <si>
    <t>R0114</t>
  </si>
  <si>
    <t>R0115</t>
  </si>
  <si>
    <t>القيمة</t>
  </si>
  <si>
    <t>الدور1</t>
  </si>
  <si>
    <t>الدور2</t>
  </si>
  <si>
    <t>الدور3</t>
  </si>
  <si>
    <t>الدور4</t>
  </si>
  <si>
    <t>بالخدمة</t>
  </si>
  <si>
    <t>نعم</t>
  </si>
  <si>
    <t>لا</t>
  </si>
  <si>
    <t>العام</t>
  </si>
  <si>
    <t>الشهر</t>
  </si>
  <si>
    <t>الأشهر</t>
  </si>
  <si>
    <t>السنوات</t>
  </si>
  <si>
    <t>الغرف المتاحة</t>
  </si>
  <si>
    <t>R0116</t>
  </si>
  <si>
    <t>الدور5</t>
  </si>
  <si>
    <t>اعتماد القيمة</t>
  </si>
  <si>
    <t>الشقة</t>
  </si>
  <si>
    <t>الأيام</t>
  </si>
  <si>
    <t>to</t>
  </si>
  <si>
    <t>حسم -</t>
  </si>
  <si>
    <t>إضافة +</t>
  </si>
  <si>
    <t>جــــــدول حـجـــــــــز الشـقـــــق</t>
  </si>
  <si>
    <t>جــــــدول بـيــانــات الشـقــق</t>
  </si>
  <si>
    <t>التاريخ</t>
  </si>
  <si>
    <t>الشقة/الغرفة</t>
  </si>
  <si>
    <t>الإجمالي</t>
  </si>
  <si>
    <t>المملكة العربية السعودية - الزلفي 
mamkt@hotmail.com
الاصدار الأول
28 /11 /1444 هـ
2023/06/17</t>
  </si>
  <si>
    <r>
      <rPr>
        <b/>
        <sz val="22"/>
        <color theme="9" tint="-0.499984740745262"/>
        <rFont val="Times New Roman"/>
        <family val="1"/>
      </rPr>
      <t>برنامج مجاني</t>
    </r>
    <r>
      <rPr>
        <sz val="22"/>
        <color theme="1"/>
        <rFont val="Times New Roman"/>
        <family val="2"/>
        <charset val="178"/>
      </rPr>
      <t xml:space="preserve">
للشقق المفروشة والفنادق الصغيرة والمتوسطة</t>
    </r>
  </si>
  <si>
    <t>تأجير الشقق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</si>
</sst>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rial"/>
      <family val="2"/>
      <charset val="178"/>
      <scheme val="minor"/>
    </font>
    <font>
      <u/>
      <sz val="11"/>
      <color theme="10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sz val="10"/>
      <color rgb="FFFFC000"/>
      <name val="Arial"/>
      <family val="2"/>
      <scheme val="minor"/>
    </font>
    <font>
      <sz val="8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sz val="18"/>
      <color theme="1"/>
      <name val="Arial"/>
      <family val="2"/>
      <charset val="178"/>
      <scheme val="minor"/>
    </font>
    <font>
      <sz val="8"/>
      <color theme="0"/>
      <name val="Arial"/>
      <family val="2"/>
      <charset val="178"/>
      <scheme val="minor"/>
    </font>
    <font>
      <b/>
      <sz val="18"/>
      <name val="Arial"/>
      <family val="2"/>
      <scheme val="minor"/>
    </font>
    <font>
      <b/>
      <sz val="11"/>
      <color theme="0"/>
      <name val="Arial"/>
      <family val="2"/>
      <charset val="178"/>
      <scheme val="minor"/>
    </font>
    <font>
      <sz val="10"/>
      <color theme="0" tint="-0.14999847407452621"/>
      <name val="Arial"/>
      <family val="2"/>
      <charset val="178"/>
      <scheme val="minor"/>
    </font>
    <font>
      <sz val="11"/>
      <color theme="0" tint="-0.14999847407452621"/>
      <name val="Arial"/>
      <family val="2"/>
      <charset val="178"/>
      <scheme val="minor"/>
    </font>
    <font>
      <b/>
      <sz val="11"/>
      <color theme="5" tint="-0.249977111117893"/>
      <name val="Arial"/>
      <family val="2"/>
      <charset val="178"/>
      <scheme val="minor"/>
    </font>
    <font>
      <b/>
      <sz val="11"/>
      <color theme="9" tint="0.79998168889431442"/>
      <name val="Arial"/>
      <family val="2"/>
      <charset val="178"/>
      <scheme val="minor"/>
    </font>
    <font>
      <sz val="11"/>
      <color rgb="FFF7F7E5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22"/>
      <color theme="1"/>
      <name val="Times New Roman"/>
      <family val="1"/>
    </font>
    <font>
      <b/>
      <sz val="22"/>
      <color theme="9" tint="-0.499984740745262"/>
      <name val="Times New Roman"/>
      <family val="1"/>
    </font>
    <font>
      <sz val="22"/>
      <color theme="1"/>
      <name val="Times New Roman"/>
      <family val="2"/>
      <charset val="178"/>
    </font>
    <font>
      <b/>
      <sz val="12"/>
      <color theme="1"/>
      <name val="Arial"/>
      <family val="2"/>
      <scheme val="minor"/>
    </font>
    <font>
      <b/>
      <sz val="36"/>
      <color theme="9" tint="-0.499984740745262"/>
      <name val="Times New Roman"/>
      <family val="1"/>
    </font>
    <font>
      <sz val="11"/>
      <color rgb="FFF7F3E9"/>
      <name val="Arial"/>
      <family val="2"/>
      <charset val="17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theme="9"/>
      </patternFill>
    </fill>
    <fill>
      <patternFill patternType="solid">
        <fgColor rgb="FFF7F7E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BE1"/>
        <bgColor indexed="64"/>
      </patternFill>
    </fill>
    <fill>
      <patternFill patternType="solid">
        <fgColor rgb="FFEDF7F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auto="1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 style="thick">
        <color theme="9" tint="-0.499984740745262"/>
      </left>
      <right/>
      <top style="thick">
        <color theme="9" tint="-0.499984740745262"/>
      </top>
      <bottom style="thick">
        <color theme="9" tint="-0.499984740745262"/>
      </bottom>
      <diagonal/>
    </border>
    <border>
      <left/>
      <right/>
      <top style="thick">
        <color theme="9" tint="-0.499984740745262"/>
      </top>
      <bottom style="thick">
        <color theme="9" tint="-0.499984740745262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3">
    <xf numFmtId="0" fontId="0" fillId="0" borderId="0" xfId="0"/>
    <xf numFmtId="0" fontId="7" fillId="2" borderId="2" xfId="0" applyFont="1" applyFill="1" applyBorder="1" applyAlignment="1" applyProtection="1">
      <alignment horizontal="left" vertical="center"/>
      <protection hidden="1"/>
    </xf>
    <xf numFmtId="0" fontId="8" fillId="2" borderId="3" xfId="0" applyFont="1" applyFill="1" applyBorder="1" applyAlignment="1" applyProtection="1">
      <alignment horizontal="right" vertical="center"/>
      <protection locked="0" hidden="1"/>
    </xf>
    <xf numFmtId="0" fontId="5" fillId="0" borderId="0" xfId="0" applyFont="1" applyProtection="1">
      <protection hidden="1"/>
    </xf>
    <xf numFmtId="1" fontId="5" fillId="0" borderId="0" xfId="0" applyNumberFormat="1" applyFont="1" applyProtection="1">
      <protection hidden="1"/>
    </xf>
    <xf numFmtId="0" fontId="0" fillId="0" borderId="0" xfId="0" applyProtection="1">
      <protection hidden="1"/>
    </xf>
    <xf numFmtId="0" fontId="7" fillId="2" borderId="1" xfId="0" applyFont="1" applyFill="1" applyBorder="1" applyAlignment="1" applyProtection="1">
      <alignment horizontal="left" vertical="center"/>
      <protection hidden="1"/>
    </xf>
    <xf numFmtId="0" fontId="8" fillId="2" borderId="4" xfId="0" applyFont="1" applyFill="1" applyBorder="1" applyAlignment="1" applyProtection="1">
      <alignment horizontal="right" vertical="center"/>
      <protection locked="0" hidden="1"/>
    </xf>
    <xf numFmtId="0" fontId="9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14" fontId="5" fillId="0" borderId="0" xfId="0" applyNumberFormat="1" applyFont="1" applyProtection="1">
      <protection hidden="1"/>
    </xf>
    <xf numFmtId="0" fontId="0" fillId="0" borderId="0" xfId="0" applyProtection="1"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6" fillId="0" borderId="5" xfId="0" applyFont="1" applyBorder="1" applyAlignment="1" applyProtection="1">
      <alignment horizontal="center" vertical="center"/>
      <protection hidden="1"/>
    </xf>
    <xf numFmtId="14" fontId="0" fillId="0" borderId="0" xfId="0" applyNumberFormat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0" fontId="3" fillId="0" borderId="0" xfId="1" applyFont="1" applyBorder="1" applyAlignment="1" applyProtection="1">
      <alignment horizontal="center" vertical="center"/>
      <protection hidden="1"/>
    </xf>
    <xf numFmtId="14" fontId="9" fillId="0" borderId="6" xfId="0" applyNumberFormat="1" applyFont="1" applyBorder="1" applyProtection="1">
      <protection hidden="1"/>
    </xf>
    <xf numFmtId="14" fontId="9" fillId="0" borderId="7" xfId="0" applyNumberFormat="1" applyFont="1" applyBorder="1" applyProtection="1">
      <protection hidden="1"/>
    </xf>
    <xf numFmtId="1" fontId="0" fillId="0" borderId="0" xfId="0" applyNumberFormat="1" applyAlignment="1" applyProtection="1">
      <alignment horizontal="center" vertical="center"/>
      <protection locked="0" hidden="1"/>
    </xf>
    <xf numFmtId="0" fontId="12" fillId="0" borderId="0" xfId="0" applyFont="1" applyProtection="1"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13" fillId="0" borderId="0" xfId="0" applyFont="1" applyProtection="1">
      <protection hidden="1"/>
    </xf>
    <xf numFmtId="1" fontId="0" fillId="0" borderId="0" xfId="0" applyNumberFormat="1" applyAlignment="1" applyProtection="1">
      <alignment horizontal="center" vertical="center"/>
      <protection hidden="1"/>
    </xf>
    <xf numFmtId="0" fontId="11" fillId="3" borderId="8" xfId="0" applyFont="1" applyFill="1" applyBorder="1" applyAlignment="1" applyProtection="1">
      <alignment horizontal="center" vertical="center"/>
      <protection hidden="1"/>
    </xf>
    <xf numFmtId="0" fontId="11" fillId="3" borderId="9" xfId="0" applyFont="1" applyFill="1" applyBorder="1" applyAlignment="1" applyProtection="1">
      <alignment horizontal="center" vertical="center"/>
      <protection hidden="1"/>
    </xf>
    <xf numFmtId="1" fontId="11" fillId="3" borderId="9" xfId="0" applyNumberFormat="1" applyFont="1" applyFill="1" applyBorder="1" applyAlignment="1" applyProtection="1">
      <alignment horizontal="center" vertical="center"/>
      <protection hidden="1"/>
    </xf>
    <xf numFmtId="0" fontId="11" fillId="3" borderId="10" xfId="0" applyFont="1" applyFill="1" applyBorder="1" applyAlignment="1" applyProtection="1">
      <alignment horizontal="center" vertical="center"/>
      <protection hidden="1"/>
    </xf>
    <xf numFmtId="14" fontId="0" fillId="0" borderId="0" xfId="0" applyNumberFormat="1" applyAlignment="1" applyProtection="1">
      <alignment horizontal="center" vertical="center"/>
      <protection locked="0" hidden="1"/>
    </xf>
    <xf numFmtId="0" fontId="16" fillId="0" borderId="0" xfId="0" applyFont="1" applyAlignment="1" applyProtection="1">
      <alignment horizontal="center" vertical="center"/>
      <protection hidden="1"/>
    </xf>
    <xf numFmtId="0" fontId="14" fillId="3" borderId="11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center"/>
      <protection hidden="1"/>
    </xf>
    <xf numFmtId="0" fontId="11" fillId="3" borderId="0" xfId="0" applyFont="1" applyFill="1" applyAlignment="1" applyProtection="1">
      <alignment horizontal="center" vertical="center"/>
      <protection hidden="1"/>
    </xf>
    <xf numFmtId="0" fontId="24" fillId="4" borderId="16" xfId="0" applyFont="1" applyFill="1" applyBorder="1"/>
    <xf numFmtId="0" fontId="24" fillId="4" borderId="18" xfId="0" applyFont="1" applyFill="1" applyBorder="1"/>
    <xf numFmtId="0" fontId="24" fillId="4" borderId="0" xfId="0" applyFont="1" applyFill="1"/>
    <xf numFmtId="0" fontId="24" fillId="4" borderId="4" xfId="0" applyFont="1" applyFill="1" applyBorder="1"/>
    <xf numFmtId="0" fontId="24" fillId="4" borderId="14" xfId="0" applyFont="1" applyFill="1" applyBorder="1"/>
    <xf numFmtId="0" fontId="24" fillId="4" borderId="15" xfId="0" applyFont="1" applyFill="1" applyBorder="1"/>
    <xf numFmtId="0" fontId="24" fillId="6" borderId="4" xfId="0" applyFont="1" applyFill="1" applyBorder="1"/>
    <xf numFmtId="0" fontId="0" fillId="4" borderId="17" xfId="0" applyFill="1" applyBorder="1"/>
    <xf numFmtId="0" fontId="0" fillId="4" borderId="16" xfId="0" applyFill="1" applyBorder="1"/>
    <xf numFmtId="0" fontId="0" fillId="4" borderId="18" xfId="0" applyFill="1" applyBorder="1"/>
    <xf numFmtId="0" fontId="0" fillId="4" borderId="19" xfId="0" applyFill="1" applyBorder="1"/>
    <xf numFmtId="0" fontId="0" fillId="4" borderId="0" xfId="0" applyFill="1"/>
    <xf numFmtId="0" fontId="0" fillId="4" borderId="4" xfId="0" applyFill="1" applyBorder="1"/>
    <xf numFmtId="0" fontId="0" fillId="4" borderId="1" xfId="0" applyFill="1" applyBorder="1"/>
    <xf numFmtId="0" fontId="0" fillId="4" borderId="14" xfId="0" applyFill="1" applyBorder="1"/>
    <xf numFmtId="0" fontId="0" fillId="4" borderId="15" xfId="0" applyFill="1" applyBorder="1"/>
    <xf numFmtId="0" fontId="10" fillId="2" borderId="0" xfId="0" applyFont="1" applyFill="1" applyAlignment="1" applyProtection="1">
      <alignment horizontal="center"/>
      <protection hidden="1"/>
    </xf>
    <xf numFmtId="0" fontId="7" fillId="4" borderId="0" xfId="0" applyFont="1" applyFill="1" applyAlignment="1" applyProtection="1">
      <alignment horizontal="center" vertical="center"/>
      <protection hidden="1"/>
    </xf>
    <xf numFmtId="0" fontId="17" fillId="4" borderId="0" xfId="0" applyFont="1" applyFill="1" applyAlignment="1" applyProtection="1">
      <alignment horizontal="center"/>
      <protection hidden="1"/>
    </xf>
    <xf numFmtId="0" fontId="18" fillId="4" borderId="0" xfId="0" applyFont="1" applyFill="1" applyAlignment="1" applyProtection="1">
      <alignment horizontal="center"/>
      <protection hidden="1"/>
    </xf>
    <xf numFmtId="0" fontId="23" fillId="5" borderId="2" xfId="0" applyFont="1" applyFill="1" applyBorder="1" applyAlignment="1">
      <alignment horizontal="center" vertical="center"/>
    </xf>
    <xf numFmtId="0" fontId="23" fillId="5" borderId="13" xfId="0" applyFont="1" applyFill="1" applyBorder="1" applyAlignment="1">
      <alignment horizontal="center" vertical="center"/>
    </xf>
    <xf numFmtId="0" fontId="23" fillId="5" borderId="3" xfId="0" applyFont="1" applyFill="1" applyBorder="1" applyAlignment="1">
      <alignment horizontal="center" vertical="center"/>
    </xf>
    <xf numFmtId="0" fontId="22" fillId="7" borderId="1" xfId="0" applyFont="1" applyFill="1" applyBorder="1" applyAlignment="1">
      <alignment horizontal="center" vertical="center" wrapText="1"/>
    </xf>
    <xf numFmtId="0" fontId="22" fillId="7" borderId="14" xfId="0" applyFont="1" applyFill="1" applyBorder="1" applyAlignment="1">
      <alignment horizontal="center" vertical="center"/>
    </xf>
    <xf numFmtId="0" fontId="22" fillId="7" borderId="15" xfId="0" applyFont="1" applyFill="1" applyBorder="1" applyAlignment="1">
      <alignment horizontal="center" vertical="center"/>
    </xf>
    <xf numFmtId="0" fontId="19" fillId="8" borderId="16" xfId="0" applyFont="1" applyFill="1" applyBorder="1" applyAlignment="1">
      <alignment horizontal="center" vertical="center" wrapText="1"/>
    </xf>
    <xf numFmtId="0" fontId="21" fillId="8" borderId="16" xfId="0" applyFont="1" applyFill="1" applyBorder="1" applyAlignment="1">
      <alignment horizontal="center" vertical="center"/>
    </xf>
  </cellXfs>
  <cellStyles count="2">
    <cellStyle name="ارتباط تشعبي" xfId="1" builtinId="8"/>
    <cellStyle name="عادي" xfId="0" builtinId="0"/>
  </cellStyles>
  <dxfs count="22"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C00000"/>
      </font>
      <fill>
        <patternFill patternType="gray0625">
          <fgColor rgb="FFFF0000"/>
          <bgColor rgb="FFFFFDFB"/>
        </patternFill>
      </fill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  <border>
        <top style="hair">
          <color theme="9" tint="-0.499984740745262"/>
        </top>
        <bottom style="hair">
          <color theme="9" tint="-0.499984740745262"/>
        </bottom>
        <vertical/>
        <horizontal/>
      </border>
    </dxf>
    <dxf>
      <alignment horizontal="center" vertical="center" textRotation="0" wrapText="0" indent="0" justifyLastLine="0" shrinkToFit="0" readingOrder="0"/>
      <protection locked="0" hidden="1"/>
    </dxf>
    <dxf>
      <protection locked="0" hidden="1"/>
    </dxf>
    <dxf>
      <alignment horizontal="center" vertical="center" textRotation="0" wrapText="0" indent="0" justifyLastLine="0" shrinkToFit="0" readingOrder="0"/>
      <protection locked="0" hidden="1"/>
    </dxf>
    <dxf>
      <alignment horizontal="center" vertical="center" textRotation="0" wrapText="0" indent="0" justifyLastLine="0" shrinkToFit="0" readingOrder="0"/>
      <protection locked="0" hidden="1"/>
    </dxf>
    <dxf>
      <alignment horizontal="center" vertical="center" textRotation="0" wrapText="0" indent="0" justifyLastLine="0" shrinkToFit="0" readingOrder="0"/>
      <protection locked="0" hidden="1"/>
    </dxf>
    <dxf>
      <protection locked="0" hidden="1"/>
    </dxf>
    <dxf>
      <protection locked="0" hidden="1"/>
    </dxf>
    <dxf>
      <font>
        <strike val="0"/>
        <outline val="0"/>
        <shadow val="0"/>
        <u val="none"/>
        <vertAlign val="baseline"/>
        <sz val="11"/>
        <color rgb="FFF7F7E5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  <protection locked="1" hidden="1"/>
    </dxf>
    <dxf>
      <font>
        <b/>
        <i val="0"/>
        <color rgb="FFC00000"/>
      </font>
      <fill>
        <patternFill>
          <bgColor theme="5" tint="0.79998168889431442"/>
        </patternFill>
      </fill>
    </dxf>
    <dxf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>
        <left/>
        <right/>
        <bottom style="hair">
          <color auto="1"/>
        </bottom>
        <vertical/>
        <horizontal/>
      </border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7" tint="-0.499984740745262"/>
        </patternFill>
      </fill>
    </dxf>
    <dxf>
      <font>
        <b/>
        <i val="0"/>
        <color theme="1"/>
      </font>
      <fill>
        <patternFill>
          <bgColor theme="7" tint="0.39994506668294322"/>
        </patternFill>
      </fill>
      <border>
        <bottom style="thin">
          <color auto="1"/>
        </bottom>
        <vertical/>
        <horizontal/>
      </border>
    </dxf>
    <dxf>
      <border>
        <top style="thin">
          <color theme="0"/>
        </top>
        <vertical/>
        <horizontal/>
      </border>
    </dxf>
    <dxf>
      <font>
        <color rgb="FF9C0006"/>
      </font>
      <fill>
        <gradientFill type="path" left="0.5" right="0.5" top="0.5" bottom="0.5">
          <stop position="0">
            <color rgb="FFFCDDD8"/>
          </stop>
          <stop position="1">
            <color theme="0"/>
          </stop>
        </gradientFill>
      </fill>
    </dxf>
    <dxf>
      <font>
        <color rgb="FF006100"/>
      </font>
      <fill>
        <gradientFill type="path" left="0.5" right="0.5" top="0.5" bottom="0.5">
          <stop position="0">
            <color theme="9" tint="0.80001220740379042"/>
          </stop>
          <stop position="1">
            <color theme="0"/>
          </stop>
        </gradientFill>
      </fill>
    </dxf>
    <dxf>
      <font>
        <b val="0"/>
        <i val="0"/>
      </font>
      <fill>
        <patternFill>
          <bgColor rgb="FFF7F7E5"/>
        </patternFill>
      </fill>
      <border>
        <left style="hair">
          <color auto="1"/>
        </left>
        <right style="hair">
          <color auto="1"/>
        </right>
        <vertical/>
        <horizontal/>
      </border>
    </dxf>
  </dxfs>
  <tableStyles count="0" defaultTableStyle="TableStyleMedium2" defaultPivotStyle="PivotStyleLight16"/>
  <colors>
    <mruColors>
      <color rgb="FFF7F7E5"/>
      <color rgb="FFF7F3E9"/>
      <color rgb="FFFFFDFB"/>
      <color rgb="FFFDF5ED"/>
      <color rgb="FFF1EAD7"/>
      <color rgb="FFFCDDD8"/>
      <color rgb="FFF6DF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4</xdr:row>
      <xdr:rowOff>114300</xdr:rowOff>
    </xdr:from>
    <xdr:to>
      <xdr:col>8</xdr:col>
      <xdr:colOff>410649</xdr:colOff>
      <xdr:row>22</xdr:row>
      <xdr:rowOff>162386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B9C0BD9-2938-11E7-0DDA-5706C1FCD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30173951" y="3457575"/>
          <a:ext cx="7697274" cy="3305636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47</xdr:row>
      <xdr:rowOff>140475</xdr:rowOff>
    </xdr:from>
    <xdr:to>
      <xdr:col>8</xdr:col>
      <xdr:colOff>419100</xdr:colOff>
      <xdr:row>68</xdr:row>
      <xdr:rowOff>43570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B3240485-3064-4268-C347-41168281C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30165500" y="11303775"/>
          <a:ext cx="7772400" cy="3703570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25</xdr:row>
      <xdr:rowOff>80925</xdr:rowOff>
    </xdr:from>
    <xdr:to>
      <xdr:col>8</xdr:col>
      <xdr:colOff>419100</xdr:colOff>
      <xdr:row>45</xdr:row>
      <xdr:rowOff>71709</xdr:rowOff>
    </xdr:to>
    <xdr:pic>
      <xdr:nvPicPr>
        <xdr:cNvPr id="7" name="صورة 6">
          <a:extLst>
            <a:ext uri="{FF2B5EF4-FFF2-40B4-BE49-F238E27FC236}">
              <a16:creationId xmlns:a16="http://schemas.microsoft.com/office/drawing/2014/main" id="{FB32A5D7-134F-E4C1-62A3-91AECE20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30165500" y="7243725"/>
          <a:ext cx="7772400" cy="361028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Rooms" displayName="Rooms" ref="B3:G34" totalsRowShown="0" headerRowDxfId="11" dataDxfId="10">
  <autoFilter ref="B3:G34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00000000-0010-0000-0000-000001000000}" name="م" dataDxfId="9"/>
    <tableColumn id="2" xr3:uid="{00000000-0010-0000-0000-000002000000}" name="الشقة" dataDxfId="8"/>
    <tableColumn id="8" xr3:uid="{32008F32-7A41-4B51-807E-6A94AB31DC9A}" name="اعتماد القيمة" dataDxfId="7"/>
    <tableColumn id="4" xr3:uid="{00000000-0010-0000-0000-000004000000}" name="القيمة" dataDxfId="6"/>
    <tableColumn id="3" xr3:uid="{00000000-0010-0000-0000-000003000000}" name="وصف" dataDxfId="5"/>
    <tableColumn id="5" xr3:uid="{FDEFD3FC-F7BB-4955-8613-788D869F8F2E}" name="بالخدمة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C05E4-CD39-4B72-9B42-CDD69705B97F}">
  <dimension ref="A1:BV35"/>
  <sheetViews>
    <sheetView showGridLines="0" showRowColHeaders="0" rightToLeft="1" tabSelected="1" zoomScale="145" zoomScaleNormal="145" workbookViewId="0">
      <pane ySplit="3" topLeftCell="A4" activePane="bottomLeft" state="frozen"/>
      <selection pane="bottomLeft" activeCell="J21" sqref="J21"/>
    </sheetView>
  </sheetViews>
  <sheetFormatPr defaultColWidth="0" defaultRowHeight="15" customHeight="1" zeroHeight="1" x14ac:dyDescent="0.2"/>
  <cols>
    <col min="1" max="1" width="6.125" style="3" customWidth="1"/>
    <col min="2" max="2" width="11.5" style="11" customWidth="1"/>
    <col min="3" max="33" width="3.625" style="5" customWidth="1"/>
    <col min="34" max="34" width="3.75" style="5" customWidth="1"/>
    <col min="35" max="36" width="0.625" style="5" hidden="1" customWidth="1"/>
    <col min="37" max="42" width="1.75" style="5" hidden="1" customWidth="1"/>
    <col min="43" max="43" width="0.625" style="5" hidden="1" customWidth="1"/>
    <col min="44" max="44" width="3.875" style="5" hidden="1" customWidth="1"/>
    <col min="45" max="52" width="2" style="5" hidden="1" customWidth="1"/>
    <col min="53" max="58" width="3" style="5" hidden="1" customWidth="1"/>
    <col min="59" max="59" width="8.625" style="5" hidden="1" customWidth="1"/>
    <col min="60" max="74" width="3" style="5" hidden="1" customWidth="1"/>
    <col min="75" max="16384" width="0.625" style="5" hidden="1"/>
  </cols>
  <sheetData>
    <row r="1" spans="1:74" ht="24.75" customHeight="1" x14ac:dyDescent="0.35">
      <c r="A1" s="1" t="s">
        <v>27</v>
      </c>
      <c r="B1" s="2">
        <v>2023</v>
      </c>
      <c r="C1" s="12">
        <f ca="1">OFFSET(الحجز!C3,COUNTA(الحجز!C:C)-1,0,1,1)</f>
        <v>0</v>
      </c>
      <c r="D1" s="4">
        <f>DAY(EOMONTH(DATE(B1,B2,1),0))</f>
        <v>30</v>
      </c>
      <c r="E1" s="51" t="str">
        <f>"شاشة متابعة الحجز " &amp;  " لشهر: " &amp; "("&amp; B2 &amp;")" &amp; " عام : " &amp; "("&amp; B1 &amp;")"</f>
        <v>شاشة متابعة الحجز  لشهر: (6) عام : (2023)</v>
      </c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3"/>
      <c r="AF1" s="3"/>
      <c r="AG1" s="3"/>
      <c r="AH1" s="3"/>
      <c r="AK1" s="5" t="s">
        <v>29</v>
      </c>
      <c r="AL1" s="5" t="s">
        <v>30</v>
      </c>
    </row>
    <row r="2" spans="1:74" s="9" customFormat="1" ht="21" customHeight="1" thickBot="1" x14ac:dyDescent="0.25">
      <c r="A2" s="6" t="s">
        <v>28</v>
      </c>
      <c r="B2" s="7">
        <v>6</v>
      </c>
      <c r="C2" s="19">
        <f>IF(C3&lt;&gt;"",DATE($B$1,$B$2,C3),"")</f>
        <v>45078</v>
      </c>
      <c r="D2" s="20">
        <f t="shared" ref="D2:AG2" si="0">IF(D3&lt;&gt;"",DATE($B$1,$B$2,D3),"")</f>
        <v>45079</v>
      </c>
      <c r="E2" s="20">
        <f t="shared" si="0"/>
        <v>45080</v>
      </c>
      <c r="F2" s="20">
        <f t="shared" si="0"/>
        <v>45081</v>
      </c>
      <c r="G2" s="20">
        <f t="shared" si="0"/>
        <v>45082</v>
      </c>
      <c r="H2" s="20">
        <f t="shared" si="0"/>
        <v>45083</v>
      </c>
      <c r="I2" s="20">
        <f t="shared" si="0"/>
        <v>45084</v>
      </c>
      <c r="J2" s="20">
        <f t="shared" si="0"/>
        <v>45085</v>
      </c>
      <c r="K2" s="20">
        <f t="shared" si="0"/>
        <v>45086</v>
      </c>
      <c r="L2" s="20">
        <f t="shared" si="0"/>
        <v>45087</v>
      </c>
      <c r="M2" s="20">
        <f t="shared" si="0"/>
        <v>45088</v>
      </c>
      <c r="N2" s="20">
        <f t="shared" si="0"/>
        <v>45089</v>
      </c>
      <c r="O2" s="20">
        <f t="shared" si="0"/>
        <v>45090</v>
      </c>
      <c r="P2" s="20">
        <f t="shared" si="0"/>
        <v>45091</v>
      </c>
      <c r="Q2" s="20">
        <f t="shared" si="0"/>
        <v>45092</v>
      </c>
      <c r="R2" s="20">
        <f t="shared" si="0"/>
        <v>45093</v>
      </c>
      <c r="S2" s="20">
        <f t="shared" si="0"/>
        <v>45094</v>
      </c>
      <c r="T2" s="20">
        <f t="shared" si="0"/>
        <v>45095</v>
      </c>
      <c r="U2" s="20">
        <f t="shared" si="0"/>
        <v>45096</v>
      </c>
      <c r="V2" s="20">
        <f t="shared" si="0"/>
        <v>45097</v>
      </c>
      <c r="W2" s="20">
        <f t="shared" si="0"/>
        <v>45098</v>
      </c>
      <c r="X2" s="20">
        <f t="shared" si="0"/>
        <v>45099</v>
      </c>
      <c r="Y2" s="20">
        <f t="shared" si="0"/>
        <v>45100</v>
      </c>
      <c r="Z2" s="20">
        <f t="shared" si="0"/>
        <v>45101</v>
      </c>
      <c r="AA2" s="20">
        <f t="shared" si="0"/>
        <v>45102</v>
      </c>
      <c r="AB2" s="20">
        <f t="shared" si="0"/>
        <v>45103</v>
      </c>
      <c r="AC2" s="20">
        <f t="shared" si="0"/>
        <v>45104</v>
      </c>
      <c r="AD2" s="20">
        <f t="shared" si="0"/>
        <v>45105</v>
      </c>
      <c r="AE2" s="20">
        <f t="shared" si="0"/>
        <v>45106</v>
      </c>
      <c r="AF2" s="20">
        <f t="shared" si="0"/>
        <v>45107</v>
      </c>
      <c r="AG2" s="20" t="str">
        <f t="shared" si="0"/>
        <v/>
      </c>
      <c r="AH2" s="8"/>
      <c r="AK2" s="22">
        <v>1</v>
      </c>
      <c r="AL2" s="22">
        <v>2023</v>
      </c>
      <c r="AM2" s="10"/>
      <c r="AN2" s="10"/>
      <c r="AP2" s="9">
        <f>31-COUNTIF($AP$4:$AP$34,"-")</f>
        <v>14</v>
      </c>
      <c r="AR2" s="9">
        <f>B1</f>
        <v>2023</v>
      </c>
      <c r="AS2" s="9">
        <f>B2</f>
        <v>6</v>
      </c>
    </row>
    <row r="3" spans="1:74" ht="16.5" customHeight="1" thickTop="1" x14ac:dyDescent="0.2">
      <c r="B3" s="15" t="s">
        <v>35</v>
      </c>
      <c r="C3" s="17">
        <f>IF($D$1&gt;=COLUMN(A1),COLUMN(A1),"")</f>
        <v>1</v>
      </c>
      <c r="D3" s="17">
        <f t="shared" ref="D3:AG3" si="1">IF($D$1&gt;=COLUMN(B1),COLUMN(B1),"")</f>
        <v>2</v>
      </c>
      <c r="E3" s="17">
        <f t="shared" si="1"/>
        <v>3</v>
      </c>
      <c r="F3" s="17">
        <f t="shared" si="1"/>
        <v>4</v>
      </c>
      <c r="G3" s="17">
        <f t="shared" si="1"/>
        <v>5</v>
      </c>
      <c r="H3" s="17">
        <f t="shared" si="1"/>
        <v>6</v>
      </c>
      <c r="I3" s="17">
        <f t="shared" si="1"/>
        <v>7</v>
      </c>
      <c r="J3" s="17">
        <f t="shared" si="1"/>
        <v>8</v>
      </c>
      <c r="K3" s="17">
        <f t="shared" si="1"/>
        <v>9</v>
      </c>
      <c r="L3" s="17">
        <f t="shared" si="1"/>
        <v>10</v>
      </c>
      <c r="M3" s="17">
        <f t="shared" si="1"/>
        <v>11</v>
      </c>
      <c r="N3" s="17">
        <f t="shared" si="1"/>
        <v>12</v>
      </c>
      <c r="O3" s="17">
        <f t="shared" si="1"/>
        <v>13</v>
      </c>
      <c r="P3" s="17">
        <f t="shared" si="1"/>
        <v>14</v>
      </c>
      <c r="Q3" s="17">
        <f t="shared" si="1"/>
        <v>15</v>
      </c>
      <c r="R3" s="17">
        <f t="shared" si="1"/>
        <v>16</v>
      </c>
      <c r="S3" s="17">
        <f t="shared" si="1"/>
        <v>17</v>
      </c>
      <c r="T3" s="17">
        <f t="shared" si="1"/>
        <v>18</v>
      </c>
      <c r="U3" s="17">
        <f t="shared" si="1"/>
        <v>19</v>
      </c>
      <c r="V3" s="17">
        <f t="shared" si="1"/>
        <v>20</v>
      </c>
      <c r="W3" s="17">
        <f t="shared" si="1"/>
        <v>21</v>
      </c>
      <c r="X3" s="17">
        <f t="shared" si="1"/>
        <v>22</v>
      </c>
      <c r="Y3" s="17">
        <f t="shared" si="1"/>
        <v>23</v>
      </c>
      <c r="Z3" s="17">
        <f t="shared" si="1"/>
        <v>24</v>
      </c>
      <c r="AA3" s="17">
        <f t="shared" si="1"/>
        <v>25</v>
      </c>
      <c r="AB3" s="17">
        <f t="shared" si="1"/>
        <v>26</v>
      </c>
      <c r="AC3" s="17">
        <f t="shared" si="1"/>
        <v>27</v>
      </c>
      <c r="AD3" s="17">
        <f t="shared" si="1"/>
        <v>28</v>
      </c>
      <c r="AE3" s="17">
        <f t="shared" si="1"/>
        <v>29</v>
      </c>
      <c r="AF3" s="17">
        <f t="shared" si="1"/>
        <v>30</v>
      </c>
      <c r="AG3" s="15" t="str">
        <f t="shared" si="1"/>
        <v/>
      </c>
      <c r="AK3" s="22">
        <v>2</v>
      </c>
      <c r="AL3" s="22">
        <v>2024</v>
      </c>
      <c r="AM3" s="10"/>
      <c r="AN3" s="10"/>
      <c r="AO3" s="5" t="s">
        <v>31</v>
      </c>
      <c r="AR3" s="5">
        <v>1</v>
      </c>
      <c r="AS3" s="5">
        <v>2</v>
      </c>
      <c r="AT3" s="5">
        <v>3</v>
      </c>
      <c r="AU3" s="5">
        <v>4</v>
      </c>
      <c r="AV3" s="5">
        <v>5</v>
      </c>
      <c r="AW3" s="5">
        <v>6</v>
      </c>
      <c r="AX3" s="5">
        <v>7</v>
      </c>
      <c r="AY3" s="5">
        <v>8</v>
      </c>
      <c r="AZ3" s="5">
        <v>9</v>
      </c>
      <c r="BA3" s="5">
        <v>10</v>
      </c>
      <c r="BB3" s="5">
        <v>11</v>
      </c>
      <c r="BC3" s="5">
        <v>12</v>
      </c>
      <c r="BD3" s="5">
        <v>13</v>
      </c>
      <c r="BE3" s="5">
        <v>14</v>
      </c>
      <c r="BF3" s="5">
        <v>15</v>
      </c>
      <c r="BG3" s="5">
        <v>16</v>
      </c>
      <c r="BH3" s="5">
        <v>17</v>
      </c>
      <c r="BI3" s="5">
        <v>18</v>
      </c>
      <c r="BJ3" s="5">
        <v>19</v>
      </c>
      <c r="BK3" s="5">
        <v>20</v>
      </c>
      <c r="BL3" s="5">
        <v>21</v>
      </c>
      <c r="BM3" s="5">
        <v>22</v>
      </c>
      <c r="BN3" s="5">
        <v>23</v>
      </c>
      <c r="BO3" s="5">
        <v>24</v>
      </c>
      <c r="BP3" s="5">
        <v>25</v>
      </c>
      <c r="BQ3" s="5">
        <v>26</v>
      </c>
      <c r="BR3" s="5">
        <v>27</v>
      </c>
      <c r="BS3" s="5">
        <v>28</v>
      </c>
      <c r="BT3" s="5">
        <v>29</v>
      </c>
      <c r="BU3" s="5">
        <v>30</v>
      </c>
      <c r="BV3" s="5">
        <v>31</v>
      </c>
    </row>
    <row r="4" spans="1:74" ht="19.5" customHeight="1" x14ac:dyDescent="0.2">
      <c r="A4" s="3">
        <f>IFERROR(IF(INDEX(Rooms[],ROW(B1),6)="نعم",1,0),"")</f>
        <v>1</v>
      </c>
      <c r="B4" s="10" t="str">
        <f>IFERROR(IF(INDEX(Rooms[],ROW(B1),2)="","",INDEX(Rooms[],ROW(B1),2)),"")</f>
        <v>R0101</v>
      </c>
      <c r="C4" s="18">
        <f t="shared" ref="C4:C34" ca="1" si="2">IF(OR(C$3="",$B4=""),"",
IF(AR4&lt;&gt;"",IF(AR4=0,HYPERLINK("#'الحجز'!C"&amp;_xlfn.MAXIFS(م,date1,"&lt;="&amp;DATE($B$1,$B$2,C$3),to,"&gt;="&amp;DATE($B$1,$B$2,C$3),القاعة,$B4)+3,0),HYPERLINK("#'الحجز'!C"&amp;AR4+3,1)),IF($A4=1,
HYPERLINK("#'الحجز'!C"&amp; 4 + COUNT(date1),2),
""
)
)
)</f>
        <v>1</v>
      </c>
      <c r="D4" s="18">
        <f t="shared" ref="D4:D34" ca="1" si="3">IF(OR(D$3="",$B4=""),"",
IF(AS4&lt;&gt;"",IF(AS4=0,HYPERLINK("#'الحجز'!C"&amp;_xlfn.MAXIFS(م,date1,"&lt;="&amp;DATE($B$1,$B$2,D$3),to,"&gt;="&amp;DATE($B$1,$B$2,D$3),القاعة,$B4)+3,0),HYPERLINK("#'الحجز'!C"&amp;AS4+3,1)),IF($A4=1,
HYPERLINK("#'الحجز'!C"&amp; 4 + COUNT(date1),2),
""
)
)
)</f>
        <v>0</v>
      </c>
      <c r="E4" s="18">
        <f t="shared" ref="E4:E34" ca="1" si="4">IF(OR(E$3="",$B4=""),"",
IF(AT4&lt;&gt;"",IF(AT4=0,HYPERLINK("#'الحجز'!C"&amp;_xlfn.MAXIFS(م,date1,"&lt;="&amp;DATE($B$1,$B$2,E$3),to,"&gt;="&amp;DATE($B$1,$B$2,E$3),القاعة,$B4)+3,0),HYPERLINK("#'الحجز'!C"&amp;AT4+3,1)),IF($A4=1,
HYPERLINK("#'الحجز'!C"&amp; 4 + COUNT(date1),2),
""
)
)
)</f>
        <v>0</v>
      </c>
      <c r="F4" s="18">
        <f t="shared" ref="F4:F34" ca="1" si="5">IF(OR(F$3="",$B4=""),"",
IF(AU4&lt;&gt;"",IF(AU4=0,HYPERLINK("#'الحجز'!C"&amp;_xlfn.MAXIFS(م,date1,"&lt;="&amp;DATE($B$1,$B$2,F$3),to,"&gt;="&amp;DATE($B$1,$B$2,F$3),القاعة,$B4)+3,0),HYPERLINK("#'الحجز'!C"&amp;AU4+3,1)),IF($A4=1,
HYPERLINK("#'الحجز'!C"&amp; 4 + COUNT(date1),2),
""
)
)
)</f>
        <v>1</v>
      </c>
      <c r="G4" s="18">
        <f t="shared" ref="G4:G34" ca="1" si="6">IF(OR(G$3="",$B4=""),"",
IF(AV4&lt;&gt;"",IF(AV4=0,HYPERLINK("#'الحجز'!C"&amp;_xlfn.MAXIFS(م,date1,"&lt;="&amp;DATE($B$1,$B$2,G$3),to,"&gt;="&amp;DATE($B$1,$B$2,G$3),القاعة,$B4)+3,0),HYPERLINK("#'الحجز'!C"&amp;AV4+3,1)),IF($A4=1,
HYPERLINK("#'الحجز'!C"&amp; 4 + COUNT(date1),2),
""
)
)
)</f>
        <v>1</v>
      </c>
      <c r="H4" s="18">
        <f t="shared" ref="H4:H34" ca="1" si="7">IF(OR(H$3="",$B4=""),"",
IF(AW4&lt;&gt;"",IF(AW4=0,HYPERLINK("#'الحجز'!C"&amp;_xlfn.MAXIFS(م,date1,"&lt;="&amp;DATE($B$1,$B$2,H$3),to,"&gt;="&amp;DATE($B$1,$B$2,H$3),القاعة,$B4)+3,0),HYPERLINK("#'الحجز'!C"&amp;AW4+3,1)),IF($A4=1,
HYPERLINK("#'الحجز'!C"&amp; 4 + COUNT(date1),2),
""
)
)
)</f>
        <v>2</v>
      </c>
      <c r="I4" s="18">
        <f t="shared" ref="I4:I34" ca="1" si="8">IF(OR(I$3="",$B4=""),"",
IF(AX4&lt;&gt;"",IF(AX4=0,HYPERLINK("#'الحجز'!C"&amp;_xlfn.MAXIFS(م,date1,"&lt;="&amp;DATE($B$1,$B$2,I$3),to,"&gt;="&amp;DATE($B$1,$B$2,I$3),القاعة,$B4)+3,0),HYPERLINK("#'الحجز'!C"&amp;AX4+3,1)),IF($A4=1,
HYPERLINK("#'الحجز'!C"&amp; 4 + COUNT(date1),2),
""
)
)
)</f>
        <v>2</v>
      </c>
      <c r="J4" s="18">
        <f t="shared" ref="J4:J34" ca="1" si="9">IF(OR(J$3="",$B4=""),"",
IF(AY4&lt;&gt;"",IF(AY4=0,HYPERLINK("#'الحجز'!C"&amp;_xlfn.MAXIFS(م,date1,"&lt;="&amp;DATE($B$1,$B$2,J$3),to,"&gt;="&amp;DATE($B$1,$B$2,J$3),القاعة,$B4)+3,0),HYPERLINK("#'الحجز'!C"&amp;AY4+3,1)),IF($A4=1,
HYPERLINK("#'الحجز'!C"&amp; 4 + COUNT(date1),2),
""
)
)
)</f>
        <v>1</v>
      </c>
      <c r="K4" s="18">
        <f t="shared" ref="K4:K34" ca="1" si="10">IF(OR(K$3="",$B4=""),"",
IF(AZ4&lt;&gt;"",IF(AZ4=0,HYPERLINK("#'الحجز'!C"&amp;_xlfn.MAXIFS(م,date1,"&lt;="&amp;DATE($B$1,$B$2,K$3),to,"&gt;="&amp;DATE($B$1,$B$2,K$3),القاعة,$B4)+3,0),HYPERLINK("#'الحجز'!C"&amp;AZ4+3,1)),IF($A4=1,
HYPERLINK("#'الحجز'!C"&amp; 4 + COUNT(date1),2),
""
)
)
)</f>
        <v>2</v>
      </c>
      <c r="L4" s="18">
        <f t="shared" ref="L4:L34" ca="1" si="11">IF(OR(L$3="",$B4=""),"",
IF(BA4&lt;&gt;"",IF(BA4=0,HYPERLINK("#'الحجز'!C"&amp;_xlfn.MAXIFS(م,date1,"&lt;="&amp;DATE($B$1,$B$2,L$3),to,"&gt;="&amp;DATE($B$1,$B$2,L$3),القاعة,$B4)+3,0),HYPERLINK("#'الحجز'!C"&amp;BA4+3,1)),IF($A4=1,
HYPERLINK("#'الحجز'!C"&amp; 4 + COUNT(date1),2),
""
)
)
)</f>
        <v>2</v>
      </c>
      <c r="M4" s="18">
        <f t="shared" ref="M4:M34" ca="1" si="12">IF(OR(M$3="",$B4=""),"",
IF(BB4&lt;&gt;"",IF(BB4=0,HYPERLINK("#'الحجز'!C"&amp;_xlfn.MAXIFS(م,date1,"&lt;="&amp;DATE($B$1,$B$2,M$3),to,"&gt;="&amp;DATE($B$1,$B$2,M$3),القاعة,$B4)+3,0),HYPERLINK("#'الحجز'!C"&amp;BB4+3,1)),IF($A4=1,
HYPERLINK("#'الحجز'!C"&amp; 4 + COUNT(date1),2),
""
)
)
)</f>
        <v>2</v>
      </c>
      <c r="N4" s="18">
        <f t="shared" ref="N4:N34" ca="1" si="13">IF(OR(N$3="",$B4=""),"",
IF(BC4&lt;&gt;"",IF(BC4=0,HYPERLINK("#'الحجز'!C"&amp;_xlfn.MAXIFS(م,date1,"&lt;="&amp;DATE($B$1,$B$2,N$3),to,"&gt;="&amp;DATE($B$1,$B$2,N$3),القاعة,$B4)+3,0),HYPERLINK("#'الحجز'!C"&amp;BC4+3,1)),IF($A4=1,
HYPERLINK("#'الحجز'!C"&amp; 4 + COUNT(date1),2),
""
)
)
)</f>
        <v>2</v>
      </c>
      <c r="O4" s="18">
        <f t="shared" ref="O4:O34" ca="1" si="14">IF(OR(O$3="",$B4=""),"",
IF(BD4&lt;&gt;"",IF(BD4=0,HYPERLINK("#'الحجز'!C"&amp;_xlfn.MAXIFS(م,date1,"&lt;="&amp;DATE($B$1,$B$2,O$3),to,"&gt;="&amp;DATE($B$1,$B$2,O$3),القاعة,$B4)+3,0),HYPERLINK("#'الحجز'!C"&amp;BD4+3,1)),IF($A4=1,
HYPERLINK("#'الحجز'!C"&amp; 4 + COUNT(date1),2),
""
)
)
)</f>
        <v>1</v>
      </c>
      <c r="P4" s="18">
        <f t="shared" ref="P4:P34" ca="1" si="15">IF(OR(P$3="",$B4=""),"",
IF(BE4&lt;&gt;"",IF(BE4=0,HYPERLINK("#'الحجز'!C"&amp;_xlfn.MAXIFS(م,date1,"&lt;="&amp;DATE($B$1,$B$2,P$3),to,"&gt;="&amp;DATE($B$1,$B$2,P$3),القاعة,$B4)+3,0),HYPERLINK("#'الحجز'!C"&amp;BE4+3,1)),IF($A4=1,
HYPERLINK("#'الحجز'!C"&amp; 4 + COUNT(date1),2),
""
)
)
)</f>
        <v>2</v>
      </c>
      <c r="Q4" s="18">
        <f t="shared" ref="Q4:Q34" ca="1" si="16">IF(OR(Q$3="",$B4=""),"",
IF(BF4&lt;&gt;"",IF(BF4=0,HYPERLINK("#'الحجز'!C"&amp;_xlfn.MAXIFS(م,date1,"&lt;="&amp;DATE($B$1,$B$2,Q$3),to,"&gt;="&amp;DATE($B$1,$B$2,Q$3),القاعة,$B4)+3,0),HYPERLINK("#'الحجز'!C"&amp;BF4+3,1)),IF($A4=1,
HYPERLINK("#'الحجز'!C"&amp; 4 + COUNT(date1),2),
""
)
)
)</f>
        <v>1</v>
      </c>
      <c r="R4" s="18">
        <f t="shared" ref="R4:R34" ca="1" si="17">IF(OR(R$3="",$B4=""),"",
IF(BG4&lt;&gt;"",IF(BG4=0,HYPERLINK("#'الحجز'!C"&amp;_xlfn.MAXIFS(م,date1,"&lt;="&amp;DATE($B$1,$B$2,R$3),to,"&gt;="&amp;DATE($B$1,$B$2,R$3),القاعة,$B4)+3,0),HYPERLINK("#'الحجز'!C"&amp;BG4+3,1)),IF($A4=1,
HYPERLINK("#'الحجز'!C"&amp; 4 + COUNT(date1),2),
""
)
)
)</f>
        <v>1</v>
      </c>
      <c r="S4" s="18">
        <f t="shared" ref="S4:S34" ca="1" si="18">IF(OR(S$3="",$B4=""),"",
IF(BH4&lt;&gt;"",IF(BH4=0,HYPERLINK("#'الحجز'!C"&amp;_xlfn.MAXIFS(م,date1,"&lt;="&amp;DATE($B$1,$B$2,S$3),to,"&gt;="&amp;DATE($B$1,$B$2,S$3),القاعة,$B4)+3,0),HYPERLINK("#'الحجز'!C"&amp;BH4+3,1)),IF($A4=1,
HYPERLINK("#'الحجز'!C"&amp; 4 + COUNT(date1),2),
""
)
)
)</f>
        <v>2</v>
      </c>
      <c r="T4" s="18">
        <f t="shared" ref="T4:T34" ca="1" si="19">IF(OR(T$3="",$B4=""),"",
IF(BI4&lt;&gt;"",IF(BI4=0,HYPERLINK("#'الحجز'!C"&amp;_xlfn.MAXIFS(م,date1,"&lt;="&amp;DATE($B$1,$B$2,T$3),to,"&gt;="&amp;DATE($B$1,$B$2,T$3),القاعة,$B4)+3,0),HYPERLINK("#'الحجز'!C"&amp;BI4+3,1)),IF($A4=1,
HYPERLINK("#'الحجز'!C"&amp; 4 + COUNT(date1),2),
""
)
)
)</f>
        <v>2</v>
      </c>
      <c r="U4" s="18">
        <f t="shared" ref="U4:U34" ca="1" si="20">IF(OR(U$3="",$B4=""),"",
IF(BJ4&lt;&gt;"",IF(BJ4=0,HYPERLINK("#'الحجز'!C"&amp;_xlfn.MAXIFS(م,date1,"&lt;="&amp;DATE($B$1,$B$2,U$3),to,"&gt;="&amp;DATE($B$1,$B$2,U$3),القاعة,$B4)+3,0),HYPERLINK("#'الحجز'!C"&amp;BJ4+3,1)),IF($A4=1,
HYPERLINK("#'الحجز'!C"&amp; 4 + COUNT(date1),2),
""
)
)
)</f>
        <v>2</v>
      </c>
      <c r="V4" s="18">
        <f t="shared" ref="V4:V34" ca="1" si="21">IF(OR(V$3="",$B4=""),"",
IF(BK4&lt;&gt;"",IF(BK4=0,HYPERLINK("#'الحجز'!C"&amp;_xlfn.MAXIFS(م,date1,"&lt;="&amp;DATE($B$1,$B$2,V$3),to,"&gt;="&amp;DATE($B$1,$B$2,V$3),القاعة,$B4)+3,0),HYPERLINK("#'الحجز'!C"&amp;BK4+3,1)),IF($A4=1,
HYPERLINK("#'الحجز'!C"&amp; 4 + COUNT(date1),2),
""
)
)
)</f>
        <v>2</v>
      </c>
      <c r="W4" s="18">
        <f t="shared" ref="W4:W34" ca="1" si="22">IF(OR(W$3="",$B4=""),"",
IF(BL4&lt;&gt;"",IF(BL4=0,HYPERLINK("#'الحجز'!C"&amp;_xlfn.MAXIFS(م,date1,"&lt;="&amp;DATE($B$1,$B$2,W$3),to,"&gt;="&amp;DATE($B$1,$B$2,W$3),القاعة,$B4)+3,0),HYPERLINK("#'الحجز'!C"&amp;BL4+3,1)),IF($A4=1,
HYPERLINK("#'الحجز'!C"&amp; 4 + COUNT(date1),2),
""
)
)
)</f>
        <v>2</v>
      </c>
      <c r="X4" s="18">
        <f t="shared" ref="X4:X34" ca="1" si="23">IF(OR(X$3="",$B4=""),"",
IF(BM4&lt;&gt;"",IF(BM4=0,HYPERLINK("#'الحجز'!C"&amp;_xlfn.MAXIFS(م,date1,"&lt;="&amp;DATE($B$1,$B$2,X$3),to,"&gt;="&amp;DATE($B$1,$B$2,X$3),القاعة,$B4)+3,0),HYPERLINK("#'الحجز'!C"&amp;BM4+3,1)),IF($A4=1,
HYPERLINK("#'الحجز'!C"&amp; 4 + COUNT(date1),2),
""
)
)
)</f>
        <v>2</v>
      </c>
      <c r="Y4" s="18">
        <f t="shared" ref="Y4:Y34" ca="1" si="24">IF(OR(Y$3="",$B4=""),"",
IF(BN4&lt;&gt;"",IF(BN4=0,HYPERLINK("#'الحجز'!C"&amp;_xlfn.MAXIFS(م,date1,"&lt;="&amp;DATE($B$1,$B$2,Y$3),to,"&gt;="&amp;DATE($B$1,$B$2,Y$3),القاعة,$B4)+3,0),HYPERLINK("#'الحجز'!C"&amp;BN4+3,1)),IF($A4=1,
HYPERLINK("#'الحجز'!C"&amp; 4 + COUNT(date1),2),
""
)
)
)</f>
        <v>2</v>
      </c>
      <c r="Z4" s="18">
        <f t="shared" ref="Z4:Z34" ca="1" si="25">IF(OR(Z$3="",$B4=""),"",
IF(BO4&lt;&gt;"",IF(BO4=0,HYPERLINK("#'الحجز'!C"&amp;_xlfn.MAXIFS(م,date1,"&lt;="&amp;DATE($B$1,$B$2,Z$3),to,"&gt;="&amp;DATE($B$1,$B$2,Z$3),القاعة,$B4)+3,0),HYPERLINK("#'الحجز'!C"&amp;BO4+3,1)),IF($A4=1,
HYPERLINK("#'الحجز'!C"&amp; 4 + COUNT(date1),2),
""
)
)
)</f>
        <v>2</v>
      </c>
      <c r="AA4" s="18">
        <f t="shared" ref="AA4:AA34" ca="1" si="26">IF(OR(AA$3="",$B4=""),"",
IF(BP4&lt;&gt;"",IF(BP4=0,HYPERLINK("#'الحجز'!C"&amp;_xlfn.MAXIFS(م,date1,"&lt;="&amp;DATE($B$1,$B$2,AA$3),to,"&gt;="&amp;DATE($B$1,$B$2,AA$3),القاعة,$B4)+3,0),HYPERLINK("#'الحجز'!C"&amp;BP4+3,1)),IF($A4=1,
HYPERLINK("#'الحجز'!C"&amp; 4 + COUNT(date1),2),
""
)
)
)</f>
        <v>2</v>
      </c>
      <c r="AB4" s="18">
        <f t="shared" ref="AB4:AB34" ca="1" si="27">IF(OR(AB$3="",$B4=""),"",
IF(BQ4&lt;&gt;"",IF(BQ4=0,HYPERLINK("#'الحجز'!C"&amp;_xlfn.MAXIFS(م,date1,"&lt;="&amp;DATE($B$1,$B$2,AB$3),to,"&gt;="&amp;DATE($B$1,$B$2,AB$3),القاعة,$B4)+3,0),HYPERLINK("#'الحجز'!C"&amp;BQ4+3,1)),IF($A4=1,
HYPERLINK("#'الحجز'!C"&amp; 4 + COUNT(date1),2),
""
)
)
)</f>
        <v>2</v>
      </c>
      <c r="AC4" s="18">
        <f t="shared" ref="AC4:AC34" ca="1" si="28">IF(OR(AC$3="",$B4=""),"",
IF(BR4&lt;&gt;"",IF(BR4=0,HYPERLINK("#'الحجز'!C"&amp;_xlfn.MAXIFS(م,date1,"&lt;="&amp;DATE($B$1,$B$2,AC$3),to,"&gt;="&amp;DATE($B$1,$B$2,AC$3),القاعة,$B4)+3,0),HYPERLINK("#'الحجز'!C"&amp;BR4+3,1)),IF($A4=1,
HYPERLINK("#'الحجز'!C"&amp; 4 + COUNT(date1),2),
""
)
)
)</f>
        <v>2</v>
      </c>
      <c r="AD4" s="18">
        <f t="shared" ref="AD4:AD34" ca="1" si="29">IF(OR(AD$3="",$B4=""),"",
IF(BS4&lt;&gt;"",IF(BS4=0,HYPERLINK("#'الحجز'!C"&amp;_xlfn.MAXIFS(م,date1,"&lt;="&amp;DATE($B$1,$B$2,AD$3),to,"&gt;="&amp;DATE($B$1,$B$2,AD$3),القاعة,$B4)+3,0),HYPERLINK("#'الحجز'!C"&amp;BS4+3,1)),IF($A4=1,
HYPERLINK("#'الحجز'!C"&amp; 4 + COUNT(date1),2),
""
)
)
)</f>
        <v>2</v>
      </c>
      <c r="AE4" s="18">
        <f t="shared" ref="AE4:AE34" ca="1" si="30">IF(OR(AE$3="",$B4=""),"",
IF(BT4&lt;&gt;"",IF(BT4=0,HYPERLINK("#'الحجز'!C"&amp;_xlfn.MAXIFS(م,date1,"&lt;="&amp;DATE($B$1,$B$2,AE$3),to,"&gt;="&amp;DATE($B$1,$B$2,AE$3),القاعة,$B4)+3,0),HYPERLINK("#'الحجز'!C"&amp;BT4+3,1)),IF($A4=1,
HYPERLINK("#'الحجز'!C"&amp; 4 + COUNT(date1),2),
""
)
)
)</f>
        <v>2</v>
      </c>
      <c r="AF4" s="18">
        <f t="shared" ref="AF4:AF34" ca="1" si="31">IF(OR(AF$3="",$B4=""),"",
IF(BU4&lt;&gt;"",IF(BU4=0,HYPERLINK("#'الحجز'!C"&amp;_xlfn.MAXIFS(م,date1,"&lt;="&amp;DATE($B$1,$B$2,AF$3),to,"&gt;="&amp;DATE($B$1,$B$2,AF$3),القاعة,$B4)+3,0),HYPERLINK("#'الحجز'!C"&amp;BU4+3,1)),IF($A4=1,
HYPERLINK("#'الحجز'!C"&amp; 4 + COUNT(date1),2),
""
)
)
)</f>
        <v>2</v>
      </c>
      <c r="AG4" s="18" t="str">
        <f t="shared" ref="AG4:AG34" si="32">IF(OR(AG$3="",$B4=""),"",
IF(BV4&lt;&gt;"",IF(BV4=0,HYPERLINK("#'الحجز'!C"&amp;_xlfn.MAXIFS(م,date1,"&lt;="&amp;DATE($B$1,$B$2,AG$3),to,"&gt;="&amp;DATE($B$1,$B$2,AG$3),القاعة,$B4)+3,0),HYPERLINK("#'الحجز'!C"&amp;BV4+3,1)),IF($A4=1,
HYPERLINK("#'الحجز'!C"&amp; 4 + COUNT(date1),2),
""
)
)
)</f>
        <v/>
      </c>
      <c r="AH4" s="10"/>
      <c r="AK4" s="22">
        <v>3</v>
      </c>
      <c r="AL4" s="22">
        <v>2025</v>
      </c>
      <c r="AM4" s="23" t="str">
        <f>IFERROR(IF(INDEX(Rooms[],ROW(B1),2)="","",INDEX(Rooms[],ROW(B1),2)),"")</f>
        <v>R0101</v>
      </c>
      <c r="AN4" s="23">
        <v>0</v>
      </c>
      <c r="AO4" s="24">
        <f>IFERROR(IF(AND(VLOOKUP(AM4,Rooms[[الشقة]:[بالخدمة]],5,FALSE)="نعم",AN4=0),1,0),"")</f>
        <v>1</v>
      </c>
      <c r="AP4" s="24" t="str">
        <f>IFERROR(INDEX($AM$4:$AM$34,_xlfn.AGGREGATE(15,6,((1)/($AO$4:$AO$34=1))*(ROW($A$1:$A$600)),ROW(A1)),1),"-")</f>
        <v>R0101</v>
      </c>
      <c r="AR4" s="5">
        <f t="shared" ref="AR4:BA13" ca="1" si="33">IF(COUNTIFS(date1,"&lt;="&amp;DATE($AR$2,$AS$2,AR$3),to,"&gt;="&amp;DATE($AR$2,$AS$2,AR$3),القاعة,"="&amp;$B4)&gt;1,0,IF(_xlfn.MAXIFS(م,date1,"&lt;="&amp;DATE($AR$2,$AS$2,AR$3),to,"&gt;="&amp;DATE($AR$2,$AS$2,AR$3),القاعة,$B4)=0,"",_xlfn.MAXIFS(م,date1,"&lt;="&amp;DATE($AR$2,$AS$2,AR$3),to,"&gt;="&amp;DATE($AR$2,$AS$2,AR$3),القاعة,$B4)))</f>
        <v>1</v>
      </c>
      <c r="AS4" s="5">
        <f t="shared" ca="1" si="33"/>
        <v>0</v>
      </c>
      <c r="AT4" s="5">
        <f t="shared" ca="1" si="33"/>
        <v>0</v>
      </c>
      <c r="AU4" s="5">
        <f t="shared" ca="1" si="33"/>
        <v>2</v>
      </c>
      <c r="AV4" s="5">
        <f t="shared" ca="1" si="33"/>
        <v>4</v>
      </c>
      <c r="AW4" s="5" t="str">
        <f t="shared" ca="1" si="33"/>
        <v/>
      </c>
      <c r="AX4" s="5" t="str">
        <f t="shared" ca="1" si="33"/>
        <v/>
      </c>
      <c r="AY4" s="5">
        <f t="shared" ca="1" si="33"/>
        <v>5</v>
      </c>
      <c r="AZ4" s="5" t="str">
        <f t="shared" ca="1" si="33"/>
        <v/>
      </c>
      <c r="BA4" s="5" t="str">
        <f t="shared" ca="1" si="33"/>
        <v/>
      </c>
      <c r="BB4" s="5" t="str">
        <f t="shared" ref="BB4:BK13" ca="1" si="34">IF(COUNTIFS(date1,"&lt;="&amp;DATE($AR$2,$AS$2,BB$3),to,"&gt;="&amp;DATE($AR$2,$AS$2,BB$3),القاعة,"="&amp;$B4)&gt;1,0,IF(_xlfn.MAXIFS(م,date1,"&lt;="&amp;DATE($AR$2,$AS$2,BB$3),to,"&gt;="&amp;DATE($AR$2,$AS$2,BB$3),القاعة,$B4)=0,"",_xlfn.MAXIFS(م,date1,"&lt;="&amp;DATE($AR$2,$AS$2,BB$3),to,"&gt;="&amp;DATE($AR$2,$AS$2,BB$3),القاعة,$B4)))</f>
        <v/>
      </c>
      <c r="BC4" s="5" t="str">
        <f t="shared" ca="1" si="34"/>
        <v/>
      </c>
      <c r="BD4" s="5">
        <f t="shared" ca="1" si="34"/>
        <v>6</v>
      </c>
      <c r="BE4" s="5" t="str">
        <f t="shared" ca="1" si="34"/>
        <v/>
      </c>
      <c r="BF4" s="5">
        <f t="shared" ca="1" si="34"/>
        <v>33</v>
      </c>
      <c r="BG4" s="5">
        <f t="shared" ca="1" si="34"/>
        <v>34</v>
      </c>
      <c r="BH4" s="5" t="str">
        <f t="shared" ca="1" si="34"/>
        <v/>
      </c>
      <c r="BI4" s="5" t="str">
        <f t="shared" ca="1" si="34"/>
        <v/>
      </c>
      <c r="BJ4" s="5" t="str">
        <f t="shared" ca="1" si="34"/>
        <v/>
      </c>
      <c r="BK4" s="5" t="str">
        <f t="shared" ca="1" si="34"/>
        <v/>
      </c>
      <c r="BL4" s="5" t="str">
        <f t="shared" ref="BL4:BV13" ca="1" si="35">IF(COUNTIFS(date1,"&lt;="&amp;DATE($AR$2,$AS$2,BL$3),to,"&gt;="&amp;DATE($AR$2,$AS$2,BL$3),القاعة,"="&amp;$B4)&gt;1,0,IF(_xlfn.MAXIFS(م,date1,"&lt;="&amp;DATE($AR$2,$AS$2,BL$3),to,"&gt;="&amp;DATE($AR$2,$AS$2,BL$3),القاعة,$B4)=0,"",_xlfn.MAXIFS(م,date1,"&lt;="&amp;DATE($AR$2,$AS$2,BL$3),to,"&gt;="&amp;DATE($AR$2,$AS$2,BL$3),القاعة,$B4)))</f>
        <v/>
      </c>
      <c r="BM4" s="5" t="str">
        <f t="shared" ca="1" si="35"/>
        <v/>
      </c>
      <c r="BN4" s="5" t="str">
        <f t="shared" ca="1" si="35"/>
        <v/>
      </c>
      <c r="BO4" s="5" t="str">
        <f t="shared" ca="1" si="35"/>
        <v/>
      </c>
      <c r="BP4" s="5" t="str">
        <f t="shared" ca="1" si="35"/>
        <v/>
      </c>
      <c r="BQ4" s="5" t="str">
        <f t="shared" ca="1" si="35"/>
        <v/>
      </c>
      <c r="BR4" s="5" t="str">
        <f t="shared" ca="1" si="35"/>
        <v/>
      </c>
      <c r="BS4" s="5" t="str">
        <f t="shared" ca="1" si="35"/>
        <v/>
      </c>
      <c r="BT4" s="5" t="str">
        <f t="shared" ca="1" si="35"/>
        <v/>
      </c>
      <c r="BU4" s="5" t="str">
        <f t="shared" ca="1" si="35"/>
        <v/>
      </c>
      <c r="BV4" s="5" t="str">
        <f t="shared" ca="1" si="35"/>
        <v/>
      </c>
    </row>
    <row r="5" spans="1:74" ht="15" customHeight="1" x14ac:dyDescent="0.2">
      <c r="A5" s="3">
        <f>IFERROR(IF(INDEX(Rooms[],ROW(B2),6)="نعم",1,0),"")</f>
        <v>1</v>
      </c>
      <c r="B5" s="10" t="str">
        <f>IFERROR(IF(INDEX(Rooms[],ROW(B2),2)="","",INDEX(Rooms[],ROW(B2),2)),"")</f>
        <v>R0102</v>
      </c>
      <c r="C5" s="18">
        <f t="shared" ca="1" si="2"/>
        <v>2</v>
      </c>
      <c r="D5" s="18">
        <f t="shared" ca="1" si="3"/>
        <v>2</v>
      </c>
      <c r="E5" s="18">
        <f t="shared" ca="1" si="4"/>
        <v>2</v>
      </c>
      <c r="F5" s="18">
        <f t="shared" ca="1" si="5"/>
        <v>2</v>
      </c>
      <c r="G5" s="18">
        <f t="shared" ca="1" si="6"/>
        <v>2</v>
      </c>
      <c r="H5" s="18">
        <f t="shared" ca="1" si="7"/>
        <v>2</v>
      </c>
      <c r="I5" s="18">
        <f t="shared" ca="1" si="8"/>
        <v>2</v>
      </c>
      <c r="J5" s="18">
        <f t="shared" ca="1" si="9"/>
        <v>2</v>
      </c>
      <c r="K5" s="18">
        <f t="shared" ca="1" si="10"/>
        <v>2</v>
      </c>
      <c r="L5" s="18">
        <f t="shared" ca="1" si="11"/>
        <v>2</v>
      </c>
      <c r="M5" s="18">
        <f t="shared" ca="1" si="12"/>
        <v>2</v>
      </c>
      <c r="N5" s="18">
        <f t="shared" ca="1" si="13"/>
        <v>2</v>
      </c>
      <c r="O5" s="18">
        <f t="shared" ca="1" si="14"/>
        <v>2</v>
      </c>
      <c r="P5" s="18">
        <f t="shared" ca="1" si="15"/>
        <v>2</v>
      </c>
      <c r="Q5" s="18">
        <f t="shared" ca="1" si="16"/>
        <v>1</v>
      </c>
      <c r="R5" s="18">
        <f t="shared" ca="1" si="17"/>
        <v>2</v>
      </c>
      <c r="S5" s="18">
        <f t="shared" ca="1" si="18"/>
        <v>2</v>
      </c>
      <c r="T5" s="18">
        <f t="shared" ca="1" si="19"/>
        <v>2</v>
      </c>
      <c r="U5" s="18">
        <f t="shared" ca="1" si="20"/>
        <v>2</v>
      </c>
      <c r="V5" s="18">
        <f t="shared" ca="1" si="21"/>
        <v>1</v>
      </c>
      <c r="W5" s="18">
        <f t="shared" ca="1" si="22"/>
        <v>2</v>
      </c>
      <c r="X5" s="18">
        <f t="shared" ca="1" si="23"/>
        <v>2</v>
      </c>
      <c r="Y5" s="18">
        <f t="shared" ca="1" si="24"/>
        <v>2</v>
      </c>
      <c r="Z5" s="18">
        <f t="shared" ca="1" si="25"/>
        <v>2</v>
      </c>
      <c r="AA5" s="18">
        <f t="shared" ca="1" si="26"/>
        <v>2</v>
      </c>
      <c r="AB5" s="18">
        <f t="shared" ca="1" si="27"/>
        <v>2</v>
      </c>
      <c r="AC5" s="18">
        <f t="shared" ca="1" si="28"/>
        <v>2</v>
      </c>
      <c r="AD5" s="18">
        <f t="shared" ca="1" si="29"/>
        <v>2</v>
      </c>
      <c r="AE5" s="18">
        <f t="shared" ca="1" si="30"/>
        <v>2</v>
      </c>
      <c r="AF5" s="18">
        <f t="shared" ca="1" si="31"/>
        <v>2</v>
      </c>
      <c r="AG5" s="18" t="str">
        <f t="shared" si="32"/>
        <v/>
      </c>
      <c r="AH5" s="10"/>
      <c r="AK5" s="22">
        <v>4</v>
      </c>
      <c r="AL5" s="22">
        <v>2026</v>
      </c>
      <c r="AM5" s="23" t="str">
        <f>IFERROR(IF(INDEX(Rooms[],ROW(B2),2)="","",INDEX(Rooms[],ROW(B2),2)),"")</f>
        <v>R0102</v>
      </c>
      <c r="AN5" s="23">
        <v>0</v>
      </c>
      <c r="AO5" s="24">
        <f>IFERROR(IF(AND(VLOOKUP(AM5,Rooms[[الشقة]:[بالخدمة]],5,FALSE)="نعم",AN5=0),1,0),"")</f>
        <v>1</v>
      </c>
      <c r="AP5" s="24" t="str">
        <f t="shared" ref="AP5:AP34" si="36">IFERROR(INDEX($AM$4:$AM$34,_xlfn.AGGREGATE(15,6,((1)/($AO$4:$AO$34=1))*(ROW($A$1:$A$600)),ROW(A2)),1),"-")</f>
        <v>R0102</v>
      </c>
      <c r="AR5" s="5" t="str">
        <f t="shared" ca="1" si="33"/>
        <v/>
      </c>
      <c r="AS5" s="5" t="str">
        <f t="shared" ca="1" si="33"/>
        <v/>
      </c>
      <c r="AT5" s="5" t="str">
        <f t="shared" ca="1" si="33"/>
        <v/>
      </c>
      <c r="AU5" s="5" t="str">
        <f t="shared" ca="1" si="33"/>
        <v/>
      </c>
      <c r="AV5" s="5" t="str">
        <f t="shared" ca="1" si="33"/>
        <v/>
      </c>
      <c r="AW5" s="5" t="str">
        <f t="shared" ca="1" si="33"/>
        <v/>
      </c>
      <c r="AX5" s="5" t="str">
        <f t="shared" ca="1" si="33"/>
        <v/>
      </c>
      <c r="AY5" s="5" t="str">
        <f t="shared" ca="1" si="33"/>
        <v/>
      </c>
      <c r="AZ5" s="5" t="str">
        <f t="shared" ca="1" si="33"/>
        <v/>
      </c>
      <c r="BA5" s="5" t="str">
        <f t="shared" ca="1" si="33"/>
        <v/>
      </c>
      <c r="BB5" s="5" t="str">
        <f t="shared" ca="1" si="34"/>
        <v/>
      </c>
      <c r="BC5" s="5" t="str">
        <f t="shared" ca="1" si="34"/>
        <v/>
      </c>
      <c r="BD5" s="5" t="str">
        <f t="shared" ca="1" si="34"/>
        <v/>
      </c>
      <c r="BE5" s="5" t="str">
        <f t="shared" ca="1" si="34"/>
        <v/>
      </c>
      <c r="BF5" s="5">
        <f t="shared" ca="1" si="34"/>
        <v>23</v>
      </c>
      <c r="BG5" s="5" t="str">
        <f t="shared" ca="1" si="34"/>
        <v/>
      </c>
      <c r="BH5" s="5" t="str">
        <f t="shared" ca="1" si="34"/>
        <v/>
      </c>
      <c r="BI5" s="5" t="str">
        <f t="shared" ca="1" si="34"/>
        <v/>
      </c>
      <c r="BJ5" s="5" t="str">
        <f t="shared" ca="1" si="34"/>
        <v/>
      </c>
      <c r="BK5" s="5">
        <f t="shared" ca="1" si="34"/>
        <v>20</v>
      </c>
      <c r="BL5" s="5" t="str">
        <f t="shared" ca="1" si="35"/>
        <v/>
      </c>
      <c r="BM5" s="5" t="str">
        <f t="shared" ca="1" si="35"/>
        <v/>
      </c>
      <c r="BN5" s="5" t="str">
        <f t="shared" ca="1" si="35"/>
        <v/>
      </c>
      <c r="BO5" s="5" t="str">
        <f t="shared" ca="1" si="35"/>
        <v/>
      </c>
      <c r="BP5" s="5" t="str">
        <f t="shared" ca="1" si="35"/>
        <v/>
      </c>
      <c r="BQ5" s="5" t="str">
        <f t="shared" ca="1" si="35"/>
        <v/>
      </c>
      <c r="BR5" s="5" t="str">
        <f t="shared" ca="1" si="35"/>
        <v/>
      </c>
      <c r="BS5" s="5" t="str">
        <f t="shared" ca="1" si="35"/>
        <v/>
      </c>
      <c r="BT5" s="5" t="str">
        <f t="shared" ca="1" si="35"/>
        <v/>
      </c>
      <c r="BU5" s="5" t="str">
        <f t="shared" ca="1" si="35"/>
        <v/>
      </c>
      <c r="BV5" s="5" t="str">
        <f t="shared" ca="1" si="35"/>
        <v/>
      </c>
    </row>
    <row r="6" spans="1:74" ht="15" customHeight="1" x14ac:dyDescent="0.2">
      <c r="A6" s="3">
        <f>IFERROR(IF(INDEX(Rooms[],ROW(B3),6)="نعم",1,0),"")</f>
        <v>1</v>
      </c>
      <c r="B6" s="10" t="str">
        <f>IFERROR(IF(INDEX(Rooms[],ROW(B3),2)="","",INDEX(Rooms[],ROW(B3),2)),"")</f>
        <v>R0103</v>
      </c>
      <c r="C6" s="18">
        <f t="shared" ca="1" si="2"/>
        <v>1</v>
      </c>
      <c r="D6" s="18">
        <f t="shared" ca="1" si="3"/>
        <v>1</v>
      </c>
      <c r="E6" s="18">
        <f t="shared" ca="1" si="4"/>
        <v>1</v>
      </c>
      <c r="F6" s="18">
        <f t="shared" ca="1" si="5"/>
        <v>1</v>
      </c>
      <c r="G6" s="18">
        <f t="shared" ca="1" si="6"/>
        <v>1</v>
      </c>
      <c r="H6" s="18">
        <f t="shared" ca="1" si="7"/>
        <v>2</v>
      </c>
      <c r="I6" s="18">
        <f t="shared" ca="1" si="8"/>
        <v>2</v>
      </c>
      <c r="J6" s="18">
        <f t="shared" ca="1" si="9"/>
        <v>2</v>
      </c>
      <c r="K6" s="18">
        <f t="shared" ca="1" si="10"/>
        <v>2</v>
      </c>
      <c r="L6" s="18">
        <f t="shared" ca="1" si="11"/>
        <v>2</v>
      </c>
      <c r="M6" s="18">
        <f t="shared" ca="1" si="12"/>
        <v>2</v>
      </c>
      <c r="N6" s="18">
        <f t="shared" ca="1" si="13"/>
        <v>2</v>
      </c>
      <c r="O6" s="18">
        <f t="shared" ca="1" si="14"/>
        <v>2</v>
      </c>
      <c r="P6" s="18">
        <f t="shared" ca="1" si="15"/>
        <v>2</v>
      </c>
      <c r="Q6" s="18">
        <f t="shared" ca="1" si="16"/>
        <v>2</v>
      </c>
      <c r="R6" s="18">
        <f t="shared" ca="1" si="17"/>
        <v>2</v>
      </c>
      <c r="S6" s="18">
        <f t="shared" ca="1" si="18"/>
        <v>2</v>
      </c>
      <c r="T6" s="18">
        <f t="shared" ca="1" si="19"/>
        <v>2</v>
      </c>
      <c r="U6" s="18">
        <f t="shared" ca="1" si="20"/>
        <v>2</v>
      </c>
      <c r="V6" s="18">
        <f t="shared" ca="1" si="21"/>
        <v>2</v>
      </c>
      <c r="W6" s="18">
        <f t="shared" ca="1" si="22"/>
        <v>2</v>
      </c>
      <c r="X6" s="18">
        <f t="shared" ca="1" si="23"/>
        <v>2</v>
      </c>
      <c r="Y6" s="18">
        <f t="shared" ca="1" si="24"/>
        <v>2</v>
      </c>
      <c r="Z6" s="18">
        <f t="shared" ca="1" si="25"/>
        <v>2</v>
      </c>
      <c r="AA6" s="18">
        <f t="shared" ca="1" si="26"/>
        <v>2</v>
      </c>
      <c r="AB6" s="18">
        <f t="shared" ca="1" si="27"/>
        <v>2</v>
      </c>
      <c r="AC6" s="18">
        <f t="shared" ca="1" si="28"/>
        <v>2</v>
      </c>
      <c r="AD6" s="18">
        <f t="shared" ca="1" si="29"/>
        <v>2</v>
      </c>
      <c r="AE6" s="18">
        <f t="shared" ca="1" si="30"/>
        <v>2</v>
      </c>
      <c r="AF6" s="18">
        <f t="shared" ca="1" si="31"/>
        <v>2</v>
      </c>
      <c r="AG6" s="18" t="str">
        <f t="shared" si="32"/>
        <v/>
      </c>
      <c r="AH6" s="10"/>
      <c r="AK6" s="22">
        <v>5</v>
      </c>
      <c r="AL6" s="22">
        <v>2027</v>
      </c>
      <c r="AM6" s="23" t="str">
        <f>IFERROR(IF(INDEX(Rooms[],ROW(B3),2)="","",INDEX(Rooms[],ROW(B3),2)),"")</f>
        <v>R0103</v>
      </c>
      <c r="AN6" s="23">
        <v>0</v>
      </c>
      <c r="AO6" s="24">
        <f>IFERROR(IF(AND(VLOOKUP(AM6,Rooms[[الشقة]:[بالخدمة]],5,FALSE)="نعم",AN6=0),1,0),"")</f>
        <v>1</v>
      </c>
      <c r="AP6" s="24" t="str">
        <f t="shared" si="36"/>
        <v>R0103</v>
      </c>
      <c r="AR6" s="5">
        <f t="shared" ca="1" si="33"/>
        <v>19</v>
      </c>
      <c r="AS6" s="5">
        <f t="shared" ca="1" si="33"/>
        <v>19</v>
      </c>
      <c r="AT6" s="5">
        <f t="shared" ca="1" si="33"/>
        <v>19</v>
      </c>
      <c r="AU6" s="5">
        <f t="shared" ca="1" si="33"/>
        <v>19</v>
      </c>
      <c r="AV6" s="5">
        <f t="shared" ca="1" si="33"/>
        <v>19</v>
      </c>
      <c r="AW6" s="5" t="str">
        <f t="shared" ca="1" si="33"/>
        <v/>
      </c>
      <c r="AX6" s="5" t="str">
        <f t="shared" ca="1" si="33"/>
        <v/>
      </c>
      <c r="AY6" s="5" t="str">
        <f t="shared" ca="1" si="33"/>
        <v/>
      </c>
      <c r="AZ6" s="5" t="str">
        <f t="shared" ca="1" si="33"/>
        <v/>
      </c>
      <c r="BA6" s="5" t="str">
        <f t="shared" ca="1" si="33"/>
        <v/>
      </c>
      <c r="BB6" s="5" t="str">
        <f t="shared" ca="1" si="34"/>
        <v/>
      </c>
      <c r="BC6" s="5" t="str">
        <f t="shared" ca="1" si="34"/>
        <v/>
      </c>
      <c r="BD6" s="5" t="str">
        <f t="shared" ca="1" si="34"/>
        <v/>
      </c>
      <c r="BE6" s="5" t="str">
        <f t="shared" ca="1" si="34"/>
        <v/>
      </c>
      <c r="BF6" s="5" t="str">
        <f t="shared" ca="1" si="34"/>
        <v/>
      </c>
      <c r="BG6" s="5" t="str">
        <f t="shared" ca="1" si="34"/>
        <v/>
      </c>
      <c r="BH6" s="5" t="str">
        <f t="shared" ca="1" si="34"/>
        <v/>
      </c>
      <c r="BI6" s="5" t="str">
        <f t="shared" ca="1" si="34"/>
        <v/>
      </c>
      <c r="BJ6" s="5" t="str">
        <f t="shared" ca="1" si="34"/>
        <v/>
      </c>
      <c r="BK6" s="5" t="str">
        <f t="shared" ca="1" si="34"/>
        <v/>
      </c>
      <c r="BL6" s="5" t="str">
        <f t="shared" ca="1" si="35"/>
        <v/>
      </c>
      <c r="BM6" s="5" t="str">
        <f t="shared" ca="1" si="35"/>
        <v/>
      </c>
      <c r="BN6" s="5" t="str">
        <f t="shared" ca="1" si="35"/>
        <v/>
      </c>
      <c r="BO6" s="5" t="str">
        <f t="shared" ca="1" si="35"/>
        <v/>
      </c>
      <c r="BP6" s="5" t="str">
        <f t="shared" ca="1" si="35"/>
        <v/>
      </c>
      <c r="BQ6" s="5" t="str">
        <f t="shared" ca="1" si="35"/>
        <v/>
      </c>
      <c r="BR6" s="5" t="str">
        <f t="shared" ca="1" si="35"/>
        <v/>
      </c>
      <c r="BS6" s="5" t="str">
        <f t="shared" ca="1" si="35"/>
        <v/>
      </c>
      <c r="BT6" s="5" t="str">
        <f t="shared" ca="1" si="35"/>
        <v/>
      </c>
      <c r="BU6" s="5" t="str">
        <f t="shared" ca="1" si="35"/>
        <v/>
      </c>
      <c r="BV6" s="5" t="str">
        <f t="shared" ca="1" si="35"/>
        <v/>
      </c>
    </row>
    <row r="7" spans="1:74" ht="15" customHeight="1" x14ac:dyDescent="0.2">
      <c r="A7" s="3">
        <f>IFERROR(IF(INDEX(Rooms[],ROW(B4),6)="نعم",1,0),"")</f>
        <v>1</v>
      </c>
      <c r="B7" s="10" t="str">
        <f>IFERROR(IF(INDEX(Rooms[],ROW(B4),2)="","",INDEX(Rooms[],ROW(B4),2)),"")</f>
        <v>R0104</v>
      </c>
      <c r="C7" s="18">
        <f t="shared" ca="1" si="2"/>
        <v>2</v>
      </c>
      <c r="D7" s="18">
        <f t="shared" ca="1" si="3"/>
        <v>2</v>
      </c>
      <c r="E7" s="18">
        <f t="shared" ca="1" si="4"/>
        <v>2</v>
      </c>
      <c r="F7" s="18">
        <f t="shared" ca="1" si="5"/>
        <v>2</v>
      </c>
      <c r="G7" s="18">
        <f t="shared" ca="1" si="6"/>
        <v>2</v>
      </c>
      <c r="H7" s="18">
        <f t="shared" ca="1" si="7"/>
        <v>2</v>
      </c>
      <c r="I7" s="18">
        <f t="shared" ca="1" si="8"/>
        <v>2</v>
      </c>
      <c r="J7" s="18">
        <f t="shared" ca="1" si="9"/>
        <v>2</v>
      </c>
      <c r="K7" s="18">
        <f t="shared" ca="1" si="10"/>
        <v>2</v>
      </c>
      <c r="L7" s="18">
        <f t="shared" ca="1" si="11"/>
        <v>2</v>
      </c>
      <c r="M7" s="18">
        <f t="shared" ca="1" si="12"/>
        <v>2</v>
      </c>
      <c r="N7" s="18">
        <f t="shared" ca="1" si="13"/>
        <v>2</v>
      </c>
      <c r="O7" s="18">
        <f t="shared" ca="1" si="14"/>
        <v>2</v>
      </c>
      <c r="P7" s="18">
        <f t="shared" ca="1" si="15"/>
        <v>2</v>
      </c>
      <c r="Q7" s="18">
        <f t="shared" ca="1" si="16"/>
        <v>1</v>
      </c>
      <c r="R7" s="18">
        <f t="shared" ca="1" si="17"/>
        <v>1</v>
      </c>
      <c r="S7" s="18">
        <f t="shared" ca="1" si="18"/>
        <v>1</v>
      </c>
      <c r="T7" s="18">
        <f t="shared" ca="1" si="19"/>
        <v>1</v>
      </c>
      <c r="U7" s="18">
        <f t="shared" ca="1" si="20"/>
        <v>2</v>
      </c>
      <c r="V7" s="18">
        <f t="shared" ca="1" si="21"/>
        <v>1</v>
      </c>
      <c r="W7" s="18">
        <f t="shared" ca="1" si="22"/>
        <v>2</v>
      </c>
      <c r="X7" s="18">
        <f t="shared" ca="1" si="23"/>
        <v>2</v>
      </c>
      <c r="Y7" s="18">
        <f t="shared" ca="1" si="24"/>
        <v>2</v>
      </c>
      <c r="Z7" s="18">
        <f t="shared" ca="1" si="25"/>
        <v>2</v>
      </c>
      <c r="AA7" s="18">
        <f t="shared" ca="1" si="26"/>
        <v>2</v>
      </c>
      <c r="AB7" s="18">
        <f t="shared" ca="1" si="27"/>
        <v>2</v>
      </c>
      <c r="AC7" s="18">
        <f t="shared" ca="1" si="28"/>
        <v>2</v>
      </c>
      <c r="AD7" s="18">
        <f t="shared" ca="1" si="29"/>
        <v>2</v>
      </c>
      <c r="AE7" s="18">
        <f t="shared" ca="1" si="30"/>
        <v>2</v>
      </c>
      <c r="AF7" s="18">
        <f t="shared" ca="1" si="31"/>
        <v>2</v>
      </c>
      <c r="AG7" s="18" t="str">
        <f t="shared" si="32"/>
        <v/>
      </c>
      <c r="AH7" s="10"/>
      <c r="AK7" s="22">
        <v>6</v>
      </c>
      <c r="AL7" s="22">
        <v>2028</v>
      </c>
      <c r="AM7" s="23" t="str">
        <f>IFERROR(IF(INDEX(Rooms[],ROW(B4),2)="","",INDEX(Rooms[],ROW(B4),2)),"")</f>
        <v>R0104</v>
      </c>
      <c r="AN7" s="23">
        <v>0</v>
      </c>
      <c r="AO7" s="24">
        <f>IFERROR(IF(AND(VLOOKUP(AM7,Rooms[[الشقة]:[بالخدمة]],5,FALSE)="نعم",AN7=0),1,0),"")</f>
        <v>1</v>
      </c>
      <c r="AP7" s="24" t="str">
        <f t="shared" si="36"/>
        <v>R0104</v>
      </c>
      <c r="AR7" s="5" t="str">
        <f t="shared" ca="1" si="33"/>
        <v/>
      </c>
      <c r="AS7" s="5" t="str">
        <f t="shared" ca="1" si="33"/>
        <v/>
      </c>
      <c r="AT7" s="5" t="str">
        <f t="shared" ca="1" si="33"/>
        <v/>
      </c>
      <c r="AU7" s="5" t="str">
        <f t="shared" ca="1" si="33"/>
        <v/>
      </c>
      <c r="AV7" s="5" t="str">
        <f t="shared" ca="1" si="33"/>
        <v/>
      </c>
      <c r="AW7" s="5" t="str">
        <f t="shared" ca="1" si="33"/>
        <v/>
      </c>
      <c r="AX7" s="5" t="str">
        <f t="shared" ca="1" si="33"/>
        <v/>
      </c>
      <c r="AY7" s="5" t="str">
        <f t="shared" ca="1" si="33"/>
        <v/>
      </c>
      <c r="AZ7" s="5" t="str">
        <f t="shared" ca="1" si="33"/>
        <v/>
      </c>
      <c r="BA7" s="5" t="str">
        <f t="shared" ca="1" si="33"/>
        <v/>
      </c>
      <c r="BB7" s="5" t="str">
        <f t="shared" ca="1" si="34"/>
        <v/>
      </c>
      <c r="BC7" s="5" t="str">
        <f t="shared" ca="1" si="34"/>
        <v/>
      </c>
      <c r="BD7" s="5" t="str">
        <f t="shared" ca="1" si="34"/>
        <v/>
      </c>
      <c r="BE7" s="5" t="str">
        <f t="shared" ca="1" si="34"/>
        <v/>
      </c>
      <c r="BF7" s="5">
        <f t="shared" ca="1" si="34"/>
        <v>25</v>
      </c>
      <c r="BG7" s="5">
        <f t="shared" ca="1" si="34"/>
        <v>35</v>
      </c>
      <c r="BH7" s="5">
        <f t="shared" ca="1" si="34"/>
        <v>35</v>
      </c>
      <c r="BI7" s="5">
        <f t="shared" ca="1" si="34"/>
        <v>35</v>
      </c>
      <c r="BJ7" s="5" t="str">
        <f t="shared" ca="1" si="34"/>
        <v/>
      </c>
      <c r="BK7" s="5">
        <f t="shared" ca="1" si="34"/>
        <v>21</v>
      </c>
      <c r="BL7" s="5" t="str">
        <f t="shared" ca="1" si="35"/>
        <v/>
      </c>
      <c r="BM7" s="5" t="str">
        <f t="shared" ca="1" si="35"/>
        <v/>
      </c>
      <c r="BN7" s="5" t="str">
        <f t="shared" ca="1" si="35"/>
        <v/>
      </c>
      <c r="BO7" s="5" t="str">
        <f t="shared" ca="1" si="35"/>
        <v/>
      </c>
      <c r="BP7" s="5" t="str">
        <f t="shared" ca="1" si="35"/>
        <v/>
      </c>
      <c r="BQ7" s="5" t="str">
        <f t="shared" ca="1" si="35"/>
        <v/>
      </c>
      <c r="BR7" s="5" t="str">
        <f t="shared" ca="1" si="35"/>
        <v/>
      </c>
      <c r="BS7" s="5" t="str">
        <f t="shared" ca="1" si="35"/>
        <v/>
      </c>
      <c r="BT7" s="5" t="str">
        <f t="shared" ca="1" si="35"/>
        <v/>
      </c>
      <c r="BU7" s="5" t="str">
        <f t="shared" ca="1" si="35"/>
        <v/>
      </c>
      <c r="BV7" s="5" t="str">
        <f t="shared" ca="1" si="35"/>
        <v/>
      </c>
    </row>
    <row r="8" spans="1:74" ht="15" customHeight="1" x14ac:dyDescent="0.2">
      <c r="A8" s="3">
        <f>IFERROR(IF(INDEX(Rooms[],ROW(B5),6)="نعم",1,0),"")</f>
        <v>0</v>
      </c>
      <c r="B8" s="10" t="str">
        <f>IFERROR(IF(INDEX(Rooms[],ROW(B5),2)="","",INDEX(Rooms[],ROW(B5),2)),"")</f>
        <v>R0105</v>
      </c>
      <c r="C8" s="18" t="str">
        <f t="shared" ca="1" si="2"/>
        <v/>
      </c>
      <c r="D8" s="18" t="str">
        <f t="shared" ca="1" si="3"/>
        <v/>
      </c>
      <c r="E8" s="18" t="str">
        <f t="shared" ca="1" si="4"/>
        <v/>
      </c>
      <c r="F8" s="18" t="str">
        <f t="shared" ca="1" si="5"/>
        <v/>
      </c>
      <c r="G8" s="18" t="str">
        <f t="shared" ca="1" si="6"/>
        <v/>
      </c>
      <c r="H8" s="18" t="str">
        <f t="shared" ca="1" si="7"/>
        <v/>
      </c>
      <c r="I8" s="18" t="str">
        <f t="shared" ca="1" si="8"/>
        <v/>
      </c>
      <c r="J8" s="18" t="str">
        <f t="shared" ca="1" si="9"/>
        <v/>
      </c>
      <c r="K8" s="18" t="str">
        <f t="shared" ca="1" si="10"/>
        <v/>
      </c>
      <c r="L8" s="18" t="str">
        <f t="shared" ca="1" si="11"/>
        <v/>
      </c>
      <c r="M8" s="18" t="str">
        <f t="shared" ca="1" si="12"/>
        <v/>
      </c>
      <c r="N8" s="18" t="str">
        <f t="shared" ca="1" si="13"/>
        <v/>
      </c>
      <c r="O8" s="18" t="str">
        <f t="shared" ca="1" si="14"/>
        <v/>
      </c>
      <c r="P8" s="18" t="str">
        <f t="shared" ca="1" si="15"/>
        <v/>
      </c>
      <c r="Q8" s="18" t="str">
        <f t="shared" ca="1" si="16"/>
        <v/>
      </c>
      <c r="R8" s="18" t="str">
        <f t="shared" ca="1" si="17"/>
        <v/>
      </c>
      <c r="S8" s="18" t="str">
        <f t="shared" ca="1" si="18"/>
        <v/>
      </c>
      <c r="T8" s="18" t="str">
        <f t="shared" ca="1" si="19"/>
        <v/>
      </c>
      <c r="U8" s="18" t="str">
        <f t="shared" ca="1" si="20"/>
        <v/>
      </c>
      <c r="V8" s="18" t="str">
        <f t="shared" ca="1" si="21"/>
        <v/>
      </c>
      <c r="W8" s="18" t="str">
        <f t="shared" ca="1" si="22"/>
        <v/>
      </c>
      <c r="X8" s="18" t="str">
        <f t="shared" ca="1" si="23"/>
        <v/>
      </c>
      <c r="Y8" s="18" t="str">
        <f t="shared" ca="1" si="24"/>
        <v/>
      </c>
      <c r="Z8" s="18" t="str">
        <f t="shared" ca="1" si="25"/>
        <v/>
      </c>
      <c r="AA8" s="18" t="str">
        <f t="shared" ca="1" si="26"/>
        <v/>
      </c>
      <c r="AB8" s="18" t="str">
        <f t="shared" ca="1" si="27"/>
        <v/>
      </c>
      <c r="AC8" s="18" t="str">
        <f t="shared" ca="1" si="28"/>
        <v/>
      </c>
      <c r="AD8" s="18" t="str">
        <f t="shared" ca="1" si="29"/>
        <v/>
      </c>
      <c r="AE8" s="18" t="str">
        <f t="shared" ca="1" si="30"/>
        <v/>
      </c>
      <c r="AF8" s="18" t="str">
        <f t="shared" ca="1" si="31"/>
        <v/>
      </c>
      <c r="AG8" s="18" t="str">
        <f t="shared" si="32"/>
        <v/>
      </c>
      <c r="AH8" s="10"/>
      <c r="AK8" s="22">
        <v>7</v>
      </c>
      <c r="AL8" s="22">
        <v>2029</v>
      </c>
      <c r="AM8" s="23" t="str">
        <f>IFERROR(IF(INDEX(Rooms[],ROW(B5),2)="","",INDEX(Rooms[],ROW(B5),2)),"")</f>
        <v>R0105</v>
      </c>
      <c r="AN8" s="23">
        <v>0</v>
      </c>
      <c r="AO8" s="24">
        <f>IFERROR(IF(AND(VLOOKUP(AM8,Rooms[[الشقة]:[بالخدمة]],5,FALSE)="نعم",AN8=0),1,0),"")</f>
        <v>0</v>
      </c>
      <c r="AP8" s="24" t="str">
        <f t="shared" si="36"/>
        <v>R0106</v>
      </c>
      <c r="AR8" s="5" t="str">
        <f t="shared" ca="1" si="33"/>
        <v/>
      </c>
      <c r="AS8" s="5" t="str">
        <f t="shared" ca="1" si="33"/>
        <v/>
      </c>
      <c r="AT8" s="5" t="str">
        <f t="shared" ca="1" si="33"/>
        <v/>
      </c>
      <c r="AU8" s="5" t="str">
        <f t="shared" ca="1" si="33"/>
        <v/>
      </c>
      <c r="AV8" s="5" t="str">
        <f t="shared" ca="1" si="33"/>
        <v/>
      </c>
      <c r="AW8" s="5" t="str">
        <f t="shared" ca="1" si="33"/>
        <v/>
      </c>
      <c r="AX8" s="5" t="str">
        <f t="shared" ca="1" si="33"/>
        <v/>
      </c>
      <c r="AY8" s="5" t="str">
        <f t="shared" ca="1" si="33"/>
        <v/>
      </c>
      <c r="AZ8" s="5" t="str">
        <f t="shared" ca="1" si="33"/>
        <v/>
      </c>
      <c r="BA8" s="5" t="str">
        <f t="shared" ca="1" si="33"/>
        <v/>
      </c>
      <c r="BB8" s="5" t="str">
        <f t="shared" ca="1" si="34"/>
        <v/>
      </c>
      <c r="BC8" s="5" t="str">
        <f t="shared" ca="1" si="34"/>
        <v/>
      </c>
      <c r="BD8" s="5" t="str">
        <f t="shared" ca="1" si="34"/>
        <v/>
      </c>
      <c r="BE8" s="5" t="str">
        <f t="shared" ca="1" si="34"/>
        <v/>
      </c>
      <c r="BF8" s="5" t="str">
        <f t="shared" ca="1" si="34"/>
        <v/>
      </c>
      <c r="BG8" s="5" t="str">
        <f t="shared" ca="1" si="34"/>
        <v/>
      </c>
      <c r="BH8" s="5" t="str">
        <f t="shared" ca="1" si="34"/>
        <v/>
      </c>
      <c r="BI8" s="5" t="str">
        <f t="shared" ca="1" si="34"/>
        <v/>
      </c>
      <c r="BJ8" s="5" t="str">
        <f t="shared" ca="1" si="34"/>
        <v/>
      </c>
      <c r="BK8" s="5" t="str">
        <f t="shared" ca="1" si="34"/>
        <v/>
      </c>
      <c r="BL8" s="5" t="str">
        <f t="shared" ca="1" si="35"/>
        <v/>
      </c>
      <c r="BM8" s="5" t="str">
        <f t="shared" ca="1" si="35"/>
        <v/>
      </c>
      <c r="BN8" s="5" t="str">
        <f t="shared" ca="1" si="35"/>
        <v/>
      </c>
      <c r="BO8" s="5" t="str">
        <f t="shared" ca="1" si="35"/>
        <v/>
      </c>
      <c r="BP8" s="5" t="str">
        <f t="shared" ca="1" si="35"/>
        <v/>
      </c>
      <c r="BQ8" s="5" t="str">
        <f t="shared" ca="1" si="35"/>
        <v/>
      </c>
      <c r="BR8" s="5" t="str">
        <f t="shared" ca="1" si="35"/>
        <v/>
      </c>
      <c r="BS8" s="5" t="str">
        <f t="shared" ca="1" si="35"/>
        <v/>
      </c>
      <c r="BT8" s="5" t="str">
        <f t="shared" ca="1" si="35"/>
        <v/>
      </c>
      <c r="BU8" s="5" t="str">
        <f t="shared" ca="1" si="35"/>
        <v/>
      </c>
      <c r="BV8" s="5" t="str">
        <f t="shared" ca="1" si="35"/>
        <v/>
      </c>
    </row>
    <row r="9" spans="1:74" ht="15" customHeight="1" x14ac:dyDescent="0.2">
      <c r="A9" s="3">
        <f>IFERROR(IF(INDEX(Rooms[],ROW(B6),6)="نعم",1,0),"")</f>
        <v>1</v>
      </c>
      <c r="B9" s="10" t="str">
        <f>IFERROR(IF(INDEX(Rooms[],ROW(B6),2)="","",INDEX(Rooms[],ROW(B6),2)),"")</f>
        <v>R0106</v>
      </c>
      <c r="C9" s="18">
        <f t="shared" ca="1" si="2"/>
        <v>2</v>
      </c>
      <c r="D9" s="18">
        <f t="shared" ca="1" si="3"/>
        <v>2</v>
      </c>
      <c r="E9" s="18">
        <f t="shared" ca="1" si="4"/>
        <v>2</v>
      </c>
      <c r="F9" s="18">
        <f t="shared" ca="1" si="5"/>
        <v>2</v>
      </c>
      <c r="G9" s="18">
        <f t="shared" ca="1" si="6"/>
        <v>2</v>
      </c>
      <c r="H9" s="18">
        <f t="shared" ca="1" si="7"/>
        <v>2</v>
      </c>
      <c r="I9" s="18">
        <f t="shared" ca="1" si="8"/>
        <v>2</v>
      </c>
      <c r="J9" s="18">
        <f t="shared" ca="1" si="9"/>
        <v>2</v>
      </c>
      <c r="K9" s="18">
        <f t="shared" ca="1" si="10"/>
        <v>2</v>
      </c>
      <c r="L9" s="18">
        <f t="shared" ca="1" si="11"/>
        <v>2</v>
      </c>
      <c r="M9" s="18">
        <f t="shared" ca="1" si="12"/>
        <v>2</v>
      </c>
      <c r="N9" s="18">
        <f t="shared" ca="1" si="13"/>
        <v>2</v>
      </c>
      <c r="O9" s="18">
        <f t="shared" ca="1" si="14"/>
        <v>2</v>
      </c>
      <c r="P9" s="18">
        <f t="shared" ca="1" si="15"/>
        <v>2</v>
      </c>
      <c r="Q9" s="18">
        <f t="shared" ca="1" si="16"/>
        <v>1</v>
      </c>
      <c r="R9" s="18">
        <f t="shared" ca="1" si="17"/>
        <v>2</v>
      </c>
      <c r="S9" s="18">
        <f t="shared" ca="1" si="18"/>
        <v>2</v>
      </c>
      <c r="T9" s="18">
        <f t="shared" ca="1" si="19"/>
        <v>2</v>
      </c>
      <c r="U9" s="18">
        <f t="shared" ca="1" si="20"/>
        <v>2</v>
      </c>
      <c r="V9" s="18">
        <f t="shared" ca="1" si="21"/>
        <v>1</v>
      </c>
      <c r="W9" s="18">
        <f t="shared" ca="1" si="22"/>
        <v>2</v>
      </c>
      <c r="X9" s="18">
        <f t="shared" ca="1" si="23"/>
        <v>2</v>
      </c>
      <c r="Y9" s="18">
        <f t="shared" ca="1" si="24"/>
        <v>2</v>
      </c>
      <c r="Z9" s="18">
        <f t="shared" ca="1" si="25"/>
        <v>2</v>
      </c>
      <c r="AA9" s="18">
        <f t="shared" ca="1" si="26"/>
        <v>2</v>
      </c>
      <c r="AB9" s="18">
        <f t="shared" ca="1" si="27"/>
        <v>2</v>
      </c>
      <c r="AC9" s="18">
        <f t="shared" ca="1" si="28"/>
        <v>2</v>
      </c>
      <c r="AD9" s="18">
        <f t="shared" ca="1" si="29"/>
        <v>2</v>
      </c>
      <c r="AE9" s="18">
        <f t="shared" ca="1" si="30"/>
        <v>2</v>
      </c>
      <c r="AF9" s="18">
        <f t="shared" ca="1" si="31"/>
        <v>2</v>
      </c>
      <c r="AG9" s="18" t="str">
        <f t="shared" si="32"/>
        <v/>
      </c>
      <c r="AH9" s="10"/>
      <c r="AK9" s="22">
        <v>8</v>
      </c>
      <c r="AL9" s="22">
        <v>2030</v>
      </c>
      <c r="AM9" s="23" t="str">
        <f>IFERROR(IF(INDEX(Rooms[],ROW(B6),2)="","",INDEX(Rooms[],ROW(B6),2)),"")</f>
        <v>R0106</v>
      </c>
      <c r="AN9" s="23">
        <v>0</v>
      </c>
      <c r="AO9" s="24">
        <f>IFERROR(IF(AND(VLOOKUP(AM9,Rooms[[الشقة]:[بالخدمة]],5,FALSE)="نعم",AN9=0),1,0),"")</f>
        <v>1</v>
      </c>
      <c r="AP9" s="24" t="str">
        <f t="shared" si="36"/>
        <v>R0107</v>
      </c>
      <c r="AR9" s="5" t="str">
        <f t="shared" ca="1" si="33"/>
        <v/>
      </c>
      <c r="AS9" s="5" t="str">
        <f t="shared" ca="1" si="33"/>
        <v/>
      </c>
      <c r="AT9" s="5" t="str">
        <f t="shared" ca="1" si="33"/>
        <v/>
      </c>
      <c r="AU9" s="5" t="str">
        <f t="shared" ca="1" si="33"/>
        <v/>
      </c>
      <c r="AV9" s="5" t="str">
        <f t="shared" ca="1" si="33"/>
        <v/>
      </c>
      <c r="AW9" s="5" t="str">
        <f t="shared" ca="1" si="33"/>
        <v/>
      </c>
      <c r="AX9" s="5" t="str">
        <f t="shared" ca="1" si="33"/>
        <v/>
      </c>
      <c r="AY9" s="5" t="str">
        <f t="shared" ca="1" si="33"/>
        <v/>
      </c>
      <c r="AZ9" s="5" t="str">
        <f t="shared" ca="1" si="33"/>
        <v/>
      </c>
      <c r="BA9" s="5" t="str">
        <f t="shared" ca="1" si="33"/>
        <v/>
      </c>
      <c r="BB9" s="5" t="str">
        <f t="shared" ca="1" si="34"/>
        <v/>
      </c>
      <c r="BC9" s="5" t="str">
        <f t="shared" ca="1" si="34"/>
        <v/>
      </c>
      <c r="BD9" s="5" t="str">
        <f t="shared" ca="1" si="34"/>
        <v/>
      </c>
      <c r="BE9" s="5" t="str">
        <f t="shared" ca="1" si="34"/>
        <v/>
      </c>
      <c r="BF9" s="5">
        <f t="shared" ca="1" si="34"/>
        <v>24</v>
      </c>
      <c r="BG9" s="5" t="str">
        <f t="shared" ca="1" si="34"/>
        <v/>
      </c>
      <c r="BH9" s="5" t="str">
        <f t="shared" ca="1" si="34"/>
        <v/>
      </c>
      <c r="BI9" s="5" t="str">
        <f t="shared" ca="1" si="34"/>
        <v/>
      </c>
      <c r="BJ9" s="5" t="str">
        <f t="shared" ca="1" si="34"/>
        <v/>
      </c>
      <c r="BK9" s="5">
        <f t="shared" ca="1" si="34"/>
        <v>22</v>
      </c>
      <c r="BL9" s="5" t="str">
        <f t="shared" ca="1" si="35"/>
        <v/>
      </c>
      <c r="BM9" s="5" t="str">
        <f t="shared" ca="1" si="35"/>
        <v/>
      </c>
      <c r="BN9" s="5" t="str">
        <f t="shared" ca="1" si="35"/>
        <v/>
      </c>
      <c r="BO9" s="5" t="str">
        <f t="shared" ca="1" si="35"/>
        <v/>
      </c>
      <c r="BP9" s="5" t="str">
        <f t="shared" ca="1" si="35"/>
        <v/>
      </c>
      <c r="BQ9" s="5" t="str">
        <f t="shared" ca="1" si="35"/>
        <v/>
      </c>
      <c r="BR9" s="5" t="str">
        <f t="shared" ca="1" si="35"/>
        <v/>
      </c>
      <c r="BS9" s="5" t="str">
        <f t="shared" ca="1" si="35"/>
        <v/>
      </c>
      <c r="BT9" s="5" t="str">
        <f t="shared" ca="1" si="35"/>
        <v/>
      </c>
      <c r="BU9" s="5" t="str">
        <f t="shared" ca="1" si="35"/>
        <v/>
      </c>
      <c r="BV9" s="5" t="str">
        <f t="shared" ca="1" si="35"/>
        <v/>
      </c>
    </row>
    <row r="10" spans="1:74" ht="15" customHeight="1" x14ac:dyDescent="0.2">
      <c r="A10" s="3">
        <f>IFERROR(IF(INDEX(Rooms[],ROW(B7),6)="نعم",1,0),"")</f>
        <v>1</v>
      </c>
      <c r="B10" s="10" t="str">
        <f>IFERROR(IF(INDEX(Rooms[],ROW(B7),2)="","",INDEX(Rooms[],ROW(B7),2)),"")</f>
        <v>R0107</v>
      </c>
      <c r="C10" s="18">
        <f t="shared" ca="1" si="2"/>
        <v>2</v>
      </c>
      <c r="D10" s="18">
        <f t="shared" ca="1" si="3"/>
        <v>2</v>
      </c>
      <c r="E10" s="18">
        <f t="shared" ca="1" si="4"/>
        <v>2</v>
      </c>
      <c r="F10" s="18">
        <f t="shared" ca="1" si="5"/>
        <v>2</v>
      </c>
      <c r="G10" s="18">
        <f t="shared" ca="1" si="6"/>
        <v>2</v>
      </c>
      <c r="H10" s="18">
        <f t="shared" ca="1" si="7"/>
        <v>2</v>
      </c>
      <c r="I10" s="18">
        <f t="shared" ca="1" si="8"/>
        <v>2</v>
      </c>
      <c r="J10" s="18">
        <f t="shared" ca="1" si="9"/>
        <v>2</v>
      </c>
      <c r="K10" s="18">
        <f t="shared" ca="1" si="10"/>
        <v>2</v>
      </c>
      <c r="L10" s="18">
        <f t="shared" ca="1" si="11"/>
        <v>2</v>
      </c>
      <c r="M10" s="18">
        <f t="shared" ca="1" si="12"/>
        <v>2</v>
      </c>
      <c r="N10" s="18">
        <f t="shared" ca="1" si="13"/>
        <v>2</v>
      </c>
      <c r="O10" s="18">
        <f t="shared" ca="1" si="14"/>
        <v>2</v>
      </c>
      <c r="P10" s="18">
        <f t="shared" ca="1" si="15"/>
        <v>2</v>
      </c>
      <c r="Q10" s="18">
        <f t="shared" ca="1" si="16"/>
        <v>1</v>
      </c>
      <c r="R10" s="18">
        <f t="shared" ca="1" si="17"/>
        <v>2</v>
      </c>
      <c r="S10" s="18">
        <f t="shared" ca="1" si="18"/>
        <v>2</v>
      </c>
      <c r="T10" s="18">
        <f t="shared" ca="1" si="19"/>
        <v>2</v>
      </c>
      <c r="U10" s="18">
        <f t="shared" ca="1" si="20"/>
        <v>2</v>
      </c>
      <c r="V10" s="18">
        <f t="shared" ca="1" si="21"/>
        <v>2</v>
      </c>
      <c r="W10" s="18">
        <f t="shared" ca="1" si="22"/>
        <v>2</v>
      </c>
      <c r="X10" s="18">
        <f t="shared" ca="1" si="23"/>
        <v>2</v>
      </c>
      <c r="Y10" s="18">
        <f t="shared" ca="1" si="24"/>
        <v>2</v>
      </c>
      <c r="Z10" s="18">
        <f t="shared" ca="1" si="25"/>
        <v>2</v>
      </c>
      <c r="AA10" s="18">
        <f t="shared" ca="1" si="26"/>
        <v>2</v>
      </c>
      <c r="AB10" s="18">
        <f t="shared" ca="1" si="27"/>
        <v>2</v>
      </c>
      <c r="AC10" s="18">
        <f t="shared" ca="1" si="28"/>
        <v>2</v>
      </c>
      <c r="AD10" s="18">
        <f t="shared" ca="1" si="29"/>
        <v>2</v>
      </c>
      <c r="AE10" s="18">
        <f t="shared" ca="1" si="30"/>
        <v>2</v>
      </c>
      <c r="AF10" s="18">
        <f t="shared" ca="1" si="31"/>
        <v>2</v>
      </c>
      <c r="AG10" s="18" t="str">
        <f t="shared" si="32"/>
        <v/>
      </c>
      <c r="AH10" s="10"/>
      <c r="AK10" s="22">
        <v>9</v>
      </c>
      <c r="AL10" s="22">
        <v>2031</v>
      </c>
      <c r="AM10" s="23" t="str">
        <f>IFERROR(IF(INDEX(Rooms[],ROW(B7),2)="","",INDEX(Rooms[],ROW(B7),2)),"")</f>
        <v>R0107</v>
      </c>
      <c r="AN10" s="23">
        <v>0</v>
      </c>
      <c r="AO10" s="24">
        <f>IFERROR(IF(AND(VLOOKUP(AM10,Rooms[[الشقة]:[بالخدمة]],5,FALSE)="نعم",AN10=0),1,0),"")</f>
        <v>1</v>
      </c>
      <c r="AP10" s="24" t="str">
        <f t="shared" si="36"/>
        <v>R0108</v>
      </c>
      <c r="AR10" s="5" t="str">
        <f t="shared" ca="1" si="33"/>
        <v/>
      </c>
      <c r="AS10" s="5" t="str">
        <f t="shared" ca="1" si="33"/>
        <v/>
      </c>
      <c r="AT10" s="5" t="str">
        <f t="shared" ca="1" si="33"/>
        <v/>
      </c>
      <c r="AU10" s="5" t="str">
        <f t="shared" ca="1" si="33"/>
        <v/>
      </c>
      <c r="AV10" s="5" t="str">
        <f t="shared" ca="1" si="33"/>
        <v/>
      </c>
      <c r="AW10" s="5" t="str">
        <f t="shared" ca="1" si="33"/>
        <v/>
      </c>
      <c r="AX10" s="5" t="str">
        <f t="shared" ca="1" si="33"/>
        <v/>
      </c>
      <c r="AY10" s="5" t="str">
        <f t="shared" ca="1" si="33"/>
        <v/>
      </c>
      <c r="AZ10" s="5" t="str">
        <f t="shared" ca="1" si="33"/>
        <v/>
      </c>
      <c r="BA10" s="5" t="str">
        <f t="shared" ca="1" si="33"/>
        <v/>
      </c>
      <c r="BB10" s="5" t="str">
        <f t="shared" ca="1" si="34"/>
        <v/>
      </c>
      <c r="BC10" s="5" t="str">
        <f t="shared" ca="1" si="34"/>
        <v/>
      </c>
      <c r="BD10" s="5" t="str">
        <f t="shared" ca="1" si="34"/>
        <v/>
      </c>
      <c r="BE10" s="5" t="str">
        <f t="shared" ca="1" si="34"/>
        <v/>
      </c>
      <c r="BF10" s="5">
        <f t="shared" ca="1" si="34"/>
        <v>28</v>
      </c>
      <c r="BG10" s="5" t="str">
        <f t="shared" ca="1" si="34"/>
        <v/>
      </c>
      <c r="BH10" s="5" t="str">
        <f t="shared" ca="1" si="34"/>
        <v/>
      </c>
      <c r="BI10" s="5" t="str">
        <f t="shared" ca="1" si="34"/>
        <v/>
      </c>
      <c r="BJ10" s="5" t="str">
        <f t="shared" ca="1" si="34"/>
        <v/>
      </c>
      <c r="BK10" s="5" t="str">
        <f t="shared" ca="1" si="34"/>
        <v/>
      </c>
      <c r="BL10" s="5" t="str">
        <f t="shared" ca="1" si="35"/>
        <v/>
      </c>
      <c r="BM10" s="5" t="str">
        <f t="shared" ca="1" si="35"/>
        <v/>
      </c>
      <c r="BN10" s="5" t="str">
        <f t="shared" ca="1" si="35"/>
        <v/>
      </c>
      <c r="BO10" s="5" t="str">
        <f t="shared" ca="1" si="35"/>
        <v/>
      </c>
      <c r="BP10" s="5" t="str">
        <f t="shared" ca="1" si="35"/>
        <v/>
      </c>
      <c r="BQ10" s="5" t="str">
        <f t="shared" ca="1" si="35"/>
        <v/>
      </c>
      <c r="BR10" s="5" t="str">
        <f t="shared" ca="1" si="35"/>
        <v/>
      </c>
      <c r="BS10" s="5" t="str">
        <f t="shared" ca="1" si="35"/>
        <v/>
      </c>
      <c r="BT10" s="5" t="str">
        <f t="shared" ca="1" si="35"/>
        <v/>
      </c>
      <c r="BU10" s="5" t="str">
        <f t="shared" ca="1" si="35"/>
        <v/>
      </c>
      <c r="BV10" s="5" t="str">
        <f t="shared" ca="1" si="35"/>
        <v/>
      </c>
    </row>
    <row r="11" spans="1:74" ht="15" customHeight="1" x14ac:dyDescent="0.2">
      <c r="A11" s="3">
        <f>IFERROR(IF(INDEX(Rooms[],ROW(B8),6)="نعم",1,0),"")</f>
        <v>1</v>
      </c>
      <c r="B11" s="10" t="str">
        <f>IFERROR(IF(INDEX(Rooms[],ROW(B8),2)="","",INDEX(Rooms[],ROW(B8),2)),"")</f>
        <v>R0108</v>
      </c>
      <c r="C11" s="18">
        <f t="shared" ca="1" si="2"/>
        <v>2</v>
      </c>
      <c r="D11" s="18">
        <f t="shared" ca="1" si="3"/>
        <v>2</v>
      </c>
      <c r="E11" s="18">
        <f t="shared" ca="1" si="4"/>
        <v>2</v>
      </c>
      <c r="F11" s="18">
        <f t="shared" ca="1" si="5"/>
        <v>2</v>
      </c>
      <c r="G11" s="18">
        <f t="shared" ca="1" si="6"/>
        <v>2</v>
      </c>
      <c r="H11" s="18">
        <f t="shared" ca="1" si="7"/>
        <v>2</v>
      </c>
      <c r="I11" s="18">
        <f t="shared" ca="1" si="8"/>
        <v>2</v>
      </c>
      <c r="J11" s="18">
        <f t="shared" ca="1" si="9"/>
        <v>2</v>
      </c>
      <c r="K11" s="18">
        <f t="shared" ca="1" si="10"/>
        <v>2</v>
      </c>
      <c r="L11" s="18">
        <f t="shared" ca="1" si="11"/>
        <v>2</v>
      </c>
      <c r="M11" s="18">
        <f t="shared" ca="1" si="12"/>
        <v>2</v>
      </c>
      <c r="N11" s="18">
        <f t="shared" ca="1" si="13"/>
        <v>2</v>
      </c>
      <c r="O11" s="18">
        <f t="shared" ca="1" si="14"/>
        <v>2</v>
      </c>
      <c r="P11" s="18">
        <f t="shared" ca="1" si="15"/>
        <v>2</v>
      </c>
      <c r="Q11" s="18">
        <f t="shared" ca="1" si="16"/>
        <v>1</v>
      </c>
      <c r="R11" s="18">
        <f t="shared" ca="1" si="17"/>
        <v>2</v>
      </c>
      <c r="S11" s="18">
        <f t="shared" ca="1" si="18"/>
        <v>2</v>
      </c>
      <c r="T11" s="18">
        <f t="shared" ca="1" si="19"/>
        <v>2</v>
      </c>
      <c r="U11" s="18">
        <f t="shared" ca="1" si="20"/>
        <v>2</v>
      </c>
      <c r="V11" s="18">
        <f t="shared" ca="1" si="21"/>
        <v>2</v>
      </c>
      <c r="W11" s="18">
        <f t="shared" ca="1" si="22"/>
        <v>2</v>
      </c>
      <c r="X11" s="18">
        <f t="shared" ca="1" si="23"/>
        <v>2</v>
      </c>
      <c r="Y11" s="18">
        <f t="shared" ca="1" si="24"/>
        <v>2</v>
      </c>
      <c r="Z11" s="18">
        <f t="shared" ca="1" si="25"/>
        <v>2</v>
      </c>
      <c r="AA11" s="18">
        <f t="shared" ca="1" si="26"/>
        <v>2</v>
      </c>
      <c r="AB11" s="18">
        <f t="shared" ca="1" si="27"/>
        <v>2</v>
      </c>
      <c r="AC11" s="18">
        <f t="shared" ca="1" si="28"/>
        <v>2</v>
      </c>
      <c r="AD11" s="18">
        <f t="shared" ca="1" si="29"/>
        <v>2</v>
      </c>
      <c r="AE11" s="18">
        <f t="shared" ca="1" si="30"/>
        <v>2</v>
      </c>
      <c r="AF11" s="18">
        <f t="shared" ca="1" si="31"/>
        <v>2</v>
      </c>
      <c r="AG11" s="18" t="str">
        <f t="shared" si="32"/>
        <v/>
      </c>
      <c r="AH11" s="10"/>
      <c r="AK11" s="22">
        <v>10</v>
      </c>
      <c r="AL11" s="22">
        <v>2032</v>
      </c>
      <c r="AM11" s="23" t="str">
        <f>IFERROR(IF(INDEX(Rooms[],ROW(B8),2)="","",INDEX(Rooms[],ROW(B8),2)),"")</f>
        <v>R0108</v>
      </c>
      <c r="AN11" s="23">
        <v>0</v>
      </c>
      <c r="AO11" s="24">
        <f>IFERROR(IF(AND(VLOOKUP(AM11,Rooms[[الشقة]:[بالخدمة]],5,FALSE)="نعم",AN11=0),1,0),"")</f>
        <v>1</v>
      </c>
      <c r="AP11" s="24" t="str">
        <f t="shared" si="36"/>
        <v>R0109</v>
      </c>
      <c r="AR11" s="5" t="str">
        <f t="shared" ca="1" si="33"/>
        <v/>
      </c>
      <c r="AS11" s="5" t="str">
        <f t="shared" ca="1" si="33"/>
        <v/>
      </c>
      <c r="AT11" s="5" t="str">
        <f t="shared" ca="1" si="33"/>
        <v/>
      </c>
      <c r="AU11" s="5" t="str">
        <f t="shared" ca="1" si="33"/>
        <v/>
      </c>
      <c r="AV11" s="5" t="str">
        <f t="shared" ca="1" si="33"/>
        <v/>
      </c>
      <c r="AW11" s="5" t="str">
        <f t="shared" ca="1" si="33"/>
        <v/>
      </c>
      <c r="AX11" s="5" t="str">
        <f t="shared" ca="1" si="33"/>
        <v/>
      </c>
      <c r="AY11" s="5" t="str">
        <f t="shared" ca="1" si="33"/>
        <v/>
      </c>
      <c r="AZ11" s="5" t="str">
        <f t="shared" ca="1" si="33"/>
        <v/>
      </c>
      <c r="BA11" s="5" t="str">
        <f t="shared" ca="1" si="33"/>
        <v/>
      </c>
      <c r="BB11" s="5" t="str">
        <f t="shared" ca="1" si="34"/>
        <v/>
      </c>
      <c r="BC11" s="5" t="str">
        <f t="shared" ca="1" si="34"/>
        <v/>
      </c>
      <c r="BD11" s="5" t="str">
        <f t="shared" ca="1" si="34"/>
        <v/>
      </c>
      <c r="BE11" s="5" t="str">
        <f t="shared" ca="1" si="34"/>
        <v/>
      </c>
      <c r="BF11" s="5">
        <f t="shared" ca="1" si="34"/>
        <v>27</v>
      </c>
      <c r="BG11" s="5" t="str">
        <f t="shared" ca="1" si="34"/>
        <v/>
      </c>
      <c r="BH11" s="5" t="str">
        <f t="shared" ca="1" si="34"/>
        <v/>
      </c>
      <c r="BI11" s="5" t="str">
        <f t="shared" ca="1" si="34"/>
        <v/>
      </c>
      <c r="BJ11" s="5" t="str">
        <f t="shared" ca="1" si="34"/>
        <v/>
      </c>
      <c r="BK11" s="5" t="str">
        <f t="shared" ca="1" si="34"/>
        <v/>
      </c>
      <c r="BL11" s="5" t="str">
        <f t="shared" ca="1" si="35"/>
        <v/>
      </c>
      <c r="BM11" s="5" t="str">
        <f t="shared" ca="1" si="35"/>
        <v/>
      </c>
      <c r="BN11" s="5" t="str">
        <f t="shared" ca="1" si="35"/>
        <v/>
      </c>
      <c r="BO11" s="5" t="str">
        <f t="shared" ca="1" si="35"/>
        <v/>
      </c>
      <c r="BP11" s="5" t="str">
        <f t="shared" ca="1" si="35"/>
        <v/>
      </c>
      <c r="BQ11" s="5" t="str">
        <f t="shared" ca="1" si="35"/>
        <v/>
      </c>
      <c r="BR11" s="5" t="str">
        <f t="shared" ca="1" si="35"/>
        <v/>
      </c>
      <c r="BS11" s="5" t="str">
        <f t="shared" ca="1" si="35"/>
        <v/>
      </c>
      <c r="BT11" s="5" t="str">
        <f t="shared" ca="1" si="35"/>
        <v/>
      </c>
      <c r="BU11" s="5" t="str">
        <f t="shared" ca="1" si="35"/>
        <v/>
      </c>
      <c r="BV11" s="5" t="str">
        <f t="shared" ca="1" si="35"/>
        <v/>
      </c>
    </row>
    <row r="12" spans="1:74" ht="15.75" customHeight="1" x14ac:dyDescent="0.2">
      <c r="A12" s="3">
        <f>IFERROR(IF(INDEX(Rooms[],ROW(B9),6)="نعم",1,0),"")</f>
        <v>1</v>
      </c>
      <c r="B12" s="10" t="str">
        <f>IFERROR(IF(INDEX(Rooms[],ROW(B9),2)="","",INDEX(Rooms[],ROW(B9),2)),"")</f>
        <v>R0109</v>
      </c>
      <c r="C12" s="18">
        <f t="shared" ca="1" si="2"/>
        <v>2</v>
      </c>
      <c r="D12" s="18">
        <f t="shared" ca="1" si="3"/>
        <v>2</v>
      </c>
      <c r="E12" s="18">
        <f t="shared" ca="1" si="4"/>
        <v>2</v>
      </c>
      <c r="F12" s="18">
        <f t="shared" ca="1" si="5"/>
        <v>2</v>
      </c>
      <c r="G12" s="18">
        <f t="shared" ca="1" si="6"/>
        <v>2</v>
      </c>
      <c r="H12" s="18">
        <f t="shared" ca="1" si="7"/>
        <v>2</v>
      </c>
      <c r="I12" s="18">
        <f t="shared" ca="1" si="8"/>
        <v>2</v>
      </c>
      <c r="J12" s="18">
        <f t="shared" ca="1" si="9"/>
        <v>2</v>
      </c>
      <c r="K12" s="18">
        <f t="shared" ca="1" si="10"/>
        <v>2</v>
      </c>
      <c r="L12" s="18">
        <f t="shared" ca="1" si="11"/>
        <v>2</v>
      </c>
      <c r="M12" s="18">
        <f t="shared" ca="1" si="12"/>
        <v>2</v>
      </c>
      <c r="N12" s="18">
        <f t="shared" ca="1" si="13"/>
        <v>2</v>
      </c>
      <c r="O12" s="18">
        <f t="shared" ca="1" si="14"/>
        <v>2</v>
      </c>
      <c r="P12" s="18">
        <f t="shared" ca="1" si="15"/>
        <v>2</v>
      </c>
      <c r="Q12" s="18">
        <f t="shared" ca="1" si="16"/>
        <v>1</v>
      </c>
      <c r="R12" s="18">
        <f t="shared" ca="1" si="17"/>
        <v>2</v>
      </c>
      <c r="S12" s="18">
        <f t="shared" ca="1" si="18"/>
        <v>2</v>
      </c>
      <c r="T12" s="18">
        <f t="shared" ca="1" si="19"/>
        <v>2</v>
      </c>
      <c r="U12" s="18">
        <f t="shared" ca="1" si="20"/>
        <v>2</v>
      </c>
      <c r="V12" s="18">
        <f t="shared" ca="1" si="21"/>
        <v>2</v>
      </c>
      <c r="W12" s="18">
        <f t="shared" ca="1" si="22"/>
        <v>2</v>
      </c>
      <c r="X12" s="18">
        <f t="shared" ca="1" si="23"/>
        <v>2</v>
      </c>
      <c r="Y12" s="18">
        <f t="shared" ca="1" si="24"/>
        <v>2</v>
      </c>
      <c r="Z12" s="18">
        <f t="shared" ca="1" si="25"/>
        <v>2</v>
      </c>
      <c r="AA12" s="18">
        <f t="shared" ca="1" si="26"/>
        <v>2</v>
      </c>
      <c r="AB12" s="18">
        <f t="shared" ca="1" si="27"/>
        <v>2</v>
      </c>
      <c r="AC12" s="18">
        <f t="shared" ca="1" si="28"/>
        <v>2</v>
      </c>
      <c r="AD12" s="18">
        <f t="shared" ca="1" si="29"/>
        <v>2</v>
      </c>
      <c r="AE12" s="18">
        <f t="shared" ca="1" si="30"/>
        <v>2</v>
      </c>
      <c r="AF12" s="18">
        <f t="shared" ca="1" si="31"/>
        <v>2</v>
      </c>
      <c r="AG12" s="18" t="str">
        <f t="shared" si="32"/>
        <v/>
      </c>
      <c r="AH12" s="10"/>
      <c r="AK12" s="22">
        <v>11</v>
      </c>
      <c r="AL12" s="22">
        <v>2033</v>
      </c>
      <c r="AM12" s="23" t="str">
        <f>IFERROR(IF(INDEX(Rooms[],ROW(B9),2)="","",INDEX(Rooms[],ROW(B9),2)),"")</f>
        <v>R0109</v>
      </c>
      <c r="AN12" s="23">
        <v>0</v>
      </c>
      <c r="AO12" s="24">
        <f>IFERROR(IF(AND(VLOOKUP(AM12,Rooms[[الشقة]:[بالخدمة]],5,FALSE)="نعم",AN12=0),1,0),"")</f>
        <v>1</v>
      </c>
      <c r="AP12" s="24" t="str">
        <f t="shared" si="36"/>
        <v>R0110</v>
      </c>
      <c r="AR12" s="5" t="str">
        <f t="shared" ca="1" si="33"/>
        <v/>
      </c>
      <c r="AS12" s="5" t="str">
        <f t="shared" ca="1" si="33"/>
        <v/>
      </c>
      <c r="AT12" s="5" t="str">
        <f t="shared" ca="1" si="33"/>
        <v/>
      </c>
      <c r="AU12" s="5" t="str">
        <f t="shared" ca="1" si="33"/>
        <v/>
      </c>
      <c r="AV12" s="5" t="str">
        <f t="shared" ca="1" si="33"/>
        <v/>
      </c>
      <c r="AW12" s="5" t="str">
        <f t="shared" ca="1" si="33"/>
        <v/>
      </c>
      <c r="AX12" s="5" t="str">
        <f t="shared" ca="1" si="33"/>
        <v/>
      </c>
      <c r="AY12" s="5" t="str">
        <f t="shared" ca="1" si="33"/>
        <v/>
      </c>
      <c r="AZ12" s="5" t="str">
        <f t="shared" ca="1" si="33"/>
        <v/>
      </c>
      <c r="BA12" s="5" t="str">
        <f t="shared" ca="1" si="33"/>
        <v/>
      </c>
      <c r="BB12" s="5" t="str">
        <f t="shared" ca="1" si="34"/>
        <v/>
      </c>
      <c r="BC12" s="5" t="str">
        <f t="shared" ca="1" si="34"/>
        <v/>
      </c>
      <c r="BD12" s="5" t="str">
        <f t="shared" ca="1" si="34"/>
        <v/>
      </c>
      <c r="BE12" s="5" t="str">
        <f t="shared" ca="1" si="34"/>
        <v/>
      </c>
      <c r="BF12" s="5">
        <f t="shared" ca="1" si="34"/>
        <v>29</v>
      </c>
      <c r="BG12" s="5" t="str">
        <f t="shared" ca="1" si="34"/>
        <v/>
      </c>
      <c r="BH12" s="5" t="str">
        <f t="shared" ca="1" si="34"/>
        <v/>
      </c>
      <c r="BI12" s="5" t="str">
        <f t="shared" ca="1" si="34"/>
        <v/>
      </c>
      <c r="BJ12" s="5" t="str">
        <f t="shared" ca="1" si="34"/>
        <v/>
      </c>
      <c r="BK12" s="5" t="str">
        <f t="shared" ca="1" si="34"/>
        <v/>
      </c>
      <c r="BL12" s="5" t="str">
        <f t="shared" ca="1" si="35"/>
        <v/>
      </c>
      <c r="BM12" s="5" t="str">
        <f t="shared" ca="1" si="35"/>
        <v/>
      </c>
      <c r="BN12" s="5" t="str">
        <f t="shared" ca="1" si="35"/>
        <v/>
      </c>
      <c r="BO12" s="5" t="str">
        <f t="shared" ca="1" si="35"/>
        <v/>
      </c>
      <c r="BP12" s="5" t="str">
        <f t="shared" ca="1" si="35"/>
        <v/>
      </c>
      <c r="BQ12" s="5" t="str">
        <f t="shared" ca="1" si="35"/>
        <v/>
      </c>
      <c r="BR12" s="5" t="str">
        <f t="shared" ca="1" si="35"/>
        <v/>
      </c>
      <c r="BS12" s="5" t="str">
        <f t="shared" ca="1" si="35"/>
        <v/>
      </c>
      <c r="BT12" s="5" t="str">
        <f t="shared" ca="1" si="35"/>
        <v/>
      </c>
      <c r="BU12" s="5" t="str">
        <f t="shared" ca="1" si="35"/>
        <v/>
      </c>
      <c r="BV12" s="5" t="str">
        <f t="shared" ca="1" si="35"/>
        <v/>
      </c>
    </row>
    <row r="13" spans="1:74" ht="15.75" customHeight="1" x14ac:dyDescent="0.2">
      <c r="A13" s="3">
        <f>IFERROR(IF(INDEX(Rooms[],ROW(B10),6)="نعم",1,0),"")</f>
        <v>1</v>
      </c>
      <c r="B13" s="10" t="str">
        <f>IFERROR(IF(INDEX(Rooms[],ROW(B10),2)="","",INDEX(Rooms[],ROW(B10),2)),"")</f>
        <v>R0110</v>
      </c>
      <c r="C13" s="18">
        <f t="shared" ca="1" si="2"/>
        <v>2</v>
      </c>
      <c r="D13" s="18">
        <f t="shared" ca="1" si="3"/>
        <v>2</v>
      </c>
      <c r="E13" s="18">
        <f t="shared" ca="1" si="4"/>
        <v>2</v>
      </c>
      <c r="F13" s="18">
        <f t="shared" ca="1" si="5"/>
        <v>2</v>
      </c>
      <c r="G13" s="18">
        <f t="shared" ca="1" si="6"/>
        <v>2</v>
      </c>
      <c r="H13" s="18">
        <f t="shared" ca="1" si="7"/>
        <v>2</v>
      </c>
      <c r="I13" s="18">
        <f t="shared" ca="1" si="8"/>
        <v>2</v>
      </c>
      <c r="J13" s="18">
        <f t="shared" ca="1" si="9"/>
        <v>2</v>
      </c>
      <c r="K13" s="18">
        <f t="shared" ca="1" si="10"/>
        <v>2</v>
      </c>
      <c r="L13" s="18">
        <f t="shared" ca="1" si="11"/>
        <v>2</v>
      </c>
      <c r="M13" s="18">
        <f t="shared" ca="1" si="12"/>
        <v>2</v>
      </c>
      <c r="N13" s="18">
        <f t="shared" ca="1" si="13"/>
        <v>2</v>
      </c>
      <c r="O13" s="18">
        <f t="shared" ca="1" si="14"/>
        <v>2</v>
      </c>
      <c r="P13" s="18">
        <f t="shared" ca="1" si="15"/>
        <v>2</v>
      </c>
      <c r="Q13" s="18">
        <f t="shared" ca="1" si="16"/>
        <v>1</v>
      </c>
      <c r="R13" s="18">
        <f t="shared" ca="1" si="17"/>
        <v>2</v>
      </c>
      <c r="S13" s="18">
        <f t="shared" ca="1" si="18"/>
        <v>1</v>
      </c>
      <c r="T13" s="18">
        <f t="shared" ca="1" si="19"/>
        <v>1</v>
      </c>
      <c r="U13" s="18">
        <f t="shared" ca="1" si="20"/>
        <v>1</v>
      </c>
      <c r="V13" s="18">
        <f t="shared" ca="1" si="21"/>
        <v>1</v>
      </c>
      <c r="W13" s="18">
        <f t="shared" ca="1" si="22"/>
        <v>2</v>
      </c>
      <c r="X13" s="18">
        <f t="shared" ca="1" si="23"/>
        <v>2</v>
      </c>
      <c r="Y13" s="18">
        <f t="shared" ca="1" si="24"/>
        <v>2</v>
      </c>
      <c r="Z13" s="18">
        <f t="shared" ca="1" si="25"/>
        <v>2</v>
      </c>
      <c r="AA13" s="18">
        <f t="shared" ca="1" si="26"/>
        <v>2</v>
      </c>
      <c r="AB13" s="18">
        <f t="shared" ca="1" si="27"/>
        <v>2</v>
      </c>
      <c r="AC13" s="18">
        <f t="shared" ca="1" si="28"/>
        <v>2</v>
      </c>
      <c r="AD13" s="18">
        <f t="shared" ca="1" si="29"/>
        <v>2</v>
      </c>
      <c r="AE13" s="18">
        <f t="shared" ca="1" si="30"/>
        <v>2</v>
      </c>
      <c r="AF13" s="18">
        <f t="shared" ca="1" si="31"/>
        <v>2</v>
      </c>
      <c r="AG13" s="18" t="str">
        <f t="shared" si="32"/>
        <v/>
      </c>
      <c r="AH13" s="10"/>
      <c r="AK13" s="22">
        <v>12</v>
      </c>
      <c r="AL13" s="22">
        <v>2034</v>
      </c>
      <c r="AM13" s="23" t="str">
        <f>IFERROR(IF(INDEX(Rooms[],ROW(B10),2)="","",INDEX(Rooms[],ROW(B10),2)),"")</f>
        <v>R0110</v>
      </c>
      <c r="AN13" s="23">
        <v>0</v>
      </c>
      <c r="AO13" s="24">
        <f>IFERROR(IF(AND(VLOOKUP(AM13,Rooms[[الشقة]:[بالخدمة]],5,FALSE)="نعم",AN13=0),1,0),"")</f>
        <v>1</v>
      </c>
      <c r="AP13" s="24" t="str">
        <f t="shared" si="36"/>
        <v>R0112</v>
      </c>
      <c r="AR13" s="5" t="str">
        <f t="shared" ca="1" si="33"/>
        <v/>
      </c>
      <c r="AS13" s="5" t="str">
        <f t="shared" ca="1" si="33"/>
        <v/>
      </c>
      <c r="AT13" s="5" t="str">
        <f t="shared" ca="1" si="33"/>
        <v/>
      </c>
      <c r="AU13" s="5" t="str">
        <f t="shared" ca="1" si="33"/>
        <v/>
      </c>
      <c r="AV13" s="5" t="str">
        <f t="shared" ca="1" si="33"/>
        <v/>
      </c>
      <c r="AW13" s="5" t="str">
        <f t="shared" ca="1" si="33"/>
        <v/>
      </c>
      <c r="AX13" s="5" t="str">
        <f t="shared" ca="1" si="33"/>
        <v/>
      </c>
      <c r="AY13" s="5" t="str">
        <f t="shared" ca="1" si="33"/>
        <v/>
      </c>
      <c r="AZ13" s="5" t="str">
        <f t="shared" ca="1" si="33"/>
        <v/>
      </c>
      <c r="BA13" s="5" t="str">
        <f t="shared" ca="1" si="33"/>
        <v/>
      </c>
      <c r="BB13" s="5" t="str">
        <f t="shared" ca="1" si="34"/>
        <v/>
      </c>
      <c r="BC13" s="5" t="str">
        <f t="shared" ca="1" si="34"/>
        <v/>
      </c>
      <c r="BD13" s="5" t="str">
        <f t="shared" ca="1" si="34"/>
        <v/>
      </c>
      <c r="BE13" s="5" t="str">
        <f t="shared" ca="1" si="34"/>
        <v/>
      </c>
      <c r="BF13" s="5">
        <f t="shared" ca="1" si="34"/>
        <v>30</v>
      </c>
      <c r="BG13" s="5" t="str">
        <f t="shared" ca="1" si="34"/>
        <v/>
      </c>
      <c r="BH13" s="5">
        <f t="shared" ca="1" si="34"/>
        <v>40</v>
      </c>
      <c r="BI13" s="5">
        <f t="shared" ca="1" si="34"/>
        <v>40</v>
      </c>
      <c r="BJ13" s="5">
        <f t="shared" ca="1" si="34"/>
        <v>41</v>
      </c>
      <c r="BK13" s="5">
        <f t="shared" ca="1" si="34"/>
        <v>41</v>
      </c>
      <c r="BL13" s="5" t="str">
        <f t="shared" ca="1" si="35"/>
        <v/>
      </c>
      <c r="BM13" s="5" t="str">
        <f t="shared" ca="1" si="35"/>
        <v/>
      </c>
      <c r="BN13" s="5" t="str">
        <f t="shared" ca="1" si="35"/>
        <v/>
      </c>
      <c r="BO13" s="5" t="str">
        <f t="shared" ca="1" si="35"/>
        <v/>
      </c>
      <c r="BP13" s="5" t="str">
        <f t="shared" ca="1" si="35"/>
        <v/>
      </c>
      <c r="BQ13" s="5" t="str">
        <f t="shared" ca="1" si="35"/>
        <v/>
      </c>
      <c r="BR13" s="5" t="str">
        <f t="shared" ca="1" si="35"/>
        <v/>
      </c>
      <c r="BS13" s="5" t="str">
        <f t="shared" ca="1" si="35"/>
        <v/>
      </c>
      <c r="BT13" s="5" t="str">
        <f t="shared" ca="1" si="35"/>
        <v/>
      </c>
      <c r="BU13" s="5" t="str">
        <f t="shared" ca="1" si="35"/>
        <v/>
      </c>
      <c r="BV13" s="5" t="str">
        <f t="shared" ca="1" si="35"/>
        <v/>
      </c>
    </row>
    <row r="14" spans="1:74" ht="15.75" customHeight="1" x14ac:dyDescent="0.2">
      <c r="A14" s="3">
        <f>IFERROR(IF(INDEX(Rooms[],ROW(B11),6)="نعم",1,0),"")</f>
        <v>0</v>
      </c>
      <c r="B14" s="10" t="str">
        <f>IFERROR(IF(INDEX(Rooms[],ROW(B11),2)="","",INDEX(Rooms[],ROW(B11),2)),"")</f>
        <v>R0111</v>
      </c>
      <c r="C14" s="18" t="str">
        <f t="shared" ca="1" si="2"/>
        <v/>
      </c>
      <c r="D14" s="18" t="str">
        <f t="shared" ca="1" si="3"/>
        <v/>
      </c>
      <c r="E14" s="18" t="str">
        <f t="shared" ca="1" si="4"/>
        <v/>
      </c>
      <c r="F14" s="18" t="str">
        <f t="shared" ca="1" si="5"/>
        <v/>
      </c>
      <c r="G14" s="18" t="str">
        <f t="shared" ca="1" si="6"/>
        <v/>
      </c>
      <c r="H14" s="18" t="str">
        <f t="shared" ca="1" si="7"/>
        <v/>
      </c>
      <c r="I14" s="18" t="str">
        <f t="shared" ca="1" si="8"/>
        <v/>
      </c>
      <c r="J14" s="18" t="str">
        <f t="shared" ca="1" si="9"/>
        <v/>
      </c>
      <c r="K14" s="18" t="str">
        <f t="shared" ca="1" si="10"/>
        <v/>
      </c>
      <c r="L14" s="18" t="str">
        <f t="shared" ca="1" si="11"/>
        <v/>
      </c>
      <c r="M14" s="18" t="str">
        <f t="shared" ca="1" si="12"/>
        <v/>
      </c>
      <c r="N14" s="18" t="str">
        <f t="shared" ca="1" si="13"/>
        <v/>
      </c>
      <c r="O14" s="18" t="str">
        <f t="shared" ca="1" si="14"/>
        <v/>
      </c>
      <c r="P14" s="18" t="str">
        <f t="shared" ca="1" si="15"/>
        <v/>
      </c>
      <c r="Q14" s="18" t="str">
        <f t="shared" ca="1" si="16"/>
        <v/>
      </c>
      <c r="R14" s="18" t="str">
        <f t="shared" ca="1" si="17"/>
        <v/>
      </c>
      <c r="S14" s="18" t="str">
        <f t="shared" ca="1" si="18"/>
        <v/>
      </c>
      <c r="T14" s="18" t="str">
        <f t="shared" ca="1" si="19"/>
        <v/>
      </c>
      <c r="U14" s="18" t="str">
        <f t="shared" ca="1" si="20"/>
        <v/>
      </c>
      <c r="V14" s="18" t="str">
        <f t="shared" ca="1" si="21"/>
        <v/>
      </c>
      <c r="W14" s="18" t="str">
        <f t="shared" ca="1" si="22"/>
        <v/>
      </c>
      <c r="X14" s="18" t="str">
        <f t="shared" ca="1" si="23"/>
        <v/>
      </c>
      <c r="Y14" s="18" t="str">
        <f t="shared" ca="1" si="24"/>
        <v/>
      </c>
      <c r="Z14" s="18" t="str">
        <f t="shared" ca="1" si="25"/>
        <v/>
      </c>
      <c r="AA14" s="18" t="str">
        <f t="shared" ca="1" si="26"/>
        <v/>
      </c>
      <c r="AB14" s="18" t="str">
        <f t="shared" ca="1" si="27"/>
        <v/>
      </c>
      <c r="AC14" s="18" t="str">
        <f t="shared" ca="1" si="28"/>
        <v/>
      </c>
      <c r="AD14" s="18" t="str">
        <f t="shared" ca="1" si="29"/>
        <v/>
      </c>
      <c r="AE14" s="18" t="str">
        <f t="shared" ca="1" si="30"/>
        <v/>
      </c>
      <c r="AF14" s="18" t="str">
        <f t="shared" ca="1" si="31"/>
        <v/>
      </c>
      <c r="AG14" s="18" t="str">
        <f t="shared" si="32"/>
        <v/>
      </c>
      <c r="AH14" s="10"/>
      <c r="AK14" s="22"/>
      <c r="AL14" s="22">
        <v>2035</v>
      </c>
      <c r="AM14" s="23" t="str">
        <f>IFERROR(IF(INDEX(Rooms[],ROW(B11),2)="","",INDEX(Rooms[],ROW(B11),2)),"")</f>
        <v>R0111</v>
      </c>
      <c r="AN14" s="23">
        <v>0</v>
      </c>
      <c r="AO14" s="24">
        <f>IFERROR(IF(AND(VLOOKUP(AM14,Rooms[[الشقة]:[بالخدمة]],5,FALSE)="نعم",AN14=0),1,0),"")</f>
        <v>0</v>
      </c>
      <c r="AP14" s="24" t="str">
        <f t="shared" si="36"/>
        <v>R0113</v>
      </c>
      <c r="AR14" s="5" t="str">
        <f t="shared" ref="AR14:BA23" ca="1" si="37">IF(COUNTIFS(date1,"&lt;="&amp;DATE($AR$2,$AS$2,AR$3),to,"&gt;="&amp;DATE($AR$2,$AS$2,AR$3),القاعة,"="&amp;$B14)&gt;1,0,IF(_xlfn.MAXIFS(م,date1,"&lt;="&amp;DATE($AR$2,$AS$2,AR$3),to,"&gt;="&amp;DATE($AR$2,$AS$2,AR$3),القاعة,$B14)=0,"",_xlfn.MAXIFS(م,date1,"&lt;="&amp;DATE($AR$2,$AS$2,AR$3),to,"&gt;="&amp;DATE($AR$2,$AS$2,AR$3),القاعة,$B14)))</f>
        <v/>
      </c>
      <c r="AS14" s="5" t="str">
        <f t="shared" ca="1" si="37"/>
        <v/>
      </c>
      <c r="AT14" s="5" t="str">
        <f t="shared" ca="1" si="37"/>
        <v/>
      </c>
      <c r="AU14" s="5" t="str">
        <f t="shared" ca="1" si="37"/>
        <v/>
      </c>
      <c r="AV14" s="5" t="str">
        <f t="shared" ca="1" si="37"/>
        <v/>
      </c>
      <c r="AW14" s="5" t="str">
        <f t="shared" ca="1" si="37"/>
        <v/>
      </c>
      <c r="AX14" s="5" t="str">
        <f t="shared" ca="1" si="37"/>
        <v/>
      </c>
      <c r="AY14" s="5" t="str">
        <f t="shared" ca="1" si="37"/>
        <v/>
      </c>
      <c r="AZ14" s="5" t="str">
        <f t="shared" ca="1" si="37"/>
        <v/>
      </c>
      <c r="BA14" s="5" t="str">
        <f t="shared" ca="1" si="37"/>
        <v/>
      </c>
      <c r="BB14" s="5" t="str">
        <f t="shared" ref="BB14:BK23" ca="1" si="38">IF(COUNTIFS(date1,"&lt;="&amp;DATE($AR$2,$AS$2,BB$3),to,"&gt;="&amp;DATE($AR$2,$AS$2,BB$3),القاعة,"="&amp;$B14)&gt;1,0,IF(_xlfn.MAXIFS(م,date1,"&lt;="&amp;DATE($AR$2,$AS$2,BB$3),to,"&gt;="&amp;DATE($AR$2,$AS$2,BB$3),القاعة,$B14)=0,"",_xlfn.MAXIFS(م,date1,"&lt;="&amp;DATE($AR$2,$AS$2,BB$3),to,"&gt;="&amp;DATE($AR$2,$AS$2,BB$3),القاعة,$B14)))</f>
        <v/>
      </c>
      <c r="BC14" s="5" t="str">
        <f t="shared" ca="1" si="38"/>
        <v/>
      </c>
      <c r="BD14" s="5" t="str">
        <f t="shared" ca="1" si="38"/>
        <v/>
      </c>
      <c r="BE14" s="5" t="str">
        <f t="shared" ca="1" si="38"/>
        <v/>
      </c>
      <c r="BF14" s="5" t="str">
        <f t="shared" ca="1" si="38"/>
        <v/>
      </c>
      <c r="BG14" s="5" t="str">
        <f t="shared" ca="1" si="38"/>
        <v/>
      </c>
      <c r="BH14" s="5" t="str">
        <f t="shared" ca="1" si="38"/>
        <v/>
      </c>
      <c r="BI14" s="5" t="str">
        <f t="shared" ca="1" si="38"/>
        <v/>
      </c>
      <c r="BJ14" s="5" t="str">
        <f t="shared" ca="1" si="38"/>
        <v/>
      </c>
      <c r="BK14" s="5" t="str">
        <f t="shared" ca="1" si="38"/>
        <v/>
      </c>
      <c r="BL14" s="5" t="str">
        <f t="shared" ref="BL14:BV23" ca="1" si="39">IF(COUNTIFS(date1,"&lt;="&amp;DATE($AR$2,$AS$2,BL$3),to,"&gt;="&amp;DATE($AR$2,$AS$2,BL$3),القاعة,"="&amp;$B14)&gt;1,0,IF(_xlfn.MAXIFS(م,date1,"&lt;="&amp;DATE($AR$2,$AS$2,BL$3),to,"&gt;="&amp;DATE($AR$2,$AS$2,BL$3),القاعة,$B14)=0,"",_xlfn.MAXIFS(م,date1,"&lt;="&amp;DATE($AR$2,$AS$2,BL$3),to,"&gt;="&amp;DATE($AR$2,$AS$2,BL$3),القاعة,$B14)))</f>
        <v/>
      </c>
      <c r="BM14" s="5" t="str">
        <f t="shared" ca="1" si="39"/>
        <v/>
      </c>
      <c r="BN14" s="5" t="str">
        <f t="shared" ca="1" si="39"/>
        <v/>
      </c>
      <c r="BO14" s="5" t="str">
        <f t="shared" ca="1" si="39"/>
        <v/>
      </c>
      <c r="BP14" s="5" t="str">
        <f t="shared" ca="1" si="39"/>
        <v/>
      </c>
      <c r="BQ14" s="5" t="str">
        <f t="shared" ca="1" si="39"/>
        <v/>
      </c>
      <c r="BR14" s="5" t="str">
        <f t="shared" ca="1" si="39"/>
        <v/>
      </c>
      <c r="BS14" s="5" t="str">
        <f t="shared" ca="1" si="39"/>
        <v/>
      </c>
      <c r="BT14" s="5" t="str">
        <f t="shared" ca="1" si="39"/>
        <v/>
      </c>
      <c r="BU14" s="5" t="str">
        <f t="shared" ca="1" si="39"/>
        <v/>
      </c>
      <c r="BV14" s="5" t="str">
        <f t="shared" ca="1" si="39"/>
        <v/>
      </c>
    </row>
    <row r="15" spans="1:74" ht="15.75" customHeight="1" x14ac:dyDescent="0.2">
      <c r="A15" s="3">
        <f>IFERROR(IF(INDEX(Rooms[],ROW(B12),6)="نعم",1,0),"")</f>
        <v>1</v>
      </c>
      <c r="B15" s="10" t="str">
        <f>IFERROR(IF(INDEX(Rooms[],ROW(B12),2)="","",INDEX(Rooms[],ROW(B12),2)),"")</f>
        <v>R0112</v>
      </c>
      <c r="C15" s="18">
        <f t="shared" ca="1" si="2"/>
        <v>2</v>
      </c>
      <c r="D15" s="18">
        <f t="shared" ca="1" si="3"/>
        <v>2</v>
      </c>
      <c r="E15" s="18">
        <f t="shared" ca="1" si="4"/>
        <v>2</v>
      </c>
      <c r="F15" s="18">
        <f t="shared" ca="1" si="5"/>
        <v>2</v>
      </c>
      <c r="G15" s="18">
        <f t="shared" ca="1" si="6"/>
        <v>2</v>
      </c>
      <c r="H15" s="18">
        <f t="shared" ca="1" si="7"/>
        <v>2</v>
      </c>
      <c r="I15" s="18">
        <f t="shared" ca="1" si="8"/>
        <v>2</v>
      </c>
      <c r="J15" s="18">
        <f t="shared" ca="1" si="9"/>
        <v>2</v>
      </c>
      <c r="K15" s="18">
        <f t="shared" ca="1" si="10"/>
        <v>2</v>
      </c>
      <c r="L15" s="18">
        <f t="shared" ca="1" si="11"/>
        <v>2</v>
      </c>
      <c r="M15" s="18">
        <f t="shared" ca="1" si="12"/>
        <v>2</v>
      </c>
      <c r="N15" s="18">
        <f t="shared" ca="1" si="13"/>
        <v>2</v>
      </c>
      <c r="O15" s="18">
        <f t="shared" ca="1" si="14"/>
        <v>2</v>
      </c>
      <c r="P15" s="18">
        <f t="shared" ca="1" si="15"/>
        <v>2</v>
      </c>
      <c r="Q15" s="18">
        <f t="shared" ca="1" si="16"/>
        <v>2</v>
      </c>
      <c r="R15" s="18">
        <f t="shared" ca="1" si="17"/>
        <v>2</v>
      </c>
      <c r="S15" s="18">
        <f t="shared" ca="1" si="18"/>
        <v>2</v>
      </c>
      <c r="T15" s="18">
        <f t="shared" ca="1" si="19"/>
        <v>2</v>
      </c>
      <c r="U15" s="18">
        <f t="shared" ca="1" si="20"/>
        <v>2</v>
      </c>
      <c r="V15" s="18">
        <f t="shared" ca="1" si="21"/>
        <v>2</v>
      </c>
      <c r="W15" s="18">
        <f t="shared" ca="1" si="22"/>
        <v>2</v>
      </c>
      <c r="X15" s="18">
        <f t="shared" ca="1" si="23"/>
        <v>2</v>
      </c>
      <c r="Y15" s="18">
        <f t="shared" ca="1" si="24"/>
        <v>2</v>
      </c>
      <c r="Z15" s="18">
        <f t="shared" ca="1" si="25"/>
        <v>2</v>
      </c>
      <c r="AA15" s="18">
        <f t="shared" ca="1" si="26"/>
        <v>2</v>
      </c>
      <c r="AB15" s="18">
        <f t="shared" ca="1" si="27"/>
        <v>2</v>
      </c>
      <c r="AC15" s="18">
        <f t="shared" ca="1" si="28"/>
        <v>2</v>
      </c>
      <c r="AD15" s="18">
        <f t="shared" ca="1" si="29"/>
        <v>2</v>
      </c>
      <c r="AE15" s="18">
        <f t="shared" ca="1" si="30"/>
        <v>2</v>
      </c>
      <c r="AF15" s="18">
        <f t="shared" ca="1" si="31"/>
        <v>2</v>
      </c>
      <c r="AG15" s="18" t="str">
        <f t="shared" si="32"/>
        <v/>
      </c>
      <c r="AH15" s="10"/>
      <c r="AK15" s="22"/>
      <c r="AL15" s="22">
        <v>2036</v>
      </c>
      <c r="AM15" s="23" t="str">
        <f>IFERROR(IF(INDEX(Rooms[],ROW(B12),2)="","",INDEX(Rooms[],ROW(B12),2)),"")</f>
        <v>R0112</v>
      </c>
      <c r="AN15" s="23">
        <v>0</v>
      </c>
      <c r="AO15" s="24">
        <f>IFERROR(IF(AND(VLOOKUP(AM15,Rooms[[الشقة]:[بالخدمة]],5,FALSE)="نعم",AN15=0),1,0),"")</f>
        <v>1</v>
      </c>
      <c r="AP15" s="24" t="str">
        <f t="shared" si="36"/>
        <v>R0114</v>
      </c>
      <c r="AR15" s="5" t="str">
        <f t="shared" ca="1" si="37"/>
        <v/>
      </c>
      <c r="AS15" s="5" t="str">
        <f t="shared" ca="1" si="37"/>
        <v/>
      </c>
      <c r="AT15" s="5" t="str">
        <f t="shared" ca="1" si="37"/>
        <v/>
      </c>
      <c r="AU15" s="5" t="str">
        <f t="shared" ca="1" si="37"/>
        <v/>
      </c>
      <c r="AV15" s="5" t="str">
        <f t="shared" ca="1" si="37"/>
        <v/>
      </c>
      <c r="AW15" s="5" t="str">
        <f t="shared" ca="1" si="37"/>
        <v/>
      </c>
      <c r="AX15" s="5" t="str">
        <f t="shared" ca="1" si="37"/>
        <v/>
      </c>
      <c r="AY15" s="5" t="str">
        <f t="shared" ca="1" si="37"/>
        <v/>
      </c>
      <c r="AZ15" s="5" t="str">
        <f t="shared" ca="1" si="37"/>
        <v/>
      </c>
      <c r="BA15" s="5" t="str">
        <f t="shared" ca="1" si="37"/>
        <v/>
      </c>
      <c r="BB15" s="5" t="str">
        <f t="shared" ca="1" si="38"/>
        <v/>
      </c>
      <c r="BC15" s="5" t="str">
        <f t="shared" ca="1" si="38"/>
        <v/>
      </c>
      <c r="BD15" s="5" t="str">
        <f t="shared" ca="1" si="38"/>
        <v/>
      </c>
      <c r="BE15" s="5" t="str">
        <f t="shared" ca="1" si="38"/>
        <v/>
      </c>
      <c r="BF15" s="5" t="str">
        <f t="shared" ca="1" si="38"/>
        <v/>
      </c>
      <c r="BG15" s="5" t="str">
        <f t="shared" ca="1" si="38"/>
        <v/>
      </c>
      <c r="BH15" s="5" t="str">
        <f t="shared" ca="1" si="38"/>
        <v/>
      </c>
      <c r="BI15" s="5" t="str">
        <f t="shared" ca="1" si="38"/>
        <v/>
      </c>
      <c r="BJ15" s="5" t="str">
        <f t="shared" ca="1" si="38"/>
        <v/>
      </c>
      <c r="BK15" s="5" t="str">
        <f t="shared" ca="1" si="38"/>
        <v/>
      </c>
      <c r="BL15" s="5" t="str">
        <f t="shared" ca="1" si="39"/>
        <v/>
      </c>
      <c r="BM15" s="5" t="str">
        <f t="shared" ca="1" si="39"/>
        <v/>
      </c>
      <c r="BN15" s="5" t="str">
        <f t="shared" ca="1" si="39"/>
        <v/>
      </c>
      <c r="BO15" s="5" t="str">
        <f t="shared" ca="1" si="39"/>
        <v/>
      </c>
      <c r="BP15" s="5" t="str">
        <f t="shared" ca="1" si="39"/>
        <v/>
      </c>
      <c r="BQ15" s="5" t="str">
        <f t="shared" ca="1" si="39"/>
        <v/>
      </c>
      <c r="BR15" s="5" t="str">
        <f t="shared" ca="1" si="39"/>
        <v/>
      </c>
      <c r="BS15" s="5" t="str">
        <f t="shared" ca="1" si="39"/>
        <v/>
      </c>
      <c r="BT15" s="5" t="str">
        <f t="shared" ca="1" si="39"/>
        <v/>
      </c>
      <c r="BU15" s="5" t="str">
        <f t="shared" ca="1" si="39"/>
        <v/>
      </c>
      <c r="BV15" s="5" t="str">
        <f t="shared" ca="1" si="39"/>
        <v/>
      </c>
    </row>
    <row r="16" spans="1:74" ht="15.75" customHeight="1" x14ac:dyDescent="0.2">
      <c r="A16" s="3">
        <f>IFERROR(IF(INDEX(Rooms[],ROW(B13),6)="نعم",1,0),"")</f>
        <v>1</v>
      </c>
      <c r="B16" s="10" t="str">
        <f>IFERROR(IF(INDEX(Rooms[],ROW(B13),2)="","",INDEX(Rooms[],ROW(B13),2)),"")</f>
        <v>R0113</v>
      </c>
      <c r="C16" s="18">
        <f t="shared" ca="1" si="2"/>
        <v>2</v>
      </c>
      <c r="D16" s="18">
        <f t="shared" ca="1" si="3"/>
        <v>2</v>
      </c>
      <c r="E16" s="18">
        <f t="shared" ca="1" si="4"/>
        <v>2</v>
      </c>
      <c r="F16" s="18">
        <f t="shared" ca="1" si="5"/>
        <v>2</v>
      </c>
      <c r="G16" s="18">
        <f t="shared" ca="1" si="6"/>
        <v>2</v>
      </c>
      <c r="H16" s="18">
        <f t="shared" ca="1" si="7"/>
        <v>2</v>
      </c>
      <c r="I16" s="18">
        <f t="shared" ca="1" si="8"/>
        <v>2</v>
      </c>
      <c r="J16" s="18">
        <f t="shared" ca="1" si="9"/>
        <v>2</v>
      </c>
      <c r="K16" s="18">
        <f t="shared" ca="1" si="10"/>
        <v>2</v>
      </c>
      <c r="L16" s="18">
        <f t="shared" ca="1" si="11"/>
        <v>2</v>
      </c>
      <c r="M16" s="18">
        <f t="shared" ca="1" si="12"/>
        <v>2</v>
      </c>
      <c r="N16" s="18">
        <f t="shared" ca="1" si="13"/>
        <v>2</v>
      </c>
      <c r="O16" s="18">
        <f t="shared" ca="1" si="14"/>
        <v>2</v>
      </c>
      <c r="P16" s="18">
        <f t="shared" ca="1" si="15"/>
        <v>2</v>
      </c>
      <c r="Q16" s="18">
        <f t="shared" ca="1" si="16"/>
        <v>1</v>
      </c>
      <c r="R16" s="18">
        <f t="shared" ca="1" si="17"/>
        <v>1</v>
      </c>
      <c r="S16" s="18">
        <f t="shared" ca="1" si="18"/>
        <v>1</v>
      </c>
      <c r="T16" s="18">
        <f t="shared" ca="1" si="19"/>
        <v>2</v>
      </c>
      <c r="U16" s="18">
        <f t="shared" ca="1" si="20"/>
        <v>2</v>
      </c>
      <c r="V16" s="18">
        <f t="shared" ca="1" si="21"/>
        <v>2</v>
      </c>
      <c r="W16" s="18">
        <f t="shared" ca="1" si="22"/>
        <v>2</v>
      </c>
      <c r="X16" s="18">
        <f t="shared" ca="1" si="23"/>
        <v>2</v>
      </c>
      <c r="Y16" s="18">
        <f t="shared" ca="1" si="24"/>
        <v>2</v>
      </c>
      <c r="Z16" s="18">
        <f t="shared" ca="1" si="25"/>
        <v>2</v>
      </c>
      <c r="AA16" s="18">
        <f t="shared" ca="1" si="26"/>
        <v>2</v>
      </c>
      <c r="AB16" s="18">
        <f t="shared" ca="1" si="27"/>
        <v>2</v>
      </c>
      <c r="AC16" s="18">
        <f t="shared" ca="1" si="28"/>
        <v>2</v>
      </c>
      <c r="AD16" s="18">
        <f t="shared" ca="1" si="29"/>
        <v>2</v>
      </c>
      <c r="AE16" s="18">
        <f t="shared" ca="1" si="30"/>
        <v>2</v>
      </c>
      <c r="AF16" s="18">
        <f t="shared" ca="1" si="31"/>
        <v>2</v>
      </c>
      <c r="AG16" s="18" t="str">
        <f t="shared" si="32"/>
        <v/>
      </c>
      <c r="AH16" s="10"/>
      <c r="AK16" s="22"/>
      <c r="AL16" s="22">
        <v>2037</v>
      </c>
      <c r="AM16" s="23" t="str">
        <f>IFERROR(IF(INDEX(Rooms[],ROW(B13),2)="","",INDEX(Rooms[],ROW(B13),2)),"")</f>
        <v>R0113</v>
      </c>
      <c r="AN16" s="23">
        <v>0</v>
      </c>
      <c r="AO16" s="24">
        <f>IFERROR(IF(AND(VLOOKUP(AM16,Rooms[[الشقة]:[بالخدمة]],5,FALSE)="نعم",AN16=0),1,0),"")</f>
        <v>1</v>
      </c>
      <c r="AP16" s="24" t="str">
        <f t="shared" si="36"/>
        <v>R0115</v>
      </c>
      <c r="AR16" s="5" t="str">
        <f t="shared" ca="1" si="37"/>
        <v/>
      </c>
      <c r="AS16" s="5" t="str">
        <f t="shared" ca="1" si="37"/>
        <v/>
      </c>
      <c r="AT16" s="5" t="str">
        <f t="shared" ca="1" si="37"/>
        <v/>
      </c>
      <c r="AU16" s="5" t="str">
        <f t="shared" ca="1" si="37"/>
        <v/>
      </c>
      <c r="AV16" s="5" t="str">
        <f t="shared" ca="1" si="37"/>
        <v/>
      </c>
      <c r="AW16" s="5" t="str">
        <f t="shared" ca="1" si="37"/>
        <v/>
      </c>
      <c r="AX16" s="5" t="str">
        <f t="shared" ca="1" si="37"/>
        <v/>
      </c>
      <c r="AY16" s="5" t="str">
        <f t="shared" ca="1" si="37"/>
        <v/>
      </c>
      <c r="AZ16" s="5" t="str">
        <f t="shared" ca="1" si="37"/>
        <v/>
      </c>
      <c r="BA16" s="5" t="str">
        <f t="shared" ca="1" si="37"/>
        <v/>
      </c>
      <c r="BB16" s="5" t="str">
        <f t="shared" ca="1" si="38"/>
        <v/>
      </c>
      <c r="BC16" s="5" t="str">
        <f t="shared" ca="1" si="38"/>
        <v/>
      </c>
      <c r="BD16" s="5" t="str">
        <f t="shared" ca="1" si="38"/>
        <v/>
      </c>
      <c r="BE16" s="5" t="str">
        <f t="shared" ca="1" si="38"/>
        <v/>
      </c>
      <c r="BF16" s="5">
        <f t="shared" ca="1" si="38"/>
        <v>32</v>
      </c>
      <c r="BG16" s="5">
        <f t="shared" ca="1" si="38"/>
        <v>32</v>
      </c>
      <c r="BH16" s="5">
        <f t="shared" ca="1" si="38"/>
        <v>32</v>
      </c>
      <c r="BI16" s="5" t="str">
        <f t="shared" ca="1" si="38"/>
        <v/>
      </c>
      <c r="BJ16" s="5" t="str">
        <f t="shared" ca="1" si="38"/>
        <v/>
      </c>
      <c r="BK16" s="5" t="str">
        <f t="shared" ca="1" si="38"/>
        <v/>
      </c>
      <c r="BL16" s="5" t="str">
        <f t="shared" ca="1" si="39"/>
        <v/>
      </c>
      <c r="BM16" s="5" t="str">
        <f t="shared" ca="1" si="39"/>
        <v/>
      </c>
      <c r="BN16" s="5" t="str">
        <f t="shared" ca="1" si="39"/>
        <v/>
      </c>
      <c r="BO16" s="5" t="str">
        <f t="shared" ca="1" si="39"/>
        <v/>
      </c>
      <c r="BP16" s="5" t="str">
        <f t="shared" ca="1" si="39"/>
        <v/>
      </c>
      <c r="BQ16" s="5" t="str">
        <f t="shared" ca="1" si="39"/>
        <v/>
      </c>
      <c r="BR16" s="5" t="str">
        <f t="shared" ca="1" si="39"/>
        <v/>
      </c>
      <c r="BS16" s="5" t="str">
        <f t="shared" ca="1" si="39"/>
        <v/>
      </c>
      <c r="BT16" s="5" t="str">
        <f t="shared" ca="1" si="39"/>
        <v/>
      </c>
      <c r="BU16" s="5" t="str">
        <f t="shared" ca="1" si="39"/>
        <v/>
      </c>
      <c r="BV16" s="5" t="str">
        <f t="shared" ca="1" si="39"/>
        <v/>
      </c>
    </row>
    <row r="17" spans="1:74" ht="15.75" customHeight="1" x14ac:dyDescent="0.2">
      <c r="A17" s="3">
        <f>IFERROR(IF(INDEX(Rooms[],ROW(B14),6)="نعم",1,0),"")</f>
        <v>1</v>
      </c>
      <c r="B17" s="10" t="str">
        <f>IFERROR(IF(INDEX(Rooms[],ROW(B14),2)="","",INDEX(Rooms[],ROW(B14),2)),"")</f>
        <v>R0114</v>
      </c>
      <c r="C17" s="18">
        <f t="shared" ca="1" si="2"/>
        <v>2</v>
      </c>
      <c r="D17" s="18">
        <f t="shared" ca="1" si="3"/>
        <v>2</v>
      </c>
      <c r="E17" s="18">
        <f t="shared" ca="1" si="4"/>
        <v>2</v>
      </c>
      <c r="F17" s="18">
        <f t="shared" ca="1" si="5"/>
        <v>2</v>
      </c>
      <c r="G17" s="18">
        <f t="shared" ca="1" si="6"/>
        <v>2</v>
      </c>
      <c r="H17" s="18">
        <f t="shared" ca="1" si="7"/>
        <v>2</v>
      </c>
      <c r="I17" s="18">
        <f t="shared" ca="1" si="8"/>
        <v>2</v>
      </c>
      <c r="J17" s="18">
        <f t="shared" ca="1" si="9"/>
        <v>2</v>
      </c>
      <c r="K17" s="18">
        <f t="shared" ca="1" si="10"/>
        <v>2</v>
      </c>
      <c r="L17" s="18">
        <f t="shared" ca="1" si="11"/>
        <v>2</v>
      </c>
      <c r="M17" s="18">
        <f t="shared" ca="1" si="12"/>
        <v>2</v>
      </c>
      <c r="N17" s="18">
        <f t="shared" ca="1" si="13"/>
        <v>2</v>
      </c>
      <c r="O17" s="18">
        <f t="shared" ca="1" si="14"/>
        <v>2</v>
      </c>
      <c r="P17" s="18">
        <f t="shared" ca="1" si="15"/>
        <v>2</v>
      </c>
      <c r="Q17" s="18">
        <f t="shared" ca="1" si="16"/>
        <v>2</v>
      </c>
      <c r="R17" s="18">
        <f t="shared" ca="1" si="17"/>
        <v>2</v>
      </c>
      <c r="S17" s="18">
        <f t="shared" ca="1" si="18"/>
        <v>2</v>
      </c>
      <c r="T17" s="18">
        <f t="shared" ca="1" si="19"/>
        <v>2</v>
      </c>
      <c r="U17" s="18">
        <f t="shared" ca="1" si="20"/>
        <v>2</v>
      </c>
      <c r="V17" s="18">
        <f t="shared" ca="1" si="21"/>
        <v>2</v>
      </c>
      <c r="W17" s="18">
        <f t="shared" ca="1" si="22"/>
        <v>2</v>
      </c>
      <c r="X17" s="18">
        <f t="shared" ca="1" si="23"/>
        <v>2</v>
      </c>
      <c r="Y17" s="18">
        <f t="shared" ca="1" si="24"/>
        <v>2</v>
      </c>
      <c r="Z17" s="18">
        <f t="shared" ca="1" si="25"/>
        <v>2</v>
      </c>
      <c r="AA17" s="18">
        <f t="shared" ca="1" si="26"/>
        <v>2</v>
      </c>
      <c r="AB17" s="18">
        <f t="shared" ca="1" si="27"/>
        <v>2</v>
      </c>
      <c r="AC17" s="18">
        <f t="shared" ca="1" si="28"/>
        <v>2</v>
      </c>
      <c r="AD17" s="18">
        <f t="shared" ca="1" si="29"/>
        <v>2</v>
      </c>
      <c r="AE17" s="18">
        <f t="shared" ca="1" si="30"/>
        <v>2</v>
      </c>
      <c r="AF17" s="18">
        <f t="shared" ca="1" si="31"/>
        <v>2</v>
      </c>
      <c r="AG17" s="18" t="str">
        <f t="shared" si="32"/>
        <v/>
      </c>
      <c r="AH17" s="10"/>
      <c r="AK17" s="22"/>
      <c r="AL17" s="22">
        <v>2038</v>
      </c>
      <c r="AM17" s="23" t="str">
        <f>IFERROR(IF(INDEX(Rooms[],ROW(B14),2)="","",INDEX(Rooms[],ROW(B14),2)),"")</f>
        <v>R0114</v>
      </c>
      <c r="AN17" s="23">
        <v>0</v>
      </c>
      <c r="AO17" s="24">
        <f>IFERROR(IF(AND(VLOOKUP(AM17,Rooms[[الشقة]:[بالخدمة]],5,FALSE)="نعم",AN17=0),1,0),"")</f>
        <v>1</v>
      </c>
      <c r="AP17" s="24" t="str">
        <f t="shared" si="36"/>
        <v>R0116</v>
      </c>
      <c r="AR17" s="5" t="str">
        <f t="shared" ca="1" si="37"/>
        <v/>
      </c>
      <c r="AS17" s="5" t="str">
        <f t="shared" ca="1" si="37"/>
        <v/>
      </c>
      <c r="AT17" s="5" t="str">
        <f t="shared" ca="1" si="37"/>
        <v/>
      </c>
      <c r="AU17" s="5" t="str">
        <f t="shared" ca="1" si="37"/>
        <v/>
      </c>
      <c r="AV17" s="5" t="str">
        <f t="shared" ca="1" si="37"/>
        <v/>
      </c>
      <c r="AW17" s="5" t="str">
        <f t="shared" ca="1" si="37"/>
        <v/>
      </c>
      <c r="AX17" s="5" t="str">
        <f t="shared" ca="1" si="37"/>
        <v/>
      </c>
      <c r="AY17" s="5" t="str">
        <f t="shared" ca="1" si="37"/>
        <v/>
      </c>
      <c r="AZ17" s="5" t="str">
        <f t="shared" ca="1" si="37"/>
        <v/>
      </c>
      <c r="BA17" s="5" t="str">
        <f t="shared" ca="1" si="37"/>
        <v/>
      </c>
      <c r="BB17" s="5" t="str">
        <f t="shared" ca="1" si="38"/>
        <v/>
      </c>
      <c r="BC17" s="5" t="str">
        <f t="shared" ca="1" si="38"/>
        <v/>
      </c>
      <c r="BD17" s="5" t="str">
        <f t="shared" ca="1" si="38"/>
        <v/>
      </c>
      <c r="BE17" s="5" t="str">
        <f t="shared" ca="1" si="38"/>
        <v/>
      </c>
      <c r="BF17" s="5" t="str">
        <f t="shared" ca="1" si="38"/>
        <v/>
      </c>
      <c r="BG17" s="5" t="str">
        <f t="shared" ca="1" si="38"/>
        <v/>
      </c>
      <c r="BH17" s="5" t="str">
        <f t="shared" ca="1" si="38"/>
        <v/>
      </c>
      <c r="BI17" s="5" t="str">
        <f t="shared" ca="1" si="38"/>
        <v/>
      </c>
      <c r="BJ17" s="5" t="str">
        <f t="shared" ca="1" si="38"/>
        <v/>
      </c>
      <c r="BK17" s="5" t="str">
        <f t="shared" ca="1" si="38"/>
        <v/>
      </c>
      <c r="BL17" s="5" t="str">
        <f t="shared" ca="1" si="39"/>
        <v/>
      </c>
      <c r="BM17" s="5" t="str">
        <f t="shared" ca="1" si="39"/>
        <v/>
      </c>
      <c r="BN17" s="5" t="str">
        <f t="shared" ca="1" si="39"/>
        <v/>
      </c>
      <c r="BO17" s="5" t="str">
        <f t="shared" ca="1" si="39"/>
        <v/>
      </c>
      <c r="BP17" s="5" t="str">
        <f t="shared" ca="1" si="39"/>
        <v/>
      </c>
      <c r="BQ17" s="5" t="str">
        <f t="shared" ca="1" si="39"/>
        <v/>
      </c>
      <c r="BR17" s="5" t="str">
        <f t="shared" ca="1" si="39"/>
        <v/>
      </c>
      <c r="BS17" s="5" t="str">
        <f t="shared" ca="1" si="39"/>
        <v/>
      </c>
      <c r="BT17" s="5" t="str">
        <f t="shared" ca="1" si="39"/>
        <v/>
      </c>
      <c r="BU17" s="5" t="str">
        <f t="shared" ca="1" si="39"/>
        <v/>
      </c>
      <c r="BV17" s="5" t="str">
        <f t="shared" ca="1" si="39"/>
        <v/>
      </c>
    </row>
    <row r="18" spans="1:74" ht="15.75" customHeight="1" x14ac:dyDescent="0.2">
      <c r="A18" s="3">
        <f>IFERROR(IF(INDEX(Rooms[],ROW(B15),6)="نعم",1,0),"")</f>
        <v>1</v>
      </c>
      <c r="B18" s="10" t="str">
        <f>IFERROR(IF(INDEX(Rooms[],ROW(B15),2)="","",INDEX(Rooms[],ROW(B15),2)),"")</f>
        <v>R0115</v>
      </c>
      <c r="C18" s="18">
        <f t="shared" ca="1" si="2"/>
        <v>2</v>
      </c>
      <c r="D18" s="18">
        <f t="shared" ca="1" si="3"/>
        <v>2</v>
      </c>
      <c r="E18" s="18">
        <f t="shared" ca="1" si="4"/>
        <v>2</v>
      </c>
      <c r="F18" s="18">
        <f t="shared" ca="1" si="5"/>
        <v>2</v>
      </c>
      <c r="G18" s="18">
        <f t="shared" ca="1" si="6"/>
        <v>2</v>
      </c>
      <c r="H18" s="18">
        <f t="shared" ca="1" si="7"/>
        <v>2</v>
      </c>
      <c r="I18" s="18">
        <f t="shared" ca="1" si="8"/>
        <v>2</v>
      </c>
      <c r="J18" s="18">
        <f t="shared" ca="1" si="9"/>
        <v>2</v>
      </c>
      <c r="K18" s="18">
        <f t="shared" ca="1" si="10"/>
        <v>2</v>
      </c>
      <c r="L18" s="18">
        <f t="shared" ca="1" si="11"/>
        <v>2</v>
      </c>
      <c r="M18" s="18">
        <f t="shared" ca="1" si="12"/>
        <v>2</v>
      </c>
      <c r="N18" s="18">
        <f t="shared" ca="1" si="13"/>
        <v>2</v>
      </c>
      <c r="O18" s="18">
        <f t="shared" ca="1" si="14"/>
        <v>2</v>
      </c>
      <c r="P18" s="18">
        <f t="shared" ca="1" si="15"/>
        <v>2</v>
      </c>
      <c r="Q18" s="18">
        <f t="shared" ca="1" si="16"/>
        <v>2</v>
      </c>
      <c r="R18" s="18">
        <f t="shared" ca="1" si="17"/>
        <v>2</v>
      </c>
      <c r="S18" s="18">
        <f t="shared" ca="1" si="18"/>
        <v>2</v>
      </c>
      <c r="T18" s="18">
        <f t="shared" ca="1" si="19"/>
        <v>2</v>
      </c>
      <c r="U18" s="18">
        <f t="shared" ca="1" si="20"/>
        <v>2</v>
      </c>
      <c r="V18" s="18">
        <f t="shared" ca="1" si="21"/>
        <v>2</v>
      </c>
      <c r="W18" s="18">
        <f t="shared" ca="1" si="22"/>
        <v>2</v>
      </c>
      <c r="X18" s="18">
        <f t="shared" ca="1" si="23"/>
        <v>2</v>
      </c>
      <c r="Y18" s="18">
        <f t="shared" ca="1" si="24"/>
        <v>2</v>
      </c>
      <c r="Z18" s="18">
        <f t="shared" ca="1" si="25"/>
        <v>2</v>
      </c>
      <c r="AA18" s="18">
        <f t="shared" ca="1" si="26"/>
        <v>2</v>
      </c>
      <c r="AB18" s="18">
        <f t="shared" ca="1" si="27"/>
        <v>2</v>
      </c>
      <c r="AC18" s="18">
        <f t="shared" ca="1" si="28"/>
        <v>2</v>
      </c>
      <c r="AD18" s="18">
        <f t="shared" ca="1" si="29"/>
        <v>2</v>
      </c>
      <c r="AE18" s="18">
        <f t="shared" ca="1" si="30"/>
        <v>2</v>
      </c>
      <c r="AF18" s="18">
        <f t="shared" ca="1" si="31"/>
        <v>2</v>
      </c>
      <c r="AG18" s="18" t="str">
        <f t="shared" si="32"/>
        <v/>
      </c>
      <c r="AH18" s="10"/>
      <c r="AK18" s="22"/>
      <c r="AL18" s="22">
        <v>2039</v>
      </c>
      <c r="AM18" s="23" t="str">
        <f>IFERROR(IF(INDEX(Rooms[],ROW(B15),2)="","",INDEX(Rooms[],ROW(B15),2)),"")</f>
        <v>R0115</v>
      </c>
      <c r="AN18" s="23">
        <v>0</v>
      </c>
      <c r="AO18" s="24">
        <f>IFERROR(IF(AND(VLOOKUP(AM18,Rooms[[الشقة]:[بالخدمة]],5,FALSE)="نعم",AN18=0),1,0),"")</f>
        <v>1</v>
      </c>
      <c r="AP18" s="24" t="str">
        <f t="shared" si="36"/>
        <v>-</v>
      </c>
      <c r="AR18" s="5" t="str">
        <f t="shared" ca="1" si="37"/>
        <v/>
      </c>
      <c r="AS18" s="5" t="str">
        <f t="shared" ca="1" si="37"/>
        <v/>
      </c>
      <c r="AT18" s="5" t="str">
        <f t="shared" ca="1" si="37"/>
        <v/>
      </c>
      <c r="AU18" s="5" t="str">
        <f t="shared" ca="1" si="37"/>
        <v/>
      </c>
      <c r="AV18" s="5" t="str">
        <f t="shared" ca="1" si="37"/>
        <v/>
      </c>
      <c r="AW18" s="5" t="str">
        <f t="shared" ca="1" si="37"/>
        <v/>
      </c>
      <c r="AX18" s="5" t="str">
        <f t="shared" ca="1" si="37"/>
        <v/>
      </c>
      <c r="AY18" s="5" t="str">
        <f t="shared" ca="1" si="37"/>
        <v/>
      </c>
      <c r="AZ18" s="5" t="str">
        <f t="shared" ca="1" si="37"/>
        <v/>
      </c>
      <c r="BA18" s="5" t="str">
        <f t="shared" ca="1" si="37"/>
        <v/>
      </c>
      <c r="BB18" s="5" t="str">
        <f t="shared" ca="1" si="38"/>
        <v/>
      </c>
      <c r="BC18" s="5" t="str">
        <f t="shared" ca="1" si="38"/>
        <v/>
      </c>
      <c r="BD18" s="5" t="str">
        <f t="shared" ca="1" si="38"/>
        <v/>
      </c>
      <c r="BE18" s="5" t="str">
        <f t="shared" ca="1" si="38"/>
        <v/>
      </c>
      <c r="BF18" s="5" t="str">
        <f t="shared" ca="1" si="38"/>
        <v/>
      </c>
      <c r="BG18" s="5" t="str">
        <f t="shared" ca="1" si="38"/>
        <v/>
      </c>
      <c r="BH18" s="5" t="str">
        <f t="shared" ca="1" si="38"/>
        <v/>
      </c>
      <c r="BI18" s="5" t="str">
        <f t="shared" ca="1" si="38"/>
        <v/>
      </c>
      <c r="BJ18" s="5" t="str">
        <f t="shared" ca="1" si="38"/>
        <v/>
      </c>
      <c r="BK18" s="5" t="str">
        <f t="shared" ca="1" si="38"/>
        <v/>
      </c>
      <c r="BL18" s="5" t="str">
        <f t="shared" ca="1" si="39"/>
        <v/>
      </c>
      <c r="BM18" s="5" t="str">
        <f t="shared" ca="1" si="39"/>
        <v/>
      </c>
      <c r="BN18" s="5" t="str">
        <f t="shared" ca="1" si="39"/>
        <v/>
      </c>
      <c r="BO18" s="5" t="str">
        <f t="shared" ca="1" si="39"/>
        <v/>
      </c>
      <c r="BP18" s="5" t="str">
        <f t="shared" ca="1" si="39"/>
        <v/>
      </c>
      <c r="BQ18" s="5" t="str">
        <f t="shared" ca="1" si="39"/>
        <v/>
      </c>
      <c r="BR18" s="5" t="str">
        <f t="shared" ca="1" si="39"/>
        <v/>
      </c>
      <c r="BS18" s="5" t="str">
        <f t="shared" ca="1" si="39"/>
        <v/>
      </c>
      <c r="BT18" s="5" t="str">
        <f t="shared" ca="1" si="39"/>
        <v/>
      </c>
      <c r="BU18" s="5" t="str">
        <f t="shared" ca="1" si="39"/>
        <v/>
      </c>
      <c r="BV18" s="5" t="str">
        <f t="shared" ca="1" si="39"/>
        <v/>
      </c>
    </row>
    <row r="19" spans="1:74" ht="15.75" customHeight="1" x14ac:dyDescent="0.2">
      <c r="A19" s="3">
        <f>IFERROR(IF(INDEX(Rooms[],ROW(B16),6)="نعم",1,0),"")</f>
        <v>1</v>
      </c>
      <c r="B19" s="10" t="str">
        <f>IFERROR(IF(INDEX(Rooms[],ROW(B16),2)="","",INDEX(Rooms[],ROW(B16),2)),"")</f>
        <v>R0116</v>
      </c>
      <c r="C19" s="18">
        <f t="shared" ca="1" si="2"/>
        <v>2</v>
      </c>
      <c r="D19" s="18">
        <f t="shared" ca="1" si="3"/>
        <v>2</v>
      </c>
      <c r="E19" s="18">
        <f t="shared" ca="1" si="4"/>
        <v>2</v>
      </c>
      <c r="F19" s="18">
        <f t="shared" ca="1" si="5"/>
        <v>2</v>
      </c>
      <c r="G19" s="18">
        <f t="shared" ca="1" si="6"/>
        <v>2</v>
      </c>
      <c r="H19" s="18">
        <f t="shared" ca="1" si="7"/>
        <v>2</v>
      </c>
      <c r="I19" s="18">
        <f t="shared" ca="1" si="8"/>
        <v>2</v>
      </c>
      <c r="J19" s="18">
        <f t="shared" ca="1" si="9"/>
        <v>2</v>
      </c>
      <c r="K19" s="18">
        <f t="shared" ca="1" si="10"/>
        <v>2</v>
      </c>
      <c r="L19" s="18">
        <f t="shared" ca="1" si="11"/>
        <v>2</v>
      </c>
      <c r="M19" s="18">
        <f t="shared" ca="1" si="12"/>
        <v>2</v>
      </c>
      <c r="N19" s="18">
        <f t="shared" ca="1" si="13"/>
        <v>2</v>
      </c>
      <c r="O19" s="18">
        <f t="shared" ca="1" si="14"/>
        <v>2</v>
      </c>
      <c r="P19" s="18">
        <f t="shared" ca="1" si="15"/>
        <v>2</v>
      </c>
      <c r="Q19" s="18">
        <f t="shared" ca="1" si="16"/>
        <v>1</v>
      </c>
      <c r="R19" s="18">
        <f t="shared" ca="1" si="17"/>
        <v>1</v>
      </c>
      <c r="S19" s="18">
        <f t="shared" ca="1" si="18"/>
        <v>1</v>
      </c>
      <c r="T19" s="18">
        <f t="shared" ca="1" si="19"/>
        <v>1</v>
      </c>
      <c r="U19" s="18">
        <f t="shared" ca="1" si="20"/>
        <v>1</v>
      </c>
      <c r="V19" s="18">
        <f t="shared" ca="1" si="21"/>
        <v>1</v>
      </c>
      <c r="W19" s="18">
        <f t="shared" ca="1" si="22"/>
        <v>2</v>
      </c>
      <c r="X19" s="18">
        <f t="shared" ca="1" si="23"/>
        <v>2</v>
      </c>
      <c r="Y19" s="18">
        <f t="shared" ca="1" si="24"/>
        <v>2</v>
      </c>
      <c r="Z19" s="18">
        <f t="shared" ca="1" si="25"/>
        <v>2</v>
      </c>
      <c r="AA19" s="18">
        <f t="shared" ca="1" si="26"/>
        <v>2</v>
      </c>
      <c r="AB19" s="18">
        <f t="shared" ca="1" si="27"/>
        <v>2</v>
      </c>
      <c r="AC19" s="18">
        <f t="shared" ca="1" si="28"/>
        <v>2</v>
      </c>
      <c r="AD19" s="18">
        <f t="shared" ca="1" si="29"/>
        <v>2</v>
      </c>
      <c r="AE19" s="18">
        <f t="shared" ca="1" si="30"/>
        <v>2</v>
      </c>
      <c r="AF19" s="18">
        <f t="shared" ca="1" si="31"/>
        <v>2</v>
      </c>
      <c r="AG19" s="18" t="str">
        <f t="shared" si="32"/>
        <v/>
      </c>
      <c r="AH19" s="10"/>
      <c r="AK19" s="22"/>
      <c r="AL19" s="22">
        <v>2040</v>
      </c>
      <c r="AM19" s="23" t="str">
        <f>IFERROR(IF(INDEX(Rooms[],ROW(B16),2)="","",INDEX(Rooms[],ROW(B16),2)),"")</f>
        <v>R0116</v>
      </c>
      <c r="AN19" s="23">
        <v>0</v>
      </c>
      <c r="AO19" s="24">
        <f>IFERROR(IF(AND(VLOOKUP(AM19,Rooms[[الشقة]:[بالخدمة]],5,FALSE)="نعم",AN19=0),1,0),"")</f>
        <v>1</v>
      </c>
      <c r="AP19" s="24" t="str">
        <f t="shared" si="36"/>
        <v>-</v>
      </c>
      <c r="AR19" s="5" t="str">
        <f t="shared" ca="1" si="37"/>
        <v/>
      </c>
      <c r="AS19" s="5" t="str">
        <f t="shared" ca="1" si="37"/>
        <v/>
      </c>
      <c r="AT19" s="5" t="str">
        <f t="shared" ca="1" si="37"/>
        <v/>
      </c>
      <c r="AU19" s="5" t="str">
        <f t="shared" ca="1" si="37"/>
        <v/>
      </c>
      <c r="AV19" s="5" t="str">
        <f t="shared" ca="1" si="37"/>
        <v/>
      </c>
      <c r="AW19" s="5" t="str">
        <f t="shared" ca="1" si="37"/>
        <v/>
      </c>
      <c r="AX19" s="5" t="str">
        <f t="shared" ca="1" si="37"/>
        <v/>
      </c>
      <c r="AY19" s="5" t="str">
        <f t="shared" ca="1" si="37"/>
        <v/>
      </c>
      <c r="AZ19" s="5" t="str">
        <f t="shared" ca="1" si="37"/>
        <v/>
      </c>
      <c r="BA19" s="5" t="str">
        <f t="shared" ca="1" si="37"/>
        <v/>
      </c>
      <c r="BB19" s="5" t="str">
        <f t="shared" ca="1" si="38"/>
        <v/>
      </c>
      <c r="BC19" s="5" t="str">
        <f t="shared" ca="1" si="38"/>
        <v/>
      </c>
      <c r="BD19" s="5" t="str">
        <f t="shared" ca="1" si="38"/>
        <v/>
      </c>
      <c r="BE19" s="5" t="str">
        <f t="shared" ca="1" si="38"/>
        <v/>
      </c>
      <c r="BF19" s="5">
        <f t="shared" ca="1" si="38"/>
        <v>31</v>
      </c>
      <c r="BG19" s="5">
        <f t="shared" ca="1" si="38"/>
        <v>31</v>
      </c>
      <c r="BH19" s="5">
        <f t="shared" ca="1" si="38"/>
        <v>31</v>
      </c>
      <c r="BI19" s="5">
        <f t="shared" ca="1" si="38"/>
        <v>31</v>
      </c>
      <c r="BJ19" s="5">
        <f t="shared" ca="1" si="38"/>
        <v>31</v>
      </c>
      <c r="BK19" s="5">
        <f t="shared" ca="1" si="38"/>
        <v>31</v>
      </c>
      <c r="BL19" s="5" t="str">
        <f t="shared" ca="1" si="39"/>
        <v/>
      </c>
      <c r="BM19" s="5" t="str">
        <f t="shared" ca="1" si="39"/>
        <v/>
      </c>
      <c r="BN19" s="5" t="str">
        <f t="shared" ca="1" si="39"/>
        <v/>
      </c>
      <c r="BO19" s="5" t="str">
        <f t="shared" ca="1" si="39"/>
        <v/>
      </c>
      <c r="BP19" s="5" t="str">
        <f t="shared" ca="1" si="39"/>
        <v/>
      </c>
      <c r="BQ19" s="5" t="str">
        <f t="shared" ca="1" si="39"/>
        <v/>
      </c>
      <c r="BR19" s="5" t="str">
        <f t="shared" ca="1" si="39"/>
        <v/>
      </c>
      <c r="BS19" s="5" t="str">
        <f t="shared" ca="1" si="39"/>
        <v/>
      </c>
      <c r="BT19" s="5" t="str">
        <f t="shared" ca="1" si="39"/>
        <v/>
      </c>
      <c r="BU19" s="5" t="str">
        <f t="shared" ca="1" si="39"/>
        <v/>
      </c>
      <c r="BV19" s="5" t="str">
        <f t="shared" ca="1" si="39"/>
        <v/>
      </c>
    </row>
    <row r="20" spans="1:74" ht="15.75" customHeight="1" x14ac:dyDescent="0.2">
      <c r="A20" s="3">
        <f>IFERROR(IF(INDEX(Rooms[],ROW(B17),6)="نعم",1,0),"")</f>
        <v>0</v>
      </c>
      <c r="B20" s="10" t="str">
        <f>IFERROR(IF(INDEX(Rooms[],ROW(B17),2)="","",INDEX(Rooms[],ROW(B17),2)),"")</f>
        <v/>
      </c>
      <c r="C20" s="18" t="str">
        <f t="shared" si="2"/>
        <v/>
      </c>
      <c r="D20" s="18" t="str">
        <f t="shared" si="3"/>
        <v/>
      </c>
      <c r="E20" s="18" t="str">
        <f t="shared" si="4"/>
        <v/>
      </c>
      <c r="F20" s="18" t="str">
        <f t="shared" si="5"/>
        <v/>
      </c>
      <c r="G20" s="18" t="str">
        <f t="shared" si="6"/>
        <v/>
      </c>
      <c r="H20" s="18" t="str">
        <f t="shared" si="7"/>
        <v/>
      </c>
      <c r="I20" s="18" t="str">
        <f t="shared" si="8"/>
        <v/>
      </c>
      <c r="J20" s="18" t="str">
        <f t="shared" si="9"/>
        <v/>
      </c>
      <c r="K20" s="18" t="str">
        <f t="shared" si="10"/>
        <v/>
      </c>
      <c r="L20" s="18" t="str">
        <f t="shared" si="11"/>
        <v/>
      </c>
      <c r="M20" s="18" t="str">
        <f t="shared" si="12"/>
        <v/>
      </c>
      <c r="N20" s="18" t="str">
        <f t="shared" si="13"/>
        <v/>
      </c>
      <c r="O20" s="18" t="str">
        <f t="shared" si="14"/>
        <v/>
      </c>
      <c r="P20" s="18" t="str">
        <f t="shared" si="15"/>
        <v/>
      </c>
      <c r="Q20" s="18" t="str">
        <f t="shared" si="16"/>
        <v/>
      </c>
      <c r="R20" s="18" t="str">
        <f t="shared" si="17"/>
        <v/>
      </c>
      <c r="S20" s="18" t="str">
        <f t="shared" si="18"/>
        <v/>
      </c>
      <c r="T20" s="18" t="str">
        <f t="shared" si="19"/>
        <v/>
      </c>
      <c r="U20" s="18" t="str">
        <f t="shared" si="20"/>
        <v/>
      </c>
      <c r="V20" s="18" t="str">
        <f t="shared" si="21"/>
        <v/>
      </c>
      <c r="W20" s="18" t="str">
        <f t="shared" si="22"/>
        <v/>
      </c>
      <c r="X20" s="18" t="str">
        <f t="shared" si="23"/>
        <v/>
      </c>
      <c r="Y20" s="18" t="str">
        <f t="shared" si="24"/>
        <v/>
      </c>
      <c r="Z20" s="18" t="str">
        <f t="shared" si="25"/>
        <v/>
      </c>
      <c r="AA20" s="18" t="str">
        <f t="shared" si="26"/>
        <v/>
      </c>
      <c r="AB20" s="18" t="str">
        <f t="shared" si="27"/>
        <v/>
      </c>
      <c r="AC20" s="18" t="str">
        <f t="shared" si="28"/>
        <v/>
      </c>
      <c r="AD20" s="18" t="str">
        <f t="shared" si="29"/>
        <v/>
      </c>
      <c r="AE20" s="18" t="str">
        <f t="shared" si="30"/>
        <v/>
      </c>
      <c r="AF20" s="18" t="str">
        <f t="shared" si="31"/>
        <v/>
      </c>
      <c r="AG20" s="18" t="str">
        <f t="shared" si="32"/>
        <v/>
      </c>
      <c r="AH20" s="10"/>
      <c r="AK20" s="22"/>
      <c r="AL20" s="22">
        <v>2041</v>
      </c>
      <c r="AM20" s="23" t="str">
        <f>IFERROR(IF(INDEX(Rooms[],ROW(B17),2)="","",INDEX(Rooms[],ROW(B17),2)),"")</f>
        <v/>
      </c>
      <c r="AN20" s="23">
        <v>0</v>
      </c>
      <c r="AO20" s="24" t="str">
        <f>IFERROR(IF(AND(VLOOKUP(AM20,Rooms[[الشقة]:[بالخدمة]],5,FALSE)="نعم",AN20=0),1,0),"")</f>
        <v/>
      </c>
      <c r="AP20" s="24" t="str">
        <f t="shared" si="36"/>
        <v>-</v>
      </c>
      <c r="AR20" s="5" t="str">
        <f t="shared" ca="1" si="37"/>
        <v/>
      </c>
      <c r="AS20" s="5" t="str">
        <f t="shared" ca="1" si="37"/>
        <v/>
      </c>
      <c r="AT20" s="5" t="str">
        <f t="shared" ca="1" si="37"/>
        <v/>
      </c>
      <c r="AU20" s="5" t="str">
        <f t="shared" ca="1" si="37"/>
        <v/>
      </c>
      <c r="AV20" s="5" t="str">
        <f t="shared" ca="1" si="37"/>
        <v/>
      </c>
      <c r="AW20" s="5" t="str">
        <f t="shared" ca="1" si="37"/>
        <v/>
      </c>
      <c r="AX20" s="5" t="str">
        <f t="shared" ca="1" si="37"/>
        <v/>
      </c>
      <c r="AY20" s="5" t="str">
        <f t="shared" ca="1" si="37"/>
        <v/>
      </c>
      <c r="AZ20" s="5" t="str">
        <f t="shared" ca="1" si="37"/>
        <v/>
      </c>
      <c r="BA20" s="5" t="str">
        <f t="shared" ca="1" si="37"/>
        <v/>
      </c>
      <c r="BB20" s="5" t="str">
        <f t="shared" ca="1" si="38"/>
        <v/>
      </c>
      <c r="BC20" s="5" t="str">
        <f t="shared" ca="1" si="38"/>
        <v/>
      </c>
      <c r="BD20" s="5" t="str">
        <f t="shared" ca="1" si="38"/>
        <v/>
      </c>
      <c r="BE20" s="5" t="str">
        <f t="shared" ca="1" si="38"/>
        <v/>
      </c>
      <c r="BF20" s="5" t="str">
        <f t="shared" ca="1" si="38"/>
        <v/>
      </c>
      <c r="BG20" s="5" t="str">
        <f t="shared" ca="1" si="38"/>
        <v/>
      </c>
      <c r="BH20" s="5" t="str">
        <f t="shared" ca="1" si="38"/>
        <v/>
      </c>
      <c r="BI20" s="5" t="str">
        <f t="shared" ca="1" si="38"/>
        <v/>
      </c>
      <c r="BJ20" s="5" t="str">
        <f t="shared" ca="1" si="38"/>
        <v/>
      </c>
      <c r="BK20" s="5" t="str">
        <f t="shared" ca="1" si="38"/>
        <v/>
      </c>
      <c r="BL20" s="5" t="str">
        <f t="shared" ca="1" si="39"/>
        <v/>
      </c>
      <c r="BM20" s="5" t="str">
        <f t="shared" ca="1" si="39"/>
        <v/>
      </c>
      <c r="BN20" s="5" t="str">
        <f t="shared" ca="1" si="39"/>
        <v/>
      </c>
      <c r="BO20" s="5" t="str">
        <f t="shared" ca="1" si="39"/>
        <v/>
      </c>
      <c r="BP20" s="5" t="str">
        <f t="shared" ca="1" si="39"/>
        <v/>
      </c>
      <c r="BQ20" s="5" t="str">
        <f t="shared" ca="1" si="39"/>
        <v/>
      </c>
      <c r="BR20" s="5" t="str">
        <f t="shared" ca="1" si="39"/>
        <v/>
      </c>
      <c r="BS20" s="5" t="str">
        <f t="shared" ca="1" si="39"/>
        <v/>
      </c>
      <c r="BT20" s="5" t="str">
        <f t="shared" ca="1" si="39"/>
        <v/>
      </c>
      <c r="BU20" s="5" t="str">
        <f t="shared" ca="1" si="39"/>
        <v/>
      </c>
      <c r="BV20" s="5" t="str">
        <f t="shared" ca="1" si="39"/>
        <v/>
      </c>
    </row>
    <row r="21" spans="1:74" ht="15.75" customHeight="1" x14ac:dyDescent="0.2">
      <c r="A21" s="3">
        <f>IFERROR(IF(INDEX(Rooms[],ROW(B18),6)="نعم",1,0),"")</f>
        <v>0</v>
      </c>
      <c r="B21" s="10" t="str">
        <f>IFERROR(IF(INDEX(Rooms[],ROW(B18),2)="","",INDEX(Rooms[],ROW(B18),2)),"")</f>
        <v/>
      </c>
      <c r="C21" s="18" t="str">
        <f t="shared" si="2"/>
        <v/>
      </c>
      <c r="D21" s="18" t="str">
        <f t="shared" si="3"/>
        <v/>
      </c>
      <c r="E21" s="18" t="str">
        <f t="shared" si="4"/>
        <v/>
      </c>
      <c r="F21" s="18" t="str">
        <f t="shared" si="5"/>
        <v/>
      </c>
      <c r="G21" s="18" t="str">
        <f t="shared" si="6"/>
        <v/>
      </c>
      <c r="H21" s="18" t="str">
        <f t="shared" si="7"/>
        <v/>
      </c>
      <c r="I21" s="18" t="str">
        <f t="shared" si="8"/>
        <v/>
      </c>
      <c r="J21" s="18" t="str">
        <f t="shared" si="9"/>
        <v/>
      </c>
      <c r="K21" s="18" t="str">
        <f t="shared" si="10"/>
        <v/>
      </c>
      <c r="L21" s="18" t="str">
        <f t="shared" si="11"/>
        <v/>
      </c>
      <c r="M21" s="18" t="str">
        <f t="shared" si="12"/>
        <v/>
      </c>
      <c r="N21" s="18" t="str">
        <f t="shared" si="13"/>
        <v/>
      </c>
      <c r="O21" s="18" t="str">
        <f t="shared" si="14"/>
        <v/>
      </c>
      <c r="P21" s="18" t="str">
        <f t="shared" si="15"/>
        <v/>
      </c>
      <c r="Q21" s="18" t="str">
        <f t="shared" si="16"/>
        <v/>
      </c>
      <c r="R21" s="18" t="str">
        <f t="shared" si="17"/>
        <v/>
      </c>
      <c r="S21" s="18" t="str">
        <f t="shared" si="18"/>
        <v/>
      </c>
      <c r="T21" s="18" t="str">
        <f t="shared" si="19"/>
        <v/>
      </c>
      <c r="U21" s="18" t="str">
        <f t="shared" si="20"/>
        <v/>
      </c>
      <c r="V21" s="18" t="str">
        <f t="shared" si="21"/>
        <v/>
      </c>
      <c r="W21" s="18" t="str">
        <f t="shared" si="22"/>
        <v/>
      </c>
      <c r="X21" s="18" t="str">
        <f t="shared" si="23"/>
        <v/>
      </c>
      <c r="Y21" s="18" t="str">
        <f t="shared" si="24"/>
        <v/>
      </c>
      <c r="Z21" s="18" t="str">
        <f t="shared" si="25"/>
        <v/>
      </c>
      <c r="AA21" s="18" t="str">
        <f t="shared" si="26"/>
        <v/>
      </c>
      <c r="AB21" s="18" t="str">
        <f t="shared" si="27"/>
        <v/>
      </c>
      <c r="AC21" s="18" t="str">
        <f t="shared" si="28"/>
        <v/>
      </c>
      <c r="AD21" s="18" t="str">
        <f t="shared" si="29"/>
        <v/>
      </c>
      <c r="AE21" s="18" t="str">
        <f t="shared" si="30"/>
        <v/>
      </c>
      <c r="AF21" s="18" t="str">
        <f t="shared" si="31"/>
        <v/>
      </c>
      <c r="AG21" s="18" t="str">
        <f t="shared" si="32"/>
        <v/>
      </c>
      <c r="AH21" s="10"/>
      <c r="AK21" s="22"/>
      <c r="AL21" s="22">
        <v>2042</v>
      </c>
      <c r="AM21" s="23" t="str">
        <f>IFERROR(IF(INDEX(Rooms[],ROW(B18),2)="","",INDEX(Rooms[],ROW(B18),2)),"")</f>
        <v/>
      </c>
      <c r="AN21" s="23">
        <v>0</v>
      </c>
      <c r="AO21" s="24" t="str">
        <f>IFERROR(IF(AND(VLOOKUP(AM21,Rooms[[الشقة]:[بالخدمة]],5,FALSE)="نعم",AN21=0),1,0),"")</f>
        <v/>
      </c>
      <c r="AP21" s="24" t="str">
        <f t="shared" si="36"/>
        <v>-</v>
      </c>
      <c r="AR21" s="5" t="str">
        <f t="shared" ca="1" si="37"/>
        <v/>
      </c>
      <c r="AS21" s="5" t="str">
        <f t="shared" ca="1" si="37"/>
        <v/>
      </c>
      <c r="AT21" s="5" t="str">
        <f t="shared" ca="1" si="37"/>
        <v/>
      </c>
      <c r="AU21" s="5" t="str">
        <f t="shared" ca="1" si="37"/>
        <v/>
      </c>
      <c r="AV21" s="5" t="str">
        <f t="shared" ca="1" si="37"/>
        <v/>
      </c>
      <c r="AW21" s="5" t="str">
        <f t="shared" ca="1" si="37"/>
        <v/>
      </c>
      <c r="AX21" s="5" t="str">
        <f t="shared" ca="1" si="37"/>
        <v/>
      </c>
      <c r="AY21" s="5" t="str">
        <f t="shared" ca="1" si="37"/>
        <v/>
      </c>
      <c r="AZ21" s="5" t="str">
        <f t="shared" ca="1" si="37"/>
        <v/>
      </c>
      <c r="BA21" s="5" t="str">
        <f t="shared" ca="1" si="37"/>
        <v/>
      </c>
      <c r="BB21" s="5" t="str">
        <f t="shared" ca="1" si="38"/>
        <v/>
      </c>
      <c r="BC21" s="5" t="str">
        <f t="shared" ca="1" si="38"/>
        <v/>
      </c>
      <c r="BD21" s="5" t="str">
        <f t="shared" ca="1" si="38"/>
        <v/>
      </c>
      <c r="BE21" s="5" t="str">
        <f t="shared" ca="1" si="38"/>
        <v/>
      </c>
      <c r="BF21" s="5" t="str">
        <f t="shared" ca="1" si="38"/>
        <v/>
      </c>
      <c r="BG21" s="5" t="str">
        <f t="shared" ca="1" si="38"/>
        <v/>
      </c>
      <c r="BH21" s="5" t="str">
        <f t="shared" ca="1" si="38"/>
        <v/>
      </c>
      <c r="BI21" s="5" t="str">
        <f t="shared" ca="1" si="38"/>
        <v/>
      </c>
      <c r="BJ21" s="5" t="str">
        <f t="shared" ca="1" si="38"/>
        <v/>
      </c>
      <c r="BK21" s="5" t="str">
        <f t="shared" ca="1" si="38"/>
        <v/>
      </c>
      <c r="BL21" s="5" t="str">
        <f t="shared" ca="1" si="39"/>
        <v/>
      </c>
      <c r="BM21" s="5" t="str">
        <f t="shared" ca="1" si="39"/>
        <v/>
      </c>
      <c r="BN21" s="5" t="str">
        <f t="shared" ca="1" si="39"/>
        <v/>
      </c>
      <c r="BO21" s="5" t="str">
        <f t="shared" ca="1" si="39"/>
        <v/>
      </c>
      <c r="BP21" s="5" t="str">
        <f t="shared" ca="1" si="39"/>
        <v/>
      </c>
      <c r="BQ21" s="5" t="str">
        <f t="shared" ca="1" si="39"/>
        <v/>
      </c>
      <c r="BR21" s="5" t="str">
        <f t="shared" ca="1" si="39"/>
        <v/>
      </c>
      <c r="BS21" s="5" t="str">
        <f t="shared" ca="1" si="39"/>
        <v/>
      </c>
      <c r="BT21" s="5" t="str">
        <f t="shared" ca="1" si="39"/>
        <v/>
      </c>
      <c r="BU21" s="5" t="str">
        <f t="shared" ca="1" si="39"/>
        <v/>
      </c>
      <c r="BV21" s="5" t="str">
        <f t="shared" ca="1" si="39"/>
        <v/>
      </c>
    </row>
    <row r="22" spans="1:74" ht="15.75" customHeight="1" x14ac:dyDescent="0.2">
      <c r="A22" s="3">
        <f>IFERROR(IF(INDEX(Rooms[],ROW(B19),6)="نعم",1,0),"")</f>
        <v>0</v>
      </c>
      <c r="B22" s="10" t="str">
        <f>IFERROR(IF(INDEX(Rooms[],ROW(B19),2)="","",INDEX(Rooms[],ROW(B19),2)),"")</f>
        <v/>
      </c>
      <c r="C22" s="18" t="str">
        <f t="shared" si="2"/>
        <v/>
      </c>
      <c r="D22" s="18" t="str">
        <f t="shared" si="3"/>
        <v/>
      </c>
      <c r="E22" s="18" t="str">
        <f t="shared" si="4"/>
        <v/>
      </c>
      <c r="F22" s="18" t="str">
        <f t="shared" si="5"/>
        <v/>
      </c>
      <c r="G22" s="18" t="str">
        <f t="shared" si="6"/>
        <v/>
      </c>
      <c r="H22" s="18" t="str">
        <f t="shared" si="7"/>
        <v/>
      </c>
      <c r="I22" s="18" t="str">
        <f t="shared" si="8"/>
        <v/>
      </c>
      <c r="J22" s="18" t="str">
        <f t="shared" si="9"/>
        <v/>
      </c>
      <c r="K22" s="18" t="str">
        <f t="shared" si="10"/>
        <v/>
      </c>
      <c r="L22" s="18" t="str">
        <f t="shared" si="11"/>
        <v/>
      </c>
      <c r="M22" s="18" t="str">
        <f t="shared" si="12"/>
        <v/>
      </c>
      <c r="N22" s="18" t="str">
        <f t="shared" si="13"/>
        <v/>
      </c>
      <c r="O22" s="18" t="str">
        <f t="shared" si="14"/>
        <v/>
      </c>
      <c r="P22" s="18" t="str">
        <f t="shared" si="15"/>
        <v/>
      </c>
      <c r="Q22" s="18" t="str">
        <f t="shared" si="16"/>
        <v/>
      </c>
      <c r="R22" s="18" t="str">
        <f t="shared" si="17"/>
        <v/>
      </c>
      <c r="S22" s="18" t="str">
        <f t="shared" si="18"/>
        <v/>
      </c>
      <c r="T22" s="18" t="str">
        <f t="shared" si="19"/>
        <v/>
      </c>
      <c r="U22" s="18" t="str">
        <f t="shared" si="20"/>
        <v/>
      </c>
      <c r="V22" s="18" t="str">
        <f t="shared" si="21"/>
        <v/>
      </c>
      <c r="W22" s="18" t="str">
        <f t="shared" si="22"/>
        <v/>
      </c>
      <c r="X22" s="18" t="str">
        <f t="shared" si="23"/>
        <v/>
      </c>
      <c r="Y22" s="18" t="str">
        <f t="shared" si="24"/>
        <v/>
      </c>
      <c r="Z22" s="18" t="str">
        <f t="shared" si="25"/>
        <v/>
      </c>
      <c r="AA22" s="18" t="str">
        <f t="shared" si="26"/>
        <v/>
      </c>
      <c r="AB22" s="18" t="str">
        <f t="shared" si="27"/>
        <v/>
      </c>
      <c r="AC22" s="18" t="str">
        <f t="shared" si="28"/>
        <v/>
      </c>
      <c r="AD22" s="18" t="str">
        <f t="shared" si="29"/>
        <v/>
      </c>
      <c r="AE22" s="18" t="str">
        <f t="shared" si="30"/>
        <v/>
      </c>
      <c r="AF22" s="18" t="str">
        <f t="shared" si="31"/>
        <v/>
      </c>
      <c r="AG22" s="18" t="str">
        <f t="shared" si="32"/>
        <v/>
      </c>
      <c r="AH22" s="10"/>
      <c r="AK22" s="22"/>
      <c r="AL22" s="22">
        <v>2043</v>
      </c>
      <c r="AM22" s="23" t="str">
        <f>IFERROR(IF(INDEX(Rooms[],ROW(B19),2)="","",INDEX(Rooms[],ROW(B19),2)),"")</f>
        <v/>
      </c>
      <c r="AN22" s="23">
        <v>0</v>
      </c>
      <c r="AO22" s="24" t="str">
        <f>IFERROR(IF(AND(VLOOKUP(AM22,Rooms[[الشقة]:[بالخدمة]],5,FALSE)="نعم",AN22=0),1,0),"")</f>
        <v/>
      </c>
      <c r="AP22" s="24" t="str">
        <f t="shared" si="36"/>
        <v>-</v>
      </c>
      <c r="AR22" s="5" t="str">
        <f t="shared" ca="1" si="37"/>
        <v/>
      </c>
      <c r="AS22" s="5" t="str">
        <f t="shared" ca="1" si="37"/>
        <v/>
      </c>
      <c r="AT22" s="5" t="str">
        <f t="shared" ca="1" si="37"/>
        <v/>
      </c>
      <c r="AU22" s="5" t="str">
        <f t="shared" ca="1" si="37"/>
        <v/>
      </c>
      <c r="AV22" s="5" t="str">
        <f t="shared" ca="1" si="37"/>
        <v/>
      </c>
      <c r="AW22" s="5" t="str">
        <f t="shared" ca="1" si="37"/>
        <v/>
      </c>
      <c r="AX22" s="5" t="str">
        <f t="shared" ca="1" si="37"/>
        <v/>
      </c>
      <c r="AY22" s="5" t="str">
        <f t="shared" ca="1" si="37"/>
        <v/>
      </c>
      <c r="AZ22" s="5" t="str">
        <f t="shared" ca="1" si="37"/>
        <v/>
      </c>
      <c r="BA22" s="5" t="str">
        <f t="shared" ca="1" si="37"/>
        <v/>
      </c>
      <c r="BB22" s="5" t="str">
        <f t="shared" ca="1" si="38"/>
        <v/>
      </c>
      <c r="BC22" s="5" t="str">
        <f t="shared" ca="1" si="38"/>
        <v/>
      </c>
      <c r="BD22" s="5" t="str">
        <f t="shared" ca="1" si="38"/>
        <v/>
      </c>
      <c r="BE22" s="5" t="str">
        <f t="shared" ca="1" si="38"/>
        <v/>
      </c>
      <c r="BF22" s="5" t="str">
        <f t="shared" ca="1" si="38"/>
        <v/>
      </c>
      <c r="BG22" s="5" t="str">
        <f t="shared" ca="1" si="38"/>
        <v/>
      </c>
      <c r="BH22" s="5" t="str">
        <f t="shared" ca="1" si="38"/>
        <v/>
      </c>
      <c r="BI22" s="5" t="str">
        <f t="shared" ca="1" si="38"/>
        <v/>
      </c>
      <c r="BJ22" s="5" t="str">
        <f t="shared" ca="1" si="38"/>
        <v/>
      </c>
      <c r="BK22" s="5" t="str">
        <f t="shared" ca="1" si="38"/>
        <v/>
      </c>
      <c r="BL22" s="5" t="str">
        <f t="shared" ca="1" si="39"/>
        <v/>
      </c>
      <c r="BM22" s="5" t="str">
        <f t="shared" ca="1" si="39"/>
        <v/>
      </c>
      <c r="BN22" s="5" t="str">
        <f t="shared" ca="1" si="39"/>
        <v/>
      </c>
      <c r="BO22" s="5" t="str">
        <f t="shared" ca="1" si="39"/>
        <v/>
      </c>
      <c r="BP22" s="5" t="str">
        <f t="shared" ca="1" si="39"/>
        <v/>
      </c>
      <c r="BQ22" s="5" t="str">
        <f t="shared" ca="1" si="39"/>
        <v/>
      </c>
      <c r="BR22" s="5" t="str">
        <f t="shared" ca="1" si="39"/>
        <v/>
      </c>
      <c r="BS22" s="5" t="str">
        <f t="shared" ca="1" si="39"/>
        <v/>
      </c>
      <c r="BT22" s="5" t="str">
        <f t="shared" ca="1" si="39"/>
        <v/>
      </c>
      <c r="BU22" s="5" t="str">
        <f t="shared" ca="1" si="39"/>
        <v/>
      </c>
      <c r="BV22" s="5" t="str">
        <f t="shared" ca="1" si="39"/>
        <v/>
      </c>
    </row>
    <row r="23" spans="1:74" ht="15.75" customHeight="1" x14ac:dyDescent="0.2">
      <c r="A23" s="3">
        <f>IFERROR(IF(INDEX(Rooms[],ROW(B20),6)="نعم",1,0),"")</f>
        <v>0</v>
      </c>
      <c r="B23" s="10" t="str">
        <f>IFERROR(IF(INDEX(Rooms[],ROW(B20),2)="","",INDEX(Rooms[],ROW(B20),2)),"")</f>
        <v/>
      </c>
      <c r="C23" s="18" t="str">
        <f t="shared" si="2"/>
        <v/>
      </c>
      <c r="D23" s="18" t="str">
        <f t="shared" si="3"/>
        <v/>
      </c>
      <c r="E23" s="18" t="str">
        <f t="shared" si="4"/>
        <v/>
      </c>
      <c r="F23" s="18" t="str">
        <f t="shared" si="5"/>
        <v/>
      </c>
      <c r="G23" s="18" t="str">
        <f t="shared" si="6"/>
        <v/>
      </c>
      <c r="H23" s="18" t="str">
        <f t="shared" si="7"/>
        <v/>
      </c>
      <c r="I23" s="18" t="str">
        <f t="shared" si="8"/>
        <v/>
      </c>
      <c r="J23" s="18" t="str">
        <f t="shared" si="9"/>
        <v/>
      </c>
      <c r="K23" s="18" t="str">
        <f t="shared" si="10"/>
        <v/>
      </c>
      <c r="L23" s="18" t="str">
        <f t="shared" si="11"/>
        <v/>
      </c>
      <c r="M23" s="18" t="str">
        <f t="shared" si="12"/>
        <v/>
      </c>
      <c r="N23" s="18" t="str">
        <f t="shared" si="13"/>
        <v/>
      </c>
      <c r="O23" s="18" t="str">
        <f t="shared" si="14"/>
        <v/>
      </c>
      <c r="P23" s="18" t="str">
        <f t="shared" si="15"/>
        <v/>
      </c>
      <c r="Q23" s="18" t="str">
        <f t="shared" si="16"/>
        <v/>
      </c>
      <c r="R23" s="18" t="str">
        <f t="shared" si="17"/>
        <v/>
      </c>
      <c r="S23" s="18" t="str">
        <f t="shared" si="18"/>
        <v/>
      </c>
      <c r="T23" s="18" t="str">
        <f t="shared" si="19"/>
        <v/>
      </c>
      <c r="U23" s="18" t="str">
        <f t="shared" si="20"/>
        <v/>
      </c>
      <c r="V23" s="18" t="str">
        <f t="shared" si="21"/>
        <v/>
      </c>
      <c r="W23" s="18" t="str">
        <f t="shared" si="22"/>
        <v/>
      </c>
      <c r="X23" s="18" t="str">
        <f t="shared" si="23"/>
        <v/>
      </c>
      <c r="Y23" s="18" t="str">
        <f t="shared" si="24"/>
        <v/>
      </c>
      <c r="Z23" s="18" t="str">
        <f t="shared" si="25"/>
        <v/>
      </c>
      <c r="AA23" s="18" t="str">
        <f t="shared" si="26"/>
        <v/>
      </c>
      <c r="AB23" s="18" t="str">
        <f t="shared" si="27"/>
        <v/>
      </c>
      <c r="AC23" s="18" t="str">
        <f t="shared" si="28"/>
        <v/>
      </c>
      <c r="AD23" s="18" t="str">
        <f t="shared" si="29"/>
        <v/>
      </c>
      <c r="AE23" s="18" t="str">
        <f t="shared" si="30"/>
        <v/>
      </c>
      <c r="AF23" s="18" t="str">
        <f t="shared" si="31"/>
        <v/>
      </c>
      <c r="AG23" s="18" t="str">
        <f t="shared" si="32"/>
        <v/>
      </c>
      <c r="AH23" s="10"/>
      <c r="AK23" s="22"/>
      <c r="AL23" s="22">
        <v>2044</v>
      </c>
      <c r="AM23" s="23" t="str">
        <f>IFERROR(IF(INDEX(Rooms[],ROW(B20),2)="","",INDEX(Rooms[],ROW(B20),2)),"")</f>
        <v/>
      </c>
      <c r="AN23" s="23">
        <v>0</v>
      </c>
      <c r="AO23" s="24" t="str">
        <f>IFERROR(IF(AND(VLOOKUP(AM23,Rooms[[الشقة]:[بالخدمة]],5,FALSE)="نعم",AN23=0),1,0),"")</f>
        <v/>
      </c>
      <c r="AP23" s="24" t="str">
        <f t="shared" si="36"/>
        <v>-</v>
      </c>
      <c r="AR23" s="5" t="str">
        <f t="shared" ca="1" si="37"/>
        <v/>
      </c>
      <c r="AS23" s="5" t="str">
        <f t="shared" ca="1" si="37"/>
        <v/>
      </c>
      <c r="AT23" s="5" t="str">
        <f t="shared" ca="1" si="37"/>
        <v/>
      </c>
      <c r="AU23" s="5" t="str">
        <f t="shared" ca="1" si="37"/>
        <v/>
      </c>
      <c r="AV23" s="5" t="str">
        <f t="shared" ca="1" si="37"/>
        <v/>
      </c>
      <c r="AW23" s="5" t="str">
        <f t="shared" ca="1" si="37"/>
        <v/>
      </c>
      <c r="AX23" s="5" t="str">
        <f t="shared" ca="1" si="37"/>
        <v/>
      </c>
      <c r="AY23" s="5" t="str">
        <f t="shared" ca="1" si="37"/>
        <v/>
      </c>
      <c r="AZ23" s="5" t="str">
        <f t="shared" ca="1" si="37"/>
        <v/>
      </c>
      <c r="BA23" s="5" t="str">
        <f t="shared" ca="1" si="37"/>
        <v/>
      </c>
      <c r="BB23" s="5" t="str">
        <f t="shared" ca="1" si="38"/>
        <v/>
      </c>
      <c r="BC23" s="5" t="str">
        <f t="shared" ca="1" si="38"/>
        <v/>
      </c>
      <c r="BD23" s="5" t="str">
        <f t="shared" ca="1" si="38"/>
        <v/>
      </c>
      <c r="BE23" s="5" t="str">
        <f t="shared" ca="1" si="38"/>
        <v/>
      </c>
      <c r="BF23" s="5" t="str">
        <f t="shared" ca="1" si="38"/>
        <v/>
      </c>
      <c r="BG23" s="5" t="str">
        <f t="shared" ca="1" si="38"/>
        <v/>
      </c>
      <c r="BH23" s="5" t="str">
        <f t="shared" ca="1" si="38"/>
        <v/>
      </c>
      <c r="BI23" s="5" t="str">
        <f t="shared" ca="1" si="38"/>
        <v/>
      </c>
      <c r="BJ23" s="5" t="str">
        <f t="shared" ca="1" si="38"/>
        <v/>
      </c>
      <c r="BK23" s="5" t="str">
        <f t="shared" ca="1" si="38"/>
        <v/>
      </c>
      <c r="BL23" s="5" t="str">
        <f t="shared" ca="1" si="39"/>
        <v/>
      </c>
      <c r="BM23" s="5" t="str">
        <f t="shared" ca="1" si="39"/>
        <v/>
      </c>
      <c r="BN23" s="5" t="str">
        <f t="shared" ca="1" si="39"/>
        <v/>
      </c>
      <c r="BO23" s="5" t="str">
        <f t="shared" ca="1" si="39"/>
        <v/>
      </c>
      <c r="BP23" s="5" t="str">
        <f t="shared" ca="1" si="39"/>
        <v/>
      </c>
      <c r="BQ23" s="5" t="str">
        <f t="shared" ca="1" si="39"/>
        <v/>
      </c>
      <c r="BR23" s="5" t="str">
        <f t="shared" ca="1" si="39"/>
        <v/>
      </c>
      <c r="BS23" s="5" t="str">
        <f t="shared" ca="1" si="39"/>
        <v/>
      </c>
      <c r="BT23" s="5" t="str">
        <f t="shared" ca="1" si="39"/>
        <v/>
      </c>
      <c r="BU23" s="5" t="str">
        <f t="shared" ca="1" si="39"/>
        <v/>
      </c>
      <c r="BV23" s="5" t="str">
        <f t="shared" ca="1" si="39"/>
        <v/>
      </c>
    </row>
    <row r="24" spans="1:74" ht="15.75" customHeight="1" x14ac:dyDescent="0.2">
      <c r="A24" s="3">
        <f>IFERROR(IF(INDEX(Rooms[],ROW(B21),6)="نعم",1,0),"")</f>
        <v>0</v>
      </c>
      <c r="B24" s="10" t="str">
        <f>IFERROR(IF(INDEX(Rooms[],ROW(B21),2)="","",INDEX(Rooms[],ROW(B21),2)),"")</f>
        <v/>
      </c>
      <c r="C24" s="18" t="str">
        <f t="shared" si="2"/>
        <v/>
      </c>
      <c r="D24" s="18" t="str">
        <f t="shared" si="3"/>
        <v/>
      </c>
      <c r="E24" s="18" t="str">
        <f t="shared" si="4"/>
        <v/>
      </c>
      <c r="F24" s="18" t="str">
        <f t="shared" si="5"/>
        <v/>
      </c>
      <c r="G24" s="18" t="str">
        <f t="shared" si="6"/>
        <v/>
      </c>
      <c r="H24" s="18" t="str">
        <f t="shared" si="7"/>
        <v/>
      </c>
      <c r="I24" s="18" t="str">
        <f t="shared" si="8"/>
        <v/>
      </c>
      <c r="J24" s="18" t="str">
        <f t="shared" si="9"/>
        <v/>
      </c>
      <c r="K24" s="18" t="str">
        <f t="shared" si="10"/>
        <v/>
      </c>
      <c r="L24" s="18" t="str">
        <f t="shared" si="11"/>
        <v/>
      </c>
      <c r="M24" s="18" t="str">
        <f t="shared" si="12"/>
        <v/>
      </c>
      <c r="N24" s="18" t="str">
        <f t="shared" si="13"/>
        <v/>
      </c>
      <c r="O24" s="18" t="str">
        <f t="shared" si="14"/>
        <v/>
      </c>
      <c r="P24" s="18" t="str">
        <f t="shared" si="15"/>
        <v/>
      </c>
      <c r="Q24" s="18" t="str">
        <f t="shared" si="16"/>
        <v/>
      </c>
      <c r="R24" s="18" t="str">
        <f t="shared" si="17"/>
        <v/>
      </c>
      <c r="S24" s="18" t="str">
        <f t="shared" si="18"/>
        <v/>
      </c>
      <c r="T24" s="18" t="str">
        <f t="shared" si="19"/>
        <v/>
      </c>
      <c r="U24" s="18" t="str">
        <f t="shared" si="20"/>
        <v/>
      </c>
      <c r="V24" s="18" t="str">
        <f t="shared" si="21"/>
        <v/>
      </c>
      <c r="W24" s="18" t="str">
        <f t="shared" si="22"/>
        <v/>
      </c>
      <c r="X24" s="18" t="str">
        <f t="shared" si="23"/>
        <v/>
      </c>
      <c r="Y24" s="18" t="str">
        <f t="shared" si="24"/>
        <v/>
      </c>
      <c r="Z24" s="18" t="str">
        <f t="shared" si="25"/>
        <v/>
      </c>
      <c r="AA24" s="18" t="str">
        <f t="shared" si="26"/>
        <v/>
      </c>
      <c r="AB24" s="18" t="str">
        <f t="shared" si="27"/>
        <v/>
      </c>
      <c r="AC24" s="18" t="str">
        <f t="shared" si="28"/>
        <v/>
      </c>
      <c r="AD24" s="18" t="str">
        <f t="shared" si="29"/>
        <v/>
      </c>
      <c r="AE24" s="18" t="str">
        <f t="shared" si="30"/>
        <v/>
      </c>
      <c r="AF24" s="18" t="str">
        <f t="shared" si="31"/>
        <v/>
      </c>
      <c r="AG24" s="18" t="str">
        <f t="shared" si="32"/>
        <v/>
      </c>
      <c r="AH24" s="10"/>
      <c r="AK24" s="22"/>
      <c r="AL24" s="22">
        <v>2045</v>
      </c>
      <c r="AM24" s="23" t="str">
        <f>IFERROR(IF(INDEX(Rooms[],ROW(B21),2)="","",INDEX(Rooms[],ROW(B21),2)),"")</f>
        <v/>
      </c>
      <c r="AN24" s="23">
        <v>0</v>
      </c>
      <c r="AO24" s="24" t="str">
        <f>IFERROR(IF(AND(VLOOKUP(AM24,Rooms[[الشقة]:[بالخدمة]],5,FALSE)="نعم",AN24=0),1,0),"")</f>
        <v/>
      </c>
      <c r="AP24" s="24" t="str">
        <f t="shared" si="36"/>
        <v>-</v>
      </c>
      <c r="AR24" s="5" t="str">
        <f t="shared" ref="AR24:BA34" ca="1" si="40">IF(COUNTIFS(date1,"&lt;="&amp;DATE($AR$2,$AS$2,AR$3),to,"&gt;="&amp;DATE($AR$2,$AS$2,AR$3),القاعة,"="&amp;$B24)&gt;1,0,IF(_xlfn.MAXIFS(م,date1,"&lt;="&amp;DATE($AR$2,$AS$2,AR$3),to,"&gt;="&amp;DATE($AR$2,$AS$2,AR$3),القاعة,$B24)=0,"",_xlfn.MAXIFS(م,date1,"&lt;="&amp;DATE($AR$2,$AS$2,AR$3),to,"&gt;="&amp;DATE($AR$2,$AS$2,AR$3),القاعة,$B24)))</f>
        <v/>
      </c>
      <c r="AS24" s="5" t="str">
        <f t="shared" ca="1" si="40"/>
        <v/>
      </c>
      <c r="AT24" s="5" t="str">
        <f t="shared" ca="1" si="40"/>
        <v/>
      </c>
      <c r="AU24" s="5" t="str">
        <f t="shared" ca="1" si="40"/>
        <v/>
      </c>
      <c r="AV24" s="5" t="str">
        <f t="shared" ca="1" si="40"/>
        <v/>
      </c>
      <c r="AW24" s="5" t="str">
        <f t="shared" ca="1" si="40"/>
        <v/>
      </c>
      <c r="AX24" s="5" t="str">
        <f t="shared" ca="1" si="40"/>
        <v/>
      </c>
      <c r="AY24" s="5" t="str">
        <f t="shared" ca="1" si="40"/>
        <v/>
      </c>
      <c r="AZ24" s="5" t="str">
        <f t="shared" ca="1" si="40"/>
        <v/>
      </c>
      <c r="BA24" s="5" t="str">
        <f t="shared" ca="1" si="40"/>
        <v/>
      </c>
      <c r="BB24" s="5" t="str">
        <f t="shared" ref="BB24:BK34" ca="1" si="41">IF(COUNTIFS(date1,"&lt;="&amp;DATE($AR$2,$AS$2,BB$3),to,"&gt;="&amp;DATE($AR$2,$AS$2,BB$3),القاعة,"="&amp;$B24)&gt;1,0,IF(_xlfn.MAXIFS(م,date1,"&lt;="&amp;DATE($AR$2,$AS$2,BB$3),to,"&gt;="&amp;DATE($AR$2,$AS$2,BB$3),القاعة,$B24)=0,"",_xlfn.MAXIFS(م,date1,"&lt;="&amp;DATE($AR$2,$AS$2,BB$3),to,"&gt;="&amp;DATE($AR$2,$AS$2,BB$3),القاعة,$B24)))</f>
        <v/>
      </c>
      <c r="BC24" s="5" t="str">
        <f t="shared" ca="1" si="41"/>
        <v/>
      </c>
      <c r="BD24" s="5" t="str">
        <f t="shared" ca="1" si="41"/>
        <v/>
      </c>
      <c r="BE24" s="5" t="str">
        <f t="shared" ca="1" si="41"/>
        <v/>
      </c>
      <c r="BF24" s="5" t="str">
        <f t="shared" ca="1" si="41"/>
        <v/>
      </c>
      <c r="BG24" s="5" t="str">
        <f t="shared" ca="1" si="41"/>
        <v/>
      </c>
      <c r="BH24" s="5" t="str">
        <f t="shared" ca="1" si="41"/>
        <v/>
      </c>
      <c r="BI24" s="5" t="str">
        <f t="shared" ca="1" si="41"/>
        <v/>
      </c>
      <c r="BJ24" s="5" t="str">
        <f t="shared" ca="1" si="41"/>
        <v/>
      </c>
      <c r="BK24" s="5" t="str">
        <f t="shared" ca="1" si="41"/>
        <v/>
      </c>
      <c r="BL24" s="5" t="str">
        <f t="shared" ref="BL24:BV34" ca="1" si="42">IF(COUNTIFS(date1,"&lt;="&amp;DATE($AR$2,$AS$2,BL$3),to,"&gt;="&amp;DATE($AR$2,$AS$2,BL$3),القاعة,"="&amp;$B24)&gt;1,0,IF(_xlfn.MAXIFS(م,date1,"&lt;="&amp;DATE($AR$2,$AS$2,BL$3),to,"&gt;="&amp;DATE($AR$2,$AS$2,BL$3),القاعة,$B24)=0,"",_xlfn.MAXIFS(م,date1,"&lt;="&amp;DATE($AR$2,$AS$2,BL$3),to,"&gt;="&amp;DATE($AR$2,$AS$2,BL$3),القاعة,$B24)))</f>
        <v/>
      </c>
      <c r="BM24" s="5" t="str">
        <f t="shared" ca="1" si="42"/>
        <v/>
      </c>
      <c r="BN24" s="5" t="str">
        <f t="shared" ca="1" si="42"/>
        <v/>
      </c>
      <c r="BO24" s="5" t="str">
        <f t="shared" ca="1" si="42"/>
        <v/>
      </c>
      <c r="BP24" s="5" t="str">
        <f t="shared" ca="1" si="42"/>
        <v/>
      </c>
      <c r="BQ24" s="5" t="str">
        <f t="shared" ca="1" si="42"/>
        <v/>
      </c>
      <c r="BR24" s="5" t="str">
        <f t="shared" ca="1" si="42"/>
        <v/>
      </c>
      <c r="BS24" s="5" t="str">
        <f t="shared" ca="1" si="42"/>
        <v/>
      </c>
      <c r="BT24" s="5" t="str">
        <f t="shared" ca="1" si="42"/>
        <v/>
      </c>
      <c r="BU24" s="5" t="str">
        <f t="shared" ca="1" si="42"/>
        <v/>
      </c>
      <c r="BV24" s="5" t="str">
        <f t="shared" ca="1" si="42"/>
        <v/>
      </c>
    </row>
    <row r="25" spans="1:74" ht="15.75" customHeight="1" x14ac:dyDescent="0.2">
      <c r="A25" s="3">
        <f>IFERROR(IF(INDEX(Rooms[],ROW(B22),6)="نعم",1,0),"")</f>
        <v>0</v>
      </c>
      <c r="B25" s="10" t="str">
        <f>IFERROR(IF(INDEX(Rooms[],ROW(B22),2)="","",INDEX(Rooms[],ROW(B22),2)),"")</f>
        <v/>
      </c>
      <c r="C25" s="18" t="str">
        <f t="shared" si="2"/>
        <v/>
      </c>
      <c r="D25" s="18" t="str">
        <f t="shared" si="3"/>
        <v/>
      </c>
      <c r="E25" s="18" t="str">
        <f t="shared" si="4"/>
        <v/>
      </c>
      <c r="F25" s="18" t="str">
        <f t="shared" si="5"/>
        <v/>
      </c>
      <c r="G25" s="18" t="str">
        <f t="shared" si="6"/>
        <v/>
      </c>
      <c r="H25" s="18" t="str">
        <f t="shared" si="7"/>
        <v/>
      </c>
      <c r="I25" s="18" t="str">
        <f t="shared" si="8"/>
        <v/>
      </c>
      <c r="J25" s="18" t="str">
        <f t="shared" si="9"/>
        <v/>
      </c>
      <c r="K25" s="18" t="str">
        <f t="shared" si="10"/>
        <v/>
      </c>
      <c r="L25" s="18" t="str">
        <f t="shared" si="11"/>
        <v/>
      </c>
      <c r="M25" s="18" t="str">
        <f t="shared" si="12"/>
        <v/>
      </c>
      <c r="N25" s="18" t="str">
        <f t="shared" si="13"/>
        <v/>
      </c>
      <c r="O25" s="18" t="str">
        <f t="shared" si="14"/>
        <v/>
      </c>
      <c r="P25" s="18" t="str">
        <f t="shared" si="15"/>
        <v/>
      </c>
      <c r="Q25" s="18" t="str">
        <f t="shared" si="16"/>
        <v/>
      </c>
      <c r="R25" s="18" t="str">
        <f t="shared" si="17"/>
        <v/>
      </c>
      <c r="S25" s="18" t="str">
        <f t="shared" si="18"/>
        <v/>
      </c>
      <c r="T25" s="18" t="str">
        <f t="shared" si="19"/>
        <v/>
      </c>
      <c r="U25" s="18" t="str">
        <f t="shared" si="20"/>
        <v/>
      </c>
      <c r="V25" s="18" t="str">
        <f t="shared" si="21"/>
        <v/>
      </c>
      <c r="W25" s="18" t="str">
        <f t="shared" si="22"/>
        <v/>
      </c>
      <c r="X25" s="18" t="str">
        <f t="shared" si="23"/>
        <v/>
      </c>
      <c r="Y25" s="18" t="str">
        <f t="shared" si="24"/>
        <v/>
      </c>
      <c r="Z25" s="18" t="str">
        <f t="shared" si="25"/>
        <v/>
      </c>
      <c r="AA25" s="18" t="str">
        <f t="shared" si="26"/>
        <v/>
      </c>
      <c r="AB25" s="18" t="str">
        <f t="shared" si="27"/>
        <v/>
      </c>
      <c r="AC25" s="18" t="str">
        <f t="shared" si="28"/>
        <v/>
      </c>
      <c r="AD25" s="18" t="str">
        <f t="shared" si="29"/>
        <v/>
      </c>
      <c r="AE25" s="18" t="str">
        <f t="shared" si="30"/>
        <v/>
      </c>
      <c r="AF25" s="18" t="str">
        <f t="shared" si="31"/>
        <v/>
      </c>
      <c r="AG25" s="18" t="str">
        <f t="shared" si="32"/>
        <v/>
      </c>
      <c r="AH25" s="10"/>
      <c r="AK25" s="22"/>
      <c r="AL25" s="22">
        <v>2046</v>
      </c>
      <c r="AM25" s="23" t="str">
        <f>IFERROR(IF(INDEX(Rooms[],ROW(B22),2)="","",INDEX(Rooms[],ROW(B22),2)),"")</f>
        <v/>
      </c>
      <c r="AN25" s="23">
        <v>0</v>
      </c>
      <c r="AO25" s="24" t="str">
        <f>IFERROR(IF(AND(VLOOKUP(AM25,Rooms[[الشقة]:[بالخدمة]],5,FALSE)="نعم",AN25=0),1,0),"")</f>
        <v/>
      </c>
      <c r="AP25" s="24" t="str">
        <f t="shared" si="36"/>
        <v>-</v>
      </c>
      <c r="AR25" s="5" t="str">
        <f t="shared" ca="1" si="40"/>
        <v/>
      </c>
      <c r="AS25" s="5" t="str">
        <f t="shared" ca="1" si="40"/>
        <v/>
      </c>
      <c r="AT25" s="5" t="str">
        <f t="shared" ca="1" si="40"/>
        <v/>
      </c>
      <c r="AU25" s="5" t="str">
        <f t="shared" ca="1" si="40"/>
        <v/>
      </c>
      <c r="AV25" s="5" t="str">
        <f t="shared" ca="1" si="40"/>
        <v/>
      </c>
      <c r="AW25" s="5" t="str">
        <f t="shared" ca="1" si="40"/>
        <v/>
      </c>
      <c r="AX25" s="5" t="str">
        <f t="shared" ca="1" si="40"/>
        <v/>
      </c>
      <c r="AY25" s="5" t="str">
        <f t="shared" ca="1" si="40"/>
        <v/>
      </c>
      <c r="AZ25" s="5" t="str">
        <f t="shared" ca="1" si="40"/>
        <v/>
      </c>
      <c r="BA25" s="5" t="str">
        <f t="shared" ca="1" si="40"/>
        <v/>
      </c>
      <c r="BB25" s="5" t="str">
        <f t="shared" ca="1" si="41"/>
        <v/>
      </c>
      <c r="BC25" s="5" t="str">
        <f t="shared" ca="1" si="41"/>
        <v/>
      </c>
      <c r="BD25" s="5" t="str">
        <f t="shared" ca="1" si="41"/>
        <v/>
      </c>
      <c r="BE25" s="5" t="str">
        <f t="shared" ca="1" si="41"/>
        <v/>
      </c>
      <c r="BF25" s="5" t="str">
        <f t="shared" ca="1" si="41"/>
        <v/>
      </c>
      <c r="BG25" s="5" t="str">
        <f t="shared" ca="1" si="41"/>
        <v/>
      </c>
      <c r="BH25" s="5" t="str">
        <f t="shared" ca="1" si="41"/>
        <v/>
      </c>
      <c r="BI25" s="5" t="str">
        <f t="shared" ca="1" si="41"/>
        <v/>
      </c>
      <c r="BJ25" s="5" t="str">
        <f t="shared" ca="1" si="41"/>
        <v/>
      </c>
      <c r="BK25" s="5" t="str">
        <f t="shared" ca="1" si="41"/>
        <v/>
      </c>
      <c r="BL25" s="5" t="str">
        <f t="shared" ca="1" si="42"/>
        <v/>
      </c>
      <c r="BM25" s="5" t="str">
        <f t="shared" ca="1" si="42"/>
        <v/>
      </c>
      <c r="BN25" s="5" t="str">
        <f t="shared" ca="1" si="42"/>
        <v/>
      </c>
      <c r="BO25" s="5" t="str">
        <f t="shared" ca="1" si="42"/>
        <v/>
      </c>
      <c r="BP25" s="5" t="str">
        <f t="shared" ca="1" si="42"/>
        <v/>
      </c>
      <c r="BQ25" s="5" t="str">
        <f t="shared" ca="1" si="42"/>
        <v/>
      </c>
      <c r="BR25" s="5" t="str">
        <f t="shared" ca="1" si="42"/>
        <v/>
      </c>
      <c r="BS25" s="5" t="str">
        <f t="shared" ca="1" si="42"/>
        <v/>
      </c>
      <c r="BT25" s="5" t="str">
        <f t="shared" ca="1" si="42"/>
        <v/>
      </c>
      <c r="BU25" s="5" t="str">
        <f t="shared" ca="1" si="42"/>
        <v/>
      </c>
      <c r="BV25" s="5" t="str">
        <f t="shared" ca="1" si="42"/>
        <v/>
      </c>
    </row>
    <row r="26" spans="1:74" ht="15.75" customHeight="1" x14ac:dyDescent="0.2">
      <c r="A26" s="3">
        <f>IFERROR(IF(INDEX(Rooms[],ROW(B23),6)="نعم",1,0),"")</f>
        <v>0</v>
      </c>
      <c r="B26" s="10" t="str">
        <f>IFERROR(IF(INDEX(Rooms[],ROW(B23),2)="","",INDEX(Rooms[],ROW(B23),2)),"")</f>
        <v/>
      </c>
      <c r="C26" s="18" t="str">
        <f t="shared" si="2"/>
        <v/>
      </c>
      <c r="D26" s="18" t="str">
        <f t="shared" si="3"/>
        <v/>
      </c>
      <c r="E26" s="18" t="str">
        <f t="shared" si="4"/>
        <v/>
      </c>
      <c r="F26" s="18" t="str">
        <f t="shared" si="5"/>
        <v/>
      </c>
      <c r="G26" s="18" t="str">
        <f t="shared" si="6"/>
        <v/>
      </c>
      <c r="H26" s="18" t="str">
        <f t="shared" si="7"/>
        <v/>
      </c>
      <c r="I26" s="18" t="str">
        <f t="shared" si="8"/>
        <v/>
      </c>
      <c r="J26" s="18" t="str">
        <f t="shared" si="9"/>
        <v/>
      </c>
      <c r="K26" s="18" t="str">
        <f t="shared" si="10"/>
        <v/>
      </c>
      <c r="L26" s="18" t="str">
        <f t="shared" si="11"/>
        <v/>
      </c>
      <c r="M26" s="18" t="str">
        <f t="shared" si="12"/>
        <v/>
      </c>
      <c r="N26" s="18" t="str">
        <f t="shared" si="13"/>
        <v/>
      </c>
      <c r="O26" s="18" t="str">
        <f t="shared" si="14"/>
        <v/>
      </c>
      <c r="P26" s="18" t="str">
        <f t="shared" si="15"/>
        <v/>
      </c>
      <c r="Q26" s="18" t="str">
        <f t="shared" si="16"/>
        <v/>
      </c>
      <c r="R26" s="18" t="str">
        <f t="shared" si="17"/>
        <v/>
      </c>
      <c r="S26" s="18" t="str">
        <f t="shared" si="18"/>
        <v/>
      </c>
      <c r="T26" s="18" t="str">
        <f t="shared" si="19"/>
        <v/>
      </c>
      <c r="U26" s="18" t="str">
        <f t="shared" si="20"/>
        <v/>
      </c>
      <c r="V26" s="18" t="str">
        <f t="shared" si="21"/>
        <v/>
      </c>
      <c r="W26" s="18" t="str">
        <f t="shared" si="22"/>
        <v/>
      </c>
      <c r="X26" s="18" t="str">
        <f t="shared" si="23"/>
        <v/>
      </c>
      <c r="Y26" s="18" t="str">
        <f t="shared" si="24"/>
        <v/>
      </c>
      <c r="Z26" s="18" t="str">
        <f t="shared" si="25"/>
        <v/>
      </c>
      <c r="AA26" s="18" t="str">
        <f t="shared" si="26"/>
        <v/>
      </c>
      <c r="AB26" s="18" t="str">
        <f t="shared" si="27"/>
        <v/>
      </c>
      <c r="AC26" s="18" t="str">
        <f t="shared" si="28"/>
        <v/>
      </c>
      <c r="AD26" s="18" t="str">
        <f t="shared" si="29"/>
        <v/>
      </c>
      <c r="AE26" s="18" t="str">
        <f t="shared" si="30"/>
        <v/>
      </c>
      <c r="AF26" s="18" t="str">
        <f t="shared" si="31"/>
        <v/>
      </c>
      <c r="AG26" s="18" t="str">
        <f t="shared" si="32"/>
        <v/>
      </c>
      <c r="AH26" s="10"/>
      <c r="AK26" s="22"/>
      <c r="AL26" s="22">
        <v>2047</v>
      </c>
      <c r="AM26" s="23" t="str">
        <f>IFERROR(IF(INDEX(Rooms[],ROW(B23),2)="","",INDEX(Rooms[],ROW(B23),2)),"")</f>
        <v/>
      </c>
      <c r="AN26" s="23">
        <v>0</v>
      </c>
      <c r="AO26" s="24" t="str">
        <f>IFERROR(IF(AND(VLOOKUP(AM26,Rooms[[الشقة]:[بالخدمة]],5,FALSE)="نعم",AN26=0),1,0),"")</f>
        <v/>
      </c>
      <c r="AP26" s="24" t="str">
        <f t="shared" si="36"/>
        <v>-</v>
      </c>
      <c r="AR26" s="5" t="str">
        <f t="shared" ca="1" si="40"/>
        <v/>
      </c>
      <c r="AS26" s="5" t="str">
        <f t="shared" ca="1" si="40"/>
        <v/>
      </c>
      <c r="AT26" s="5" t="str">
        <f t="shared" ca="1" si="40"/>
        <v/>
      </c>
      <c r="AU26" s="5" t="str">
        <f t="shared" ca="1" si="40"/>
        <v/>
      </c>
      <c r="AV26" s="5" t="str">
        <f t="shared" ca="1" si="40"/>
        <v/>
      </c>
      <c r="AW26" s="5" t="str">
        <f t="shared" ca="1" si="40"/>
        <v/>
      </c>
      <c r="AX26" s="5" t="str">
        <f t="shared" ca="1" si="40"/>
        <v/>
      </c>
      <c r="AY26" s="5" t="str">
        <f t="shared" ca="1" si="40"/>
        <v/>
      </c>
      <c r="AZ26" s="5" t="str">
        <f t="shared" ca="1" si="40"/>
        <v/>
      </c>
      <c r="BA26" s="5" t="str">
        <f t="shared" ca="1" si="40"/>
        <v/>
      </c>
      <c r="BB26" s="5" t="str">
        <f t="shared" ca="1" si="41"/>
        <v/>
      </c>
      <c r="BC26" s="5" t="str">
        <f t="shared" ca="1" si="41"/>
        <v/>
      </c>
      <c r="BD26" s="5" t="str">
        <f t="shared" ca="1" si="41"/>
        <v/>
      </c>
      <c r="BE26" s="5" t="str">
        <f t="shared" ca="1" si="41"/>
        <v/>
      </c>
      <c r="BF26" s="5" t="str">
        <f t="shared" ca="1" si="41"/>
        <v/>
      </c>
      <c r="BG26" s="5" t="str">
        <f t="shared" ca="1" si="41"/>
        <v/>
      </c>
      <c r="BH26" s="5" t="str">
        <f t="shared" ca="1" si="41"/>
        <v/>
      </c>
      <c r="BI26" s="5" t="str">
        <f t="shared" ca="1" si="41"/>
        <v/>
      </c>
      <c r="BJ26" s="5" t="str">
        <f t="shared" ca="1" si="41"/>
        <v/>
      </c>
      <c r="BK26" s="5" t="str">
        <f t="shared" ca="1" si="41"/>
        <v/>
      </c>
      <c r="BL26" s="5" t="str">
        <f t="shared" ca="1" si="42"/>
        <v/>
      </c>
      <c r="BM26" s="5" t="str">
        <f t="shared" ca="1" si="42"/>
        <v/>
      </c>
      <c r="BN26" s="5" t="str">
        <f t="shared" ca="1" si="42"/>
        <v/>
      </c>
      <c r="BO26" s="5" t="str">
        <f t="shared" ca="1" si="42"/>
        <v/>
      </c>
      <c r="BP26" s="5" t="str">
        <f t="shared" ca="1" si="42"/>
        <v/>
      </c>
      <c r="BQ26" s="5" t="str">
        <f t="shared" ca="1" si="42"/>
        <v/>
      </c>
      <c r="BR26" s="5" t="str">
        <f t="shared" ca="1" si="42"/>
        <v/>
      </c>
      <c r="BS26" s="5" t="str">
        <f t="shared" ca="1" si="42"/>
        <v/>
      </c>
      <c r="BT26" s="5" t="str">
        <f t="shared" ca="1" si="42"/>
        <v/>
      </c>
      <c r="BU26" s="5" t="str">
        <f t="shared" ca="1" si="42"/>
        <v/>
      </c>
      <c r="BV26" s="5" t="str">
        <f t="shared" ca="1" si="42"/>
        <v/>
      </c>
    </row>
    <row r="27" spans="1:74" ht="15.75" customHeight="1" x14ac:dyDescent="0.2">
      <c r="A27" s="3">
        <f>IFERROR(IF(INDEX(Rooms[],ROW(B24),6)="نعم",1,0),"")</f>
        <v>0</v>
      </c>
      <c r="B27" s="10" t="str">
        <f>IFERROR(IF(INDEX(Rooms[],ROW(B24),2)="","",INDEX(Rooms[],ROW(B24),2)),"")</f>
        <v/>
      </c>
      <c r="C27" s="18" t="str">
        <f t="shared" si="2"/>
        <v/>
      </c>
      <c r="D27" s="18" t="str">
        <f t="shared" si="3"/>
        <v/>
      </c>
      <c r="E27" s="18" t="str">
        <f t="shared" si="4"/>
        <v/>
      </c>
      <c r="F27" s="18" t="str">
        <f t="shared" si="5"/>
        <v/>
      </c>
      <c r="G27" s="18" t="str">
        <f t="shared" si="6"/>
        <v/>
      </c>
      <c r="H27" s="18" t="str">
        <f t="shared" si="7"/>
        <v/>
      </c>
      <c r="I27" s="18" t="str">
        <f t="shared" si="8"/>
        <v/>
      </c>
      <c r="J27" s="18" t="str">
        <f t="shared" si="9"/>
        <v/>
      </c>
      <c r="K27" s="18" t="str">
        <f t="shared" si="10"/>
        <v/>
      </c>
      <c r="L27" s="18" t="str">
        <f t="shared" si="11"/>
        <v/>
      </c>
      <c r="M27" s="18" t="str">
        <f t="shared" si="12"/>
        <v/>
      </c>
      <c r="N27" s="18" t="str">
        <f t="shared" si="13"/>
        <v/>
      </c>
      <c r="O27" s="18" t="str">
        <f t="shared" si="14"/>
        <v/>
      </c>
      <c r="P27" s="18" t="str">
        <f t="shared" si="15"/>
        <v/>
      </c>
      <c r="Q27" s="18" t="str">
        <f t="shared" si="16"/>
        <v/>
      </c>
      <c r="R27" s="18" t="str">
        <f t="shared" si="17"/>
        <v/>
      </c>
      <c r="S27" s="18" t="str">
        <f t="shared" si="18"/>
        <v/>
      </c>
      <c r="T27" s="18" t="str">
        <f t="shared" si="19"/>
        <v/>
      </c>
      <c r="U27" s="18" t="str">
        <f t="shared" si="20"/>
        <v/>
      </c>
      <c r="V27" s="18" t="str">
        <f t="shared" si="21"/>
        <v/>
      </c>
      <c r="W27" s="18" t="str">
        <f t="shared" si="22"/>
        <v/>
      </c>
      <c r="X27" s="18" t="str">
        <f t="shared" si="23"/>
        <v/>
      </c>
      <c r="Y27" s="18" t="str">
        <f t="shared" si="24"/>
        <v/>
      </c>
      <c r="Z27" s="18" t="str">
        <f t="shared" si="25"/>
        <v/>
      </c>
      <c r="AA27" s="18" t="str">
        <f t="shared" si="26"/>
        <v/>
      </c>
      <c r="AB27" s="18" t="str">
        <f t="shared" si="27"/>
        <v/>
      </c>
      <c r="AC27" s="18" t="str">
        <f t="shared" si="28"/>
        <v/>
      </c>
      <c r="AD27" s="18" t="str">
        <f t="shared" si="29"/>
        <v/>
      </c>
      <c r="AE27" s="18" t="str">
        <f t="shared" si="30"/>
        <v/>
      </c>
      <c r="AF27" s="18" t="str">
        <f t="shared" si="31"/>
        <v/>
      </c>
      <c r="AG27" s="18" t="str">
        <f t="shared" si="32"/>
        <v/>
      </c>
      <c r="AH27" s="10"/>
      <c r="AK27" s="22"/>
      <c r="AL27" s="22">
        <v>2048</v>
      </c>
      <c r="AM27" s="23" t="str">
        <f>IFERROR(IF(INDEX(Rooms[],ROW(B24),2)="","",INDEX(Rooms[],ROW(B24),2)),"")</f>
        <v/>
      </c>
      <c r="AN27" s="23">
        <v>0</v>
      </c>
      <c r="AO27" s="24" t="str">
        <f>IFERROR(IF(AND(VLOOKUP(AM27,Rooms[[الشقة]:[بالخدمة]],5,FALSE)="نعم",AN27=0),1,0),"")</f>
        <v/>
      </c>
      <c r="AP27" s="24" t="str">
        <f t="shared" si="36"/>
        <v>-</v>
      </c>
      <c r="AR27" s="5" t="str">
        <f t="shared" ca="1" si="40"/>
        <v/>
      </c>
      <c r="AS27" s="5" t="str">
        <f t="shared" ca="1" si="40"/>
        <v/>
      </c>
      <c r="AT27" s="5" t="str">
        <f t="shared" ca="1" si="40"/>
        <v/>
      </c>
      <c r="AU27" s="5" t="str">
        <f t="shared" ca="1" si="40"/>
        <v/>
      </c>
      <c r="AV27" s="5" t="str">
        <f t="shared" ca="1" si="40"/>
        <v/>
      </c>
      <c r="AW27" s="5" t="str">
        <f t="shared" ca="1" si="40"/>
        <v/>
      </c>
      <c r="AX27" s="5" t="str">
        <f t="shared" ca="1" si="40"/>
        <v/>
      </c>
      <c r="AY27" s="5" t="str">
        <f t="shared" ca="1" si="40"/>
        <v/>
      </c>
      <c r="AZ27" s="5" t="str">
        <f t="shared" ca="1" si="40"/>
        <v/>
      </c>
      <c r="BA27" s="5" t="str">
        <f t="shared" ca="1" si="40"/>
        <v/>
      </c>
      <c r="BB27" s="5" t="str">
        <f t="shared" ca="1" si="41"/>
        <v/>
      </c>
      <c r="BC27" s="5" t="str">
        <f t="shared" ca="1" si="41"/>
        <v/>
      </c>
      <c r="BD27" s="5" t="str">
        <f t="shared" ca="1" si="41"/>
        <v/>
      </c>
      <c r="BE27" s="5" t="str">
        <f t="shared" ca="1" si="41"/>
        <v/>
      </c>
      <c r="BF27" s="5" t="str">
        <f t="shared" ca="1" si="41"/>
        <v/>
      </c>
      <c r="BG27" s="5" t="str">
        <f t="shared" ca="1" si="41"/>
        <v/>
      </c>
      <c r="BH27" s="5" t="str">
        <f t="shared" ca="1" si="41"/>
        <v/>
      </c>
      <c r="BI27" s="5" t="str">
        <f t="shared" ca="1" si="41"/>
        <v/>
      </c>
      <c r="BJ27" s="5" t="str">
        <f t="shared" ca="1" si="41"/>
        <v/>
      </c>
      <c r="BK27" s="5" t="str">
        <f t="shared" ca="1" si="41"/>
        <v/>
      </c>
      <c r="BL27" s="5" t="str">
        <f t="shared" ca="1" si="42"/>
        <v/>
      </c>
      <c r="BM27" s="5" t="str">
        <f t="shared" ca="1" si="42"/>
        <v/>
      </c>
      <c r="BN27" s="5" t="str">
        <f t="shared" ca="1" si="42"/>
        <v/>
      </c>
      <c r="BO27" s="5" t="str">
        <f t="shared" ca="1" si="42"/>
        <v/>
      </c>
      <c r="BP27" s="5" t="str">
        <f t="shared" ca="1" si="42"/>
        <v/>
      </c>
      <c r="BQ27" s="5" t="str">
        <f t="shared" ca="1" si="42"/>
        <v/>
      </c>
      <c r="BR27" s="5" t="str">
        <f t="shared" ca="1" si="42"/>
        <v/>
      </c>
      <c r="BS27" s="5" t="str">
        <f t="shared" ca="1" si="42"/>
        <v/>
      </c>
      <c r="BT27" s="5" t="str">
        <f t="shared" ca="1" si="42"/>
        <v/>
      </c>
      <c r="BU27" s="5" t="str">
        <f t="shared" ca="1" si="42"/>
        <v/>
      </c>
      <c r="BV27" s="5" t="str">
        <f t="shared" ca="1" si="42"/>
        <v/>
      </c>
    </row>
    <row r="28" spans="1:74" ht="15.75" customHeight="1" x14ac:dyDescent="0.2">
      <c r="A28" s="3">
        <f>IFERROR(IF(INDEX(Rooms[],ROW(B25),6)="نعم",1,0),"")</f>
        <v>0</v>
      </c>
      <c r="B28" s="10" t="str">
        <f>IFERROR(IF(INDEX(Rooms[],ROW(B25),2)="","",INDEX(Rooms[],ROW(B25),2)),"")</f>
        <v/>
      </c>
      <c r="C28" s="18" t="str">
        <f t="shared" si="2"/>
        <v/>
      </c>
      <c r="D28" s="18" t="str">
        <f t="shared" si="3"/>
        <v/>
      </c>
      <c r="E28" s="18" t="str">
        <f t="shared" si="4"/>
        <v/>
      </c>
      <c r="F28" s="18" t="str">
        <f t="shared" si="5"/>
        <v/>
      </c>
      <c r="G28" s="18" t="str">
        <f t="shared" si="6"/>
        <v/>
      </c>
      <c r="H28" s="18" t="str">
        <f t="shared" si="7"/>
        <v/>
      </c>
      <c r="I28" s="18" t="str">
        <f t="shared" si="8"/>
        <v/>
      </c>
      <c r="J28" s="18" t="str">
        <f t="shared" si="9"/>
        <v/>
      </c>
      <c r="K28" s="18" t="str">
        <f t="shared" si="10"/>
        <v/>
      </c>
      <c r="L28" s="18" t="str">
        <f t="shared" si="11"/>
        <v/>
      </c>
      <c r="M28" s="18" t="str">
        <f t="shared" si="12"/>
        <v/>
      </c>
      <c r="N28" s="18" t="str">
        <f t="shared" si="13"/>
        <v/>
      </c>
      <c r="O28" s="18" t="str">
        <f t="shared" si="14"/>
        <v/>
      </c>
      <c r="P28" s="18" t="str">
        <f t="shared" si="15"/>
        <v/>
      </c>
      <c r="Q28" s="18" t="str">
        <f t="shared" si="16"/>
        <v/>
      </c>
      <c r="R28" s="18" t="str">
        <f t="shared" si="17"/>
        <v/>
      </c>
      <c r="S28" s="18" t="str">
        <f t="shared" si="18"/>
        <v/>
      </c>
      <c r="T28" s="18" t="str">
        <f t="shared" si="19"/>
        <v/>
      </c>
      <c r="U28" s="18" t="str">
        <f t="shared" si="20"/>
        <v/>
      </c>
      <c r="V28" s="18" t="str">
        <f t="shared" si="21"/>
        <v/>
      </c>
      <c r="W28" s="18" t="str">
        <f t="shared" si="22"/>
        <v/>
      </c>
      <c r="X28" s="18" t="str">
        <f t="shared" si="23"/>
        <v/>
      </c>
      <c r="Y28" s="18" t="str">
        <f t="shared" si="24"/>
        <v/>
      </c>
      <c r="Z28" s="18" t="str">
        <f t="shared" si="25"/>
        <v/>
      </c>
      <c r="AA28" s="18" t="str">
        <f t="shared" si="26"/>
        <v/>
      </c>
      <c r="AB28" s="18" t="str">
        <f t="shared" si="27"/>
        <v/>
      </c>
      <c r="AC28" s="18" t="str">
        <f t="shared" si="28"/>
        <v/>
      </c>
      <c r="AD28" s="18" t="str">
        <f t="shared" si="29"/>
        <v/>
      </c>
      <c r="AE28" s="18" t="str">
        <f t="shared" si="30"/>
        <v/>
      </c>
      <c r="AF28" s="18" t="str">
        <f t="shared" si="31"/>
        <v/>
      </c>
      <c r="AG28" s="18" t="str">
        <f t="shared" si="32"/>
        <v/>
      </c>
      <c r="AH28" s="10"/>
      <c r="AK28" s="22"/>
      <c r="AL28" s="22">
        <v>2049</v>
      </c>
      <c r="AM28" s="23" t="str">
        <f>IFERROR(IF(INDEX(Rooms[],ROW(B25),2)="","",INDEX(Rooms[],ROW(B25),2)),"")</f>
        <v/>
      </c>
      <c r="AN28" s="23">
        <v>0</v>
      </c>
      <c r="AO28" s="24" t="str">
        <f>IFERROR(IF(AND(VLOOKUP(AM28,Rooms[[الشقة]:[بالخدمة]],5,FALSE)="نعم",AN28=0),1,0),"")</f>
        <v/>
      </c>
      <c r="AP28" s="24" t="str">
        <f t="shared" si="36"/>
        <v>-</v>
      </c>
      <c r="AR28" s="5" t="str">
        <f t="shared" ca="1" si="40"/>
        <v/>
      </c>
      <c r="AS28" s="5" t="str">
        <f t="shared" ca="1" si="40"/>
        <v/>
      </c>
      <c r="AT28" s="5" t="str">
        <f t="shared" ca="1" si="40"/>
        <v/>
      </c>
      <c r="AU28" s="5" t="str">
        <f t="shared" ca="1" si="40"/>
        <v/>
      </c>
      <c r="AV28" s="5" t="str">
        <f t="shared" ca="1" si="40"/>
        <v/>
      </c>
      <c r="AW28" s="5" t="str">
        <f t="shared" ca="1" si="40"/>
        <v/>
      </c>
      <c r="AX28" s="5" t="str">
        <f t="shared" ca="1" si="40"/>
        <v/>
      </c>
      <c r="AY28" s="5" t="str">
        <f t="shared" ca="1" si="40"/>
        <v/>
      </c>
      <c r="AZ28" s="5" t="str">
        <f t="shared" ca="1" si="40"/>
        <v/>
      </c>
      <c r="BA28" s="5" t="str">
        <f t="shared" ca="1" si="40"/>
        <v/>
      </c>
      <c r="BB28" s="5" t="str">
        <f t="shared" ca="1" si="41"/>
        <v/>
      </c>
      <c r="BC28" s="5" t="str">
        <f t="shared" ca="1" si="41"/>
        <v/>
      </c>
      <c r="BD28" s="5" t="str">
        <f t="shared" ca="1" si="41"/>
        <v/>
      </c>
      <c r="BE28" s="5" t="str">
        <f t="shared" ca="1" si="41"/>
        <v/>
      </c>
      <c r="BF28" s="5" t="str">
        <f t="shared" ca="1" si="41"/>
        <v/>
      </c>
      <c r="BG28" s="5" t="str">
        <f t="shared" ca="1" si="41"/>
        <v/>
      </c>
      <c r="BH28" s="5" t="str">
        <f t="shared" ca="1" si="41"/>
        <v/>
      </c>
      <c r="BI28" s="5" t="str">
        <f t="shared" ca="1" si="41"/>
        <v/>
      </c>
      <c r="BJ28" s="5" t="str">
        <f t="shared" ca="1" si="41"/>
        <v/>
      </c>
      <c r="BK28" s="5" t="str">
        <f t="shared" ca="1" si="41"/>
        <v/>
      </c>
      <c r="BL28" s="5" t="str">
        <f t="shared" ca="1" si="42"/>
        <v/>
      </c>
      <c r="BM28" s="5" t="str">
        <f t="shared" ca="1" si="42"/>
        <v/>
      </c>
      <c r="BN28" s="5" t="str">
        <f t="shared" ca="1" si="42"/>
        <v/>
      </c>
      <c r="BO28" s="5" t="str">
        <f t="shared" ca="1" si="42"/>
        <v/>
      </c>
      <c r="BP28" s="5" t="str">
        <f t="shared" ca="1" si="42"/>
        <v/>
      </c>
      <c r="BQ28" s="5" t="str">
        <f t="shared" ca="1" si="42"/>
        <v/>
      </c>
      <c r="BR28" s="5" t="str">
        <f t="shared" ca="1" si="42"/>
        <v/>
      </c>
      <c r="BS28" s="5" t="str">
        <f t="shared" ca="1" si="42"/>
        <v/>
      </c>
      <c r="BT28" s="5" t="str">
        <f t="shared" ca="1" si="42"/>
        <v/>
      </c>
      <c r="BU28" s="5" t="str">
        <f t="shared" ca="1" si="42"/>
        <v/>
      </c>
      <c r="BV28" s="5" t="str">
        <f t="shared" ca="1" si="42"/>
        <v/>
      </c>
    </row>
    <row r="29" spans="1:74" ht="15.75" customHeight="1" x14ac:dyDescent="0.2">
      <c r="A29" s="3">
        <f>IFERROR(IF(INDEX(Rooms[],ROW(B26),6)="نعم",1,0),"")</f>
        <v>0</v>
      </c>
      <c r="B29" s="10" t="str">
        <f>IFERROR(IF(INDEX(Rooms[],ROW(B26),2)="","",INDEX(Rooms[],ROW(B26),2)),"")</f>
        <v/>
      </c>
      <c r="C29" s="18" t="str">
        <f t="shared" si="2"/>
        <v/>
      </c>
      <c r="D29" s="18" t="str">
        <f t="shared" si="3"/>
        <v/>
      </c>
      <c r="E29" s="18" t="str">
        <f t="shared" si="4"/>
        <v/>
      </c>
      <c r="F29" s="18" t="str">
        <f t="shared" si="5"/>
        <v/>
      </c>
      <c r="G29" s="18" t="str">
        <f t="shared" si="6"/>
        <v/>
      </c>
      <c r="H29" s="18" t="str">
        <f t="shared" si="7"/>
        <v/>
      </c>
      <c r="I29" s="18" t="str">
        <f t="shared" si="8"/>
        <v/>
      </c>
      <c r="J29" s="18" t="str">
        <f t="shared" si="9"/>
        <v/>
      </c>
      <c r="K29" s="18" t="str">
        <f t="shared" si="10"/>
        <v/>
      </c>
      <c r="L29" s="18" t="str">
        <f t="shared" si="11"/>
        <v/>
      </c>
      <c r="M29" s="18" t="str">
        <f t="shared" si="12"/>
        <v/>
      </c>
      <c r="N29" s="18" t="str">
        <f t="shared" si="13"/>
        <v/>
      </c>
      <c r="O29" s="18" t="str">
        <f t="shared" si="14"/>
        <v/>
      </c>
      <c r="P29" s="18" t="str">
        <f t="shared" si="15"/>
        <v/>
      </c>
      <c r="Q29" s="18" t="str">
        <f t="shared" si="16"/>
        <v/>
      </c>
      <c r="R29" s="18" t="str">
        <f t="shared" si="17"/>
        <v/>
      </c>
      <c r="S29" s="18" t="str">
        <f t="shared" si="18"/>
        <v/>
      </c>
      <c r="T29" s="18" t="str">
        <f t="shared" si="19"/>
        <v/>
      </c>
      <c r="U29" s="18" t="str">
        <f t="shared" si="20"/>
        <v/>
      </c>
      <c r="V29" s="18" t="str">
        <f t="shared" si="21"/>
        <v/>
      </c>
      <c r="W29" s="18" t="str">
        <f t="shared" si="22"/>
        <v/>
      </c>
      <c r="X29" s="18" t="str">
        <f t="shared" si="23"/>
        <v/>
      </c>
      <c r="Y29" s="18" t="str">
        <f t="shared" si="24"/>
        <v/>
      </c>
      <c r="Z29" s="18" t="str">
        <f t="shared" si="25"/>
        <v/>
      </c>
      <c r="AA29" s="18" t="str">
        <f t="shared" si="26"/>
        <v/>
      </c>
      <c r="AB29" s="18" t="str">
        <f t="shared" si="27"/>
        <v/>
      </c>
      <c r="AC29" s="18" t="str">
        <f t="shared" si="28"/>
        <v/>
      </c>
      <c r="AD29" s="18" t="str">
        <f t="shared" si="29"/>
        <v/>
      </c>
      <c r="AE29" s="18" t="str">
        <f t="shared" si="30"/>
        <v/>
      </c>
      <c r="AF29" s="18" t="str">
        <f t="shared" si="31"/>
        <v/>
      </c>
      <c r="AG29" s="18" t="str">
        <f t="shared" si="32"/>
        <v/>
      </c>
      <c r="AH29" s="10"/>
      <c r="AM29" s="23" t="str">
        <f>IFERROR(IF(INDEX(Rooms[],ROW(B26),2)="","",INDEX(Rooms[],ROW(B26),2)),"")</f>
        <v/>
      </c>
      <c r="AN29" s="23">
        <v>0</v>
      </c>
      <c r="AO29" s="24" t="str">
        <f>IFERROR(IF(AND(VLOOKUP(AM29,Rooms[[الشقة]:[بالخدمة]],5,FALSE)="نعم",AN29=0),1,0),"")</f>
        <v/>
      </c>
      <c r="AP29" s="24" t="str">
        <f t="shared" si="36"/>
        <v>-</v>
      </c>
      <c r="AR29" s="5" t="str">
        <f t="shared" ca="1" si="40"/>
        <v/>
      </c>
      <c r="AS29" s="5" t="str">
        <f t="shared" ca="1" si="40"/>
        <v/>
      </c>
      <c r="AT29" s="5" t="str">
        <f t="shared" ca="1" si="40"/>
        <v/>
      </c>
      <c r="AU29" s="5" t="str">
        <f t="shared" ca="1" si="40"/>
        <v/>
      </c>
      <c r="AV29" s="5" t="str">
        <f t="shared" ca="1" si="40"/>
        <v/>
      </c>
      <c r="AW29" s="5" t="str">
        <f t="shared" ca="1" si="40"/>
        <v/>
      </c>
      <c r="AX29" s="5" t="str">
        <f t="shared" ca="1" si="40"/>
        <v/>
      </c>
      <c r="AY29" s="5" t="str">
        <f t="shared" ca="1" si="40"/>
        <v/>
      </c>
      <c r="AZ29" s="5" t="str">
        <f t="shared" ca="1" si="40"/>
        <v/>
      </c>
      <c r="BA29" s="5" t="str">
        <f t="shared" ca="1" si="40"/>
        <v/>
      </c>
      <c r="BB29" s="5" t="str">
        <f t="shared" ca="1" si="41"/>
        <v/>
      </c>
      <c r="BC29" s="5" t="str">
        <f t="shared" ca="1" si="41"/>
        <v/>
      </c>
      <c r="BD29" s="5" t="str">
        <f t="shared" ca="1" si="41"/>
        <v/>
      </c>
      <c r="BE29" s="5" t="str">
        <f t="shared" ca="1" si="41"/>
        <v/>
      </c>
      <c r="BF29" s="5" t="str">
        <f t="shared" ca="1" si="41"/>
        <v/>
      </c>
      <c r="BG29" s="5" t="str">
        <f t="shared" ca="1" si="41"/>
        <v/>
      </c>
      <c r="BH29" s="5" t="str">
        <f t="shared" ca="1" si="41"/>
        <v/>
      </c>
      <c r="BI29" s="5" t="str">
        <f t="shared" ca="1" si="41"/>
        <v/>
      </c>
      <c r="BJ29" s="5" t="str">
        <f t="shared" ca="1" si="41"/>
        <v/>
      </c>
      <c r="BK29" s="5" t="str">
        <f t="shared" ca="1" si="41"/>
        <v/>
      </c>
      <c r="BL29" s="5" t="str">
        <f t="shared" ca="1" si="42"/>
        <v/>
      </c>
      <c r="BM29" s="5" t="str">
        <f t="shared" ca="1" si="42"/>
        <v/>
      </c>
      <c r="BN29" s="5" t="str">
        <f t="shared" ca="1" si="42"/>
        <v/>
      </c>
      <c r="BO29" s="5" t="str">
        <f t="shared" ca="1" si="42"/>
        <v/>
      </c>
      <c r="BP29" s="5" t="str">
        <f t="shared" ca="1" si="42"/>
        <v/>
      </c>
      <c r="BQ29" s="5" t="str">
        <f t="shared" ca="1" si="42"/>
        <v/>
      </c>
      <c r="BR29" s="5" t="str">
        <f t="shared" ca="1" si="42"/>
        <v/>
      </c>
      <c r="BS29" s="5" t="str">
        <f t="shared" ca="1" si="42"/>
        <v/>
      </c>
      <c r="BT29" s="5" t="str">
        <f t="shared" ca="1" si="42"/>
        <v/>
      </c>
      <c r="BU29" s="5" t="str">
        <f t="shared" ca="1" si="42"/>
        <v/>
      </c>
      <c r="BV29" s="5" t="str">
        <f t="shared" ca="1" si="42"/>
        <v/>
      </c>
    </row>
    <row r="30" spans="1:74" ht="15.75" customHeight="1" x14ac:dyDescent="0.2">
      <c r="A30" s="3">
        <f>IFERROR(IF(INDEX(Rooms[],ROW(B27),6)="نعم",1,0),"")</f>
        <v>0</v>
      </c>
      <c r="B30" s="10" t="str">
        <f>IFERROR(IF(INDEX(Rooms[],ROW(B27),2)="","",INDEX(Rooms[],ROW(B27),2)),"")</f>
        <v/>
      </c>
      <c r="C30" s="18" t="str">
        <f t="shared" si="2"/>
        <v/>
      </c>
      <c r="D30" s="18" t="str">
        <f t="shared" si="3"/>
        <v/>
      </c>
      <c r="E30" s="18" t="str">
        <f t="shared" si="4"/>
        <v/>
      </c>
      <c r="F30" s="18" t="str">
        <f t="shared" si="5"/>
        <v/>
      </c>
      <c r="G30" s="18" t="str">
        <f t="shared" si="6"/>
        <v/>
      </c>
      <c r="H30" s="18" t="str">
        <f t="shared" si="7"/>
        <v/>
      </c>
      <c r="I30" s="18" t="str">
        <f t="shared" si="8"/>
        <v/>
      </c>
      <c r="J30" s="18" t="str">
        <f t="shared" si="9"/>
        <v/>
      </c>
      <c r="K30" s="18" t="str">
        <f t="shared" si="10"/>
        <v/>
      </c>
      <c r="L30" s="18" t="str">
        <f t="shared" si="11"/>
        <v/>
      </c>
      <c r="M30" s="18" t="str">
        <f t="shared" si="12"/>
        <v/>
      </c>
      <c r="N30" s="18" t="str">
        <f t="shared" si="13"/>
        <v/>
      </c>
      <c r="O30" s="18" t="str">
        <f t="shared" si="14"/>
        <v/>
      </c>
      <c r="P30" s="18" t="str">
        <f t="shared" si="15"/>
        <v/>
      </c>
      <c r="Q30" s="18" t="str">
        <f t="shared" si="16"/>
        <v/>
      </c>
      <c r="R30" s="18" t="str">
        <f t="shared" si="17"/>
        <v/>
      </c>
      <c r="S30" s="18" t="str">
        <f t="shared" si="18"/>
        <v/>
      </c>
      <c r="T30" s="18" t="str">
        <f t="shared" si="19"/>
        <v/>
      </c>
      <c r="U30" s="18" t="str">
        <f t="shared" si="20"/>
        <v/>
      </c>
      <c r="V30" s="18" t="str">
        <f t="shared" si="21"/>
        <v/>
      </c>
      <c r="W30" s="18" t="str">
        <f t="shared" si="22"/>
        <v/>
      </c>
      <c r="X30" s="18" t="str">
        <f t="shared" si="23"/>
        <v/>
      </c>
      <c r="Y30" s="18" t="str">
        <f t="shared" si="24"/>
        <v/>
      </c>
      <c r="Z30" s="18" t="str">
        <f t="shared" si="25"/>
        <v/>
      </c>
      <c r="AA30" s="18" t="str">
        <f t="shared" si="26"/>
        <v/>
      </c>
      <c r="AB30" s="18" t="str">
        <f t="shared" si="27"/>
        <v/>
      </c>
      <c r="AC30" s="18" t="str">
        <f t="shared" si="28"/>
        <v/>
      </c>
      <c r="AD30" s="18" t="str">
        <f t="shared" si="29"/>
        <v/>
      </c>
      <c r="AE30" s="18" t="str">
        <f t="shared" si="30"/>
        <v/>
      </c>
      <c r="AF30" s="18" t="str">
        <f t="shared" si="31"/>
        <v/>
      </c>
      <c r="AG30" s="18" t="str">
        <f t="shared" si="32"/>
        <v/>
      </c>
      <c r="AH30" s="10"/>
      <c r="AM30" s="23" t="str">
        <f>IFERROR(IF(INDEX(Rooms[],ROW(B27),2)="","",INDEX(Rooms[],ROW(B27),2)),"")</f>
        <v/>
      </c>
      <c r="AN30" s="23">
        <v>0</v>
      </c>
      <c r="AO30" s="24" t="str">
        <f>IFERROR(IF(AND(VLOOKUP(AM30,Rooms[[الشقة]:[بالخدمة]],5,FALSE)="نعم",AN30=0),1,0),"")</f>
        <v/>
      </c>
      <c r="AP30" s="24" t="str">
        <f t="shared" si="36"/>
        <v>-</v>
      </c>
      <c r="AR30" s="5" t="str">
        <f t="shared" ca="1" si="40"/>
        <v/>
      </c>
      <c r="AS30" s="5" t="str">
        <f t="shared" ca="1" si="40"/>
        <v/>
      </c>
      <c r="AT30" s="5" t="str">
        <f t="shared" ca="1" si="40"/>
        <v/>
      </c>
      <c r="AU30" s="5" t="str">
        <f t="shared" ca="1" si="40"/>
        <v/>
      </c>
      <c r="AV30" s="5" t="str">
        <f t="shared" ca="1" si="40"/>
        <v/>
      </c>
      <c r="AW30" s="5" t="str">
        <f t="shared" ca="1" si="40"/>
        <v/>
      </c>
      <c r="AX30" s="5" t="str">
        <f t="shared" ca="1" si="40"/>
        <v/>
      </c>
      <c r="AY30" s="5" t="str">
        <f t="shared" ca="1" si="40"/>
        <v/>
      </c>
      <c r="AZ30" s="5" t="str">
        <f t="shared" ca="1" si="40"/>
        <v/>
      </c>
      <c r="BA30" s="5" t="str">
        <f t="shared" ca="1" si="40"/>
        <v/>
      </c>
      <c r="BB30" s="5" t="str">
        <f t="shared" ca="1" si="41"/>
        <v/>
      </c>
      <c r="BC30" s="5" t="str">
        <f t="shared" ca="1" si="41"/>
        <v/>
      </c>
      <c r="BD30" s="5" t="str">
        <f t="shared" ca="1" si="41"/>
        <v/>
      </c>
      <c r="BE30" s="5" t="str">
        <f t="shared" ca="1" si="41"/>
        <v/>
      </c>
      <c r="BF30" s="5" t="str">
        <f t="shared" ca="1" si="41"/>
        <v/>
      </c>
      <c r="BG30" s="5" t="str">
        <f t="shared" ca="1" si="41"/>
        <v/>
      </c>
      <c r="BH30" s="5" t="str">
        <f t="shared" ca="1" si="41"/>
        <v/>
      </c>
      <c r="BI30" s="5" t="str">
        <f t="shared" ca="1" si="41"/>
        <v/>
      </c>
      <c r="BJ30" s="5" t="str">
        <f t="shared" ca="1" si="41"/>
        <v/>
      </c>
      <c r="BK30" s="5" t="str">
        <f t="shared" ca="1" si="41"/>
        <v/>
      </c>
      <c r="BL30" s="5" t="str">
        <f t="shared" ca="1" si="42"/>
        <v/>
      </c>
      <c r="BM30" s="5" t="str">
        <f t="shared" ca="1" si="42"/>
        <v/>
      </c>
      <c r="BN30" s="5" t="str">
        <f t="shared" ca="1" si="42"/>
        <v/>
      </c>
      <c r="BO30" s="5" t="str">
        <f t="shared" ca="1" si="42"/>
        <v/>
      </c>
      <c r="BP30" s="5" t="str">
        <f t="shared" ca="1" si="42"/>
        <v/>
      </c>
      <c r="BQ30" s="5" t="str">
        <f t="shared" ca="1" si="42"/>
        <v/>
      </c>
      <c r="BR30" s="5" t="str">
        <f t="shared" ca="1" si="42"/>
        <v/>
      </c>
      <c r="BS30" s="5" t="str">
        <f t="shared" ca="1" si="42"/>
        <v/>
      </c>
      <c r="BT30" s="5" t="str">
        <f t="shared" ca="1" si="42"/>
        <v/>
      </c>
      <c r="BU30" s="5" t="str">
        <f t="shared" ca="1" si="42"/>
        <v/>
      </c>
      <c r="BV30" s="5" t="str">
        <f t="shared" ca="1" si="42"/>
        <v/>
      </c>
    </row>
    <row r="31" spans="1:74" ht="15.75" customHeight="1" x14ac:dyDescent="0.2">
      <c r="A31" s="3">
        <f>IFERROR(IF(INDEX(Rooms[],ROW(B28),6)="نعم",1,0),"")</f>
        <v>0</v>
      </c>
      <c r="B31" s="10" t="str">
        <f>IFERROR(IF(INDEX(Rooms[],ROW(B28),2)="","",INDEX(Rooms[],ROW(B28),2)),"")</f>
        <v/>
      </c>
      <c r="C31" s="18" t="str">
        <f t="shared" si="2"/>
        <v/>
      </c>
      <c r="D31" s="18" t="str">
        <f t="shared" si="3"/>
        <v/>
      </c>
      <c r="E31" s="18" t="str">
        <f t="shared" si="4"/>
        <v/>
      </c>
      <c r="F31" s="18" t="str">
        <f t="shared" si="5"/>
        <v/>
      </c>
      <c r="G31" s="18" t="str">
        <f t="shared" si="6"/>
        <v/>
      </c>
      <c r="H31" s="18" t="str">
        <f t="shared" si="7"/>
        <v/>
      </c>
      <c r="I31" s="18" t="str">
        <f t="shared" si="8"/>
        <v/>
      </c>
      <c r="J31" s="18" t="str">
        <f t="shared" si="9"/>
        <v/>
      </c>
      <c r="K31" s="18" t="str">
        <f t="shared" si="10"/>
        <v/>
      </c>
      <c r="L31" s="18" t="str">
        <f t="shared" si="11"/>
        <v/>
      </c>
      <c r="M31" s="18" t="str">
        <f t="shared" si="12"/>
        <v/>
      </c>
      <c r="N31" s="18" t="str">
        <f t="shared" si="13"/>
        <v/>
      </c>
      <c r="O31" s="18" t="str">
        <f t="shared" si="14"/>
        <v/>
      </c>
      <c r="P31" s="18" t="str">
        <f t="shared" si="15"/>
        <v/>
      </c>
      <c r="Q31" s="18" t="str">
        <f t="shared" si="16"/>
        <v/>
      </c>
      <c r="R31" s="18" t="str">
        <f t="shared" si="17"/>
        <v/>
      </c>
      <c r="S31" s="18" t="str">
        <f t="shared" si="18"/>
        <v/>
      </c>
      <c r="T31" s="18" t="str">
        <f t="shared" si="19"/>
        <v/>
      </c>
      <c r="U31" s="18" t="str">
        <f t="shared" si="20"/>
        <v/>
      </c>
      <c r="V31" s="18" t="str">
        <f t="shared" si="21"/>
        <v/>
      </c>
      <c r="W31" s="18" t="str">
        <f t="shared" si="22"/>
        <v/>
      </c>
      <c r="X31" s="18" t="str">
        <f t="shared" si="23"/>
        <v/>
      </c>
      <c r="Y31" s="18" t="str">
        <f t="shared" si="24"/>
        <v/>
      </c>
      <c r="Z31" s="18" t="str">
        <f t="shared" si="25"/>
        <v/>
      </c>
      <c r="AA31" s="18" t="str">
        <f t="shared" si="26"/>
        <v/>
      </c>
      <c r="AB31" s="18" t="str">
        <f t="shared" si="27"/>
        <v/>
      </c>
      <c r="AC31" s="18" t="str">
        <f t="shared" si="28"/>
        <v/>
      </c>
      <c r="AD31" s="18" t="str">
        <f t="shared" si="29"/>
        <v/>
      </c>
      <c r="AE31" s="18" t="str">
        <f t="shared" si="30"/>
        <v/>
      </c>
      <c r="AF31" s="18" t="str">
        <f t="shared" si="31"/>
        <v/>
      </c>
      <c r="AG31" s="18" t="str">
        <f t="shared" si="32"/>
        <v/>
      </c>
      <c r="AH31" s="10"/>
      <c r="AM31" s="23" t="str">
        <f>IFERROR(IF(INDEX(Rooms[],ROW(B28),2)="","",INDEX(Rooms[],ROW(B28),2)),"")</f>
        <v/>
      </c>
      <c r="AN31" s="23">
        <v>0</v>
      </c>
      <c r="AO31" s="24" t="str">
        <f>IFERROR(IF(AND(VLOOKUP(AM31,Rooms[[الشقة]:[بالخدمة]],5,FALSE)="نعم",AN31=0),1,0),"")</f>
        <v/>
      </c>
      <c r="AP31" s="24" t="str">
        <f t="shared" si="36"/>
        <v>-</v>
      </c>
      <c r="AR31" s="5" t="str">
        <f t="shared" ca="1" si="40"/>
        <v/>
      </c>
      <c r="AS31" s="5" t="str">
        <f t="shared" ca="1" si="40"/>
        <v/>
      </c>
      <c r="AT31" s="5" t="str">
        <f t="shared" ca="1" si="40"/>
        <v/>
      </c>
      <c r="AU31" s="5" t="str">
        <f t="shared" ca="1" si="40"/>
        <v/>
      </c>
      <c r="AV31" s="5" t="str">
        <f t="shared" ca="1" si="40"/>
        <v/>
      </c>
      <c r="AW31" s="5" t="str">
        <f t="shared" ca="1" si="40"/>
        <v/>
      </c>
      <c r="AX31" s="5" t="str">
        <f t="shared" ca="1" si="40"/>
        <v/>
      </c>
      <c r="AY31" s="5" t="str">
        <f t="shared" ca="1" si="40"/>
        <v/>
      </c>
      <c r="AZ31" s="5" t="str">
        <f t="shared" ca="1" si="40"/>
        <v/>
      </c>
      <c r="BA31" s="5" t="str">
        <f t="shared" ca="1" si="40"/>
        <v/>
      </c>
      <c r="BB31" s="5" t="str">
        <f t="shared" ca="1" si="41"/>
        <v/>
      </c>
      <c r="BC31" s="5" t="str">
        <f t="shared" ca="1" si="41"/>
        <v/>
      </c>
      <c r="BD31" s="5" t="str">
        <f t="shared" ca="1" si="41"/>
        <v/>
      </c>
      <c r="BE31" s="5" t="str">
        <f t="shared" ca="1" si="41"/>
        <v/>
      </c>
      <c r="BF31" s="5" t="str">
        <f t="shared" ca="1" si="41"/>
        <v/>
      </c>
      <c r="BG31" s="5" t="str">
        <f t="shared" ca="1" si="41"/>
        <v/>
      </c>
      <c r="BH31" s="5" t="str">
        <f t="shared" ca="1" si="41"/>
        <v/>
      </c>
      <c r="BI31" s="5" t="str">
        <f t="shared" ca="1" si="41"/>
        <v/>
      </c>
      <c r="BJ31" s="5" t="str">
        <f t="shared" ca="1" si="41"/>
        <v/>
      </c>
      <c r="BK31" s="5" t="str">
        <f t="shared" ca="1" si="41"/>
        <v/>
      </c>
      <c r="BL31" s="5" t="str">
        <f t="shared" ca="1" si="42"/>
        <v/>
      </c>
      <c r="BM31" s="5" t="str">
        <f t="shared" ca="1" si="42"/>
        <v/>
      </c>
      <c r="BN31" s="5" t="str">
        <f t="shared" ca="1" si="42"/>
        <v/>
      </c>
      <c r="BO31" s="5" t="str">
        <f t="shared" ca="1" si="42"/>
        <v/>
      </c>
      <c r="BP31" s="5" t="str">
        <f t="shared" ca="1" si="42"/>
        <v/>
      </c>
      <c r="BQ31" s="5" t="str">
        <f t="shared" ca="1" si="42"/>
        <v/>
      </c>
      <c r="BR31" s="5" t="str">
        <f t="shared" ca="1" si="42"/>
        <v/>
      </c>
      <c r="BS31" s="5" t="str">
        <f t="shared" ca="1" si="42"/>
        <v/>
      </c>
      <c r="BT31" s="5" t="str">
        <f t="shared" ca="1" si="42"/>
        <v/>
      </c>
      <c r="BU31" s="5" t="str">
        <f t="shared" ca="1" si="42"/>
        <v/>
      </c>
      <c r="BV31" s="5" t="str">
        <f t="shared" ca="1" si="42"/>
        <v/>
      </c>
    </row>
    <row r="32" spans="1:74" ht="15.75" customHeight="1" x14ac:dyDescent="0.2">
      <c r="A32" s="3">
        <f>IFERROR(IF(INDEX(Rooms[],ROW(B29),6)="نعم",1,0),"")</f>
        <v>0</v>
      </c>
      <c r="B32" s="10" t="str">
        <f>IFERROR(IF(INDEX(Rooms[],ROW(B29),2)="","",INDEX(Rooms[],ROW(B29),2)),"")</f>
        <v/>
      </c>
      <c r="C32" s="18" t="str">
        <f t="shared" si="2"/>
        <v/>
      </c>
      <c r="D32" s="18" t="str">
        <f t="shared" si="3"/>
        <v/>
      </c>
      <c r="E32" s="18" t="str">
        <f t="shared" si="4"/>
        <v/>
      </c>
      <c r="F32" s="18" t="str">
        <f t="shared" si="5"/>
        <v/>
      </c>
      <c r="G32" s="18" t="str">
        <f t="shared" si="6"/>
        <v/>
      </c>
      <c r="H32" s="18" t="str">
        <f t="shared" si="7"/>
        <v/>
      </c>
      <c r="I32" s="18" t="str">
        <f t="shared" si="8"/>
        <v/>
      </c>
      <c r="J32" s="18" t="str">
        <f t="shared" si="9"/>
        <v/>
      </c>
      <c r="K32" s="18" t="str">
        <f t="shared" si="10"/>
        <v/>
      </c>
      <c r="L32" s="18" t="str">
        <f t="shared" si="11"/>
        <v/>
      </c>
      <c r="M32" s="18" t="str">
        <f t="shared" si="12"/>
        <v/>
      </c>
      <c r="N32" s="18" t="str">
        <f t="shared" si="13"/>
        <v/>
      </c>
      <c r="O32" s="18" t="str">
        <f t="shared" si="14"/>
        <v/>
      </c>
      <c r="P32" s="18" t="str">
        <f t="shared" si="15"/>
        <v/>
      </c>
      <c r="Q32" s="18" t="str">
        <f t="shared" si="16"/>
        <v/>
      </c>
      <c r="R32" s="18" t="str">
        <f t="shared" si="17"/>
        <v/>
      </c>
      <c r="S32" s="18" t="str">
        <f t="shared" si="18"/>
        <v/>
      </c>
      <c r="T32" s="18" t="str">
        <f t="shared" si="19"/>
        <v/>
      </c>
      <c r="U32" s="18" t="str">
        <f t="shared" si="20"/>
        <v/>
      </c>
      <c r="V32" s="18" t="str">
        <f t="shared" si="21"/>
        <v/>
      </c>
      <c r="W32" s="18" t="str">
        <f t="shared" si="22"/>
        <v/>
      </c>
      <c r="X32" s="18" t="str">
        <f t="shared" si="23"/>
        <v/>
      </c>
      <c r="Y32" s="18" t="str">
        <f t="shared" si="24"/>
        <v/>
      </c>
      <c r="Z32" s="18" t="str">
        <f t="shared" si="25"/>
        <v/>
      </c>
      <c r="AA32" s="18" t="str">
        <f t="shared" si="26"/>
        <v/>
      </c>
      <c r="AB32" s="18" t="str">
        <f t="shared" si="27"/>
        <v/>
      </c>
      <c r="AC32" s="18" t="str">
        <f t="shared" si="28"/>
        <v/>
      </c>
      <c r="AD32" s="18" t="str">
        <f t="shared" si="29"/>
        <v/>
      </c>
      <c r="AE32" s="18" t="str">
        <f t="shared" si="30"/>
        <v/>
      </c>
      <c r="AF32" s="18" t="str">
        <f t="shared" si="31"/>
        <v/>
      </c>
      <c r="AG32" s="18" t="str">
        <f t="shared" si="32"/>
        <v/>
      </c>
      <c r="AH32" s="10"/>
      <c r="AM32" s="23" t="str">
        <f>IFERROR(IF(INDEX(Rooms[],ROW(B29),2)="","",INDEX(Rooms[],ROW(B29),2)),"")</f>
        <v/>
      </c>
      <c r="AN32" s="23">
        <v>0</v>
      </c>
      <c r="AO32" s="24" t="str">
        <f>IFERROR(IF(AND(VLOOKUP(AM32,Rooms[[الشقة]:[بالخدمة]],5,FALSE)="نعم",AN32=0),1,0),"")</f>
        <v/>
      </c>
      <c r="AP32" s="24" t="str">
        <f t="shared" si="36"/>
        <v>-</v>
      </c>
      <c r="AR32" s="5" t="str">
        <f t="shared" ca="1" si="40"/>
        <v/>
      </c>
      <c r="AS32" s="5" t="str">
        <f t="shared" ca="1" si="40"/>
        <v/>
      </c>
      <c r="AT32" s="5" t="str">
        <f t="shared" ca="1" si="40"/>
        <v/>
      </c>
      <c r="AU32" s="5" t="str">
        <f t="shared" ca="1" si="40"/>
        <v/>
      </c>
      <c r="AV32" s="5" t="str">
        <f t="shared" ca="1" si="40"/>
        <v/>
      </c>
      <c r="AW32" s="5" t="str">
        <f t="shared" ca="1" si="40"/>
        <v/>
      </c>
      <c r="AX32" s="5" t="str">
        <f t="shared" ca="1" si="40"/>
        <v/>
      </c>
      <c r="AY32" s="5" t="str">
        <f t="shared" ca="1" si="40"/>
        <v/>
      </c>
      <c r="AZ32" s="5" t="str">
        <f t="shared" ca="1" si="40"/>
        <v/>
      </c>
      <c r="BA32" s="5" t="str">
        <f t="shared" ca="1" si="40"/>
        <v/>
      </c>
      <c r="BB32" s="5" t="str">
        <f t="shared" ca="1" si="41"/>
        <v/>
      </c>
      <c r="BC32" s="5" t="str">
        <f t="shared" ca="1" si="41"/>
        <v/>
      </c>
      <c r="BD32" s="5" t="str">
        <f t="shared" ca="1" si="41"/>
        <v/>
      </c>
      <c r="BE32" s="5" t="str">
        <f t="shared" ca="1" si="41"/>
        <v/>
      </c>
      <c r="BF32" s="5" t="str">
        <f t="shared" ca="1" si="41"/>
        <v/>
      </c>
      <c r="BG32" s="5" t="str">
        <f t="shared" ca="1" si="41"/>
        <v/>
      </c>
      <c r="BH32" s="5" t="str">
        <f t="shared" ca="1" si="41"/>
        <v/>
      </c>
      <c r="BI32" s="5" t="str">
        <f t="shared" ca="1" si="41"/>
        <v/>
      </c>
      <c r="BJ32" s="5" t="str">
        <f t="shared" ca="1" si="41"/>
        <v/>
      </c>
      <c r="BK32" s="5" t="str">
        <f t="shared" ca="1" si="41"/>
        <v/>
      </c>
      <c r="BL32" s="5" t="str">
        <f t="shared" ca="1" si="42"/>
        <v/>
      </c>
      <c r="BM32" s="5" t="str">
        <f t="shared" ca="1" si="42"/>
        <v/>
      </c>
      <c r="BN32" s="5" t="str">
        <f t="shared" ca="1" si="42"/>
        <v/>
      </c>
      <c r="BO32" s="5" t="str">
        <f t="shared" ca="1" si="42"/>
        <v/>
      </c>
      <c r="BP32" s="5" t="str">
        <f t="shared" ca="1" si="42"/>
        <v/>
      </c>
      <c r="BQ32" s="5" t="str">
        <f t="shared" ca="1" si="42"/>
        <v/>
      </c>
      <c r="BR32" s="5" t="str">
        <f t="shared" ca="1" si="42"/>
        <v/>
      </c>
      <c r="BS32" s="5" t="str">
        <f t="shared" ca="1" si="42"/>
        <v/>
      </c>
      <c r="BT32" s="5" t="str">
        <f t="shared" ca="1" si="42"/>
        <v/>
      </c>
      <c r="BU32" s="5" t="str">
        <f t="shared" ca="1" si="42"/>
        <v/>
      </c>
      <c r="BV32" s="5" t="str">
        <f t="shared" ca="1" si="42"/>
        <v/>
      </c>
    </row>
    <row r="33" spans="1:74" ht="15.75" customHeight="1" x14ac:dyDescent="0.2">
      <c r="A33" s="3">
        <f>IFERROR(IF(INDEX(Rooms[],ROW(B30),6)="نعم",1,0),"")</f>
        <v>0</v>
      </c>
      <c r="B33" s="10" t="str">
        <f>IFERROR(IF(INDEX(Rooms[],ROW(B30),2)="","",INDEX(Rooms[],ROW(B30),2)),"")</f>
        <v/>
      </c>
      <c r="C33" s="18" t="str">
        <f t="shared" si="2"/>
        <v/>
      </c>
      <c r="D33" s="18" t="str">
        <f t="shared" si="3"/>
        <v/>
      </c>
      <c r="E33" s="18" t="str">
        <f t="shared" si="4"/>
        <v/>
      </c>
      <c r="F33" s="18" t="str">
        <f t="shared" si="5"/>
        <v/>
      </c>
      <c r="G33" s="18" t="str">
        <f t="shared" si="6"/>
        <v/>
      </c>
      <c r="H33" s="18" t="str">
        <f t="shared" si="7"/>
        <v/>
      </c>
      <c r="I33" s="18" t="str">
        <f t="shared" si="8"/>
        <v/>
      </c>
      <c r="J33" s="18" t="str">
        <f t="shared" si="9"/>
        <v/>
      </c>
      <c r="K33" s="18" t="str">
        <f t="shared" si="10"/>
        <v/>
      </c>
      <c r="L33" s="18" t="str">
        <f t="shared" si="11"/>
        <v/>
      </c>
      <c r="M33" s="18" t="str">
        <f t="shared" si="12"/>
        <v/>
      </c>
      <c r="N33" s="18" t="str">
        <f t="shared" si="13"/>
        <v/>
      </c>
      <c r="O33" s="18" t="str">
        <f t="shared" si="14"/>
        <v/>
      </c>
      <c r="P33" s="18" t="str">
        <f t="shared" si="15"/>
        <v/>
      </c>
      <c r="Q33" s="18" t="str">
        <f t="shared" si="16"/>
        <v/>
      </c>
      <c r="R33" s="18" t="str">
        <f t="shared" si="17"/>
        <v/>
      </c>
      <c r="S33" s="18" t="str">
        <f t="shared" si="18"/>
        <v/>
      </c>
      <c r="T33" s="18" t="str">
        <f t="shared" si="19"/>
        <v/>
      </c>
      <c r="U33" s="18" t="str">
        <f t="shared" si="20"/>
        <v/>
      </c>
      <c r="V33" s="18" t="str">
        <f t="shared" si="21"/>
        <v/>
      </c>
      <c r="W33" s="18" t="str">
        <f t="shared" si="22"/>
        <v/>
      </c>
      <c r="X33" s="18" t="str">
        <f t="shared" si="23"/>
        <v/>
      </c>
      <c r="Y33" s="18" t="str">
        <f t="shared" si="24"/>
        <v/>
      </c>
      <c r="Z33" s="18" t="str">
        <f t="shared" si="25"/>
        <v/>
      </c>
      <c r="AA33" s="18" t="str">
        <f t="shared" si="26"/>
        <v/>
      </c>
      <c r="AB33" s="18" t="str">
        <f t="shared" si="27"/>
        <v/>
      </c>
      <c r="AC33" s="18" t="str">
        <f t="shared" si="28"/>
        <v/>
      </c>
      <c r="AD33" s="18" t="str">
        <f t="shared" si="29"/>
        <v/>
      </c>
      <c r="AE33" s="18" t="str">
        <f t="shared" si="30"/>
        <v/>
      </c>
      <c r="AF33" s="18" t="str">
        <f t="shared" si="31"/>
        <v/>
      </c>
      <c r="AG33" s="18" t="str">
        <f t="shared" si="32"/>
        <v/>
      </c>
      <c r="AH33" s="10"/>
      <c r="AM33" s="23" t="str">
        <f>IFERROR(IF(INDEX(Rooms[],ROW(B30),2)="","",INDEX(Rooms[],ROW(B30),2)),"")</f>
        <v/>
      </c>
      <c r="AN33" s="23">
        <v>0</v>
      </c>
      <c r="AO33" s="24" t="str">
        <f>IFERROR(IF(AND(VLOOKUP(AM33,Rooms[[الشقة]:[بالخدمة]],5,FALSE)="نعم",AN33=0),1,0),"")</f>
        <v/>
      </c>
      <c r="AP33" s="24" t="str">
        <f t="shared" si="36"/>
        <v>-</v>
      </c>
      <c r="AR33" s="5" t="str">
        <f t="shared" ca="1" si="40"/>
        <v/>
      </c>
      <c r="AS33" s="5" t="str">
        <f t="shared" ca="1" si="40"/>
        <v/>
      </c>
      <c r="AT33" s="5" t="str">
        <f t="shared" ca="1" si="40"/>
        <v/>
      </c>
      <c r="AU33" s="5" t="str">
        <f t="shared" ca="1" si="40"/>
        <v/>
      </c>
      <c r="AV33" s="5" t="str">
        <f t="shared" ca="1" si="40"/>
        <v/>
      </c>
      <c r="AW33" s="5" t="str">
        <f t="shared" ca="1" si="40"/>
        <v/>
      </c>
      <c r="AX33" s="5" t="str">
        <f t="shared" ca="1" si="40"/>
        <v/>
      </c>
      <c r="AY33" s="5" t="str">
        <f t="shared" ca="1" si="40"/>
        <v/>
      </c>
      <c r="AZ33" s="5" t="str">
        <f t="shared" ca="1" si="40"/>
        <v/>
      </c>
      <c r="BA33" s="5" t="str">
        <f t="shared" ca="1" si="40"/>
        <v/>
      </c>
      <c r="BB33" s="5" t="str">
        <f t="shared" ca="1" si="41"/>
        <v/>
      </c>
      <c r="BC33" s="5" t="str">
        <f t="shared" ca="1" si="41"/>
        <v/>
      </c>
      <c r="BD33" s="5" t="str">
        <f t="shared" ca="1" si="41"/>
        <v/>
      </c>
      <c r="BE33" s="5" t="str">
        <f t="shared" ca="1" si="41"/>
        <v/>
      </c>
      <c r="BF33" s="5" t="str">
        <f t="shared" ca="1" si="41"/>
        <v/>
      </c>
      <c r="BG33" s="5" t="str">
        <f t="shared" ca="1" si="41"/>
        <v/>
      </c>
      <c r="BH33" s="5" t="str">
        <f t="shared" ca="1" si="41"/>
        <v/>
      </c>
      <c r="BI33" s="5" t="str">
        <f t="shared" ca="1" si="41"/>
        <v/>
      </c>
      <c r="BJ33" s="5" t="str">
        <f t="shared" ca="1" si="41"/>
        <v/>
      </c>
      <c r="BK33" s="5" t="str">
        <f t="shared" ca="1" si="41"/>
        <v/>
      </c>
      <c r="BL33" s="5" t="str">
        <f t="shared" ca="1" si="42"/>
        <v/>
      </c>
      <c r="BM33" s="5" t="str">
        <f t="shared" ca="1" si="42"/>
        <v/>
      </c>
      <c r="BN33" s="5" t="str">
        <f t="shared" ca="1" si="42"/>
        <v/>
      </c>
      <c r="BO33" s="5" t="str">
        <f t="shared" ca="1" si="42"/>
        <v/>
      </c>
      <c r="BP33" s="5" t="str">
        <f t="shared" ca="1" si="42"/>
        <v/>
      </c>
      <c r="BQ33" s="5" t="str">
        <f t="shared" ca="1" si="42"/>
        <v/>
      </c>
      <c r="BR33" s="5" t="str">
        <f t="shared" ca="1" si="42"/>
        <v/>
      </c>
      <c r="BS33" s="5" t="str">
        <f t="shared" ca="1" si="42"/>
        <v/>
      </c>
      <c r="BT33" s="5" t="str">
        <f t="shared" ca="1" si="42"/>
        <v/>
      </c>
      <c r="BU33" s="5" t="str">
        <f t="shared" ca="1" si="42"/>
        <v/>
      </c>
      <c r="BV33" s="5" t="str">
        <f t="shared" ca="1" si="42"/>
        <v/>
      </c>
    </row>
    <row r="34" spans="1:74" ht="15.75" customHeight="1" x14ac:dyDescent="0.2">
      <c r="A34" s="3">
        <f>IFERROR(IF(INDEX(Rooms[],ROW(B31),6)="نعم",1,0),"")</f>
        <v>0</v>
      </c>
      <c r="B34" s="10" t="str">
        <f>IFERROR(IF(INDEX(Rooms[],ROW(B31),2)="","",INDEX(Rooms[],ROW(B31),2)),"")</f>
        <v/>
      </c>
      <c r="C34" s="18" t="str">
        <f t="shared" si="2"/>
        <v/>
      </c>
      <c r="D34" s="18" t="str">
        <f t="shared" si="3"/>
        <v/>
      </c>
      <c r="E34" s="18" t="str">
        <f t="shared" si="4"/>
        <v/>
      </c>
      <c r="F34" s="18" t="str">
        <f t="shared" si="5"/>
        <v/>
      </c>
      <c r="G34" s="18" t="str">
        <f t="shared" si="6"/>
        <v/>
      </c>
      <c r="H34" s="18" t="str">
        <f t="shared" si="7"/>
        <v/>
      </c>
      <c r="I34" s="18" t="str">
        <f t="shared" si="8"/>
        <v/>
      </c>
      <c r="J34" s="18" t="str">
        <f t="shared" si="9"/>
        <v/>
      </c>
      <c r="K34" s="18" t="str">
        <f t="shared" si="10"/>
        <v/>
      </c>
      <c r="L34" s="18" t="str">
        <f t="shared" si="11"/>
        <v/>
      </c>
      <c r="M34" s="18" t="str">
        <f t="shared" si="12"/>
        <v/>
      </c>
      <c r="N34" s="18" t="str">
        <f t="shared" si="13"/>
        <v/>
      </c>
      <c r="O34" s="18" t="str">
        <f t="shared" si="14"/>
        <v/>
      </c>
      <c r="P34" s="18" t="str">
        <f t="shared" si="15"/>
        <v/>
      </c>
      <c r="Q34" s="18" t="str">
        <f t="shared" si="16"/>
        <v/>
      </c>
      <c r="R34" s="18" t="str">
        <f t="shared" si="17"/>
        <v/>
      </c>
      <c r="S34" s="18" t="str">
        <f t="shared" si="18"/>
        <v/>
      </c>
      <c r="T34" s="18" t="str">
        <f t="shared" si="19"/>
        <v/>
      </c>
      <c r="U34" s="18" t="str">
        <f t="shared" si="20"/>
        <v/>
      </c>
      <c r="V34" s="18" t="str">
        <f t="shared" si="21"/>
        <v/>
      </c>
      <c r="W34" s="18" t="str">
        <f t="shared" si="22"/>
        <v/>
      </c>
      <c r="X34" s="18" t="str">
        <f t="shared" si="23"/>
        <v/>
      </c>
      <c r="Y34" s="18" t="str">
        <f t="shared" si="24"/>
        <v/>
      </c>
      <c r="Z34" s="18" t="str">
        <f t="shared" si="25"/>
        <v/>
      </c>
      <c r="AA34" s="18" t="str">
        <f t="shared" si="26"/>
        <v/>
      </c>
      <c r="AB34" s="18" t="str">
        <f t="shared" si="27"/>
        <v/>
      </c>
      <c r="AC34" s="18" t="str">
        <f t="shared" si="28"/>
        <v/>
      </c>
      <c r="AD34" s="18" t="str">
        <f t="shared" si="29"/>
        <v/>
      </c>
      <c r="AE34" s="18" t="str">
        <f t="shared" si="30"/>
        <v/>
      </c>
      <c r="AF34" s="18" t="str">
        <f t="shared" si="31"/>
        <v/>
      </c>
      <c r="AG34" s="18" t="str">
        <f t="shared" si="32"/>
        <v/>
      </c>
      <c r="AH34" s="10"/>
      <c r="AM34" s="23" t="str">
        <f>IFERROR(IF(INDEX(Rooms[],ROW(B31),2)="","",INDEX(Rooms[],ROW(B31),2)),"")</f>
        <v/>
      </c>
      <c r="AN34" s="23">
        <v>0</v>
      </c>
      <c r="AO34" s="24" t="str">
        <f>IFERROR(IF(AND(VLOOKUP(AM34,Rooms[[الشقة]:[بالخدمة]],5,FALSE)="نعم",AN34=0),1,0),"")</f>
        <v/>
      </c>
      <c r="AP34" s="24" t="str">
        <f t="shared" si="36"/>
        <v>-</v>
      </c>
      <c r="AR34" s="5" t="str">
        <f t="shared" ca="1" si="40"/>
        <v/>
      </c>
      <c r="AS34" s="5" t="str">
        <f t="shared" ca="1" si="40"/>
        <v/>
      </c>
      <c r="AT34" s="5" t="str">
        <f t="shared" ca="1" si="40"/>
        <v/>
      </c>
      <c r="AU34" s="5" t="str">
        <f t="shared" ca="1" si="40"/>
        <v/>
      </c>
      <c r="AV34" s="5" t="str">
        <f t="shared" ca="1" si="40"/>
        <v/>
      </c>
      <c r="AW34" s="5" t="str">
        <f t="shared" ca="1" si="40"/>
        <v/>
      </c>
      <c r="AX34" s="5" t="str">
        <f t="shared" ca="1" si="40"/>
        <v/>
      </c>
      <c r="AY34" s="5" t="str">
        <f t="shared" ca="1" si="40"/>
        <v/>
      </c>
      <c r="AZ34" s="5" t="str">
        <f t="shared" ca="1" si="40"/>
        <v/>
      </c>
      <c r="BA34" s="5" t="str">
        <f t="shared" ca="1" si="40"/>
        <v/>
      </c>
      <c r="BB34" s="5" t="str">
        <f t="shared" ca="1" si="41"/>
        <v/>
      </c>
      <c r="BC34" s="5" t="str">
        <f t="shared" ca="1" si="41"/>
        <v/>
      </c>
      <c r="BD34" s="5" t="str">
        <f t="shared" ca="1" si="41"/>
        <v/>
      </c>
      <c r="BE34" s="5" t="str">
        <f t="shared" ca="1" si="41"/>
        <v/>
      </c>
      <c r="BF34" s="5" t="str">
        <f t="shared" ca="1" si="41"/>
        <v/>
      </c>
      <c r="BG34" s="5" t="str">
        <f t="shared" ca="1" si="41"/>
        <v/>
      </c>
      <c r="BH34" s="5" t="str">
        <f t="shared" ca="1" si="41"/>
        <v/>
      </c>
      <c r="BI34" s="5" t="str">
        <f t="shared" ca="1" si="41"/>
        <v/>
      </c>
      <c r="BJ34" s="5" t="str">
        <f t="shared" ca="1" si="41"/>
        <v/>
      </c>
      <c r="BK34" s="5" t="str">
        <f t="shared" ca="1" si="41"/>
        <v/>
      </c>
      <c r="BL34" s="5" t="str">
        <f t="shared" ca="1" si="42"/>
        <v/>
      </c>
      <c r="BM34" s="5" t="str">
        <f t="shared" ca="1" si="42"/>
        <v/>
      </c>
      <c r="BN34" s="5" t="str">
        <f t="shared" ca="1" si="42"/>
        <v/>
      </c>
      <c r="BO34" s="5" t="str">
        <f t="shared" ca="1" si="42"/>
        <v/>
      </c>
      <c r="BP34" s="5" t="str">
        <f t="shared" ca="1" si="42"/>
        <v/>
      </c>
      <c r="BQ34" s="5" t="str">
        <f t="shared" ca="1" si="42"/>
        <v/>
      </c>
      <c r="BR34" s="5" t="str">
        <f t="shared" ca="1" si="42"/>
        <v/>
      </c>
      <c r="BS34" s="5" t="str">
        <f t="shared" ca="1" si="42"/>
        <v/>
      </c>
      <c r="BT34" s="5" t="str">
        <f t="shared" ca="1" si="42"/>
        <v/>
      </c>
      <c r="BU34" s="5" t="str">
        <f t="shared" ca="1" si="42"/>
        <v/>
      </c>
      <c r="BV34" s="5" t="str">
        <f t="shared" ca="1" si="42"/>
        <v/>
      </c>
    </row>
    <row r="35" spans="1:74" ht="15" customHeight="1" x14ac:dyDescent="0.2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M35" s="24"/>
      <c r="AN35" s="24"/>
      <c r="AO35" s="24"/>
      <c r="AP35" s="24"/>
    </row>
  </sheetData>
  <sheetProtection algorithmName="SHA-512" hashValue="6wvsnLCWkEcuBI3SV7opCtQ37wCR+L3vGUGAXy29pX4nSvcD7t2nf37RtrVJU2rw7gJI/a3ZSDgAKLQhiUxTPA==" saltValue="mX1z8kvlvWPEMtndouoZPw==" spinCount="100000" sheet="1" objects="1" scenarios="1"/>
  <mergeCells count="1">
    <mergeCell ref="E1:AD1"/>
  </mergeCells>
  <conditionalFormatting sqref="C4:AG34">
    <cfRule type="expression" dxfId="21" priority="1">
      <formula>AND($B4&lt;&gt;"",C$2=TODAY())</formula>
    </cfRule>
    <cfRule type="cellIs" dxfId="20" priority="23" operator="equal">
      <formula>2</formula>
    </cfRule>
    <cfRule type="cellIs" dxfId="19" priority="24" operator="equal">
      <formula>1</formula>
    </cfRule>
  </conditionalFormatting>
  <conditionalFormatting sqref="C4:AG34">
    <cfRule type="iconSet" priority="22">
      <iconSet showValue="0">
        <cfvo type="percent" val="0"/>
        <cfvo type="num" val="1"/>
        <cfvo type="num" val="2"/>
      </iconSet>
    </cfRule>
  </conditionalFormatting>
  <conditionalFormatting sqref="B3:AG3">
    <cfRule type="containsBlanks" dxfId="18" priority="5">
      <formula>LEN(TRIM(B3))=0</formula>
    </cfRule>
    <cfRule type="notContainsBlanks" dxfId="17" priority="14">
      <formula>LEN(TRIM(B3))&gt;0</formula>
    </cfRule>
  </conditionalFormatting>
  <conditionalFormatting sqref="C3:AG3">
    <cfRule type="expression" dxfId="16" priority="6">
      <formula>C$2=TODAY()</formula>
    </cfRule>
  </conditionalFormatting>
  <conditionalFormatting sqref="B4:AG34">
    <cfRule type="expression" dxfId="15" priority="4">
      <formula>AND($B4&lt;&gt;"",MOD(ROW(),2)=0)</formula>
    </cfRule>
    <cfRule type="notContainsBlanks" dxfId="14" priority="25">
      <formula>LEN(TRIM(B4))&gt;0</formula>
    </cfRule>
  </conditionalFormatting>
  <conditionalFormatting sqref="AE3:AG34">
    <cfRule type="expression" dxfId="13" priority="3">
      <formula>AE$3=""</formula>
    </cfRule>
  </conditionalFormatting>
  <dataValidations count="2">
    <dataValidation type="list" allowBlank="1" showInputMessage="1" showErrorMessage="1" sqref="B2" xr:uid="{7880BD2B-A7C5-4A3F-AC3A-033D351C1337}">
      <formula1>$AK$2:$AK$13</formula1>
    </dataValidation>
    <dataValidation type="list" allowBlank="1" showInputMessage="1" showErrorMessage="1" sqref="B1" xr:uid="{22BB26B2-77B4-41B0-A127-1EECDF0199DA}">
      <formula1>$AL$2:$AL$28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16000"/>
  <sheetViews>
    <sheetView showGridLines="0" showRowColHeaders="0" rightToLeft="1" zoomScale="190" zoomScaleNormal="1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G8" sqref="G8"/>
    </sheetView>
  </sheetViews>
  <sheetFormatPr defaultColWidth="0" defaultRowHeight="14.25" x14ac:dyDescent="0.2"/>
  <cols>
    <col min="1" max="1" width="4.5" style="10" customWidth="1"/>
    <col min="2" max="2" width="7.625" style="10" customWidth="1"/>
    <col min="3" max="3" width="11.25" style="14" customWidth="1"/>
    <col min="4" max="4" width="10.125" style="14" customWidth="1"/>
    <col min="5" max="5" width="5.875" style="21" customWidth="1"/>
    <col min="6" max="6" width="6.375" style="14" customWidth="1"/>
    <col min="7" max="7" width="6.625" style="14" customWidth="1"/>
    <col min="8" max="8" width="9" style="10" customWidth="1"/>
    <col min="9" max="9" width="14.75" style="14" customWidth="1"/>
    <col min="10" max="10" width="14.125" style="14" customWidth="1"/>
    <col min="11" max="11" width="9.875" style="10" hidden="1" customWidth="1"/>
    <col min="12" max="12" width="4.125" style="10" customWidth="1"/>
    <col min="13" max="36" width="11.25" style="10" hidden="1" customWidth="1"/>
    <col min="37" max="46" width="0" style="10" hidden="1" customWidth="1"/>
    <col min="47" max="16384" width="11.25" style="10" hidden="1"/>
  </cols>
  <sheetData>
    <row r="1" spans="2:11" x14ac:dyDescent="0.2">
      <c r="C1" s="10"/>
      <c r="D1" s="10"/>
      <c r="E1" s="25"/>
      <c r="F1" s="10"/>
      <c r="G1" s="10"/>
      <c r="I1" s="10"/>
      <c r="J1" s="10"/>
    </row>
    <row r="2" spans="2:11" ht="21" thickBot="1" x14ac:dyDescent="0.25">
      <c r="C2" s="52" t="s">
        <v>40</v>
      </c>
      <c r="D2" s="52"/>
      <c r="E2" s="52"/>
      <c r="F2" s="52"/>
      <c r="G2" s="52"/>
      <c r="H2" s="52"/>
      <c r="I2" s="52"/>
      <c r="J2" s="52"/>
    </row>
    <row r="3" spans="2:11" ht="16.5" thickTop="1" thickBot="1" x14ac:dyDescent="0.25">
      <c r="B3" s="26" t="s">
        <v>0</v>
      </c>
      <c r="C3" s="27" t="s">
        <v>42</v>
      </c>
      <c r="D3" s="27" t="s">
        <v>43</v>
      </c>
      <c r="E3" s="28" t="s">
        <v>36</v>
      </c>
      <c r="F3" s="32" t="s">
        <v>38</v>
      </c>
      <c r="G3" s="33" t="s">
        <v>39</v>
      </c>
      <c r="H3" s="34" t="s">
        <v>44</v>
      </c>
      <c r="I3" s="27" t="s">
        <v>1</v>
      </c>
      <c r="J3" s="27" t="s">
        <v>2</v>
      </c>
      <c r="K3" s="29" t="s">
        <v>37</v>
      </c>
    </row>
    <row r="4" spans="2:11" ht="15" thickTop="1" x14ac:dyDescent="0.2">
      <c r="B4" s="10">
        <f>IF(C4&lt;&gt;"",ROW(A1),"")</f>
        <v>1</v>
      </c>
      <c r="C4" s="30">
        <v>45078</v>
      </c>
      <c r="D4" s="30" t="s">
        <v>4</v>
      </c>
      <c r="E4" s="21">
        <v>2</v>
      </c>
      <c r="F4" s="14">
        <v>10</v>
      </c>
      <c r="H4" s="10">
        <f>IFERROR(IF(INDEX(Rooms[اعتماد القيمة],MATCH(الحجز!$D4,Rooms[الشقة],0),1)&lt;=الحجز!$C4,((INDEX(Rooms[القيمة],MATCH(الحجز!$D4,Rooms[الشقة],0),1)*الحجز!$E4)+G4)-F4,الحجز!$H4),"")</f>
        <v>990</v>
      </c>
      <c r="I4" s="10" t="str">
        <f>IFERROR(VLOOKUP(D4,Rooms[[الشقة]:[وصف]],4,FALSE),"")</f>
        <v>الدور1</v>
      </c>
      <c r="K4" s="16">
        <f>IF(AND(E4="",C4=""),"",C4+(IF(E4&lt;1,E4,(E4-1))))</f>
        <v>45079</v>
      </c>
    </row>
    <row r="5" spans="2:11" x14ac:dyDescent="0.2">
      <c r="B5" s="10">
        <f t="shared" ref="B5:B68" si="0">IF(C5&lt;&gt;"",ROW(A2),"")</f>
        <v>2</v>
      </c>
      <c r="C5" s="30">
        <v>45079</v>
      </c>
      <c r="D5" s="30" t="s">
        <v>4</v>
      </c>
      <c r="E5" s="21">
        <v>3</v>
      </c>
      <c r="G5" s="14">
        <v>20</v>
      </c>
      <c r="H5" s="10">
        <f>IFERROR(IF(INDEX(Rooms[اعتماد القيمة],MATCH(الحجز!$D5,Rooms[الشقة],0),1)&lt;=الحجز!$C5,((INDEX(Rooms[القيمة],MATCH(الحجز!$D5,Rooms[الشقة],0),1)*الحجز!$E5)+G5)-F5,الحجز!$H5),"")</f>
        <v>1520</v>
      </c>
      <c r="I5" s="10" t="str">
        <f>IFERROR(VLOOKUP(D5,Rooms[[الشقة]:[وصف]],4,FALSE),"")</f>
        <v>الدور1</v>
      </c>
      <c r="K5" s="16">
        <f t="shared" ref="K5:K68" si="1">IF(AND(E5="",C5=""),"",C5+(IF(E5&lt;1,E5,(E5-1))))</f>
        <v>45081</v>
      </c>
    </row>
    <row r="6" spans="2:11" x14ac:dyDescent="0.2">
      <c r="B6" s="10">
        <f t="shared" si="0"/>
        <v>3</v>
      </c>
      <c r="C6" s="30">
        <v>45080</v>
      </c>
      <c r="D6" s="30" t="s">
        <v>4</v>
      </c>
      <c r="E6" s="21">
        <v>1</v>
      </c>
      <c r="H6" s="10">
        <f>IFERROR(IF(INDEX(Rooms[اعتماد القيمة],MATCH(الحجز!$D6,Rooms[الشقة],0),1)&lt;=الحجز!$C6,((INDEX(Rooms[القيمة],MATCH(الحجز!$D6,Rooms[الشقة],0),1)*الحجز!$E6)+G6)-F6,الحجز!$H6),"")</f>
        <v>500</v>
      </c>
      <c r="I6" s="10" t="str">
        <f>IFERROR(VLOOKUP(D6,Rooms[[الشقة]:[وصف]],4,FALSE),"")</f>
        <v>الدور1</v>
      </c>
      <c r="K6" s="16">
        <f t="shared" si="1"/>
        <v>45080</v>
      </c>
    </row>
    <row r="7" spans="2:11" x14ac:dyDescent="0.2">
      <c r="B7" s="10">
        <f t="shared" si="0"/>
        <v>4</v>
      </c>
      <c r="C7" s="30">
        <v>45082</v>
      </c>
      <c r="D7" s="30" t="s">
        <v>4</v>
      </c>
      <c r="E7" s="21">
        <v>1</v>
      </c>
      <c r="H7" s="10">
        <f>IFERROR(IF(INDEX(Rooms[اعتماد القيمة],MATCH(الحجز!$D7,Rooms[الشقة],0),1)&lt;=الحجز!$C7,((INDEX(Rooms[القيمة],MATCH(الحجز!$D7,Rooms[الشقة],0),1)*الحجز!$E7)+G7)-F7,الحجز!$H7),"")</f>
        <v>500</v>
      </c>
      <c r="I7" s="10" t="str">
        <f>IFERROR(VLOOKUP(D7,Rooms[[الشقة]:[وصف]],4,FALSE),"")</f>
        <v>الدور1</v>
      </c>
      <c r="K7" s="16">
        <f t="shared" si="1"/>
        <v>45082</v>
      </c>
    </row>
    <row r="8" spans="2:11" x14ac:dyDescent="0.2">
      <c r="B8" s="10">
        <f t="shared" si="0"/>
        <v>5</v>
      </c>
      <c r="C8" s="30">
        <v>45085</v>
      </c>
      <c r="D8" s="30" t="s">
        <v>4</v>
      </c>
      <c r="E8" s="21">
        <v>1</v>
      </c>
      <c r="H8" s="10">
        <f>IFERROR(IF(INDEX(Rooms[اعتماد القيمة],MATCH(الحجز!$D8,Rooms[الشقة],0),1)&lt;=الحجز!$C8,((INDEX(Rooms[القيمة],MATCH(الحجز!$D8,Rooms[الشقة],0),1)*الحجز!$E8)+G8)-F8,الحجز!$H8),"")</f>
        <v>500</v>
      </c>
      <c r="I8" s="10" t="str">
        <f>IFERROR(VLOOKUP(D8,Rooms[[الشقة]:[وصف]],4,FALSE),"")</f>
        <v>الدور1</v>
      </c>
      <c r="K8" s="16">
        <f t="shared" si="1"/>
        <v>45085</v>
      </c>
    </row>
    <row r="9" spans="2:11" x14ac:dyDescent="0.2">
      <c r="B9" s="10">
        <f t="shared" si="0"/>
        <v>6</v>
      </c>
      <c r="C9" s="30">
        <v>45090</v>
      </c>
      <c r="D9" s="30" t="s">
        <v>4</v>
      </c>
      <c r="E9" s="21">
        <v>1</v>
      </c>
      <c r="H9" s="10">
        <f>IFERROR(IF(INDEX(Rooms[اعتماد القيمة],MATCH(الحجز!$D9,Rooms[الشقة],0),1)&lt;=الحجز!$C9,((INDEX(Rooms[القيمة],MATCH(الحجز!$D9,Rooms[الشقة],0),1)*الحجز!$E9)+G9)-F9,الحجز!$H9),"")</f>
        <v>500</v>
      </c>
      <c r="I9" s="10" t="str">
        <f>IFERROR(VLOOKUP(D9,Rooms[[الشقة]:[وصف]],4,FALSE),"")</f>
        <v>الدور1</v>
      </c>
      <c r="K9" s="16">
        <f t="shared" si="1"/>
        <v>45090</v>
      </c>
    </row>
    <row r="10" spans="2:11" x14ac:dyDescent="0.2">
      <c r="B10" s="10">
        <f t="shared" si="0"/>
        <v>7</v>
      </c>
      <c r="C10" s="30">
        <v>45176</v>
      </c>
      <c r="D10" s="30" t="s">
        <v>7</v>
      </c>
      <c r="E10" s="21">
        <v>3</v>
      </c>
      <c r="H10" s="10">
        <f>IFERROR(IF(INDEX(Rooms[اعتماد القيمة],MATCH(الحجز!$D10,Rooms[الشقة],0),1)&lt;=الحجز!$C10,((INDEX(Rooms[القيمة],MATCH(الحجز!$D10,Rooms[الشقة],0),1)*الحجز!$E10)+G10)-F10,الحجز!$H10),"")</f>
        <v>450</v>
      </c>
      <c r="I10" s="10" t="str">
        <f>IFERROR(VLOOKUP(D10,Rooms[[الشقة]:[وصف]],4,FALSE),"")</f>
        <v>الدور1</v>
      </c>
      <c r="K10" s="16">
        <f t="shared" si="1"/>
        <v>45178</v>
      </c>
    </row>
    <row r="11" spans="2:11" x14ac:dyDescent="0.2">
      <c r="B11" s="10">
        <f t="shared" si="0"/>
        <v>8</v>
      </c>
      <c r="C11" s="30">
        <v>45177</v>
      </c>
      <c r="D11" s="30" t="s">
        <v>13</v>
      </c>
      <c r="E11" s="21">
        <v>1</v>
      </c>
      <c r="H11" s="10">
        <f>IFERROR(IF(INDEX(Rooms[اعتماد القيمة],MATCH(الحجز!$D11,Rooms[الشقة],0),1)&lt;=الحجز!$C11,((INDEX(Rooms[القيمة],MATCH(الحجز!$D11,Rooms[الشقة],0),1)*الحجز!$E11)+G11)-F11,الحجز!$H11),"")</f>
        <v>300</v>
      </c>
      <c r="I11" s="10" t="str">
        <f>IFERROR(VLOOKUP(D11,Rooms[[الشقة]:[وصف]],4,FALSE),"")</f>
        <v>الدور3</v>
      </c>
      <c r="K11" s="16">
        <f t="shared" si="1"/>
        <v>45177</v>
      </c>
    </row>
    <row r="12" spans="2:11" x14ac:dyDescent="0.2">
      <c r="B12" s="10">
        <f t="shared" si="0"/>
        <v>9</v>
      </c>
      <c r="C12" s="30">
        <v>45178</v>
      </c>
      <c r="D12" s="30" t="s">
        <v>10</v>
      </c>
      <c r="E12" s="21">
        <v>1</v>
      </c>
      <c r="H12" s="10">
        <f>IFERROR(IF(INDEX(Rooms[اعتماد القيمة],MATCH(الحجز!$D12,Rooms[الشقة],0),1)&lt;=الحجز!$C12,((INDEX(Rooms[القيمة],MATCH(الحجز!$D12,Rooms[الشقة],0),1)*الحجز!$E12)+G12)-F12,الحجز!$H12),"")</f>
        <v>350</v>
      </c>
      <c r="I12" s="10" t="str">
        <f>IFERROR(VLOOKUP(D12,Rooms[[الشقة]:[وصف]],4,FALSE),"")</f>
        <v>الدور2</v>
      </c>
      <c r="K12" s="16">
        <f t="shared" si="1"/>
        <v>45178</v>
      </c>
    </row>
    <row r="13" spans="2:11" x14ac:dyDescent="0.2">
      <c r="B13" s="10">
        <f t="shared" si="0"/>
        <v>10</v>
      </c>
      <c r="C13" s="30">
        <v>45179</v>
      </c>
      <c r="D13" s="30" t="s">
        <v>8</v>
      </c>
      <c r="E13" s="21">
        <v>5</v>
      </c>
      <c r="H13" s="10">
        <f>IFERROR(IF(INDEX(Rooms[اعتماد القيمة],MATCH(الحجز!$D13,Rooms[الشقة],0),1)&lt;=الحجز!$C13,((INDEX(Rooms[القيمة],MATCH(الحجز!$D13,Rooms[الشقة],0),1)*الحجز!$E13)+G13)-F13,الحجز!$H13),"")</f>
        <v>1500</v>
      </c>
      <c r="I13" s="10" t="str">
        <f>IFERROR(VLOOKUP(D13,Rooms[[الشقة]:[وصف]],4,FALSE),"")</f>
        <v>الدور2</v>
      </c>
      <c r="K13" s="16">
        <f t="shared" si="1"/>
        <v>45183</v>
      </c>
    </row>
    <row r="14" spans="2:11" x14ac:dyDescent="0.2">
      <c r="B14" s="10">
        <f t="shared" si="0"/>
        <v>11</v>
      </c>
      <c r="C14" s="30">
        <v>45180</v>
      </c>
      <c r="D14" s="30" t="s">
        <v>9</v>
      </c>
      <c r="E14" s="21">
        <v>1</v>
      </c>
      <c r="H14" s="10">
        <f>IFERROR(IF(INDEX(Rooms[اعتماد القيمة],MATCH(الحجز!$D14,Rooms[الشقة],0),1)&lt;=الحجز!$C14,((INDEX(Rooms[القيمة],MATCH(الحجز!$D14,Rooms[الشقة],0),1)*الحجز!$E14)+G14)-F14,الحجز!$H14),"")</f>
        <v>400</v>
      </c>
      <c r="I14" s="10" t="str">
        <f>IFERROR(VLOOKUP(D14,Rooms[[الشقة]:[وصف]],4,FALSE),"")</f>
        <v>الدور2</v>
      </c>
      <c r="K14" s="16">
        <f t="shared" si="1"/>
        <v>45180</v>
      </c>
    </row>
    <row r="15" spans="2:11" x14ac:dyDescent="0.2">
      <c r="B15" s="10">
        <f t="shared" si="0"/>
        <v>12</v>
      </c>
      <c r="C15" s="30">
        <v>45181</v>
      </c>
      <c r="D15" s="30" t="s">
        <v>18</v>
      </c>
      <c r="E15" s="21">
        <v>3</v>
      </c>
      <c r="H15" s="10">
        <f>IFERROR(IF(INDEX(Rooms[اعتماد القيمة],MATCH(الحجز!$D15,Rooms[الشقة],0),1)&lt;=الحجز!$C15,((INDEX(Rooms[القيمة],MATCH(الحجز!$D15,Rooms[الشقة],0),1)*الحجز!$E15)+G15)-F15,الحجز!$H15),"")</f>
        <v>1200</v>
      </c>
      <c r="I15" s="10" t="str">
        <f>IFERROR(VLOOKUP(D15,Rooms[[الشقة]:[وصف]],4,FALSE),"")</f>
        <v>الدور4</v>
      </c>
      <c r="K15" s="16">
        <f t="shared" si="1"/>
        <v>45183</v>
      </c>
    </row>
    <row r="16" spans="2:11" x14ac:dyDescent="0.2">
      <c r="B16" s="10">
        <f t="shared" si="0"/>
        <v>13</v>
      </c>
      <c r="C16" s="30">
        <v>45182</v>
      </c>
      <c r="D16" s="30" t="s">
        <v>18</v>
      </c>
      <c r="E16" s="21">
        <v>1</v>
      </c>
      <c r="H16" s="10">
        <f>IFERROR(IF(INDEX(Rooms[اعتماد القيمة],MATCH(الحجز!$D16,Rooms[الشقة],0),1)&lt;=الحجز!$C16,((INDEX(Rooms[القيمة],MATCH(الحجز!$D16,Rooms[الشقة],0),1)*الحجز!$E16)+G16)-F16,الحجز!$H16),"")</f>
        <v>400</v>
      </c>
      <c r="I16" s="10" t="str">
        <f>IFERROR(VLOOKUP(D16,Rooms[[الشقة]:[وصف]],4,FALSE),"")</f>
        <v>الدور4</v>
      </c>
      <c r="K16" s="16">
        <f t="shared" si="1"/>
        <v>45182</v>
      </c>
    </row>
    <row r="17" spans="2:11" x14ac:dyDescent="0.2">
      <c r="B17" s="10">
        <f t="shared" si="0"/>
        <v>14</v>
      </c>
      <c r="C17" s="30">
        <v>45183</v>
      </c>
      <c r="D17" s="30" t="s">
        <v>11</v>
      </c>
      <c r="E17" s="21">
        <v>1</v>
      </c>
      <c r="H17" s="10">
        <f>IFERROR(IF(INDEX(Rooms[اعتماد القيمة],MATCH(الحجز!$D17,Rooms[الشقة],0),1)&lt;=الحجز!$C17,((INDEX(Rooms[القيمة],MATCH(الحجز!$D17,Rooms[الشقة],0),1)*الحجز!$E17)+G17)-F17,الحجز!$H17),"")</f>
        <v>250</v>
      </c>
      <c r="I17" s="10" t="str">
        <f>IFERROR(VLOOKUP(D17,Rooms[[الشقة]:[وصف]],4,FALSE),"")</f>
        <v>الدور2</v>
      </c>
      <c r="K17" s="16">
        <f t="shared" si="1"/>
        <v>45183</v>
      </c>
    </row>
    <row r="18" spans="2:11" x14ac:dyDescent="0.2">
      <c r="B18" s="10">
        <f t="shared" si="0"/>
        <v>15</v>
      </c>
      <c r="C18" s="30">
        <v>45184</v>
      </c>
      <c r="D18" s="30" t="s">
        <v>12</v>
      </c>
      <c r="E18" s="21">
        <v>1</v>
      </c>
      <c r="H18" s="10">
        <f>IFERROR(IF(INDEX(Rooms[اعتماد القيمة],MATCH(الحجز!$D18,Rooms[الشقة],0),1)&lt;=الحجز!$C18,((INDEX(Rooms[القيمة],MATCH(الحجز!$D18,Rooms[الشقة],0),1)*الحجز!$E18)+G18)-F18,الحجز!$H18),"")</f>
        <v>200</v>
      </c>
      <c r="I18" s="10" t="str">
        <f>IFERROR(VLOOKUP(D18,Rooms[[الشقة]:[وصف]],4,FALSE),"")</f>
        <v>الدور3</v>
      </c>
      <c r="K18" s="16">
        <f t="shared" si="1"/>
        <v>45184</v>
      </c>
    </row>
    <row r="19" spans="2:11" x14ac:dyDescent="0.2">
      <c r="B19" s="10">
        <f t="shared" si="0"/>
        <v>16</v>
      </c>
      <c r="C19" s="30">
        <v>45185</v>
      </c>
      <c r="D19" s="30" t="s">
        <v>18</v>
      </c>
      <c r="E19" s="21">
        <v>1</v>
      </c>
      <c r="H19" s="10">
        <f>IFERROR(IF(INDEX(Rooms[اعتماد القيمة],MATCH(الحجز!$D19,Rooms[الشقة],0),1)&lt;=الحجز!$C19,((INDEX(Rooms[القيمة],MATCH(الحجز!$D19,Rooms[الشقة],0),1)*الحجز!$E19)+G19)-F19,الحجز!$H19),"")</f>
        <v>400</v>
      </c>
      <c r="I19" s="10" t="str">
        <f>IFERROR(VLOOKUP(D19,Rooms[[الشقة]:[وصف]],4,FALSE),"")</f>
        <v>الدور4</v>
      </c>
      <c r="K19" s="16">
        <f t="shared" si="1"/>
        <v>45185</v>
      </c>
    </row>
    <row r="20" spans="2:11" x14ac:dyDescent="0.2">
      <c r="B20" s="10">
        <f t="shared" si="0"/>
        <v>17</v>
      </c>
      <c r="C20" s="30">
        <v>45186</v>
      </c>
      <c r="D20" s="30" t="s">
        <v>17</v>
      </c>
      <c r="E20" s="21">
        <v>3</v>
      </c>
      <c r="H20" s="10">
        <f>IFERROR(IF(INDEX(Rooms[اعتماد القيمة],MATCH(الحجز!$D20,Rooms[الشقة],0),1)&lt;=الحجز!$C20,((INDEX(Rooms[القيمة],MATCH(الحجز!$D20,Rooms[الشقة],0),1)*الحجز!$E20)+G20)-F20,الحجز!$H20),"")</f>
        <v>1050</v>
      </c>
      <c r="I20" s="10" t="str">
        <f>IFERROR(VLOOKUP(D20,Rooms[[الشقة]:[وصف]],4,FALSE),"")</f>
        <v>الدور4</v>
      </c>
      <c r="K20" s="16">
        <f t="shared" si="1"/>
        <v>45188</v>
      </c>
    </row>
    <row r="21" spans="2:11" x14ac:dyDescent="0.2">
      <c r="B21" s="10">
        <f t="shared" si="0"/>
        <v>18</v>
      </c>
      <c r="C21" s="30">
        <v>45187</v>
      </c>
      <c r="D21" s="30" t="s">
        <v>7</v>
      </c>
      <c r="E21" s="21">
        <v>1</v>
      </c>
      <c r="H21" s="10">
        <f>IFERROR(IF(INDEX(Rooms[اعتماد القيمة],MATCH(الحجز!$D21,Rooms[الشقة],0),1)&lt;=الحجز!$C21,((INDEX(Rooms[القيمة],MATCH(الحجز!$D21,Rooms[الشقة],0),1)*الحجز!$E21)+G21)-F21,الحجز!$H21),"")</f>
        <v>150</v>
      </c>
      <c r="I21" s="10" t="str">
        <f>IFERROR(VLOOKUP(D21,Rooms[[الشقة]:[وصف]],4,FALSE),"")</f>
        <v>الدور1</v>
      </c>
      <c r="K21" s="16">
        <f t="shared" si="1"/>
        <v>45187</v>
      </c>
    </row>
    <row r="22" spans="2:11" x14ac:dyDescent="0.2">
      <c r="B22" s="10">
        <f t="shared" si="0"/>
        <v>19</v>
      </c>
      <c r="C22" s="30">
        <v>45078</v>
      </c>
      <c r="D22" s="30" t="s">
        <v>6</v>
      </c>
      <c r="E22" s="21">
        <v>5</v>
      </c>
      <c r="H22" s="10">
        <f>IFERROR(IF(INDEX(Rooms[اعتماد القيمة],MATCH(الحجز!$D22,Rooms[الشقة],0),1)&lt;=الحجز!$C22,((INDEX(Rooms[القيمة],MATCH(الحجز!$D22,Rooms[الشقة],0),1)*الحجز!$E22)+G22)-F22,الحجز!$H22),"")</f>
        <v>1500</v>
      </c>
      <c r="I22" s="10" t="str">
        <f>IFERROR(VLOOKUP(D22,Rooms[[الشقة]:[وصف]],4,FALSE),"")</f>
        <v>الدور1</v>
      </c>
      <c r="K22" s="16">
        <f t="shared" si="1"/>
        <v>45082</v>
      </c>
    </row>
    <row r="23" spans="2:11" x14ac:dyDescent="0.2">
      <c r="B23" s="10">
        <f t="shared" si="0"/>
        <v>20</v>
      </c>
      <c r="C23" s="30">
        <v>45097</v>
      </c>
      <c r="D23" s="30" t="s">
        <v>5</v>
      </c>
      <c r="E23" s="21">
        <v>1</v>
      </c>
      <c r="H23" s="10">
        <f>IFERROR(IF(INDEX(Rooms[اعتماد القيمة],MATCH(الحجز!$D23,Rooms[الشقة],0),1)&lt;=الحجز!$C23,((INDEX(Rooms[القيمة],MATCH(الحجز!$D23,Rooms[الشقة],0),1)*الحجز!$E23)+G23)-F23,الحجز!$H23),"")</f>
        <v>200</v>
      </c>
      <c r="I23" s="10" t="str">
        <f>IFERROR(VLOOKUP(D23,Rooms[[الشقة]:[وصف]],4,FALSE),"")</f>
        <v>الدور1</v>
      </c>
      <c r="K23" s="16">
        <f t="shared" si="1"/>
        <v>45097</v>
      </c>
    </row>
    <row r="24" spans="2:11" x14ac:dyDescent="0.2">
      <c r="B24" s="10">
        <f t="shared" si="0"/>
        <v>21</v>
      </c>
      <c r="C24" s="30">
        <v>45097</v>
      </c>
      <c r="D24" s="30" t="s">
        <v>7</v>
      </c>
      <c r="E24" s="21">
        <v>1</v>
      </c>
      <c r="H24" s="10">
        <f>IFERROR(IF(INDEX(Rooms[اعتماد القيمة],MATCH(الحجز!$D24,Rooms[الشقة],0),1)&lt;=الحجز!$C24,((INDEX(Rooms[القيمة],MATCH(الحجز!$D24,Rooms[الشقة],0),1)*الحجز!$E24)+G24)-F24,الحجز!$H24),"")</f>
        <v>150</v>
      </c>
      <c r="I24" s="10" t="str">
        <f>IFERROR(VLOOKUP(D24,Rooms[[الشقة]:[وصف]],4,FALSE),"")</f>
        <v>الدور1</v>
      </c>
      <c r="K24" s="16">
        <f t="shared" si="1"/>
        <v>45097</v>
      </c>
    </row>
    <row r="25" spans="2:11" x14ac:dyDescent="0.2">
      <c r="B25" s="10">
        <f t="shared" si="0"/>
        <v>22</v>
      </c>
      <c r="C25" s="30">
        <v>45097</v>
      </c>
      <c r="D25" s="30" t="s">
        <v>9</v>
      </c>
      <c r="E25" s="21">
        <v>1</v>
      </c>
      <c r="H25" s="10">
        <f>IFERROR(IF(INDEX(Rooms[اعتماد القيمة],MATCH(الحجز!$D25,Rooms[الشقة],0),1)&lt;=الحجز!$C25,((INDEX(Rooms[القيمة],MATCH(الحجز!$D25,Rooms[الشقة],0),1)*الحجز!$E25)+G25)-F25,الحجز!$H25),"")</f>
        <v>400</v>
      </c>
      <c r="I25" s="10" t="str">
        <f>IFERROR(VLOOKUP(D25,Rooms[[الشقة]:[وصف]],4,FALSE),"")</f>
        <v>الدور2</v>
      </c>
      <c r="K25" s="16">
        <f t="shared" si="1"/>
        <v>45097</v>
      </c>
    </row>
    <row r="26" spans="2:11" x14ac:dyDescent="0.2">
      <c r="B26" s="10">
        <f t="shared" si="0"/>
        <v>23</v>
      </c>
      <c r="C26" s="30">
        <v>45092</v>
      </c>
      <c r="D26" s="30" t="s">
        <v>5</v>
      </c>
      <c r="E26" s="21">
        <v>1</v>
      </c>
      <c r="H26" s="10">
        <f>IFERROR(IF(INDEX(Rooms[اعتماد القيمة],MATCH(الحجز!$D26,Rooms[الشقة],0),1)&lt;=الحجز!$C26,((INDEX(Rooms[القيمة],MATCH(الحجز!$D26,Rooms[الشقة],0),1)*الحجز!$E26)+G26)-F26,الحجز!$H26),"")</f>
        <v>200</v>
      </c>
      <c r="I26" s="10" t="str">
        <f>IFERROR(VLOOKUP(D26,Rooms[[الشقة]:[وصف]],4,FALSE),"")</f>
        <v>الدور1</v>
      </c>
      <c r="K26" s="16">
        <f t="shared" si="1"/>
        <v>45092</v>
      </c>
    </row>
    <row r="27" spans="2:11" x14ac:dyDescent="0.2">
      <c r="B27" s="10">
        <f t="shared" si="0"/>
        <v>24</v>
      </c>
      <c r="C27" s="30">
        <v>45092</v>
      </c>
      <c r="D27" s="30" t="s">
        <v>9</v>
      </c>
      <c r="E27" s="21">
        <v>1</v>
      </c>
      <c r="H27" s="10">
        <f>IFERROR(IF(INDEX(Rooms[اعتماد القيمة],MATCH(الحجز!$D27,Rooms[الشقة],0),1)&lt;=الحجز!$C27,((INDEX(Rooms[القيمة],MATCH(الحجز!$D27,Rooms[الشقة],0),1)*الحجز!$E27)+G27)-F27,الحجز!$H27),"")</f>
        <v>400</v>
      </c>
      <c r="I27" s="10" t="str">
        <f>IFERROR(VLOOKUP(D27,Rooms[[الشقة]:[وصف]],4,FALSE),"")</f>
        <v>الدور2</v>
      </c>
      <c r="K27" s="16">
        <f t="shared" si="1"/>
        <v>45092</v>
      </c>
    </row>
    <row r="28" spans="2:11" x14ac:dyDescent="0.2">
      <c r="B28" s="10">
        <f t="shared" si="0"/>
        <v>25</v>
      </c>
      <c r="C28" s="30">
        <v>45092</v>
      </c>
      <c r="D28" s="30" t="s">
        <v>7</v>
      </c>
      <c r="E28" s="21">
        <v>1</v>
      </c>
      <c r="H28" s="10">
        <f>IFERROR(IF(INDEX(Rooms[اعتماد القيمة],MATCH(الحجز!$D28,Rooms[الشقة],0),1)&lt;=الحجز!$C28,((INDEX(Rooms[القيمة],MATCH(الحجز!$D28,Rooms[الشقة],0),1)*الحجز!$E28)+G28)-F28,الحجز!$H28),"")</f>
        <v>150</v>
      </c>
      <c r="I28" s="10" t="str">
        <f>IFERROR(VLOOKUP(D28,Rooms[[الشقة]:[وصف]],4,FALSE),"")</f>
        <v>الدور1</v>
      </c>
      <c r="K28" s="16">
        <f t="shared" si="1"/>
        <v>45092</v>
      </c>
    </row>
    <row r="29" spans="2:11" x14ac:dyDescent="0.2">
      <c r="B29" s="10">
        <f t="shared" si="0"/>
        <v>26</v>
      </c>
      <c r="C29" s="30">
        <v>45153</v>
      </c>
      <c r="D29" s="30" t="s">
        <v>9</v>
      </c>
      <c r="E29" s="21">
        <v>1</v>
      </c>
      <c r="H29" s="10">
        <f>IFERROR(IF(INDEX(Rooms[اعتماد القيمة],MATCH(الحجز!$D29,Rooms[الشقة],0),1)&lt;=الحجز!$C29,((INDEX(Rooms[القيمة],MATCH(الحجز!$D29,Rooms[الشقة],0),1)*الحجز!$E29)+G29)-F29,الحجز!$H29),"")</f>
        <v>400</v>
      </c>
      <c r="I29" s="10" t="str">
        <f>IFERROR(VLOOKUP(D29,Rooms[[الشقة]:[وصف]],4,FALSE),"")</f>
        <v>الدور2</v>
      </c>
      <c r="K29" s="16">
        <f t="shared" si="1"/>
        <v>45153</v>
      </c>
    </row>
    <row r="30" spans="2:11" x14ac:dyDescent="0.2">
      <c r="B30" s="10">
        <f t="shared" si="0"/>
        <v>27</v>
      </c>
      <c r="C30" s="30">
        <v>45092</v>
      </c>
      <c r="D30" s="30" t="s">
        <v>11</v>
      </c>
      <c r="E30" s="21">
        <v>1</v>
      </c>
      <c r="H30" s="10">
        <f>IFERROR(IF(INDEX(Rooms[اعتماد القيمة],MATCH(الحجز!$D30,Rooms[الشقة],0),1)&lt;=الحجز!$C30,((INDEX(Rooms[القيمة],MATCH(الحجز!$D30,Rooms[الشقة],0),1)*الحجز!$E30)+G30)-F30,الحجز!$H30),"")</f>
        <v>250</v>
      </c>
      <c r="I30" s="10" t="str">
        <f>IFERROR(VLOOKUP(D30,Rooms[[الشقة]:[وصف]],4,FALSE),"")</f>
        <v>الدور2</v>
      </c>
      <c r="K30" s="16">
        <f t="shared" si="1"/>
        <v>45092</v>
      </c>
    </row>
    <row r="31" spans="2:11" x14ac:dyDescent="0.2">
      <c r="B31" s="10">
        <f t="shared" si="0"/>
        <v>28</v>
      </c>
      <c r="C31" s="30">
        <v>45092</v>
      </c>
      <c r="D31" s="30" t="s">
        <v>10</v>
      </c>
      <c r="E31" s="21">
        <v>1</v>
      </c>
      <c r="H31" s="10">
        <f>IFERROR(IF(INDEX(Rooms[اعتماد القيمة],MATCH(الحجز!$D31,Rooms[الشقة],0),1)&lt;=الحجز!$C31,((INDEX(Rooms[القيمة],MATCH(الحجز!$D31,Rooms[الشقة],0),1)*الحجز!$E31)+G31)-F31,الحجز!$H31),"")</f>
        <v>350</v>
      </c>
      <c r="I31" s="10" t="str">
        <f>IFERROR(VLOOKUP(D31,Rooms[[الشقة]:[وصف]],4,FALSE),"")</f>
        <v>الدور2</v>
      </c>
      <c r="K31" s="16">
        <f t="shared" si="1"/>
        <v>45092</v>
      </c>
    </row>
    <row r="32" spans="2:11" x14ac:dyDescent="0.2">
      <c r="B32" s="10">
        <f t="shared" si="0"/>
        <v>29</v>
      </c>
      <c r="C32" s="30">
        <v>45092</v>
      </c>
      <c r="D32" s="30" t="s">
        <v>12</v>
      </c>
      <c r="E32" s="21">
        <v>1</v>
      </c>
      <c r="H32" s="10">
        <f>IFERROR(IF(INDEX(Rooms[اعتماد القيمة],MATCH(الحجز!$D32,Rooms[الشقة],0),1)&lt;=الحجز!$C32,((INDEX(Rooms[القيمة],MATCH(الحجز!$D32,Rooms[الشقة],0),1)*الحجز!$E32)+G32)-F32,الحجز!$H32),"")</f>
        <v>200</v>
      </c>
      <c r="I32" s="10" t="str">
        <f>IFERROR(VLOOKUP(D32,Rooms[[الشقة]:[وصف]],4,FALSE),"")</f>
        <v>الدور3</v>
      </c>
      <c r="K32" s="16">
        <f t="shared" si="1"/>
        <v>45092</v>
      </c>
    </row>
    <row r="33" spans="2:11" x14ac:dyDescent="0.2">
      <c r="B33" s="10">
        <f t="shared" si="0"/>
        <v>30</v>
      </c>
      <c r="C33" s="30">
        <v>45092</v>
      </c>
      <c r="D33" s="30" t="s">
        <v>13</v>
      </c>
      <c r="E33" s="21">
        <v>1</v>
      </c>
      <c r="H33" s="10">
        <f>IFERROR(IF(INDEX(Rooms[اعتماد القيمة],MATCH(الحجز!$D33,Rooms[الشقة],0),1)&lt;=الحجز!$C33,((INDEX(Rooms[القيمة],MATCH(الحجز!$D33,Rooms[الشقة],0),1)*الحجز!$E33)+G33)-F33,الحجز!$H33),"")</f>
        <v>300</v>
      </c>
      <c r="I33" s="10" t="str">
        <f>IFERROR(VLOOKUP(D33,Rooms[[الشقة]:[وصف]],4,FALSE),"")</f>
        <v>الدور3</v>
      </c>
      <c r="K33" s="16">
        <f t="shared" si="1"/>
        <v>45092</v>
      </c>
    </row>
    <row r="34" spans="2:11" x14ac:dyDescent="0.2">
      <c r="B34" s="10">
        <f t="shared" si="0"/>
        <v>31</v>
      </c>
      <c r="C34" s="30">
        <v>45092</v>
      </c>
      <c r="D34" s="30" t="s">
        <v>32</v>
      </c>
      <c r="E34" s="21">
        <v>6</v>
      </c>
      <c r="H34" s="10">
        <f>IFERROR(IF(INDEX(Rooms[اعتماد القيمة],MATCH(الحجز!$D34,Rooms[الشقة],0),1)&lt;=الحجز!$C34,((INDEX(Rooms[القيمة],MATCH(الحجز!$D34,Rooms[الشقة],0),1)*الحجز!$E34)+G34)-F34,الحجز!$H34),"")</f>
        <v>1200</v>
      </c>
      <c r="I34" s="10" t="str">
        <f>IFERROR(VLOOKUP(D34,Rooms[[الشقة]:[وصف]],4,FALSE),"")</f>
        <v>الدور5</v>
      </c>
      <c r="K34" s="16">
        <f t="shared" si="1"/>
        <v>45097</v>
      </c>
    </row>
    <row r="35" spans="2:11" x14ac:dyDescent="0.2">
      <c r="B35" s="10">
        <f t="shared" si="0"/>
        <v>32</v>
      </c>
      <c r="C35" s="30">
        <v>45092</v>
      </c>
      <c r="D35" s="30" t="s">
        <v>16</v>
      </c>
      <c r="E35" s="21">
        <v>3</v>
      </c>
      <c r="H35" s="10">
        <f>IFERROR(IF(INDEX(Rooms[اعتماد القيمة],MATCH(الحجز!$D35,Rooms[الشقة],0),1)&lt;=الحجز!$C35,((INDEX(Rooms[القيمة],MATCH(الحجز!$D35,Rooms[الشقة],0),1)*الحجز!$E35)+G35)-F35,الحجز!$H35),"")</f>
        <v>1200</v>
      </c>
      <c r="I35" s="10" t="str">
        <f>IFERROR(VLOOKUP(D35,Rooms[[الشقة]:[وصف]],4,FALSE),"")</f>
        <v>الدور4</v>
      </c>
      <c r="K35" s="16">
        <f t="shared" si="1"/>
        <v>45094</v>
      </c>
    </row>
    <row r="36" spans="2:11" x14ac:dyDescent="0.2">
      <c r="B36" s="10">
        <f t="shared" si="0"/>
        <v>33</v>
      </c>
      <c r="C36" s="30">
        <v>45092</v>
      </c>
      <c r="D36" s="30" t="s">
        <v>4</v>
      </c>
      <c r="E36" s="21">
        <v>1</v>
      </c>
      <c r="H36" s="10">
        <f>IFERROR(IF(INDEX(Rooms[اعتماد القيمة],MATCH(الحجز!$D36,Rooms[الشقة],0),1)&lt;=الحجز!$C36,((INDEX(Rooms[القيمة],MATCH(الحجز!$D36,Rooms[الشقة],0),1)*الحجز!$E36)+G36)-F36,الحجز!$H36),"")</f>
        <v>500</v>
      </c>
      <c r="I36" s="10" t="str">
        <f>IFERROR(VLOOKUP(D36,Rooms[[الشقة]:[وصف]],4,FALSE),"")</f>
        <v>الدور1</v>
      </c>
      <c r="K36" s="16">
        <f t="shared" si="1"/>
        <v>45092</v>
      </c>
    </row>
    <row r="37" spans="2:11" x14ac:dyDescent="0.2">
      <c r="B37" s="10">
        <f t="shared" si="0"/>
        <v>34</v>
      </c>
      <c r="C37" s="30">
        <v>45093</v>
      </c>
      <c r="D37" s="30" t="s">
        <v>4</v>
      </c>
      <c r="E37" s="21">
        <v>1</v>
      </c>
      <c r="H37" s="10">
        <f>IFERROR(IF(INDEX(Rooms[اعتماد القيمة],MATCH(الحجز!$D37,Rooms[الشقة],0),1)&lt;=الحجز!$C37,((INDEX(Rooms[القيمة],MATCH(الحجز!$D37,Rooms[الشقة],0),1)*الحجز!$E37)+G37)-F37,الحجز!$H37),"")</f>
        <v>500</v>
      </c>
      <c r="I37" s="10" t="str">
        <f>IFERROR(VLOOKUP(D37,Rooms[[الشقة]:[وصف]],4,FALSE),"")</f>
        <v>الدور1</v>
      </c>
      <c r="K37" s="16">
        <f t="shared" si="1"/>
        <v>45093</v>
      </c>
    </row>
    <row r="38" spans="2:11" x14ac:dyDescent="0.2">
      <c r="B38" s="10">
        <f t="shared" si="0"/>
        <v>35</v>
      </c>
      <c r="C38" s="30">
        <v>45093</v>
      </c>
      <c r="D38" s="30" t="s">
        <v>7</v>
      </c>
      <c r="E38" s="21">
        <v>3</v>
      </c>
      <c r="H38" s="10">
        <f>IFERROR(IF(INDEX(Rooms[اعتماد القيمة],MATCH(الحجز!$D38,Rooms[الشقة],0),1)&lt;=الحجز!$C38,((INDEX(Rooms[القيمة],MATCH(الحجز!$D38,Rooms[الشقة],0),1)*الحجز!$E38)+G38)-F38,الحجز!$H38),"")</f>
        <v>450</v>
      </c>
      <c r="I38" s="10" t="str">
        <f>IFERROR(VLOOKUP(D38,Rooms[[الشقة]:[وصف]],4,FALSE),"")</f>
        <v>الدور1</v>
      </c>
      <c r="K38" s="16">
        <f t="shared" si="1"/>
        <v>45095</v>
      </c>
    </row>
    <row r="39" spans="2:11" x14ac:dyDescent="0.2">
      <c r="B39" s="10">
        <f t="shared" si="0"/>
        <v>36</v>
      </c>
      <c r="C39" s="30">
        <v>45122</v>
      </c>
      <c r="D39" s="30" t="s">
        <v>15</v>
      </c>
      <c r="E39" s="21">
        <v>1</v>
      </c>
      <c r="H39" s="10">
        <f>IFERROR(IF(INDEX(Rooms[اعتماد القيمة],MATCH(الحجز!$D39,Rooms[الشقة],0),1)&lt;=الحجز!$C39,((INDEX(Rooms[القيمة],MATCH(الحجز!$D39,Rooms[الشقة],0),1)*الحجز!$E39)+G39)-F39,الحجز!$H39),"")</f>
        <v>300</v>
      </c>
      <c r="I39" s="10" t="str">
        <f>IFERROR(VLOOKUP(D39,Rooms[[الشقة]:[وصف]],4,FALSE),"")</f>
        <v>الدور3</v>
      </c>
      <c r="K39" s="16">
        <f t="shared" si="1"/>
        <v>45122</v>
      </c>
    </row>
    <row r="40" spans="2:11" x14ac:dyDescent="0.2">
      <c r="B40" s="10">
        <f t="shared" si="0"/>
        <v>37</v>
      </c>
      <c r="C40" s="30">
        <v>45123</v>
      </c>
      <c r="D40" s="30" t="s">
        <v>12</v>
      </c>
      <c r="E40" s="21">
        <v>1</v>
      </c>
      <c r="H40" s="10">
        <f>IFERROR(IF(INDEX(Rooms[اعتماد القيمة],MATCH(الحجز!$D40,Rooms[الشقة],0),1)&lt;=الحجز!$C40,((INDEX(Rooms[القيمة],MATCH(الحجز!$D40,Rooms[الشقة],0),1)*الحجز!$E40)+G40)-F40,الحجز!$H40),"")</f>
        <v>200</v>
      </c>
      <c r="I40" s="10" t="str">
        <f>IFERROR(VLOOKUP(D40,Rooms[[الشقة]:[وصف]],4,FALSE),"")</f>
        <v>الدور3</v>
      </c>
      <c r="K40" s="16">
        <f t="shared" si="1"/>
        <v>45123</v>
      </c>
    </row>
    <row r="41" spans="2:11" x14ac:dyDescent="0.2">
      <c r="B41" s="10">
        <f t="shared" si="0"/>
        <v>38</v>
      </c>
      <c r="C41" s="30">
        <v>45125</v>
      </c>
      <c r="D41" s="30" t="s">
        <v>12</v>
      </c>
      <c r="E41" s="21">
        <v>1</v>
      </c>
      <c r="H41" s="10">
        <f>IFERROR(IF(INDEX(Rooms[اعتماد القيمة],MATCH(الحجز!$D41,Rooms[الشقة],0),1)&lt;=الحجز!$C41,((INDEX(Rooms[القيمة],MATCH(الحجز!$D41,Rooms[الشقة],0),1)*الحجز!$E41)+G41)-F41,الحجز!$H41),"")</f>
        <v>200</v>
      </c>
      <c r="I41" s="10" t="str">
        <f>IFERROR(VLOOKUP(D41,Rooms[[الشقة]:[وصف]],4,FALSE),"")</f>
        <v>الدور3</v>
      </c>
      <c r="K41" s="16">
        <f t="shared" si="1"/>
        <v>45125</v>
      </c>
    </row>
    <row r="42" spans="2:11" x14ac:dyDescent="0.2">
      <c r="B42" s="10">
        <f t="shared" si="0"/>
        <v>39</v>
      </c>
      <c r="C42" s="30">
        <v>45186</v>
      </c>
      <c r="D42" s="30" t="s">
        <v>13</v>
      </c>
      <c r="E42" s="21">
        <v>1</v>
      </c>
      <c r="H42" s="10">
        <f>IFERROR(IF(INDEX(Rooms[اعتماد القيمة],MATCH(الحجز!$D42,Rooms[الشقة],0),1)&lt;=الحجز!$C42,((INDEX(Rooms[القيمة],MATCH(الحجز!$D42,Rooms[الشقة],0),1)*الحجز!$E42)+G42)-F42,الحجز!$H42),"")</f>
        <v>300</v>
      </c>
      <c r="I42" s="10" t="str">
        <f>IFERROR(VLOOKUP(D42,Rooms[[الشقة]:[وصف]],4,FALSE),"")</f>
        <v>الدور3</v>
      </c>
      <c r="K42" s="16">
        <f t="shared" si="1"/>
        <v>45186</v>
      </c>
    </row>
    <row r="43" spans="2:11" x14ac:dyDescent="0.2">
      <c r="B43" s="10">
        <f t="shared" si="0"/>
        <v>40</v>
      </c>
      <c r="C43" s="30">
        <v>45094</v>
      </c>
      <c r="D43" s="14" t="s">
        <v>13</v>
      </c>
      <c r="E43" s="21">
        <v>2</v>
      </c>
      <c r="H43" s="10">
        <f>IFERROR(IF(INDEX(Rooms[اعتماد القيمة],MATCH(الحجز!$D43,Rooms[الشقة],0),1)&lt;=الحجز!$C43,((INDEX(Rooms[القيمة],MATCH(الحجز!$D43,Rooms[الشقة],0),1)*الحجز!$E43)+G43)-F43,الحجز!$H43),"")</f>
        <v>600</v>
      </c>
      <c r="I43" s="10" t="str">
        <f>IFERROR(VLOOKUP(D43,Rooms[[الشقة]:[وصف]],4,FALSE),"")</f>
        <v>الدور3</v>
      </c>
      <c r="K43" s="16">
        <f t="shared" si="1"/>
        <v>45095</v>
      </c>
    </row>
    <row r="44" spans="2:11" x14ac:dyDescent="0.2">
      <c r="B44" s="10">
        <f t="shared" si="0"/>
        <v>41</v>
      </c>
      <c r="C44" s="30">
        <v>45096</v>
      </c>
      <c r="D44" s="14" t="s">
        <v>13</v>
      </c>
      <c r="E44" s="21">
        <v>2</v>
      </c>
      <c r="H44" s="10">
        <f>IFERROR(IF(INDEX(Rooms[اعتماد القيمة],MATCH(الحجز!$D44,Rooms[الشقة],0),1)&lt;=الحجز!$C44,((INDEX(Rooms[القيمة],MATCH(الحجز!$D44,Rooms[الشقة],0),1)*الحجز!$E44)+G44)-F44,الحجز!$H44),"")</f>
        <v>600</v>
      </c>
      <c r="I44" s="10" t="str">
        <f>IFERROR(VLOOKUP(D44,Rooms[[الشقة]:[وصف]],4,FALSE),"")</f>
        <v>الدور3</v>
      </c>
      <c r="K44" s="16">
        <f t="shared" si="1"/>
        <v>45097</v>
      </c>
    </row>
    <row r="45" spans="2:11" x14ac:dyDescent="0.2">
      <c r="B45" s="10" t="str">
        <f t="shared" si="0"/>
        <v/>
      </c>
      <c r="C45" s="30"/>
      <c r="H45" s="10" t="str">
        <f>IFERROR(IF(INDEX(Rooms[اعتماد القيمة],MATCH(الحجز!$D45,Rooms[الشقة],0),1)&lt;=الحجز!$C45,((INDEX(Rooms[القيمة],MATCH(الحجز!$D45,Rooms[الشقة],0),1)*الحجز!$E45)+G45)-F45,الحجز!$H45),"")</f>
        <v/>
      </c>
      <c r="I45" s="10" t="str">
        <f>IFERROR(VLOOKUP(D45,Rooms[[الشقة]:[وصف]],4,FALSE),"")</f>
        <v/>
      </c>
      <c r="K45" s="16" t="str">
        <f t="shared" si="1"/>
        <v/>
      </c>
    </row>
    <row r="46" spans="2:11" x14ac:dyDescent="0.2">
      <c r="B46" s="10" t="str">
        <f t="shared" si="0"/>
        <v/>
      </c>
      <c r="C46" s="30"/>
      <c r="H46" s="10" t="str">
        <f>IFERROR(IF(INDEX(Rooms[اعتماد القيمة],MATCH(الحجز!$D46,Rooms[الشقة],0),1)&lt;=الحجز!$C46,((INDEX(Rooms[القيمة],MATCH(الحجز!$D46,Rooms[الشقة],0),1)*الحجز!$E46)+G46)-F46,الحجز!$H46),"")</f>
        <v/>
      </c>
      <c r="I46" s="10" t="str">
        <f>IFERROR(VLOOKUP(D46,Rooms[[الشقة]:[وصف]],4,FALSE),"")</f>
        <v/>
      </c>
      <c r="K46" s="16" t="str">
        <f t="shared" si="1"/>
        <v/>
      </c>
    </row>
    <row r="47" spans="2:11" x14ac:dyDescent="0.2">
      <c r="B47" s="10" t="str">
        <f t="shared" si="0"/>
        <v/>
      </c>
      <c r="C47" s="30"/>
      <c r="H47" s="10" t="str">
        <f>IFERROR(IF(INDEX(Rooms[اعتماد القيمة],MATCH(الحجز!$D47,Rooms[الشقة],0),1)&lt;=الحجز!$C47,((INDEX(Rooms[القيمة],MATCH(الحجز!$D47,Rooms[الشقة],0),1)*الحجز!$E47)+G47)-F47,الحجز!$H47),"")</f>
        <v/>
      </c>
      <c r="I47" s="10" t="str">
        <f>IFERROR(VLOOKUP(D47,Rooms[[الشقة]:[وصف]],4,FALSE),"")</f>
        <v/>
      </c>
      <c r="K47" s="16" t="str">
        <f t="shared" si="1"/>
        <v/>
      </c>
    </row>
    <row r="48" spans="2:11" x14ac:dyDescent="0.2">
      <c r="B48" s="10" t="str">
        <f t="shared" si="0"/>
        <v/>
      </c>
      <c r="C48" s="30"/>
      <c r="H48" s="10" t="str">
        <f>IFERROR(IF(INDEX(Rooms[اعتماد القيمة],MATCH(الحجز!$D48,Rooms[الشقة],0),1)&lt;=الحجز!$C48,((INDEX(Rooms[القيمة],MATCH(الحجز!$D48,Rooms[الشقة],0),1)*الحجز!$E48)+G48)-F48,الحجز!$H48),"")</f>
        <v/>
      </c>
      <c r="I48" s="10" t="str">
        <f>IFERROR(VLOOKUP(D48,Rooms[[الشقة]:[وصف]],4,FALSE),"")</f>
        <v/>
      </c>
      <c r="K48" s="16" t="str">
        <f t="shared" si="1"/>
        <v/>
      </c>
    </row>
    <row r="49" spans="2:11" x14ac:dyDescent="0.2">
      <c r="B49" s="10" t="str">
        <f t="shared" si="0"/>
        <v/>
      </c>
      <c r="C49" s="30"/>
      <c r="H49" s="10" t="str">
        <f>IFERROR(IF(INDEX(Rooms[اعتماد القيمة],MATCH(الحجز!$D49,Rooms[الشقة],0),1)&lt;=الحجز!$C49,((INDEX(Rooms[القيمة],MATCH(الحجز!$D49,Rooms[الشقة],0),1)*الحجز!$E49)+G49)-F49,الحجز!$H49),"")</f>
        <v/>
      </c>
      <c r="I49" s="10" t="str">
        <f>IFERROR(VLOOKUP(D49,Rooms[[الشقة]:[وصف]],4,FALSE),"")</f>
        <v/>
      </c>
      <c r="K49" s="16" t="str">
        <f t="shared" si="1"/>
        <v/>
      </c>
    </row>
    <row r="50" spans="2:11" x14ac:dyDescent="0.2">
      <c r="B50" s="10" t="str">
        <f t="shared" si="0"/>
        <v/>
      </c>
      <c r="C50" s="30"/>
      <c r="H50" s="10" t="str">
        <f>IFERROR(IF(INDEX(Rooms[اعتماد القيمة],MATCH(الحجز!$D50,Rooms[الشقة],0),1)&lt;=الحجز!$C50,((INDEX(Rooms[القيمة],MATCH(الحجز!$D50,Rooms[الشقة],0),1)*الحجز!$E50)+G50)-F50,الحجز!$H50),"")</f>
        <v/>
      </c>
      <c r="I50" s="10" t="str">
        <f>IFERROR(VLOOKUP(D50,Rooms[[الشقة]:[وصف]],4,FALSE),"")</f>
        <v/>
      </c>
      <c r="K50" s="16" t="str">
        <f t="shared" si="1"/>
        <v/>
      </c>
    </row>
    <row r="51" spans="2:11" x14ac:dyDescent="0.2">
      <c r="B51" s="10" t="str">
        <f t="shared" si="0"/>
        <v/>
      </c>
      <c r="C51" s="30"/>
      <c r="H51" s="10" t="str">
        <f>IFERROR(IF(INDEX(Rooms[اعتماد القيمة],MATCH(الحجز!$D51,Rooms[الشقة],0),1)&lt;=الحجز!$C51,((INDEX(Rooms[القيمة],MATCH(الحجز!$D51,Rooms[الشقة],0),1)*الحجز!$E51)+G51)-F51,الحجز!$H51),"")</f>
        <v/>
      </c>
      <c r="I51" s="10" t="str">
        <f>IFERROR(VLOOKUP(D51,Rooms[[الشقة]:[وصف]],4,FALSE),"")</f>
        <v/>
      </c>
      <c r="K51" s="16" t="str">
        <f t="shared" si="1"/>
        <v/>
      </c>
    </row>
    <row r="52" spans="2:11" x14ac:dyDescent="0.2">
      <c r="B52" s="10" t="str">
        <f t="shared" si="0"/>
        <v/>
      </c>
      <c r="C52" s="30"/>
      <c r="H52" s="10" t="str">
        <f>IFERROR(IF(INDEX(Rooms[اعتماد القيمة],MATCH(الحجز!$D52,Rooms[الشقة],0),1)&lt;=الحجز!$C52,((INDEX(Rooms[القيمة],MATCH(الحجز!$D52,Rooms[الشقة],0),1)*الحجز!$E52)+G52)-F52,الحجز!$H52),"")</f>
        <v/>
      </c>
      <c r="I52" s="10" t="str">
        <f>IFERROR(VLOOKUP(D52,Rooms[[الشقة]:[وصف]],4,FALSE),"")</f>
        <v/>
      </c>
      <c r="K52" s="16" t="str">
        <f t="shared" si="1"/>
        <v/>
      </c>
    </row>
    <row r="53" spans="2:11" x14ac:dyDescent="0.2">
      <c r="B53" s="10" t="str">
        <f t="shared" si="0"/>
        <v/>
      </c>
      <c r="C53" s="30"/>
      <c r="H53" s="10" t="str">
        <f>IFERROR(IF(INDEX(Rooms[اعتماد القيمة],MATCH(الحجز!$D53,Rooms[الشقة],0),1)&lt;=الحجز!$C53,((INDEX(Rooms[القيمة],MATCH(الحجز!$D53,Rooms[الشقة],0),1)*الحجز!$E53)+G53)-F53,الحجز!$H53),"")</f>
        <v/>
      </c>
      <c r="I53" s="10" t="str">
        <f>IFERROR(VLOOKUP(D53,Rooms[[الشقة]:[وصف]],4,FALSE),"")</f>
        <v/>
      </c>
      <c r="K53" s="16" t="str">
        <f t="shared" si="1"/>
        <v/>
      </c>
    </row>
    <row r="54" spans="2:11" x14ac:dyDescent="0.2">
      <c r="B54" s="10" t="str">
        <f t="shared" si="0"/>
        <v/>
      </c>
      <c r="C54" s="30"/>
      <c r="H54" s="10" t="str">
        <f>IFERROR(IF(INDEX(Rooms[اعتماد القيمة],MATCH(الحجز!$D54,Rooms[الشقة],0),1)&lt;=الحجز!$C54,((INDEX(Rooms[القيمة],MATCH(الحجز!$D54,Rooms[الشقة],0),1)*الحجز!$E54)+G54)-F54,الحجز!$H54),"")</f>
        <v/>
      </c>
      <c r="I54" s="10" t="str">
        <f>IFERROR(VLOOKUP(D54,Rooms[[الشقة]:[وصف]],4,FALSE),"")</f>
        <v/>
      </c>
      <c r="K54" s="16" t="str">
        <f t="shared" si="1"/>
        <v/>
      </c>
    </row>
    <row r="55" spans="2:11" x14ac:dyDescent="0.2">
      <c r="B55" s="10" t="str">
        <f t="shared" si="0"/>
        <v/>
      </c>
      <c r="C55" s="30"/>
      <c r="H55" s="10" t="str">
        <f>IFERROR(IF(INDEX(Rooms[اعتماد القيمة],MATCH(الحجز!$D55,Rooms[الشقة],0),1)&lt;=الحجز!$C55,((INDEX(Rooms[القيمة],MATCH(الحجز!$D55,Rooms[الشقة],0),1)*الحجز!$E55)+G55)-F55,الحجز!$H55),"")</f>
        <v/>
      </c>
      <c r="I55" s="10" t="str">
        <f>IFERROR(VLOOKUP(D55,Rooms[[الشقة]:[وصف]],4,FALSE),"")</f>
        <v/>
      </c>
      <c r="K55" s="16" t="str">
        <f t="shared" si="1"/>
        <v/>
      </c>
    </row>
    <row r="56" spans="2:11" x14ac:dyDescent="0.2">
      <c r="B56" s="10" t="str">
        <f t="shared" si="0"/>
        <v/>
      </c>
      <c r="C56" s="30"/>
      <c r="H56" s="10" t="str">
        <f>IFERROR(IF(INDEX(Rooms[اعتماد القيمة],MATCH(الحجز!$D56,Rooms[الشقة],0),1)&lt;=الحجز!$C56,((INDEX(Rooms[القيمة],MATCH(الحجز!$D56,Rooms[الشقة],0),1)*الحجز!$E56)+G56)-F56,الحجز!$H56),"")</f>
        <v/>
      </c>
      <c r="I56" s="10" t="str">
        <f>IFERROR(VLOOKUP(D56,Rooms[[الشقة]:[وصف]],4,FALSE),"")</f>
        <v/>
      </c>
      <c r="K56" s="16" t="str">
        <f t="shared" si="1"/>
        <v/>
      </c>
    </row>
    <row r="57" spans="2:11" x14ac:dyDescent="0.2">
      <c r="B57" s="10" t="str">
        <f t="shared" si="0"/>
        <v/>
      </c>
      <c r="C57" s="30"/>
      <c r="H57" s="10" t="str">
        <f>IFERROR(IF(INDEX(Rooms[اعتماد القيمة],MATCH(الحجز!$D57,Rooms[الشقة],0),1)&lt;=الحجز!$C57,((INDEX(Rooms[القيمة],MATCH(الحجز!$D57,Rooms[الشقة],0),1)*الحجز!$E57)+G57)-F57,الحجز!$H57),"")</f>
        <v/>
      </c>
      <c r="I57" s="10" t="str">
        <f>IFERROR(VLOOKUP(D57,Rooms[[الشقة]:[وصف]],4,FALSE),"")</f>
        <v/>
      </c>
      <c r="K57" s="16" t="str">
        <f t="shared" si="1"/>
        <v/>
      </c>
    </row>
    <row r="58" spans="2:11" x14ac:dyDescent="0.2">
      <c r="B58" s="10" t="str">
        <f t="shared" si="0"/>
        <v/>
      </c>
      <c r="C58" s="30"/>
      <c r="H58" s="10" t="str">
        <f>IFERROR(IF(INDEX(Rooms[اعتماد القيمة],MATCH(الحجز!$D58,Rooms[الشقة],0),1)&lt;=الحجز!$C58,((INDEX(Rooms[القيمة],MATCH(الحجز!$D58,Rooms[الشقة],0),1)*الحجز!$E58)+G58)-F58,الحجز!$H58),"")</f>
        <v/>
      </c>
      <c r="I58" s="10" t="str">
        <f>IFERROR(VLOOKUP(D58,Rooms[[الشقة]:[وصف]],4,FALSE),"")</f>
        <v/>
      </c>
      <c r="K58" s="16" t="str">
        <f t="shared" si="1"/>
        <v/>
      </c>
    </row>
    <row r="59" spans="2:11" x14ac:dyDescent="0.2">
      <c r="B59" s="10" t="str">
        <f t="shared" si="0"/>
        <v/>
      </c>
      <c r="C59" s="30"/>
      <c r="H59" s="10" t="str">
        <f>IFERROR(IF(INDEX(Rooms[اعتماد القيمة],MATCH(الحجز!$D59,Rooms[الشقة],0),1)&lt;=الحجز!$C59,((INDEX(Rooms[القيمة],MATCH(الحجز!$D59,Rooms[الشقة],0),1)*الحجز!$E59)+G59)-F59,الحجز!$H59),"")</f>
        <v/>
      </c>
      <c r="I59" s="10" t="str">
        <f>IFERROR(VLOOKUP(D59,Rooms[[الشقة]:[وصف]],4,FALSE),"")</f>
        <v/>
      </c>
      <c r="K59" s="16" t="str">
        <f t="shared" si="1"/>
        <v/>
      </c>
    </row>
    <row r="60" spans="2:11" x14ac:dyDescent="0.2">
      <c r="B60" s="10" t="str">
        <f t="shared" si="0"/>
        <v/>
      </c>
      <c r="C60" s="30"/>
      <c r="H60" s="10" t="str">
        <f>IFERROR(IF(INDEX(Rooms[اعتماد القيمة],MATCH(الحجز!$D60,Rooms[الشقة],0),1)&lt;=الحجز!$C60,((INDEX(Rooms[القيمة],MATCH(الحجز!$D60,Rooms[الشقة],0),1)*الحجز!$E60)+G60)-F60,الحجز!$H60),"")</f>
        <v/>
      </c>
      <c r="I60" s="10" t="str">
        <f>IFERROR(VLOOKUP(D60,Rooms[[الشقة]:[وصف]],4,FALSE),"")</f>
        <v/>
      </c>
      <c r="K60" s="16" t="str">
        <f t="shared" si="1"/>
        <v/>
      </c>
    </row>
    <row r="61" spans="2:11" x14ac:dyDescent="0.2">
      <c r="B61" s="10" t="str">
        <f t="shared" si="0"/>
        <v/>
      </c>
      <c r="C61" s="30"/>
      <c r="H61" s="10" t="str">
        <f>IFERROR(IF(INDEX(Rooms[اعتماد القيمة],MATCH(الحجز!$D61,Rooms[الشقة],0),1)&lt;=الحجز!$C61,((INDEX(Rooms[القيمة],MATCH(الحجز!$D61,Rooms[الشقة],0),1)*الحجز!$E61)+G61)-F61,الحجز!$H61),"")</f>
        <v/>
      </c>
      <c r="I61" s="10" t="str">
        <f>IFERROR(VLOOKUP(D61,Rooms[[الشقة]:[وصف]],4,FALSE),"")</f>
        <v/>
      </c>
      <c r="K61" s="16" t="str">
        <f t="shared" si="1"/>
        <v/>
      </c>
    </row>
    <row r="62" spans="2:11" x14ac:dyDescent="0.2">
      <c r="B62" s="10" t="str">
        <f t="shared" si="0"/>
        <v/>
      </c>
      <c r="C62" s="30"/>
      <c r="H62" s="10" t="str">
        <f>IFERROR(IF(INDEX(Rooms[اعتماد القيمة],MATCH(الحجز!$D62,Rooms[الشقة],0),1)&lt;=الحجز!$C62,((INDEX(Rooms[القيمة],MATCH(الحجز!$D62,Rooms[الشقة],0),1)*الحجز!$E62)+G62)-F62,الحجز!$H62),"")</f>
        <v/>
      </c>
      <c r="I62" s="10" t="str">
        <f>IFERROR(VLOOKUP(D62,Rooms[[الشقة]:[وصف]],4,FALSE),"")</f>
        <v/>
      </c>
      <c r="K62" s="16" t="str">
        <f t="shared" si="1"/>
        <v/>
      </c>
    </row>
    <row r="63" spans="2:11" x14ac:dyDescent="0.2">
      <c r="B63" s="10" t="str">
        <f t="shared" si="0"/>
        <v/>
      </c>
      <c r="C63" s="30"/>
      <c r="H63" s="10" t="str">
        <f>IFERROR(IF(INDEX(Rooms[اعتماد القيمة],MATCH(الحجز!$D63,Rooms[الشقة],0),1)&lt;=الحجز!$C63,((INDEX(Rooms[القيمة],MATCH(الحجز!$D63,Rooms[الشقة],0),1)*الحجز!$E63)+G63)-F63,الحجز!$H63),"")</f>
        <v/>
      </c>
      <c r="I63" s="10" t="str">
        <f>IFERROR(VLOOKUP(D63,Rooms[[الشقة]:[وصف]],4,FALSE),"")</f>
        <v/>
      </c>
      <c r="K63" s="16" t="str">
        <f t="shared" si="1"/>
        <v/>
      </c>
    </row>
    <row r="64" spans="2:11" x14ac:dyDescent="0.2">
      <c r="B64" s="10" t="str">
        <f t="shared" si="0"/>
        <v/>
      </c>
      <c r="C64" s="30"/>
      <c r="H64" s="10" t="str">
        <f>IFERROR(IF(INDEX(Rooms[اعتماد القيمة],MATCH(الحجز!$D64,Rooms[الشقة],0),1)&lt;=الحجز!$C64,((INDEX(Rooms[القيمة],MATCH(الحجز!$D64,Rooms[الشقة],0),1)*الحجز!$E64)+G64)-F64,الحجز!$H64),"")</f>
        <v/>
      </c>
      <c r="I64" s="10" t="str">
        <f>IFERROR(VLOOKUP(D64,Rooms[[الشقة]:[وصف]],4,FALSE),"")</f>
        <v/>
      </c>
      <c r="K64" s="16" t="str">
        <f t="shared" si="1"/>
        <v/>
      </c>
    </row>
    <row r="65" spans="2:11" x14ac:dyDescent="0.2">
      <c r="B65" s="10" t="str">
        <f t="shared" si="0"/>
        <v/>
      </c>
      <c r="C65" s="30"/>
      <c r="H65" s="10" t="str">
        <f>IFERROR(IF(INDEX(Rooms[اعتماد القيمة],MATCH(الحجز!$D65,Rooms[الشقة],0),1)&lt;=الحجز!$C65,((INDEX(Rooms[القيمة],MATCH(الحجز!$D65,Rooms[الشقة],0),1)*الحجز!$E65)+G65)-F65,الحجز!$H65),"")</f>
        <v/>
      </c>
      <c r="I65" s="10" t="str">
        <f>IFERROR(VLOOKUP(D65,Rooms[[الشقة]:[وصف]],4,FALSE),"")</f>
        <v/>
      </c>
      <c r="K65" s="16" t="str">
        <f t="shared" si="1"/>
        <v/>
      </c>
    </row>
    <row r="66" spans="2:11" x14ac:dyDescent="0.2">
      <c r="B66" s="10" t="str">
        <f t="shared" si="0"/>
        <v/>
      </c>
      <c r="C66" s="30"/>
      <c r="H66" s="10" t="str">
        <f>IFERROR(IF(INDEX(Rooms[اعتماد القيمة],MATCH(الحجز!$D66,Rooms[الشقة],0),1)&lt;=الحجز!$C66,((INDEX(Rooms[القيمة],MATCH(الحجز!$D66,Rooms[الشقة],0),1)*الحجز!$E66)+G66)-F66,الحجز!$H66),"")</f>
        <v/>
      </c>
      <c r="I66" s="10" t="str">
        <f>IFERROR(VLOOKUP(D66,Rooms[[الشقة]:[وصف]],4,FALSE),"")</f>
        <v/>
      </c>
      <c r="K66" s="16" t="str">
        <f t="shared" si="1"/>
        <v/>
      </c>
    </row>
    <row r="67" spans="2:11" x14ac:dyDescent="0.2">
      <c r="B67" s="10" t="str">
        <f t="shared" si="0"/>
        <v/>
      </c>
      <c r="C67" s="30"/>
      <c r="H67" s="10" t="str">
        <f>IFERROR(IF(INDEX(Rooms[اعتماد القيمة],MATCH(الحجز!$D67,Rooms[الشقة],0),1)&lt;=الحجز!$C67,((INDEX(Rooms[القيمة],MATCH(الحجز!$D67,Rooms[الشقة],0),1)*الحجز!$E67)+G67)-F67,الحجز!$H67),"")</f>
        <v/>
      </c>
      <c r="I67" s="10" t="str">
        <f>IFERROR(VLOOKUP(D67,Rooms[[الشقة]:[وصف]],4,FALSE),"")</f>
        <v/>
      </c>
      <c r="K67" s="16" t="str">
        <f t="shared" si="1"/>
        <v/>
      </c>
    </row>
    <row r="68" spans="2:11" x14ac:dyDescent="0.2">
      <c r="B68" s="10" t="str">
        <f t="shared" si="0"/>
        <v/>
      </c>
      <c r="C68" s="30"/>
      <c r="H68" s="10" t="str">
        <f>IFERROR(IF(INDEX(Rooms[اعتماد القيمة],MATCH(الحجز!$D68,Rooms[الشقة],0),1)&lt;=الحجز!$C68,((INDEX(Rooms[القيمة],MATCH(الحجز!$D68,Rooms[الشقة],0),1)*الحجز!$E68)+G68)-F68,الحجز!$H68),"")</f>
        <v/>
      </c>
      <c r="I68" s="10" t="str">
        <f>IFERROR(VLOOKUP(D68,Rooms[[الشقة]:[وصف]],4,FALSE),"")</f>
        <v/>
      </c>
      <c r="K68" s="16" t="str">
        <f t="shared" si="1"/>
        <v/>
      </c>
    </row>
    <row r="69" spans="2:11" x14ac:dyDescent="0.2">
      <c r="B69" s="10" t="str">
        <f t="shared" ref="B69:B132" si="2">IF(C69&lt;&gt;"",ROW(A66),"")</f>
        <v/>
      </c>
      <c r="C69" s="30"/>
      <c r="H69" s="10" t="str">
        <f>IFERROR(IF(INDEX(Rooms[اعتماد القيمة],MATCH(الحجز!$D69,Rooms[الشقة],0),1)&lt;=الحجز!$C69,((INDEX(Rooms[القيمة],MATCH(الحجز!$D69,Rooms[الشقة],0),1)*الحجز!$E69)+G69)-F69,الحجز!$H69),"")</f>
        <v/>
      </c>
      <c r="I69" s="10" t="str">
        <f>IFERROR(VLOOKUP(D69,Rooms[[الشقة]:[وصف]],4,FALSE),"")</f>
        <v/>
      </c>
      <c r="K69" s="16" t="str">
        <f t="shared" ref="K69:K132" si="3">IF(AND(E69="",C69=""),"",C69+(IF(E69&lt;1,E69,(E69-1))))</f>
        <v/>
      </c>
    </row>
    <row r="70" spans="2:11" x14ac:dyDescent="0.2">
      <c r="B70" s="10" t="str">
        <f t="shared" si="2"/>
        <v/>
      </c>
      <c r="C70" s="30"/>
      <c r="H70" s="10" t="str">
        <f>IFERROR(IF(INDEX(Rooms[اعتماد القيمة],MATCH(الحجز!$D70,Rooms[الشقة],0),1)&lt;=الحجز!$C70,((INDEX(Rooms[القيمة],MATCH(الحجز!$D70,Rooms[الشقة],0),1)*الحجز!$E70)+G70)-F70,الحجز!$H70),"")</f>
        <v/>
      </c>
      <c r="I70" s="10" t="str">
        <f>IFERROR(VLOOKUP(D70,Rooms[[الشقة]:[وصف]],4,FALSE),"")</f>
        <v/>
      </c>
      <c r="K70" s="16" t="str">
        <f t="shared" si="3"/>
        <v/>
      </c>
    </row>
    <row r="71" spans="2:11" x14ac:dyDescent="0.2">
      <c r="B71" s="10" t="str">
        <f t="shared" si="2"/>
        <v/>
      </c>
      <c r="C71" s="30"/>
      <c r="H71" s="10" t="str">
        <f>IFERROR(IF(INDEX(Rooms[اعتماد القيمة],MATCH(الحجز!$D71,Rooms[الشقة],0),1)&lt;=الحجز!$C71,((INDEX(Rooms[القيمة],MATCH(الحجز!$D71,Rooms[الشقة],0),1)*الحجز!$E71)+G71)-F71,الحجز!$H71),"")</f>
        <v/>
      </c>
      <c r="I71" s="10" t="str">
        <f>IFERROR(VLOOKUP(D71,Rooms[[الشقة]:[وصف]],4,FALSE),"")</f>
        <v/>
      </c>
      <c r="K71" s="16" t="str">
        <f t="shared" si="3"/>
        <v/>
      </c>
    </row>
    <row r="72" spans="2:11" x14ac:dyDescent="0.2">
      <c r="B72" s="10" t="str">
        <f t="shared" si="2"/>
        <v/>
      </c>
      <c r="C72" s="30"/>
      <c r="H72" s="10" t="str">
        <f>IFERROR(IF(INDEX(Rooms[اعتماد القيمة],MATCH(الحجز!$D72,Rooms[الشقة],0),1)&lt;=الحجز!$C72,((INDEX(Rooms[القيمة],MATCH(الحجز!$D72,Rooms[الشقة],0),1)*الحجز!$E72)+G72)-F72,الحجز!$H72),"")</f>
        <v/>
      </c>
      <c r="I72" s="10" t="str">
        <f>IFERROR(VLOOKUP(D72,Rooms[[الشقة]:[وصف]],4,FALSE),"")</f>
        <v/>
      </c>
      <c r="K72" s="16" t="str">
        <f t="shared" si="3"/>
        <v/>
      </c>
    </row>
    <row r="73" spans="2:11" x14ac:dyDescent="0.2">
      <c r="B73" s="10" t="str">
        <f t="shared" si="2"/>
        <v/>
      </c>
      <c r="C73" s="30"/>
      <c r="H73" s="10" t="str">
        <f>IFERROR(IF(INDEX(Rooms[اعتماد القيمة],MATCH(الحجز!$D73,Rooms[الشقة],0),1)&lt;=الحجز!$C73,((INDEX(Rooms[القيمة],MATCH(الحجز!$D73,Rooms[الشقة],0),1)*الحجز!$E73)+G73)-F73,الحجز!$H73),"")</f>
        <v/>
      </c>
      <c r="I73" s="10" t="str">
        <f>IFERROR(VLOOKUP(D73,Rooms[[الشقة]:[وصف]],4,FALSE),"")</f>
        <v/>
      </c>
      <c r="K73" s="16" t="str">
        <f t="shared" si="3"/>
        <v/>
      </c>
    </row>
    <row r="74" spans="2:11" x14ac:dyDescent="0.2">
      <c r="B74" s="10" t="str">
        <f t="shared" si="2"/>
        <v/>
      </c>
      <c r="C74" s="30"/>
      <c r="H74" s="10" t="str">
        <f>IFERROR(IF(INDEX(Rooms[اعتماد القيمة],MATCH(الحجز!$D74,Rooms[الشقة],0),1)&lt;=الحجز!$C74,((INDEX(Rooms[القيمة],MATCH(الحجز!$D74,Rooms[الشقة],0),1)*الحجز!$E74)+G74)-F74,الحجز!$H74),"")</f>
        <v/>
      </c>
      <c r="I74" s="10" t="str">
        <f>IFERROR(VLOOKUP(D74,Rooms[[الشقة]:[وصف]],4,FALSE),"")</f>
        <v/>
      </c>
      <c r="K74" s="16" t="str">
        <f t="shared" si="3"/>
        <v/>
      </c>
    </row>
    <row r="75" spans="2:11" x14ac:dyDescent="0.2">
      <c r="B75" s="10" t="str">
        <f t="shared" si="2"/>
        <v/>
      </c>
      <c r="C75" s="30"/>
      <c r="H75" s="10" t="str">
        <f>IFERROR(IF(INDEX(Rooms[اعتماد القيمة],MATCH(الحجز!$D75,Rooms[الشقة],0),1)&lt;=الحجز!$C75,((INDEX(Rooms[القيمة],MATCH(الحجز!$D75,Rooms[الشقة],0),1)*الحجز!$E75)+G75)-F75,الحجز!$H75),"")</f>
        <v/>
      </c>
      <c r="I75" s="10" t="str">
        <f>IFERROR(VLOOKUP(D75,Rooms[[الشقة]:[وصف]],4,FALSE),"")</f>
        <v/>
      </c>
      <c r="K75" s="16" t="str">
        <f t="shared" si="3"/>
        <v/>
      </c>
    </row>
    <row r="76" spans="2:11" x14ac:dyDescent="0.2">
      <c r="B76" s="10" t="str">
        <f t="shared" si="2"/>
        <v/>
      </c>
      <c r="C76" s="30"/>
      <c r="H76" s="10" t="str">
        <f>IFERROR(IF(INDEX(Rooms[اعتماد القيمة],MATCH(الحجز!$D76,Rooms[الشقة],0),1)&lt;=الحجز!$C76,((INDEX(Rooms[القيمة],MATCH(الحجز!$D76,Rooms[الشقة],0),1)*الحجز!$E76)+G76)-F76,الحجز!$H76),"")</f>
        <v/>
      </c>
      <c r="I76" s="10" t="str">
        <f>IFERROR(VLOOKUP(D76,Rooms[[الشقة]:[وصف]],4,FALSE),"")</f>
        <v/>
      </c>
      <c r="K76" s="16" t="str">
        <f t="shared" si="3"/>
        <v/>
      </c>
    </row>
    <row r="77" spans="2:11" x14ac:dyDescent="0.2">
      <c r="B77" s="10" t="str">
        <f t="shared" si="2"/>
        <v/>
      </c>
      <c r="C77" s="30"/>
      <c r="H77" s="10" t="str">
        <f>IFERROR(IF(INDEX(Rooms[اعتماد القيمة],MATCH(الحجز!$D77,Rooms[الشقة],0),1)&lt;=الحجز!$C77,((INDEX(Rooms[القيمة],MATCH(الحجز!$D77,Rooms[الشقة],0),1)*الحجز!$E77)+G77)-F77,الحجز!$H77),"")</f>
        <v/>
      </c>
      <c r="I77" s="10" t="str">
        <f>IFERROR(VLOOKUP(D77,Rooms[[الشقة]:[وصف]],4,FALSE),"")</f>
        <v/>
      </c>
      <c r="K77" s="16" t="str">
        <f t="shared" si="3"/>
        <v/>
      </c>
    </row>
    <row r="78" spans="2:11" x14ac:dyDescent="0.2">
      <c r="B78" s="10" t="str">
        <f t="shared" si="2"/>
        <v/>
      </c>
      <c r="C78" s="30"/>
      <c r="H78" s="10" t="str">
        <f>IFERROR(IF(INDEX(Rooms[اعتماد القيمة],MATCH(الحجز!$D78,Rooms[الشقة],0),1)&lt;=الحجز!$C78,((INDEX(Rooms[القيمة],MATCH(الحجز!$D78,Rooms[الشقة],0),1)*الحجز!$E78)+G78)-F78,الحجز!$H78),"")</f>
        <v/>
      </c>
      <c r="I78" s="10" t="str">
        <f>IFERROR(VLOOKUP(D78,Rooms[[الشقة]:[وصف]],4,FALSE),"")</f>
        <v/>
      </c>
      <c r="K78" s="16" t="str">
        <f t="shared" si="3"/>
        <v/>
      </c>
    </row>
    <row r="79" spans="2:11" x14ac:dyDescent="0.2">
      <c r="B79" s="10" t="str">
        <f t="shared" si="2"/>
        <v/>
      </c>
      <c r="C79" s="30"/>
      <c r="H79" s="10" t="str">
        <f>IFERROR(IF(INDEX(Rooms[اعتماد القيمة],MATCH(الحجز!$D79,Rooms[الشقة],0),1)&lt;=الحجز!$C79,((INDEX(Rooms[القيمة],MATCH(الحجز!$D79,Rooms[الشقة],0),1)*الحجز!$E79)+G79)-F79,الحجز!$H79),"")</f>
        <v/>
      </c>
      <c r="I79" s="10" t="str">
        <f>IFERROR(VLOOKUP(D79,Rooms[[الشقة]:[وصف]],4,FALSE),"")</f>
        <v/>
      </c>
      <c r="K79" s="16" t="str">
        <f t="shared" si="3"/>
        <v/>
      </c>
    </row>
    <row r="80" spans="2:11" x14ac:dyDescent="0.2">
      <c r="B80" s="10" t="str">
        <f t="shared" si="2"/>
        <v/>
      </c>
      <c r="C80" s="30"/>
      <c r="H80" s="10" t="str">
        <f>IFERROR(IF(INDEX(Rooms[اعتماد القيمة],MATCH(الحجز!$D80,Rooms[الشقة],0),1)&lt;=الحجز!$C80,((INDEX(Rooms[القيمة],MATCH(الحجز!$D80,Rooms[الشقة],0),1)*الحجز!$E80)+G80)-F80,الحجز!$H80),"")</f>
        <v/>
      </c>
      <c r="I80" s="10" t="str">
        <f>IFERROR(VLOOKUP(D80,Rooms[[الشقة]:[وصف]],4,FALSE),"")</f>
        <v/>
      </c>
      <c r="K80" s="16" t="str">
        <f t="shared" si="3"/>
        <v/>
      </c>
    </row>
    <row r="81" spans="2:11" x14ac:dyDescent="0.2">
      <c r="B81" s="10" t="str">
        <f t="shared" si="2"/>
        <v/>
      </c>
      <c r="C81" s="30"/>
      <c r="H81" s="10" t="str">
        <f>IFERROR(IF(INDEX(Rooms[اعتماد القيمة],MATCH(الحجز!$D81,Rooms[الشقة],0),1)&lt;=الحجز!$C81,((INDEX(Rooms[القيمة],MATCH(الحجز!$D81,Rooms[الشقة],0),1)*الحجز!$E81)+G81)-F81,الحجز!$H81),"")</f>
        <v/>
      </c>
      <c r="I81" s="10" t="str">
        <f>IFERROR(VLOOKUP(D81,Rooms[[الشقة]:[وصف]],4,FALSE),"")</f>
        <v/>
      </c>
      <c r="K81" s="16" t="str">
        <f t="shared" si="3"/>
        <v/>
      </c>
    </row>
    <row r="82" spans="2:11" x14ac:dyDescent="0.2">
      <c r="B82" s="10" t="str">
        <f t="shared" si="2"/>
        <v/>
      </c>
      <c r="C82" s="30"/>
      <c r="H82" s="10" t="str">
        <f>IFERROR(IF(INDEX(Rooms[اعتماد القيمة],MATCH(الحجز!$D82,Rooms[الشقة],0),1)&lt;=الحجز!$C82,((INDEX(Rooms[القيمة],MATCH(الحجز!$D82,Rooms[الشقة],0),1)*الحجز!$E82)+G82)-F82,الحجز!$H82),"")</f>
        <v/>
      </c>
      <c r="I82" s="10" t="str">
        <f>IFERROR(VLOOKUP(D82,Rooms[[الشقة]:[وصف]],4,FALSE),"")</f>
        <v/>
      </c>
      <c r="K82" s="16" t="str">
        <f t="shared" si="3"/>
        <v/>
      </c>
    </row>
    <row r="83" spans="2:11" x14ac:dyDescent="0.2">
      <c r="B83" s="10" t="str">
        <f t="shared" si="2"/>
        <v/>
      </c>
      <c r="C83" s="30"/>
      <c r="H83" s="10" t="str">
        <f>IFERROR(IF(INDEX(Rooms[اعتماد القيمة],MATCH(الحجز!$D83,Rooms[الشقة],0),1)&lt;=الحجز!$C83,((INDEX(Rooms[القيمة],MATCH(الحجز!$D83,Rooms[الشقة],0),1)*الحجز!$E83)+G83)-F83,الحجز!$H83),"")</f>
        <v/>
      </c>
      <c r="I83" s="10" t="str">
        <f>IFERROR(VLOOKUP(D83,Rooms[[الشقة]:[وصف]],4,FALSE),"")</f>
        <v/>
      </c>
      <c r="K83" s="16" t="str">
        <f t="shared" si="3"/>
        <v/>
      </c>
    </row>
    <row r="84" spans="2:11" x14ac:dyDescent="0.2">
      <c r="B84" s="10" t="str">
        <f t="shared" si="2"/>
        <v/>
      </c>
      <c r="C84" s="30"/>
      <c r="H84" s="10" t="str">
        <f>IFERROR(IF(INDEX(Rooms[اعتماد القيمة],MATCH(الحجز!$D84,Rooms[الشقة],0),1)&lt;=الحجز!$C84,((INDEX(Rooms[القيمة],MATCH(الحجز!$D84,Rooms[الشقة],0),1)*الحجز!$E84)+G84)-F84,الحجز!$H84),"")</f>
        <v/>
      </c>
      <c r="I84" s="10" t="str">
        <f>IFERROR(VLOOKUP(D84,Rooms[[الشقة]:[وصف]],4,FALSE),"")</f>
        <v/>
      </c>
      <c r="K84" s="16" t="str">
        <f t="shared" si="3"/>
        <v/>
      </c>
    </row>
    <row r="85" spans="2:11" x14ac:dyDescent="0.2">
      <c r="B85" s="10" t="str">
        <f t="shared" si="2"/>
        <v/>
      </c>
      <c r="C85" s="30"/>
      <c r="H85" s="10" t="str">
        <f>IFERROR(IF(INDEX(Rooms[اعتماد القيمة],MATCH(الحجز!$D85,Rooms[الشقة],0),1)&lt;=الحجز!$C85,((INDEX(Rooms[القيمة],MATCH(الحجز!$D85,Rooms[الشقة],0),1)*الحجز!$E85)+G85)-F85,الحجز!$H85),"")</f>
        <v/>
      </c>
      <c r="I85" s="10" t="str">
        <f>IFERROR(VLOOKUP(D85,Rooms[[الشقة]:[وصف]],4,FALSE),"")</f>
        <v/>
      </c>
      <c r="K85" s="16" t="str">
        <f t="shared" si="3"/>
        <v/>
      </c>
    </row>
    <row r="86" spans="2:11" x14ac:dyDescent="0.2">
      <c r="B86" s="10" t="str">
        <f t="shared" si="2"/>
        <v/>
      </c>
      <c r="C86" s="30"/>
      <c r="H86" s="10" t="str">
        <f>IFERROR(IF(INDEX(Rooms[اعتماد القيمة],MATCH(الحجز!$D86,Rooms[الشقة],0),1)&lt;=الحجز!$C86,((INDEX(Rooms[القيمة],MATCH(الحجز!$D86,Rooms[الشقة],0),1)*الحجز!$E86)+G86)-F86,الحجز!$H86),"")</f>
        <v/>
      </c>
      <c r="I86" s="10" t="str">
        <f>IFERROR(VLOOKUP(D86,Rooms[[الشقة]:[وصف]],4,FALSE),"")</f>
        <v/>
      </c>
      <c r="K86" s="16" t="str">
        <f t="shared" si="3"/>
        <v/>
      </c>
    </row>
    <row r="87" spans="2:11" x14ac:dyDescent="0.2">
      <c r="B87" s="10" t="str">
        <f t="shared" si="2"/>
        <v/>
      </c>
      <c r="C87" s="30"/>
      <c r="H87" s="10" t="str">
        <f>IFERROR(IF(INDEX(Rooms[اعتماد القيمة],MATCH(الحجز!$D87,Rooms[الشقة],0),1)&lt;=الحجز!$C87,((INDEX(Rooms[القيمة],MATCH(الحجز!$D87,Rooms[الشقة],0),1)*الحجز!$E87)+G87)-F87,الحجز!$H87),"")</f>
        <v/>
      </c>
      <c r="I87" s="10" t="str">
        <f>IFERROR(VLOOKUP(D87,Rooms[[الشقة]:[وصف]],4,FALSE),"")</f>
        <v/>
      </c>
      <c r="K87" s="16" t="str">
        <f t="shared" si="3"/>
        <v/>
      </c>
    </row>
    <row r="88" spans="2:11" x14ac:dyDescent="0.2">
      <c r="B88" s="10" t="str">
        <f t="shared" si="2"/>
        <v/>
      </c>
      <c r="C88" s="30"/>
      <c r="H88" s="10" t="str">
        <f>IFERROR(IF(INDEX(Rooms[اعتماد القيمة],MATCH(الحجز!$D88,Rooms[الشقة],0),1)&lt;=الحجز!$C88,((INDEX(Rooms[القيمة],MATCH(الحجز!$D88,Rooms[الشقة],0),1)*الحجز!$E88)+G88)-F88,الحجز!$H88),"")</f>
        <v/>
      </c>
      <c r="I88" s="10" t="str">
        <f>IFERROR(VLOOKUP(D88,Rooms[[الشقة]:[وصف]],4,FALSE),"")</f>
        <v/>
      </c>
      <c r="K88" s="16" t="str">
        <f t="shared" si="3"/>
        <v/>
      </c>
    </row>
    <row r="89" spans="2:11" x14ac:dyDescent="0.2">
      <c r="B89" s="10" t="str">
        <f t="shared" si="2"/>
        <v/>
      </c>
      <c r="C89" s="30"/>
      <c r="H89" s="10" t="str">
        <f>IFERROR(IF(INDEX(Rooms[اعتماد القيمة],MATCH(الحجز!$D89,Rooms[الشقة],0),1)&lt;=الحجز!$C89,((INDEX(Rooms[القيمة],MATCH(الحجز!$D89,Rooms[الشقة],0),1)*الحجز!$E89)+G89)-F89,الحجز!$H89),"")</f>
        <v/>
      </c>
      <c r="I89" s="10" t="str">
        <f>IFERROR(VLOOKUP(D89,Rooms[[الشقة]:[وصف]],4,FALSE),"")</f>
        <v/>
      </c>
      <c r="K89" s="16" t="str">
        <f t="shared" si="3"/>
        <v/>
      </c>
    </row>
    <row r="90" spans="2:11" x14ac:dyDescent="0.2">
      <c r="B90" s="10" t="str">
        <f t="shared" si="2"/>
        <v/>
      </c>
      <c r="C90" s="30"/>
      <c r="H90" s="10" t="str">
        <f>IFERROR(IF(INDEX(Rooms[اعتماد القيمة],MATCH(الحجز!$D90,Rooms[الشقة],0),1)&lt;=الحجز!$C90,((INDEX(Rooms[القيمة],MATCH(الحجز!$D90,Rooms[الشقة],0),1)*الحجز!$E90)+G90)-F90,الحجز!$H90),"")</f>
        <v/>
      </c>
      <c r="I90" s="10" t="str">
        <f>IFERROR(VLOOKUP(D90,Rooms[[الشقة]:[وصف]],4,FALSE),"")</f>
        <v/>
      </c>
      <c r="K90" s="16" t="str">
        <f t="shared" si="3"/>
        <v/>
      </c>
    </row>
    <row r="91" spans="2:11" x14ac:dyDescent="0.2">
      <c r="B91" s="10" t="str">
        <f t="shared" si="2"/>
        <v/>
      </c>
      <c r="C91" s="30"/>
      <c r="H91" s="10" t="str">
        <f>IFERROR(IF(INDEX(Rooms[اعتماد القيمة],MATCH(الحجز!$D91,Rooms[الشقة],0),1)&lt;=الحجز!$C91,((INDEX(Rooms[القيمة],MATCH(الحجز!$D91,Rooms[الشقة],0),1)*الحجز!$E91)+G91)-F91,الحجز!$H91),"")</f>
        <v/>
      </c>
      <c r="I91" s="10" t="str">
        <f>IFERROR(VLOOKUP(D91,Rooms[[الشقة]:[وصف]],4,FALSE),"")</f>
        <v/>
      </c>
      <c r="K91" s="16" t="str">
        <f t="shared" si="3"/>
        <v/>
      </c>
    </row>
    <row r="92" spans="2:11" x14ac:dyDescent="0.2">
      <c r="B92" s="10" t="str">
        <f t="shared" si="2"/>
        <v/>
      </c>
      <c r="C92" s="30"/>
      <c r="H92" s="10" t="str">
        <f>IFERROR(IF(INDEX(Rooms[اعتماد القيمة],MATCH(الحجز!$D92,Rooms[الشقة],0),1)&lt;=الحجز!$C92,((INDEX(Rooms[القيمة],MATCH(الحجز!$D92,Rooms[الشقة],0),1)*الحجز!$E92)+G92)-F92,الحجز!$H92),"")</f>
        <v/>
      </c>
      <c r="I92" s="10" t="str">
        <f>IFERROR(VLOOKUP(D92,Rooms[[الشقة]:[وصف]],4,FALSE),"")</f>
        <v/>
      </c>
      <c r="K92" s="16" t="str">
        <f t="shared" si="3"/>
        <v/>
      </c>
    </row>
    <row r="93" spans="2:11" x14ac:dyDescent="0.2">
      <c r="B93" s="10" t="str">
        <f t="shared" si="2"/>
        <v/>
      </c>
      <c r="C93" s="30"/>
      <c r="H93" s="10" t="str">
        <f>IFERROR(IF(INDEX(Rooms[اعتماد القيمة],MATCH(الحجز!$D93,Rooms[الشقة],0),1)&lt;=الحجز!$C93,((INDEX(Rooms[القيمة],MATCH(الحجز!$D93,Rooms[الشقة],0),1)*الحجز!$E93)+G93)-F93,الحجز!$H93),"")</f>
        <v/>
      </c>
      <c r="I93" s="10" t="str">
        <f>IFERROR(VLOOKUP(D93,Rooms[[الشقة]:[وصف]],4,FALSE),"")</f>
        <v/>
      </c>
      <c r="K93" s="16" t="str">
        <f t="shared" si="3"/>
        <v/>
      </c>
    </row>
    <row r="94" spans="2:11" x14ac:dyDescent="0.2">
      <c r="B94" s="10" t="str">
        <f t="shared" si="2"/>
        <v/>
      </c>
      <c r="C94" s="30"/>
      <c r="H94" s="10" t="str">
        <f>IFERROR(IF(INDEX(Rooms[اعتماد القيمة],MATCH(الحجز!$D94,Rooms[الشقة],0),1)&lt;=الحجز!$C94,((INDEX(Rooms[القيمة],MATCH(الحجز!$D94,Rooms[الشقة],0),1)*الحجز!$E94)+G94)-F94,الحجز!$H94),"")</f>
        <v/>
      </c>
      <c r="I94" s="10" t="str">
        <f>IFERROR(VLOOKUP(D94,Rooms[[الشقة]:[وصف]],4,FALSE),"")</f>
        <v/>
      </c>
      <c r="K94" s="16" t="str">
        <f t="shared" si="3"/>
        <v/>
      </c>
    </row>
    <row r="95" spans="2:11" x14ac:dyDescent="0.2">
      <c r="B95" s="10" t="str">
        <f t="shared" si="2"/>
        <v/>
      </c>
      <c r="C95" s="30"/>
      <c r="H95" s="10" t="str">
        <f>IFERROR(IF(INDEX(Rooms[اعتماد القيمة],MATCH(الحجز!$D95,Rooms[الشقة],0),1)&lt;=الحجز!$C95,((INDEX(Rooms[القيمة],MATCH(الحجز!$D95,Rooms[الشقة],0),1)*الحجز!$E95)+G95)-F95,الحجز!$H95),"")</f>
        <v/>
      </c>
      <c r="I95" s="10" t="str">
        <f>IFERROR(VLOOKUP(D95,Rooms[[الشقة]:[وصف]],4,FALSE),"")</f>
        <v/>
      </c>
      <c r="K95" s="16" t="str">
        <f t="shared" si="3"/>
        <v/>
      </c>
    </row>
    <row r="96" spans="2:11" x14ac:dyDescent="0.2">
      <c r="B96" s="10" t="str">
        <f t="shared" si="2"/>
        <v/>
      </c>
      <c r="C96" s="30"/>
      <c r="H96" s="10" t="str">
        <f>IFERROR(IF(INDEX(Rooms[اعتماد القيمة],MATCH(الحجز!$D96,Rooms[الشقة],0),1)&lt;=الحجز!$C96,((INDEX(Rooms[القيمة],MATCH(الحجز!$D96,Rooms[الشقة],0),1)*الحجز!$E96)+G96)-F96,الحجز!$H96),"")</f>
        <v/>
      </c>
      <c r="I96" s="10" t="str">
        <f>IFERROR(VLOOKUP(D96,Rooms[[الشقة]:[وصف]],4,FALSE),"")</f>
        <v/>
      </c>
      <c r="K96" s="16" t="str">
        <f t="shared" si="3"/>
        <v/>
      </c>
    </row>
    <row r="97" spans="2:11" x14ac:dyDescent="0.2">
      <c r="B97" s="10" t="str">
        <f t="shared" si="2"/>
        <v/>
      </c>
      <c r="C97" s="30"/>
      <c r="H97" s="10" t="str">
        <f>IFERROR(IF(INDEX(Rooms[اعتماد القيمة],MATCH(الحجز!$D97,Rooms[الشقة],0),1)&lt;=الحجز!$C97,((INDEX(Rooms[القيمة],MATCH(الحجز!$D97,Rooms[الشقة],0),1)*الحجز!$E97)+G97)-F97,الحجز!$H97),"")</f>
        <v/>
      </c>
      <c r="I97" s="10" t="str">
        <f>IFERROR(VLOOKUP(D97,Rooms[[الشقة]:[وصف]],4,FALSE),"")</f>
        <v/>
      </c>
      <c r="K97" s="16" t="str">
        <f t="shared" si="3"/>
        <v/>
      </c>
    </row>
    <row r="98" spans="2:11" x14ac:dyDescent="0.2">
      <c r="B98" s="10" t="str">
        <f t="shared" si="2"/>
        <v/>
      </c>
      <c r="C98" s="30"/>
      <c r="H98" s="10" t="str">
        <f>IFERROR(IF(INDEX(Rooms[اعتماد القيمة],MATCH(الحجز!$D98,Rooms[الشقة],0),1)&lt;=الحجز!$C98,((INDEX(Rooms[القيمة],MATCH(الحجز!$D98,Rooms[الشقة],0),1)*الحجز!$E98)+G98)-F98,الحجز!$H98),"")</f>
        <v/>
      </c>
      <c r="I98" s="10" t="str">
        <f>IFERROR(VLOOKUP(D98,Rooms[[الشقة]:[وصف]],4,FALSE),"")</f>
        <v/>
      </c>
      <c r="K98" s="16" t="str">
        <f t="shared" si="3"/>
        <v/>
      </c>
    </row>
    <row r="99" spans="2:11" x14ac:dyDescent="0.2">
      <c r="B99" s="10" t="str">
        <f t="shared" si="2"/>
        <v/>
      </c>
      <c r="C99" s="30"/>
      <c r="H99" s="10" t="str">
        <f>IFERROR(IF(INDEX(Rooms[اعتماد القيمة],MATCH(الحجز!$D99,Rooms[الشقة],0),1)&lt;=الحجز!$C99,((INDEX(Rooms[القيمة],MATCH(الحجز!$D99,Rooms[الشقة],0),1)*الحجز!$E99)+G99)-F99,الحجز!$H99),"")</f>
        <v/>
      </c>
      <c r="I99" s="10" t="str">
        <f>IFERROR(VLOOKUP(D99,Rooms[[الشقة]:[وصف]],4,FALSE),"")</f>
        <v/>
      </c>
      <c r="K99" s="16" t="str">
        <f t="shared" si="3"/>
        <v/>
      </c>
    </row>
    <row r="100" spans="2:11" x14ac:dyDescent="0.2">
      <c r="B100" s="10" t="str">
        <f t="shared" si="2"/>
        <v/>
      </c>
      <c r="C100" s="30"/>
      <c r="H100" s="10" t="str">
        <f>IFERROR(IF(INDEX(Rooms[اعتماد القيمة],MATCH(الحجز!$D100,Rooms[الشقة],0),1)&lt;=الحجز!$C100,((INDEX(Rooms[القيمة],MATCH(الحجز!$D100,Rooms[الشقة],0),1)*الحجز!$E100)+G100)-F100,الحجز!$H100),"")</f>
        <v/>
      </c>
      <c r="I100" s="10" t="str">
        <f>IFERROR(VLOOKUP(D100,Rooms[[الشقة]:[وصف]],4,FALSE),"")</f>
        <v/>
      </c>
      <c r="K100" s="16" t="str">
        <f t="shared" si="3"/>
        <v/>
      </c>
    </row>
    <row r="101" spans="2:11" x14ac:dyDescent="0.2">
      <c r="B101" s="10" t="str">
        <f t="shared" si="2"/>
        <v/>
      </c>
      <c r="C101" s="30"/>
      <c r="H101" s="10" t="str">
        <f>IFERROR(IF(INDEX(Rooms[اعتماد القيمة],MATCH(الحجز!$D101,Rooms[الشقة],0),1)&lt;=الحجز!$C101,((INDEX(Rooms[القيمة],MATCH(الحجز!$D101,Rooms[الشقة],0),1)*الحجز!$E101)+G101)-F101,الحجز!$H101),"")</f>
        <v/>
      </c>
      <c r="I101" s="10" t="str">
        <f>IFERROR(VLOOKUP(D101,Rooms[[الشقة]:[وصف]],4,FALSE),"")</f>
        <v/>
      </c>
      <c r="K101" s="16" t="str">
        <f t="shared" si="3"/>
        <v/>
      </c>
    </row>
    <row r="102" spans="2:11" x14ac:dyDescent="0.2">
      <c r="B102" s="10" t="str">
        <f t="shared" si="2"/>
        <v/>
      </c>
      <c r="C102" s="30"/>
      <c r="H102" s="10" t="str">
        <f>IFERROR(IF(INDEX(Rooms[اعتماد القيمة],MATCH(الحجز!$D102,Rooms[الشقة],0),1)&lt;=الحجز!$C102,((INDEX(Rooms[القيمة],MATCH(الحجز!$D102,Rooms[الشقة],0),1)*الحجز!$E102)+G102)-F102,الحجز!$H102),"")</f>
        <v/>
      </c>
      <c r="I102" s="10" t="str">
        <f>IFERROR(VLOOKUP(D102,Rooms[[الشقة]:[وصف]],4,FALSE),"")</f>
        <v/>
      </c>
      <c r="K102" s="16" t="str">
        <f t="shared" si="3"/>
        <v/>
      </c>
    </row>
    <row r="103" spans="2:11" x14ac:dyDescent="0.2">
      <c r="B103" s="10" t="str">
        <f t="shared" si="2"/>
        <v/>
      </c>
      <c r="C103" s="30"/>
      <c r="H103" s="10" t="str">
        <f>IFERROR(IF(INDEX(Rooms[اعتماد القيمة],MATCH(الحجز!$D103,Rooms[الشقة],0),1)&lt;=الحجز!$C103,((INDEX(Rooms[القيمة],MATCH(الحجز!$D103,Rooms[الشقة],0),1)*الحجز!$E103)+G103)-F103,الحجز!$H103),"")</f>
        <v/>
      </c>
      <c r="I103" s="10" t="str">
        <f>IFERROR(VLOOKUP(D103,Rooms[[الشقة]:[وصف]],4,FALSE),"")</f>
        <v/>
      </c>
      <c r="K103" s="16" t="str">
        <f t="shared" si="3"/>
        <v/>
      </c>
    </row>
    <row r="104" spans="2:11" x14ac:dyDescent="0.2">
      <c r="B104" s="10" t="str">
        <f t="shared" si="2"/>
        <v/>
      </c>
      <c r="C104" s="30"/>
      <c r="H104" s="10" t="str">
        <f>IFERROR(IF(INDEX(Rooms[اعتماد القيمة],MATCH(الحجز!$D104,Rooms[الشقة],0),1)&lt;=الحجز!$C104,((INDEX(Rooms[القيمة],MATCH(الحجز!$D104,Rooms[الشقة],0),1)*الحجز!$E104)+G104)-F104,الحجز!$H104),"")</f>
        <v/>
      </c>
      <c r="I104" s="10" t="str">
        <f>IFERROR(VLOOKUP(D104,Rooms[[الشقة]:[وصف]],4,FALSE),"")</f>
        <v/>
      </c>
      <c r="K104" s="16" t="str">
        <f t="shared" si="3"/>
        <v/>
      </c>
    </row>
    <row r="105" spans="2:11" x14ac:dyDescent="0.2">
      <c r="B105" s="10" t="str">
        <f t="shared" si="2"/>
        <v/>
      </c>
      <c r="C105" s="30"/>
      <c r="H105" s="10" t="str">
        <f>IFERROR(IF(INDEX(Rooms[اعتماد القيمة],MATCH(الحجز!$D105,Rooms[الشقة],0),1)&lt;=الحجز!$C105,((INDEX(Rooms[القيمة],MATCH(الحجز!$D105,Rooms[الشقة],0),1)*الحجز!$E105)+G105)-F105,الحجز!$H105),"")</f>
        <v/>
      </c>
      <c r="I105" s="10" t="str">
        <f>IFERROR(VLOOKUP(D105,Rooms[[الشقة]:[وصف]],4,FALSE),"")</f>
        <v/>
      </c>
      <c r="K105" s="16" t="str">
        <f t="shared" si="3"/>
        <v/>
      </c>
    </row>
    <row r="106" spans="2:11" x14ac:dyDescent="0.2">
      <c r="B106" s="10" t="str">
        <f t="shared" si="2"/>
        <v/>
      </c>
      <c r="C106" s="30"/>
      <c r="H106" s="10" t="str">
        <f>IFERROR(IF(INDEX(Rooms[اعتماد القيمة],MATCH(الحجز!$D106,Rooms[الشقة],0),1)&lt;=الحجز!$C106,((INDEX(Rooms[القيمة],MATCH(الحجز!$D106,Rooms[الشقة],0),1)*الحجز!$E106)+G106)-F106,الحجز!$H106),"")</f>
        <v/>
      </c>
      <c r="I106" s="10" t="str">
        <f>IFERROR(VLOOKUP(D106,Rooms[[الشقة]:[وصف]],4,FALSE),"")</f>
        <v/>
      </c>
      <c r="K106" s="16" t="str">
        <f t="shared" si="3"/>
        <v/>
      </c>
    </row>
    <row r="107" spans="2:11" x14ac:dyDescent="0.2">
      <c r="B107" s="10" t="str">
        <f t="shared" si="2"/>
        <v/>
      </c>
      <c r="C107" s="30"/>
      <c r="H107" s="10" t="str">
        <f>IFERROR(IF(INDEX(Rooms[اعتماد القيمة],MATCH(الحجز!$D107,Rooms[الشقة],0),1)&lt;=الحجز!$C107,((INDEX(Rooms[القيمة],MATCH(الحجز!$D107,Rooms[الشقة],0),1)*الحجز!$E107)+G107)-F107,الحجز!$H107),"")</f>
        <v/>
      </c>
      <c r="I107" s="10" t="str">
        <f>IFERROR(VLOOKUP(D107,Rooms[[الشقة]:[وصف]],4,FALSE),"")</f>
        <v/>
      </c>
      <c r="K107" s="16" t="str">
        <f t="shared" si="3"/>
        <v/>
      </c>
    </row>
    <row r="108" spans="2:11" x14ac:dyDescent="0.2">
      <c r="B108" s="10" t="str">
        <f t="shared" si="2"/>
        <v/>
      </c>
      <c r="C108" s="30"/>
      <c r="H108" s="10" t="str">
        <f>IFERROR(IF(INDEX(Rooms[اعتماد القيمة],MATCH(الحجز!$D108,Rooms[الشقة],0),1)&lt;=الحجز!$C108,((INDEX(Rooms[القيمة],MATCH(الحجز!$D108,Rooms[الشقة],0),1)*الحجز!$E108)+G108)-F108,الحجز!$H108),"")</f>
        <v/>
      </c>
      <c r="I108" s="10" t="str">
        <f>IFERROR(VLOOKUP(D108,Rooms[[الشقة]:[وصف]],4,FALSE),"")</f>
        <v/>
      </c>
      <c r="K108" s="16" t="str">
        <f t="shared" si="3"/>
        <v/>
      </c>
    </row>
    <row r="109" spans="2:11" x14ac:dyDescent="0.2">
      <c r="B109" s="10" t="str">
        <f t="shared" si="2"/>
        <v/>
      </c>
      <c r="C109" s="30"/>
      <c r="H109" s="10" t="str">
        <f>IFERROR(IF(INDEX(Rooms[اعتماد القيمة],MATCH(الحجز!$D109,Rooms[الشقة],0),1)&lt;=الحجز!$C109,((INDEX(Rooms[القيمة],MATCH(الحجز!$D109,Rooms[الشقة],0),1)*الحجز!$E109)+G109)-F109,الحجز!$H109),"")</f>
        <v/>
      </c>
      <c r="I109" s="10" t="str">
        <f>IFERROR(VLOOKUP(D109,Rooms[[الشقة]:[وصف]],4,FALSE),"")</f>
        <v/>
      </c>
      <c r="K109" s="16" t="str">
        <f t="shared" si="3"/>
        <v/>
      </c>
    </row>
    <row r="110" spans="2:11" x14ac:dyDescent="0.2">
      <c r="B110" s="10" t="str">
        <f t="shared" si="2"/>
        <v/>
      </c>
      <c r="C110" s="30"/>
      <c r="H110" s="10" t="str">
        <f>IFERROR(IF(INDEX(Rooms[اعتماد القيمة],MATCH(الحجز!$D110,Rooms[الشقة],0),1)&lt;=الحجز!$C110,((INDEX(Rooms[القيمة],MATCH(الحجز!$D110,Rooms[الشقة],0),1)*الحجز!$E110)+G110)-F110,الحجز!$H110),"")</f>
        <v/>
      </c>
      <c r="I110" s="10" t="str">
        <f>IFERROR(VLOOKUP(D110,Rooms[[الشقة]:[وصف]],4,FALSE),"")</f>
        <v/>
      </c>
      <c r="K110" s="16" t="str">
        <f t="shared" si="3"/>
        <v/>
      </c>
    </row>
    <row r="111" spans="2:11" x14ac:dyDescent="0.2">
      <c r="B111" s="10" t="str">
        <f t="shared" si="2"/>
        <v/>
      </c>
      <c r="C111" s="30"/>
      <c r="H111" s="10" t="str">
        <f>IFERROR(IF(INDEX(Rooms[اعتماد القيمة],MATCH(الحجز!$D111,Rooms[الشقة],0),1)&lt;=الحجز!$C111,((INDEX(Rooms[القيمة],MATCH(الحجز!$D111,Rooms[الشقة],0),1)*الحجز!$E111)+G111)-F111,الحجز!$H111),"")</f>
        <v/>
      </c>
      <c r="I111" s="10" t="str">
        <f>IFERROR(VLOOKUP(D111,Rooms[[الشقة]:[وصف]],4,FALSE),"")</f>
        <v/>
      </c>
      <c r="K111" s="16" t="str">
        <f t="shared" si="3"/>
        <v/>
      </c>
    </row>
    <row r="112" spans="2:11" x14ac:dyDescent="0.2">
      <c r="B112" s="10" t="str">
        <f t="shared" si="2"/>
        <v/>
      </c>
      <c r="C112" s="30"/>
      <c r="H112" s="10" t="str">
        <f>IFERROR(IF(INDEX(Rooms[اعتماد القيمة],MATCH(الحجز!$D112,Rooms[الشقة],0),1)&lt;=الحجز!$C112,((INDEX(Rooms[القيمة],MATCH(الحجز!$D112,Rooms[الشقة],0),1)*الحجز!$E112)+G112)-F112,الحجز!$H112),"")</f>
        <v/>
      </c>
      <c r="I112" s="10" t="str">
        <f>IFERROR(VLOOKUP(D112,Rooms[[الشقة]:[وصف]],4,FALSE),"")</f>
        <v/>
      </c>
      <c r="K112" s="16" t="str">
        <f t="shared" si="3"/>
        <v/>
      </c>
    </row>
    <row r="113" spans="2:11" x14ac:dyDescent="0.2">
      <c r="B113" s="10" t="str">
        <f t="shared" si="2"/>
        <v/>
      </c>
      <c r="C113" s="30"/>
      <c r="H113" s="10" t="str">
        <f>IFERROR(IF(INDEX(Rooms[اعتماد القيمة],MATCH(الحجز!$D113,Rooms[الشقة],0),1)&lt;=الحجز!$C113,((INDEX(Rooms[القيمة],MATCH(الحجز!$D113,Rooms[الشقة],0),1)*الحجز!$E113)+G113)-F113,الحجز!$H113),"")</f>
        <v/>
      </c>
      <c r="I113" s="10" t="str">
        <f>IFERROR(VLOOKUP(D113,Rooms[[الشقة]:[وصف]],4,FALSE),"")</f>
        <v/>
      </c>
      <c r="K113" s="16" t="str">
        <f t="shared" si="3"/>
        <v/>
      </c>
    </row>
    <row r="114" spans="2:11" x14ac:dyDescent="0.2">
      <c r="B114" s="10" t="str">
        <f t="shared" si="2"/>
        <v/>
      </c>
      <c r="C114" s="30"/>
      <c r="H114" s="10" t="str">
        <f>IFERROR(IF(INDEX(Rooms[اعتماد القيمة],MATCH(الحجز!$D114,Rooms[الشقة],0),1)&lt;=الحجز!$C114,((INDEX(Rooms[القيمة],MATCH(الحجز!$D114,Rooms[الشقة],0),1)*الحجز!$E114)+G114)-F114,الحجز!$H114),"")</f>
        <v/>
      </c>
      <c r="I114" s="10" t="str">
        <f>IFERROR(VLOOKUP(D114,Rooms[[الشقة]:[وصف]],4,FALSE),"")</f>
        <v/>
      </c>
      <c r="K114" s="16" t="str">
        <f t="shared" si="3"/>
        <v/>
      </c>
    </row>
    <row r="115" spans="2:11" x14ac:dyDescent="0.2">
      <c r="B115" s="10" t="str">
        <f t="shared" si="2"/>
        <v/>
      </c>
      <c r="C115" s="30"/>
      <c r="H115" s="10" t="str">
        <f>IFERROR(IF(INDEX(Rooms[اعتماد القيمة],MATCH(الحجز!$D115,Rooms[الشقة],0),1)&lt;=الحجز!$C115,((INDEX(Rooms[القيمة],MATCH(الحجز!$D115,Rooms[الشقة],0),1)*الحجز!$E115)+G115)-F115,الحجز!$H115),"")</f>
        <v/>
      </c>
      <c r="I115" s="10" t="str">
        <f>IFERROR(VLOOKUP(D115,Rooms[[الشقة]:[وصف]],4,FALSE),"")</f>
        <v/>
      </c>
      <c r="K115" s="16" t="str">
        <f t="shared" si="3"/>
        <v/>
      </c>
    </row>
    <row r="116" spans="2:11" x14ac:dyDescent="0.2">
      <c r="B116" s="10" t="str">
        <f t="shared" si="2"/>
        <v/>
      </c>
      <c r="C116" s="30"/>
      <c r="H116" s="10" t="str">
        <f>IFERROR(IF(INDEX(Rooms[اعتماد القيمة],MATCH(الحجز!$D116,Rooms[الشقة],0),1)&lt;=الحجز!$C116,((INDEX(Rooms[القيمة],MATCH(الحجز!$D116,Rooms[الشقة],0),1)*الحجز!$E116)+G116)-F116,الحجز!$H116),"")</f>
        <v/>
      </c>
      <c r="I116" s="10" t="str">
        <f>IFERROR(VLOOKUP(D116,Rooms[[الشقة]:[وصف]],4,FALSE),"")</f>
        <v/>
      </c>
      <c r="K116" s="16" t="str">
        <f t="shared" si="3"/>
        <v/>
      </c>
    </row>
    <row r="117" spans="2:11" x14ac:dyDescent="0.2">
      <c r="B117" s="10" t="str">
        <f t="shared" si="2"/>
        <v/>
      </c>
      <c r="C117" s="30"/>
      <c r="H117" s="10" t="str">
        <f>IFERROR(IF(INDEX(Rooms[اعتماد القيمة],MATCH(الحجز!$D117,Rooms[الشقة],0),1)&lt;=الحجز!$C117,((INDEX(Rooms[القيمة],MATCH(الحجز!$D117,Rooms[الشقة],0),1)*الحجز!$E117)+G117)-F117,الحجز!$H117),"")</f>
        <v/>
      </c>
      <c r="I117" s="10" t="str">
        <f>IFERROR(VLOOKUP(D117,Rooms[[الشقة]:[وصف]],4,FALSE),"")</f>
        <v/>
      </c>
      <c r="K117" s="16" t="str">
        <f t="shared" si="3"/>
        <v/>
      </c>
    </row>
    <row r="118" spans="2:11" x14ac:dyDescent="0.2">
      <c r="B118" s="10" t="str">
        <f t="shared" si="2"/>
        <v/>
      </c>
      <c r="C118" s="30"/>
      <c r="H118" s="10" t="str">
        <f>IFERROR(IF(INDEX(Rooms[اعتماد القيمة],MATCH(الحجز!$D118,Rooms[الشقة],0),1)&lt;=الحجز!$C118,((INDEX(Rooms[القيمة],MATCH(الحجز!$D118,Rooms[الشقة],0),1)*الحجز!$E118)+G118)-F118,الحجز!$H118),"")</f>
        <v/>
      </c>
      <c r="I118" s="10" t="str">
        <f>IFERROR(VLOOKUP(D118,Rooms[[الشقة]:[وصف]],4,FALSE),"")</f>
        <v/>
      </c>
      <c r="K118" s="16" t="str">
        <f t="shared" si="3"/>
        <v/>
      </c>
    </row>
    <row r="119" spans="2:11" x14ac:dyDescent="0.2">
      <c r="B119" s="10" t="str">
        <f t="shared" si="2"/>
        <v/>
      </c>
      <c r="C119" s="30"/>
      <c r="H119" s="10" t="str">
        <f>IFERROR(IF(INDEX(Rooms[اعتماد القيمة],MATCH(الحجز!$D119,Rooms[الشقة],0),1)&lt;=الحجز!$C119,((INDEX(Rooms[القيمة],MATCH(الحجز!$D119,Rooms[الشقة],0),1)*الحجز!$E119)+G119)-F119,الحجز!$H119),"")</f>
        <v/>
      </c>
      <c r="I119" s="10" t="str">
        <f>IFERROR(VLOOKUP(D119,Rooms[[الشقة]:[وصف]],4,FALSE),"")</f>
        <v/>
      </c>
      <c r="K119" s="16" t="str">
        <f t="shared" si="3"/>
        <v/>
      </c>
    </row>
    <row r="120" spans="2:11" x14ac:dyDescent="0.2">
      <c r="B120" s="10" t="str">
        <f t="shared" si="2"/>
        <v/>
      </c>
      <c r="C120" s="30"/>
      <c r="H120" s="10" t="str">
        <f>IFERROR(IF(INDEX(Rooms[اعتماد القيمة],MATCH(الحجز!$D120,Rooms[الشقة],0),1)&lt;=الحجز!$C120,((INDEX(Rooms[القيمة],MATCH(الحجز!$D120,Rooms[الشقة],0),1)*الحجز!$E120)+G120)-F120,الحجز!$H120),"")</f>
        <v/>
      </c>
      <c r="I120" s="10" t="str">
        <f>IFERROR(VLOOKUP(D120,Rooms[[الشقة]:[وصف]],4,FALSE),"")</f>
        <v/>
      </c>
      <c r="K120" s="16" t="str">
        <f t="shared" si="3"/>
        <v/>
      </c>
    </row>
    <row r="121" spans="2:11" x14ac:dyDescent="0.2">
      <c r="B121" s="10" t="str">
        <f t="shared" si="2"/>
        <v/>
      </c>
      <c r="C121" s="30"/>
      <c r="H121" s="10" t="str">
        <f>IFERROR(IF(INDEX(Rooms[اعتماد القيمة],MATCH(الحجز!$D121,Rooms[الشقة],0),1)&lt;=الحجز!$C121,((INDEX(Rooms[القيمة],MATCH(الحجز!$D121,Rooms[الشقة],0),1)*الحجز!$E121)+G121)-F121,الحجز!$H121),"")</f>
        <v/>
      </c>
      <c r="I121" s="10" t="str">
        <f>IFERROR(VLOOKUP(D121,Rooms[[الشقة]:[وصف]],4,FALSE),"")</f>
        <v/>
      </c>
      <c r="K121" s="16" t="str">
        <f t="shared" si="3"/>
        <v/>
      </c>
    </row>
    <row r="122" spans="2:11" x14ac:dyDescent="0.2">
      <c r="B122" s="10" t="str">
        <f t="shared" si="2"/>
        <v/>
      </c>
      <c r="C122" s="30"/>
      <c r="H122" s="10" t="str">
        <f>IFERROR(IF(INDEX(Rooms[اعتماد القيمة],MATCH(الحجز!$D122,Rooms[الشقة],0),1)&lt;=الحجز!$C122,((INDEX(Rooms[القيمة],MATCH(الحجز!$D122,Rooms[الشقة],0),1)*الحجز!$E122)+G122)-F122,الحجز!$H122),"")</f>
        <v/>
      </c>
      <c r="I122" s="10" t="str">
        <f>IFERROR(VLOOKUP(D122,Rooms[[الشقة]:[وصف]],4,FALSE),"")</f>
        <v/>
      </c>
      <c r="K122" s="16" t="str">
        <f t="shared" si="3"/>
        <v/>
      </c>
    </row>
    <row r="123" spans="2:11" x14ac:dyDescent="0.2">
      <c r="B123" s="10" t="str">
        <f t="shared" si="2"/>
        <v/>
      </c>
      <c r="C123" s="30"/>
      <c r="H123" s="10" t="str">
        <f>IFERROR(IF(INDEX(Rooms[اعتماد القيمة],MATCH(الحجز!$D123,Rooms[الشقة],0),1)&lt;=الحجز!$C123,((INDEX(Rooms[القيمة],MATCH(الحجز!$D123,Rooms[الشقة],0),1)*الحجز!$E123)+G123)-F123,الحجز!$H123),"")</f>
        <v/>
      </c>
      <c r="I123" s="10" t="str">
        <f>IFERROR(VLOOKUP(D123,Rooms[[الشقة]:[وصف]],4,FALSE),"")</f>
        <v/>
      </c>
      <c r="K123" s="16" t="str">
        <f t="shared" si="3"/>
        <v/>
      </c>
    </row>
    <row r="124" spans="2:11" x14ac:dyDescent="0.2">
      <c r="B124" s="10" t="str">
        <f t="shared" si="2"/>
        <v/>
      </c>
      <c r="C124" s="30"/>
      <c r="H124" s="10" t="str">
        <f>IFERROR(IF(INDEX(Rooms[اعتماد القيمة],MATCH(الحجز!$D124,Rooms[الشقة],0),1)&lt;=الحجز!$C124,((INDEX(Rooms[القيمة],MATCH(الحجز!$D124,Rooms[الشقة],0),1)*الحجز!$E124)+G124)-F124,الحجز!$H124),"")</f>
        <v/>
      </c>
      <c r="I124" s="10" t="str">
        <f>IFERROR(VLOOKUP(D124,Rooms[[الشقة]:[وصف]],4,FALSE),"")</f>
        <v/>
      </c>
      <c r="K124" s="16" t="str">
        <f t="shared" si="3"/>
        <v/>
      </c>
    </row>
    <row r="125" spans="2:11" x14ac:dyDescent="0.2">
      <c r="B125" s="10" t="str">
        <f t="shared" si="2"/>
        <v/>
      </c>
      <c r="C125" s="30"/>
      <c r="H125" s="10" t="str">
        <f>IFERROR(IF(INDEX(Rooms[اعتماد القيمة],MATCH(الحجز!$D125,Rooms[الشقة],0),1)&lt;=الحجز!$C125,((INDEX(Rooms[القيمة],MATCH(الحجز!$D125,Rooms[الشقة],0),1)*الحجز!$E125)+G125)-F125,الحجز!$H125),"")</f>
        <v/>
      </c>
      <c r="I125" s="10" t="str">
        <f>IFERROR(VLOOKUP(D125,Rooms[[الشقة]:[وصف]],4,FALSE),"")</f>
        <v/>
      </c>
      <c r="K125" s="16" t="str">
        <f t="shared" si="3"/>
        <v/>
      </c>
    </row>
    <row r="126" spans="2:11" x14ac:dyDescent="0.2">
      <c r="B126" s="10" t="str">
        <f t="shared" si="2"/>
        <v/>
      </c>
      <c r="C126" s="30"/>
      <c r="H126" s="10" t="str">
        <f>IFERROR(IF(INDEX(Rooms[اعتماد القيمة],MATCH(الحجز!$D126,Rooms[الشقة],0),1)&lt;=الحجز!$C126,((INDEX(Rooms[القيمة],MATCH(الحجز!$D126,Rooms[الشقة],0),1)*الحجز!$E126)+G126)-F126,الحجز!$H126),"")</f>
        <v/>
      </c>
      <c r="I126" s="10" t="str">
        <f>IFERROR(VLOOKUP(D126,Rooms[[الشقة]:[وصف]],4,FALSE),"")</f>
        <v/>
      </c>
      <c r="K126" s="16" t="str">
        <f t="shared" si="3"/>
        <v/>
      </c>
    </row>
    <row r="127" spans="2:11" x14ac:dyDescent="0.2">
      <c r="B127" s="10" t="str">
        <f t="shared" si="2"/>
        <v/>
      </c>
      <c r="C127" s="30"/>
      <c r="H127" s="10" t="str">
        <f>IFERROR(IF(INDEX(Rooms[اعتماد القيمة],MATCH(الحجز!$D127,Rooms[الشقة],0),1)&lt;=الحجز!$C127,((INDEX(Rooms[القيمة],MATCH(الحجز!$D127,Rooms[الشقة],0),1)*الحجز!$E127)+G127)-F127,الحجز!$H127),"")</f>
        <v/>
      </c>
      <c r="I127" s="10" t="str">
        <f>IFERROR(VLOOKUP(D127,Rooms[[الشقة]:[وصف]],4,FALSE),"")</f>
        <v/>
      </c>
      <c r="K127" s="16" t="str">
        <f t="shared" si="3"/>
        <v/>
      </c>
    </row>
    <row r="128" spans="2:11" x14ac:dyDescent="0.2">
      <c r="B128" s="10" t="str">
        <f t="shared" si="2"/>
        <v/>
      </c>
      <c r="C128" s="30"/>
      <c r="H128" s="10" t="str">
        <f>IFERROR(IF(INDEX(Rooms[اعتماد القيمة],MATCH(الحجز!$D128,Rooms[الشقة],0),1)&lt;=الحجز!$C128,((INDEX(Rooms[القيمة],MATCH(الحجز!$D128,Rooms[الشقة],0),1)*الحجز!$E128)+G128)-F128,الحجز!$H128),"")</f>
        <v/>
      </c>
      <c r="I128" s="10" t="str">
        <f>IFERROR(VLOOKUP(D128,Rooms[[الشقة]:[وصف]],4,FALSE),"")</f>
        <v/>
      </c>
      <c r="K128" s="16" t="str">
        <f t="shared" si="3"/>
        <v/>
      </c>
    </row>
    <row r="129" spans="2:11" x14ac:dyDescent="0.2">
      <c r="B129" s="10" t="str">
        <f t="shared" si="2"/>
        <v/>
      </c>
      <c r="C129" s="30"/>
      <c r="H129" s="10" t="str">
        <f>IFERROR(IF(INDEX(Rooms[اعتماد القيمة],MATCH(الحجز!$D129,Rooms[الشقة],0),1)&lt;=الحجز!$C129,((INDEX(Rooms[القيمة],MATCH(الحجز!$D129,Rooms[الشقة],0),1)*الحجز!$E129)+G129)-F129,الحجز!$H129),"")</f>
        <v/>
      </c>
      <c r="I129" s="10" t="str">
        <f>IFERROR(VLOOKUP(D129,Rooms[[الشقة]:[وصف]],4,FALSE),"")</f>
        <v/>
      </c>
      <c r="K129" s="16" t="str">
        <f t="shared" si="3"/>
        <v/>
      </c>
    </row>
    <row r="130" spans="2:11" x14ac:dyDescent="0.2">
      <c r="B130" s="10" t="str">
        <f t="shared" si="2"/>
        <v/>
      </c>
      <c r="C130" s="30"/>
      <c r="H130" s="10" t="str">
        <f>IFERROR(IF(INDEX(Rooms[اعتماد القيمة],MATCH(الحجز!$D130,Rooms[الشقة],0),1)&lt;=الحجز!$C130,((INDEX(Rooms[القيمة],MATCH(الحجز!$D130,Rooms[الشقة],0),1)*الحجز!$E130)+G130)-F130,الحجز!$H130),"")</f>
        <v/>
      </c>
      <c r="I130" s="10" t="str">
        <f>IFERROR(VLOOKUP(D130,Rooms[[الشقة]:[وصف]],4,FALSE),"")</f>
        <v/>
      </c>
      <c r="K130" s="16" t="str">
        <f t="shared" si="3"/>
        <v/>
      </c>
    </row>
    <row r="131" spans="2:11" x14ac:dyDescent="0.2">
      <c r="B131" s="10" t="str">
        <f t="shared" si="2"/>
        <v/>
      </c>
      <c r="C131" s="30"/>
      <c r="H131" s="10" t="str">
        <f>IFERROR(IF(INDEX(Rooms[اعتماد القيمة],MATCH(الحجز!$D131,Rooms[الشقة],0),1)&lt;=الحجز!$C131,((INDEX(Rooms[القيمة],MATCH(الحجز!$D131,Rooms[الشقة],0),1)*الحجز!$E131)+G131)-F131,الحجز!$H131),"")</f>
        <v/>
      </c>
      <c r="I131" s="10" t="str">
        <f>IFERROR(VLOOKUP(D131,Rooms[[الشقة]:[وصف]],4,FALSE),"")</f>
        <v/>
      </c>
      <c r="K131" s="16" t="str">
        <f t="shared" si="3"/>
        <v/>
      </c>
    </row>
    <row r="132" spans="2:11" x14ac:dyDescent="0.2">
      <c r="B132" s="10" t="str">
        <f t="shared" si="2"/>
        <v/>
      </c>
      <c r="C132" s="30"/>
      <c r="H132" s="10" t="str">
        <f>IFERROR(IF(INDEX(Rooms[اعتماد القيمة],MATCH(الحجز!$D132,Rooms[الشقة],0),1)&lt;=الحجز!$C132,((INDEX(Rooms[القيمة],MATCH(الحجز!$D132,Rooms[الشقة],0),1)*الحجز!$E132)+G132)-F132,الحجز!$H132),"")</f>
        <v/>
      </c>
      <c r="I132" s="10" t="str">
        <f>IFERROR(VLOOKUP(D132,Rooms[[الشقة]:[وصف]],4,FALSE),"")</f>
        <v/>
      </c>
      <c r="K132" s="16" t="str">
        <f t="shared" si="3"/>
        <v/>
      </c>
    </row>
    <row r="133" spans="2:11" x14ac:dyDescent="0.2">
      <c r="B133" s="10" t="str">
        <f t="shared" ref="B133:B196" si="4">IF(C133&lt;&gt;"",ROW(A130),"")</f>
        <v/>
      </c>
      <c r="C133" s="30"/>
      <c r="H133" s="10" t="str">
        <f>IFERROR(IF(INDEX(Rooms[اعتماد القيمة],MATCH(الحجز!$D133,Rooms[الشقة],0),1)&lt;=الحجز!$C133,((INDEX(Rooms[القيمة],MATCH(الحجز!$D133,Rooms[الشقة],0),1)*الحجز!$E133)+G133)-F133,الحجز!$H133),"")</f>
        <v/>
      </c>
      <c r="I133" s="10" t="str">
        <f>IFERROR(VLOOKUP(D133,Rooms[[الشقة]:[وصف]],4,FALSE),"")</f>
        <v/>
      </c>
      <c r="K133" s="16" t="str">
        <f t="shared" ref="K133:K196" si="5">IF(AND(E133="",C133=""),"",C133+(IF(E133&lt;1,E133,(E133-1))))</f>
        <v/>
      </c>
    </row>
    <row r="134" spans="2:11" x14ac:dyDescent="0.2">
      <c r="B134" s="10" t="str">
        <f t="shared" si="4"/>
        <v/>
      </c>
      <c r="C134" s="30"/>
      <c r="H134" s="10" t="str">
        <f>IFERROR(IF(INDEX(Rooms[اعتماد القيمة],MATCH(الحجز!$D134,Rooms[الشقة],0),1)&lt;=الحجز!$C134,((INDEX(Rooms[القيمة],MATCH(الحجز!$D134,Rooms[الشقة],0),1)*الحجز!$E134)+G134)-F134,الحجز!$H134),"")</f>
        <v/>
      </c>
      <c r="I134" s="10" t="str">
        <f>IFERROR(VLOOKUP(D134,Rooms[[الشقة]:[وصف]],4,FALSE),"")</f>
        <v/>
      </c>
      <c r="K134" s="16" t="str">
        <f t="shared" si="5"/>
        <v/>
      </c>
    </row>
    <row r="135" spans="2:11" x14ac:dyDescent="0.2">
      <c r="B135" s="10" t="str">
        <f t="shared" si="4"/>
        <v/>
      </c>
      <c r="C135" s="30"/>
      <c r="H135" s="10" t="str">
        <f>IFERROR(IF(INDEX(Rooms[اعتماد القيمة],MATCH(الحجز!$D135,Rooms[الشقة],0),1)&lt;=الحجز!$C135,((INDEX(Rooms[القيمة],MATCH(الحجز!$D135,Rooms[الشقة],0),1)*الحجز!$E135)+G135)-F135,الحجز!$H135),"")</f>
        <v/>
      </c>
      <c r="I135" s="10" t="str">
        <f>IFERROR(VLOOKUP(D135,Rooms[[الشقة]:[وصف]],4,FALSE),"")</f>
        <v/>
      </c>
      <c r="K135" s="16" t="str">
        <f t="shared" si="5"/>
        <v/>
      </c>
    </row>
    <row r="136" spans="2:11" x14ac:dyDescent="0.2">
      <c r="B136" s="10" t="str">
        <f t="shared" si="4"/>
        <v/>
      </c>
      <c r="C136" s="30"/>
      <c r="H136" s="10" t="str">
        <f>IFERROR(IF(INDEX(Rooms[اعتماد القيمة],MATCH(الحجز!$D136,Rooms[الشقة],0),1)&lt;=الحجز!$C136,((INDEX(Rooms[القيمة],MATCH(الحجز!$D136,Rooms[الشقة],0),1)*الحجز!$E136)+G136)-F136,الحجز!$H136),"")</f>
        <v/>
      </c>
      <c r="I136" s="10" t="str">
        <f>IFERROR(VLOOKUP(D136,Rooms[[الشقة]:[وصف]],4,FALSE),"")</f>
        <v/>
      </c>
      <c r="K136" s="16" t="str">
        <f t="shared" si="5"/>
        <v/>
      </c>
    </row>
    <row r="137" spans="2:11" x14ac:dyDescent="0.2">
      <c r="B137" s="10" t="str">
        <f t="shared" si="4"/>
        <v/>
      </c>
      <c r="C137" s="30"/>
      <c r="H137" s="10" t="str">
        <f>IFERROR(IF(INDEX(Rooms[اعتماد القيمة],MATCH(الحجز!$D137,Rooms[الشقة],0),1)&lt;=الحجز!$C137,((INDEX(Rooms[القيمة],MATCH(الحجز!$D137,Rooms[الشقة],0),1)*الحجز!$E137)+G137)-F137,الحجز!$H137),"")</f>
        <v/>
      </c>
      <c r="I137" s="10" t="str">
        <f>IFERROR(VLOOKUP(D137,Rooms[[الشقة]:[وصف]],4,FALSE),"")</f>
        <v/>
      </c>
      <c r="K137" s="16" t="str">
        <f t="shared" si="5"/>
        <v/>
      </c>
    </row>
    <row r="138" spans="2:11" x14ac:dyDescent="0.2">
      <c r="B138" s="10" t="str">
        <f t="shared" si="4"/>
        <v/>
      </c>
      <c r="C138" s="30"/>
      <c r="H138" s="10" t="str">
        <f>IFERROR(IF(INDEX(Rooms[اعتماد القيمة],MATCH(الحجز!$D138,Rooms[الشقة],0),1)&lt;=الحجز!$C138,((INDEX(Rooms[القيمة],MATCH(الحجز!$D138,Rooms[الشقة],0),1)*الحجز!$E138)+G138)-F138,الحجز!$H138),"")</f>
        <v/>
      </c>
      <c r="I138" s="10" t="str">
        <f>IFERROR(VLOOKUP(D138,Rooms[[الشقة]:[وصف]],4,FALSE),"")</f>
        <v/>
      </c>
      <c r="K138" s="16" t="str">
        <f t="shared" si="5"/>
        <v/>
      </c>
    </row>
    <row r="139" spans="2:11" x14ac:dyDescent="0.2">
      <c r="B139" s="10" t="str">
        <f t="shared" si="4"/>
        <v/>
      </c>
      <c r="C139" s="30"/>
      <c r="H139" s="10" t="str">
        <f>IFERROR(IF(INDEX(Rooms[اعتماد القيمة],MATCH(الحجز!$D139,Rooms[الشقة],0),1)&lt;=الحجز!$C139,((INDEX(Rooms[القيمة],MATCH(الحجز!$D139,Rooms[الشقة],0),1)*الحجز!$E139)+G139)-F139,الحجز!$H139),"")</f>
        <v/>
      </c>
      <c r="I139" s="10" t="str">
        <f>IFERROR(VLOOKUP(D139,Rooms[[الشقة]:[وصف]],4,FALSE),"")</f>
        <v/>
      </c>
      <c r="K139" s="16" t="str">
        <f t="shared" si="5"/>
        <v/>
      </c>
    </row>
    <row r="140" spans="2:11" x14ac:dyDescent="0.2">
      <c r="B140" s="10" t="str">
        <f t="shared" si="4"/>
        <v/>
      </c>
      <c r="C140" s="30"/>
      <c r="H140" s="10" t="str">
        <f>IFERROR(IF(INDEX(Rooms[اعتماد القيمة],MATCH(الحجز!$D140,Rooms[الشقة],0),1)&lt;=الحجز!$C140,((INDEX(Rooms[القيمة],MATCH(الحجز!$D140,Rooms[الشقة],0),1)*الحجز!$E140)+G140)-F140,الحجز!$H140),"")</f>
        <v/>
      </c>
      <c r="I140" s="10" t="str">
        <f>IFERROR(VLOOKUP(D140,Rooms[[الشقة]:[وصف]],4,FALSE),"")</f>
        <v/>
      </c>
      <c r="K140" s="16" t="str">
        <f t="shared" si="5"/>
        <v/>
      </c>
    </row>
    <row r="141" spans="2:11" x14ac:dyDescent="0.2">
      <c r="B141" s="10" t="str">
        <f t="shared" si="4"/>
        <v/>
      </c>
      <c r="C141" s="30"/>
      <c r="H141" s="10" t="str">
        <f>IFERROR(IF(INDEX(Rooms[اعتماد القيمة],MATCH(الحجز!$D141,Rooms[الشقة],0),1)&lt;=الحجز!$C141,((INDEX(Rooms[القيمة],MATCH(الحجز!$D141,Rooms[الشقة],0),1)*الحجز!$E141)+G141)-F141,الحجز!$H141),"")</f>
        <v/>
      </c>
      <c r="I141" s="10" t="str">
        <f>IFERROR(VLOOKUP(D141,Rooms[[الشقة]:[وصف]],4,FALSE),"")</f>
        <v/>
      </c>
      <c r="K141" s="16" t="str">
        <f t="shared" si="5"/>
        <v/>
      </c>
    </row>
    <row r="142" spans="2:11" x14ac:dyDescent="0.2">
      <c r="B142" s="10" t="str">
        <f t="shared" si="4"/>
        <v/>
      </c>
      <c r="C142" s="30"/>
      <c r="H142" s="10" t="str">
        <f>IFERROR(IF(INDEX(Rooms[اعتماد القيمة],MATCH(الحجز!$D142,Rooms[الشقة],0),1)&lt;=الحجز!$C142,((INDEX(Rooms[القيمة],MATCH(الحجز!$D142,Rooms[الشقة],0),1)*الحجز!$E142)+G142)-F142,الحجز!$H142),"")</f>
        <v/>
      </c>
      <c r="I142" s="10" t="str">
        <f>IFERROR(VLOOKUP(D142,Rooms[[الشقة]:[وصف]],4,FALSE),"")</f>
        <v/>
      </c>
      <c r="K142" s="16" t="str">
        <f t="shared" si="5"/>
        <v/>
      </c>
    </row>
    <row r="143" spans="2:11" x14ac:dyDescent="0.2">
      <c r="B143" s="10" t="str">
        <f t="shared" si="4"/>
        <v/>
      </c>
      <c r="C143" s="30"/>
      <c r="H143" s="10" t="str">
        <f>IFERROR(IF(INDEX(Rooms[اعتماد القيمة],MATCH(الحجز!$D143,Rooms[الشقة],0),1)&lt;=الحجز!$C143,((INDEX(Rooms[القيمة],MATCH(الحجز!$D143,Rooms[الشقة],0),1)*الحجز!$E143)+G143)-F143,الحجز!$H143),"")</f>
        <v/>
      </c>
      <c r="I143" s="10" t="str">
        <f>IFERROR(VLOOKUP(D143,Rooms[[الشقة]:[وصف]],4,FALSE),"")</f>
        <v/>
      </c>
      <c r="K143" s="16" t="str">
        <f t="shared" si="5"/>
        <v/>
      </c>
    </row>
    <row r="144" spans="2:11" x14ac:dyDescent="0.2">
      <c r="B144" s="10" t="str">
        <f t="shared" si="4"/>
        <v/>
      </c>
      <c r="C144" s="30"/>
      <c r="H144" s="10" t="str">
        <f>IFERROR(IF(INDEX(Rooms[اعتماد القيمة],MATCH(الحجز!$D144,Rooms[الشقة],0),1)&lt;=الحجز!$C144,((INDEX(Rooms[القيمة],MATCH(الحجز!$D144,Rooms[الشقة],0),1)*الحجز!$E144)+G144)-F144,الحجز!$H144),"")</f>
        <v/>
      </c>
      <c r="I144" s="10" t="str">
        <f>IFERROR(VLOOKUP(D144,Rooms[[الشقة]:[وصف]],4,FALSE),"")</f>
        <v/>
      </c>
      <c r="K144" s="16" t="str">
        <f t="shared" si="5"/>
        <v/>
      </c>
    </row>
    <row r="145" spans="2:11" x14ac:dyDescent="0.2">
      <c r="B145" s="10" t="str">
        <f t="shared" si="4"/>
        <v/>
      </c>
      <c r="C145" s="30"/>
      <c r="H145" s="10" t="str">
        <f>IFERROR(IF(INDEX(Rooms[اعتماد القيمة],MATCH(الحجز!$D145,Rooms[الشقة],0),1)&lt;=الحجز!$C145,((INDEX(Rooms[القيمة],MATCH(الحجز!$D145,Rooms[الشقة],0),1)*الحجز!$E145)+G145)-F145,الحجز!$H145),"")</f>
        <v/>
      </c>
      <c r="I145" s="10" t="str">
        <f>IFERROR(VLOOKUP(D145,Rooms[[الشقة]:[وصف]],4,FALSE),"")</f>
        <v/>
      </c>
      <c r="K145" s="16" t="str">
        <f t="shared" si="5"/>
        <v/>
      </c>
    </row>
    <row r="146" spans="2:11" x14ac:dyDescent="0.2">
      <c r="B146" s="10" t="str">
        <f t="shared" si="4"/>
        <v/>
      </c>
      <c r="C146" s="30"/>
      <c r="H146" s="10" t="str">
        <f>IFERROR(IF(INDEX(Rooms[اعتماد القيمة],MATCH(الحجز!$D146,Rooms[الشقة],0),1)&lt;=الحجز!$C146,((INDEX(Rooms[القيمة],MATCH(الحجز!$D146,Rooms[الشقة],0),1)*الحجز!$E146)+G146)-F146,الحجز!$H146),"")</f>
        <v/>
      </c>
      <c r="I146" s="10" t="str">
        <f>IFERROR(VLOOKUP(D146,Rooms[[الشقة]:[وصف]],4,FALSE),"")</f>
        <v/>
      </c>
      <c r="K146" s="16" t="str">
        <f t="shared" si="5"/>
        <v/>
      </c>
    </row>
    <row r="147" spans="2:11" x14ac:dyDescent="0.2">
      <c r="B147" s="10" t="str">
        <f t="shared" si="4"/>
        <v/>
      </c>
      <c r="C147" s="30"/>
      <c r="H147" s="10" t="str">
        <f>IFERROR(IF(INDEX(Rooms[اعتماد القيمة],MATCH(الحجز!$D147,Rooms[الشقة],0),1)&lt;=الحجز!$C147,((INDEX(Rooms[القيمة],MATCH(الحجز!$D147,Rooms[الشقة],0),1)*الحجز!$E147)+G147)-F147,الحجز!$H147),"")</f>
        <v/>
      </c>
      <c r="I147" s="10" t="str">
        <f>IFERROR(VLOOKUP(D147,Rooms[[الشقة]:[وصف]],4,FALSE),"")</f>
        <v/>
      </c>
      <c r="K147" s="16" t="str">
        <f t="shared" si="5"/>
        <v/>
      </c>
    </row>
    <row r="148" spans="2:11" x14ac:dyDescent="0.2">
      <c r="B148" s="10" t="str">
        <f t="shared" si="4"/>
        <v/>
      </c>
      <c r="C148" s="30"/>
      <c r="H148" s="10" t="str">
        <f>IFERROR(IF(INDEX(Rooms[اعتماد القيمة],MATCH(الحجز!$D148,Rooms[الشقة],0),1)&lt;=الحجز!$C148,((INDEX(Rooms[القيمة],MATCH(الحجز!$D148,Rooms[الشقة],0),1)*الحجز!$E148)+G148)-F148,الحجز!$H148),"")</f>
        <v/>
      </c>
      <c r="I148" s="10" t="str">
        <f>IFERROR(VLOOKUP(D148,Rooms[[الشقة]:[وصف]],4,FALSE),"")</f>
        <v/>
      </c>
      <c r="K148" s="16" t="str">
        <f t="shared" si="5"/>
        <v/>
      </c>
    </row>
    <row r="149" spans="2:11" x14ac:dyDescent="0.2">
      <c r="B149" s="10" t="str">
        <f t="shared" si="4"/>
        <v/>
      </c>
      <c r="C149" s="30"/>
      <c r="H149" s="10" t="str">
        <f>IFERROR(IF(INDEX(Rooms[اعتماد القيمة],MATCH(الحجز!$D149,Rooms[الشقة],0),1)&lt;=الحجز!$C149,((INDEX(Rooms[القيمة],MATCH(الحجز!$D149,Rooms[الشقة],0),1)*الحجز!$E149)+G149)-F149,الحجز!$H149),"")</f>
        <v/>
      </c>
      <c r="I149" s="10" t="str">
        <f>IFERROR(VLOOKUP(D149,Rooms[[الشقة]:[وصف]],4,FALSE),"")</f>
        <v/>
      </c>
      <c r="K149" s="16" t="str">
        <f t="shared" si="5"/>
        <v/>
      </c>
    </row>
    <row r="150" spans="2:11" x14ac:dyDescent="0.2">
      <c r="B150" s="10" t="str">
        <f t="shared" si="4"/>
        <v/>
      </c>
      <c r="C150" s="30"/>
      <c r="H150" s="10" t="str">
        <f>IFERROR(IF(INDEX(Rooms[اعتماد القيمة],MATCH(الحجز!$D150,Rooms[الشقة],0),1)&lt;=الحجز!$C150,((INDEX(Rooms[القيمة],MATCH(الحجز!$D150,Rooms[الشقة],0),1)*الحجز!$E150)+G150)-F150,الحجز!$H150),"")</f>
        <v/>
      </c>
      <c r="I150" s="10" t="str">
        <f>IFERROR(VLOOKUP(D150,Rooms[[الشقة]:[وصف]],4,FALSE),"")</f>
        <v/>
      </c>
      <c r="K150" s="16" t="str">
        <f t="shared" si="5"/>
        <v/>
      </c>
    </row>
    <row r="151" spans="2:11" x14ac:dyDescent="0.2">
      <c r="B151" s="10" t="str">
        <f t="shared" si="4"/>
        <v/>
      </c>
      <c r="C151" s="30"/>
      <c r="H151" s="10" t="str">
        <f>IFERROR(IF(INDEX(Rooms[اعتماد القيمة],MATCH(الحجز!$D151,Rooms[الشقة],0),1)&lt;=الحجز!$C151,((INDEX(Rooms[القيمة],MATCH(الحجز!$D151,Rooms[الشقة],0),1)*الحجز!$E151)+G151)-F151,الحجز!$H151),"")</f>
        <v/>
      </c>
      <c r="I151" s="10" t="str">
        <f>IFERROR(VLOOKUP(D151,Rooms[[الشقة]:[وصف]],4,FALSE),"")</f>
        <v/>
      </c>
      <c r="K151" s="16" t="str">
        <f t="shared" si="5"/>
        <v/>
      </c>
    </row>
    <row r="152" spans="2:11" x14ac:dyDescent="0.2">
      <c r="B152" s="10" t="str">
        <f t="shared" si="4"/>
        <v/>
      </c>
      <c r="C152" s="30"/>
      <c r="H152" s="10" t="str">
        <f>IFERROR(IF(INDEX(Rooms[اعتماد القيمة],MATCH(الحجز!$D152,Rooms[الشقة],0),1)&lt;=الحجز!$C152,((INDEX(Rooms[القيمة],MATCH(الحجز!$D152,Rooms[الشقة],0),1)*الحجز!$E152)+G152)-F152,الحجز!$H152),"")</f>
        <v/>
      </c>
      <c r="I152" s="10" t="str">
        <f>IFERROR(VLOOKUP(D152,Rooms[[الشقة]:[وصف]],4,FALSE),"")</f>
        <v/>
      </c>
      <c r="K152" s="16" t="str">
        <f t="shared" si="5"/>
        <v/>
      </c>
    </row>
    <row r="153" spans="2:11" x14ac:dyDescent="0.2">
      <c r="B153" s="10" t="str">
        <f t="shared" si="4"/>
        <v/>
      </c>
      <c r="C153" s="30"/>
      <c r="H153" s="10" t="str">
        <f>IFERROR(IF(INDEX(Rooms[اعتماد القيمة],MATCH(الحجز!$D153,Rooms[الشقة],0),1)&lt;=الحجز!$C153,((INDEX(Rooms[القيمة],MATCH(الحجز!$D153,Rooms[الشقة],0),1)*الحجز!$E153)+G153)-F153,الحجز!$H153),"")</f>
        <v/>
      </c>
      <c r="I153" s="10" t="str">
        <f>IFERROR(VLOOKUP(D153,Rooms[[الشقة]:[وصف]],4,FALSE),"")</f>
        <v/>
      </c>
      <c r="K153" s="16" t="str">
        <f t="shared" si="5"/>
        <v/>
      </c>
    </row>
    <row r="154" spans="2:11" x14ac:dyDescent="0.2">
      <c r="B154" s="10" t="str">
        <f t="shared" si="4"/>
        <v/>
      </c>
      <c r="C154" s="30"/>
      <c r="H154" s="10" t="str">
        <f>IFERROR(IF(INDEX(Rooms[اعتماد القيمة],MATCH(الحجز!$D154,Rooms[الشقة],0),1)&lt;=الحجز!$C154,((INDEX(Rooms[القيمة],MATCH(الحجز!$D154,Rooms[الشقة],0),1)*الحجز!$E154)+G154)-F154,الحجز!$H154),"")</f>
        <v/>
      </c>
      <c r="I154" s="10" t="str">
        <f>IFERROR(VLOOKUP(D154,Rooms[[الشقة]:[وصف]],4,FALSE),"")</f>
        <v/>
      </c>
      <c r="K154" s="16" t="str">
        <f t="shared" si="5"/>
        <v/>
      </c>
    </row>
    <row r="155" spans="2:11" x14ac:dyDescent="0.2">
      <c r="B155" s="10" t="str">
        <f t="shared" si="4"/>
        <v/>
      </c>
      <c r="C155" s="30"/>
      <c r="H155" s="10" t="str">
        <f>IFERROR(IF(INDEX(Rooms[اعتماد القيمة],MATCH(الحجز!$D155,Rooms[الشقة],0),1)&lt;=الحجز!$C155,((INDEX(Rooms[القيمة],MATCH(الحجز!$D155,Rooms[الشقة],0),1)*الحجز!$E155)+G155)-F155,الحجز!$H155),"")</f>
        <v/>
      </c>
      <c r="I155" s="10" t="str">
        <f>IFERROR(VLOOKUP(D155,Rooms[[الشقة]:[وصف]],4,FALSE),"")</f>
        <v/>
      </c>
      <c r="K155" s="16" t="str">
        <f t="shared" si="5"/>
        <v/>
      </c>
    </row>
    <row r="156" spans="2:11" x14ac:dyDescent="0.2">
      <c r="B156" s="10" t="str">
        <f t="shared" si="4"/>
        <v/>
      </c>
      <c r="C156" s="30"/>
      <c r="H156" s="10" t="str">
        <f>IFERROR(IF(INDEX(Rooms[اعتماد القيمة],MATCH(الحجز!$D156,Rooms[الشقة],0),1)&lt;=الحجز!$C156,((INDEX(Rooms[القيمة],MATCH(الحجز!$D156,Rooms[الشقة],0),1)*الحجز!$E156)+G156)-F156,الحجز!$H156),"")</f>
        <v/>
      </c>
      <c r="I156" s="10" t="str">
        <f>IFERROR(VLOOKUP(D156,Rooms[[الشقة]:[وصف]],4,FALSE),"")</f>
        <v/>
      </c>
      <c r="K156" s="16" t="str">
        <f t="shared" si="5"/>
        <v/>
      </c>
    </row>
    <row r="157" spans="2:11" x14ac:dyDescent="0.2">
      <c r="B157" s="10" t="str">
        <f t="shared" si="4"/>
        <v/>
      </c>
      <c r="C157" s="30"/>
      <c r="H157" s="10" t="str">
        <f>IFERROR(IF(INDEX(Rooms[اعتماد القيمة],MATCH(الحجز!$D157,Rooms[الشقة],0),1)&lt;=الحجز!$C157,((INDEX(Rooms[القيمة],MATCH(الحجز!$D157,Rooms[الشقة],0),1)*الحجز!$E157)+G157)-F157,الحجز!$H157),"")</f>
        <v/>
      </c>
      <c r="I157" s="10" t="str">
        <f>IFERROR(VLOOKUP(D157,Rooms[[الشقة]:[وصف]],4,FALSE),"")</f>
        <v/>
      </c>
      <c r="K157" s="16" t="str">
        <f t="shared" si="5"/>
        <v/>
      </c>
    </row>
    <row r="158" spans="2:11" x14ac:dyDescent="0.2">
      <c r="B158" s="10" t="str">
        <f t="shared" si="4"/>
        <v/>
      </c>
      <c r="C158" s="30"/>
      <c r="H158" s="10" t="str">
        <f>IFERROR(IF(INDEX(Rooms[اعتماد القيمة],MATCH(الحجز!$D158,Rooms[الشقة],0),1)&lt;=الحجز!$C158,((INDEX(Rooms[القيمة],MATCH(الحجز!$D158,Rooms[الشقة],0),1)*الحجز!$E158)+G158)-F158,الحجز!$H158),"")</f>
        <v/>
      </c>
      <c r="I158" s="10" t="str">
        <f>IFERROR(VLOOKUP(D158,Rooms[[الشقة]:[وصف]],4,FALSE),"")</f>
        <v/>
      </c>
      <c r="K158" s="16" t="str">
        <f t="shared" si="5"/>
        <v/>
      </c>
    </row>
    <row r="159" spans="2:11" x14ac:dyDescent="0.2">
      <c r="B159" s="10" t="str">
        <f t="shared" si="4"/>
        <v/>
      </c>
      <c r="C159" s="30"/>
      <c r="H159" s="10" t="str">
        <f>IFERROR(IF(INDEX(Rooms[اعتماد القيمة],MATCH(الحجز!$D159,Rooms[الشقة],0),1)&lt;=الحجز!$C159,((INDEX(Rooms[القيمة],MATCH(الحجز!$D159,Rooms[الشقة],0),1)*الحجز!$E159)+G159)-F159,الحجز!$H159),"")</f>
        <v/>
      </c>
      <c r="I159" s="10" t="str">
        <f>IFERROR(VLOOKUP(D159,Rooms[[الشقة]:[وصف]],4,FALSE),"")</f>
        <v/>
      </c>
      <c r="K159" s="16" t="str">
        <f t="shared" si="5"/>
        <v/>
      </c>
    </row>
    <row r="160" spans="2:11" x14ac:dyDescent="0.2">
      <c r="B160" s="10" t="str">
        <f t="shared" si="4"/>
        <v/>
      </c>
      <c r="C160" s="30"/>
      <c r="H160" s="10" t="str">
        <f>IFERROR(IF(INDEX(Rooms[اعتماد القيمة],MATCH(الحجز!$D160,Rooms[الشقة],0),1)&lt;=الحجز!$C160,((INDEX(Rooms[القيمة],MATCH(الحجز!$D160,Rooms[الشقة],0),1)*الحجز!$E160)+G160)-F160,الحجز!$H160),"")</f>
        <v/>
      </c>
      <c r="I160" s="10" t="str">
        <f>IFERROR(VLOOKUP(D160,Rooms[[الشقة]:[وصف]],4,FALSE),"")</f>
        <v/>
      </c>
      <c r="K160" s="16" t="str">
        <f t="shared" si="5"/>
        <v/>
      </c>
    </row>
    <row r="161" spans="2:11" x14ac:dyDescent="0.2">
      <c r="B161" s="10" t="str">
        <f t="shared" si="4"/>
        <v/>
      </c>
      <c r="C161" s="30"/>
      <c r="H161" s="10" t="str">
        <f>IFERROR(IF(INDEX(Rooms[اعتماد القيمة],MATCH(الحجز!$D161,Rooms[الشقة],0),1)&lt;=الحجز!$C161,((INDEX(Rooms[القيمة],MATCH(الحجز!$D161,Rooms[الشقة],0),1)*الحجز!$E161)+G161)-F161,الحجز!$H161),"")</f>
        <v/>
      </c>
      <c r="I161" s="10" t="str">
        <f>IFERROR(VLOOKUP(D161,Rooms[[الشقة]:[وصف]],4,FALSE),"")</f>
        <v/>
      </c>
      <c r="K161" s="16" t="str">
        <f t="shared" si="5"/>
        <v/>
      </c>
    </row>
    <row r="162" spans="2:11" x14ac:dyDescent="0.2">
      <c r="B162" s="10" t="str">
        <f t="shared" si="4"/>
        <v/>
      </c>
      <c r="C162" s="30"/>
      <c r="H162" s="10" t="str">
        <f>IFERROR(IF(INDEX(Rooms[اعتماد القيمة],MATCH(الحجز!$D162,Rooms[الشقة],0),1)&lt;=الحجز!$C162,((INDEX(Rooms[القيمة],MATCH(الحجز!$D162,Rooms[الشقة],0),1)*الحجز!$E162)+G162)-F162,الحجز!$H162),"")</f>
        <v/>
      </c>
      <c r="I162" s="10" t="str">
        <f>IFERROR(VLOOKUP(D162,Rooms[[الشقة]:[وصف]],4,FALSE),"")</f>
        <v/>
      </c>
      <c r="K162" s="16" t="str">
        <f t="shared" si="5"/>
        <v/>
      </c>
    </row>
    <row r="163" spans="2:11" x14ac:dyDescent="0.2">
      <c r="B163" s="10" t="str">
        <f t="shared" si="4"/>
        <v/>
      </c>
      <c r="C163" s="30"/>
      <c r="H163" s="10" t="str">
        <f>IFERROR(IF(INDEX(Rooms[اعتماد القيمة],MATCH(الحجز!$D163,Rooms[الشقة],0),1)&lt;=الحجز!$C163,((INDEX(Rooms[القيمة],MATCH(الحجز!$D163,Rooms[الشقة],0),1)*الحجز!$E163)+G163)-F163,الحجز!$H163),"")</f>
        <v/>
      </c>
      <c r="I163" s="10" t="str">
        <f>IFERROR(VLOOKUP(D163,Rooms[[الشقة]:[وصف]],4,FALSE),"")</f>
        <v/>
      </c>
      <c r="K163" s="16" t="str">
        <f t="shared" si="5"/>
        <v/>
      </c>
    </row>
    <row r="164" spans="2:11" x14ac:dyDescent="0.2">
      <c r="B164" s="10" t="str">
        <f t="shared" si="4"/>
        <v/>
      </c>
      <c r="C164" s="30"/>
      <c r="H164" s="10" t="str">
        <f>IFERROR(IF(INDEX(Rooms[اعتماد القيمة],MATCH(الحجز!$D164,Rooms[الشقة],0),1)&lt;=الحجز!$C164,((INDEX(Rooms[القيمة],MATCH(الحجز!$D164,Rooms[الشقة],0),1)*الحجز!$E164)+G164)-F164,الحجز!$H164),"")</f>
        <v/>
      </c>
      <c r="I164" s="10" t="str">
        <f>IFERROR(VLOOKUP(D164,Rooms[[الشقة]:[وصف]],4,FALSE),"")</f>
        <v/>
      </c>
      <c r="K164" s="16" t="str">
        <f t="shared" si="5"/>
        <v/>
      </c>
    </row>
    <row r="165" spans="2:11" x14ac:dyDescent="0.2">
      <c r="B165" s="10" t="str">
        <f t="shared" si="4"/>
        <v/>
      </c>
      <c r="C165" s="30"/>
      <c r="H165" s="10" t="str">
        <f>IFERROR(IF(INDEX(Rooms[اعتماد القيمة],MATCH(الحجز!$D165,Rooms[الشقة],0),1)&lt;=الحجز!$C165,((INDEX(Rooms[القيمة],MATCH(الحجز!$D165,Rooms[الشقة],0),1)*الحجز!$E165)+G165)-F165,الحجز!$H165),"")</f>
        <v/>
      </c>
      <c r="I165" s="10" t="str">
        <f>IFERROR(VLOOKUP(D165,Rooms[[الشقة]:[وصف]],4,FALSE),"")</f>
        <v/>
      </c>
      <c r="K165" s="16" t="str">
        <f t="shared" si="5"/>
        <v/>
      </c>
    </row>
    <row r="166" spans="2:11" x14ac:dyDescent="0.2">
      <c r="B166" s="10" t="str">
        <f t="shared" si="4"/>
        <v/>
      </c>
      <c r="C166" s="30"/>
      <c r="H166" s="10" t="str">
        <f>IFERROR(IF(INDEX(Rooms[اعتماد القيمة],MATCH(الحجز!$D166,Rooms[الشقة],0),1)&lt;=الحجز!$C166,((INDEX(Rooms[القيمة],MATCH(الحجز!$D166,Rooms[الشقة],0),1)*الحجز!$E166)+G166)-F166,الحجز!$H166),"")</f>
        <v/>
      </c>
      <c r="I166" s="10" t="str">
        <f>IFERROR(VLOOKUP(D166,Rooms[[الشقة]:[وصف]],4,FALSE),"")</f>
        <v/>
      </c>
      <c r="K166" s="16" t="str">
        <f t="shared" si="5"/>
        <v/>
      </c>
    </row>
    <row r="167" spans="2:11" x14ac:dyDescent="0.2">
      <c r="B167" s="10" t="str">
        <f t="shared" si="4"/>
        <v/>
      </c>
      <c r="C167" s="30"/>
      <c r="H167" s="10" t="str">
        <f>IFERROR(IF(INDEX(Rooms[اعتماد القيمة],MATCH(الحجز!$D167,Rooms[الشقة],0),1)&lt;=الحجز!$C167,((INDEX(Rooms[القيمة],MATCH(الحجز!$D167,Rooms[الشقة],0),1)*الحجز!$E167)+G167)-F167,الحجز!$H167),"")</f>
        <v/>
      </c>
      <c r="I167" s="10" t="str">
        <f>IFERROR(VLOOKUP(D167,Rooms[[الشقة]:[وصف]],4,FALSE),"")</f>
        <v/>
      </c>
      <c r="K167" s="16" t="str">
        <f t="shared" si="5"/>
        <v/>
      </c>
    </row>
    <row r="168" spans="2:11" x14ac:dyDescent="0.2">
      <c r="B168" s="10" t="str">
        <f t="shared" si="4"/>
        <v/>
      </c>
      <c r="C168" s="30"/>
      <c r="H168" s="10" t="str">
        <f>IFERROR(IF(INDEX(Rooms[اعتماد القيمة],MATCH(الحجز!$D168,Rooms[الشقة],0),1)&lt;=الحجز!$C168,((INDEX(Rooms[القيمة],MATCH(الحجز!$D168,Rooms[الشقة],0),1)*الحجز!$E168)+G168)-F168,الحجز!$H168),"")</f>
        <v/>
      </c>
      <c r="I168" s="10" t="str">
        <f>IFERROR(VLOOKUP(D168,Rooms[[الشقة]:[وصف]],4,FALSE),"")</f>
        <v/>
      </c>
      <c r="K168" s="16" t="str">
        <f t="shared" si="5"/>
        <v/>
      </c>
    </row>
    <row r="169" spans="2:11" x14ac:dyDescent="0.2">
      <c r="B169" s="10" t="str">
        <f t="shared" si="4"/>
        <v/>
      </c>
      <c r="C169" s="30"/>
      <c r="H169" s="10" t="str">
        <f>IFERROR(IF(INDEX(Rooms[اعتماد القيمة],MATCH(الحجز!$D169,Rooms[الشقة],0),1)&lt;=الحجز!$C169,((INDEX(Rooms[القيمة],MATCH(الحجز!$D169,Rooms[الشقة],0),1)*الحجز!$E169)+G169)-F169,الحجز!$H169),"")</f>
        <v/>
      </c>
      <c r="I169" s="10" t="str">
        <f>IFERROR(VLOOKUP(D169,Rooms[[الشقة]:[وصف]],4,FALSE),"")</f>
        <v/>
      </c>
      <c r="K169" s="16" t="str">
        <f t="shared" si="5"/>
        <v/>
      </c>
    </row>
    <row r="170" spans="2:11" x14ac:dyDescent="0.2">
      <c r="B170" s="10" t="str">
        <f t="shared" si="4"/>
        <v/>
      </c>
      <c r="C170" s="30"/>
      <c r="H170" s="10" t="str">
        <f>IFERROR(IF(INDEX(Rooms[اعتماد القيمة],MATCH(الحجز!$D170,Rooms[الشقة],0),1)&lt;=الحجز!$C170,((INDEX(Rooms[القيمة],MATCH(الحجز!$D170,Rooms[الشقة],0),1)*الحجز!$E170)+G170)-F170,الحجز!$H170),"")</f>
        <v/>
      </c>
      <c r="I170" s="10" t="str">
        <f>IFERROR(VLOOKUP(D170,Rooms[[الشقة]:[وصف]],4,FALSE),"")</f>
        <v/>
      </c>
      <c r="K170" s="16" t="str">
        <f t="shared" si="5"/>
        <v/>
      </c>
    </row>
    <row r="171" spans="2:11" x14ac:dyDescent="0.2">
      <c r="B171" s="10" t="str">
        <f t="shared" si="4"/>
        <v/>
      </c>
      <c r="C171" s="30"/>
      <c r="H171" s="10" t="str">
        <f>IFERROR(IF(INDEX(Rooms[اعتماد القيمة],MATCH(الحجز!$D171,Rooms[الشقة],0),1)&lt;=الحجز!$C171,((INDEX(Rooms[القيمة],MATCH(الحجز!$D171,Rooms[الشقة],0),1)*الحجز!$E171)+G171)-F171,الحجز!$H171),"")</f>
        <v/>
      </c>
      <c r="I171" s="10" t="str">
        <f>IFERROR(VLOOKUP(D171,Rooms[[الشقة]:[وصف]],4,FALSE),"")</f>
        <v/>
      </c>
      <c r="K171" s="16" t="str">
        <f t="shared" si="5"/>
        <v/>
      </c>
    </row>
    <row r="172" spans="2:11" x14ac:dyDescent="0.2">
      <c r="B172" s="10" t="str">
        <f t="shared" si="4"/>
        <v/>
      </c>
      <c r="C172" s="30"/>
      <c r="H172" s="10" t="str">
        <f>IFERROR(IF(INDEX(Rooms[اعتماد القيمة],MATCH(الحجز!$D172,Rooms[الشقة],0),1)&lt;=الحجز!$C172,((INDEX(Rooms[القيمة],MATCH(الحجز!$D172,Rooms[الشقة],0),1)*الحجز!$E172)+G172)-F172,الحجز!$H172),"")</f>
        <v/>
      </c>
      <c r="I172" s="10" t="str">
        <f>IFERROR(VLOOKUP(D172,Rooms[[الشقة]:[وصف]],4,FALSE),"")</f>
        <v/>
      </c>
      <c r="K172" s="16" t="str">
        <f t="shared" si="5"/>
        <v/>
      </c>
    </row>
    <row r="173" spans="2:11" x14ac:dyDescent="0.2">
      <c r="B173" s="10" t="str">
        <f t="shared" si="4"/>
        <v/>
      </c>
      <c r="C173" s="30"/>
      <c r="H173" s="10" t="str">
        <f>IFERROR(IF(INDEX(Rooms[اعتماد القيمة],MATCH(الحجز!$D173,Rooms[الشقة],0),1)&lt;=الحجز!$C173,((INDEX(Rooms[القيمة],MATCH(الحجز!$D173,Rooms[الشقة],0),1)*الحجز!$E173)+G173)-F173,الحجز!$H173),"")</f>
        <v/>
      </c>
      <c r="I173" s="10" t="str">
        <f>IFERROR(VLOOKUP(D173,Rooms[[الشقة]:[وصف]],4,FALSE),"")</f>
        <v/>
      </c>
      <c r="K173" s="16" t="str">
        <f t="shared" si="5"/>
        <v/>
      </c>
    </row>
    <row r="174" spans="2:11" x14ac:dyDescent="0.2">
      <c r="B174" s="10" t="str">
        <f t="shared" si="4"/>
        <v/>
      </c>
      <c r="C174" s="30"/>
      <c r="H174" s="10" t="str">
        <f>IFERROR(IF(INDEX(Rooms[اعتماد القيمة],MATCH(الحجز!$D174,Rooms[الشقة],0),1)&lt;=الحجز!$C174,((INDEX(Rooms[القيمة],MATCH(الحجز!$D174,Rooms[الشقة],0),1)*الحجز!$E174)+G174)-F174,الحجز!$H174),"")</f>
        <v/>
      </c>
      <c r="I174" s="10" t="str">
        <f>IFERROR(VLOOKUP(D174,Rooms[[الشقة]:[وصف]],4,FALSE),"")</f>
        <v/>
      </c>
      <c r="K174" s="16" t="str">
        <f t="shared" si="5"/>
        <v/>
      </c>
    </row>
    <row r="175" spans="2:11" x14ac:dyDescent="0.2">
      <c r="B175" s="10" t="str">
        <f t="shared" si="4"/>
        <v/>
      </c>
      <c r="C175" s="30"/>
      <c r="H175" s="10" t="str">
        <f>IFERROR(IF(INDEX(Rooms[اعتماد القيمة],MATCH(الحجز!$D175,Rooms[الشقة],0),1)&lt;=الحجز!$C175,((INDEX(Rooms[القيمة],MATCH(الحجز!$D175,Rooms[الشقة],0),1)*الحجز!$E175)+G175)-F175,الحجز!$H175),"")</f>
        <v/>
      </c>
      <c r="I175" s="10" t="str">
        <f>IFERROR(VLOOKUP(D175,Rooms[[الشقة]:[وصف]],4,FALSE),"")</f>
        <v/>
      </c>
      <c r="K175" s="16" t="str">
        <f t="shared" si="5"/>
        <v/>
      </c>
    </row>
    <row r="176" spans="2:11" x14ac:dyDescent="0.2">
      <c r="B176" s="10" t="str">
        <f t="shared" si="4"/>
        <v/>
      </c>
      <c r="C176" s="30"/>
      <c r="H176" s="10" t="str">
        <f>IFERROR(IF(INDEX(Rooms[اعتماد القيمة],MATCH(الحجز!$D176,Rooms[الشقة],0),1)&lt;=الحجز!$C176,((INDEX(Rooms[القيمة],MATCH(الحجز!$D176,Rooms[الشقة],0),1)*الحجز!$E176)+G176)-F176,الحجز!$H176),"")</f>
        <v/>
      </c>
      <c r="I176" s="10" t="str">
        <f>IFERROR(VLOOKUP(D176,Rooms[[الشقة]:[وصف]],4,FALSE),"")</f>
        <v/>
      </c>
      <c r="K176" s="16" t="str">
        <f t="shared" si="5"/>
        <v/>
      </c>
    </row>
    <row r="177" spans="2:11" x14ac:dyDescent="0.2">
      <c r="B177" s="10" t="str">
        <f t="shared" si="4"/>
        <v/>
      </c>
      <c r="C177" s="30"/>
      <c r="H177" s="10" t="str">
        <f>IFERROR(IF(INDEX(Rooms[اعتماد القيمة],MATCH(الحجز!$D177,Rooms[الشقة],0),1)&lt;=الحجز!$C177,((INDEX(Rooms[القيمة],MATCH(الحجز!$D177,Rooms[الشقة],0),1)*الحجز!$E177)+G177)-F177,الحجز!$H177),"")</f>
        <v/>
      </c>
      <c r="I177" s="10" t="str">
        <f>IFERROR(VLOOKUP(D177,Rooms[[الشقة]:[وصف]],4,FALSE),"")</f>
        <v/>
      </c>
      <c r="K177" s="16" t="str">
        <f t="shared" si="5"/>
        <v/>
      </c>
    </row>
    <row r="178" spans="2:11" x14ac:dyDescent="0.2">
      <c r="B178" s="10" t="str">
        <f t="shared" si="4"/>
        <v/>
      </c>
      <c r="C178" s="30"/>
      <c r="H178" s="10" t="str">
        <f>IFERROR(IF(INDEX(Rooms[اعتماد القيمة],MATCH(الحجز!$D178,Rooms[الشقة],0),1)&lt;=الحجز!$C178,((INDEX(Rooms[القيمة],MATCH(الحجز!$D178,Rooms[الشقة],0),1)*الحجز!$E178)+G178)-F178,الحجز!$H178),"")</f>
        <v/>
      </c>
      <c r="I178" s="10" t="str">
        <f>IFERROR(VLOOKUP(D178,Rooms[[الشقة]:[وصف]],4,FALSE),"")</f>
        <v/>
      </c>
      <c r="K178" s="16" t="str">
        <f t="shared" si="5"/>
        <v/>
      </c>
    </row>
    <row r="179" spans="2:11" x14ac:dyDescent="0.2">
      <c r="B179" s="10" t="str">
        <f t="shared" si="4"/>
        <v/>
      </c>
      <c r="C179" s="30"/>
      <c r="H179" s="10" t="str">
        <f>IFERROR(IF(INDEX(Rooms[اعتماد القيمة],MATCH(الحجز!$D179,Rooms[الشقة],0),1)&lt;=الحجز!$C179,((INDEX(Rooms[القيمة],MATCH(الحجز!$D179,Rooms[الشقة],0),1)*الحجز!$E179)+G179)-F179,الحجز!$H179),"")</f>
        <v/>
      </c>
      <c r="I179" s="10" t="str">
        <f>IFERROR(VLOOKUP(D179,Rooms[[الشقة]:[وصف]],4,FALSE),"")</f>
        <v/>
      </c>
      <c r="K179" s="16" t="str">
        <f t="shared" si="5"/>
        <v/>
      </c>
    </row>
    <row r="180" spans="2:11" x14ac:dyDescent="0.2">
      <c r="B180" s="10" t="str">
        <f t="shared" si="4"/>
        <v/>
      </c>
      <c r="C180" s="30"/>
      <c r="H180" s="10" t="str">
        <f>IFERROR(IF(INDEX(Rooms[اعتماد القيمة],MATCH(الحجز!$D180,Rooms[الشقة],0),1)&lt;=الحجز!$C180,((INDEX(Rooms[القيمة],MATCH(الحجز!$D180,Rooms[الشقة],0),1)*الحجز!$E180)+G180)-F180,الحجز!$H180),"")</f>
        <v/>
      </c>
      <c r="I180" s="10" t="str">
        <f>IFERROR(VLOOKUP(D180,Rooms[[الشقة]:[وصف]],4,FALSE),"")</f>
        <v/>
      </c>
      <c r="K180" s="16" t="str">
        <f t="shared" si="5"/>
        <v/>
      </c>
    </row>
    <row r="181" spans="2:11" x14ac:dyDescent="0.2">
      <c r="B181" s="10" t="str">
        <f t="shared" si="4"/>
        <v/>
      </c>
      <c r="C181" s="30"/>
      <c r="H181" s="10" t="str">
        <f>IFERROR(IF(INDEX(Rooms[اعتماد القيمة],MATCH(الحجز!$D181,Rooms[الشقة],0),1)&lt;=الحجز!$C181,((INDEX(Rooms[القيمة],MATCH(الحجز!$D181,Rooms[الشقة],0),1)*الحجز!$E181)+G181)-F181,الحجز!$H181),"")</f>
        <v/>
      </c>
      <c r="I181" s="10" t="str">
        <f>IFERROR(VLOOKUP(D181,Rooms[[الشقة]:[وصف]],4,FALSE),"")</f>
        <v/>
      </c>
      <c r="K181" s="16" t="str">
        <f t="shared" si="5"/>
        <v/>
      </c>
    </row>
    <row r="182" spans="2:11" x14ac:dyDescent="0.2">
      <c r="B182" s="10" t="str">
        <f t="shared" si="4"/>
        <v/>
      </c>
      <c r="C182" s="30"/>
      <c r="H182" s="10" t="str">
        <f>IFERROR(IF(INDEX(Rooms[اعتماد القيمة],MATCH(الحجز!$D182,Rooms[الشقة],0),1)&lt;=الحجز!$C182,((INDEX(Rooms[القيمة],MATCH(الحجز!$D182,Rooms[الشقة],0),1)*الحجز!$E182)+G182)-F182,الحجز!$H182),"")</f>
        <v/>
      </c>
      <c r="I182" s="10" t="str">
        <f>IFERROR(VLOOKUP(D182,Rooms[[الشقة]:[وصف]],4,FALSE),"")</f>
        <v/>
      </c>
      <c r="K182" s="16" t="str">
        <f t="shared" si="5"/>
        <v/>
      </c>
    </row>
    <row r="183" spans="2:11" x14ac:dyDescent="0.2">
      <c r="B183" s="10" t="str">
        <f t="shared" si="4"/>
        <v/>
      </c>
      <c r="C183" s="30"/>
      <c r="H183" s="10" t="str">
        <f>IFERROR(IF(INDEX(Rooms[اعتماد القيمة],MATCH(الحجز!$D183,Rooms[الشقة],0),1)&lt;=الحجز!$C183,((INDEX(Rooms[القيمة],MATCH(الحجز!$D183,Rooms[الشقة],0),1)*الحجز!$E183)+G183)-F183,الحجز!$H183),"")</f>
        <v/>
      </c>
      <c r="I183" s="10" t="str">
        <f>IFERROR(VLOOKUP(D183,Rooms[[الشقة]:[وصف]],4,FALSE),"")</f>
        <v/>
      </c>
      <c r="K183" s="16" t="str">
        <f t="shared" si="5"/>
        <v/>
      </c>
    </row>
    <row r="184" spans="2:11" x14ac:dyDescent="0.2">
      <c r="B184" s="10" t="str">
        <f t="shared" si="4"/>
        <v/>
      </c>
      <c r="C184" s="30"/>
      <c r="H184" s="10" t="str">
        <f>IFERROR(IF(INDEX(Rooms[اعتماد القيمة],MATCH(الحجز!$D184,Rooms[الشقة],0),1)&lt;=الحجز!$C184,((INDEX(Rooms[القيمة],MATCH(الحجز!$D184,Rooms[الشقة],0),1)*الحجز!$E184)+G184)-F184,الحجز!$H184),"")</f>
        <v/>
      </c>
      <c r="I184" s="10" t="str">
        <f>IFERROR(VLOOKUP(D184,Rooms[[الشقة]:[وصف]],4,FALSE),"")</f>
        <v/>
      </c>
      <c r="K184" s="16" t="str">
        <f t="shared" si="5"/>
        <v/>
      </c>
    </row>
    <row r="185" spans="2:11" x14ac:dyDescent="0.2">
      <c r="B185" s="10" t="str">
        <f t="shared" si="4"/>
        <v/>
      </c>
      <c r="C185" s="30"/>
      <c r="H185" s="10" t="str">
        <f>IFERROR(IF(INDEX(Rooms[اعتماد القيمة],MATCH(الحجز!$D185,Rooms[الشقة],0),1)&lt;=الحجز!$C185,((INDEX(Rooms[القيمة],MATCH(الحجز!$D185,Rooms[الشقة],0),1)*الحجز!$E185)+G185)-F185,الحجز!$H185),"")</f>
        <v/>
      </c>
      <c r="I185" s="10" t="str">
        <f>IFERROR(VLOOKUP(D185,Rooms[[الشقة]:[وصف]],4,FALSE),"")</f>
        <v/>
      </c>
      <c r="K185" s="16" t="str">
        <f t="shared" si="5"/>
        <v/>
      </c>
    </row>
    <row r="186" spans="2:11" x14ac:dyDescent="0.2">
      <c r="B186" s="10" t="str">
        <f t="shared" si="4"/>
        <v/>
      </c>
      <c r="C186" s="30"/>
      <c r="H186" s="10" t="str">
        <f>IFERROR(IF(INDEX(Rooms[اعتماد القيمة],MATCH(الحجز!$D186,Rooms[الشقة],0),1)&lt;=الحجز!$C186,((INDEX(Rooms[القيمة],MATCH(الحجز!$D186,Rooms[الشقة],0),1)*الحجز!$E186)+G186)-F186,الحجز!$H186),"")</f>
        <v/>
      </c>
      <c r="I186" s="10" t="str">
        <f>IFERROR(VLOOKUP(D186,Rooms[[الشقة]:[وصف]],4,FALSE),"")</f>
        <v/>
      </c>
      <c r="K186" s="16" t="str">
        <f t="shared" si="5"/>
        <v/>
      </c>
    </row>
    <row r="187" spans="2:11" x14ac:dyDescent="0.2">
      <c r="B187" s="10" t="str">
        <f t="shared" si="4"/>
        <v/>
      </c>
      <c r="C187" s="30"/>
      <c r="H187" s="10" t="str">
        <f>IFERROR(IF(INDEX(Rooms[اعتماد القيمة],MATCH(الحجز!$D187,Rooms[الشقة],0),1)&lt;=الحجز!$C187,((INDEX(Rooms[القيمة],MATCH(الحجز!$D187,Rooms[الشقة],0),1)*الحجز!$E187)+G187)-F187,الحجز!$H187),"")</f>
        <v/>
      </c>
      <c r="I187" s="10" t="str">
        <f>IFERROR(VLOOKUP(D187,Rooms[[الشقة]:[وصف]],4,FALSE),"")</f>
        <v/>
      </c>
      <c r="K187" s="16" t="str">
        <f t="shared" si="5"/>
        <v/>
      </c>
    </row>
    <row r="188" spans="2:11" x14ac:dyDescent="0.2">
      <c r="B188" s="10" t="str">
        <f t="shared" si="4"/>
        <v/>
      </c>
      <c r="C188" s="30"/>
      <c r="H188" s="10" t="str">
        <f>IFERROR(IF(INDEX(Rooms[اعتماد القيمة],MATCH(الحجز!$D188,Rooms[الشقة],0),1)&lt;=الحجز!$C188,((INDEX(Rooms[القيمة],MATCH(الحجز!$D188,Rooms[الشقة],0),1)*الحجز!$E188)+G188)-F188,الحجز!$H188),"")</f>
        <v/>
      </c>
      <c r="I188" s="10" t="str">
        <f>IFERROR(VLOOKUP(D188,Rooms[[الشقة]:[وصف]],4,FALSE),"")</f>
        <v/>
      </c>
      <c r="K188" s="16" t="str">
        <f t="shared" si="5"/>
        <v/>
      </c>
    </row>
    <row r="189" spans="2:11" x14ac:dyDescent="0.2">
      <c r="B189" s="10" t="str">
        <f t="shared" si="4"/>
        <v/>
      </c>
      <c r="C189" s="30"/>
      <c r="H189" s="10" t="str">
        <f>IFERROR(IF(INDEX(Rooms[اعتماد القيمة],MATCH(الحجز!$D189,Rooms[الشقة],0),1)&lt;=الحجز!$C189,((INDEX(Rooms[القيمة],MATCH(الحجز!$D189,Rooms[الشقة],0),1)*الحجز!$E189)+G189)-F189,الحجز!$H189),"")</f>
        <v/>
      </c>
      <c r="I189" s="10" t="str">
        <f>IFERROR(VLOOKUP(D189,Rooms[[الشقة]:[وصف]],4,FALSE),"")</f>
        <v/>
      </c>
      <c r="K189" s="16" t="str">
        <f t="shared" si="5"/>
        <v/>
      </c>
    </row>
    <row r="190" spans="2:11" x14ac:dyDescent="0.2">
      <c r="B190" s="10" t="str">
        <f t="shared" si="4"/>
        <v/>
      </c>
      <c r="C190" s="30"/>
      <c r="H190" s="10" t="str">
        <f>IFERROR(IF(INDEX(Rooms[اعتماد القيمة],MATCH(الحجز!$D190,Rooms[الشقة],0),1)&lt;=الحجز!$C190,((INDEX(Rooms[القيمة],MATCH(الحجز!$D190,Rooms[الشقة],0),1)*الحجز!$E190)+G190)-F190,الحجز!$H190),"")</f>
        <v/>
      </c>
      <c r="I190" s="10" t="str">
        <f>IFERROR(VLOOKUP(D190,Rooms[[الشقة]:[وصف]],4,FALSE),"")</f>
        <v/>
      </c>
      <c r="K190" s="16" t="str">
        <f t="shared" si="5"/>
        <v/>
      </c>
    </row>
    <row r="191" spans="2:11" x14ac:dyDescent="0.2">
      <c r="B191" s="10" t="str">
        <f t="shared" si="4"/>
        <v/>
      </c>
      <c r="C191" s="30"/>
      <c r="H191" s="10" t="str">
        <f>IFERROR(IF(INDEX(Rooms[اعتماد القيمة],MATCH(الحجز!$D191,Rooms[الشقة],0),1)&lt;=الحجز!$C191,((INDEX(Rooms[القيمة],MATCH(الحجز!$D191,Rooms[الشقة],0),1)*الحجز!$E191)+G191)-F191,الحجز!$H191),"")</f>
        <v/>
      </c>
      <c r="I191" s="10" t="str">
        <f>IFERROR(VLOOKUP(D191,Rooms[[الشقة]:[وصف]],4,FALSE),"")</f>
        <v/>
      </c>
      <c r="K191" s="16" t="str">
        <f t="shared" si="5"/>
        <v/>
      </c>
    </row>
    <row r="192" spans="2:11" x14ac:dyDescent="0.2">
      <c r="B192" s="10" t="str">
        <f t="shared" si="4"/>
        <v/>
      </c>
      <c r="C192" s="30"/>
      <c r="H192" s="10" t="str">
        <f>IFERROR(IF(INDEX(Rooms[اعتماد القيمة],MATCH(الحجز!$D192,Rooms[الشقة],0),1)&lt;=الحجز!$C192,((INDEX(Rooms[القيمة],MATCH(الحجز!$D192,Rooms[الشقة],0),1)*الحجز!$E192)+G192)-F192,الحجز!$H192),"")</f>
        <v/>
      </c>
      <c r="I192" s="10" t="str">
        <f>IFERROR(VLOOKUP(D192,Rooms[[الشقة]:[وصف]],4,FALSE),"")</f>
        <v/>
      </c>
      <c r="K192" s="16" t="str">
        <f t="shared" si="5"/>
        <v/>
      </c>
    </row>
    <row r="193" spans="2:11" x14ac:dyDescent="0.2">
      <c r="B193" s="10" t="str">
        <f t="shared" si="4"/>
        <v/>
      </c>
      <c r="C193" s="30"/>
      <c r="H193" s="10" t="str">
        <f>IFERROR(IF(INDEX(Rooms[اعتماد القيمة],MATCH(الحجز!$D193,Rooms[الشقة],0),1)&lt;=الحجز!$C193,((INDEX(Rooms[القيمة],MATCH(الحجز!$D193,Rooms[الشقة],0),1)*الحجز!$E193)+G193)-F193,الحجز!$H193),"")</f>
        <v/>
      </c>
      <c r="I193" s="10" t="str">
        <f>IFERROR(VLOOKUP(D193,Rooms[[الشقة]:[وصف]],4,FALSE),"")</f>
        <v/>
      </c>
      <c r="K193" s="16" t="str">
        <f t="shared" si="5"/>
        <v/>
      </c>
    </row>
    <row r="194" spans="2:11" x14ac:dyDescent="0.2">
      <c r="B194" s="10" t="str">
        <f t="shared" si="4"/>
        <v/>
      </c>
      <c r="C194" s="30"/>
      <c r="H194" s="10" t="str">
        <f>IFERROR(IF(INDEX(Rooms[اعتماد القيمة],MATCH(الحجز!$D194,Rooms[الشقة],0),1)&lt;=الحجز!$C194,((INDEX(Rooms[القيمة],MATCH(الحجز!$D194,Rooms[الشقة],0),1)*الحجز!$E194)+G194)-F194,الحجز!$H194),"")</f>
        <v/>
      </c>
      <c r="I194" s="10" t="str">
        <f>IFERROR(VLOOKUP(D194,Rooms[[الشقة]:[وصف]],4,FALSE),"")</f>
        <v/>
      </c>
      <c r="K194" s="16" t="str">
        <f t="shared" si="5"/>
        <v/>
      </c>
    </row>
    <row r="195" spans="2:11" x14ac:dyDescent="0.2">
      <c r="B195" s="10" t="str">
        <f t="shared" si="4"/>
        <v/>
      </c>
      <c r="C195" s="30"/>
      <c r="H195" s="10" t="str">
        <f>IFERROR(IF(INDEX(Rooms[اعتماد القيمة],MATCH(الحجز!$D195,Rooms[الشقة],0),1)&lt;=الحجز!$C195,((INDEX(Rooms[القيمة],MATCH(الحجز!$D195,Rooms[الشقة],0),1)*الحجز!$E195)+G195)-F195,الحجز!$H195),"")</f>
        <v/>
      </c>
      <c r="I195" s="10" t="str">
        <f>IFERROR(VLOOKUP(D195,Rooms[[الشقة]:[وصف]],4,FALSE),"")</f>
        <v/>
      </c>
      <c r="K195" s="16" t="str">
        <f t="shared" si="5"/>
        <v/>
      </c>
    </row>
    <row r="196" spans="2:11" x14ac:dyDescent="0.2">
      <c r="B196" s="10" t="str">
        <f t="shared" si="4"/>
        <v/>
      </c>
      <c r="C196" s="30"/>
      <c r="H196" s="10" t="str">
        <f>IFERROR(IF(INDEX(Rooms[اعتماد القيمة],MATCH(الحجز!$D196,Rooms[الشقة],0),1)&lt;=الحجز!$C196,((INDEX(Rooms[القيمة],MATCH(الحجز!$D196,Rooms[الشقة],0),1)*الحجز!$E196)+G196)-F196,الحجز!$H196),"")</f>
        <v/>
      </c>
      <c r="I196" s="10" t="str">
        <f>IFERROR(VLOOKUP(D196,Rooms[[الشقة]:[وصف]],4,FALSE),"")</f>
        <v/>
      </c>
      <c r="K196" s="16" t="str">
        <f t="shared" si="5"/>
        <v/>
      </c>
    </row>
    <row r="197" spans="2:11" x14ac:dyDescent="0.2">
      <c r="B197" s="10" t="str">
        <f t="shared" ref="B197:B260" si="6">IF(C197&lt;&gt;"",ROW(A194),"")</f>
        <v/>
      </c>
      <c r="C197" s="30"/>
      <c r="H197" s="10" t="str">
        <f>IFERROR(IF(INDEX(Rooms[اعتماد القيمة],MATCH(الحجز!$D197,Rooms[الشقة],0),1)&lt;=الحجز!$C197,((INDEX(Rooms[القيمة],MATCH(الحجز!$D197,Rooms[الشقة],0),1)*الحجز!$E197)+G197)-F197,الحجز!$H197),"")</f>
        <v/>
      </c>
      <c r="I197" s="10" t="str">
        <f>IFERROR(VLOOKUP(D197,Rooms[[الشقة]:[وصف]],4,FALSE),"")</f>
        <v/>
      </c>
      <c r="K197" s="16" t="str">
        <f t="shared" ref="K197:K260" si="7">IF(AND(E197="",C197=""),"",C197+(IF(E197&lt;1,E197,(E197-1))))</f>
        <v/>
      </c>
    </row>
    <row r="198" spans="2:11" x14ac:dyDescent="0.2">
      <c r="B198" s="10" t="str">
        <f t="shared" si="6"/>
        <v/>
      </c>
      <c r="C198" s="30"/>
      <c r="H198" s="10" t="str">
        <f>IFERROR(IF(INDEX(Rooms[اعتماد القيمة],MATCH(الحجز!$D198,Rooms[الشقة],0),1)&lt;=الحجز!$C198,((INDEX(Rooms[القيمة],MATCH(الحجز!$D198,Rooms[الشقة],0),1)*الحجز!$E198)+G198)-F198,الحجز!$H198),"")</f>
        <v/>
      </c>
      <c r="I198" s="10" t="str">
        <f>IFERROR(VLOOKUP(D198,Rooms[[الشقة]:[وصف]],4,FALSE),"")</f>
        <v/>
      </c>
      <c r="K198" s="16" t="str">
        <f t="shared" si="7"/>
        <v/>
      </c>
    </row>
    <row r="199" spans="2:11" x14ac:dyDescent="0.2">
      <c r="B199" s="10" t="str">
        <f t="shared" si="6"/>
        <v/>
      </c>
      <c r="C199" s="30"/>
      <c r="H199" s="10" t="str">
        <f>IFERROR(IF(INDEX(Rooms[اعتماد القيمة],MATCH(الحجز!$D199,Rooms[الشقة],0),1)&lt;=الحجز!$C199,((INDEX(Rooms[القيمة],MATCH(الحجز!$D199,Rooms[الشقة],0),1)*الحجز!$E199)+G199)-F199,الحجز!$H199),"")</f>
        <v/>
      </c>
      <c r="I199" s="10" t="str">
        <f>IFERROR(VLOOKUP(D199,Rooms[[الشقة]:[وصف]],4,FALSE),"")</f>
        <v/>
      </c>
      <c r="K199" s="16" t="str">
        <f t="shared" si="7"/>
        <v/>
      </c>
    </row>
    <row r="200" spans="2:11" x14ac:dyDescent="0.2">
      <c r="B200" s="10" t="str">
        <f t="shared" si="6"/>
        <v/>
      </c>
      <c r="C200" s="30"/>
      <c r="H200" s="10" t="str">
        <f>IFERROR(IF(INDEX(Rooms[اعتماد القيمة],MATCH(الحجز!$D200,Rooms[الشقة],0),1)&lt;=الحجز!$C200,((INDEX(Rooms[القيمة],MATCH(الحجز!$D200,Rooms[الشقة],0),1)*الحجز!$E200)+G200)-F200,الحجز!$H200),"")</f>
        <v/>
      </c>
      <c r="I200" s="10" t="str">
        <f>IFERROR(VLOOKUP(D200,Rooms[[الشقة]:[وصف]],4,FALSE),"")</f>
        <v/>
      </c>
      <c r="K200" s="16" t="str">
        <f t="shared" si="7"/>
        <v/>
      </c>
    </row>
    <row r="201" spans="2:11" x14ac:dyDescent="0.2">
      <c r="B201" s="10" t="str">
        <f t="shared" si="6"/>
        <v/>
      </c>
      <c r="C201" s="30"/>
      <c r="H201" s="10" t="str">
        <f>IFERROR(IF(INDEX(Rooms[اعتماد القيمة],MATCH(الحجز!$D201,Rooms[الشقة],0),1)&lt;=الحجز!$C201,((INDEX(Rooms[القيمة],MATCH(الحجز!$D201,Rooms[الشقة],0),1)*الحجز!$E201)+G201)-F201,الحجز!$H201),"")</f>
        <v/>
      </c>
      <c r="I201" s="10" t="str">
        <f>IFERROR(VLOOKUP(D201,Rooms[[الشقة]:[وصف]],4,FALSE),"")</f>
        <v/>
      </c>
      <c r="K201" s="16" t="str">
        <f t="shared" si="7"/>
        <v/>
      </c>
    </row>
    <row r="202" spans="2:11" x14ac:dyDescent="0.2">
      <c r="B202" s="10" t="str">
        <f t="shared" si="6"/>
        <v/>
      </c>
      <c r="C202" s="30"/>
      <c r="H202" s="10" t="str">
        <f>IFERROR(IF(INDEX(Rooms[اعتماد القيمة],MATCH(الحجز!$D202,Rooms[الشقة],0),1)&lt;=الحجز!$C202,((INDEX(Rooms[القيمة],MATCH(الحجز!$D202,Rooms[الشقة],0),1)*الحجز!$E202)+G202)-F202,الحجز!$H202),"")</f>
        <v/>
      </c>
      <c r="I202" s="10" t="str">
        <f>IFERROR(VLOOKUP(D202,Rooms[[الشقة]:[وصف]],4,FALSE),"")</f>
        <v/>
      </c>
      <c r="K202" s="16" t="str">
        <f t="shared" si="7"/>
        <v/>
      </c>
    </row>
    <row r="203" spans="2:11" x14ac:dyDescent="0.2">
      <c r="B203" s="10" t="str">
        <f t="shared" si="6"/>
        <v/>
      </c>
      <c r="C203" s="30"/>
      <c r="H203" s="10" t="str">
        <f>IFERROR(IF(INDEX(Rooms[اعتماد القيمة],MATCH(الحجز!$D203,Rooms[الشقة],0),1)&lt;=الحجز!$C203,((INDEX(Rooms[القيمة],MATCH(الحجز!$D203,Rooms[الشقة],0),1)*الحجز!$E203)+G203)-F203,الحجز!$H203),"")</f>
        <v/>
      </c>
      <c r="I203" s="10" t="str">
        <f>IFERROR(VLOOKUP(D203,Rooms[[الشقة]:[وصف]],4,FALSE),"")</f>
        <v/>
      </c>
      <c r="K203" s="16" t="str">
        <f t="shared" si="7"/>
        <v/>
      </c>
    </row>
    <row r="204" spans="2:11" x14ac:dyDescent="0.2">
      <c r="B204" s="10" t="str">
        <f t="shared" si="6"/>
        <v/>
      </c>
      <c r="C204" s="30"/>
      <c r="H204" s="10" t="str">
        <f>IFERROR(IF(INDEX(Rooms[اعتماد القيمة],MATCH(الحجز!$D204,Rooms[الشقة],0),1)&lt;=الحجز!$C204,((INDEX(Rooms[القيمة],MATCH(الحجز!$D204,Rooms[الشقة],0),1)*الحجز!$E204)+G204)-F204,الحجز!$H204),"")</f>
        <v/>
      </c>
      <c r="I204" s="10" t="str">
        <f>IFERROR(VLOOKUP(D204,Rooms[[الشقة]:[وصف]],4,FALSE),"")</f>
        <v/>
      </c>
      <c r="K204" s="16" t="str">
        <f t="shared" si="7"/>
        <v/>
      </c>
    </row>
    <row r="205" spans="2:11" x14ac:dyDescent="0.2">
      <c r="B205" s="10" t="str">
        <f t="shared" si="6"/>
        <v/>
      </c>
      <c r="C205" s="30"/>
      <c r="H205" s="10" t="str">
        <f>IFERROR(IF(INDEX(Rooms[اعتماد القيمة],MATCH(الحجز!$D205,Rooms[الشقة],0),1)&lt;=الحجز!$C205,((INDEX(Rooms[القيمة],MATCH(الحجز!$D205,Rooms[الشقة],0),1)*الحجز!$E205)+G205)-F205,الحجز!$H205),"")</f>
        <v/>
      </c>
      <c r="I205" s="10" t="str">
        <f>IFERROR(VLOOKUP(D205,Rooms[[الشقة]:[وصف]],4,FALSE),"")</f>
        <v/>
      </c>
      <c r="K205" s="16" t="str">
        <f t="shared" si="7"/>
        <v/>
      </c>
    </row>
    <row r="206" spans="2:11" x14ac:dyDescent="0.2">
      <c r="B206" s="10" t="str">
        <f t="shared" si="6"/>
        <v/>
      </c>
      <c r="C206" s="30"/>
      <c r="H206" s="10" t="str">
        <f>IFERROR(IF(INDEX(Rooms[اعتماد القيمة],MATCH(الحجز!$D206,Rooms[الشقة],0),1)&lt;=الحجز!$C206,((INDEX(Rooms[القيمة],MATCH(الحجز!$D206,Rooms[الشقة],0),1)*الحجز!$E206)+G206)-F206,الحجز!$H206),"")</f>
        <v/>
      </c>
      <c r="I206" s="10" t="str">
        <f>IFERROR(VLOOKUP(D206,Rooms[[الشقة]:[وصف]],4,FALSE),"")</f>
        <v/>
      </c>
      <c r="K206" s="16" t="str">
        <f t="shared" si="7"/>
        <v/>
      </c>
    </row>
    <row r="207" spans="2:11" x14ac:dyDescent="0.2">
      <c r="B207" s="10" t="str">
        <f t="shared" si="6"/>
        <v/>
      </c>
      <c r="C207" s="30"/>
      <c r="H207" s="10" t="str">
        <f>IFERROR(IF(INDEX(Rooms[اعتماد القيمة],MATCH(الحجز!$D207,Rooms[الشقة],0),1)&lt;=الحجز!$C207,((INDEX(Rooms[القيمة],MATCH(الحجز!$D207,Rooms[الشقة],0),1)*الحجز!$E207)+G207)-F207,الحجز!$H207),"")</f>
        <v/>
      </c>
      <c r="I207" s="10" t="str">
        <f>IFERROR(VLOOKUP(D207,Rooms[[الشقة]:[وصف]],4,FALSE),"")</f>
        <v/>
      </c>
      <c r="K207" s="16" t="str">
        <f t="shared" si="7"/>
        <v/>
      </c>
    </row>
    <row r="208" spans="2:11" x14ac:dyDescent="0.2">
      <c r="B208" s="10" t="str">
        <f t="shared" si="6"/>
        <v/>
      </c>
      <c r="C208" s="30"/>
      <c r="H208" s="10" t="str">
        <f>IFERROR(IF(INDEX(Rooms[اعتماد القيمة],MATCH(الحجز!$D208,Rooms[الشقة],0),1)&lt;=الحجز!$C208,((INDEX(Rooms[القيمة],MATCH(الحجز!$D208,Rooms[الشقة],0),1)*الحجز!$E208)+G208)-F208,الحجز!$H208),"")</f>
        <v/>
      </c>
      <c r="I208" s="10" t="str">
        <f>IFERROR(VLOOKUP(D208,Rooms[[الشقة]:[وصف]],4,FALSE),"")</f>
        <v/>
      </c>
      <c r="K208" s="16" t="str">
        <f t="shared" si="7"/>
        <v/>
      </c>
    </row>
    <row r="209" spans="2:11" x14ac:dyDescent="0.2">
      <c r="B209" s="10" t="str">
        <f t="shared" si="6"/>
        <v/>
      </c>
      <c r="C209" s="30"/>
      <c r="H209" s="10" t="str">
        <f>IFERROR(IF(INDEX(Rooms[اعتماد القيمة],MATCH(الحجز!$D209,Rooms[الشقة],0),1)&lt;=الحجز!$C209,((INDEX(Rooms[القيمة],MATCH(الحجز!$D209,Rooms[الشقة],0),1)*الحجز!$E209)+G209)-F209,الحجز!$H209),"")</f>
        <v/>
      </c>
      <c r="I209" s="10" t="str">
        <f>IFERROR(VLOOKUP(D209,Rooms[[الشقة]:[وصف]],4,FALSE),"")</f>
        <v/>
      </c>
      <c r="K209" s="16" t="str">
        <f t="shared" si="7"/>
        <v/>
      </c>
    </row>
    <row r="210" spans="2:11" x14ac:dyDescent="0.2">
      <c r="B210" s="10" t="str">
        <f t="shared" si="6"/>
        <v/>
      </c>
      <c r="C210" s="30"/>
      <c r="H210" s="10" t="str">
        <f>IFERROR(IF(INDEX(Rooms[اعتماد القيمة],MATCH(الحجز!$D210,Rooms[الشقة],0),1)&lt;=الحجز!$C210,((INDEX(Rooms[القيمة],MATCH(الحجز!$D210,Rooms[الشقة],0),1)*الحجز!$E210)+G210)-F210,الحجز!$H210),"")</f>
        <v/>
      </c>
      <c r="I210" s="10" t="str">
        <f>IFERROR(VLOOKUP(D210,Rooms[[الشقة]:[وصف]],4,FALSE),"")</f>
        <v/>
      </c>
      <c r="K210" s="16" t="str">
        <f t="shared" si="7"/>
        <v/>
      </c>
    </row>
    <row r="211" spans="2:11" x14ac:dyDescent="0.2">
      <c r="B211" s="10" t="str">
        <f t="shared" si="6"/>
        <v/>
      </c>
      <c r="C211" s="30"/>
      <c r="H211" s="10" t="str">
        <f>IFERROR(IF(INDEX(Rooms[اعتماد القيمة],MATCH(الحجز!$D211,Rooms[الشقة],0),1)&lt;=الحجز!$C211,((INDEX(Rooms[القيمة],MATCH(الحجز!$D211,Rooms[الشقة],0),1)*الحجز!$E211)+G211)-F211,الحجز!$H211),"")</f>
        <v/>
      </c>
      <c r="I211" s="10" t="str">
        <f>IFERROR(VLOOKUP(D211,Rooms[[الشقة]:[وصف]],4,FALSE),"")</f>
        <v/>
      </c>
      <c r="K211" s="16" t="str">
        <f t="shared" si="7"/>
        <v/>
      </c>
    </row>
    <row r="212" spans="2:11" x14ac:dyDescent="0.2">
      <c r="B212" s="10" t="str">
        <f t="shared" si="6"/>
        <v/>
      </c>
      <c r="C212" s="30"/>
      <c r="H212" s="10" t="str">
        <f>IFERROR(IF(INDEX(Rooms[اعتماد القيمة],MATCH(الحجز!$D212,Rooms[الشقة],0),1)&lt;=الحجز!$C212,((INDEX(Rooms[القيمة],MATCH(الحجز!$D212,Rooms[الشقة],0),1)*الحجز!$E212)+G212)-F212,الحجز!$H212),"")</f>
        <v/>
      </c>
      <c r="I212" s="10" t="str">
        <f>IFERROR(VLOOKUP(D212,Rooms[[الشقة]:[وصف]],4,FALSE),"")</f>
        <v/>
      </c>
      <c r="K212" s="16" t="str">
        <f t="shared" si="7"/>
        <v/>
      </c>
    </row>
    <row r="213" spans="2:11" x14ac:dyDescent="0.2">
      <c r="B213" s="10" t="str">
        <f t="shared" si="6"/>
        <v/>
      </c>
      <c r="C213" s="30"/>
      <c r="H213" s="10" t="str">
        <f>IFERROR(IF(INDEX(Rooms[اعتماد القيمة],MATCH(الحجز!$D213,Rooms[الشقة],0),1)&lt;=الحجز!$C213,((INDEX(Rooms[القيمة],MATCH(الحجز!$D213,Rooms[الشقة],0),1)*الحجز!$E213)+G213)-F213,الحجز!$H213),"")</f>
        <v/>
      </c>
      <c r="I213" s="10" t="str">
        <f>IFERROR(VLOOKUP(D213,Rooms[[الشقة]:[وصف]],4,FALSE),"")</f>
        <v/>
      </c>
      <c r="K213" s="16" t="str">
        <f t="shared" si="7"/>
        <v/>
      </c>
    </row>
    <row r="214" spans="2:11" x14ac:dyDescent="0.2">
      <c r="B214" s="10" t="str">
        <f t="shared" si="6"/>
        <v/>
      </c>
      <c r="C214" s="30"/>
      <c r="H214" s="10" t="str">
        <f>IFERROR(IF(INDEX(Rooms[اعتماد القيمة],MATCH(الحجز!$D214,Rooms[الشقة],0),1)&lt;=الحجز!$C214,((INDEX(Rooms[القيمة],MATCH(الحجز!$D214,Rooms[الشقة],0),1)*الحجز!$E214)+G214)-F214,الحجز!$H214),"")</f>
        <v/>
      </c>
      <c r="I214" s="10" t="str">
        <f>IFERROR(VLOOKUP(D214,Rooms[[الشقة]:[وصف]],4,FALSE),"")</f>
        <v/>
      </c>
      <c r="K214" s="16" t="str">
        <f t="shared" si="7"/>
        <v/>
      </c>
    </row>
    <row r="215" spans="2:11" x14ac:dyDescent="0.2">
      <c r="B215" s="10" t="str">
        <f t="shared" si="6"/>
        <v/>
      </c>
      <c r="C215" s="30"/>
      <c r="H215" s="10" t="str">
        <f>IFERROR(IF(INDEX(Rooms[اعتماد القيمة],MATCH(الحجز!$D215,Rooms[الشقة],0),1)&lt;=الحجز!$C215,((INDEX(Rooms[القيمة],MATCH(الحجز!$D215,Rooms[الشقة],0),1)*الحجز!$E215)+G215)-F215,الحجز!$H215),"")</f>
        <v/>
      </c>
      <c r="I215" s="10" t="str">
        <f>IFERROR(VLOOKUP(D215,Rooms[[الشقة]:[وصف]],4,FALSE),"")</f>
        <v/>
      </c>
      <c r="K215" s="16" t="str">
        <f t="shared" si="7"/>
        <v/>
      </c>
    </row>
    <row r="216" spans="2:11" x14ac:dyDescent="0.2">
      <c r="B216" s="10" t="str">
        <f t="shared" si="6"/>
        <v/>
      </c>
      <c r="C216" s="30"/>
      <c r="H216" s="10" t="str">
        <f>IFERROR(IF(INDEX(Rooms[اعتماد القيمة],MATCH(الحجز!$D216,Rooms[الشقة],0),1)&lt;=الحجز!$C216,((INDEX(Rooms[القيمة],MATCH(الحجز!$D216,Rooms[الشقة],0),1)*الحجز!$E216)+G216)-F216,الحجز!$H216),"")</f>
        <v/>
      </c>
      <c r="I216" s="10" t="str">
        <f>IFERROR(VLOOKUP(D216,Rooms[[الشقة]:[وصف]],4,FALSE),"")</f>
        <v/>
      </c>
      <c r="K216" s="16" t="str">
        <f t="shared" si="7"/>
        <v/>
      </c>
    </row>
    <row r="217" spans="2:11" x14ac:dyDescent="0.2">
      <c r="B217" s="10" t="str">
        <f t="shared" si="6"/>
        <v/>
      </c>
      <c r="C217" s="30"/>
      <c r="H217" s="10" t="str">
        <f>IFERROR(IF(INDEX(Rooms[اعتماد القيمة],MATCH(الحجز!$D217,Rooms[الشقة],0),1)&lt;=الحجز!$C217,((INDEX(Rooms[القيمة],MATCH(الحجز!$D217,Rooms[الشقة],0),1)*الحجز!$E217)+G217)-F217,الحجز!$H217),"")</f>
        <v/>
      </c>
      <c r="I217" s="10" t="str">
        <f>IFERROR(VLOOKUP(D217,Rooms[[الشقة]:[وصف]],4,FALSE),"")</f>
        <v/>
      </c>
      <c r="K217" s="16" t="str">
        <f t="shared" si="7"/>
        <v/>
      </c>
    </row>
    <row r="218" spans="2:11" x14ac:dyDescent="0.2">
      <c r="B218" s="10" t="str">
        <f t="shared" si="6"/>
        <v/>
      </c>
      <c r="C218" s="30"/>
      <c r="H218" s="10" t="str">
        <f>IFERROR(IF(INDEX(Rooms[اعتماد القيمة],MATCH(الحجز!$D218,Rooms[الشقة],0),1)&lt;=الحجز!$C218,((INDEX(Rooms[القيمة],MATCH(الحجز!$D218,Rooms[الشقة],0),1)*الحجز!$E218)+G218)-F218,الحجز!$H218),"")</f>
        <v/>
      </c>
      <c r="I218" s="10" t="str">
        <f>IFERROR(VLOOKUP(D218,Rooms[[الشقة]:[وصف]],4,FALSE),"")</f>
        <v/>
      </c>
      <c r="K218" s="16" t="str">
        <f t="shared" si="7"/>
        <v/>
      </c>
    </row>
    <row r="219" spans="2:11" x14ac:dyDescent="0.2">
      <c r="B219" s="10" t="str">
        <f t="shared" si="6"/>
        <v/>
      </c>
      <c r="C219" s="30"/>
      <c r="H219" s="10" t="str">
        <f>IFERROR(IF(INDEX(Rooms[اعتماد القيمة],MATCH(الحجز!$D219,Rooms[الشقة],0),1)&lt;=الحجز!$C219,((INDEX(Rooms[القيمة],MATCH(الحجز!$D219,Rooms[الشقة],0),1)*الحجز!$E219)+G219)-F219,الحجز!$H219),"")</f>
        <v/>
      </c>
      <c r="I219" s="10" t="str">
        <f>IFERROR(VLOOKUP(D219,Rooms[[الشقة]:[وصف]],4,FALSE),"")</f>
        <v/>
      </c>
      <c r="K219" s="16" t="str">
        <f t="shared" si="7"/>
        <v/>
      </c>
    </row>
    <row r="220" spans="2:11" x14ac:dyDescent="0.2">
      <c r="B220" s="10" t="str">
        <f t="shared" si="6"/>
        <v/>
      </c>
      <c r="C220" s="30"/>
      <c r="H220" s="10" t="str">
        <f>IFERROR(IF(INDEX(Rooms[اعتماد القيمة],MATCH(الحجز!$D220,Rooms[الشقة],0),1)&lt;=الحجز!$C220,((INDEX(Rooms[القيمة],MATCH(الحجز!$D220,Rooms[الشقة],0),1)*الحجز!$E220)+G220)-F220,الحجز!$H220),"")</f>
        <v/>
      </c>
      <c r="I220" s="10" t="str">
        <f>IFERROR(VLOOKUP(D220,Rooms[[الشقة]:[وصف]],4,FALSE),"")</f>
        <v/>
      </c>
      <c r="K220" s="16" t="str">
        <f t="shared" si="7"/>
        <v/>
      </c>
    </row>
    <row r="221" spans="2:11" x14ac:dyDescent="0.2">
      <c r="B221" s="10" t="str">
        <f t="shared" si="6"/>
        <v/>
      </c>
      <c r="C221" s="30"/>
      <c r="H221" s="10" t="str">
        <f>IFERROR(IF(INDEX(Rooms[اعتماد القيمة],MATCH(الحجز!$D221,Rooms[الشقة],0),1)&lt;=الحجز!$C221,((INDEX(Rooms[القيمة],MATCH(الحجز!$D221,Rooms[الشقة],0),1)*الحجز!$E221)+G221)-F221,الحجز!$H221),"")</f>
        <v/>
      </c>
      <c r="I221" s="10" t="str">
        <f>IFERROR(VLOOKUP(D221,Rooms[[الشقة]:[وصف]],4,FALSE),"")</f>
        <v/>
      </c>
      <c r="K221" s="16" t="str">
        <f t="shared" si="7"/>
        <v/>
      </c>
    </row>
    <row r="222" spans="2:11" x14ac:dyDescent="0.2">
      <c r="B222" s="10" t="str">
        <f t="shared" si="6"/>
        <v/>
      </c>
      <c r="C222" s="30"/>
      <c r="H222" s="10" t="str">
        <f>IFERROR(IF(INDEX(Rooms[اعتماد القيمة],MATCH(الحجز!$D222,Rooms[الشقة],0),1)&lt;=الحجز!$C222,((INDEX(Rooms[القيمة],MATCH(الحجز!$D222,Rooms[الشقة],0),1)*الحجز!$E222)+G222)-F222,الحجز!$H222),"")</f>
        <v/>
      </c>
      <c r="I222" s="10" t="str">
        <f>IFERROR(VLOOKUP(D222,Rooms[[الشقة]:[وصف]],4,FALSE),"")</f>
        <v/>
      </c>
      <c r="K222" s="16" t="str">
        <f t="shared" si="7"/>
        <v/>
      </c>
    </row>
    <row r="223" spans="2:11" x14ac:dyDescent="0.2">
      <c r="B223" s="10" t="str">
        <f t="shared" si="6"/>
        <v/>
      </c>
      <c r="C223" s="30"/>
      <c r="H223" s="10" t="str">
        <f>IFERROR(IF(INDEX(Rooms[اعتماد القيمة],MATCH(الحجز!$D223,Rooms[الشقة],0),1)&lt;=الحجز!$C223,((INDEX(Rooms[القيمة],MATCH(الحجز!$D223,Rooms[الشقة],0),1)*الحجز!$E223)+G223)-F223,الحجز!$H223),"")</f>
        <v/>
      </c>
      <c r="I223" s="10" t="str">
        <f>IFERROR(VLOOKUP(D223,Rooms[[الشقة]:[وصف]],4,FALSE),"")</f>
        <v/>
      </c>
      <c r="K223" s="16" t="str">
        <f t="shared" si="7"/>
        <v/>
      </c>
    </row>
    <row r="224" spans="2:11" x14ac:dyDescent="0.2">
      <c r="B224" s="10" t="str">
        <f t="shared" si="6"/>
        <v/>
      </c>
      <c r="C224" s="30"/>
      <c r="H224" s="10" t="str">
        <f>IFERROR(IF(INDEX(Rooms[اعتماد القيمة],MATCH(الحجز!$D224,Rooms[الشقة],0),1)&lt;=الحجز!$C224,((INDEX(Rooms[القيمة],MATCH(الحجز!$D224,Rooms[الشقة],0),1)*الحجز!$E224)+G224)-F224,الحجز!$H224),"")</f>
        <v/>
      </c>
      <c r="I224" s="10" t="str">
        <f>IFERROR(VLOOKUP(D224,Rooms[[الشقة]:[وصف]],4,FALSE),"")</f>
        <v/>
      </c>
      <c r="K224" s="16" t="str">
        <f t="shared" si="7"/>
        <v/>
      </c>
    </row>
    <row r="225" spans="2:11" x14ac:dyDescent="0.2">
      <c r="B225" s="10" t="str">
        <f t="shared" si="6"/>
        <v/>
      </c>
      <c r="C225" s="30"/>
      <c r="H225" s="10" t="str">
        <f>IFERROR(IF(INDEX(Rooms[اعتماد القيمة],MATCH(الحجز!$D225,Rooms[الشقة],0),1)&lt;=الحجز!$C225,((INDEX(Rooms[القيمة],MATCH(الحجز!$D225,Rooms[الشقة],0),1)*الحجز!$E225)+G225)-F225,الحجز!$H225),"")</f>
        <v/>
      </c>
      <c r="I225" s="10" t="str">
        <f>IFERROR(VLOOKUP(D225,Rooms[[الشقة]:[وصف]],4,FALSE),"")</f>
        <v/>
      </c>
      <c r="K225" s="16" t="str">
        <f t="shared" si="7"/>
        <v/>
      </c>
    </row>
    <row r="226" spans="2:11" x14ac:dyDescent="0.2">
      <c r="B226" s="10" t="str">
        <f t="shared" si="6"/>
        <v/>
      </c>
      <c r="C226" s="30"/>
      <c r="H226" s="10" t="str">
        <f>IFERROR(IF(INDEX(Rooms[اعتماد القيمة],MATCH(الحجز!$D226,Rooms[الشقة],0),1)&lt;=الحجز!$C226,((INDEX(Rooms[القيمة],MATCH(الحجز!$D226,Rooms[الشقة],0),1)*الحجز!$E226)+G226)-F226,الحجز!$H226),"")</f>
        <v/>
      </c>
      <c r="I226" s="10" t="str">
        <f>IFERROR(VLOOKUP(D226,Rooms[[الشقة]:[وصف]],4,FALSE),"")</f>
        <v/>
      </c>
      <c r="K226" s="16" t="str">
        <f t="shared" si="7"/>
        <v/>
      </c>
    </row>
    <row r="227" spans="2:11" x14ac:dyDescent="0.2">
      <c r="B227" s="10" t="str">
        <f t="shared" si="6"/>
        <v/>
      </c>
      <c r="C227" s="30"/>
      <c r="H227" s="10" t="str">
        <f>IFERROR(IF(INDEX(Rooms[اعتماد القيمة],MATCH(الحجز!$D227,Rooms[الشقة],0),1)&lt;=الحجز!$C227,((INDEX(Rooms[القيمة],MATCH(الحجز!$D227,Rooms[الشقة],0),1)*الحجز!$E227)+G227)-F227,الحجز!$H227),"")</f>
        <v/>
      </c>
      <c r="I227" s="10" t="str">
        <f>IFERROR(VLOOKUP(D227,Rooms[[الشقة]:[وصف]],4,FALSE),"")</f>
        <v/>
      </c>
      <c r="K227" s="16" t="str">
        <f t="shared" si="7"/>
        <v/>
      </c>
    </row>
    <row r="228" spans="2:11" x14ac:dyDescent="0.2">
      <c r="B228" s="10" t="str">
        <f t="shared" si="6"/>
        <v/>
      </c>
      <c r="C228" s="30"/>
      <c r="H228" s="10" t="str">
        <f>IFERROR(IF(INDEX(Rooms[اعتماد القيمة],MATCH(الحجز!$D228,Rooms[الشقة],0),1)&lt;=الحجز!$C228,((INDEX(Rooms[القيمة],MATCH(الحجز!$D228,Rooms[الشقة],0),1)*الحجز!$E228)+G228)-F228,الحجز!$H228),"")</f>
        <v/>
      </c>
      <c r="I228" s="10" t="str">
        <f>IFERROR(VLOOKUP(D228,Rooms[[الشقة]:[وصف]],4,FALSE),"")</f>
        <v/>
      </c>
      <c r="K228" s="16" t="str">
        <f t="shared" si="7"/>
        <v/>
      </c>
    </row>
    <row r="229" spans="2:11" x14ac:dyDescent="0.2">
      <c r="B229" s="10" t="str">
        <f t="shared" si="6"/>
        <v/>
      </c>
      <c r="C229" s="30"/>
      <c r="H229" s="10" t="str">
        <f>IFERROR(IF(INDEX(Rooms[اعتماد القيمة],MATCH(الحجز!$D229,Rooms[الشقة],0),1)&lt;=الحجز!$C229,((INDEX(Rooms[القيمة],MATCH(الحجز!$D229,Rooms[الشقة],0),1)*الحجز!$E229)+G229)-F229,الحجز!$H229),"")</f>
        <v/>
      </c>
      <c r="I229" s="10" t="str">
        <f>IFERROR(VLOOKUP(D229,Rooms[[الشقة]:[وصف]],4,FALSE),"")</f>
        <v/>
      </c>
      <c r="K229" s="16" t="str">
        <f t="shared" si="7"/>
        <v/>
      </c>
    </row>
    <row r="230" spans="2:11" x14ac:dyDescent="0.2">
      <c r="B230" s="10" t="str">
        <f t="shared" si="6"/>
        <v/>
      </c>
      <c r="C230" s="30"/>
      <c r="H230" s="10" t="str">
        <f>IFERROR(IF(INDEX(Rooms[اعتماد القيمة],MATCH(الحجز!$D230,Rooms[الشقة],0),1)&lt;=الحجز!$C230,((INDEX(Rooms[القيمة],MATCH(الحجز!$D230,Rooms[الشقة],0),1)*الحجز!$E230)+G230)-F230,الحجز!$H230),"")</f>
        <v/>
      </c>
      <c r="I230" s="10" t="str">
        <f>IFERROR(VLOOKUP(D230,Rooms[[الشقة]:[وصف]],4,FALSE),"")</f>
        <v/>
      </c>
      <c r="K230" s="16" t="str">
        <f t="shared" si="7"/>
        <v/>
      </c>
    </row>
    <row r="231" spans="2:11" x14ac:dyDescent="0.2">
      <c r="B231" s="10" t="str">
        <f t="shared" si="6"/>
        <v/>
      </c>
      <c r="C231" s="30"/>
      <c r="H231" s="10" t="str">
        <f>IFERROR(IF(INDEX(Rooms[اعتماد القيمة],MATCH(الحجز!$D231,Rooms[الشقة],0),1)&lt;=الحجز!$C231,((INDEX(Rooms[القيمة],MATCH(الحجز!$D231,Rooms[الشقة],0),1)*الحجز!$E231)+G231)-F231,الحجز!$H231),"")</f>
        <v/>
      </c>
      <c r="I231" s="10" t="str">
        <f>IFERROR(VLOOKUP(D231,Rooms[[الشقة]:[وصف]],4,FALSE),"")</f>
        <v/>
      </c>
      <c r="K231" s="16" t="str">
        <f t="shared" si="7"/>
        <v/>
      </c>
    </row>
    <row r="232" spans="2:11" x14ac:dyDescent="0.2">
      <c r="B232" s="10" t="str">
        <f t="shared" si="6"/>
        <v/>
      </c>
      <c r="C232" s="30"/>
      <c r="H232" s="10" t="str">
        <f>IFERROR(IF(INDEX(Rooms[اعتماد القيمة],MATCH(الحجز!$D232,Rooms[الشقة],0),1)&lt;=الحجز!$C232,((INDEX(Rooms[القيمة],MATCH(الحجز!$D232,Rooms[الشقة],0),1)*الحجز!$E232)+G232)-F232,الحجز!$H232),"")</f>
        <v/>
      </c>
      <c r="I232" s="10" t="str">
        <f>IFERROR(VLOOKUP(D232,Rooms[[الشقة]:[وصف]],4,FALSE),"")</f>
        <v/>
      </c>
      <c r="K232" s="16" t="str">
        <f t="shared" si="7"/>
        <v/>
      </c>
    </row>
    <row r="233" spans="2:11" x14ac:dyDescent="0.2">
      <c r="B233" s="10" t="str">
        <f t="shared" si="6"/>
        <v/>
      </c>
      <c r="C233" s="30"/>
      <c r="H233" s="10" t="str">
        <f>IFERROR(IF(INDEX(Rooms[اعتماد القيمة],MATCH(الحجز!$D233,Rooms[الشقة],0),1)&lt;=الحجز!$C233,((INDEX(Rooms[القيمة],MATCH(الحجز!$D233,Rooms[الشقة],0),1)*الحجز!$E233)+G233)-F233,الحجز!$H233),"")</f>
        <v/>
      </c>
      <c r="I233" s="10" t="str">
        <f>IFERROR(VLOOKUP(D233,Rooms[[الشقة]:[وصف]],4,FALSE),"")</f>
        <v/>
      </c>
      <c r="K233" s="16" t="str">
        <f t="shared" si="7"/>
        <v/>
      </c>
    </row>
    <row r="234" spans="2:11" x14ac:dyDescent="0.2">
      <c r="B234" s="10" t="str">
        <f t="shared" si="6"/>
        <v/>
      </c>
      <c r="C234" s="30"/>
      <c r="H234" s="10" t="str">
        <f>IFERROR(IF(INDEX(Rooms[اعتماد القيمة],MATCH(الحجز!$D234,Rooms[الشقة],0),1)&lt;=الحجز!$C234,((INDEX(Rooms[القيمة],MATCH(الحجز!$D234,Rooms[الشقة],0),1)*الحجز!$E234)+G234)-F234,الحجز!$H234),"")</f>
        <v/>
      </c>
      <c r="I234" s="10" t="str">
        <f>IFERROR(VLOOKUP(D234,Rooms[[الشقة]:[وصف]],4,FALSE),"")</f>
        <v/>
      </c>
      <c r="K234" s="16" t="str">
        <f t="shared" si="7"/>
        <v/>
      </c>
    </row>
    <row r="235" spans="2:11" x14ac:dyDescent="0.2">
      <c r="B235" s="10" t="str">
        <f t="shared" si="6"/>
        <v/>
      </c>
      <c r="C235" s="30"/>
      <c r="H235" s="10" t="str">
        <f>IFERROR(IF(INDEX(Rooms[اعتماد القيمة],MATCH(الحجز!$D235,Rooms[الشقة],0),1)&lt;=الحجز!$C235,((INDEX(Rooms[القيمة],MATCH(الحجز!$D235,Rooms[الشقة],0),1)*الحجز!$E235)+G235)-F235,الحجز!$H235),"")</f>
        <v/>
      </c>
      <c r="I235" s="10" t="str">
        <f>IFERROR(VLOOKUP(D235,Rooms[[الشقة]:[وصف]],4,FALSE),"")</f>
        <v/>
      </c>
      <c r="K235" s="16" t="str">
        <f t="shared" si="7"/>
        <v/>
      </c>
    </row>
    <row r="236" spans="2:11" x14ac:dyDescent="0.2">
      <c r="B236" s="10" t="str">
        <f t="shared" si="6"/>
        <v/>
      </c>
      <c r="C236" s="30"/>
      <c r="H236" s="10" t="str">
        <f>IFERROR(IF(INDEX(Rooms[اعتماد القيمة],MATCH(الحجز!$D236,Rooms[الشقة],0),1)&lt;=الحجز!$C236,((INDEX(Rooms[القيمة],MATCH(الحجز!$D236,Rooms[الشقة],0),1)*الحجز!$E236)+G236)-F236,الحجز!$H236),"")</f>
        <v/>
      </c>
      <c r="I236" s="10" t="str">
        <f>IFERROR(VLOOKUP(D236,Rooms[[الشقة]:[وصف]],4,FALSE),"")</f>
        <v/>
      </c>
      <c r="K236" s="16" t="str">
        <f t="shared" si="7"/>
        <v/>
      </c>
    </row>
    <row r="237" spans="2:11" x14ac:dyDescent="0.2">
      <c r="B237" s="10" t="str">
        <f t="shared" si="6"/>
        <v/>
      </c>
      <c r="C237" s="30"/>
      <c r="H237" s="10" t="str">
        <f>IFERROR(IF(INDEX(Rooms[اعتماد القيمة],MATCH(الحجز!$D237,Rooms[الشقة],0),1)&lt;=الحجز!$C237,((INDEX(Rooms[القيمة],MATCH(الحجز!$D237,Rooms[الشقة],0),1)*الحجز!$E237)+G237)-F237,الحجز!$H237),"")</f>
        <v/>
      </c>
      <c r="I237" s="10" t="str">
        <f>IFERROR(VLOOKUP(D237,Rooms[[الشقة]:[وصف]],4,FALSE),"")</f>
        <v/>
      </c>
      <c r="K237" s="16" t="str">
        <f t="shared" si="7"/>
        <v/>
      </c>
    </row>
    <row r="238" spans="2:11" x14ac:dyDescent="0.2">
      <c r="B238" s="10" t="str">
        <f t="shared" si="6"/>
        <v/>
      </c>
      <c r="C238" s="30"/>
      <c r="H238" s="10" t="str">
        <f>IFERROR(IF(INDEX(Rooms[اعتماد القيمة],MATCH(الحجز!$D238,Rooms[الشقة],0),1)&lt;=الحجز!$C238,((INDEX(Rooms[القيمة],MATCH(الحجز!$D238,Rooms[الشقة],0),1)*الحجز!$E238)+G238)-F238,الحجز!$H238),"")</f>
        <v/>
      </c>
      <c r="I238" s="10" t="str">
        <f>IFERROR(VLOOKUP(D238,Rooms[[الشقة]:[وصف]],4,FALSE),"")</f>
        <v/>
      </c>
      <c r="K238" s="16" t="str">
        <f t="shared" si="7"/>
        <v/>
      </c>
    </row>
    <row r="239" spans="2:11" x14ac:dyDescent="0.2">
      <c r="B239" s="10" t="str">
        <f t="shared" si="6"/>
        <v/>
      </c>
      <c r="C239" s="30"/>
      <c r="H239" s="10" t="str">
        <f>IFERROR(IF(INDEX(Rooms[اعتماد القيمة],MATCH(الحجز!$D239,Rooms[الشقة],0),1)&lt;=الحجز!$C239,((INDEX(Rooms[القيمة],MATCH(الحجز!$D239,Rooms[الشقة],0),1)*الحجز!$E239)+G239)-F239,الحجز!$H239),"")</f>
        <v/>
      </c>
      <c r="I239" s="10" t="str">
        <f>IFERROR(VLOOKUP(D239,Rooms[[الشقة]:[وصف]],4,FALSE),"")</f>
        <v/>
      </c>
      <c r="K239" s="16" t="str">
        <f t="shared" si="7"/>
        <v/>
      </c>
    </row>
    <row r="240" spans="2:11" x14ac:dyDescent="0.2">
      <c r="B240" s="10" t="str">
        <f t="shared" si="6"/>
        <v/>
      </c>
      <c r="C240" s="30"/>
      <c r="H240" s="10" t="str">
        <f>IFERROR(IF(INDEX(Rooms[اعتماد القيمة],MATCH(الحجز!$D240,Rooms[الشقة],0),1)&lt;=الحجز!$C240,((INDEX(Rooms[القيمة],MATCH(الحجز!$D240,Rooms[الشقة],0),1)*الحجز!$E240)+G240)-F240,الحجز!$H240),"")</f>
        <v/>
      </c>
      <c r="I240" s="10" t="str">
        <f>IFERROR(VLOOKUP(D240,Rooms[[الشقة]:[وصف]],4,FALSE),"")</f>
        <v/>
      </c>
      <c r="K240" s="16" t="str">
        <f t="shared" si="7"/>
        <v/>
      </c>
    </row>
    <row r="241" spans="2:11" x14ac:dyDescent="0.2">
      <c r="B241" s="10" t="str">
        <f t="shared" si="6"/>
        <v/>
      </c>
      <c r="C241" s="30"/>
      <c r="H241" s="10" t="str">
        <f>IFERROR(IF(INDEX(Rooms[اعتماد القيمة],MATCH(الحجز!$D241,Rooms[الشقة],0),1)&lt;=الحجز!$C241,((INDEX(Rooms[القيمة],MATCH(الحجز!$D241,Rooms[الشقة],0),1)*الحجز!$E241)+G241)-F241,الحجز!$H241),"")</f>
        <v/>
      </c>
      <c r="I241" s="10" t="str">
        <f>IFERROR(VLOOKUP(D241,Rooms[[الشقة]:[وصف]],4,FALSE),"")</f>
        <v/>
      </c>
      <c r="K241" s="16" t="str">
        <f t="shared" si="7"/>
        <v/>
      </c>
    </row>
    <row r="242" spans="2:11" x14ac:dyDescent="0.2">
      <c r="B242" s="10" t="str">
        <f t="shared" si="6"/>
        <v/>
      </c>
      <c r="C242" s="30"/>
      <c r="H242" s="10" t="str">
        <f>IFERROR(IF(INDEX(Rooms[اعتماد القيمة],MATCH(الحجز!$D242,Rooms[الشقة],0),1)&lt;=الحجز!$C242,((INDEX(Rooms[القيمة],MATCH(الحجز!$D242,Rooms[الشقة],0),1)*الحجز!$E242)+G242)-F242,الحجز!$H242),"")</f>
        <v/>
      </c>
      <c r="I242" s="10" t="str">
        <f>IFERROR(VLOOKUP(D242,Rooms[[الشقة]:[وصف]],4,FALSE),"")</f>
        <v/>
      </c>
      <c r="K242" s="16" t="str">
        <f t="shared" si="7"/>
        <v/>
      </c>
    </row>
    <row r="243" spans="2:11" x14ac:dyDescent="0.2">
      <c r="B243" s="10" t="str">
        <f t="shared" si="6"/>
        <v/>
      </c>
      <c r="C243" s="30"/>
      <c r="H243" s="10" t="str">
        <f>IFERROR(IF(INDEX(Rooms[اعتماد القيمة],MATCH(الحجز!$D243,Rooms[الشقة],0),1)&lt;=الحجز!$C243,((INDEX(Rooms[القيمة],MATCH(الحجز!$D243,Rooms[الشقة],0),1)*الحجز!$E243)+G243)-F243,الحجز!$H243),"")</f>
        <v/>
      </c>
      <c r="I243" s="10" t="str">
        <f>IFERROR(VLOOKUP(D243,Rooms[[الشقة]:[وصف]],4,FALSE),"")</f>
        <v/>
      </c>
      <c r="K243" s="16" t="str">
        <f t="shared" si="7"/>
        <v/>
      </c>
    </row>
    <row r="244" spans="2:11" x14ac:dyDescent="0.2">
      <c r="B244" s="10" t="str">
        <f t="shared" si="6"/>
        <v/>
      </c>
      <c r="C244" s="30"/>
      <c r="H244" s="10" t="str">
        <f>IFERROR(IF(INDEX(Rooms[اعتماد القيمة],MATCH(الحجز!$D244,Rooms[الشقة],0),1)&lt;=الحجز!$C244,((INDEX(Rooms[القيمة],MATCH(الحجز!$D244,Rooms[الشقة],0),1)*الحجز!$E244)+G244)-F244,الحجز!$H244),"")</f>
        <v/>
      </c>
      <c r="I244" s="10" t="str">
        <f>IFERROR(VLOOKUP(D244,Rooms[[الشقة]:[وصف]],4,FALSE),"")</f>
        <v/>
      </c>
      <c r="K244" s="16" t="str">
        <f t="shared" si="7"/>
        <v/>
      </c>
    </row>
    <row r="245" spans="2:11" x14ac:dyDescent="0.2">
      <c r="B245" s="10" t="str">
        <f t="shared" si="6"/>
        <v/>
      </c>
      <c r="C245" s="30"/>
      <c r="H245" s="10" t="str">
        <f>IFERROR(IF(INDEX(Rooms[اعتماد القيمة],MATCH(الحجز!$D245,Rooms[الشقة],0),1)&lt;=الحجز!$C245,((INDEX(Rooms[القيمة],MATCH(الحجز!$D245,Rooms[الشقة],0),1)*الحجز!$E245)+G245)-F245,الحجز!$H245),"")</f>
        <v/>
      </c>
      <c r="I245" s="10" t="str">
        <f>IFERROR(VLOOKUP(D245,Rooms[[الشقة]:[وصف]],4,FALSE),"")</f>
        <v/>
      </c>
      <c r="K245" s="16" t="str">
        <f t="shared" si="7"/>
        <v/>
      </c>
    </row>
    <row r="246" spans="2:11" x14ac:dyDescent="0.2">
      <c r="B246" s="10" t="str">
        <f t="shared" si="6"/>
        <v/>
      </c>
      <c r="C246" s="30"/>
      <c r="H246" s="10" t="str">
        <f>IFERROR(IF(INDEX(Rooms[اعتماد القيمة],MATCH(الحجز!$D246,Rooms[الشقة],0),1)&lt;=الحجز!$C246,((INDEX(Rooms[القيمة],MATCH(الحجز!$D246,Rooms[الشقة],0),1)*الحجز!$E246)+G246)-F246,الحجز!$H246),"")</f>
        <v/>
      </c>
      <c r="I246" s="10" t="str">
        <f>IFERROR(VLOOKUP(D246,Rooms[[الشقة]:[وصف]],4,FALSE),"")</f>
        <v/>
      </c>
      <c r="K246" s="16" t="str">
        <f t="shared" si="7"/>
        <v/>
      </c>
    </row>
    <row r="247" spans="2:11" x14ac:dyDescent="0.2">
      <c r="B247" s="10" t="str">
        <f t="shared" si="6"/>
        <v/>
      </c>
      <c r="C247" s="30"/>
      <c r="H247" s="10" t="str">
        <f>IFERROR(IF(INDEX(Rooms[اعتماد القيمة],MATCH(الحجز!$D247,Rooms[الشقة],0),1)&lt;=الحجز!$C247,((INDEX(Rooms[القيمة],MATCH(الحجز!$D247,Rooms[الشقة],0),1)*الحجز!$E247)+G247)-F247,الحجز!$H247),"")</f>
        <v/>
      </c>
      <c r="I247" s="10" t="str">
        <f>IFERROR(VLOOKUP(D247,Rooms[[الشقة]:[وصف]],4,FALSE),"")</f>
        <v/>
      </c>
      <c r="K247" s="16" t="str">
        <f t="shared" si="7"/>
        <v/>
      </c>
    </row>
    <row r="248" spans="2:11" x14ac:dyDescent="0.2">
      <c r="B248" s="10" t="str">
        <f t="shared" si="6"/>
        <v/>
      </c>
      <c r="C248" s="30"/>
      <c r="H248" s="10" t="str">
        <f>IFERROR(IF(INDEX(Rooms[اعتماد القيمة],MATCH(الحجز!$D248,Rooms[الشقة],0),1)&lt;=الحجز!$C248,((INDEX(Rooms[القيمة],MATCH(الحجز!$D248,Rooms[الشقة],0),1)*الحجز!$E248)+G248)-F248,الحجز!$H248),"")</f>
        <v/>
      </c>
      <c r="I248" s="10" t="str">
        <f>IFERROR(VLOOKUP(D248,Rooms[[الشقة]:[وصف]],4,FALSE),"")</f>
        <v/>
      </c>
      <c r="K248" s="16" t="str">
        <f t="shared" si="7"/>
        <v/>
      </c>
    </row>
    <row r="249" spans="2:11" x14ac:dyDescent="0.2">
      <c r="B249" s="10" t="str">
        <f t="shared" si="6"/>
        <v/>
      </c>
      <c r="C249" s="30"/>
      <c r="H249" s="10" t="str">
        <f>IFERROR(IF(INDEX(Rooms[اعتماد القيمة],MATCH(الحجز!$D249,Rooms[الشقة],0),1)&lt;=الحجز!$C249,((INDEX(Rooms[القيمة],MATCH(الحجز!$D249,Rooms[الشقة],0),1)*الحجز!$E249)+G249)-F249,الحجز!$H249),"")</f>
        <v/>
      </c>
      <c r="I249" s="10" t="str">
        <f>IFERROR(VLOOKUP(D249,Rooms[[الشقة]:[وصف]],4,FALSE),"")</f>
        <v/>
      </c>
      <c r="K249" s="16" t="str">
        <f t="shared" si="7"/>
        <v/>
      </c>
    </row>
    <row r="250" spans="2:11" x14ac:dyDescent="0.2">
      <c r="B250" s="10" t="str">
        <f t="shared" si="6"/>
        <v/>
      </c>
      <c r="C250" s="30"/>
      <c r="H250" s="10" t="str">
        <f>IFERROR(IF(INDEX(Rooms[اعتماد القيمة],MATCH(الحجز!$D250,Rooms[الشقة],0),1)&lt;=الحجز!$C250,((INDEX(Rooms[القيمة],MATCH(الحجز!$D250,Rooms[الشقة],0),1)*الحجز!$E250)+G250)-F250,الحجز!$H250),"")</f>
        <v/>
      </c>
      <c r="I250" s="10" t="str">
        <f>IFERROR(VLOOKUP(D250,Rooms[[الشقة]:[وصف]],4,FALSE),"")</f>
        <v/>
      </c>
      <c r="K250" s="16" t="str">
        <f t="shared" si="7"/>
        <v/>
      </c>
    </row>
    <row r="251" spans="2:11" x14ac:dyDescent="0.2">
      <c r="B251" s="10" t="str">
        <f t="shared" si="6"/>
        <v/>
      </c>
      <c r="C251" s="30"/>
      <c r="H251" s="10" t="str">
        <f>IFERROR(IF(INDEX(Rooms[اعتماد القيمة],MATCH(الحجز!$D251,Rooms[الشقة],0),1)&lt;=الحجز!$C251,((INDEX(Rooms[القيمة],MATCH(الحجز!$D251,Rooms[الشقة],0),1)*الحجز!$E251)+G251)-F251,الحجز!$H251),"")</f>
        <v/>
      </c>
      <c r="I251" s="10" t="str">
        <f>IFERROR(VLOOKUP(D251,Rooms[[الشقة]:[وصف]],4,FALSE),"")</f>
        <v/>
      </c>
      <c r="K251" s="16" t="str">
        <f t="shared" si="7"/>
        <v/>
      </c>
    </row>
    <row r="252" spans="2:11" x14ac:dyDescent="0.2">
      <c r="B252" s="10" t="str">
        <f t="shared" si="6"/>
        <v/>
      </c>
      <c r="C252" s="30"/>
      <c r="H252" s="10" t="str">
        <f>IFERROR(IF(INDEX(Rooms[اعتماد القيمة],MATCH(الحجز!$D252,Rooms[الشقة],0),1)&lt;=الحجز!$C252,((INDEX(Rooms[القيمة],MATCH(الحجز!$D252,Rooms[الشقة],0),1)*الحجز!$E252)+G252)-F252,الحجز!$H252),"")</f>
        <v/>
      </c>
      <c r="I252" s="10" t="str">
        <f>IFERROR(VLOOKUP(D252,Rooms[[الشقة]:[وصف]],4,FALSE),"")</f>
        <v/>
      </c>
      <c r="K252" s="16" t="str">
        <f t="shared" si="7"/>
        <v/>
      </c>
    </row>
    <row r="253" spans="2:11" x14ac:dyDescent="0.2">
      <c r="B253" s="10" t="str">
        <f t="shared" si="6"/>
        <v/>
      </c>
      <c r="C253" s="30"/>
      <c r="H253" s="10" t="str">
        <f>IFERROR(IF(INDEX(Rooms[اعتماد القيمة],MATCH(الحجز!$D253,Rooms[الشقة],0),1)&lt;=الحجز!$C253,((INDEX(Rooms[القيمة],MATCH(الحجز!$D253,Rooms[الشقة],0),1)*الحجز!$E253)+G253)-F253,الحجز!$H253),"")</f>
        <v/>
      </c>
      <c r="I253" s="10" t="str">
        <f>IFERROR(VLOOKUP(D253,Rooms[[الشقة]:[وصف]],4,FALSE),"")</f>
        <v/>
      </c>
      <c r="K253" s="16" t="str">
        <f t="shared" si="7"/>
        <v/>
      </c>
    </row>
    <row r="254" spans="2:11" x14ac:dyDescent="0.2">
      <c r="B254" s="10" t="str">
        <f t="shared" si="6"/>
        <v/>
      </c>
      <c r="C254" s="30"/>
      <c r="H254" s="10" t="str">
        <f>IFERROR(IF(INDEX(Rooms[اعتماد القيمة],MATCH(الحجز!$D254,Rooms[الشقة],0),1)&lt;=الحجز!$C254,((INDEX(Rooms[القيمة],MATCH(الحجز!$D254,Rooms[الشقة],0),1)*الحجز!$E254)+G254)-F254,الحجز!$H254),"")</f>
        <v/>
      </c>
      <c r="I254" s="10" t="str">
        <f>IFERROR(VLOOKUP(D254,Rooms[[الشقة]:[وصف]],4,FALSE),"")</f>
        <v/>
      </c>
      <c r="K254" s="16" t="str">
        <f t="shared" si="7"/>
        <v/>
      </c>
    </row>
    <row r="255" spans="2:11" x14ac:dyDescent="0.2">
      <c r="B255" s="10" t="str">
        <f t="shared" si="6"/>
        <v/>
      </c>
      <c r="C255" s="30"/>
      <c r="H255" s="10" t="str">
        <f>IFERROR(IF(INDEX(Rooms[اعتماد القيمة],MATCH(الحجز!$D255,Rooms[الشقة],0),1)&lt;=الحجز!$C255,((INDEX(Rooms[القيمة],MATCH(الحجز!$D255,Rooms[الشقة],0),1)*الحجز!$E255)+G255)-F255,الحجز!$H255),"")</f>
        <v/>
      </c>
      <c r="I255" s="10" t="str">
        <f>IFERROR(VLOOKUP(D255,Rooms[[الشقة]:[وصف]],4,FALSE),"")</f>
        <v/>
      </c>
      <c r="K255" s="16" t="str">
        <f t="shared" si="7"/>
        <v/>
      </c>
    </row>
    <row r="256" spans="2:11" x14ac:dyDescent="0.2">
      <c r="B256" s="10" t="str">
        <f t="shared" si="6"/>
        <v/>
      </c>
      <c r="C256" s="30"/>
      <c r="H256" s="10" t="str">
        <f>IFERROR(IF(INDEX(Rooms[اعتماد القيمة],MATCH(الحجز!$D256,Rooms[الشقة],0),1)&lt;=الحجز!$C256,((INDEX(Rooms[القيمة],MATCH(الحجز!$D256,Rooms[الشقة],0),1)*الحجز!$E256)+G256)-F256,الحجز!$H256),"")</f>
        <v/>
      </c>
      <c r="I256" s="10" t="str">
        <f>IFERROR(VLOOKUP(D256,Rooms[[الشقة]:[وصف]],4,FALSE),"")</f>
        <v/>
      </c>
      <c r="K256" s="16" t="str">
        <f t="shared" si="7"/>
        <v/>
      </c>
    </row>
    <row r="257" spans="2:11" x14ac:dyDescent="0.2">
      <c r="B257" s="10" t="str">
        <f t="shared" si="6"/>
        <v/>
      </c>
      <c r="C257" s="30"/>
      <c r="H257" s="10" t="str">
        <f>IFERROR(IF(INDEX(Rooms[اعتماد القيمة],MATCH(الحجز!$D257,Rooms[الشقة],0),1)&lt;=الحجز!$C257,((INDEX(Rooms[القيمة],MATCH(الحجز!$D257,Rooms[الشقة],0),1)*الحجز!$E257)+G257)-F257,الحجز!$H257),"")</f>
        <v/>
      </c>
      <c r="I257" s="10" t="str">
        <f>IFERROR(VLOOKUP(D257,Rooms[[الشقة]:[وصف]],4,FALSE),"")</f>
        <v/>
      </c>
      <c r="K257" s="16" t="str">
        <f t="shared" si="7"/>
        <v/>
      </c>
    </row>
    <row r="258" spans="2:11" x14ac:dyDescent="0.2">
      <c r="B258" s="10" t="str">
        <f t="shared" si="6"/>
        <v/>
      </c>
      <c r="C258" s="30"/>
      <c r="H258" s="10" t="str">
        <f>IFERROR(IF(INDEX(Rooms[اعتماد القيمة],MATCH(الحجز!$D258,Rooms[الشقة],0),1)&lt;=الحجز!$C258,((INDEX(Rooms[القيمة],MATCH(الحجز!$D258,Rooms[الشقة],0),1)*الحجز!$E258)+G258)-F258,الحجز!$H258),"")</f>
        <v/>
      </c>
      <c r="I258" s="10" t="str">
        <f>IFERROR(VLOOKUP(D258,Rooms[[الشقة]:[وصف]],4,FALSE),"")</f>
        <v/>
      </c>
      <c r="K258" s="16" t="str">
        <f t="shared" si="7"/>
        <v/>
      </c>
    </row>
    <row r="259" spans="2:11" x14ac:dyDescent="0.2">
      <c r="B259" s="10" t="str">
        <f t="shared" si="6"/>
        <v/>
      </c>
      <c r="C259" s="30"/>
      <c r="H259" s="10" t="str">
        <f>IFERROR(IF(INDEX(Rooms[اعتماد القيمة],MATCH(الحجز!$D259,Rooms[الشقة],0),1)&lt;=الحجز!$C259,((INDEX(Rooms[القيمة],MATCH(الحجز!$D259,Rooms[الشقة],0),1)*الحجز!$E259)+G259)-F259,الحجز!$H259),"")</f>
        <v/>
      </c>
      <c r="I259" s="10" t="str">
        <f>IFERROR(VLOOKUP(D259,Rooms[[الشقة]:[وصف]],4,FALSE),"")</f>
        <v/>
      </c>
      <c r="K259" s="16" t="str">
        <f t="shared" si="7"/>
        <v/>
      </c>
    </row>
    <row r="260" spans="2:11" x14ac:dyDescent="0.2">
      <c r="B260" s="10" t="str">
        <f t="shared" si="6"/>
        <v/>
      </c>
      <c r="C260" s="30"/>
      <c r="H260" s="10" t="str">
        <f>IFERROR(IF(INDEX(Rooms[اعتماد القيمة],MATCH(الحجز!$D260,Rooms[الشقة],0),1)&lt;=الحجز!$C260,((INDEX(Rooms[القيمة],MATCH(الحجز!$D260,Rooms[الشقة],0),1)*الحجز!$E260)+G260)-F260,الحجز!$H260),"")</f>
        <v/>
      </c>
      <c r="I260" s="10" t="str">
        <f>IFERROR(VLOOKUP(D260,Rooms[[الشقة]:[وصف]],4,FALSE),"")</f>
        <v/>
      </c>
      <c r="K260" s="16" t="str">
        <f t="shared" si="7"/>
        <v/>
      </c>
    </row>
    <row r="261" spans="2:11" x14ac:dyDescent="0.2">
      <c r="B261" s="10" t="str">
        <f t="shared" ref="B261:B324" si="8">IF(C261&lt;&gt;"",ROW(A258),"")</f>
        <v/>
      </c>
      <c r="C261" s="30"/>
      <c r="H261" s="10" t="str">
        <f>IFERROR(IF(INDEX(Rooms[اعتماد القيمة],MATCH(الحجز!$D261,Rooms[الشقة],0),1)&lt;=الحجز!$C261,((INDEX(Rooms[القيمة],MATCH(الحجز!$D261,Rooms[الشقة],0),1)*الحجز!$E261)+G261)-F261,الحجز!$H261),"")</f>
        <v/>
      </c>
      <c r="I261" s="10" t="str">
        <f>IFERROR(VLOOKUP(D261,Rooms[[الشقة]:[وصف]],4,FALSE),"")</f>
        <v/>
      </c>
      <c r="K261" s="16" t="str">
        <f t="shared" ref="K261:K324" si="9">IF(AND(E261="",C261=""),"",C261+(IF(E261&lt;1,E261,(E261-1))))</f>
        <v/>
      </c>
    </row>
    <row r="262" spans="2:11" x14ac:dyDescent="0.2">
      <c r="B262" s="10" t="str">
        <f t="shared" si="8"/>
        <v/>
      </c>
      <c r="C262" s="30"/>
      <c r="H262" s="10" t="str">
        <f>IFERROR(IF(INDEX(Rooms[اعتماد القيمة],MATCH(الحجز!$D262,Rooms[الشقة],0),1)&lt;=الحجز!$C262,((INDEX(Rooms[القيمة],MATCH(الحجز!$D262,Rooms[الشقة],0),1)*الحجز!$E262)+G262)-F262,الحجز!$H262),"")</f>
        <v/>
      </c>
      <c r="I262" s="10" t="str">
        <f>IFERROR(VLOOKUP(D262,Rooms[[الشقة]:[وصف]],4,FALSE),"")</f>
        <v/>
      </c>
      <c r="K262" s="16" t="str">
        <f t="shared" si="9"/>
        <v/>
      </c>
    </row>
    <row r="263" spans="2:11" x14ac:dyDescent="0.2">
      <c r="B263" s="10" t="str">
        <f t="shared" si="8"/>
        <v/>
      </c>
      <c r="C263" s="30"/>
      <c r="H263" s="10" t="str">
        <f>IFERROR(IF(INDEX(Rooms[اعتماد القيمة],MATCH(الحجز!$D263,Rooms[الشقة],0),1)&lt;=الحجز!$C263,((INDEX(Rooms[القيمة],MATCH(الحجز!$D263,Rooms[الشقة],0),1)*الحجز!$E263)+G263)-F263,الحجز!$H263),"")</f>
        <v/>
      </c>
      <c r="I263" s="10" t="str">
        <f>IFERROR(VLOOKUP(D263,Rooms[[الشقة]:[وصف]],4,FALSE),"")</f>
        <v/>
      </c>
      <c r="K263" s="16" t="str">
        <f t="shared" si="9"/>
        <v/>
      </c>
    </row>
    <row r="264" spans="2:11" x14ac:dyDescent="0.2">
      <c r="B264" s="10" t="str">
        <f t="shared" si="8"/>
        <v/>
      </c>
      <c r="C264" s="30"/>
      <c r="H264" s="10" t="str">
        <f>IFERROR(IF(INDEX(Rooms[اعتماد القيمة],MATCH(الحجز!$D264,Rooms[الشقة],0),1)&lt;=الحجز!$C264,((INDEX(Rooms[القيمة],MATCH(الحجز!$D264,Rooms[الشقة],0),1)*الحجز!$E264)+G264)-F264,الحجز!$H264),"")</f>
        <v/>
      </c>
      <c r="I264" s="10" t="str">
        <f>IFERROR(VLOOKUP(D264,Rooms[[الشقة]:[وصف]],4,FALSE),"")</f>
        <v/>
      </c>
      <c r="K264" s="16" t="str">
        <f t="shared" si="9"/>
        <v/>
      </c>
    </row>
    <row r="265" spans="2:11" x14ac:dyDescent="0.2">
      <c r="B265" s="10" t="str">
        <f t="shared" si="8"/>
        <v/>
      </c>
      <c r="C265" s="30"/>
      <c r="H265" s="10" t="str">
        <f>IFERROR(IF(INDEX(Rooms[اعتماد القيمة],MATCH(الحجز!$D265,Rooms[الشقة],0),1)&lt;=الحجز!$C265,((INDEX(Rooms[القيمة],MATCH(الحجز!$D265,Rooms[الشقة],0),1)*الحجز!$E265)+G265)-F265,الحجز!$H265),"")</f>
        <v/>
      </c>
      <c r="I265" s="10" t="str">
        <f>IFERROR(VLOOKUP(D265,Rooms[[الشقة]:[وصف]],4,FALSE),"")</f>
        <v/>
      </c>
      <c r="K265" s="16" t="str">
        <f t="shared" si="9"/>
        <v/>
      </c>
    </row>
    <row r="266" spans="2:11" x14ac:dyDescent="0.2">
      <c r="B266" s="10" t="str">
        <f t="shared" si="8"/>
        <v/>
      </c>
      <c r="C266" s="30"/>
      <c r="H266" s="10" t="str">
        <f>IFERROR(IF(INDEX(Rooms[اعتماد القيمة],MATCH(الحجز!$D266,Rooms[الشقة],0),1)&lt;=الحجز!$C266,((INDEX(Rooms[القيمة],MATCH(الحجز!$D266,Rooms[الشقة],0),1)*الحجز!$E266)+G266)-F266,الحجز!$H266),"")</f>
        <v/>
      </c>
      <c r="I266" s="10" t="str">
        <f>IFERROR(VLOOKUP(D266,Rooms[[الشقة]:[وصف]],4,FALSE),"")</f>
        <v/>
      </c>
      <c r="K266" s="16" t="str">
        <f t="shared" si="9"/>
        <v/>
      </c>
    </row>
    <row r="267" spans="2:11" x14ac:dyDescent="0.2">
      <c r="B267" s="10" t="str">
        <f t="shared" si="8"/>
        <v/>
      </c>
      <c r="C267" s="30"/>
      <c r="H267" s="10" t="str">
        <f>IFERROR(IF(INDEX(Rooms[اعتماد القيمة],MATCH(الحجز!$D267,Rooms[الشقة],0),1)&lt;=الحجز!$C267,((INDEX(Rooms[القيمة],MATCH(الحجز!$D267,Rooms[الشقة],0),1)*الحجز!$E267)+G267)-F267,الحجز!$H267),"")</f>
        <v/>
      </c>
      <c r="I267" s="10" t="str">
        <f>IFERROR(VLOOKUP(D267,Rooms[[الشقة]:[وصف]],4,FALSE),"")</f>
        <v/>
      </c>
      <c r="K267" s="16" t="str">
        <f t="shared" si="9"/>
        <v/>
      </c>
    </row>
    <row r="268" spans="2:11" x14ac:dyDescent="0.2">
      <c r="B268" s="10" t="str">
        <f t="shared" si="8"/>
        <v/>
      </c>
      <c r="C268" s="30"/>
      <c r="H268" s="10" t="str">
        <f>IFERROR(IF(INDEX(Rooms[اعتماد القيمة],MATCH(الحجز!$D268,Rooms[الشقة],0),1)&lt;=الحجز!$C268,((INDEX(Rooms[القيمة],MATCH(الحجز!$D268,Rooms[الشقة],0),1)*الحجز!$E268)+G268)-F268,الحجز!$H268),"")</f>
        <v/>
      </c>
      <c r="I268" s="10" t="str">
        <f>IFERROR(VLOOKUP(D268,Rooms[[الشقة]:[وصف]],4,FALSE),"")</f>
        <v/>
      </c>
      <c r="K268" s="16" t="str">
        <f t="shared" si="9"/>
        <v/>
      </c>
    </row>
    <row r="269" spans="2:11" x14ac:dyDescent="0.2">
      <c r="B269" s="10" t="str">
        <f t="shared" si="8"/>
        <v/>
      </c>
      <c r="C269" s="30"/>
      <c r="H269" s="10" t="str">
        <f>IFERROR(IF(INDEX(Rooms[اعتماد القيمة],MATCH(الحجز!$D269,Rooms[الشقة],0),1)&lt;=الحجز!$C269,((INDEX(Rooms[القيمة],MATCH(الحجز!$D269,Rooms[الشقة],0),1)*الحجز!$E269)+G269)-F269,الحجز!$H269),"")</f>
        <v/>
      </c>
      <c r="I269" s="10" t="str">
        <f>IFERROR(VLOOKUP(D269,Rooms[[الشقة]:[وصف]],4,FALSE),"")</f>
        <v/>
      </c>
      <c r="K269" s="16" t="str">
        <f t="shared" si="9"/>
        <v/>
      </c>
    </row>
    <row r="270" spans="2:11" x14ac:dyDescent="0.2">
      <c r="B270" s="10" t="str">
        <f t="shared" si="8"/>
        <v/>
      </c>
      <c r="C270" s="30"/>
      <c r="H270" s="10" t="str">
        <f>IFERROR(IF(INDEX(Rooms[اعتماد القيمة],MATCH(الحجز!$D270,Rooms[الشقة],0),1)&lt;=الحجز!$C270,((INDEX(Rooms[القيمة],MATCH(الحجز!$D270,Rooms[الشقة],0),1)*الحجز!$E270)+G270)-F270,الحجز!$H270),"")</f>
        <v/>
      </c>
      <c r="I270" s="10" t="str">
        <f>IFERROR(VLOOKUP(D270,Rooms[[الشقة]:[وصف]],4,FALSE),"")</f>
        <v/>
      </c>
      <c r="K270" s="16" t="str">
        <f t="shared" si="9"/>
        <v/>
      </c>
    </row>
    <row r="271" spans="2:11" x14ac:dyDescent="0.2">
      <c r="B271" s="10" t="str">
        <f t="shared" si="8"/>
        <v/>
      </c>
      <c r="C271" s="30"/>
      <c r="H271" s="10" t="str">
        <f>IFERROR(IF(INDEX(Rooms[اعتماد القيمة],MATCH(الحجز!$D271,Rooms[الشقة],0),1)&lt;=الحجز!$C271,((INDEX(Rooms[القيمة],MATCH(الحجز!$D271,Rooms[الشقة],0),1)*الحجز!$E271)+G271)-F271,الحجز!$H271),"")</f>
        <v/>
      </c>
      <c r="I271" s="10" t="str">
        <f>IFERROR(VLOOKUP(D271,Rooms[[الشقة]:[وصف]],4,FALSE),"")</f>
        <v/>
      </c>
      <c r="K271" s="16" t="str">
        <f t="shared" si="9"/>
        <v/>
      </c>
    </row>
    <row r="272" spans="2:11" x14ac:dyDescent="0.2">
      <c r="B272" s="10" t="str">
        <f t="shared" si="8"/>
        <v/>
      </c>
      <c r="C272" s="30"/>
      <c r="H272" s="10" t="str">
        <f>IFERROR(IF(INDEX(Rooms[اعتماد القيمة],MATCH(الحجز!$D272,Rooms[الشقة],0),1)&lt;=الحجز!$C272,((INDEX(Rooms[القيمة],MATCH(الحجز!$D272,Rooms[الشقة],0),1)*الحجز!$E272)+G272)-F272,الحجز!$H272),"")</f>
        <v/>
      </c>
      <c r="I272" s="10" t="str">
        <f>IFERROR(VLOOKUP(D272,Rooms[[الشقة]:[وصف]],4,FALSE),"")</f>
        <v/>
      </c>
      <c r="K272" s="16" t="str">
        <f t="shared" si="9"/>
        <v/>
      </c>
    </row>
    <row r="273" spans="2:11" x14ac:dyDescent="0.2">
      <c r="B273" s="10" t="str">
        <f t="shared" si="8"/>
        <v/>
      </c>
      <c r="C273" s="30"/>
      <c r="H273" s="10" t="str">
        <f>IFERROR(IF(INDEX(Rooms[اعتماد القيمة],MATCH(الحجز!$D273,Rooms[الشقة],0),1)&lt;=الحجز!$C273,((INDEX(Rooms[القيمة],MATCH(الحجز!$D273,Rooms[الشقة],0),1)*الحجز!$E273)+G273)-F273,الحجز!$H273),"")</f>
        <v/>
      </c>
      <c r="I273" s="10" t="str">
        <f>IFERROR(VLOOKUP(D273,Rooms[[الشقة]:[وصف]],4,FALSE),"")</f>
        <v/>
      </c>
      <c r="K273" s="16" t="str">
        <f t="shared" si="9"/>
        <v/>
      </c>
    </row>
    <row r="274" spans="2:11" x14ac:dyDescent="0.2">
      <c r="B274" s="10" t="str">
        <f t="shared" si="8"/>
        <v/>
      </c>
      <c r="C274" s="30"/>
      <c r="H274" s="10" t="str">
        <f>IFERROR(IF(INDEX(Rooms[اعتماد القيمة],MATCH(الحجز!$D274,Rooms[الشقة],0),1)&lt;=الحجز!$C274,((INDEX(Rooms[القيمة],MATCH(الحجز!$D274,Rooms[الشقة],0),1)*الحجز!$E274)+G274)-F274,الحجز!$H274),"")</f>
        <v/>
      </c>
      <c r="I274" s="10" t="str">
        <f>IFERROR(VLOOKUP(D274,Rooms[[الشقة]:[وصف]],4,FALSE),"")</f>
        <v/>
      </c>
      <c r="K274" s="16" t="str">
        <f t="shared" si="9"/>
        <v/>
      </c>
    </row>
    <row r="275" spans="2:11" x14ac:dyDescent="0.2">
      <c r="B275" s="10" t="str">
        <f t="shared" si="8"/>
        <v/>
      </c>
      <c r="C275" s="30"/>
      <c r="H275" s="10" t="str">
        <f>IFERROR(IF(INDEX(Rooms[اعتماد القيمة],MATCH(الحجز!$D275,Rooms[الشقة],0),1)&lt;=الحجز!$C275,((INDEX(Rooms[القيمة],MATCH(الحجز!$D275,Rooms[الشقة],0),1)*الحجز!$E275)+G275)-F275,الحجز!$H275),"")</f>
        <v/>
      </c>
      <c r="I275" s="10" t="str">
        <f>IFERROR(VLOOKUP(D275,Rooms[[الشقة]:[وصف]],4,FALSE),"")</f>
        <v/>
      </c>
      <c r="K275" s="16" t="str">
        <f t="shared" si="9"/>
        <v/>
      </c>
    </row>
    <row r="276" spans="2:11" x14ac:dyDescent="0.2">
      <c r="B276" s="10" t="str">
        <f t="shared" si="8"/>
        <v/>
      </c>
      <c r="C276" s="30"/>
      <c r="H276" s="10" t="str">
        <f>IFERROR(IF(INDEX(Rooms[اعتماد القيمة],MATCH(الحجز!$D276,Rooms[الشقة],0),1)&lt;=الحجز!$C276,((INDEX(Rooms[القيمة],MATCH(الحجز!$D276,Rooms[الشقة],0),1)*الحجز!$E276)+G276)-F276,الحجز!$H276),"")</f>
        <v/>
      </c>
      <c r="I276" s="10" t="str">
        <f>IFERROR(VLOOKUP(D276,Rooms[[الشقة]:[وصف]],4,FALSE),"")</f>
        <v/>
      </c>
      <c r="K276" s="16" t="str">
        <f t="shared" si="9"/>
        <v/>
      </c>
    </row>
    <row r="277" spans="2:11" x14ac:dyDescent="0.2">
      <c r="B277" s="10" t="str">
        <f t="shared" si="8"/>
        <v/>
      </c>
      <c r="C277" s="30"/>
      <c r="H277" s="10" t="str">
        <f>IFERROR(IF(INDEX(Rooms[اعتماد القيمة],MATCH(الحجز!$D277,Rooms[الشقة],0),1)&lt;=الحجز!$C277,((INDEX(Rooms[القيمة],MATCH(الحجز!$D277,Rooms[الشقة],0),1)*الحجز!$E277)+G277)-F277,الحجز!$H277),"")</f>
        <v/>
      </c>
      <c r="I277" s="10" t="str">
        <f>IFERROR(VLOOKUP(D277,Rooms[[الشقة]:[وصف]],4,FALSE),"")</f>
        <v/>
      </c>
      <c r="K277" s="16" t="str">
        <f t="shared" si="9"/>
        <v/>
      </c>
    </row>
    <row r="278" spans="2:11" x14ac:dyDescent="0.2">
      <c r="B278" s="10" t="str">
        <f t="shared" si="8"/>
        <v/>
      </c>
      <c r="C278" s="30"/>
      <c r="H278" s="10" t="str">
        <f>IFERROR(IF(INDEX(Rooms[اعتماد القيمة],MATCH(الحجز!$D278,Rooms[الشقة],0),1)&lt;=الحجز!$C278,((INDEX(Rooms[القيمة],MATCH(الحجز!$D278,Rooms[الشقة],0),1)*الحجز!$E278)+G278)-F278,الحجز!$H278),"")</f>
        <v/>
      </c>
      <c r="I278" s="10" t="str">
        <f>IFERROR(VLOOKUP(D278,Rooms[[الشقة]:[وصف]],4,FALSE),"")</f>
        <v/>
      </c>
      <c r="K278" s="16" t="str">
        <f t="shared" si="9"/>
        <v/>
      </c>
    </row>
    <row r="279" spans="2:11" x14ac:dyDescent="0.2">
      <c r="B279" s="10" t="str">
        <f t="shared" si="8"/>
        <v/>
      </c>
      <c r="C279" s="30"/>
      <c r="H279" s="10" t="str">
        <f>IFERROR(IF(INDEX(Rooms[اعتماد القيمة],MATCH(الحجز!$D279,Rooms[الشقة],0),1)&lt;=الحجز!$C279,((INDEX(Rooms[القيمة],MATCH(الحجز!$D279,Rooms[الشقة],0),1)*الحجز!$E279)+G279)-F279,الحجز!$H279),"")</f>
        <v/>
      </c>
      <c r="I279" s="10" t="str">
        <f>IFERROR(VLOOKUP(D279,Rooms[[الشقة]:[وصف]],4,FALSE),"")</f>
        <v/>
      </c>
      <c r="K279" s="16" t="str">
        <f t="shared" si="9"/>
        <v/>
      </c>
    </row>
    <row r="280" spans="2:11" x14ac:dyDescent="0.2">
      <c r="B280" s="10" t="str">
        <f t="shared" si="8"/>
        <v/>
      </c>
      <c r="C280" s="30"/>
      <c r="H280" s="10" t="str">
        <f>IFERROR(IF(INDEX(Rooms[اعتماد القيمة],MATCH(الحجز!$D280,Rooms[الشقة],0),1)&lt;=الحجز!$C280,((INDEX(Rooms[القيمة],MATCH(الحجز!$D280,Rooms[الشقة],0),1)*الحجز!$E280)+G280)-F280,الحجز!$H280),"")</f>
        <v/>
      </c>
      <c r="I280" s="10" t="str">
        <f>IFERROR(VLOOKUP(D280,Rooms[[الشقة]:[وصف]],4,FALSE),"")</f>
        <v/>
      </c>
      <c r="K280" s="16" t="str">
        <f t="shared" si="9"/>
        <v/>
      </c>
    </row>
    <row r="281" spans="2:11" x14ac:dyDescent="0.2">
      <c r="B281" s="10" t="str">
        <f t="shared" si="8"/>
        <v/>
      </c>
      <c r="C281" s="30"/>
      <c r="H281" s="10" t="str">
        <f>IFERROR(IF(INDEX(Rooms[اعتماد القيمة],MATCH(الحجز!$D281,Rooms[الشقة],0),1)&lt;=الحجز!$C281,((INDEX(Rooms[القيمة],MATCH(الحجز!$D281,Rooms[الشقة],0),1)*الحجز!$E281)+G281)-F281,الحجز!$H281),"")</f>
        <v/>
      </c>
      <c r="I281" s="10" t="str">
        <f>IFERROR(VLOOKUP(D281,Rooms[[الشقة]:[وصف]],4,FALSE),"")</f>
        <v/>
      </c>
      <c r="K281" s="16" t="str">
        <f t="shared" si="9"/>
        <v/>
      </c>
    </row>
    <row r="282" spans="2:11" x14ac:dyDescent="0.2">
      <c r="B282" s="10" t="str">
        <f t="shared" si="8"/>
        <v/>
      </c>
      <c r="C282" s="30"/>
      <c r="H282" s="10" t="str">
        <f>IFERROR(IF(INDEX(Rooms[اعتماد القيمة],MATCH(الحجز!$D282,Rooms[الشقة],0),1)&lt;=الحجز!$C282,((INDEX(Rooms[القيمة],MATCH(الحجز!$D282,Rooms[الشقة],0),1)*الحجز!$E282)+G282)-F282,الحجز!$H282),"")</f>
        <v/>
      </c>
      <c r="I282" s="10" t="str">
        <f>IFERROR(VLOOKUP(D282,Rooms[[الشقة]:[وصف]],4,FALSE),"")</f>
        <v/>
      </c>
      <c r="K282" s="16" t="str">
        <f t="shared" si="9"/>
        <v/>
      </c>
    </row>
    <row r="283" spans="2:11" x14ac:dyDescent="0.2">
      <c r="B283" s="10" t="str">
        <f t="shared" si="8"/>
        <v/>
      </c>
      <c r="C283" s="30"/>
      <c r="H283" s="10" t="str">
        <f>IFERROR(IF(INDEX(Rooms[اعتماد القيمة],MATCH(الحجز!$D283,Rooms[الشقة],0),1)&lt;=الحجز!$C283,((INDEX(Rooms[القيمة],MATCH(الحجز!$D283,Rooms[الشقة],0),1)*الحجز!$E283)+G283)-F283,الحجز!$H283),"")</f>
        <v/>
      </c>
      <c r="I283" s="10" t="str">
        <f>IFERROR(VLOOKUP(D283,Rooms[[الشقة]:[وصف]],4,FALSE),"")</f>
        <v/>
      </c>
      <c r="K283" s="16" t="str">
        <f t="shared" si="9"/>
        <v/>
      </c>
    </row>
    <row r="284" spans="2:11" x14ac:dyDescent="0.2">
      <c r="B284" s="10" t="str">
        <f t="shared" si="8"/>
        <v/>
      </c>
      <c r="C284" s="30"/>
      <c r="H284" s="10" t="str">
        <f>IFERROR(IF(INDEX(Rooms[اعتماد القيمة],MATCH(الحجز!$D284,Rooms[الشقة],0),1)&lt;=الحجز!$C284,((INDEX(Rooms[القيمة],MATCH(الحجز!$D284,Rooms[الشقة],0),1)*الحجز!$E284)+G284)-F284,الحجز!$H284),"")</f>
        <v/>
      </c>
      <c r="I284" s="10" t="str">
        <f>IFERROR(VLOOKUP(D284,Rooms[[الشقة]:[وصف]],4,FALSE),"")</f>
        <v/>
      </c>
      <c r="K284" s="16" t="str">
        <f t="shared" si="9"/>
        <v/>
      </c>
    </row>
    <row r="285" spans="2:11" x14ac:dyDescent="0.2">
      <c r="B285" s="10" t="str">
        <f t="shared" si="8"/>
        <v/>
      </c>
      <c r="C285" s="30"/>
      <c r="H285" s="10" t="str">
        <f>IFERROR(IF(INDEX(Rooms[اعتماد القيمة],MATCH(الحجز!$D285,Rooms[الشقة],0),1)&lt;=الحجز!$C285,((INDEX(Rooms[القيمة],MATCH(الحجز!$D285,Rooms[الشقة],0),1)*الحجز!$E285)+G285)-F285,الحجز!$H285),"")</f>
        <v/>
      </c>
      <c r="I285" s="10" t="str">
        <f>IFERROR(VLOOKUP(D285,Rooms[[الشقة]:[وصف]],4,FALSE),"")</f>
        <v/>
      </c>
      <c r="K285" s="16" t="str">
        <f t="shared" si="9"/>
        <v/>
      </c>
    </row>
    <row r="286" spans="2:11" x14ac:dyDescent="0.2">
      <c r="B286" s="10" t="str">
        <f t="shared" si="8"/>
        <v/>
      </c>
      <c r="C286" s="30"/>
      <c r="H286" s="10" t="str">
        <f>IFERROR(IF(INDEX(Rooms[اعتماد القيمة],MATCH(الحجز!$D286,Rooms[الشقة],0),1)&lt;=الحجز!$C286,((INDEX(Rooms[القيمة],MATCH(الحجز!$D286,Rooms[الشقة],0),1)*الحجز!$E286)+G286)-F286,الحجز!$H286),"")</f>
        <v/>
      </c>
      <c r="I286" s="10" t="str">
        <f>IFERROR(VLOOKUP(D286,Rooms[[الشقة]:[وصف]],4,FALSE),"")</f>
        <v/>
      </c>
      <c r="K286" s="16" t="str">
        <f t="shared" si="9"/>
        <v/>
      </c>
    </row>
    <row r="287" spans="2:11" x14ac:dyDescent="0.2">
      <c r="B287" s="10" t="str">
        <f t="shared" si="8"/>
        <v/>
      </c>
      <c r="C287" s="30"/>
      <c r="H287" s="10" t="str">
        <f>IFERROR(IF(INDEX(Rooms[اعتماد القيمة],MATCH(الحجز!$D287,Rooms[الشقة],0),1)&lt;=الحجز!$C287,((INDEX(Rooms[القيمة],MATCH(الحجز!$D287,Rooms[الشقة],0),1)*الحجز!$E287)+G287)-F287,الحجز!$H287),"")</f>
        <v/>
      </c>
      <c r="I287" s="10" t="str">
        <f>IFERROR(VLOOKUP(D287,Rooms[[الشقة]:[وصف]],4,FALSE),"")</f>
        <v/>
      </c>
      <c r="K287" s="16" t="str">
        <f t="shared" si="9"/>
        <v/>
      </c>
    </row>
    <row r="288" spans="2:11" x14ac:dyDescent="0.2">
      <c r="B288" s="10" t="str">
        <f t="shared" si="8"/>
        <v/>
      </c>
      <c r="C288" s="30"/>
      <c r="H288" s="10" t="str">
        <f>IFERROR(IF(INDEX(Rooms[اعتماد القيمة],MATCH(الحجز!$D288,Rooms[الشقة],0),1)&lt;=الحجز!$C288,((INDEX(Rooms[القيمة],MATCH(الحجز!$D288,Rooms[الشقة],0),1)*الحجز!$E288)+G288)-F288,الحجز!$H288),"")</f>
        <v/>
      </c>
      <c r="I288" s="10" t="str">
        <f>IFERROR(VLOOKUP(D288,Rooms[[الشقة]:[وصف]],4,FALSE),"")</f>
        <v/>
      </c>
      <c r="K288" s="16" t="str">
        <f t="shared" si="9"/>
        <v/>
      </c>
    </row>
    <row r="289" spans="2:11" x14ac:dyDescent="0.2">
      <c r="B289" s="10" t="str">
        <f t="shared" si="8"/>
        <v/>
      </c>
      <c r="C289" s="30"/>
      <c r="H289" s="10" t="str">
        <f>IFERROR(IF(INDEX(Rooms[اعتماد القيمة],MATCH(الحجز!$D289,Rooms[الشقة],0),1)&lt;=الحجز!$C289,((INDEX(Rooms[القيمة],MATCH(الحجز!$D289,Rooms[الشقة],0),1)*الحجز!$E289)+G289)-F289,الحجز!$H289),"")</f>
        <v/>
      </c>
      <c r="I289" s="10" t="str">
        <f>IFERROR(VLOOKUP(D289,Rooms[[الشقة]:[وصف]],4,FALSE),"")</f>
        <v/>
      </c>
      <c r="K289" s="16" t="str">
        <f t="shared" si="9"/>
        <v/>
      </c>
    </row>
    <row r="290" spans="2:11" x14ac:dyDescent="0.2">
      <c r="B290" s="10" t="str">
        <f t="shared" si="8"/>
        <v/>
      </c>
      <c r="C290" s="30"/>
      <c r="H290" s="10" t="str">
        <f>IFERROR(IF(INDEX(Rooms[اعتماد القيمة],MATCH(الحجز!$D290,Rooms[الشقة],0),1)&lt;=الحجز!$C290,((INDEX(Rooms[القيمة],MATCH(الحجز!$D290,Rooms[الشقة],0),1)*الحجز!$E290)+G290)-F290,الحجز!$H290),"")</f>
        <v/>
      </c>
      <c r="I290" s="10" t="str">
        <f>IFERROR(VLOOKUP(D290,Rooms[[الشقة]:[وصف]],4,FALSE),"")</f>
        <v/>
      </c>
      <c r="K290" s="16" t="str">
        <f t="shared" si="9"/>
        <v/>
      </c>
    </row>
    <row r="291" spans="2:11" x14ac:dyDescent="0.2">
      <c r="B291" s="10" t="str">
        <f t="shared" si="8"/>
        <v/>
      </c>
      <c r="C291" s="30"/>
      <c r="H291" s="10" t="str">
        <f>IFERROR(IF(INDEX(Rooms[اعتماد القيمة],MATCH(الحجز!$D291,Rooms[الشقة],0),1)&lt;=الحجز!$C291,((INDEX(Rooms[القيمة],MATCH(الحجز!$D291,Rooms[الشقة],0),1)*الحجز!$E291)+G291)-F291,الحجز!$H291),"")</f>
        <v/>
      </c>
      <c r="I291" s="10" t="str">
        <f>IFERROR(VLOOKUP(D291,Rooms[[الشقة]:[وصف]],4,FALSE),"")</f>
        <v/>
      </c>
      <c r="K291" s="16" t="str">
        <f t="shared" si="9"/>
        <v/>
      </c>
    </row>
    <row r="292" spans="2:11" x14ac:dyDescent="0.2">
      <c r="B292" s="10" t="str">
        <f t="shared" si="8"/>
        <v/>
      </c>
      <c r="C292" s="30"/>
      <c r="H292" s="10" t="str">
        <f>IFERROR(IF(INDEX(Rooms[اعتماد القيمة],MATCH(الحجز!$D292,Rooms[الشقة],0),1)&lt;=الحجز!$C292,((INDEX(Rooms[القيمة],MATCH(الحجز!$D292,Rooms[الشقة],0),1)*الحجز!$E292)+G292)-F292,الحجز!$H292),"")</f>
        <v/>
      </c>
      <c r="I292" s="10" t="str">
        <f>IFERROR(VLOOKUP(D292,Rooms[[الشقة]:[وصف]],4,FALSE),"")</f>
        <v/>
      </c>
      <c r="K292" s="16" t="str">
        <f t="shared" si="9"/>
        <v/>
      </c>
    </row>
    <row r="293" spans="2:11" x14ac:dyDescent="0.2">
      <c r="B293" s="10" t="str">
        <f t="shared" si="8"/>
        <v/>
      </c>
      <c r="C293" s="30"/>
      <c r="H293" s="10" t="str">
        <f>IFERROR(IF(INDEX(Rooms[اعتماد القيمة],MATCH(الحجز!$D293,Rooms[الشقة],0),1)&lt;=الحجز!$C293,((INDEX(Rooms[القيمة],MATCH(الحجز!$D293,Rooms[الشقة],0),1)*الحجز!$E293)+G293)-F293,الحجز!$H293),"")</f>
        <v/>
      </c>
      <c r="I293" s="10" t="str">
        <f>IFERROR(VLOOKUP(D293,Rooms[[الشقة]:[وصف]],4,FALSE),"")</f>
        <v/>
      </c>
      <c r="K293" s="16" t="str">
        <f t="shared" si="9"/>
        <v/>
      </c>
    </row>
    <row r="294" spans="2:11" x14ac:dyDescent="0.2">
      <c r="B294" s="10" t="str">
        <f t="shared" si="8"/>
        <v/>
      </c>
      <c r="C294" s="30"/>
      <c r="H294" s="10" t="str">
        <f>IFERROR(IF(INDEX(Rooms[اعتماد القيمة],MATCH(الحجز!$D294,Rooms[الشقة],0),1)&lt;=الحجز!$C294,((INDEX(Rooms[القيمة],MATCH(الحجز!$D294,Rooms[الشقة],0),1)*الحجز!$E294)+G294)-F294,الحجز!$H294),"")</f>
        <v/>
      </c>
      <c r="I294" s="10" t="str">
        <f>IFERROR(VLOOKUP(D294,Rooms[[الشقة]:[وصف]],4,FALSE),"")</f>
        <v/>
      </c>
      <c r="K294" s="16" t="str">
        <f t="shared" si="9"/>
        <v/>
      </c>
    </row>
    <row r="295" spans="2:11" x14ac:dyDescent="0.2">
      <c r="B295" s="10" t="str">
        <f t="shared" si="8"/>
        <v/>
      </c>
      <c r="C295" s="30"/>
      <c r="H295" s="10" t="str">
        <f>IFERROR(IF(INDEX(Rooms[اعتماد القيمة],MATCH(الحجز!$D295,Rooms[الشقة],0),1)&lt;=الحجز!$C295,((INDEX(Rooms[القيمة],MATCH(الحجز!$D295,Rooms[الشقة],0),1)*الحجز!$E295)+G295)-F295,الحجز!$H295),"")</f>
        <v/>
      </c>
      <c r="I295" s="10" t="str">
        <f>IFERROR(VLOOKUP(D295,Rooms[[الشقة]:[وصف]],4,FALSE),"")</f>
        <v/>
      </c>
      <c r="K295" s="16" t="str">
        <f t="shared" si="9"/>
        <v/>
      </c>
    </row>
    <row r="296" spans="2:11" x14ac:dyDescent="0.2">
      <c r="B296" s="10" t="str">
        <f t="shared" si="8"/>
        <v/>
      </c>
      <c r="C296" s="30"/>
      <c r="H296" s="10" t="str">
        <f>IFERROR(IF(INDEX(Rooms[اعتماد القيمة],MATCH(الحجز!$D296,Rooms[الشقة],0),1)&lt;=الحجز!$C296,((INDEX(Rooms[القيمة],MATCH(الحجز!$D296,Rooms[الشقة],0),1)*الحجز!$E296)+G296)-F296,الحجز!$H296),"")</f>
        <v/>
      </c>
      <c r="I296" s="10" t="str">
        <f>IFERROR(VLOOKUP(D296,Rooms[[الشقة]:[وصف]],4,FALSE),"")</f>
        <v/>
      </c>
      <c r="K296" s="16" t="str">
        <f t="shared" si="9"/>
        <v/>
      </c>
    </row>
    <row r="297" spans="2:11" x14ac:dyDescent="0.2">
      <c r="B297" s="10" t="str">
        <f t="shared" si="8"/>
        <v/>
      </c>
      <c r="C297" s="30"/>
      <c r="H297" s="10" t="str">
        <f>IFERROR(IF(INDEX(Rooms[اعتماد القيمة],MATCH(الحجز!$D297,Rooms[الشقة],0),1)&lt;=الحجز!$C297,((INDEX(Rooms[القيمة],MATCH(الحجز!$D297,Rooms[الشقة],0),1)*الحجز!$E297)+G297)-F297,الحجز!$H297),"")</f>
        <v/>
      </c>
      <c r="I297" s="10" t="str">
        <f>IFERROR(VLOOKUP(D297,Rooms[[الشقة]:[وصف]],4,FALSE),"")</f>
        <v/>
      </c>
      <c r="K297" s="16" t="str">
        <f t="shared" si="9"/>
        <v/>
      </c>
    </row>
    <row r="298" spans="2:11" x14ac:dyDescent="0.2">
      <c r="B298" s="10" t="str">
        <f t="shared" si="8"/>
        <v/>
      </c>
      <c r="C298" s="30"/>
      <c r="H298" s="10" t="str">
        <f>IFERROR(IF(INDEX(Rooms[اعتماد القيمة],MATCH(الحجز!$D298,Rooms[الشقة],0),1)&lt;=الحجز!$C298,((INDEX(Rooms[القيمة],MATCH(الحجز!$D298,Rooms[الشقة],0),1)*الحجز!$E298)+G298)-F298,الحجز!$H298),"")</f>
        <v/>
      </c>
      <c r="I298" s="10" t="str">
        <f>IFERROR(VLOOKUP(D298,Rooms[[الشقة]:[وصف]],4,FALSE),"")</f>
        <v/>
      </c>
      <c r="K298" s="16" t="str">
        <f t="shared" si="9"/>
        <v/>
      </c>
    </row>
    <row r="299" spans="2:11" x14ac:dyDescent="0.2">
      <c r="B299" s="10" t="str">
        <f t="shared" si="8"/>
        <v/>
      </c>
      <c r="C299" s="30"/>
      <c r="H299" s="10" t="str">
        <f>IFERROR(IF(INDEX(Rooms[اعتماد القيمة],MATCH(الحجز!$D299,Rooms[الشقة],0),1)&lt;=الحجز!$C299,((INDEX(Rooms[القيمة],MATCH(الحجز!$D299,Rooms[الشقة],0),1)*الحجز!$E299)+G299)-F299,الحجز!$H299),"")</f>
        <v/>
      </c>
      <c r="I299" s="10" t="str">
        <f>IFERROR(VLOOKUP(D299,Rooms[[الشقة]:[وصف]],4,FALSE),"")</f>
        <v/>
      </c>
      <c r="K299" s="16" t="str">
        <f t="shared" si="9"/>
        <v/>
      </c>
    </row>
    <row r="300" spans="2:11" x14ac:dyDescent="0.2">
      <c r="B300" s="10" t="str">
        <f t="shared" si="8"/>
        <v/>
      </c>
      <c r="C300" s="30"/>
      <c r="H300" s="10" t="str">
        <f>IFERROR(IF(INDEX(Rooms[اعتماد القيمة],MATCH(الحجز!$D300,Rooms[الشقة],0),1)&lt;=الحجز!$C300,((INDEX(Rooms[القيمة],MATCH(الحجز!$D300,Rooms[الشقة],0),1)*الحجز!$E300)+G300)-F300,الحجز!$H300),"")</f>
        <v/>
      </c>
      <c r="I300" s="10" t="str">
        <f>IFERROR(VLOOKUP(D300,Rooms[[الشقة]:[وصف]],4,FALSE),"")</f>
        <v/>
      </c>
      <c r="K300" s="16" t="str">
        <f t="shared" si="9"/>
        <v/>
      </c>
    </row>
    <row r="301" spans="2:11" x14ac:dyDescent="0.2">
      <c r="B301" s="10" t="str">
        <f t="shared" si="8"/>
        <v/>
      </c>
      <c r="C301" s="30"/>
      <c r="H301" s="10" t="str">
        <f>IFERROR(IF(INDEX(Rooms[اعتماد القيمة],MATCH(الحجز!$D301,Rooms[الشقة],0),1)&lt;=الحجز!$C301,((INDEX(Rooms[القيمة],MATCH(الحجز!$D301,Rooms[الشقة],0),1)*الحجز!$E301)+G301)-F301,الحجز!$H301),"")</f>
        <v/>
      </c>
      <c r="I301" s="10" t="str">
        <f>IFERROR(VLOOKUP(D301,Rooms[[الشقة]:[وصف]],4,FALSE),"")</f>
        <v/>
      </c>
      <c r="K301" s="16" t="str">
        <f t="shared" si="9"/>
        <v/>
      </c>
    </row>
    <row r="302" spans="2:11" x14ac:dyDescent="0.2">
      <c r="B302" s="10" t="str">
        <f t="shared" si="8"/>
        <v/>
      </c>
      <c r="C302" s="30"/>
      <c r="H302" s="10" t="str">
        <f>IFERROR(IF(INDEX(Rooms[اعتماد القيمة],MATCH(الحجز!$D302,Rooms[الشقة],0),1)&lt;=الحجز!$C302,((INDEX(Rooms[القيمة],MATCH(الحجز!$D302,Rooms[الشقة],0),1)*الحجز!$E302)+G302)-F302,الحجز!$H302),"")</f>
        <v/>
      </c>
      <c r="I302" s="10" t="str">
        <f>IFERROR(VLOOKUP(D302,Rooms[[الشقة]:[وصف]],4,FALSE),"")</f>
        <v/>
      </c>
      <c r="K302" s="16" t="str">
        <f t="shared" si="9"/>
        <v/>
      </c>
    </row>
    <row r="303" spans="2:11" x14ac:dyDescent="0.2">
      <c r="B303" s="10" t="str">
        <f t="shared" si="8"/>
        <v/>
      </c>
      <c r="C303" s="30"/>
      <c r="H303" s="10" t="str">
        <f>IFERROR(IF(INDEX(Rooms[اعتماد القيمة],MATCH(الحجز!$D303,Rooms[الشقة],0),1)&lt;=الحجز!$C303,((INDEX(Rooms[القيمة],MATCH(الحجز!$D303,Rooms[الشقة],0),1)*الحجز!$E303)+G303)-F303,الحجز!$H303),"")</f>
        <v/>
      </c>
      <c r="I303" s="10" t="str">
        <f>IFERROR(VLOOKUP(D303,Rooms[[الشقة]:[وصف]],4,FALSE),"")</f>
        <v/>
      </c>
      <c r="K303" s="16" t="str">
        <f t="shared" si="9"/>
        <v/>
      </c>
    </row>
    <row r="304" spans="2:11" x14ac:dyDescent="0.2">
      <c r="B304" s="10" t="str">
        <f t="shared" si="8"/>
        <v/>
      </c>
      <c r="C304" s="30"/>
      <c r="H304" s="10" t="str">
        <f>IFERROR(IF(INDEX(Rooms[اعتماد القيمة],MATCH(الحجز!$D304,Rooms[الشقة],0),1)&lt;=الحجز!$C304,((INDEX(Rooms[القيمة],MATCH(الحجز!$D304,Rooms[الشقة],0),1)*الحجز!$E304)+G304)-F304,الحجز!$H304),"")</f>
        <v/>
      </c>
      <c r="I304" s="10" t="str">
        <f>IFERROR(VLOOKUP(D304,Rooms[[الشقة]:[وصف]],4,FALSE),"")</f>
        <v/>
      </c>
      <c r="K304" s="16" t="str">
        <f t="shared" si="9"/>
        <v/>
      </c>
    </row>
    <row r="305" spans="2:11" x14ac:dyDescent="0.2">
      <c r="B305" s="10" t="str">
        <f t="shared" si="8"/>
        <v/>
      </c>
      <c r="C305" s="30"/>
      <c r="H305" s="10" t="str">
        <f>IFERROR(IF(INDEX(Rooms[اعتماد القيمة],MATCH(الحجز!$D305,Rooms[الشقة],0),1)&lt;=الحجز!$C305,((INDEX(Rooms[القيمة],MATCH(الحجز!$D305,Rooms[الشقة],0),1)*الحجز!$E305)+G305)-F305,الحجز!$H305),"")</f>
        <v/>
      </c>
      <c r="I305" s="10" t="str">
        <f>IFERROR(VLOOKUP(D305,Rooms[[الشقة]:[وصف]],4,FALSE),"")</f>
        <v/>
      </c>
      <c r="K305" s="16" t="str">
        <f t="shared" si="9"/>
        <v/>
      </c>
    </row>
    <row r="306" spans="2:11" x14ac:dyDescent="0.2">
      <c r="B306" s="10" t="str">
        <f t="shared" si="8"/>
        <v/>
      </c>
      <c r="C306" s="30"/>
      <c r="H306" s="10" t="str">
        <f>IFERROR(IF(INDEX(Rooms[اعتماد القيمة],MATCH(الحجز!$D306,Rooms[الشقة],0),1)&lt;=الحجز!$C306,((INDEX(Rooms[القيمة],MATCH(الحجز!$D306,Rooms[الشقة],0),1)*الحجز!$E306)+G306)-F306,الحجز!$H306),"")</f>
        <v/>
      </c>
      <c r="I306" s="10" t="str">
        <f>IFERROR(VLOOKUP(D306,Rooms[[الشقة]:[وصف]],4,FALSE),"")</f>
        <v/>
      </c>
      <c r="K306" s="16" t="str">
        <f t="shared" si="9"/>
        <v/>
      </c>
    </row>
    <row r="307" spans="2:11" x14ac:dyDescent="0.2">
      <c r="B307" s="10" t="str">
        <f t="shared" si="8"/>
        <v/>
      </c>
      <c r="C307" s="30"/>
      <c r="H307" s="10" t="str">
        <f>IFERROR(IF(INDEX(Rooms[اعتماد القيمة],MATCH(الحجز!$D307,Rooms[الشقة],0),1)&lt;=الحجز!$C307,((INDEX(Rooms[القيمة],MATCH(الحجز!$D307,Rooms[الشقة],0),1)*الحجز!$E307)+G307)-F307,الحجز!$H307),"")</f>
        <v/>
      </c>
      <c r="I307" s="10" t="str">
        <f>IFERROR(VLOOKUP(D307,Rooms[[الشقة]:[وصف]],4,FALSE),"")</f>
        <v/>
      </c>
      <c r="K307" s="16" t="str">
        <f t="shared" si="9"/>
        <v/>
      </c>
    </row>
    <row r="308" spans="2:11" x14ac:dyDescent="0.2">
      <c r="B308" s="10" t="str">
        <f t="shared" si="8"/>
        <v/>
      </c>
      <c r="C308" s="30"/>
      <c r="H308" s="10" t="str">
        <f>IFERROR(IF(INDEX(Rooms[اعتماد القيمة],MATCH(الحجز!$D308,Rooms[الشقة],0),1)&lt;=الحجز!$C308,((INDEX(Rooms[القيمة],MATCH(الحجز!$D308,Rooms[الشقة],0),1)*الحجز!$E308)+G308)-F308,الحجز!$H308),"")</f>
        <v/>
      </c>
      <c r="I308" s="10" t="str">
        <f>IFERROR(VLOOKUP(D308,Rooms[[الشقة]:[وصف]],4,FALSE),"")</f>
        <v/>
      </c>
      <c r="K308" s="16" t="str">
        <f t="shared" si="9"/>
        <v/>
      </c>
    </row>
    <row r="309" spans="2:11" x14ac:dyDescent="0.2">
      <c r="B309" s="10" t="str">
        <f t="shared" si="8"/>
        <v/>
      </c>
      <c r="C309" s="30"/>
      <c r="H309" s="10" t="str">
        <f>IFERROR(IF(INDEX(Rooms[اعتماد القيمة],MATCH(الحجز!$D309,Rooms[الشقة],0),1)&lt;=الحجز!$C309,((INDEX(Rooms[القيمة],MATCH(الحجز!$D309,Rooms[الشقة],0),1)*الحجز!$E309)+G309)-F309,الحجز!$H309),"")</f>
        <v/>
      </c>
      <c r="I309" s="10" t="str">
        <f>IFERROR(VLOOKUP(D309,Rooms[[الشقة]:[وصف]],4,FALSE),"")</f>
        <v/>
      </c>
      <c r="K309" s="16" t="str">
        <f t="shared" si="9"/>
        <v/>
      </c>
    </row>
    <row r="310" spans="2:11" x14ac:dyDescent="0.2">
      <c r="B310" s="10" t="str">
        <f t="shared" si="8"/>
        <v/>
      </c>
      <c r="C310" s="30"/>
      <c r="H310" s="10" t="str">
        <f>IFERROR(IF(INDEX(Rooms[اعتماد القيمة],MATCH(الحجز!$D310,Rooms[الشقة],0),1)&lt;=الحجز!$C310,((INDEX(Rooms[القيمة],MATCH(الحجز!$D310,Rooms[الشقة],0),1)*الحجز!$E310)+G310)-F310,الحجز!$H310),"")</f>
        <v/>
      </c>
      <c r="I310" s="10" t="str">
        <f>IFERROR(VLOOKUP(D310,Rooms[[الشقة]:[وصف]],4,FALSE),"")</f>
        <v/>
      </c>
      <c r="K310" s="16" t="str">
        <f t="shared" si="9"/>
        <v/>
      </c>
    </row>
    <row r="311" spans="2:11" x14ac:dyDescent="0.2">
      <c r="B311" s="10" t="str">
        <f t="shared" si="8"/>
        <v/>
      </c>
      <c r="C311" s="30"/>
      <c r="H311" s="10" t="str">
        <f>IFERROR(IF(INDEX(Rooms[اعتماد القيمة],MATCH(الحجز!$D311,Rooms[الشقة],0),1)&lt;=الحجز!$C311,((INDEX(Rooms[القيمة],MATCH(الحجز!$D311,Rooms[الشقة],0),1)*الحجز!$E311)+G311)-F311,الحجز!$H311),"")</f>
        <v/>
      </c>
      <c r="I311" s="10" t="str">
        <f>IFERROR(VLOOKUP(D311,Rooms[[الشقة]:[وصف]],4,FALSE),"")</f>
        <v/>
      </c>
      <c r="K311" s="16" t="str">
        <f t="shared" si="9"/>
        <v/>
      </c>
    </row>
    <row r="312" spans="2:11" x14ac:dyDescent="0.2">
      <c r="B312" s="10" t="str">
        <f t="shared" si="8"/>
        <v/>
      </c>
      <c r="C312" s="30"/>
      <c r="H312" s="10" t="str">
        <f>IFERROR(IF(INDEX(Rooms[اعتماد القيمة],MATCH(الحجز!$D312,Rooms[الشقة],0),1)&lt;=الحجز!$C312,((INDEX(Rooms[القيمة],MATCH(الحجز!$D312,Rooms[الشقة],0),1)*الحجز!$E312)+G312)-F312,الحجز!$H312),"")</f>
        <v/>
      </c>
      <c r="I312" s="10" t="str">
        <f>IFERROR(VLOOKUP(D312,Rooms[[الشقة]:[وصف]],4,FALSE),"")</f>
        <v/>
      </c>
      <c r="K312" s="16" t="str">
        <f t="shared" si="9"/>
        <v/>
      </c>
    </row>
    <row r="313" spans="2:11" x14ac:dyDescent="0.2">
      <c r="B313" s="10" t="str">
        <f t="shared" si="8"/>
        <v/>
      </c>
      <c r="C313" s="30"/>
      <c r="H313" s="10" t="str">
        <f>IFERROR(IF(INDEX(Rooms[اعتماد القيمة],MATCH(الحجز!$D313,Rooms[الشقة],0),1)&lt;=الحجز!$C313,((INDEX(Rooms[القيمة],MATCH(الحجز!$D313,Rooms[الشقة],0),1)*الحجز!$E313)+G313)-F313,الحجز!$H313),"")</f>
        <v/>
      </c>
      <c r="I313" s="10" t="str">
        <f>IFERROR(VLOOKUP(D313,Rooms[[الشقة]:[وصف]],4,FALSE),"")</f>
        <v/>
      </c>
      <c r="K313" s="16" t="str">
        <f t="shared" si="9"/>
        <v/>
      </c>
    </row>
    <row r="314" spans="2:11" x14ac:dyDescent="0.2">
      <c r="B314" s="10" t="str">
        <f t="shared" si="8"/>
        <v/>
      </c>
      <c r="C314" s="30"/>
      <c r="H314" s="10" t="str">
        <f>IFERROR(IF(INDEX(Rooms[اعتماد القيمة],MATCH(الحجز!$D314,Rooms[الشقة],0),1)&lt;=الحجز!$C314,((INDEX(Rooms[القيمة],MATCH(الحجز!$D314,Rooms[الشقة],0),1)*الحجز!$E314)+G314)-F314,الحجز!$H314),"")</f>
        <v/>
      </c>
      <c r="I314" s="10" t="str">
        <f>IFERROR(VLOOKUP(D314,Rooms[[الشقة]:[وصف]],4,FALSE),"")</f>
        <v/>
      </c>
      <c r="K314" s="16" t="str">
        <f t="shared" si="9"/>
        <v/>
      </c>
    </row>
    <row r="315" spans="2:11" x14ac:dyDescent="0.2">
      <c r="B315" s="10" t="str">
        <f t="shared" si="8"/>
        <v/>
      </c>
      <c r="C315" s="30"/>
      <c r="H315" s="10" t="str">
        <f>IFERROR(IF(INDEX(Rooms[اعتماد القيمة],MATCH(الحجز!$D315,Rooms[الشقة],0),1)&lt;=الحجز!$C315,((INDEX(Rooms[القيمة],MATCH(الحجز!$D315,Rooms[الشقة],0),1)*الحجز!$E315)+G315)-F315,الحجز!$H315),"")</f>
        <v/>
      </c>
      <c r="I315" s="10" t="str">
        <f>IFERROR(VLOOKUP(D315,Rooms[[الشقة]:[وصف]],4,FALSE),"")</f>
        <v/>
      </c>
      <c r="K315" s="16" t="str">
        <f t="shared" si="9"/>
        <v/>
      </c>
    </row>
    <row r="316" spans="2:11" x14ac:dyDescent="0.2">
      <c r="B316" s="10" t="str">
        <f t="shared" si="8"/>
        <v/>
      </c>
      <c r="C316" s="30"/>
      <c r="H316" s="10" t="str">
        <f>IFERROR(IF(INDEX(Rooms[اعتماد القيمة],MATCH(الحجز!$D316,Rooms[الشقة],0),1)&lt;=الحجز!$C316,((INDEX(Rooms[القيمة],MATCH(الحجز!$D316,Rooms[الشقة],0),1)*الحجز!$E316)+G316)-F316,الحجز!$H316),"")</f>
        <v/>
      </c>
      <c r="I316" s="10" t="str">
        <f>IFERROR(VLOOKUP(D316,Rooms[[الشقة]:[وصف]],4,FALSE),"")</f>
        <v/>
      </c>
      <c r="K316" s="16" t="str">
        <f t="shared" si="9"/>
        <v/>
      </c>
    </row>
    <row r="317" spans="2:11" x14ac:dyDescent="0.2">
      <c r="B317" s="10" t="str">
        <f t="shared" si="8"/>
        <v/>
      </c>
      <c r="C317" s="30"/>
      <c r="H317" s="10" t="str">
        <f>IFERROR(IF(INDEX(Rooms[اعتماد القيمة],MATCH(الحجز!$D317,Rooms[الشقة],0),1)&lt;=الحجز!$C317,((INDEX(Rooms[القيمة],MATCH(الحجز!$D317,Rooms[الشقة],0),1)*الحجز!$E317)+G317)-F317,الحجز!$H317),"")</f>
        <v/>
      </c>
      <c r="I317" s="10" t="str">
        <f>IFERROR(VLOOKUP(D317,Rooms[[الشقة]:[وصف]],4,FALSE),"")</f>
        <v/>
      </c>
      <c r="K317" s="16" t="str">
        <f t="shared" si="9"/>
        <v/>
      </c>
    </row>
    <row r="318" spans="2:11" x14ac:dyDescent="0.2">
      <c r="B318" s="10" t="str">
        <f t="shared" si="8"/>
        <v/>
      </c>
      <c r="C318" s="30"/>
      <c r="H318" s="10" t="str">
        <f>IFERROR(IF(INDEX(Rooms[اعتماد القيمة],MATCH(الحجز!$D318,Rooms[الشقة],0),1)&lt;=الحجز!$C318,((INDEX(Rooms[القيمة],MATCH(الحجز!$D318,Rooms[الشقة],0),1)*الحجز!$E318)+G318)-F318,الحجز!$H318),"")</f>
        <v/>
      </c>
      <c r="I318" s="10" t="str">
        <f>IFERROR(VLOOKUP(D318,Rooms[[الشقة]:[وصف]],4,FALSE),"")</f>
        <v/>
      </c>
      <c r="K318" s="16" t="str">
        <f t="shared" si="9"/>
        <v/>
      </c>
    </row>
    <row r="319" spans="2:11" x14ac:dyDescent="0.2">
      <c r="B319" s="10" t="str">
        <f t="shared" si="8"/>
        <v/>
      </c>
      <c r="C319" s="30"/>
      <c r="H319" s="10" t="str">
        <f>IFERROR(IF(INDEX(Rooms[اعتماد القيمة],MATCH(الحجز!$D319,Rooms[الشقة],0),1)&lt;=الحجز!$C319,((INDEX(Rooms[القيمة],MATCH(الحجز!$D319,Rooms[الشقة],0),1)*الحجز!$E319)+G319)-F319,الحجز!$H319),"")</f>
        <v/>
      </c>
      <c r="I319" s="10" t="str">
        <f>IFERROR(VLOOKUP(D319,Rooms[[الشقة]:[وصف]],4,FALSE),"")</f>
        <v/>
      </c>
      <c r="K319" s="16" t="str">
        <f t="shared" si="9"/>
        <v/>
      </c>
    </row>
    <row r="320" spans="2:11" x14ac:dyDescent="0.2">
      <c r="B320" s="10" t="str">
        <f t="shared" si="8"/>
        <v/>
      </c>
      <c r="C320" s="30"/>
      <c r="H320" s="10" t="str">
        <f>IFERROR(IF(INDEX(Rooms[اعتماد القيمة],MATCH(الحجز!$D320,Rooms[الشقة],0),1)&lt;=الحجز!$C320,((INDEX(Rooms[القيمة],MATCH(الحجز!$D320,Rooms[الشقة],0),1)*الحجز!$E320)+G320)-F320,الحجز!$H320),"")</f>
        <v/>
      </c>
      <c r="I320" s="10" t="str">
        <f>IFERROR(VLOOKUP(D320,Rooms[[الشقة]:[وصف]],4,FALSE),"")</f>
        <v/>
      </c>
      <c r="K320" s="16" t="str">
        <f t="shared" si="9"/>
        <v/>
      </c>
    </row>
    <row r="321" spans="2:11" x14ac:dyDescent="0.2">
      <c r="B321" s="10" t="str">
        <f t="shared" si="8"/>
        <v/>
      </c>
      <c r="C321" s="30"/>
      <c r="H321" s="10" t="str">
        <f>IFERROR(IF(INDEX(Rooms[اعتماد القيمة],MATCH(الحجز!$D321,Rooms[الشقة],0),1)&lt;=الحجز!$C321,((INDEX(Rooms[القيمة],MATCH(الحجز!$D321,Rooms[الشقة],0),1)*الحجز!$E321)+G321)-F321,الحجز!$H321),"")</f>
        <v/>
      </c>
      <c r="I321" s="10" t="str">
        <f>IFERROR(VLOOKUP(D321,Rooms[[الشقة]:[وصف]],4,FALSE),"")</f>
        <v/>
      </c>
      <c r="K321" s="16" t="str">
        <f t="shared" si="9"/>
        <v/>
      </c>
    </row>
    <row r="322" spans="2:11" x14ac:dyDescent="0.2">
      <c r="B322" s="10" t="str">
        <f t="shared" si="8"/>
        <v/>
      </c>
      <c r="C322" s="30"/>
      <c r="H322" s="10" t="str">
        <f>IFERROR(IF(INDEX(Rooms[اعتماد القيمة],MATCH(الحجز!$D322,Rooms[الشقة],0),1)&lt;=الحجز!$C322,((INDEX(Rooms[القيمة],MATCH(الحجز!$D322,Rooms[الشقة],0),1)*الحجز!$E322)+G322)-F322,الحجز!$H322),"")</f>
        <v/>
      </c>
      <c r="I322" s="10" t="str">
        <f>IFERROR(VLOOKUP(D322,Rooms[[الشقة]:[وصف]],4,FALSE),"")</f>
        <v/>
      </c>
      <c r="K322" s="16" t="str">
        <f t="shared" si="9"/>
        <v/>
      </c>
    </row>
    <row r="323" spans="2:11" x14ac:dyDescent="0.2">
      <c r="B323" s="10" t="str">
        <f t="shared" si="8"/>
        <v/>
      </c>
      <c r="C323" s="30"/>
      <c r="H323" s="10" t="str">
        <f>IFERROR(IF(INDEX(Rooms[اعتماد القيمة],MATCH(الحجز!$D323,Rooms[الشقة],0),1)&lt;=الحجز!$C323,((INDEX(Rooms[القيمة],MATCH(الحجز!$D323,Rooms[الشقة],0),1)*الحجز!$E323)+G323)-F323,الحجز!$H323),"")</f>
        <v/>
      </c>
      <c r="I323" s="10" t="str">
        <f>IFERROR(VLOOKUP(D323,Rooms[[الشقة]:[وصف]],4,FALSE),"")</f>
        <v/>
      </c>
      <c r="K323" s="16" t="str">
        <f t="shared" si="9"/>
        <v/>
      </c>
    </row>
    <row r="324" spans="2:11" x14ac:dyDescent="0.2">
      <c r="B324" s="10" t="str">
        <f t="shared" si="8"/>
        <v/>
      </c>
      <c r="C324" s="30"/>
      <c r="H324" s="10" t="str">
        <f>IFERROR(IF(INDEX(Rooms[اعتماد القيمة],MATCH(الحجز!$D324,Rooms[الشقة],0),1)&lt;=الحجز!$C324,((INDEX(Rooms[القيمة],MATCH(الحجز!$D324,Rooms[الشقة],0),1)*الحجز!$E324)+G324)-F324,الحجز!$H324),"")</f>
        <v/>
      </c>
      <c r="I324" s="10" t="str">
        <f>IFERROR(VLOOKUP(D324,Rooms[[الشقة]:[وصف]],4,FALSE),"")</f>
        <v/>
      </c>
      <c r="K324" s="16" t="str">
        <f t="shared" si="9"/>
        <v/>
      </c>
    </row>
    <row r="325" spans="2:11" x14ac:dyDescent="0.2">
      <c r="B325" s="10" t="str">
        <f t="shared" ref="B325:B388" si="10">IF(C325&lt;&gt;"",ROW(A322),"")</f>
        <v/>
      </c>
      <c r="C325" s="30"/>
      <c r="H325" s="10" t="str">
        <f>IFERROR(IF(INDEX(Rooms[اعتماد القيمة],MATCH(الحجز!$D325,Rooms[الشقة],0),1)&lt;=الحجز!$C325,((INDEX(Rooms[القيمة],MATCH(الحجز!$D325,Rooms[الشقة],0),1)*الحجز!$E325)+G325)-F325,الحجز!$H325),"")</f>
        <v/>
      </c>
      <c r="I325" s="10" t="str">
        <f>IFERROR(VLOOKUP(D325,Rooms[[الشقة]:[وصف]],4,FALSE),"")</f>
        <v/>
      </c>
      <c r="K325" s="16" t="str">
        <f t="shared" ref="K325:K388" si="11">IF(AND(E325="",C325=""),"",C325+(IF(E325&lt;1,E325,(E325-1))))</f>
        <v/>
      </c>
    </row>
    <row r="326" spans="2:11" x14ac:dyDescent="0.2">
      <c r="B326" s="10" t="str">
        <f t="shared" si="10"/>
        <v/>
      </c>
      <c r="C326" s="30"/>
      <c r="H326" s="10" t="str">
        <f>IFERROR(IF(INDEX(Rooms[اعتماد القيمة],MATCH(الحجز!$D326,Rooms[الشقة],0),1)&lt;=الحجز!$C326,((INDEX(Rooms[القيمة],MATCH(الحجز!$D326,Rooms[الشقة],0),1)*الحجز!$E326)+G326)-F326,الحجز!$H326),"")</f>
        <v/>
      </c>
      <c r="I326" s="10" t="str">
        <f>IFERROR(VLOOKUP(D326,Rooms[[الشقة]:[وصف]],4,FALSE),"")</f>
        <v/>
      </c>
      <c r="K326" s="16" t="str">
        <f t="shared" si="11"/>
        <v/>
      </c>
    </row>
    <row r="327" spans="2:11" x14ac:dyDescent="0.2">
      <c r="B327" s="10" t="str">
        <f t="shared" si="10"/>
        <v/>
      </c>
      <c r="C327" s="30"/>
      <c r="H327" s="10" t="str">
        <f>IFERROR(IF(INDEX(Rooms[اعتماد القيمة],MATCH(الحجز!$D327,Rooms[الشقة],0),1)&lt;=الحجز!$C327,((INDEX(Rooms[القيمة],MATCH(الحجز!$D327,Rooms[الشقة],0),1)*الحجز!$E327)+G327)-F327,الحجز!$H327),"")</f>
        <v/>
      </c>
      <c r="I327" s="10" t="str">
        <f>IFERROR(VLOOKUP(D327,Rooms[[الشقة]:[وصف]],4,FALSE),"")</f>
        <v/>
      </c>
      <c r="K327" s="16" t="str">
        <f t="shared" si="11"/>
        <v/>
      </c>
    </row>
    <row r="328" spans="2:11" x14ac:dyDescent="0.2">
      <c r="B328" s="10" t="str">
        <f t="shared" si="10"/>
        <v/>
      </c>
      <c r="C328" s="30"/>
      <c r="H328" s="10" t="str">
        <f>IFERROR(IF(INDEX(Rooms[اعتماد القيمة],MATCH(الحجز!$D328,Rooms[الشقة],0),1)&lt;=الحجز!$C328,((INDEX(Rooms[القيمة],MATCH(الحجز!$D328,Rooms[الشقة],0),1)*الحجز!$E328)+G328)-F328,الحجز!$H328),"")</f>
        <v/>
      </c>
      <c r="I328" s="10" t="str">
        <f>IFERROR(VLOOKUP(D328,Rooms[[الشقة]:[وصف]],4,FALSE),"")</f>
        <v/>
      </c>
      <c r="K328" s="16" t="str">
        <f t="shared" si="11"/>
        <v/>
      </c>
    </row>
    <row r="329" spans="2:11" x14ac:dyDescent="0.2">
      <c r="B329" s="10" t="str">
        <f t="shared" si="10"/>
        <v/>
      </c>
      <c r="C329" s="30"/>
      <c r="H329" s="10" t="str">
        <f>IFERROR(IF(INDEX(Rooms[اعتماد القيمة],MATCH(الحجز!$D329,Rooms[الشقة],0),1)&lt;=الحجز!$C329,((INDEX(Rooms[القيمة],MATCH(الحجز!$D329,Rooms[الشقة],0),1)*الحجز!$E329)+G329)-F329,الحجز!$H329),"")</f>
        <v/>
      </c>
      <c r="I329" s="10" t="str">
        <f>IFERROR(VLOOKUP(D329,Rooms[[الشقة]:[وصف]],4,FALSE),"")</f>
        <v/>
      </c>
      <c r="K329" s="16" t="str">
        <f t="shared" si="11"/>
        <v/>
      </c>
    </row>
    <row r="330" spans="2:11" x14ac:dyDescent="0.2">
      <c r="B330" s="10" t="str">
        <f t="shared" si="10"/>
        <v/>
      </c>
      <c r="C330" s="30"/>
      <c r="H330" s="10" t="str">
        <f>IFERROR(IF(INDEX(Rooms[اعتماد القيمة],MATCH(الحجز!$D330,Rooms[الشقة],0),1)&lt;=الحجز!$C330,((INDEX(Rooms[القيمة],MATCH(الحجز!$D330,Rooms[الشقة],0),1)*الحجز!$E330)+G330)-F330,الحجز!$H330),"")</f>
        <v/>
      </c>
      <c r="I330" s="10" t="str">
        <f>IFERROR(VLOOKUP(D330,Rooms[[الشقة]:[وصف]],4,FALSE),"")</f>
        <v/>
      </c>
      <c r="K330" s="16" t="str">
        <f t="shared" si="11"/>
        <v/>
      </c>
    </row>
    <row r="331" spans="2:11" x14ac:dyDescent="0.2">
      <c r="B331" s="10" t="str">
        <f t="shared" si="10"/>
        <v/>
      </c>
      <c r="C331" s="30"/>
      <c r="H331" s="10" t="str">
        <f>IFERROR(IF(INDEX(Rooms[اعتماد القيمة],MATCH(الحجز!$D331,Rooms[الشقة],0),1)&lt;=الحجز!$C331,((INDEX(Rooms[القيمة],MATCH(الحجز!$D331,Rooms[الشقة],0),1)*الحجز!$E331)+G331)-F331,الحجز!$H331),"")</f>
        <v/>
      </c>
      <c r="I331" s="10" t="str">
        <f>IFERROR(VLOOKUP(D331,Rooms[[الشقة]:[وصف]],4,FALSE),"")</f>
        <v/>
      </c>
      <c r="K331" s="16" t="str">
        <f t="shared" si="11"/>
        <v/>
      </c>
    </row>
    <row r="332" spans="2:11" x14ac:dyDescent="0.2">
      <c r="B332" s="10" t="str">
        <f t="shared" si="10"/>
        <v/>
      </c>
      <c r="C332" s="30"/>
      <c r="H332" s="10" t="str">
        <f>IFERROR(IF(INDEX(Rooms[اعتماد القيمة],MATCH(الحجز!$D332,Rooms[الشقة],0),1)&lt;=الحجز!$C332,((INDEX(Rooms[القيمة],MATCH(الحجز!$D332,Rooms[الشقة],0),1)*الحجز!$E332)+G332)-F332,الحجز!$H332),"")</f>
        <v/>
      </c>
      <c r="I332" s="10" t="str">
        <f>IFERROR(VLOOKUP(D332,Rooms[[الشقة]:[وصف]],4,FALSE),"")</f>
        <v/>
      </c>
      <c r="K332" s="16" t="str">
        <f t="shared" si="11"/>
        <v/>
      </c>
    </row>
    <row r="333" spans="2:11" x14ac:dyDescent="0.2">
      <c r="B333" s="10" t="str">
        <f t="shared" si="10"/>
        <v/>
      </c>
      <c r="C333" s="30"/>
      <c r="H333" s="10" t="str">
        <f>IFERROR(IF(INDEX(Rooms[اعتماد القيمة],MATCH(الحجز!$D333,Rooms[الشقة],0),1)&lt;=الحجز!$C333,((INDEX(Rooms[القيمة],MATCH(الحجز!$D333,Rooms[الشقة],0),1)*الحجز!$E333)+G333)-F333,الحجز!$H333),"")</f>
        <v/>
      </c>
      <c r="I333" s="10" t="str">
        <f>IFERROR(VLOOKUP(D333,Rooms[[الشقة]:[وصف]],4,FALSE),"")</f>
        <v/>
      </c>
      <c r="K333" s="16" t="str">
        <f t="shared" si="11"/>
        <v/>
      </c>
    </row>
    <row r="334" spans="2:11" x14ac:dyDescent="0.2">
      <c r="B334" s="10" t="str">
        <f t="shared" si="10"/>
        <v/>
      </c>
      <c r="C334" s="30"/>
      <c r="H334" s="10" t="str">
        <f>IFERROR(IF(INDEX(Rooms[اعتماد القيمة],MATCH(الحجز!$D334,Rooms[الشقة],0),1)&lt;=الحجز!$C334,((INDEX(Rooms[القيمة],MATCH(الحجز!$D334,Rooms[الشقة],0),1)*الحجز!$E334)+G334)-F334,الحجز!$H334),"")</f>
        <v/>
      </c>
      <c r="I334" s="10" t="str">
        <f>IFERROR(VLOOKUP(D334,Rooms[[الشقة]:[وصف]],4,FALSE),"")</f>
        <v/>
      </c>
      <c r="K334" s="16" t="str">
        <f t="shared" si="11"/>
        <v/>
      </c>
    </row>
    <row r="335" spans="2:11" x14ac:dyDescent="0.2">
      <c r="B335" s="10" t="str">
        <f t="shared" si="10"/>
        <v/>
      </c>
      <c r="C335" s="30"/>
      <c r="H335" s="10" t="str">
        <f>IFERROR(IF(INDEX(Rooms[اعتماد القيمة],MATCH(الحجز!$D335,Rooms[الشقة],0),1)&lt;=الحجز!$C335,((INDEX(Rooms[القيمة],MATCH(الحجز!$D335,Rooms[الشقة],0),1)*الحجز!$E335)+G335)-F335,الحجز!$H335),"")</f>
        <v/>
      </c>
      <c r="I335" s="10" t="str">
        <f>IFERROR(VLOOKUP(D335,Rooms[[الشقة]:[وصف]],4,FALSE),"")</f>
        <v/>
      </c>
      <c r="K335" s="16" t="str">
        <f t="shared" si="11"/>
        <v/>
      </c>
    </row>
    <row r="336" spans="2:11" x14ac:dyDescent="0.2">
      <c r="B336" s="10" t="str">
        <f t="shared" si="10"/>
        <v/>
      </c>
      <c r="C336" s="30"/>
      <c r="H336" s="10" t="str">
        <f>IFERROR(IF(INDEX(Rooms[اعتماد القيمة],MATCH(الحجز!$D336,Rooms[الشقة],0),1)&lt;=الحجز!$C336,((INDEX(Rooms[القيمة],MATCH(الحجز!$D336,Rooms[الشقة],0),1)*الحجز!$E336)+G336)-F336,الحجز!$H336),"")</f>
        <v/>
      </c>
      <c r="I336" s="10" t="str">
        <f>IFERROR(VLOOKUP(D336,Rooms[[الشقة]:[وصف]],4,FALSE),"")</f>
        <v/>
      </c>
      <c r="K336" s="16" t="str">
        <f t="shared" si="11"/>
        <v/>
      </c>
    </row>
    <row r="337" spans="2:11" x14ac:dyDescent="0.2">
      <c r="B337" s="10" t="str">
        <f t="shared" si="10"/>
        <v/>
      </c>
      <c r="C337" s="30"/>
      <c r="H337" s="10" t="str">
        <f>IFERROR(IF(INDEX(Rooms[اعتماد القيمة],MATCH(الحجز!$D337,Rooms[الشقة],0),1)&lt;=الحجز!$C337,((INDEX(Rooms[القيمة],MATCH(الحجز!$D337,Rooms[الشقة],0),1)*الحجز!$E337)+G337)-F337,الحجز!$H337),"")</f>
        <v/>
      </c>
      <c r="I337" s="10" t="str">
        <f>IFERROR(VLOOKUP(D337,Rooms[[الشقة]:[وصف]],4,FALSE),"")</f>
        <v/>
      </c>
      <c r="K337" s="16" t="str">
        <f t="shared" si="11"/>
        <v/>
      </c>
    </row>
    <row r="338" spans="2:11" x14ac:dyDescent="0.2">
      <c r="B338" s="10" t="str">
        <f t="shared" si="10"/>
        <v/>
      </c>
      <c r="C338" s="30"/>
      <c r="H338" s="10" t="str">
        <f>IFERROR(IF(INDEX(Rooms[اعتماد القيمة],MATCH(الحجز!$D338,Rooms[الشقة],0),1)&lt;=الحجز!$C338,((INDEX(Rooms[القيمة],MATCH(الحجز!$D338,Rooms[الشقة],0),1)*الحجز!$E338)+G338)-F338,الحجز!$H338),"")</f>
        <v/>
      </c>
      <c r="I338" s="10" t="str">
        <f>IFERROR(VLOOKUP(D338,Rooms[[الشقة]:[وصف]],4,FALSE),"")</f>
        <v/>
      </c>
      <c r="K338" s="16" t="str">
        <f t="shared" si="11"/>
        <v/>
      </c>
    </row>
    <row r="339" spans="2:11" x14ac:dyDescent="0.2">
      <c r="B339" s="10" t="str">
        <f t="shared" si="10"/>
        <v/>
      </c>
      <c r="C339" s="30"/>
      <c r="H339" s="10" t="str">
        <f>IFERROR(IF(INDEX(Rooms[اعتماد القيمة],MATCH(الحجز!$D339,Rooms[الشقة],0),1)&lt;=الحجز!$C339,((INDEX(Rooms[القيمة],MATCH(الحجز!$D339,Rooms[الشقة],0),1)*الحجز!$E339)+G339)-F339,الحجز!$H339),"")</f>
        <v/>
      </c>
      <c r="I339" s="10" t="str">
        <f>IFERROR(VLOOKUP(D339,Rooms[[الشقة]:[وصف]],4,FALSE),"")</f>
        <v/>
      </c>
      <c r="K339" s="16" t="str">
        <f t="shared" si="11"/>
        <v/>
      </c>
    </row>
    <row r="340" spans="2:11" x14ac:dyDescent="0.2">
      <c r="B340" s="10" t="str">
        <f t="shared" si="10"/>
        <v/>
      </c>
      <c r="C340" s="30"/>
      <c r="H340" s="10" t="str">
        <f>IFERROR(IF(INDEX(Rooms[اعتماد القيمة],MATCH(الحجز!$D340,Rooms[الشقة],0),1)&lt;=الحجز!$C340,((INDEX(Rooms[القيمة],MATCH(الحجز!$D340,Rooms[الشقة],0),1)*الحجز!$E340)+G340)-F340,الحجز!$H340),"")</f>
        <v/>
      </c>
      <c r="I340" s="10" t="str">
        <f>IFERROR(VLOOKUP(D340,Rooms[[الشقة]:[وصف]],4,FALSE),"")</f>
        <v/>
      </c>
      <c r="K340" s="16" t="str">
        <f t="shared" si="11"/>
        <v/>
      </c>
    </row>
    <row r="341" spans="2:11" x14ac:dyDescent="0.2">
      <c r="B341" s="10" t="str">
        <f t="shared" si="10"/>
        <v/>
      </c>
      <c r="C341" s="30"/>
      <c r="H341" s="10" t="str">
        <f>IFERROR(IF(INDEX(Rooms[اعتماد القيمة],MATCH(الحجز!$D341,Rooms[الشقة],0),1)&lt;=الحجز!$C341,((INDEX(Rooms[القيمة],MATCH(الحجز!$D341,Rooms[الشقة],0),1)*الحجز!$E341)+G341)-F341,الحجز!$H341),"")</f>
        <v/>
      </c>
      <c r="I341" s="10" t="str">
        <f>IFERROR(VLOOKUP(D341,Rooms[[الشقة]:[وصف]],4,FALSE),"")</f>
        <v/>
      </c>
      <c r="K341" s="16" t="str">
        <f t="shared" si="11"/>
        <v/>
      </c>
    </row>
    <row r="342" spans="2:11" x14ac:dyDescent="0.2">
      <c r="B342" s="10" t="str">
        <f t="shared" si="10"/>
        <v/>
      </c>
      <c r="C342" s="30"/>
      <c r="H342" s="10" t="str">
        <f>IFERROR(IF(INDEX(Rooms[اعتماد القيمة],MATCH(الحجز!$D342,Rooms[الشقة],0),1)&lt;=الحجز!$C342,((INDEX(Rooms[القيمة],MATCH(الحجز!$D342,Rooms[الشقة],0),1)*الحجز!$E342)+G342)-F342,الحجز!$H342),"")</f>
        <v/>
      </c>
      <c r="I342" s="10" t="str">
        <f>IFERROR(VLOOKUP(D342,Rooms[[الشقة]:[وصف]],4,FALSE),"")</f>
        <v/>
      </c>
      <c r="K342" s="16" t="str">
        <f t="shared" si="11"/>
        <v/>
      </c>
    </row>
    <row r="343" spans="2:11" x14ac:dyDescent="0.2">
      <c r="B343" s="10" t="str">
        <f t="shared" si="10"/>
        <v/>
      </c>
      <c r="C343" s="30"/>
      <c r="H343" s="10" t="str">
        <f>IFERROR(IF(INDEX(Rooms[اعتماد القيمة],MATCH(الحجز!$D343,Rooms[الشقة],0),1)&lt;=الحجز!$C343,((INDEX(Rooms[القيمة],MATCH(الحجز!$D343,Rooms[الشقة],0),1)*الحجز!$E343)+G343)-F343,الحجز!$H343),"")</f>
        <v/>
      </c>
      <c r="I343" s="10" t="str">
        <f>IFERROR(VLOOKUP(D343,Rooms[[الشقة]:[وصف]],4,FALSE),"")</f>
        <v/>
      </c>
      <c r="K343" s="16" t="str">
        <f t="shared" si="11"/>
        <v/>
      </c>
    </row>
    <row r="344" spans="2:11" x14ac:dyDescent="0.2">
      <c r="B344" s="10" t="str">
        <f t="shared" si="10"/>
        <v/>
      </c>
      <c r="C344" s="30"/>
      <c r="H344" s="10" t="str">
        <f>IFERROR(IF(INDEX(Rooms[اعتماد القيمة],MATCH(الحجز!$D344,Rooms[الشقة],0),1)&lt;=الحجز!$C344,((INDEX(Rooms[القيمة],MATCH(الحجز!$D344,Rooms[الشقة],0),1)*الحجز!$E344)+G344)-F344,الحجز!$H344),"")</f>
        <v/>
      </c>
      <c r="I344" s="10" t="str">
        <f>IFERROR(VLOOKUP(D344,Rooms[[الشقة]:[وصف]],4,FALSE),"")</f>
        <v/>
      </c>
      <c r="K344" s="16" t="str">
        <f t="shared" si="11"/>
        <v/>
      </c>
    </row>
    <row r="345" spans="2:11" x14ac:dyDescent="0.2">
      <c r="B345" s="10" t="str">
        <f t="shared" si="10"/>
        <v/>
      </c>
      <c r="C345" s="30"/>
      <c r="H345" s="10" t="str">
        <f>IFERROR(IF(INDEX(Rooms[اعتماد القيمة],MATCH(الحجز!$D345,Rooms[الشقة],0),1)&lt;=الحجز!$C345,((INDEX(Rooms[القيمة],MATCH(الحجز!$D345,Rooms[الشقة],0),1)*الحجز!$E345)+G345)-F345,الحجز!$H345),"")</f>
        <v/>
      </c>
      <c r="I345" s="10" t="str">
        <f>IFERROR(VLOOKUP(D345,Rooms[[الشقة]:[وصف]],4,FALSE),"")</f>
        <v/>
      </c>
      <c r="K345" s="16" t="str">
        <f t="shared" si="11"/>
        <v/>
      </c>
    </row>
    <row r="346" spans="2:11" x14ac:dyDescent="0.2">
      <c r="B346" s="10" t="str">
        <f t="shared" si="10"/>
        <v/>
      </c>
      <c r="C346" s="30"/>
      <c r="H346" s="10" t="str">
        <f>IFERROR(IF(INDEX(Rooms[اعتماد القيمة],MATCH(الحجز!$D346,Rooms[الشقة],0),1)&lt;=الحجز!$C346,((INDEX(Rooms[القيمة],MATCH(الحجز!$D346,Rooms[الشقة],0),1)*الحجز!$E346)+G346)-F346,الحجز!$H346),"")</f>
        <v/>
      </c>
      <c r="I346" s="10" t="str">
        <f>IFERROR(VLOOKUP(D346,Rooms[[الشقة]:[وصف]],4,FALSE),"")</f>
        <v/>
      </c>
      <c r="K346" s="16" t="str">
        <f t="shared" si="11"/>
        <v/>
      </c>
    </row>
    <row r="347" spans="2:11" x14ac:dyDescent="0.2">
      <c r="B347" s="10" t="str">
        <f t="shared" si="10"/>
        <v/>
      </c>
      <c r="C347" s="30"/>
      <c r="H347" s="10" t="str">
        <f>IFERROR(IF(INDEX(Rooms[اعتماد القيمة],MATCH(الحجز!$D347,Rooms[الشقة],0),1)&lt;=الحجز!$C347,((INDEX(Rooms[القيمة],MATCH(الحجز!$D347,Rooms[الشقة],0),1)*الحجز!$E347)+G347)-F347,الحجز!$H347),"")</f>
        <v/>
      </c>
      <c r="I347" s="10" t="str">
        <f>IFERROR(VLOOKUP(D347,Rooms[[الشقة]:[وصف]],4,FALSE),"")</f>
        <v/>
      </c>
      <c r="K347" s="16" t="str">
        <f t="shared" si="11"/>
        <v/>
      </c>
    </row>
    <row r="348" spans="2:11" x14ac:dyDescent="0.2">
      <c r="B348" s="10" t="str">
        <f t="shared" si="10"/>
        <v/>
      </c>
      <c r="C348" s="30"/>
      <c r="H348" s="10" t="str">
        <f>IFERROR(IF(INDEX(Rooms[اعتماد القيمة],MATCH(الحجز!$D348,Rooms[الشقة],0),1)&lt;=الحجز!$C348,((INDEX(Rooms[القيمة],MATCH(الحجز!$D348,Rooms[الشقة],0),1)*الحجز!$E348)+G348)-F348,الحجز!$H348),"")</f>
        <v/>
      </c>
      <c r="I348" s="10" t="str">
        <f>IFERROR(VLOOKUP(D348,Rooms[[الشقة]:[وصف]],4,FALSE),"")</f>
        <v/>
      </c>
      <c r="K348" s="16" t="str">
        <f t="shared" si="11"/>
        <v/>
      </c>
    </row>
    <row r="349" spans="2:11" x14ac:dyDescent="0.2">
      <c r="B349" s="10" t="str">
        <f t="shared" si="10"/>
        <v/>
      </c>
      <c r="C349" s="30"/>
      <c r="H349" s="10" t="str">
        <f>IFERROR(IF(INDEX(Rooms[اعتماد القيمة],MATCH(الحجز!$D349,Rooms[الشقة],0),1)&lt;=الحجز!$C349,((INDEX(Rooms[القيمة],MATCH(الحجز!$D349,Rooms[الشقة],0),1)*الحجز!$E349)+G349)-F349,الحجز!$H349),"")</f>
        <v/>
      </c>
      <c r="I349" s="10" t="str">
        <f>IFERROR(VLOOKUP(D349,Rooms[[الشقة]:[وصف]],4,FALSE),"")</f>
        <v/>
      </c>
      <c r="K349" s="16" t="str">
        <f t="shared" si="11"/>
        <v/>
      </c>
    </row>
    <row r="350" spans="2:11" x14ac:dyDescent="0.2">
      <c r="B350" s="10" t="str">
        <f t="shared" si="10"/>
        <v/>
      </c>
      <c r="C350" s="30"/>
      <c r="H350" s="10" t="str">
        <f>IFERROR(IF(INDEX(Rooms[اعتماد القيمة],MATCH(الحجز!$D350,Rooms[الشقة],0),1)&lt;=الحجز!$C350,((INDEX(Rooms[القيمة],MATCH(الحجز!$D350,Rooms[الشقة],0),1)*الحجز!$E350)+G350)-F350,الحجز!$H350),"")</f>
        <v/>
      </c>
      <c r="I350" s="10" t="str">
        <f>IFERROR(VLOOKUP(D350,Rooms[[الشقة]:[وصف]],4,FALSE),"")</f>
        <v/>
      </c>
      <c r="K350" s="16" t="str">
        <f t="shared" si="11"/>
        <v/>
      </c>
    </row>
    <row r="351" spans="2:11" x14ac:dyDescent="0.2">
      <c r="B351" s="10" t="str">
        <f t="shared" si="10"/>
        <v/>
      </c>
      <c r="C351" s="30"/>
      <c r="H351" s="10" t="str">
        <f>IFERROR(IF(INDEX(Rooms[اعتماد القيمة],MATCH(الحجز!$D351,Rooms[الشقة],0),1)&lt;=الحجز!$C351,((INDEX(Rooms[القيمة],MATCH(الحجز!$D351,Rooms[الشقة],0),1)*الحجز!$E351)+G351)-F351,الحجز!$H351),"")</f>
        <v/>
      </c>
      <c r="I351" s="10" t="str">
        <f>IFERROR(VLOOKUP(D351,Rooms[[الشقة]:[وصف]],4,FALSE),"")</f>
        <v/>
      </c>
      <c r="K351" s="16" t="str">
        <f t="shared" si="11"/>
        <v/>
      </c>
    </row>
    <row r="352" spans="2:11" x14ac:dyDescent="0.2">
      <c r="B352" s="10" t="str">
        <f t="shared" si="10"/>
        <v/>
      </c>
      <c r="C352" s="30"/>
      <c r="H352" s="10" t="str">
        <f>IFERROR(IF(INDEX(Rooms[اعتماد القيمة],MATCH(الحجز!$D352,Rooms[الشقة],0),1)&lt;=الحجز!$C352,((INDEX(Rooms[القيمة],MATCH(الحجز!$D352,Rooms[الشقة],0),1)*الحجز!$E352)+G352)-F352,الحجز!$H352),"")</f>
        <v/>
      </c>
      <c r="I352" s="10" t="str">
        <f>IFERROR(VLOOKUP(D352,Rooms[[الشقة]:[وصف]],4,FALSE),"")</f>
        <v/>
      </c>
      <c r="K352" s="16" t="str">
        <f t="shared" si="11"/>
        <v/>
      </c>
    </row>
    <row r="353" spans="2:11" x14ac:dyDescent="0.2">
      <c r="B353" s="10" t="str">
        <f t="shared" si="10"/>
        <v/>
      </c>
      <c r="C353" s="30"/>
      <c r="H353" s="10" t="str">
        <f>IFERROR(IF(INDEX(Rooms[اعتماد القيمة],MATCH(الحجز!$D353,Rooms[الشقة],0),1)&lt;=الحجز!$C353,((INDEX(Rooms[القيمة],MATCH(الحجز!$D353,Rooms[الشقة],0),1)*الحجز!$E353)+G353)-F353,الحجز!$H353),"")</f>
        <v/>
      </c>
      <c r="I353" s="10" t="str">
        <f>IFERROR(VLOOKUP(D353,Rooms[[الشقة]:[وصف]],4,FALSE),"")</f>
        <v/>
      </c>
      <c r="K353" s="16" t="str">
        <f t="shared" si="11"/>
        <v/>
      </c>
    </row>
    <row r="354" spans="2:11" x14ac:dyDescent="0.2">
      <c r="B354" s="10" t="str">
        <f t="shared" si="10"/>
        <v/>
      </c>
      <c r="C354" s="30"/>
      <c r="H354" s="10" t="str">
        <f>IFERROR(IF(INDEX(Rooms[اعتماد القيمة],MATCH(الحجز!$D354,Rooms[الشقة],0),1)&lt;=الحجز!$C354,((INDEX(Rooms[القيمة],MATCH(الحجز!$D354,Rooms[الشقة],0),1)*الحجز!$E354)+G354)-F354,الحجز!$H354),"")</f>
        <v/>
      </c>
      <c r="I354" s="10" t="str">
        <f>IFERROR(VLOOKUP(D354,Rooms[[الشقة]:[وصف]],4,FALSE),"")</f>
        <v/>
      </c>
      <c r="K354" s="16" t="str">
        <f t="shared" si="11"/>
        <v/>
      </c>
    </row>
    <row r="355" spans="2:11" x14ac:dyDescent="0.2">
      <c r="B355" s="10" t="str">
        <f t="shared" si="10"/>
        <v/>
      </c>
      <c r="C355" s="30"/>
      <c r="H355" s="10" t="str">
        <f>IFERROR(IF(INDEX(Rooms[اعتماد القيمة],MATCH(الحجز!$D355,Rooms[الشقة],0),1)&lt;=الحجز!$C355,((INDEX(Rooms[القيمة],MATCH(الحجز!$D355,Rooms[الشقة],0),1)*الحجز!$E355)+G355)-F355,الحجز!$H355),"")</f>
        <v/>
      </c>
      <c r="I355" s="10" t="str">
        <f>IFERROR(VLOOKUP(D355,Rooms[[الشقة]:[وصف]],4,FALSE),"")</f>
        <v/>
      </c>
      <c r="K355" s="16" t="str">
        <f t="shared" si="11"/>
        <v/>
      </c>
    </row>
    <row r="356" spans="2:11" x14ac:dyDescent="0.2">
      <c r="B356" s="10" t="str">
        <f t="shared" si="10"/>
        <v/>
      </c>
      <c r="C356" s="30"/>
      <c r="H356" s="10" t="str">
        <f>IFERROR(IF(INDEX(Rooms[اعتماد القيمة],MATCH(الحجز!$D356,Rooms[الشقة],0),1)&lt;=الحجز!$C356,((INDEX(Rooms[القيمة],MATCH(الحجز!$D356,Rooms[الشقة],0),1)*الحجز!$E356)+G356)-F356,الحجز!$H356),"")</f>
        <v/>
      </c>
      <c r="I356" s="10" t="str">
        <f>IFERROR(VLOOKUP(D356,Rooms[[الشقة]:[وصف]],4,FALSE),"")</f>
        <v/>
      </c>
      <c r="K356" s="16" t="str">
        <f t="shared" si="11"/>
        <v/>
      </c>
    </row>
    <row r="357" spans="2:11" x14ac:dyDescent="0.2">
      <c r="B357" s="10" t="str">
        <f t="shared" si="10"/>
        <v/>
      </c>
      <c r="C357" s="30"/>
      <c r="H357" s="10" t="str">
        <f>IFERROR(IF(INDEX(Rooms[اعتماد القيمة],MATCH(الحجز!$D357,Rooms[الشقة],0),1)&lt;=الحجز!$C357,((INDEX(Rooms[القيمة],MATCH(الحجز!$D357,Rooms[الشقة],0),1)*الحجز!$E357)+G357)-F357,الحجز!$H357),"")</f>
        <v/>
      </c>
      <c r="I357" s="10" t="str">
        <f>IFERROR(VLOOKUP(D357,Rooms[[الشقة]:[وصف]],4,FALSE),"")</f>
        <v/>
      </c>
      <c r="K357" s="16" t="str">
        <f t="shared" si="11"/>
        <v/>
      </c>
    </row>
    <row r="358" spans="2:11" x14ac:dyDescent="0.2">
      <c r="B358" s="10" t="str">
        <f t="shared" si="10"/>
        <v/>
      </c>
      <c r="C358" s="30"/>
      <c r="H358" s="10" t="str">
        <f>IFERROR(IF(INDEX(Rooms[اعتماد القيمة],MATCH(الحجز!$D358,Rooms[الشقة],0),1)&lt;=الحجز!$C358,((INDEX(Rooms[القيمة],MATCH(الحجز!$D358,Rooms[الشقة],0),1)*الحجز!$E358)+G358)-F358,الحجز!$H358),"")</f>
        <v/>
      </c>
      <c r="I358" s="10" t="str">
        <f>IFERROR(VLOOKUP(D358,Rooms[[الشقة]:[وصف]],4,FALSE),"")</f>
        <v/>
      </c>
      <c r="K358" s="16" t="str">
        <f t="shared" si="11"/>
        <v/>
      </c>
    </row>
    <row r="359" spans="2:11" x14ac:dyDescent="0.2">
      <c r="B359" s="10" t="str">
        <f t="shared" si="10"/>
        <v/>
      </c>
      <c r="C359" s="30"/>
      <c r="H359" s="10" t="str">
        <f>IFERROR(IF(INDEX(Rooms[اعتماد القيمة],MATCH(الحجز!$D359,Rooms[الشقة],0),1)&lt;=الحجز!$C359,((INDEX(Rooms[القيمة],MATCH(الحجز!$D359,Rooms[الشقة],0),1)*الحجز!$E359)+G359)-F359,الحجز!$H359),"")</f>
        <v/>
      </c>
      <c r="I359" s="10" t="str">
        <f>IFERROR(VLOOKUP(D359,Rooms[[الشقة]:[وصف]],4,FALSE),"")</f>
        <v/>
      </c>
      <c r="K359" s="16" t="str">
        <f t="shared" si="11"/>
        <v/>
      </c>
    </row>
    <row r="360" spans="2:11" x14ac:dyDescent="0.2">
      <c r="B360" s="10" t="str">
        <f t="shared" si="10"/>
        <v/>
      </c>
      <c r="C360" s="30"/>
      <c r="H360" s="10" t="str">
        <f>IFERROR(IF(INDEX(Rooms[اعتماد القيمة],MATCH(الحجز!$D360,Rooms[الشقة],0),1)&lt;=الحجز!$C360,((INDEX(Rooms[القيمة],MATCH(الحجز!$D360,Rooms[الشقة],0),1)*الحجز!$E360)+G360)-F360,الحجز!$H360),"")</f>
        <v/>
      </c>
      <c r="I360" s="10" t="str">
        <f>IFERROR(VLOOKUP(D360,Rooms[[الشقة]:[وصف]],4,FALSE),"")</f>
        <v/>
      </c>
      <c r="K360" s="16" t="str">
        <f t="shared" si="11"/>
        <v/>
      </c>
    </row>
    <row r="361" spans="2:11" x14ac:dyDescent="0.2">
      <c r="B361" s="10" t="str">
        <f t="shared" si="10"/>
        <v/>
      </c>
      <c r="C361" s="30"/>
      <c r="H361" s="10" t="str">
        <f>IFERROR(IF(INDEX(Rooms[اعتماد القيمة],MATCH(الحجز!$D361,Rooms[الشقة],0),1)&lt;=الحجز!$C361,((INDEX(Rooms[القيمة],MATCH(الحجز!$D361,Rooms[الشقة],0),1)*الحجز!$E361)+G361)-F361,الحجز!$H361),"")</f>
        <v/>
      </c>
      <c r="I361" s="10" t="str">
        <f>IFERROR(VLOOKUP(D361,Rooms[[الشقة]:[وصف]],4,FALSE),"")</f>
        <v/>
      </c>
      <c r="K361" s="16" t="str">
        <f t="shared" si="11"/>
        <v/>
      </c>
    </row>
    <row r="362" spans="2:11" x14ac:dyDescent="0.2">
      <c r="B362" s="10" t="str">
        <f t="shared" si="10"/>
        <v/>
      </c>
      <c r="C362" s="30"/>
      <c r="H362" s="10" t="str">
        <f>IFERROR(IF(INDEX(Rooms[اعتماد القيمة],MATCH(الحجز!$D362,Rooms[الشقة],0),1)&lt;=الحجز!$C362,((INDEX(Rooms[القيمة],MATCH(الحجز!$D362,Rooms[الشقة],0),1)*الحجز!$E362)+G362)-F362,الحجز!$H362),"")</f>
        <v/>
      </c>
      <c r="I362" s="10" t="str">
        <f>IFERROR(VLOOKUP(D362,Rooms[[الشقة]:[وصف]],4,FALSE),"")</f>
        <v/>
      </c>
      <c r="K362" s="16" t="str">
        <f t="shared" si="11"/>
        <v/>
      </c>
    </row>
    <row r="363" spans="2:11" x14ac:dyDescent="0.2">
      <c r="B363" s="10" t="str">
        <f t="shared" si="10"/>
        <v/>
      </c>
      <c r="C363" s="30"/>
      <c r="H363" s="10" t="str">
        <f>IFERROR(IF(INDEX(Rooms[اعتماد القيمة],MATCH(الحجز!$D363,Rooms[الشقة],0),1)&lt;=الحجز!$C363,((INDEX(Rooms[القيمة],MATCH(الحجز!$D363,Rooms[الشقة],0),1)*الحجز!$E363)+G363)-F363,الحجز!$H363),"")</f>
        <v/>
      </c>
      <c r="I363" s="10" t="str">
        <f>IFERROR(VLOOKUP(D363,Rooms[[الشقة]:[وصف]],4,FALSE),"")</f>
        <v/>
      </c>
      <c r="K363" s="16" t="str">
        <f t="shared" si="11"/>
        <v/>
      </c>
    </row>
    <row r="364" spans="2:11" x14ac:dyDescent="0.2">
      <c r="B364" s="10" t="str">
        <f t="shared" si="10"/>
        <v/>
      </c>
      <c r="C364" s="30"/>
      <c r="H364" s="10" t="str">
        <f>IFERROR(IF(INDEX(Rooms[اعتماد القيمة],MATCH(الحجز!$D364,Rooms[الشقة],0),1)&lt;=الحجز!$C364,((INDEX(Rooms[القيمة],MATCH(الحجز!$D364,Rooms[الشقة],0),1)*الحجز!$E364)+G364)-F364,الحجز!$H364),"")</f>
        <v/>
      </c>
      <c r="I364" s="10" t="str">
        <f>IFERROR(VLOOKUP(D364,Rooms[[الشقة]:[وصف]],4,FALSE),"")</f>
        <v/>
      </c>
      <c r="K364" s="16" t="str">
        <f t="shared" si="11"/>
        <v/>
      </c>
    </row>
    <row r="365" spans="2:11" x14ac:dyDescent="0.2">
      <c r="B365" s="10" t="str">
        <f t="shared" si="10"/>
        <v/>
      </c>
      <c r="C365" s="30"/>
      <c r="H365" s="10" t="str">
        <f>IFERROR(IF(INDEX(Rooms[اعتماد القيمة],MATCH(الحجز!$D365,Rooms[الشقة],0),1)&lt;=الحجز!$C365,((INDEX(Rooms[القيمة],MATCH(الحجز!$D365,Rooms[الشقة],0),1)*الحجز!$E365)+G365)-F365,الحجز!$H365),"")</f>
        <v/>
      </c>
      <c r="I365" s="10" t="str">
        <f>IFERROR(VLOOKUP(D365,Rooms[[الشقة]:[وصف]],4,FALSE),"")</f>
        <v/>
      </c>
      <c r="K365" s="16" t="str">
        <f t="shared" si="11"/>
        <v/>
      </c>
    </row>
    <row r="366" spans="2:11" x14ac:dyDescent="0.2">
      <c r="B366" s="10" t="str">
        <f t="shared" si="10"/>
        <v/>
      </c>
      <c r="C366" s="30"/>
      <c r="H366" s="10" t="str">
        <f>IFERROR(IF(INDEX(Rooms[اعتماد القيمة],MATCH(الحجز!$D366,Rooms[الشقة],0),1)&lt;=الحجز!$C366,((INDEX(Rooms[القيمة],MATCH(الحجز!$D366,Rooms[الشقة],0),1)*الحجز!$E366)+G366)-F366,الحجز!$H366),"")</f>
        <v/>
      </c>
      <c r="I366" s="10" t="str">
        <f>IFERROR(VLOOKUP(D366,Rooms[[الشقة]:[وصف]],4,FALSE),"")</f>
        <v/>
      </c>
      <c r="K366" s="16" t="str">
        <f t="shared" si="11"/>
        <v/>
      </c>
    </row>
    <row r="367" spans="2:11" x14ac:dyDescent="0.2">
      <c r="B367" s="10" t="str">
        <f t="shared" si="10"/>
        <v/>
      </c>
      <c r="C367" s="30"/>
      <c r="H367" s="10" t="str">
        <f>IFERROR(IF(INDEX(Rooms[اعتماد القيمة],MATCH(الحجز!$D367,Rooms[الشقة],0),1)&lt;=الحجز!$C367,((INDEX(Rooms[القيمة],MATCH(الحجز!$D367,Rooms[الشقة],0),1)*الحجز!$E367)+G367)-F367,الحجز!$H367),"")</f>
        <v/>
      </c>
      <c r="I367" s="10" t="str">
        <f>IFERROR(VLOOKUP(D367,Rooms[[الشقة]:[وصف]],4,FALSE),"")</f>
        <v/>
      </c>
      <c r="K367" s="16" t="str">
        <f t="shared" si="11"/>
        <v/>
      </c>
    </row>
    <row r="368" spans="2:11" x14ac:dyDescent="0.2">
      <c r="B368" s="10" t="str">
        <f t="shared" si="10"/>
        <v/>
      </c>
      <c r="C368" s="30"/>
      <c r="H368" s="10" t="str">
        <f>IFERROR(IF(INDEX(Rooms[اعتماد القيمة],MATCH(الحجز!$D368,Rooms[الشقة],0),1)&lt;=الحجز!$C368,((INDEX(Rooms[القيمة],MATCH(الحجز!$D368,Rooms[الشقة],0),1)*الحجز!$E368)+G368)-F368,الحجز!$H368),"")</f>
        <v/>
      </c>
      <c r="I368" s="10" t="str">
        <f>IFERROR(VLOOKUP(D368,Rooms[[الشقة]:[وصف]],4,FALSE),"")</f>
        <v/>
      </c>
      <c r="K368" s="16" t="str">
        <f t="shared" si="11"/>
        <v/>
      </c>
    </row>
    <row r="369" spans="2:11" x14ac:dyDescent="0.2">
      <c r="B369" s="10" t="str">
        <f t="shared" si="10"/>
        <v/>
      </c>
      <c r="C369" s="30"/>
      <c r="H369" s="10" t="str">
        <f>IFERROR(IF(INDEX(Rooms[اعتماد القيمة],MATCH(الحجز!$D369,Rooms[الشقة],0),1)&lt;=الحجز!$C369,((INDEX(Rooms[القيمة],MATCH(الحجز!$D369,Rooms[الشقة],0),1)*الحجز!$E369)+G369)-F369,الحجز!$H369),"")</f>
        <v/>
      </c>
      <c r="I369" s="10" t="str">
        <f>IFERROR(VLOOKUP(D369,Rooms[[الشقة]:[وصف]],4,FALSE),"")</f>
        <v/>
      </c>
      <c r="K369" s="16" t="str">
        <f t="shared" si="11"/>
        <v/>
      </c>
    </row>
    <row r="370" spans="2:11" x14ac:dyDescent="0.2">
      <c r="B370" s="10" t="str">
        <f t="shared" si="10"/>
        <v/>
      </c>
      <c r="C370" s="30"/>
      <c r="H370" s="10" t="str">
        <f>IFERROR(IF(INDEX(Rooms[اعتماد القيمة],MATCH(الحجز!$D370,Rooms[الشقة],0),1)&lt;=الحجز!$C370,((INDEX(Rooms[القيمة],MATCH(الحجز!$D370,Rooms[الشقة],0),1)*الحجز!$E370)+G370)-F370,الحجز!$H370),"")</f>
        <v/>
      </c>
      <c r="I370" s="10" t="str">
        <f>IFERROR(VLOOKUP(D370,Rooms[[الشقة]:[وصف]],4,FALSE),"")</f>
        <v/>
      </c>
      <c r="K370" s="16" t="str">
        <f t="shared" si="11"/>
        <v/>
      </c>
    </row>
    <row r="371" spans="2:11" x14ac:dyDescent="0.2">
      <c r="B371" s="10" t="str">
        <f t="shared" si="10"/>
        <v/>
      </c>
      <c r="C371" s="30"/>
      <c r="H371" s="10" t="str">
        <f>IFERROR(IF(INDEX(Rooms[اعتماد القيمة],MATCH(الحجز!$D371,Rooms[الشقة],0),1)&lt;=الحجز!$C371,((INDEX(Rooms[القيمة],MATCH(الحجز!$D371,Rooms[الشقة],0),1)*الحجز!$E371)+G371)-F371,الحجز!$H371),"")</f>
        <v/>
      </c>
      <c r="I371" s="10" t="str">
        <f>IFERROR(VLOOKUP(D371,Rooms[[الشقة]:[وصف]],4,FALSE),"")</f>
        <v/>
      </c>
      <c r="K371" s="16" t="str">
        <f t="shared" si="11"/>
        <v/>
      </c>
    </row>
    <row r="372" spans="2:11" x14ac:dyDescent="0.2">
      <c r="B372" s="10" t="str">
        <f t="shared" si="10"/>
        <v/>
      </c>
      <c r="C372" s="30"/>
      <c r="H372" s="10" t="str">
        <f>IFERROR(IF(INDEX(Rooms[اعتماد القيمة],MATCH(الحجز!$D372,Rooms[الشقة],0),1)&lt;=الحجز!$C372,((INDEX(Rooms[القيمة],MATCH(الحجز!$D372,Rooms[الشقة],0),1)*الحجز!$E372)+G372)-F372,الحجز!$H372),"")</f>
        <v/>
      </c>
      <c r="I372" s="10" t="str">
        <f>IFERROR(VLOOKUP(D372,Rooms[[الشقة]:[وصف]],4,FALSE),"")</f>
        <v/>
      </c>
      <c r="K372" s="16" t="str">
        <f t="shared" si="11"/>
        <v/>
      </c>
    </row>
    <row r="373" spans="2:11" x14ac:dyDescent="0.2">
      <c r="B373" s="10" t="str">
        <f t="shared" si="10"/>
        <v/>
      </c>
      <c r="C373" s="30"/>
      <c r="H373" s="10" t="str">
        <f>IFERROR(IF(INDEX(Rooms[اعتماد القيمة],MATCH(الحجز!$D373,Rooms[الشقة],0),1)&lt;=الحجز!$C373,((INDEX(Rooms[القيمة],MATCH(الحجز!$D373,Rooms[الشقة],0),1)*الحجز!$E373)+G373)-F373,الحجز!$H373),"")</f>
        <v/>
      </c>
      <c r="I373" s="10" t="str">
        <f>IFERROR(VLOOKUP(D373,Rooms[[الشقة]:[وصف]],4,FALSE),"")</f>
        <v/>
      </c>
      <c r="K373" s="16" t="str">
        <f t="shared" si="11"/>
        <v/>
      </c>
    </row>
    <row r="374" spans="2:11" x14ac:dyDescent="0.2">
      <c r="B374" s="10" t="str">
        <f t="shared" si="10"/>
        <v/>
      </c>
      <c r="C374" s="30"/>
      <c r="H374" s="10" t="str">
        <f>IFERROR(IF(INDEX(Rooms[اعتماد القيمة],MATCH(الحجز!$D374,Rooms[الشقة],0),1)&lt;=الحجز!$C374,((INDEX(Rooms[القيمة],MATCH(الحجز!$D374,Rooms[الشقة],0),1)*الحجز!$E374)+G374)-F374,الحجز!$H374),"")</f>
        <v/>
      </c>
      <c r="I374" s="10" t="str">
        <f>IFERROR(VLOOKUP(D374,Rooms[[الشقة]:[وصف]],4,FALSE),"")</f>
        <v/>
      </c>
      <c r="K374" s="16" t="str">
        <f t="shared" si="11"/>
        <v/>
      </c>
    </row>
    <row r="375" spans="2:11" x14ac:dyDescent="0.2">
      <c r="B375" s="10" t="str">
        <f t="shared" si="10"/>
        <v/>
      </c>
      <c r="C375" s="30"/>
      <c r="H375" s="10" t="str">
        <f>IFERROR(IF(INDEX(Rooms[اعتماد القيمة],MATCH(الحجز!$D375,Rooms[الشقة],0),1)&lt;=الحجز!$C375,((INDEX(Rooms[القيمة],MATCH(الحجز!$D375,Rooms[الشقة],0),1)*الحجز!$E375)+G375)-F375,الحجز!$H375),"")</f>
        <v/>
      </c>
      <c r="I375" s="10" t="str">
        <f>IFERROR(VLOOKUP(D375,Rooms[[الشقة]:[وصف]],4,FALSE),"")</f>
        <v/>
      </c>
      <c r="K375" s="16" t="str">
        <f t="shared" si="11"/>
        <v/>
      </c>
    </row>
    <row r="376" spans="2:11" x14ac:dyDescent="0.2">
      <c r="B376" s="10" t="str">
        <f t="shared" si="10"/>
        <v/>
      </c>
      <c r="C376" s="30"/>
      <c r="H376" s="10" t="str">
        <f>IFERROR(IF(INDEX(Rooms[اعتماد القيمة],MATCH(الحجز!$D376,Rooms[الشقة],0),1)&lt;=الحجز!$C376,((INDEX(Rooms[القيمة],MATCH(الحجز!$D376,Rooms[الشقة],0),1)*الحجز!$E376)+G376)-F376,الحجز!$H376),"")</f>
        <v/>
      </c>
      <c r="I376" s="10" t="str">
        <f>IFERROR(VLOOKUP(D376,Rooms[[الشقة]:[وصف]],4,FALSE),"")</f>
        <v/>
      </c>
      <c r="K376" s="16" t="str">
        <f t="shared" si="11"/>
        <v/>
      </c>
    </row>
    <row r="377" spans="2:11" x14ac:dyDescent="0.2">
      <c r="B377" s="10" t="str">
        <f t="shared" si="10"/>
        <v/>
      </c>
      <c r="C377" s="30"/>
      <c r="H377" s="10" t="str">
        <f>IFERROR(IF(INDEX(Rooms[اعتماد القيمة],MATCH(الحجز!$D377,Rooms[الشقة],0),1)&lt;=الحجز!$C377,((INDEX(Rooms[القيمة],MATCH(الحجز!$D377,Rooms[الشقة],0),1)*الحجز!$E377)+G377)-F377,الحجز!$H377),"")</f>
        <v/>
      </c>
      <c r="I377" s="10" t="str">
        <f>IFERROR(VLOOKUP(D377,Rooms[[الشقة]:[وصف]],4,FALSE),"")</f>
        <v/>
      </c>
      <c r="K377" s="16" t="str">
        <f t="shared" si="11"/>
        <v/>
      </c>
    </row>
    <row r="378" spans="2:11" x14ac:dyDescent="0.2">
      <c r="B378" s="10" t="str">
        <f t="shared" si="10"/>
        <v/>
      </c>
      <c r="C378" s="30"/>
      <c r="H378" s="10" t="str">
        <f>IFERROR(IF(INDEX(Rooms[اعتماد القيمة],MATCH(الحجز!$D378,Rooms[الشقة],0),1)&lt;=الحجز!$C378,((INDEX(Rooms[القيمة],MATCH(الحجز!$D378,Rooms[الشقة],0),1)*الحجز!$E378)+G378)-F378,الحجز!$H378),"")</f>
        <v/>
      </c>
      <c r="I378" s="10" t="str">
        <f>IFERROR(VLOOKUP(D378,Rooms[[الشقة]:[وصف]],4,FALSE),"")</f>
        <v/>
      </c>
      <c r="K378" s="16" t="str">
        <f t="shared" si="11"/>
        <v/>
      </c>
    </row>
    <row r="379" spans="2:11" x14ac:dyDescent="0.2">
      <c r="B379" s="10" t="str">
        <f t="shared" si="10"/>
        <v/>
      </c>
      <c r="C379" s="30"/>
      <c r="H379" s="10" t="str">
        <f>IFERROR(IF(INDEX(Rooms[اعتماد القيمة],MATCH(الحجز!$D379,Rooms[الشقة],0),1)&lt;=الحجز!$C379,((INDEX(Rooms[القيمة],MATCH(الحجز!$D379,Rooms[الشقة],0),1)*الحجز!$E379)+G379)-F379,الحجز!$H379),"")</f>
        <v/>
      </c>
      <c r="I379" s="10" t="str">
        <f>IFERROR(VLOOKUP(D379,Rooms[[الشقة]:[وصف]],4,FALSE),"")</f>
        <v/>
      </c>
      <c r="K379" s="16" t="str">
        <f t="shared" si="11"/>
        <v/>
      </c>
    </row>
    <row r="380" spans="2:11" x14ac:dyDescent="0.2">
      <c r="B380" s="10" t="str">
        <f t="shared" si="10"/>
        <v/>
      </c>
      <c r="C380" s="30"/>
      <c r="H380" s="10" t="str">
        <f>IFERROR(IF(INDEX(Rooms[اعتماد القيمة],MATCH(الحجز!$D380,Rooms[الشقة],0),1)&lt;=الحجز!$C380,((INDEX(Rooms[القيمة],MATCH(الحجز!$D380,Rooms[الشقة],0),1)*الحجز!$E380)+G380)-F380,الحجز!$H380),"")</f>
        <v/>
      </c>
      <c r="I380" s="10" t="str">
        <f>IFERROR(VLOOKUP(D380,Rooms[[الشقة]:[وصف]],4,FALSE),"")</f>
        <v/>
      </c>
      <c r="K380" s="16" t="str">
        <f t="shared" si="11"/>
        <v/>
      </c>
    </row>
    <row r="381" spans="2:11" x14ac:dyDescent="0.2">
      <c r="B381" s="10" t="str">
        <f t="shared" si="10"/>
        <v/>
      </c>
      <c r="C381" s="30"/>
      <c r="H381" s="10" t="str">
        <f>IFERROR(IF(INDEX(Rooms[اعتماد القيمة],MATCH(الحجز!$D381,Rooms[الشقة],0),1)&lt;=الحجز!$C381,((INDEX(Rooms[القيمة],MATCH(الحجز!$D381,Rooms[الشقة],0),1)*الحجز!$E381)+G381)-F381,الحجز!$H381),"")</f>
        <v/>
      </c>
      <c r="I381" s="10" t="str">
        <f>IFERROR(VLOOKUP(D381,Rooms[[الشقة]:[وصف]],4,FALSE),"")</f>
        <v/>
      </c>
      <c r="K381" s="16" t="str">
        <f t="shared" si="11"/>
        <v/>
      </c>
    </row>
    <row r="382" spans="2:11" x14ac:dyDescent="0.2">
      <c r="B382" s="10" t="str">
        <f t="shared" si="10"/>
        <v/>
      </c>
      <c r="C382" s="30"/>
      <c r="H382" s="10" t="str">
        <f>IFERROR(IF(INDEX(Rooms[اعتماد القيمة],MATCH(الحجز!$D382,Rooms[الشقة],0),1)&lt;=الحجز!$C382,((INDEX(Rooms[القيمة],MATCH(الحجز!$D382,Rooms[الشقة],0),1)*الحجز!$E382)+G382)-F382,الحجز!$H382),"")</f>
        <v/>
      </c>
      <c r="I382" s="10" t="str">
        <f>IFERROR(VLOOKUP(D382,Rooms[[الشقة]:[وصف]],4,FALSE),"")</f>
        <v/>
      </c>
      <c r="K382" s="16" t="str">
        <f t="shared" si="11"/>
        <v/>
      </c>
    </row>
    <row r="383" spans="2:11" x14ac:dyDescent="0.2">
      <c r="B383" s="10" t="str">
        <f t="shared" si="10"/>
        <v/>
      </c>
      <c r="C383" s="30"/>
      <c r="H383" s="10" t="str">
        <f>IFERROR(IF(INDEX(Rooms[اعتماد القيمة],MATCH(الحجز!$D383,Rooms[الشقة],0),1)&lt;=الحجز!$C383,((INDEX(Rooms[القيمة],MATCH(الحجز!$D383,Rooms[الشقة],0),1)*الحجز!$E383)+G383)-F383,الحجز!$H383),"")</f>
        <v/>
      </c>
      <c r="I383" s="10" t="str">
        <f>IFERROR(VLOOKUP(D383,Rooms[[الشقة]:[وصف]],4,FALSE),"")</f>
        <v/>
      </c>
      <c r="K383" s="16" t="str">
        <f t="shared" si="11"/>
        <v/>
      </c>
    </row>
    <row r="384" spans="2:11" x14ac:dyDescent="0.2">
      <c r="B384" s="10" t="str">
        <f t="shared" si="10"/>
        <v/>
      </c>
      <c r="C384" s="30"/>
      <c r="H384" s="10" t="str">
        <f>IFERROR(IF(INDEX(Rooms[اعتماد القيمة],MATCH(الحجز!$D384,Rooms[الشقة],0),1)&lt;=الحجز!$C384,((INDEX(Rooms[القيمة],MATCH(الحجز!$D384,Rooms[الشقة],0),1)*الحجز!$E384)+G384)-F384,الحجز!$H384),"")</f>
        <v/>
      </c>
      <c r="I384" s="10" t="str">
        <f>IFERROR(VLOOKUP(D384,Rooms[[الشقة]:[وصف]],4,FALSE),"")</f>
        <v/>
      </c>
      <c r="K384" s="16" t="str">
        <f t="shared" si="11"/>
        <v/>
      </c>
    </row>
    <row r="385" spans="2:11" x14ac:dyDescent="0.2">
      <c r="B385" s="10" t="str">
        <f t="shared" si="10"/>
        <v/>
      </c>
      <c r="C385" s="30"/>
      <c r="H385" s="10" t="str">
        <f>IFERROR(IF(INDEX(Rooms[اعتماد القيمة],MATCH(الحجز!$D385,Rooms[الشقة],0),1)&lt;=الحجز!$C385,((INDEX(Rooms[القيمة],MATCH(الحجز!$D385,Rooms[الشقة],0),1)*الحجز!$E385)+G385)-F385,الحجز!$H385),"")</f>
        <v/>
      </c>
      <c r="I385" s="10" t="str">
        <f>IFERROR(VLOOKUP(D385,Rooms[[الشقة]:[وصف]],4,FALSE),"")</f>
        <v/>
      </c>
      <c r="K385" s="16" t="str">
        <f t="shared" si="11"/>
        <v/>
      </c>
    </row>
    <row r="386" spans="2:11" x14ac:dyDescent="0.2">
      <c r="B386" s="10" t="str">
        <f t="shared" si="10"/>
        <v/>
      </c>
      <c r="C386" s="30"/>
      <c r="H386" s="10" t="str">
        <f>IFERROR(IF(INDEX(Rooms[اعتماد القيمة],MATCH(الحجز!$D386,Rooms[الشقة],0),1)&lt;=الحجز!$C386,((INDEX(Rooms[القيمة],MATCH(الحجز!$D386,Rooms[الشقة],0),1)*الحجز!$E386)+G386)-F386,الحجز!$H386),"")</f>
        <v/>
      </c>
      <c r="I386" s="10" t="str">
        <f>IFERROR(VLOOKUP(D386,Rooms[[الشقة]:[وصف]],4,FALSE),"")</f>
        <v/>
      </c>
      <c r="K386" s="16" t="str">
        <f t="shared" si="11"/>
        <v/>
      </c>
    </row>
    <row r="387" spans="2:11" x14ac:dyDescent="0.2">
      <c r="B387" s="10" t="str">
        <f t="shared" si="10"/>
        <v/>
      </c>
      <c r="C387" s="30"/>
      <c r="H387" s="10" t="str">
        <f>IFERROR(IF(INDEX(Rooms[اعتماد القيمة],MATCH(الحجز!$D387,Rooms[الشقة],0),1)&lt;=الحجز!$C387,((INDEX(Rooms[القيمة],MATCH(الحجز!$D387,Rooms[الشقة],0),1)*الحجز!$E387)+G387)-F387,الحجز!$H387),"")</f>
        <v/>
      </c>
      <c r="I387" s="10" t="str">
        <f>IFERROR(VLOOKUP(D387,Rooms[[الشقة]:[وصف]],4,FALSE),"")</f>
        <v/>
      </c>
      <c r="K387" s="16" t="str">
        <f t="shared" si="11"/>
        <v/>
      </c>
    </row>
    <row r="388" spans="2:11" x14ac:dyDescent="0.2">
      <c r="B388" s="10" t="str">
        <f t="shared" si="10"/>
        <v/>
      </c>
      <c r="C388" s="30"/>
      <c r="H388" s="10" t="str">
        <f>IFERROR(IF(INDEX(Rooms[اعتماد القيمة],MATCH(الحجز!$D388,Rooms[الشقة],0),1)&lt;=الحجز!$C388,((INDEX(Rooms[القيمة],MATCH(الحجز!$D388,Rooms[الشقة],0),1)*الحجز!$E388)+G388)-F388,الحجز!$H388),"")</f>
        <v/>
      </c>
      <c r="I388" s="10" t="str">
        <f>IFERROR(VLOOKUP(D388,Rooms[[الشقة]:[وصف]],4,FALSE),"")</f>
        <v/>
      </c>
      <c r="K388" s="16" t="str">
        <f t="shared" si="11"/>
        <v/>
      </c>
    </row>
    <row r="389" spans="2:11" x14ac:dyDescent="0.2">
      <c r="B389" s="10" t="str">
        <f t="shared" ref="B389:B452" si="12">IF(C389&lt;&gt;"",ROW(A386),"")</f>
        <v/>
      </c>
      <c r="C389" s="30"/>
      <c r="H389" s="10" t="str">
        <f>IFERROR(IF(INDEX(Rooms[اعتماد القيمة],MATCH(الحجز!$D389,Rooms[الشقة],0),1)&lt;=الحجز!$C389,((INDEX(Rooms[القيمة],MATCH(الحجز!$D389,Rooms[الشقة],0),1)*الحجز!$E389)+G389)-F389,الحجز!$H389),"")</f>
        <v/>
      </c>
      <c r="I389" s="10" t="str">
        <f>IFERROR(VLOOKUP(D389,Rooms[[الشقة]:[وصف]],4,FALSE),"")</f>
        <v/>
      </c>
      <c r="K389" s="16" t="str">
        <f t="shared" ref="K389:K452" si="13">IF(AND(E389="",C389=""),"",C389+(IF(E389&lt;1,E389,(E389-1))))</f>
        <v/>
      </c>
    </row>
    <row r="390" spans="2:11" x14ac:dyDescent="0.2">
      <c r="B390" s="10" t="str">
        <f t="shared" si="12"/>
        <v/>
      </c>
      <c r="C390" s="30"/>
      <c r="H390" s="10" t="str">
        <f>IFERROR(IF(INDEX(Rooms[اعتماد القيمة],MATCH(الحجز!$D390,Rooms[الشقة],0),1)&lt;=الحجز!$C390,((INDEX(Rooms[القيمة],MATCH(الحجز!$D390,Rooms[الشقة],0),1)*الحجز!$E390)+G390)-F390,الحجز!$H390),"")</f>
        <v/>
      </c>
      <c r="I390" s="10" t="str">
        <f>IFERROR(VLOOKUP(D390,Rooms[[الشقة]:[وصف]],4,FALSE),"")</f>
        <v/>
      </c>
      <c r="K390" s="16" t="str">
        <f t="shared" si="13"/>
        <v/>
      </c>
    </row>
    <row r="391" spans="2:11" x14ac:dyDescent="0.2">
      <c r="B391" s="10" t="str">
        <f t="shared" si="12"/>
        <v/>
      </c>
      <c r="C391" s="30"/>
      <c r="H391" s="10" t="str">
        <f>IFERROR(IF(INDEX(Rooms[اعتماد القيمة],MATCH(الحجز!$D391,Rooms[الشقة],0),1)&lt;=الحجز!$C391,((INDEX(Rooms[القيمة],MATCH(الحجز!$D391,Rooms[الشقة],0),1)*الحجز!$E391)+G391)-F391,الحجز!$H391),"")</f>
        <v/>
      </c>
      <c r="I391" s="10" t="str">
        <f>IFERROR(VLOOKUP(D391,Rooms[[الشقة]:[وصف]],4,FALSE),"")</f>
        <v/>
      </c>
      <c r="K391" s="16" t="str">
        <f t="shared" si="13"/>
        <v/>
      </c>
    </row>
    <row r="392" spans="2:11" x14ac:dyDescent="0.2">
      <c r="B392" s="10" t="str">
        <f t="shared" si="12"/>
        <v/>
      </c>
      <c r="C392" s="30"/>
      <c r="H392" s="10" t="str">
        <f>IFERROR(IF(INDEX(Rooms[اعتماد القيمة],MATCH(الحجز!$D392,Rooms[الشقة],0),1)&lt;=الحجز!$C392,((INDEX(Rooms[القيمة],MATCH(الحجز!$D392,Rooms[الشقة],0),1)*الحجز!$E392)+G392)-F392,الحجز!$H392),"")</f>
        <v/>
      </c>
      <c r="I392" s="10" t="str">
        <f>IFERROR(VLOOKUP(D392,Rooms[[الشقة]:[وصف]],4,FALSE),"")</f>
        <v/>
      </c>
      <c r="K392" s="16" t="str">
        <f t="shared" si="13"/>
        <v/>
      </c>
    </row>
    <row r="393" spans="2:11" x14ac:dyDescent="0.2">
      <c r="B393" s="10" t="str">
        <f t="shared" si="12"/>
        <v/>
      </c>
      <c r="C393" s="30"/>
      <c r="H393" s="10" t="str">
        <f>IFERROR(IF(INDEX(Rooms[اعتماد القيمة],MATCH(الحجز!$D393,Rooms[الشقة],0),1)&lt;=الحجز!$C393,((INDEX(Rooms[القيمة],MATCH(الحجز!$D393,Rooms[الشقة],0),1)*الحجز!$E393)+G393)-F393,الحجز!$H393),"")</f>
        <v/>
      </c>
      <c r="I393" s="10" t="str">
        <f>IFERROR(VLOOKUP(D393,Rooms[[الشقة]:[وصف]],4,FALSE),"")</f>
        <v/>
      </c>
      <c r="K393" s="16" t="str">
        <f t="shared" si="13"/>
        <v/>
      </c>
    </row>
    <row r="394" spans="2:11" x14ac:dyDescent="0.2">
      <c r="B394" s="10" t="str">
        <f t="shared" si="12"/>
        <v/>
      </c>
      <c r="C394" s="30"/>
      <c r="H394" s="10" t="str">
        <f>IFERROR(IF(INDEX(Rooms[اعتماد القيمة],MATCH(الحجز!$D394,Rooms[الشقة],0),1)&lt;=الحجز!$C394,((INDEX(Rooms[القيمة],MATCH(الحجز!$D394,Rooms[الشقة],0),1)*الحجز!$E394)+G394)-F394,الحجز!$H394),"")</f>
        <v/>
      </c>
      <c r="I394" s="10" t="str">
        <f>IFERROR(VLOOKUP(D394,Rooms[[الشقة]:[وصف]],4,FALSE),"")</f>
        <v/>
      </c>
      <c r="K394" s="16" t="str">
        <f t="shared" si="13"/>
        <v/>
      </c>
    </row>
    <row r="395" spans="2:11" x14ac:dyDescent="0.2">
      <c r="B395" s="10" t="str">
        <f t="shared" si="12"/>
        <v/>
      </c>
      <c r="C395" s="30"/>
      <c r="H395" s="10" t="str">
        <f>IFERROR(IF(INDEX(Rooms[اعتماد القيمة],MATCH(الحجز!$D395,Rooms[الشقة],0),1)&lt;=الحجز!$C395,((INDEX(Rooms[القيمة],MATCH(الحجز!$D395,Rooms[الشقة],0),1)*الحجز!$E395)+G395)-F395,الحجز!$H395),"")</f>
        <v/>
      </c>
      <c r="I395" s="10" t="str">
        <f>IFERROR(VLOOKUP(D395,Rooms[[الشقة]:[وصف]],4,FALSE),"")</f>
        <v/>
      </c>
      <c r="K395" s="16" t="str">
        <f t="shared" si="13"/>
        <v/>
      </c>
    </row>
    <row r="396" spans="2:11" x14ac:dyDescent="0.2">
      <c r="B396" s="10" t="str">
        <f t="shared" si="12"/>
        <v/>
      </c>
      <c r="C396" s="30"/>
      <c r="H396" s="10" t="str">
        <f>IFERROR(IF(INDEX(Rooms[اعتماد القيمة],MATCH(الحجز!$D396,Rooms[الشقة],0),1)&lt;=الحجز!$C396,((INDEX(Rooms[القيمة],MATCH(الحجز!$D396,Rooms[الشقة],0),1)*الحجز!$E396)+G396)-F396,الحجز!$H396),"")</f>
        <v/>
      </c>
      <c r="I396" s="10" t="str">
        <f>IFERROR(VLOOKUP(D396,Rooms[[الشقة]:[وصف]],4,FALSE),"")</f>
        <v/>
      </c>
      <c r="K396" s="16" t="str">
        <f t="shared" si="13"/>
        <v/>
      </c>
    </row>
    <row r="397" spans="2:11" x14ac:dyDescent="0.2">
      <c r="B397" s="10" t="str">
        <f t="shared" si="12"/>
        <v/>
      </c>
      <c r="C397" s="30"/>
      <c r="H397" s="10" t="str">
        <f>IFERROR(IF(INDEX(Rooms[اعتماد القيمة],MATCH(الحجز!$D397,Rooms[الشقة],0),1)&lt;=الحجز!$C397,((INDEX(Rooms[القيمة],MATCH(الحجز!$D397,Rooms[الشقة],0),1)*الحجز!$E397)+G397)-F397,الحجز!$H397),"")</f>
        <v/>
      </c>
      <c r="I397" s="10" t="str">
        <f>IFERROR(VLOOKUP(D397,Rooms[[الشقة]:[وصف]],4,FALSE),"")</f>
        <v/>
      </c>
      <c r="K397" s="16" t="str">
        <f t="shared" si="13"/>
        <v/>
      </c>
    </row>
    <row r="398" spans="2:11" x14ac:dyDescent="0.2">
      <c r="B398" s="10" t="str">
        <f t="shared" si="12"/>
        <v/>
      </c>
      <c r="C398" s="30"/>
      <c r="H398" s="10" t="str">
        <f>IFERROR(IF(INDEX(Rooms[اعتماد القيمة],MATCH(الحجز!$D398,Rooms[الشقة],0),1)&lt;=الحجز!$C398,((INDEX(Rooms[القيمة],MATCH(الحجز!$D398,Rooms[الشقة],0),1)*الحجز!$E398)+G398)-F398,الحجز!$H398),"")</f>
        <v/>
      </c>
      <c r="I398" s="10" t="str">
        <f>IFERROR(VLOOKUP(D398,Rooms[[الشقة]:[وصف]],4,FALSE),"")</f>
        <v/>
      </c>
      <c r="K398" s="16" t="str">
        <f t="shared" si="13"/>
        <v/>
      </c>
    </row>
    <row r="399" spans="2:11" x14ac:dyDescent="0.2">
      <c r="B399" s="10" t="str">
        <f t="shared" si="12"/>
        <v/>
      </c>
      <c r="C399" s="30"/>
      <c r="H399" s="10" t="str">
        <f>IFERROR(IF(INDEX(Rooms[اعتماد القيمة],MATCH(الحجز!$D399,Rooms[الشقة],0),1)&lt;=الحجز!$C399,((INDEX(Rooms[القيمة],MATCH(الحجز!$D399,Rooms[الشقة],0),1)*الحجز!$E399)+G399)-F399,الحجز!$H399),"")</f>
        <v/>
      </c>
      <c r="I399" s="10" t="str">
        <f>IFERROR(VLOOKUP(D399,Rooms[[الشقة]:[وصف]],4,FALSE),"")</f>
        <v/>
      </c>
      <c r="K399" s="16" t="str">
        <f t="shared" si="13"/>
        <v/>
      </c>
    </row>
    <row r="400" spans="2:11" x14ac:dyDescent="0.2">
      <c r="B400" s="10" t="str">
        <f t="shared" si="12"/>
        <v/>
      </c>
      <c r="C400" s="30"/>
      <c r="H400" s="10" t="str">
        <f>IFERROR(IF(INDEX(Rooms[اعتماد القيمة],MATCH(الحجز!$D400,Rooms[الشقة],0),1)&lt;=الحجز!$C400,((INDEX(Rooms[القيمة],MATCH(الحجز!$D400,Rooms[الشقة],0),1)*الحجز!$E400)+G400)-F400,الحجز!$H400),"")</f>
        <v/>
      </c>
      <c r="I400" s="10" t="str">
        <f>IFERROR(VLOOKUP(D400,Rooms[[الشقة]:[وصف]],4,FALSE),"")</f>
        <v/>
      </c>
      <c r="K400" s="16" t="str">
        <f t="shared" si="13"/>
        <v/>
      </c>
    </row>
    <row r="401" spans="2:11" x14ac:dyDescent="0.2">
      <c r="B401" s="10" t="str">
        <f t="shared" si="12"/>
        <v/>
      </c>
      <c r="C401" s="30"/>
      <c r="H401" s="10" t="str">
        <f>IFERROR(IF(INDEX(Rooms[اعتماد القيمة],MATCH(الحجز!$D401,Rooms[الشقة],0),1)&lt;=الحجز!$C401,((INDEX(Rooms[القيمة],MATCH(الحجز!$D401,Rooms[الشقة],0),1)*الحجز!$E401)+G401)-F401,الحجز!$H401),"")</f>
        <v/>
      </c>
      <c r="I401" s="10" t="str">
        <f>IFERROR(VLOOKUP(D401,Rooms[[الشقة]:[وصف]],4,FALSE),"")</f>
        <v/>
      </c>
      <c r="K401" s="16" t="str">
        <f t="shared" si="13"/>
        <v/>
      </c>
    </row>
    <row r="402" spans="2:11" x14ac:dyDescent="0.2">
      <c r="B402" s="10" t="str">
        <f t="shared" si="12"/>
        <v/>
      </c>
      <c r="C402" s="30"/>
      <c r="H402" s="10" t="str">
        <f>IFERROR(IF(INDEX(Rooms[اعتماد القيمة],MATCH(الحجز!$D402,Rooms[الشقة],0),1)&lt;=الحجز!$C402,((INDEX(Rooms[القيمة],MATCH(الحجز!$D402,Rooms[الشقة],0),1)*الحجز!$E402)+G402)-F402,الحجز!$H402),"")</f>
        <v/>
      </c>
      <c r="I402" s="10" t="str">
        <f>IFERROR(VLOOKUP(D402,Rooms[[الشقة]:[وصف]],4,FALSE),"")</f>
        <v/>
      </c>
      <c r="K402" s="16" t="str">
        <f t="shared" si="13"/>
        <v/>
      </c>
    </row>
    <row r="403" spans="2:11" x14ac:dyDescent="0.2">
      <c r="B403" s="10" t="str">
        <f t="shared" si="12"/>
        <v/>
      </c>
      <c r="C403" s="30"/>
      <c r="H403" s="10" t="str">
        <f>IFERROR(IF(INDEX(Rooms[اعتماد القيمة],MATCH(الحجز!$D403,Rooms[الشقة],0),1)&lt;=الحجز!$C403,((INDEX(Rooms[القيمة],MATCH(الحجز!$D403,Rooms[الشقة],0),1)*الحجز!$E403)+G403)-F403,الحجز!$H403),"")</f>
        <v/>
      </c>
      <c r="I403" s="10" t="str">
        <f>IFERROR(VLOOKUP(D403,Rooms[[الشقة]:[وصف]],4,FALSE),"")</f>
        <v/>
      </c>
      <c r="K403" s="16" t="str">
        <f t="shared" si="13"/>
        <v/>
      </c>
    </row>
    <row r="404" spans="2:11" x14ac:dyDescent="0.2">
      <c r="B404" s="10" t="str">
        <f t="shared" si="12"/>
        <v/>
      </c>
      <c r="C404" s="30"/>
      <c r="H404" s="10" t="str">
        <f>IFERROR(IF(INDEX(Rooms[اعتماد القيمة],MATCH(الحجز!$D404,Rooms[الشقة],0),1)&lt;=الحجز!$C404,((INDEX(Rooms[القيمة],MATCH(الحجز!$D404,Rooms[الشقة],0),1)*الحجز!$E404)+G404)-F404,الحجز!$H404),"")</f>
        <v/>
      </c>
      <c r="I404" s="10" t="str">
        <f>IFERROR(VLOOKUP(D404,Rooms[[الشقة]:[وصف]],4,FALSE),"")</f>
        <v/>
      </c>
      <c r="K404" s="16" t="str">
        <f t="shared" si="13"/>
        <v/>
      </c>
    </row>
    <row r="405" spans="2:11" x14ac:dyDescent="0.2">
      <c r="B405" s="10" t="str">
        <f t="shared" si="12"/>
        <v/>
      </c>
      <c r="C405" s="30"/>
      <c r="H405" s="10" t="str">
        <f>IFERROR(IF(INDEX(Rooms[اعتماد القيمة],MATCH(الحجز!$D405,Rooms[الشقة],0),1)&lt;=الحجز!$C405,((INDEX(Rooms[القيمة],MATCH(الحجز!$D405,Rooms[الشقة],0),1)*الحجز!$E405)+G405)-F405,الحجز!$H405),"")</f>
        <v/>
      </c>
      <c r="I405" s="10" t="str">
        <f>IFERROR(VLOOKUP(D405,Rooms[[الشقة]:[وصف]],4,FALSE),"")</f>
        <v/>
      </c>
      <c r="K405" s="16" t="str">
        <f t="shared" si="13"/>
        <v/>
      </c>
    </row>
    <row r="406" spans="2:11" x14ac:dyDescent="0.2">
      <c r="B406" s="10" t="str">
        <f t="shared" si="12"/>
        <v/>
      </c>
      <c r="C406" s="30"/>
      <c r="H406" s="10" t="str">
        <f>IFERROR(IF(INDEX(Rooms[اعتماد القيمة],MATCH(الحجز!$D406,Rooms[الشقة],0),1)&lt;=الحجز!$C406,((INDEX(Rooms[القيمة],MATCH(الحجز!$D406,Rooms[الشقة],0),1)*الحجز!$E406)+G406)-F406,الحجز!$H406),"")</f>
        <v/>
      </c>
      <c r="I406" s="10" t="str">
        <f>IFERROR(VLOOKUP(D406,Rooms[[الشقة]:[وصف]],4,FALSE),"")</f>
        <v/>
      </c>
      <c r="K406" s="16" t="str">
        <f t="shared" si="13"/>
        <v/>
      </c>
    </row>
    <row r="407" spans="2:11" x14ac:dyDescent="0.2">
      <c r="B407" s="10" t="str">
        <f t="shared" si="12"/>
        <v/>
      </c>
      <c r="C407" s="30"/>
      <c r="H407" s="10" t="str">
        <f>IFERROR(IF(INDEX(Rooms[اعتماد القيمة],MATCH(الحجز!$D407,Rooms[الشقة],0),1)&lt;=الحجز!$C407,((INDEX(Rooms[القيمة],MATCH(الحجز!$D407,Rooms[الشقة],0),1)*الحجز!$E407)+G407)-F407,الحجز!$H407),"")</f>
        <v/>
      </c>
      <c r="I407" s="10" t="str">
        <f>IFERROR(VLOOKUP(D407,Rooms[[الشقة]:[وصف]],4,FALSE),"")</f>
        <v/>
      </c>
      <c r="K407" s="16" t="str">
        <f t="shared" si="13"/>
        <v/>
      </c>
    </row>
    <row r="408" spans="2:11" x14ac:dyDescent="0.2">
      <c r="B408" s="10" t="str">
        <f t="shared" si="12"/>
        <v/>
      </c>
      <c r="C408" s="30"/>
      <c r="H408" s="10" t="str">
        <f>IFERROR(IF(INDEX(Rooms[اعتماد القيمة],MATCH(الحجز!$D408,Rooms[الشقة],0),1)&lt;=الحجز!$C408,((INDEX(Rooms[القيمة],MATCH(الحجز!$D408,Rooms[الشقة],0),1)*الحجز!$E408)+G408)-F408,الحجز!$H408),"")</f>
        <v/>
      </c>
      <c r="I408" s="10" t="str">
        <f>IFERROR(VLOOKUP(D408,Rooms[[الشقة]:[وصف]],4,FALSE),"")</f>
        <v/>
      </c>
      <c r="K408" s="16" t="str">
        <f t="shared" si="13"/>
        <v/>
      </c>
    </row>
    <row r="409" spans="2:11" x14ac:dyDescent="0.2">
      <c r="B409" s="10" t="str">
        <f t="shared" si="12"/>
        <v/>
      </c>
      <c r="C409" s="30"/>
      <c r="H409" s="10" t="str">
        <f>IFERROR(IF(INDEX(Rooms[اعتماد القيمة],MATCH(الحجز!$D409,Rooms[الشقة],0),1)&lt;=الحجز!$C409,((INDEX(Rooms[القيمة],MATCH(الحجز!$D409,Rooms[الشقة],0),1)*الحجز!$E409)+G409)-F409,الحجز!$H409),"")</f>
        <v/>
      </c>
      <c r="I409" s="10" t="str">
        <f>IFERROR(VLOOKUP(D409,Rooms[[الشقة]:[وصف]],4,FALSE),"")</f>
        <v/>
      </c>
      <c r="K409" s="16" t="str">
        <f t="shared" si="13"/>
        <v/>
      </c>
    </row>
    <row r="410" spans="2:11" x14ac:dyDescent="0.2">
      <c r="B410" s="10" t="str">
        <f t="shared" si="12"/>
        <v/>
      </c>
      <c r="C410" s="30"/>
      <c r="H410" s="10" t="str">
        <f>IFERROR(IF(INDEX(Rooms[اعتماد القيمة],MATCH(الحجز!$D410,Rooms[الشقة],0),1)&lt;=الحجز!$C410,((INDEX(Rooms[القيمة],MATCH(الحجز!$D410,Rooms[الشقة],0),1)*الحجز!$E410)+G410)-F410,الحجز!$H410),"")</f>
        <v/>
      </c>
      <c r="I410" s="10" t="str">
        <f>IFERROR(VLOOKUP(D410,Rooms[[الشقة]:[وصف]],4,FALSE),"")</f>
        <v/>
      </c>
      <c r="K410" s="16" t="str">
        <f t="shared" si="13"/>
        <v/>
      </c>
    </row>
    <row r="411" spans="2:11" x14ac:dyDescent="0.2">
      <c r="B411" s="10" t="str">
        <f t="shared" si="12"/>
        <v/>
      </c>
      <c r="C411" s="30"/>
      <c r="H411" s="10" t="str">
        <f>IFERROR(IF(INDEX(Rooms[اعتماد القيمة],MATCH(الحجز!$D411,Rooms[الشقة],0),1)&lt;=الحجز!$C411,((INDEX(Rooms[القيمة],MATCH(الحجز!$D411,Rooms[الشقة],0),1)*الحجز!$E411)+G411)-F411,الحجز!$H411),"")</f>
        <v/>
      </c>
      <c r="I411" s="10" t="str">
        <f>IFERROR(VLOOKUP(D411,Rooms[[الشقة]:[وصف]],4,FALSE),"")</f>
        <v/>
      </c>
      <c r="K411" s="16" t="str">
        <f t="shared" si="13"/>
        <v/>
      </c>
    </row>
    <row r="412" spans="2:11" x14ac:dyDescent="0.2">
      <c r="B412" s="10" t="str">
        <f t="shared" si="12"/>
        <v/>
      </c>
      <c r="C412" s="30"/>
      <c r="H412" s="10" t="str">
        <f>IFERROR(IF(INDEX(Rooms[اعتماد القيمة],MATCH(الحجز!$D412,Rooms[الشقة],0),1)&lt;=الحجز!$C412,((INDEX(Rooms[القيمة],MATCH(الحجز!$D412,Rooms[الشقة],0),1)*الحجز!$E412)+G412)-F412,الحجز!$H412),"")</f>
        <v/>
      </c>
      <c r="I412" s="10" t="str">
        <f>IFERROR(VLOOKUP(D412,Rooms[[الشقة]:[وصف]],4,FALSE),"")</f>
        <v/>
      </c>
      <c r="K412" s="16" t="str">
        <f t="shared" si="13"/>
        <v/>
      </c>
    </row>
    <row r="413" spans="2:11" x14ac:dyDescent="0.2">
      <c r="B413" s="10" t="str">
        <f t="shared" si="12"/>
        <v/>
      </c>
      <c r="C413" s="30"/>
      <c r="H413" s="10" t="str">
        <f>IFERROR(IF(INDEX(Rooms[اعتماد القيمة],MATCH(الحجز!$D413,Rooms[الشقة],0),1)&lt;=الحجز!$C413,((INDEX(Rooms[القيمة],MATCH(الحجز!$D413,Rooms[الشقة],0),1)*الحجز!$E413)+G413)-F413,الحجز!$H413),"")</f>
        <v/>
      </c>
      <c r="I413" s="10" t="str">
        <f>IFERROR(VLOOKUP(D413,Rooms[[الشقة]:[وصف]],4,FALSE),"")</f>
        <v/>
      </c>
      <c r="K413" s="16" t="str">
        <f t="shared" si="13"/>
        <v/>
      </c>
    </row>
    <row r="414" spans="2:11" x14ac:dyDescent="0.2">
      <c r="B414" s="10" t="str">
        <f t="shared" si="12"/>
        <v/>
      </c>
      <c r="C414" s="30"/>
      <c r="H414" s="10" t="str">
        <f>IFERROR(IF(INDEX(Rooms[اعتماد القيمة],MATCH(الحجز!$D414,Rooms[الشقة],0),1)&lt;=الحجز!$C414,((INDEX(Rooms[القيمة],MATCH(الحجز!$D414,Rooms[الشقة],0),1)*الحجز!$E414)+G414)-F414,الحجز!$H414),"")</f>
        <v/>
      </c>
      <c r="I414" s="10" t="str">
        <f>IFERROR(VLOOKUP(D414,Rooms[[الشقة]:[وصف]],4,FALSE),"")</f>
        <v/>
      </c>
      <c r="K414" s="16" t="str">
        <f t="shared" si="13"/>
        <v/>
      </c>
    </row>
    <row r="415" spans="2:11" x14ac:dyDescent="0.2">
      <c r="B415" s="10" t="str">
        <f t="shared" si="12"/>
        <v/>
      </c>
      <c r="C415" s="30"/>
      <c r="H415" s="10" t="str">
        <f>IFERROR(IF(INDEX(Rooms[اعتماد القيمة],MATCH(الحجز!$D415,Rooms[الشقة],0),1)&lt;=الحجز!$C415,((INDEX(Rooms[القيمة],MATCH(الحجز!$D415,Rooms[الشقة],0),1)*الحجز!$E415)+G415)-F415,الحجز!$H415),"")</f>
        <v/>
      </c>
      <c r="I415" s="10" t="str">
        <f>IFERROR(VLOOKUP(D415,Rooms[[الشقة]:[وصف]],4,FALSE),"")</f>
        <v/>
      </c>
      <c r="K415" s="16" t="str">
        <f t="shared" si="13"/>
        <v/>
      </c>
    </row>
    <row r="416" spans="2:11" x14ac:dyDescent="0.2">
      <c r="B416" s="10" t="str">
        <f t="shared" si="12"/>
        <v/>
      </c>
      <c r="C416" s="30"/>
      <c r="H416" s="10" t="str">
        <f>IFERROR(IF(INDEX(Rooms[اعتماد القيمة],MATCH(الحجز!$D416,Rooms[الشقة],0),1)&lt;=الحجز!$C416,((INDEX(Rooms[القيمة],MATCH(الحجز!$D416,Rooms[الشقة],0),1)*الحجز!$E416)+G416)-F416,الحجز!$H416),"")</f>
        <v/>
      </c>
      <c r="I416" s="10" t="str">
        <f>IFERROR(VLOOKUP(D416,Rooms[[الشقة]:[وصف]],4,FALSE),"")</f>
        <v/>
      </c>
      <c r="K416" s="16" t="str">
        <f t="shared" si="13"/>
        <v/>
      </c>
    </row>
    <row r="417" spans="2:11" x14ac:dyDescent="0.2">
      <c r="B417" s="10" t="str">
        <f t="shared" si="12"/>
        <v/>
      </c>
      <c r="C417" s="30"/>
      <c r="H417" s="10" t="str">
        <f>IFERROR(IF(INDEX(Rooms[اعتماد القيمة],MATCH(الحجز!$D417,Rooms[الشقة],0),1)&lt;=الحجز!$C417,((INDEX(Rooms[القيمة],MATCH(الحجز!$D417,Rooms[الشقة],0),1)*الحجز!$E417)+G417)-F417,الحجز!$H417),"")</f>
        <v/>
      </c>
      <c r="I417" s="10" t="str">
        <f>IFERROR(VLOOKUP(D417,Rooms[[الشقة]:[وصف]],4,FALSE),"")</f>
        <v/>
      </c>
      <c r="K417" s="16" t="str">
        <f t="shared" si="13"/>
        <v/>
      </c>
    </row>
    <row r="418" spans="2:11" x14ac:dyDescent="0.2">
      <c r="B418" s="10" t="str">
        <f t="shared" si="12"/>
        <v/>
      </c>
      <c r="C418" s="30"/>
      <c r="H418" s="10" t="str">
        <f>IFERROR(IF(INDEX(Rooms[اعتماد القيمة],MATCH(الحجز!$D418,Rooms[الشقة],0),1)&lt;=الحجز!$C418,((INDEX(Rooms[القيمة],MATCH(الحجز!$D418,Rooms[الشقة],0),1)*الحجز!$E418)+G418)-F418,الحجز!$H418),"")</f>
        <v/>
      </c>
      <c r="I418" s="10" t="str">
        <f>IFERROR(VLOOKUP(D418,Rooms[[الشقة]:[وصف]],4,FALSE),"")</f>
        <v/>
      </c>
      <c r="K418" s="16" t="str">
        <f t="shared" si="13"/>
        <v/>
      </c>
    </row>
    <row r="419" spans="2:11" x14ac:dyDescent="0.2">
      <c r="B419" s="10" t="str">
        <f t="shared" si="12"/>
        <v/>
      </c>
      <c r="C419" s="30"/>
      <c r="H419" s="10" t="str">
        <f>IFERROR(IF(INDEX(Rooms[اعتماد القيمة],MATCH(الحجز!$D419,Rooms[الشقة],0),1)&lt;=الحجز!$C419,((INDEX(Rooms[القيمة],MATCH(الحجز!$D419,Rooms[الشقة],0),1)*الحجز!$E419)+G419)-F419,الحجز!$H419),"")</f>
        <v/>
      </c>
      <c r="I419" s="10" t="str">
        <f>IFERROR(VLOOKUP(D419,Rooms[[الشقة]:[وصف]],4,FALSE),"")</f>
        <v/>
      </c>
      <c r="K419" s="16" t="str">
        <f t="shared" si="13"/>
        <v/>
      </c>
    </row>
    <row r="420" spans="2:11" x14ac:dyDescent="0.2">
      <c r="B420" s="10" t="str">
        <f t="shared" si="12"/>
        <v/>
      </c>
      <c r="C420" s="30"/>
      <c r="H420" s="10" t="str">
        <f>IFERROR(IF(INDEX(Rooms[اعتماد القيمة],MATCH(الحجز!$D420,Rooms[الشقة],0),1)&lt;=الحجز!$C420,((INDEX(Rooms[القيمة],MATCH(الحجز!$D420,Rooms[الشقة],0),1)*الحجز!$E420)+G420)-F420,الحجز!$H420),"")</f>
        <v/>
      </c>
      <c r="I420" s="10" t="str">
        <f>IFERROR(VLOOKUP(D420,Rooms[[الشقة]:[وصف]],4,FALSE),"")</f>
        <v/>
      </c>
      <c r="K420" s="16" t="str">
        <f t="shared" si="13"/>
        <v/>
      </c>
    </row>
    <row r="421" spans="2:11" x14ac:dyDescent="0.2">
      <c r="B421" s="10" t="str">
        <f t="shared" si="12"/>
        <v/>
      </c>
      <c r="C421" s="30"/>
      <c r="H421" s="10" t="str">
        <f>IFERROR(IF(INDEX(Rooms[اعتماد القيمة],MATCH(الحجز!$D421,Rooms[الشقة],0),1)&lt;=الحجز!$C421,((INDEX(Rooms[القيمة],MATCH(الحجز!$D421,Rooms[الشقة],0),1)*الحجز!$E421)+G421)-F421,الحجز!$H421),"")</f>
        <v/>
      </c>
      <c r="I421" s="10" t="str">
        <f>IFERROR(VLOOKUP(D421,Rooms[[الشقة]:[وصف]],4,FALSE),"")</f>
        <v/>
      </c>
      <c r="K421" s="16" t="str">
        <f t="shared" si="13"/>
        <v/>
      </c>
    </row>
    <row r="422" spans="2:11" x14ac:dyDescent="0.2">
      <c r="B422" s="10" t="str">
        <f t="shared" si="12"/>
        <v/>
      </c>
      <c r="C422" s="30"/>
      <c r="H422" s="10" t="str">
        <f>IFERROR(IF(INDEX(Rooms[اعتماد القيمة],MATCH(الحجز!$D422,Rooms[الشقة],0),1)&lt;=الحجز!$C422,((INDEX(Rooms[القيمة],MATCH(الحجز!$D422,Rooms[الشقة],0),1)*الحجز!$E422)+G422)-F422,الحجز!$H422),"")</f>
        <v/>
      </c>
      <c r="I422" s="10" t="str">
        <f>IFERROR(VLOOKUP(D422,Rooms[[الشقة]:[وصف]],4,FALSE),"")</f>
        <v/>
      </c>
      <c r="K422" s="16" t="str">
        <f t="shared" si="13"/>
        <v/>
      </c>
    </row>
    <row r="423" spans="2:11" x14ac:dyDescent="0.2">
      <c r="B423" s="10" t="str">
        <f t="shared" si="12"/>
        <v/>
      </c>
      <c r="C423" s="30"/>
      <c r="H423" s="10" t="str">
        <f>IFERROR(IF(INDEX(Rooms[اعتماد القيمة],MATCH(الحجز!$D423,Rooms[الشقة],0),1)&lt;=الحجز!$C423,((INDEX(Rooms[القيمة],MATCH(الحجز!$D423,Rooms[الشقة],0),1)*الحجز!$E423)+G423)-F423,الحجز!$H423),"")</f>
        <v/>
      </c>
      <c r="I423" s="10" t="str">
        <f>IFERROR(VLOOKUP(D423,Rooms[[الشقة]:[وصف]],4,FALSE),"")</f>
        <v/>
      </c>
      <c r="K423" s="16" t="str">
        <f t="shared" si="13"/>
        <v/>
      </c>
    </row>
    <row r="424" spans="2:11" x14ac:dyDescent="0.2">
      <c r="B424" s="10" t="str">
        <f t="shared" si="12"/>
        <v/>
      </c>
      <c r="C424" s="30"/>
      <c r="H424" s="10" t="str">
        <f>IFERROR(IF(INDEX(Rooms[اعتماد القيمة],MATCH(الحجز!$D424,Rooms[الشقة],0),1)&lt;=الحجز!$C424,((INDEX(Rooms[القيمة],MATCH(الحجز!$D424,Rooms[الشقة],0),1)*الحجز!$E424)+G424)-F424,الحجز!$H424),"")</f>
        <v/>
      </c>
      <c r="I424" s="10" t="str">
        <f>IFERROR(VLOOKUP(D424,Rooms[[الشقة]:[وصف]],4,FALSE),"")</f>
        <v/>
      </c>
      <c r="K424" s="16" t="str">
        <f t="shared" si="13"/>
        <v/>
      </c>
    </row>
    <row r="425" spans="2:11" x14ac:dyDescent="0.2">
      <c r="B425" s="10" t="str">
        <f t="shared" si="12"/>
        <v/>
      </c>
      <c r="C425" s="30"/>
      <c r="H425" s="10" t="str">
        <f>IFERROR(IF(INDEX(Rooms[اعتماد القيمة],MATCH(الحجز!$D425,Rooms[الشقة],0),1)&lt;=الحجز!$C425,((INDEX(Rooms[القيمة],MATCH(الحجز!$D425,Rooms[الشقة],0),1)*الحجز!$E425)+G425)-F425,الحجز!$H425),"")</f>
        <v/>
      </c>
      <c r="I425" s="10" t="str">
        <f>IFERROR(VLOOKUP(D425,Rooms[[الشقة]:[وصف]],4,FALSE),"")</f>
        <v/>
      </c>
      <c r="K425" s="16" t="str">
        <f t="shared" si="13"/>
        <v/>
      </c>
    </row>
    <row r="426" spans="2:11" x14ac:dyDescent="0.2">
      <c r="B426" s="10" t="str">
        <f t="shared" si="12"/>
        <v/>
      </c>
      <c r="C426" s="30"/>
      <c r="H426" s="10" t="str">
        <f>IFERROR(IF(INDEX(Rooms[اعتماد القيمة],MATCH(الحجز!$D426,Rooms[الشقة],0),1)&lt;=الحجز!$C426,((INDEX(Rooms[القيمة],MATCH(الحجز!$D426,Rooms[الشقة],0),1)*الحجز!$E426)+G426)-F426,الحجز!$H426),"")</f>
        <v/>
      </c>
      <c r="I426" s="10" t="str">
        <f>IFERROR(VLOOKUP(D426,Rooms[[الشقة]:[وصف]],4,FALSE),"")</f>
        <v/>
      </c>
      <c r="K426" s="16" t="str">
        <f t="shared" si="13"/>
        <v/>
      </c>
    </row>
    <row r="427" spans="2:11" x14ac:dyDescent="0.2">
      <c r="B427" s="10" t="str">
        <f t="shared" si="12"/>
        <v/>
      </c>
      <c r="C427" s="30"/>
      <c r="H427" s="10" t="str">
        <f>IFERROR(IF(INDEX(Rooms[اعتماد القيمة],MATCH(الحجز!$D427,Rooms[الشقة],0),1)&lt;=الحجز!$C427,((INDEX(Rooms[القيمة],MATCH(الحجز!$D427,Rooms[الشقة],0),1)*الحجز!$E427)+G427)-F427,الحجز!$H427),"")</f>
        <v/>
      </c>
      <c r="I427" s="10" t="str">
        <f>IFERROR(VLOOKUP(D427,Rooms[[الشقة]:[وصف]],4,FALSE),"")</f>
        <v/>
      </c>
      <c r="K427" s="16" t="str">
        <f t="shared" si="13"/>
        <v/>
      </c>
    </row>
    <row r="428" spans="2:11" x14ac:dyDescent="0.2">
      <c r="B428" s="10" t="str">
        <f t="shared" si="12"/>
        <v/>
      </c>
      <c r="C428" s="30"/>
      <c r="H428" s="10" t="str">
        <f>IFERROR(IF(INDEX(Rooms[اعتماد القيمة],MATCH(الحجز!$D428,Rooms[الشقة],0),1)&lt;=الحجز!$C428,((INDEX(Rooms[القيمة],MATCH(الحجز!$D428,Rooms[الشقة],0),1)*الحجز!$E428)+G428)-F428,الحجز!$H428),"")</f>
        <v/>
      </c>
      <c r="I428" s="10" t="str">
        <f>IFERROR(VLOOKUP(D428,Rooms[[الشقة]:[وصف]],4,FALSE),"")</f>
        <v/>
      </c>
      <c r="K428" s="16" t="str">
        <f t="shared" si="13"/>
        <v/>
      </c>
    </row>
    <row r="429" spans="2:11" x14ac:dyDescent="0.2">
      <c r="B429" s="10" t="str">
        <f t="shared" si="12"/>
        <v/>
      </c>
      <c r="C429" s="30"/>
      <c r="H429" s="10" t="str">
        <f>IFERROR(IF(INDEX(Rooms[اعتماد القيمة],MATCH(الحجز!$D429,Rooms[الشقة],0),1)&lt;=الحجز!$C429,((INDEX(Rooms[القيمة],MATCH(الحجز!$D429,Rooms[الشقة],0),1)*الحجز!$E429)+G429)-F429,الحجز!$H429),"")</f>
        <v/>
      </c>
      <c r="I429" s="10" t="str">
        <f>IFERROR(VLOOKUP(D429,Rooms[[الشقة]:[وصف]],4,FALSE),"")</f>
        <v/>
      </c>
      <c r="K429" s="16" t="str">
        <f t="shared" si="13"/>
        <v/>
      </c>
    </row>
    <row r="430" spans="2:11" x14ac:dyDescent="0.2">
      <c r="B430" s="10" t="str">
        <f t="shared" si="12"/>
        <v/>
      </c>
      <c r="C430" s="30"/>
      <c r="H430" s="10" t="str">
        <f>IFERROR(IF(INDEX(Rooms[اعتماد القيمة],MATCH(الحجز!$D430,Rooms[الشقة],0),1)&lt;=الحجز!$C430,((INDEX(Rooms[القيمة],MATCH(الحجز!$D430,Rooms[الشقة],0),1)*الحجز!$E430)+G430)-F430,الحجز!$H430),"")</f>
        <v/>
      </c>
      <c r="I430" s="10" t="str">
        <f>IFERROR(VLOOKUP(D430,Rooms[[الشقة]:[وصف]],4,FALSE),"")</f>
        <v/>
      </c>
      <c r="K430" s="16" t="str">
        <f t="shared" si="13"/>
        <v/>
      </c>
    </row>
    <row r="431" spans="2:11" x14ac:dyDescent="0.2">
      <c r="B431" s="10" t="str">
        <f t="shared" si="12"/>
        <v/>
      </c>
      <c r="C431" s="30"/>
      <c r="H431" s="10" t="str">
        <f>IFERROR(IF(INDEX(Rooms[اعتماد القيمة],MATCH(الحجز!$D431,Rooms[الشقة],0),1)&lt;=الحجز!$C431,((INDEX(Rooms[القيمة],MATCH(الحجز!$D431,Rooms[الشقة],0),1)*الحجز!$E431)+G431)-F431,الحجز!$H431),"")</f>
        <v/>
      </c>
      <c r="I431" s="10" t="str">
        <f>IFERROR(VLOOKUP(D431,Rooms[[الشقة]:[وصف]],4,FALSE),"")</f>
        <v/>
      </c>
      <c r="K431" s="16" t="str">
        <f t="shared" si="13"/>
        <v/>
      </c>
    </row>
    <row r="432" spans="2:11" x14ac:dyDescent="0.2">
      <c r="B432" s="10" t="str">
        <f t="shared" si="12"/>
        <v/>
      </c>
      <c r="C432" s="30"/>
      <c r="H432" s="10" t="str">
        <f>IFERROR(IF(INDEX(Rooms[اعتماد القيمة],MATCH(الحجز!$D432,Rooms[الشقة],0),1)&lt;=الحجز!$C432,((INDEX(Rooms[القيمة],MATCH(الحجز!$D432,Rooms[الشقة],0),1)*الحجز!$E432)+G432)-F432,الحجز!$H432),"")</f>
        <v/>
      </c>
      <c r="I432" s="10" t="str">
        <f>IFERROR(VLOOKUP(D432,Rooms[[الشقة]:[وصف]],4,FALSE),"")</f>
        <v/>
      </c>
      <c r="K432" s="16" t="str">
        <f t="shared" si="13"/>
        <v/>
      </c>
    </row>
    <row r="433" spans="2:11" x14ac:dyDescent="0.2">
      <c r="B433" s="10" t="str">
        <f t="shared" si="12"/>
        <v/>
      </c>
      <c r="C433" s="30"/>
      <c r="H433" s="10" t="str">
        <f>IFERROR(IF(INDEX(Rooms[اعتماد القيمة],MATCH(الحجز!$D433,Rooms[الشقة],0),1)&lt;=الحجز!$C433,((INDEX(Rooms[القيمة],MATCH(الحجز!$D433,Rooms[الشقة],0),1)*الحجز!$E433)+G433)-F433,الحجز!$H433),"")</f>
        <v/>
      </c>
      <c r="I433" s="10" t="str">
        <f>IFERROR(VLOOKUP(D433,Rooms[[الشقة]:[وصف]],4,FALSE),"")</f>
        <v/>
      </c>
      <c r="K433" s="16" t="str">
        <f t="shared" si="13"/>
        <v/>
      </c>
    </row>
    <row r="434" spans="2:11" x14ac:dyDescent="0.2">
      <c r="B434" s="10" t="str">
        <f t="shared" si="12"/>
        <v/>
      </c>
      <c r="C434" s="30"/>
      <c r="H434" s="10" t="str">
        <f>IFERROR(IF(INDEX(Rooms[اعتماد القيمة],MATCH(الحجز!$D434,Rooms[الشقة],0),1)&lt;=الحجز!$C434,((INDEX(Rooms[القيمة],MATCH(الحجز!$D434,Rooms[الشقة],0),1)*الحجز!$E434)+G434)-F434,الحجز!$H434),"")</f>
        <v/>
      </c>
      <c r="I434" s="10" t="str">
        <f>IFERROR(VLOOKUP(D434,Rooms[[الشقة]:[وصف]],4,FALSE),"")</f>
        <v/>
      </c>
      <c r="K434" s="16" t="str">
        <f t="shared" si="13"/>
        <v/>
      </c>
    </row>
    <row r="435" spans="2:11" x14ac:dyDescent="0.2">
      <c r="B435" s="10" t="str">
        <f t="shared" si="12"/>
        <v/>
      </c>
      <c r="C435" s="30"/>
      <c r="H435" s="10" t="str">
        <f>IFERROR(IF(INDEX(Rooms[اعتماد القيمة],MATCH(الحجز!$D435,Rooms[الشقة],0),1)&lt;=الحجز!$C435,((INDEX(Rooms[القيمة],MATCH(الحجز!$D435,Rooms[الشقة],0),1)*الحجز!$E435)+G435)-F435,الحجز!$H435),"")</f>
        <v/>
      </c>
      <c r="I435" s="10" t="str">
        <f>IFERROR(VLOOKUP(D435,Rooms[[الشقة]:[وصف]],4,FALSE),"")</f>
        <v/>
      </c>
      <c r="K435" s="16" t="str">
        <f t="shared" si="13"/>
        <v/>
      </c>
    </row>
    <row r="436" spans="2:11" x14ac:dyDescent="0.2">
      <c r="B436" s="10" t="str">
        <f t="shared" si="12"/>
        <v/>
      </c>
      <c r="C436" s="30"/>
      <c r="H436" s="10" t="str">
        <f>IFERROR(IF(INDEX(Rooms[اعتماد القيمة],MATCH(الحجز!$D436,Rooms[الشقة],0),1)&lt;=الحجز!$C436,((INDEX(Rooms[القيمة],MATCH(الحجز!$D436,Rooms[الشقة],0),1)*الحجز!$E436)+G436)-F436,الحجز!$H436),"")</f>
        <v/>
      </c>
      <c r="I436" s="10" t="str">
        <f>IFERROR(VLOOKUP(D436,Rooms[[الشقة]:[وصف]],4,FALSE),"")</f>
        <v/>
      </c>
      <c r="K436" s="16" t="str">
        <f t="shared" si="13"/>
        <v/>
      </c>
    </row>
    <row r="437" spans="2:11" x14ac:dyDescent="0.2">
      <c r="B437" s="10" t="str">
        <f t="shared" si="12"/>
        <v/>
      </c>
      <c r="C437" s="30"/>
      <c r="H437" s="10" t="str">
        <f>IFERROR(IF(INDEX(Rooms[اعتماد القيمة],MATCH(الحجز!$D437,Rooms[الشقة],0),1)&lt;=الحجز!$C437,((INDEX(Rooms[القيمة],MATCH(الحجز!$D437,Rooms[الشقة],0),1)*الحجز!$E437)+G437)-F437,الحجز!$H437),"")</f>
        <v/>
      </c>
      <c r="I437" s="10" t="str">
        <f>IFERROR(VLOOKUP(D437,Rooms[[الشقة]:[وصف]],4,FALSE),"")</f>
        <v/>
      </c>
      <c r="K437" s="16" t="str">
        <f t="shared" si="13"/>
        <v/>
      </c>
    </row>
    <row r="438" spans="2:11" x14ac:dyDescent="0.2">
      <c r="B438" s="10" t="str">
        <f t="shared" si="12"/>
        <v/>
      </c>
      <c r="C438" s="30"/>
      <c r="H438" s="10" t="str">
        <f>IFERROR(IF(INDEX(Rooms[اعتماد القيمة],MATCH(الحجز!$D438,Rooms[الشقة],0),1)&lt;=الحجز!$C438,((INDEX(Rooms[القيمة],MATCH(الحجز!$D438,Rooms[الشقة],0),1)*الحجز!$E438)+G438)-F438,الحجز!$H438),"")</f>
        <v/>
      </c>
      <c r="I438" s="10" t="str">
        <f>IFERROR(VLOOKUP(D438,Rooms[[الشقة]:[وصف]],4,FALSE),"")</f>
        <v/>
      </c>
      <c r="K438" s="16" t="str">
        <f t="shared" si="13"/>
        <v/>
      </c>
    </row>
    <row r="439" spans="2:11" x14ac:dyDescent="0.2">
      <c r="B439" s="10" t="str">
        <f t="shared" si="12"/>
        <v/>
      </c>
      <c r="C439" s="30"/>
      <c r="H439" s="10" t="str">
        <f>IFERROR(IF(INDEX(Rooms[اعتماد القيمة],MATCH(الحجز!$D439,Rooms[الشقة],0),1)&lt;=الحجز!$C439,((INDEX(Rooms[القيمة],MATCH(الحجز!$D439,Rooms[الشقة],0),1)*الحجز!$E439)+G439)-F439,الحجز!$H439),"")</f>
        <v/>
      </c>
      <c r="I439" s="10" t="str">
        <f>IFERROR(VLOOKUP(D439,Rooms[[الشقة]:[وصف]],4,FALSE),"")</f>
        <v/>
      </c>
      <c r="K439" s="16" t="str">
        <f t="shared" si="13"/>
        <v/>
      </c>
    </row>
    <row r="440" spans="2:11" x14ac:dyDescent="0.2">
      <c r="B440" s="10" t="str">
        <f t="shared" si="12"/>
        <v/>
      </c>
      <c r="C440" s="30"/>
      <c r="H440" s="10" t="str">
        <f>IFERROR(IF(INDEX(Rooms[اعتماد القيمة],MATCH(الحجز!$D440,Rooms[الشقة],0),1)&lt;=الحجز!$C440,((INDEX(Rooms[القيمة],MATCH(الحجز!$D440,Rooms[الشقة],0),1)*الحجز!$E440)+G440)-F440,الحجز!$H440),"")</f>
        <v/>
      </c>
      <c r="I440" s="10" t="str">
        <f>IFERROR(VLOOKUP(D440,Rooms[[الشقة]:[وصف]],4,FALSE),"")</f>
        <v/>
      </c>
      <c r="K440" s="16" t="str">
        <f t="shared" si="13"/>
        <v/>
      </c>
    </row>
    <row r="441" spans="2:11" x14ac:dyDescent="0.2">
      <c r="B441" s="10" t="str">
        <f t="shared" si="12"/>
        <v/>
      </c>
      <c r="C441" s="30"/>
      <c r="H441" s="10" t="str">
        <f>IFERROR(IF(INDEX(Rooms[اعتماد القيمة],MATCH(الحجز!$D441,Rooms[الشقة],0),1)&lt;=الحجز!$C441,((INDEX(Rooms[القيمة],MATCH(الحجز!$D441,Rooms[الشقة],0),1)*الحجز!$E441)+G441)-F441,الحجز!$H441),"")</f>
        <v/>
      </c>
      <c r="I441" s="10" t="str">
        <f>IFERROR(VLOOKUP(D441,Rooms[[الشقة]:[وصف]],4,FALSE),"")</f>
        <v/>
      </c>
      <c r="K441" s="16" t="str">
        <f t="shared" si="13"/>
        <v/>
      </c>
    </row>
    <row r="442" spans="2:11" x14ac:dyDescent="0.2">
      <c r="B442" s="10" t="str">
        <f t="shared" si="12"/>
        <v/>
      </c>
      <c r="C442" s="30"/>
      <c r="H442" s="10" t="str">
        <f>IFERROR(IF(INDEX(Rooms[اعتماد القيمة],MATCH(الحجز!$D442,Rooms[الشقة],0),1)&lt;=الحجز!$C442,((INDEX(Rooms[القيمة],MATCH(الحجز!$D442,Rooms[الشقة],0),1)*الحجز!$E442)+G442)-F442,الحجز!$H442),"")</f>
        <v/>
      </c>
      <c r="I442" s="10" t="str">
        <f>IFERROR(VLOOKUP(D442,Rooms[[الشقة]:[وصف]],4,FALSE),"")</f>
        <v/>
      </c>
      <c r="K442" s="16" t="str">
        <f t="shared" si="13"/>
        <v/>
      </c>
    </row>
    <row r="443" spans="2:11" x14ac:dyDescent="0.2">
      <c r="B443" s="10" t="str">
        <f t="shared" si="12"/>
        <v/>
      </c>
      <c r="C443" s="30"/>
      <c r="H443" s="10" t="str">
        <f>IFERROR(IF(INDEX(Rooms[اعتماد القيمة],MATCH(الحجز!$D443,Rooms[الشقة],0),1)&lt;=الحجز!$C443,((INDEX(Rooms[القيمة],MATCH(الحجز!$D443,Rooms[الشقة],0),1)*الحجز!$E443)+G443)-F443,الحجز!$H443),"")</f>
        <v/>
      </c>
      <c r="I443" s="10" t="str">
        <f>IFERROR(VLOOKUP(D443,Rooms[[الشقة]:[وصف]],4,FALSE),"")</f>
        <v/>
      </c>
      <c r="K443" s="16" t="str">
        <f t="shared" si="13"/>
        <v/>
      </c>
    </row>
    <row r="444" spans="2:11" x14ac:dyDescent="0.2">
      <c r="B444" s="10" t="str">
        <f t="shared" si="12"/>
        <v/>
      </c>
      <c r="C444" s="30"/>
      <c r="H444" s="10" t="str">
        <f>IFERROR(IF(INDEX(Rooms[اعتماد القيمة],MATCH(الحجز!$D444,Rooms[الشقة],0),1)&lt;=الحجز!$C444,((INDEX(Rooms[القيمة],MATCH(الحجز!$D444,Rooms[الشقة],0),1)*الحجز!$E444)+G444)-F444,الحجز!$H444),"")</f>
        <v/>
      </c>
      <c r="I444" s="10" t="str">
        <f>IFERROR(VLOOKUP(D444,Rooms[[الشقة]:[وصف]],4,FALSE),"")</f>
        <v/>
      </c>
      <c r="K444" s="16" t="str">
        <f t="shared" si="13"/>
        <v/>
      </c>
    </row>
    <row r="445" spans="2:11" x14ac:dyDescent="0.2">
      <c r="B445" s="10" t="str">
        <f t="shared" si="12"/>
        <v/>
      </c>
      <c r="C445" s="30"/>
      <c r="H445" s="10" t="str">
        <f>IFERROR(IF(INDEX(Rooms[اعتماد القيمة],MATCH(الحجز!$D445,Rooms[الشقة],0),1)&lt;=الحجز!$C445,((INDEX(Rooms[القيمة],MATCH(الحجز!$D445,Rooms[الشقة],0),1)*الحجز!$E445)+G445)-F445,الحجز!$H445),"")</f>
        <v/>
      </c>
      <c r="I445" s="10" t="str">
        <f>IFERROR(VLOOKUP(D445,Rooms[[الشقة]:[وصف]],4,FALSE),"")</f>
        <v/>
      </c>
      <c r="K445" s="16" t="str">
        <f t="shared" si="13"/>
        <v/>
      </c>
    </row>
    <row r="446" spans="2:11" x14ac:dyDescent="0.2">
      <c r="B446" s="10" t="str">
        <f t="shared" si="12"/>
        <v/>
      </c>
      <c r="C446" s="30"/>
      <c r="H446" s="10" t="str">
        <f>IFERROR(IF(INDEX(Rooms[اعتماد القيمة],MATCH(الحجز!$D446,Rooms[الشقة],0),1)&lt;=الحجز!$C446,((INDEX(Rooms[القيمة],MATCH(الحجز!$D446,Rooms[الشقة],0),1)*الحجز!$E446)+G446)-F446,الحجز!$H446),"")</f>
        <v/>
      </c>
      <c r="I446" s="10" t="str">
        <f>IFERROR(VLOOKUP(D446,Rooms[[الشقة]:[وصف]],4,FALSE),"")</f>
        <v/>
      </c>
      <c r="K446" s="16" t="str">
        <f t="shared" si="13"/>
        <v/>
      </c>
    </row>
    <row r="447" spans="2:11" x14ac:dyDescent="0.2">
      <c r="B447" s="10" t="str">
        <f t="shared" si="12"/>
        <v/>
      </c>
      <c r="C447" s="30"/>
      <c r="H447" s="10" t="str">
        <f>IFERROR(IF(INDEX(Rooms[اعتماد القيمة],MATCH(الحجز!$D447,Rooms[الشقة],0),1)&lt;=الحجز!$C447,((INDEX(Rooms[القيمة],MATCH(الحجز!$D447,Rooms[الشقة],0),1)*الحجز!$E447)+G447)-F447,الحجز!$H447),"")</f>
        <v/>
      </c>
      <c r="I447" s="10" t="str">
        <f>IFERROR(VLOOKUP(D447,Rooms[[الشقة]:[وصف]],4,FALSE),"")</f>
        <v/>
      </c>
      <c r="K447" s="16" t="str">
        <f t="shared" si="13"/>
        <v/>
      </c>
    </row>
    <row r="448" spans="2:11" x14ac:dyDescent="0.2">
      <c r="B448" s="10" t="str">
        <f t="shared" si="12"/>
        <v/>
      </c>
      <c r="C448" s="30"/>
      <c r="H448" s="10" t="str">
        <f>IFERROR(IF(INDEX(Rooms[اعتماد القيمة],MATCH(الحجز!$D448,Rooms[الشقة],0),1)&lt;=الحجز!$C448,((INDEX(Rooms[القيمة],MATCH(الحجز!$D448,Rooms[الشقة],0),1)*الحجز!$E448)+G448)-F448,الحجز!$H448),"")</f>
        <v/>
      </c>
      <c r="I448" s="10" t="str">
        <f>IFERROR(VLOOKUP(D448,Rooms[[الشقة]:[وصف]],4,FALSE),"")</f>
        <v/>
      </c>
      <c r="K448" s="16" t="str">
        <f t="shared" si="13"/>
        <v/>
      </c>
    </row>
    <row r="449" spans="2:11" x14ac:dyDescent="0.2">
      <c r="B449" s="10" t="str">
        <f t="shared" si="12"/>
        <v/>
      </c>
      <c r="C449" s="30"/>
      <c r="H449" s="10" t="str">
        <f>IFERROR(IF(INDEX(Rooms[اعتماد القيمة],MATCH(الحجز!$D449,Rooms[الشقة],0),1)&lt;=الحجز!$C449,((INDEX(Rooms[القيمة],MATCH(الحجز!$D449,Rooms[الشقة],0),1)*الحجز!$E449)+G449)-F449,الحجز!$H449),"")</f>
        <v/>
      </c>
      <c r="I449" s="10" t="str">
        <f>IFERROR(VLOOKUP(D449,Rooms[[الشقة]:[وصف]],4,FALSE),"")</f>
        <v/>
      </c>
      <c r="K449" s="16" t="str">
        <f t="shared" si="13"/>
        <v/>
      </c>
    </row>
    <row r="450" spans="2:11" x14ac:dyDescent="0.2">
      <c r="B450" s="10" t="str">
        <f t="shared" si="12"/>
        <v/>
      </c>
      <c r="C450" s="30"/>
      <c r="H450" s="10" t="str">
        <f>IFERROR(IF(INDEX(Rooms[اعتماد القيمة],MATCH(الحجز!$D450,Rooms[الشقة],0),1)&lt;=الحجز!$C450,((INDEX(Rooms[القيمة],MATCH(الحجز!$D450,Rooms[الشقة],0),1)*الحجز!$E450)+G450)-F450,الحجز!$H450),"")</f>
        <v/>
      </c>
      <c r="I450" s="10" t="str">
        <f>IFERROR(VLOOKUP(D450,Rooms[[الشقة]:[وصف]],4,FALSE),"")</f>
        <v/>
      </c>
      <c r="K450" s="16" t="str">
        <f t="shared" si="13"/>
        <v/>
      </c>
    </row>
    <row r="451" spans="2:11" x14ac:dyDescent="0.2">
      <c r="B451" s="10" t="str">
        <f t="shared" si="12"/>
        <v/>
      </c>
      <c r="C451" s="30"/>
      <c r="H451" s="10" t="str">
        <f>IFERROR(IF(INDEX(Rooms[اعتماد القيمة],MATCH(الحجز!$D451,Rooms[الشقة],0),1)&lt;=الحجز!$C451,((INDEX(Rooms[القيمة],MATCH(الحجز!$D451,Rooms[الشقة],0),1)*الحجز!$E451)+G451)-F451,الحجز!$H451),"")</f>
        <v/>
      </c>
      <c r="I451" s="10" t="str">
        <f>IFERROR(VLOOKUP(D451,Rooms[[الشقة]:[وصف]],4,FALSE),"")</f>
        <v/>
      </c>
      <c r="K451" s="16" t="str">
        <f t="shared" si="13"/>
        <v/>
      </c>
    </row>
    <row r="452" spans="2:11" x14ac:dyDescent="0.2">
      <c r="B452" s="10" t="str">
        <f t="shared" si="12"/>
        <v/>
      </c>
      <c r="C452" s="30"/>
      <c r="H452" s="10" t="str">
        <f>IFERROR(IF(INDEX(Rooms[اعتماد القيمة],MATCH(الحجز!$D452,Rooms[الشقة],0),1)&lt;=الحجز!$C452,((INDEX(Rooms[القيمة],MATCH(الحجز!$D452,Rooms[الشقة],0),1)*الحجز!$E452)+G452)-F452,الحجز!$H452),"")</f>
        <v/>
      </c>
      <c r="I452" s="10" t="str">
        <f>IFERROR(VLOOKUP(D452,Rooms[[الشقة]:[وصف]],4,FALSE),"")</f>
        <v/>
      </c>
      <c r="K452" s="16" t="str">
        <f t="shared" si="13"/>
        <v/>
      </c>
    </row>
    <row r="453" spans="2:11" x14ac:dyDescent="0.2">
      <c r="B453" s="10" t="str">
        <f t="shared" ref="B453:B516" si="14">IF(C453&lt;&gt;"",ROW(A450),"")</f>
        <v/>
      </c>
      <c r="C453" s="30"/>
      <c r="H453" s="10" t="str">
        <f>IFERROR(IF(INDEX(Rooms[اعتماد القيمة],MATCH(الحجز!$D453,Rooms[الشقة],0),1)&lt;=الحجز!$C453,((INDEX(Rooms[القيمة],MATCH(الحجز!$D453,Rooms[الشقة],0),1)*الحجز!$E453)+G453)-F453,الحجز!$H453),"")</f>
        <v/>
      </c>
      <c r="I453" s="10" t="str">
        <f>IFERROR(VLOOKUP(D453,Rooms[[الشقة]:[وصف]],4,FALSE),"")</f>
        <v/>
      </c>
      <c r="K453" s="16" t="str">
        <f t="shared" ref="K453:K516" si="15">IF(AND(E453="",C453=""),"",C453+(IF(E453&lt;1,E453,(E453-1))))</f>
        <v/>
      </c>
    </row>
    <row r="454" spans="2:11" x14ac:dyDescent="0.2">
      <c r="B454" s="10" t="str">
        <f t="shared" si="14"/>
        <v/>
      </c>
      <c r="C454" s="30"/>
      <c r="H454" s="10" t="str">
        <f>IFERROR(IF(INDEX(Rooms[اعتماد القيمة],MATCH(الحجز!$D454,Rooms[الشقة],0),1)&lt;=الحجز!$C454,((INDEX(Rooms[القيمة],MATCH(الحجز!$D454,Rooms[الشقة],0),1)*الحجز!$E454)+G454)-F454,الحجز!$H454),"")</f>
        <v/>
      </c>
      <c r="I454" s="10" t="str">
        <f>IFERROR(VLOOKUP(D454,Rooms[[الشقة]:[وصف]],4,FALSE),"")</f>
        <v/>
      </c>
      <c r="K454" s="16" t="str">
        <f t="shared" si="15"/>
        <v/>
      </c>
    </row>
    <row r="455" spans="2:11" x14ac:dyDescent="0.2">
      <c r="B455" s="10" t="str">
        <f t="shared" si="14"/>
        <v/>
      </c>
      <c r="C455" s="30"/>
      <c r="H455" s="10" t="str">
        <f>IFERROR(IF(INDEX(Rooms[اعتماد القيمة],MATCH(الحجز!$D455,Rooms[الشقة],0),1)&lt;=الحجز!$C455,((INDEX(Rooms[القيمة],MATCH(الحجز!$D455,Rooms[الشقة],0),1)*الحجز!$E455)+G455)-F455,الحجز!$H455),"")</f>
        <v/>
      </c>
      <c r="I455" s="10" t="str">
        <f>IFERROR(VLOOKUP(D455,Rooms[[الشقة]:[وصف]],4,FALSE),"")</f>
        <v/>
      </c>
      <c r="K455" s="16" t="str">
        <f t="shared" si="15"/>
        <v/>
      </c>
    </row>
    <row r="456" spans="2:11" x14ac:dyDescent="0.2">
      <c r="B456" s="10" t="str">
        <f t="shared" si="14"/>
        <v/>
      </c>
      <c r="C456" s="30"/>
      <c r="H456" s="10" t="str">
        <f>IFERROR(IF(INDEX(Rooms[اعتماد القيمة],MATCH(الحجز!$D456,Rooms[الشقة],0),1)&lt;=الحجز!$C456,((INDEX(Rooms[القيمة],MATCH(الحجز!$D456,Rooms[الشقة],0),1)*الحجز!$E456)+G456)-F456,الحجز!$H456),"")</f>
        <v/>
      </c>
      <c r="I456" s="10" t="str">
        <f>IFERROR(VLOOKUP(D456,Rooms[[الشقة]:[وصف]],4,FALSE),"")</f>
        <v/>
      </c>
      <c r="K456" s="16" t="str">
        <f t="shared" si="15"/>
        <v/>
      </c>
    </row>
    <row r="457" spans="2:11" x14ac:dyDescent="0.2">
      <c r="B457" s="10" t="str">
        <f t="shared" si="14"/>
        <v/>
      </c>
      <c r="C457" s="30"/>
      <c r="H457" s="10" t="str">
        <f>IFERROR(IF(INDEX(Rooms[اعتماد القيمة],MATCH(الحجز!$D457,Rooms[الشقة],0),1)&lt;=الحجز!$C457,((INDEX(Rooms[القيمة],MATCH(الحجز!$D457,Rooms[الشقة],0),1)*الحجز!$E457)+G457)-F457,الحجز!$H457),"")</f>
        <v/>
      </c>
      <c r="I457" s="10" t="str">
        <f>IFERROR(VLOOKUP(D457,Rooms[[الشقة]:[وصف]],4,FALSE),"")</f>
        <v/>
      </c>
      <c r="K457" s="16" t="str">
        <f t="shared" si="15"/>
        <v/>
      </c>
    </row>
    <row r="458" spans="2:11" x14ac:dyDescent="0.2">
      <c r="B458" s="10" t="str">
        <f t="shared" si="14"/>
        <v/>
      </c>
      <c r="C458" s="30"/>
      <c r="H458" s="10" t="str">
        <f>IFERROR(IF(INDEX(Rooms[اعتماد القيمة],MATCH(الحجز!$D458,Rooms[الشقة],0),1)&lt;=الحجز!$C458,((INDEX(Rooms[القيمة],MATCH(الحجز!$D458,Rooms[الشقة],0),1)*الحجز!$E458)+G458)-F458,الحجز!$H458),"")</f>
        <v/>
      </c>
      <c r="I458" s="10" t="str">
        <f>IFERROR(VLOOKUP(D458,Rooms[[الشقة]:[وصف]],4,FALSE),"")</f>
        <v/>
      </c>
      <c r="K458" s="16" t="str">
        <f t="shared" si="15"/>
        <v/>
      </c>
    </row>
    <row r="459" spans="2:11" x14ac:dyDescent="0.2">
      <c r="B459" s="10" t="str">
        <f t="shared" si="14"/>
        <v/>
      </c>
      <c r="C459" s="30"/>
      <c r="H459" s="10" t="str">
        <f>IFERROR(IF(INDEX(Rooms[اعتماد القيمة],MATCH(الحجز!$D459,Rooms[الشقة],0),1)&lt;=الحجز!$C459,((INDEX(Rooms[القيمة],MATCH(الحجز!$D459,Rooms[الشقة],0),1)*الحجز!$E459)+G459)-F459,الحجز!$H459),"")</f>
        <v/>
      </c>
      <c r="I459" s="10" t="str">
        <f>IFERROR(VLOOKUP(D459,Rooms[[الشقة]:[وصف]],4,FALSE),"")</f>
        <v/>
      </c>
      <c r="K459" s="16" t="str">
        <f t="shared" si="15"/>
        <v/>
      </c>
    </row>
    <row r="460" spans="2:11" x14ac:dyDescent="0.2">
      <c r="B460" s="10" t="str">
        <f t="shared" si="14"/>
        <v/>
      </c>
      <c r="C460" s="30"/>
      <c r="H460" s="10" t="str">
        <f>IFERROR(IF(INDEX(Rooms[اعتماد القيمة],MATCH(الحجز!$D460,Rooms[الشقة],0),1)&lt;=الحجز!$C460,((INDEX(Rooms[القيمة],MATCH(الحجز!$D460,Rooms[الشقة],0),1)*الحجز!$E460)+G460)-F460,الحجز!$H460),"")</f>
        <v/>
      </c>
      <c r="I460" s="10" t="str">
        <f>IFERROR(VLOOKUP(D460,Rooms[[الشقة]:[وصف]],4,FALSE),"")</f>
        <v/>
      </c>
      <c r="K460" s="16" t="str">
        <f t="shared" si="15"/>
        <v/>
      </c>
    </row>
    <row r="461" spans="2:11" x14ac:dyDescent="0.2">
      <c r="B461" s="10" t="str">
        <f t="shared" si="14"/>
        <v/>
      </c>
      <c r="C461" s="30"/>
      <c r="H461" s="10" t="str">
        <f>IFERROR(IF(INDEX(Rooms[اعتماد القيمة],MATCH(الحجز!$D461,Rooms[الشقة],0),1)&lt;=الحجز!$C461,((INDEX(Rooms[القيمة],MATCH(الحجز!$D461,Rooms[الشقة],0),1)*الحجز!$E461)+G461)-F461,الحجز!$H461),"")</f>
        <v/>
      </c>
      <c r="I461" s="10" t="str">
        <f>IFERROR(VLOOKUP(D461,Rooms[[الشقة]:[وصف]],4,FALSE),"")</f>
        <v/>
      </c>
      <c r="K461" s="16" t="str">
        <f t="shared" si="15"/>
        <v/>
      </c>
    </row>
    <row r="462" spans="2:11" x14ac:dyDescent="0.2">
      <c r="B462" s="10" t="str">
        <f t="shared" si="14"/>
        <v/>
      </c>
      <c r="C462" s="30"/>
      <c r="H462" s="10" t="str">
        <f>IFERROR(IF(INDEX(Rooms[اعتماد القيمة],MATCH(الحجز!$D462,Rooms[الشقة],0),1)&lt;=الحجز!$C462,((INDEX(Rooms[القيمة],MATCH(الحجز!$D462,Rooms[الشقة],0),1)*الحجز!$E462)+G462)-F462,الحجز!$H462),"")</f>
        <v/>
      </c>
      <c r="I462" s="10" t="str">
        <f>IFERROR(VLOOKUP(D462,Rooms[[الشقة]:[وصف]],4,FALSE),"")</f>
        <v/>
      </c>
      <c r="K462" s="16" t="str">
        <f t="shared" si="15"/>
        <v/>
      </c>
    </row>
    <row r="463" spans="2:11" x14ac:dyDescent="0.2">
      <c r="B463" s="10" t="str">
        <f t="shared" si="14"/>
        <v/>
      </c>
      <c r="C463" s="30"/>
      <c r="H463" s="10" t="str">
        <f>IFERROR(IF(INDEX(Rooms[اعتماد القيمة],MATCH(الحجز!$D463,Rooms[الشقة],0),1)&lt;=الحجز!$C463,((INDEX(Rooms[القيمة],MATCH(الحجز!$D463,Rooms[الشقة],0),1)*الحجز!$E463)+G463)-F463,الحجز!$H463),"")</f>
        <v/>
      </c>
      <c r="I463" s="10" t="str">
        <f>IFERROR(VLOOKUP(D463,Rooms[[الشقة]:[وصف]],4,FALSE),"")</f>
        <v/>
      </c>
      <c r="K463" s="16" t="str">
        <f t="shared" si="15"/>
        <v/>
      </c>
    </row>
    <row r="464" spans="2:11" x14ac:dyDescent="0.2">
      <c r="B464" s="10" t="str">
        <f t="shared" si="14"/>
        <v/>
      </c>
      <c r="C464" s="30"/>
      <c r="H464" s="10" t="str">
        <f>IFERROR(IF(INDEX(Rooms[اعتماد القيمة],MATCH(الحجز!$D464,Rooms[الشقة],0),1)&lt;=الحجز!$C464,((INDEX(Rooms[القيمة],MATCH(الحجز!$D464,Rooms[الشقة],0),1)*الحجز!$E464)+G464)-F464,الحجز!$H464),"")</f>
        <v/>
      </c>
      <c r="I464" s="10" t="str">
        <f>IFERROR(VLOOKUP(D464,Rooms[[الشقة]:[وصف]],4,FALSE),"")</f>
        <v/>
      </c>
      <c r="K464" s="16" t="str">
        <f t="shared" si="15"/>
        <v/>
      </c>
    </row>
    <row r="465" spans="2:11" x14ac:dyDescent="0.2">
      <c r="B465" s="10" t="str">
        <f t="shared" si="14"/>
        <v/>
      </c>
      <c r="C465" s="30"/>
      <c r="H465" s="10" t="str">
        <f>IFERROR(IF(INDEX(Rooms[اعتماد القيمة],MATCH(الحجز!$D465,Rooms[الشقة],0),1)&lt;=الحجز!$C465,((INDEX(Rooms[القيمة],MATCH(الحجز!$D465,Rooms[الشقة],0),1)*الحجز!$E465)+G465)-F465,الحجز!$H465),"")</f>
        <v/>
      </c>
      <c r="I465" s="10" t="str">
        <f>IFERROR(VLOOKUP(D465,Rooms[[الشقة]:[وصف]],4,FALSE),"")</f>
        <v/>
      </c>
      <c r="K465" s="16" t="str">
        <f t="shared" si="15"/>
        <v/>
      </c>
    </row>
    <row r="466" spans="2:11" x14ac:dyDescent="0.2">
      <c r="B466" s="10" t="str">
        <f t="shared" si="14"/>
        <v/>
      </c>
      <c r="C466" s="30"/>
      <c r="H466" s="10" t="str">
        <f>IFERROR(IF(INDEX(Rooms[اعتماد القيمة],MATCH(الحجز!$D466,Rooms[الشقة],0),1)&lt;=الحجز!$C466,((INDEX(Rooms[القيمة],MATCH(الحجز!$D466,Rooms[الشقة],0),1)*الحجز!$E466)+G466)-F466,الحجز!$H466),"")</f>
        <v/>
      </c>
      <c r="I466" s="10" t="str">
        <f>IFERROR(VLOOKUP(D466,Rooms[[الشقة]:[وصف]],4,FALSE),"")</f>
        <v/>
      </c>
      <c r="K466" s="16" t="str">
        <f t="shared" si="15"/>
        <v/>
      </c>
    </row>
    <row r="467" spans="2:11" x14ac:dyDescent="0.2">
      <c r="B467" s="10" t="str">
        <f t="shared" si="14"/>
        <v/>
      </c>
      <c r="C467" s="30"/>
      <c r="H467" s="10" t="str">
        <f>IFERROR(IF(INDEX(Rooms[اعتماد القيمة],MATCH(الحجز!$D467,Rooms[الشقة],0),1)&lt;=الحجز!$C467,((INDEX(Rooms[القيمة],MATCH(الحجز!$D467,Rooms[الشقة],0),1)*الحجز!$E467)+G467)-F467,الحجز!$H467),"")</f>
        <v/>
      </c>
      <c r="I467" s="10" t="str">
        <f>IFERROR(VLOOKUP(D467,Rooms[[الشقة]:[وصف]],4,FALSE),"")</f>
        <v/>
      </c>
      <c r="K467" s="16" t="str">
        <f t="shared" si="15"/>
        <v/>
      </c>
    </row>
    <row r="468" spans="2:11" x14ac:dyDescent="0.2">
      <c r="B468" s="10" t="str">
        <f t="shared" si="14"/>
        <v/>
      </c>
      <c r="C468" s="30"/>
      <c r="H468" s="10" t="str">
        <f>IFERROR(IF(INDEX(Rooms[اعتماد القيمة],MATCH(الحجز!$D468,Rooms[الشقة],0),1)&lt;=الحجز!$C468,((INDEX(Rooms[القيمة],MATCH(الحجز!$D468,Rooms[الشقة],0),1)*الحجز!$E468)+G468)-F468,الحجز!$H468),"")</f>
        <v/>
      </c>
      <c r="I468" s="10" t="str">
        <f>IFERROR(VLOOKUP(D468,Rooms[[الشقة]:[وصف]],4,FALSE),"")</f>
        <v/>
      </c>
      <c r="K468" s="16" t="str">
        <f t="shared" si="15"/>
        <v/>
      </c>
    </row>
    <row r="469" spans="2:11" x14ac:dyDescent="0.2">
      <c r="B469" s="10" t="str">
        <f t="shared" si="14"/>
        <v/>
      </c>
      <c r="C469" s="30"/>
      <c r="H469" s="10" t="str">
        <f>IFERROR(IF(INDEX(Rooms[اعتماد القيمة],MATCH(الحجز!$D469,Rooms[الشقة],0),1)&lt;=الحجز!$C469,((INDEX(Rooms[القيمة],MATCH(الحجز!$D469,Rooms[الشقة],0),1)*الحجز!$E469)+G469)-F469,الحجز!$H469),"")</f>
        <v/>
      </c>
      <c r="I469" s="10" t="str">
        <f>IFERROR(VLOOKUP(D469,Rooms[[الشقة]:[وصف]],4,FALSE),"")</f>
        <v/>
      </c>
      <c r="K469" s="16" t="str">
        <f t="shared" si="15"/>
        <v/>
      </c>
    </row>
    <row r="470" spans="2:11" x14ac:dyDescent="0.2">
      <c r="B470" s="10" t="str">
        <f t="shared" si="14"/>
        <v/>
      </c>
      <c r="C470" s="30"/>
      <c r="H470" s="10" t="str">
        <f>IFERROR(IF(INDEX(Rooms[اعتماد القيمة],MATCH(الحجز!$D470,Rooms[الشقة],0),1)&lt;=الحجز!$C470,((INDEX(Rooms[القيمة],MATCH(الحجز!$D470,Rooms[الشقة],0),1)*الحجز!$E470)+G470)-F470,الحجز!$H470),"")</f>
        <v/>
      </c>
      <c r="I470" s="10" t="str">
        <f>IFERROR(VLOOKUP(D470,Rooms[[الشقة]:[وصف]],4,FALSE),"")</f>
        <v/>
      </c>
      <c r="K470" s="16" t="str">
        <f t="shared" si="15"/>
        <v/>
      </c>
    </row>
    <row r="471" spans="2:11" x14ac:dyDescent="0.2">
      <c r="B471" s="10" t="str">
        <f t="shared" si="14"/>
        <v/>
      </c>
      <c r="C471" s="30"/>
      <c r="H471" s="10" t="str">
        <f>IFERROR(IF(INDEX(Rooms[اعتماد القيمة],MATCH(الحجز!$D471,Rooms[الشقة],0),1)&lt;=الحجز!$C471,((INDEX(Rooms[القيمة],MATCH(الحجز!$D471,Rooms[الشقة],0),1)*الحجز!$E471)+G471)-F471,الحجز!$H471),"")</f>
        <v/>
      </c>
      <c r="I471" s="10" t="str">
        <f>IFERROR(VLOOKUP(D471,Rooms[[الشقة]:[وصف]],4,FALSE),"")</f>
        <v/>
      </c>
      <c r="K471" s="16" t="str">
        <f t="shared" si="15"/>
        <v/>
      </c>
    </row>
    <row r="472" spans="2:11" x14ac:dyDescent="0.2">
      <c r="B472" s="10" t="str">
        <f t="shared" si="14"/>
        <v/>
      </c>
      <c r="C472" s="30"/>
      <c r="H472" s="10" t="str">
        <f>IFERROR(IF(INDEX(Rooms[اعتماد القيمة],MATCH(الحجز!$D472,Rooms[الشقة],0),1)&lt;=الحجز!$C472,((INDEX(Rooms[القيمة],MATCH(الحجز!$D472,Rooms[الشقة],0),1)*الحجز!$E472)+G472)-F472,الحجز!$H472),"")</f>
        <v/>
      </c>
      <c r="I472" s="10" t="str">
        <f>IFERROR(VLOOKUP(D472,Rooms[[الشقة]:[وصف]],4,FALSE),"")</f>
        <v/>
      </c>
      <c r="K472" s="16" t="str">
        <f t="shared" si="15"/>
        <v/>
      </c>
    </row>
    <row r="473" spans="2:11" x14ac:dyDescent="0.2">
      <c r="B473" s="10" t="str">
        <f t="shared" si="14"/>
        <v/>
      </c>
      <c r="C473" s="30"/>
      <c r="H473" s="10" t="str">
        <f>IFERROR(IF(INDEX(Rooms[اعتماد القيمة],MATCH(الحجز!$D473,Rooms[الشقة],0),1)&lt;=الحجز!$C473,((INDEX(Rooms[القيمة],MATCH(الحجز!$D473,Rooms[الشقة],0),1)*الحجز!$E473)+G473)-F473,الحجز!$H473),"")</f>
        <v/>
      </c>
      <c r="I473" s="10" t="str">
        <f>IFERROR(VLOOKUP(D473,Rooms[[الشقة]:[وصف]],4,FALSE),"")</f>
        <v/>
      </c>
      <c r="K473" s="16" t="str">
        <f t="shared" si="15"/>
        <v/>
      </c>
    </row>
    <row r="474" spans="2:11" x14ac:dyDescent="0.2">
      <c r="B474" s="10" t="str">
        <f t="shared" si="14"/>
        <v/>
      </c>
      <c r="C474" s="30"/>
      <c r="H474" s="10" t="str">
        <f>IFERROR(IF(INDEX(Rooms[اعتماد القيمة],MATCH(الحجز!$D474,Rooms[الشقة],0),1)&lt;=الحجز!$C474,((INDEX(Rooms[القيمة],MATCH(الحجز!$D474,Rooms[الشقة],0),1)*الحجز!$E474)+G474)-F474,الحجز!$H474),"")</f>
        <v/>
      </c>
      <c r="I474" s="10" t="str">
        <f>IFERROR(VLOOKUP(D474,Rooms[[الشقة]:[وصف]],4,FALSE),"")</f>
        <v/>
      </c>
      <c r="K474" s="16" t="str">
        <f t="shared" si="15"/>
        <v/>
      </c>
    </row>
    <row r="475" spans="2:11" x14ac:dyDescent="0.2">
      <c r="B475" s="10" t="str">
        <f t="shared" si="14"/>
        <v/>
      </c>
      <c r="C475" s="30"/>
      <c r="H475" s="10" t="str">
        <f>IFERROR(IF(INDEX(Rooms[اعتماد القيمة],MATCH(الحجز!$D475,Rooms[الشقة],0),1)&lt;=الحجز!$C475,((INDEX(Rooms[القيمة],MATCH(الحجز!$D475,Rooms[الشقة],0),1)*الحجز!$E475)+G475)-F475,الحجز!$H475),"")</f>
        <v/>
      </c>
      <c r="I475" s="10" t="str">
        <f>IFERROR(VLOOKUP(D475,Rooms[[الشقة]:[وصف]],4,FALSE),"")</f>
        <v/>
      </c>
      <c r="K475" s="16" t="str">
        <f t="shared" si="15"/>
        <v/>
      </c>
    </row>
    <row r="476" spans="2:11" x14ac:dyDescent="0.2">
      <c r="B476" s="10" t="str">
        <f t="shared" si="14"/>
        <v/>
      </c>
      <c r="C476" s="30"/>
      <c r="H476" s="10" t="str">
        <f>IFERROR(IF(INDEX(Rooms[اعتماد القيمة],MATCH(الحجز!$D476,Rooms[الشقة],0),1)&lt;=الحجز!$C476,((INDEX(Rooms[القيمة],MATCH(الحجز!$D476,Rooms[الشقة],0),1)*الحجز!$E476)+G476)-F476,الحجز!$H476),"")</f>
        <v/>
      </c>
      <c r="I476" s="10" t="str">
        <f>IFERROR(VLOOKUP(D476,Rooms[[الشقة]:[وصف]],4,FALSE),"")</f>
        <v/>
      </c>
      <c r="K476" s="16" t="str">
        <f t="shared" si="15"/>
        <v/>
      </c>
    </row>
    <row r="477" spans="2:11" x14ac:dyDescent="0.2">
      <c r="B477" s="10" t="str">
        <f t="shared" si="14"/>
        <v/>
      </c>
      <c r="C477" s="30"/>
      <c r="H477" s="10" t="str">
        <f>IFERROR(IF(INDEX(Rooms[اعتماد القيمة],MATCH(الحجز!$D477,Rooms[الشقة],0),1)&lt;=الحجز!$C477,((INDEX(Rooms[القيمة],MATCH(الحجز!$D477,Rooms[الشقة],0),1)*الحجز!$E477)+G477)-F477,الحجز!$H477),"")</f>
        <v/>
      </c>
      <c r="I477" s="10" t="str">
        <f>IFERROR(VLOOKUP(D477,Rooms[[الشقة]:[وصف]],4,FALSE),"")</f>
        <v/>
      </c>
      <c r="K477" s="16" t="str">
        <f t="shared" si="15"/>
        <v/>
      </c>
    </row>
    <row r="478" spans="2:11" x14ac:dyDescent="0.2">
      <c r="B478" s="10" t="str">
        <f t="shared" si="14"/>
        <v/>
      </c>
      <c r="C478" s="30"/>
      <c r="H478" s="10" t="str">
        <f>IFERROR(IF(INDEX(Rooms[اعتماد القيمة],MATCH(الحجز!$D478,Rooms[الشقة],0),1)&lt;=الحجز!$C478,((INDEX(Rooms[القيمة],MATCH(الحجز!$D478,Rooms[الشقة],0),1)*الحجز!$E478)+G478)-F478,الحجز!$H478),"")</f>
        <v/>
      </c>
      <c r="I478" s="10" t="str">
        <f>IFERROR(VLOOKUP(D478,Rooms[[الشقة]:[وصف]],4,FALSE),"")</f>
        <v/>
      </c>
      <c r="K478" s="16" t="str">
        <f t="shared" si="15"/>
        <v/>
      </c>
    </row>
    <row r="479" spans="2:11" x14ac:dyDescent="0.2">
      <c r="B479" s="10" t="str">
        <f t="shared" si="14"/>
        <v/>
      </c>
      <c r="C479" s="30"/>
      <c r="H479" s="10" t="str">
        <f>IFERROR(IF(INDEX(Rooms[اعتماد القيمة],MATCH(الحجز!$D479,Rooms[الشقة],0),1)&lt;=الحجز!$C479,((INDEX(Rooms[القيمة],MATCH(الحجز!$D479,Rooms[الشقة],0),1)*الحجز!$E479)+G479)-F479,الحجز!$H479),"")</f>
        <v/>
      </c>
      <c r="I479" s="10" t="str">
        <f>IFERROR(VLOOKUP(D479,Rooms[[الشقة]:[وصف]],4,FALSE),"")</f>
        <v/>
      </c>
      <c r="K479" s="16" t="str">
        <f t="shared" si="15"/>
        <v/>
      </c>
    </row>
    <row r="480" spans="2:11" x14ac:dyDescent="0.2">
      <c r="B480" s="10" t="str">
        <f t="shared" si="14"/>
        <v/>
      </c>
      <c r="C480" s="30"/>
      <c r="H480" s="10" t="str">
        <f>IFERROR(IF(INDEX(Rooms[اعتماد القيمة],MATCH(الحجز!$D480,Rooms[الشقة],0),1)&lt;=الحجز!$C480,((INDEX(Rooms[القيمة],MATCH(الحجز!$D480,Rooms[الشقة],0),1)*الحجز!$E480)+G480)-F480,الحجز!$H480),"")</f>
        <v/>
      </c>
      <c r="I480" s="10" t="str">
        <f>IFERROR(VLOOKUP(D480,Rooms[[الشقة]:[وصف]],4,FALSE),"")</f>
        <v/>
      </c>
      <c r="K480" s="16" t="str">
        <f t="shared" si="15"/>
        <v/>
      </c>
    </row>
    <row r="481" spans="2:11" x14ac:dyDescent="0.2">
      <c r="B481" s="10" t="str">
        <f t="shared" si="14"/>
        <v/>
      </c>
      <c r="C481" s="30"/>
      <c r="H481" s="10" t="str">
        <f>IFERROR(IF(INDEX(Rooms[اعتماد القيمة],MATCH(الحجز!$D481,Rooms[الشقة],0),1)&lt;=الحجز!$C481,((INDEX(Rooms[القيمة],MATCH(الحجز!$D481,Rooms[الشقة],0),1)*الحجز!$E481)+G481)-F481,الحجز!$H481),"")</f>
        <v/>
      </c>
      <c r="I481" s="10" t="str">
        <f>IFERROR(VLOOKUP(D481,Rooms[[الشقة]:[وصف]],4,FALSE),"")</f>
        <v/>
      </c>
      <c r="K481" s="16" t="str">
        <f t="shared" si="15"/>
        <v/>
      </c>
    </row>
    <row r="482" spans="2:11" x14ac:dyDescent="0.2">
      <c r="B482" s="10" t="str">
        <f t="shared" si="14"/>
        <v/>
      </c>
      <c r="C482" s="30"/>
      <c r="H482" s="10" t="str">
        <f>IFERROR(IF(INDEX(Rooms[اعتماد القيمة],MATCH(الحجز!$D482,Rooms[الشقة],0),1)&lt;=الحجز!$C482,((INDEX(Rooms[القيمة],MATCH(الحجز!$D482,Rooms[الشقة],0),1)*الحجز!$E482)+G482)-F482,الحجز!$H482),"")</f>
        <v/>
      </c>
      <c r="I482" s="10" t="str">
        <f>IFERROR(VLOOKUP(D482,Rooms[[الشقة]:[وصف]],4,FALSE),"")</f>
        <v/>
      </c>
      <c r="K482" s="16" t="str">
        <f t="shared" si="15"/>
        <v/>
      </c>
    </row>
    <row r="483" spans="2:11" x14ac:dyDescent="0.2">
      <c r="B483" s="10" t="str">
        <f t="shared" si="14"/>
        <v/>
      </c>
      <c r="C483" s="30"/>
      <c r="H483" s="10" t="str">
        <f>IFERROR(IF(INDEX(Rooms[اعتماد القيمة],MATCH(الحجز!$D483,Rooms[الشقة],0),1)&lt;=الحجز!$C483,((INDEX(Rooms[القيمة],MATCH(الحجز!$D483,Rooms[الشقة],0),1)*الحجز!$E483)+G483)-F483,الحجز!$H483),"")</f>
        <v/>
      </c>
      <c r="I483" s="10" t="str">
        <f>IFERROR(VLOOKUP(D483,Rooms[[الشقة]:[وصف]],4,FALSE),"")</f>
        <v/>
      </c>
      <c r="K483" s="16" t="str">
        <f t="shared" si="15"/>
        <v/>
      </c>
    </row>
    <row r="484" spans="2:11" x14ac:dyDescent="0.2">
      <c r="B484" s="10" t="str">
        <f t="shared" si="14"/>
        <v/>
      </c>
      <c r="C484" s="30"/>
      <c r="H484" s="10" t="str">
        <f>IFERROR(IF(INDEX(Rooms[اعتماد القيمة],MATCH(الحجز!$D484,Rooms[الشقة],0),1)&lt;=الحجز!$C484,((INDEX(Rooms[القيمة],MATCH(الحجز!$D484,Rooms[الشقة],0),1)*الحجز!$E484)+G484)-F484,الحجز!$H484),"")</f>
        <v/>
      </c>
      <c r="I484" s="10" t="str">
        <f>IFERROR(VLOOKUP(D484,Rooms[[الشقة]:[وصف]],4,FALSE),"")</f>
        <v/>
      </c>
      <c r="K484" s="16" t="str">
        <f t="shared" si="15"/>
        <v/>
      </c>
    </row>
    <row r="485" spans="2:11" x14ac:dyDescent="0.2">
      <c r="B485" s="10" t="str">
        <f t="shared" si="14"/>
        <v/>
      </c>
      <c r="C485" s="30"/>
      <c r="H485" s="10" t="str">
        <f>IFERROR(IF(INDEX(Rooms[اعتماد القيمة],MATCH(الحجز!$D485,Rooms[الشقة],0),1)&lt;=الحجز!$C485,((INDEX(Rooms[القيمة],MATCH(الحجز!$D485,Rooms[الشقة],0),1)*الحجز!$E485)+G485)-F485,الحجز!$H485),"")</f>
        <v/>
      </c>
      <c r="I485" s="10" t="str">
        <f>IFERROR(VLOOKUP(D485,Rooms[[الشقة]:[وصف]],4,FALSE),"")</f>
        <v/>
      </c>
      <c r="K485" s="16" t="str">
        <f t="shared" si="15"/>
        <v/>
      </c>
    </row>
    <row r="486" spans="2:11" x14ac:dyDescent="0.2">
      <c r="B486" s="10" t="str">
        <f t="shared" si="14"/>
        <v/>
      </c>
      <c r="C486" s="30"/>
      <c r="H486" s="10" t="str">
        <f>IFERROR(IF(INDEX(Rooms[اعتماد القيمة],MATCH(الحجز!$D486,Rooms[الشقة],0),1)&lt;=الحجز!$C486,((INDEX(Rooms[القيمة],MATCH(الحجز!$D486,Rooms[الشقة],0),1)*الحجز!$E486)+G486)-F486,الحجز!$H486),"")</f>
        <v/>
      </c>
      <c r="I486" s="10" t="str">
        <f>IFERROR(VLOOKUP(D486,Rooms[[الشقة]:[وصف]],4,FALSE),"")</f>
        <v/>
      </c>
      <c r="K486" s="16" t="str">
        <f t="shared" si="15"/>
        <v/>
      </c>
    </row>
    <row r="487" spans="2:11" x14ac:dyDescent="0.2">
      <c r="B487" s="10" t="str">
        <f t="shared" si="14"/>
        <v/>
      </c>
      <c r="C487" s="30"/>
      <c r="H487" s="10" t="str">
        <f>IFERROR(IF(INDEX(Rooms[اعتماد القيمة],MATCH(الحجز!$D487,Rooms[الشقة],0),1)&lt;=الحجز!$C487,((INDEX(Rooms[القيمة],MATCH(الحجز!$D487,Rooms[الشقة],0),1)*الحجز!$E487)+G487)-F487,الحجز!$H487),"")</f>
        <v/>
      </c>
      <c r="I487" s="10" t="str">
        <f>IFERROR(VLOOKUP(D487,Rooms[[الشقة]:[وصف]],4,FALSE),"")</f>
        <v/>
      </c>
      <c r="K487" s="16" t="str">
        <f t="shared" si="15"/>
        <v/>
      </c>
    </row>
    <row r="488" spans="2:11" x14ac:dyDescent="0.2">
      <c r="B488" s="10" t="str">
        <f t="shared" si="14"/>
        <v/>
      </c>
      <c r="C488" s="30"/>
      <c r="H488" s="10" t="str">
        <f>IFERROR(IF(INDEX(Rooms[اعتماد القيمة],MATCH(الحجز!$D488,Rooms[الشقة],0),1)&lt;=الحجز!$C488,((INDEX(Rooms[القيمة],MATCH(الحجز!$D488,Rooms[الشقة],0),1)*الحجز!$E488)+G488)-F488,الحجز!$H488),"")</f>
        <v/>
      </c>
      <c r="I488" s="10" t="str">
        <f>IFERROR(VLOOKUP(D488,Rooms[[الشقة]:[وصف]],4,FALSE),"")</f>
        <v/>
      </c>
      <c r="K488" s="16" t="str">
        <f t="shared" si="15"/>
        <v/>
      </c>
    </row>
    <row r="489" spans="2:11" x14ac:dyDescent="0.2">
      <c r="B489" s="10" t="str">
        <f t="shared" si="14"/>
        <v/>
      </c>
      <c r="C489" s="30"/>
      <c r="H489" s="10" t="str">
        <f>IFERROR(IF(INDEX(Rooms[اعتماد القيمة],MATCH(الحجز!$D489,Rooms[الشقة],0),1)&lt;=الحجز!$C489,((INDEX(Rooms[القيمة],MATCH(الحجز!$D489,Rooms[الشقة],0),1)*الحجز!$E489)+G489)-F489,الحجز!$H489),"")</f>
        <v/>
      </c>
      <c r="I489" s="10" t="str">
        <f>IFERROR(VLOOKUP(D489,Rooms[[الشقة]:[وصف]],4,FALSE),"")</f>
        <v/>
      </c>
      <c r="K489" s="16" t="str">
        <f t="shared" si="15"/>
        <v/>
      </c>
    </row>
    <row r="490" spans="2:11" x14ac:dyDescent="0.2">
      <c r="B490" s="10" t="str">
        <f t="shared" si="14"/>
        <v/>
      </c>
      <c r="C490" s="30"/>
      <c r="H490" s="10" t="str">
        <f>IFERROR(IF(INDEX(Rooms[اعتماد القيمة],MATCH(الحجز!$D490,Rooms[الشقة],0),1)&lt;=الحجز!$C490,((INDEX(Rooms[القيمة],MATCH(الحجز!$D490,Rooms[الشقة],0),1)*الحجز!$E490)+G490)-F490,الحجز!$H490),"")</f>
        <v/>
      </c>
      <c r="I490" s="10" t="str">
        <f>IFERROR(VLOOKUP(D490,Rooms[[الشقة]:[وصف]],4,FALSE),"")</f>
        <v/>
      </c>
      <c r="K490" s="16" t="str">
        <f t="shared" si="15"/>
        <v/>
      </c>
    </row>
    <row r="491" spans="2:11" x14ac:dyDescent="0.2">
      <c r="B491" s="10" t="str">
        <f t="shared" si="14"/>
        <v/>
      </c>
      <c r="C491" s="30"/>
      <c r="H491" s="10" t="str">
        <f>IFERROR(IF(INDEX(Rooms[اعتماد القيمة],MATCH(الحجز!$D491,Rooms[الشقة],0),1)&lt;=الحجز!$C491,((INDEX(Rooms[القيمة],MATCH(الحجز!$D491,Rooms[الشقة],0),1)*الحجز!$E491)+G491)-F491,الحجز!$H491),"")</f>
        <v/>
      </c>
      <c r="I491" s="10" t="str">
        <f>IFERROR(VLOOKUP(D491,Rooms[[الشقة]:[وصف]],4,FALSE),"")</f>
        <v/>
      </c>
      <c r="K491" s="16" t="str">
        <f t="shared" si="15"/>
        <v/>
      </c>
    </row>
    <row r="492" spans="2:11" x14ac:dyDescent="0.2">
      <c r="B492" s="10" t="str">
        <f t="shared" si="14"/>
        <v/>
      </c>
      <c r="C492" s="30"/>
      <c r="H492" s="10" t="str">
        <f>IFERROR(IF(INDEX(Rooms[اعتماد القيمة],MATCH(الحجز!$D492,Rooms[الشقة],0),1)&lt;=الحجز!$C492,((INDEX(Rooms[القيمة],MATCH(الحجز!$D492,Rooms[الشقة],0),1)*الحجز!$E492)+G492)-F492,الحجز!$H492),"")</f>
        <v/>
      </c>
      <c r="I492" s="10" t="str">
        <f>IFERROR(VLOOKUP(D492,Rooms[[الشقة]:[وصف]],4,FALSE),"")</f>
        <v/>
      </c>
      <c r="K492" s="16" t="str">
        <f t="shared" si="15"/>
        <v/>
      </c>
    </row>
    <row r="493" spans="2:11" x14ac:dyDescent="0.2">
      <c r="B493" s="10" t="str">
        <f t="shared" si="14"/>
        <v/>
      </c>
      <c r="C493" s="30"/>
      <c r="H493" s="10" t="str">
        <f>IFERROR(IF(INDEX(Rooms[اعتماد القيمة],MATCH(الحجز!$D493,Rooms[الشقة],0),1)&lt;=الحجز!$C493,((INDEX(Rooms[القيمة],MATCH(الحجز!$D493,Rooms[الشقة],0),1)*الحجز!$E493)+G493)-F493,الحجز!$H493),"")</f>
        <v/>
      </c>
      <c r="I493" s="10" t="str">
        <f>IFERROR(VLOOKUP(D493,Rooms[[الشقة]:[وصف]],4,FALSE),"")</f>
        <v/>
      </c>
      <c r="K493" s="16" t="str">
        <f t="shared" si="15"/>
        <v/>
      </c>
    </row>
    <row r="494" spans="2:11" x14ac:dyDescent="0.2">
      <c r="B494" s="10" t="str">
        <f t="shared" si="14"/>
        <v/>
      </c>
      <c r="C494" s="30"/>
      <c r="H494" s="10" t="str">
        <f>IFERROR(IF(INDEX(Rooms[اعتماد القيمة],MATCH(الحجز!$D494,Rooms[الشقة],0),1)&lt;=الحجز!$C494,((INDEX(Rooms[القيمة],MATCH(الحجز!$D494,Rooms[الشقة],0),1)*الحجز!$E494)+G494)-F494,الحجز!$H494),"")</f>
        <v/>
      </c>
      <c r="I494" s="10" t="str">
        <f>IFERROR(VLOOKUP(D494,Rooms[[الشقة]:[وصف]],4,FALSE),"")</f>
        <v/>
      </c>
      <c r="K494" s="16" t="str">
        <f t="shared" si="15"/>
        <v/>
      </c>
    </row>
    <row r="495" spans="2:11" x14ac:dyDescent="0.2">
      <c r="B495" s="10" t="str">
        <f t="shared" si="14"/>
        <v/>
      </c>
      <c r="C495" s="30"/>
      <c r="H495" s="10" t="str">
        <f>IFERROR(IF(INDEX(Rooms[اعتماد القيمة],MATCH(الحجز!$D495,Rooms[الشقة],0),1)&lt;=الحجز!$C495,((INDEX(Rooms[القيمة],MATCH(الحجز!$D495,Rooms[الشقة],0),1)*الحجز!$E495)+G495)-F495,الحجز!$H495),"")</f>
        <v/>
      </c>
      <c r="I495" s="10" t="str">
        <f>IFERROR(VLOOKUP(D495,Rooms[[الشقة]:[وصف]],4,FALSE),"")</f>
        <v/>
      </c>
      <c r="K495" s="16" t="str">
        <f t="shared" si="15"/>
        <v/>
      </c>
    </row>
    <row r="496" spans="2:11" x14ac:dyDescent="0.2">
      <c r="B496" s="10" t="str">
        <f t="shared" si="14"/>
        <v/>
      </c>
      <c r="C496" s="30"/>
      <c r="H496" s="10" t="str">
        <f>IFERROR(IF(INDEX(Rooms[اعتماد القيمة],MATCH(الحجز!$D496,Rooms[الشقة],0),1)&lt;=الحجز!$C496,((INDEX(Rooms[القيمة],MATCH(الحجز!$D496,Rooms[الشقة],0),1)*الحجز!$E496)+G496)-F496,الحجز!$H496),"")</f>
        <v/>
      </c>
      <c r="I496" s="10" t="str">
        <f>IFERROR(VLOOKUP(D496,Rooms[[الشقة]:[وصف]],4,FALSE),"")</f>
        <v/>
      </c>
      <c r="K496" s="16" t="str">
        <f t="shared" si="15"/>
        <v/>
      </c>
    </row>
    <row r="497" spans="2:11" x14ac:dyDescent="0.2">
      <c r="B497" s="10" t="str">
        <f t="shared" si="14"/>
        <v/>
      </c>
      <c r="C497" s="30"/>
      <c r="H497" s="10" t="str">
        <f>IFERROR(IF(INDEX(Rooms[اعتماد القيمة],MATCH(الحجز!$D497,Rooms[الشقة],0),1)&lt;=الحجز!$C497,((INDEX(Rooms[القيمة],MATCH(الحجز!$D497,Rooms[الشقة],0),1)*الحجز!$E497)+G497)-F497,الحجز!$H497),"")</f>
        <v/>
      </c>
      <c r="I497" s="10" t="str">
        <f>IFERROR(VLOOKUP(D497,Rooms[[الشقة]:[وصف]],4,FALSE),"")</f>
        <v/>
      </c>
      <c r="K497" s="16" t="str">
        <f t="shared" si="15"/>
        <v/>
      </c>
    </row>
    <row r="498" spans="2:11" x14ac:dyDescent="0.2">
      <c r="B498" s="10" t="str">
        <f t="shared" si="14"/>
        <v/>
      </c>
      <c r="C498" s="30"/>
      <c r="H498" s="10" t="str">
        <f>IFERROR(IF(INDEX(Rooms[اعتماد القيمة],MATCH(الحجز!$D498,Rooms[الشقة],0),1)&lt;=الحجز!$C498,((INDEX(Rooms[القيمة],MATCH(الحجز!$D498,Rooms[الشقة],0),1)*الحجز!$E498)+G498)-F498,الحجز!$H498),"")</f>
        <v/>
      </c>
      <c r="I498" s="10" t="str">
        <f>IFERROR(VLOOKUP(D498,Rooms[[الشقة]:[وصف]],4,FALSE),"")</f>
        <v/>
      </c>
      <c r="K498" s="16" t="str">
        <f t="shared" si="15"/>
        <v/>
      </c>
    </row>
    <row r="499" spans="2:11" x14ac:dyDescent="0.2">
      <c r="B499" s="10" t="str">
        <f t="shared" si="14"/>
        <v/>
      </c>
      <c r="C499" s="30"/>
      <c r="H499" s="10" t="str">
        <f>IFERROR(IF(INDEX(Rooms[اعتماد القيمة],MATCH(الحجز!$D499,Rooms[الشقة],0),1)&lt;=الحجز!$C499,((INDEX(Rooms[القيمة],MATCH(الحجز!$D499,Rooms[الشقة],0),1)*الحجز!$E499)+G499)-F499,الحجز!$H499),"")</f>
        <v/>
      </c>
      <c r="I499" s="10" t="str">
        <f>IFERROR(VLOOKUP(D499,Rooms[[الشقة]:[وصف]],4,FALSE),"")</f>
        <v/>
      </c>
      <c r="K499" s="16" t="str">
        <f t="shared" si="15"/>
        <v/>
      </c>
    </row>
    <row r="500" spans="2:11" x14ac:dyDescent="0.2">
      <c r="B500" s="10" t="str">
        <f t="shared" si="14"/>
        <v/>
      </c>
      <c r="C500" s="30"/>
      <c r="H500" s="10" t="str">
        <f>IFERROR(IF(INDEX(Rooms[اعتماد القيمة],MATCH(الحجز!$D500,Rooms[الشقة],0),1)&lt;=الحجز!$C500,((INDEX(Rooms[القيمة],MATCH(الحجز!$D500,Rooms[الشقة],0),1)*الحجز!$E500)+G500)-F500,الحجز!$H500),"")</f>
        <v/>
      </c>
      <c r="I500" s="10" t="str">
        <f>IFERROR(VLOOKUP(D500,Rooms[[الشقة]:[وصف]],4,FALSE),"")</f>
        <v/>
      </c>
      <c r="K500" s="16" t="str">
        <f t="shared" si="15"/>
        <v/>
      </c>
    </row>
    <row r="501" spans="2:11" x14ac:dyDescent="0.2">
      <c r="B501" s="10" t="str">
        <f t="shared" si="14"/>
        <v/>
      </c>
      <c r="C501" s="30"/>
      <c r="H501" s="10" t="str">
        <f>IFERROR(IF(INDEX(Rooms[اعتماد القيمة],MATCH(الحجز!$D501,Rooms[الشقة],0),1)&lt;=الحجز!$C501,((INDEX(Rooms[القيمة],MATCH(الحجز!$D501,Rooms[الشقة],0),1)*الحجز!$E501)+G501)-F501,الحجز!$H501),"")</f>
        <v/>
      </c>
      <c r="I501" s="10" t="str">
        <f>IFERROR(VLOOKUP(D501,Rooms[[الشقة]:[وصف]],4,FALSE),"")</f>
        <v/>
      </c>
      <c r="K501" s="16" t="str">
        <f t="shared" si="15"/>
        <v/>
      </c>
    </row>
    <row r="502" spans="2:11" x14ac:dyDescent="0.2">
      <c r="B502" s="10" t="str">
        <f t="shared" si="14"/>
        <v/>
      </c>
      <c r="C502" s="30"/>
      <c r="H502" s="10" t="str">
        <f>IFERROR(IF(INDEX(Rooms[اعتماد القيمة],MATCH(الحجز!$D502,Rooms[الشقة],0),1)&lt;=الحجز!$C502,((INDEX(Rooms[القيمة],MATCH(الحجز!$D502,Rooms[الشقة],0),1)*الحجز!$E502)+G502)-F502,الحجز!$H502),"")</f>
        <v/>
      </c>
      <c r="I502" s="10" t="str">
        <f>IFERROR(VLOOKUP(D502,Rooms[[الشقة]:[وصف]],4,FALSE),"")</f>
        <v/>
      </c>
      <c r="K502" s="16" t="str">
        <f t="shared" si="15"/>
        <v/>
      </c>
    </row>
    <row r="503" spans="2:11" x14ac:dyDescent="0.2">
      <c r="B503" s="10" t="str">
        <f t="shared" si="14"/>
        <v/>
      </c>
      <c r="C503" s="30"/>
      <c r="H503" s="10" t="str">
        <f>IFERROR(IF(INDEX(Rooms[اعتماد القيمة],MATCH(الحجز!$D503,Rooms[الشقة],0),1)&lt;=الحجز!$C503,((INDEX(Rooms[القيمة],MATCH(الحجز!$D503,Rooms[الشقة],0),1)*الحجز!$E503)+G503)-F503,الحجز!$H503),"")</f>
        <v/>
      </c>
      <c r="I503" s="10" t="str">
        <f>IFERROR(VLOOKUP(D503,Rooms[[الشقة]:[وصف]],4,FALSE),"")</f>
        <v/>
      </c>
      <c r="K503" s="16" t="str">
        <f t="shared" si="15"/>
        <v/>
      </c>
    </row>
    <row r="504" spans="2:11" x14ac:dyDescent="0.2">
      <c r="B504" s="10" t="str">
        <f t="shared" si="14"/>
        <v/>
      </c>
      <c r="C504" s="30"/>
      <c r="H504" s="10" t="str">
        <f>IFERROR(IF(INDEX(Rooms[اعتماد القيمة],MATCH(الحجز!$D504,Rooms[الشقة],0),1)&lt;=الحجز!$C504,((INDEX(Rooms[القيمة],MATCH(الحجز!$D504,Rooms[الشقة],0),1)*الحجز!$E504)+G504)-F504,الحجز!$H504),"")</f>
        <v/>
      </c>
      <c r="I504" s="10" t="str">
        <f>IFERROR(VLOOKUP(D504,Rooms[[الشقة]:[وصف]],4,FALSE),"")</f>
        <v/>
      </c>
      <c r="K504" s="16" t="str">
        <f t="shared" si="15"/>
        <v/>
      </c>
    </row>
    <row r="505" spans="2:11" x14ac:dyDescent="0.2">
      <c r="B505" s="10" t="str">
        <f t="shared" si="14"/>
        <v/>
      </c>
      <c r="C505" s="30"/>
      <c r="H505" s="10" t="str">
        <f>IFERROR(IF(INDEX(Rooms[اعتماد القيمة],MATCH(الحجز!$D505,Rooms[الشقة],0),1)&lt;=الحجز!$C505,((INDEX(Rooms[القيمة],MATCH(الحجز!$D505,Rooms[الشقة],0),1)*الحجز!$E505)+G505)-F505,الحجز!$H505),"")</f>
        <v/>
      </c>
      <c r="I505" s="10" t="str">
        <f>IFERROR(VLOOKUP(D505,Rooms[[الشقة]:[وصف]],4,FALSE),"")</f>
        <v/>
      </c>
      <c r="K505" s="16" t="str">
        <f t="shared" si="15"/>
        <v/>
      </c>
    </row>
    <row r="506" spans="2:11" x14ac:dyDescent="0.2">
      <c r="B506" s="10" t="str">
        <f t="shared" si="14"/>
        <v/>
      </c>
      <c r="C506" s="30"/>
      <c r="H506" s="10" t="str">
        <f>IFERROR(IF(INDEX(Rooms[اعتماد القيمة],MATCH(الحجز!$D506,Rooms[الشقة],0),1)&lt;=الحجز!$C506,((INDEX(Rooms[القيمة],MATCH(الحجز!$D506,Rooms[الشقة],0),1)*الحجز!$E506)+G506)-F506,الحجز!$H506),"")</f>
        <v/>
      </c>
      <c r="I506" s="10" t="str">
        <f>IFERROR(VLOOKUP(D506,Rooms[[الشقة]:[وصف]],4,FALSE),"")</f>
        <v/>
      </c>
      <c r="K506" s="16" t="str">
        <f t="shared" si="15"/>
        <v/>
      </c>
    </row>
    <row r="507" spans="2:11" x14ac:dyDescent="0.2">
      <c r="B507" s="10" t="str">
        <f t="shared" si="14"/>
        <v/>
      </c>
      <c r="C507" s="30"/>
      <c r="H507" s="10" t="str">
        <f>IFERROR(IF(INDEX(Rooms[اعتماد القيمة],MATCH(الحجز!$D507,Rooms[الشقة],0),1)&lt;=الحجز!$C507,((INDEX(Rooms[القيمة],MATCH(الحجز!$D507,Rooms[الشقة],0),1)*الحجز!$E507)+G507)-F507,الحجز!$H507),"")</f>
        <v/>
      </c>
      <c r="I507" s="10" t="str">
        <f>IFERROR(VLOOKUP(D507,Rooms[[الشقة]:[وصف]],4,FALSE),"")</f>
        <v/>
      </c>
      <c r="K507" s="16" t="str">
        <f t="shared" si="15"/>
        <v/>
      </c>
    </row>
    <row r="508" spans="2:11" x14ac:dyDescent="0.2">
      <c r="B508" s="10" t="str">
        <f t="shared" si="14"/>
        <v/>
      </c>
      <c r="C508" s="30"/>
      <c r="H508" s="10" t="str">
        <f>IFERROR(IF(INDEX(Rooms[اعتماد القيمة],MATCH(الحجز!$D508,Rooms[الشقة],0),1)&lt;=الحجز!$C508,((INDEX(Rooms[القيمة],MATCH(الحجز!$D508,Rooms[الشقة],0),1)*الحجز!$E508)+G508)-F508,الحجز!$H508),"")</f>
        <v/>
      </c>
      <c r="I508" s="10" t="str">
        <f>IFERROR(VLOOKUP(D508,Rooms[[الشقة]:[وصف]],4,FALSE),"")</f>
        <v/>
      </c>
      <c r="K508" s="16" t="str">
        <f t="shared" si="15"/>
        <v/>
      </c>
    </row>
    <row r="509" spans="2:11" x14ac:dyDescent="0.2">
      <c r="B509" s="10" t="str">
        <f t="shared" si="14"/>
        <v/>
      </c>
      <c r="C509" s="30"/>
      <c r="H509" s="10" t="str">
        <f>IFERROR(IF(INDEX(Rooms[اعتماد القيمة],MATCH(الحجز!$D509,Rooms[الشقة],0),1)&lt;=الحجز!$C509,((INDEX(Rooms[القيمة],MATCH(الحجز!$D509,Rooms[الشقة],0),1)*الحجز!$E509)+G509)-F509,الحجز!$H509),"")</f>
        <v/>
      </c>
      <c r="I509" s="10" t="str">
        <f>IFERROR(VLOOKUP(D509,Rooms[[الشقة]:[وصف]],4,FALSE),"")</f>
        <v/>
      </c>
      <c r="K509" s="16" t="str">
        <f t="shared" si="15"/>
        <v/>
      </c>
    </row>
    <row r="510" spans="2:11" x14ac:dyDescent="0.2">
      <c r="B510" s="10" t="str">
        <f t="shared" si="14"/>
        <v/>
      </c>
      <c r="C510" s="30"/>
      <c r="H510" s="10" t="str">
        <f>IFERROR(IF(INDEX(Rooms[اعتماد القيمة],MATCH(الحجز!$D510,Rooms[الشقة],0),1)&lt;=الحجز!$C510,((INDEX(Rooms[القيمة],MATCH(الحجز!$D510,Rooms[الشقة],0),1)*الحجز!$E510)+G510)-F510,الحجز!$H510),"")</f>
        <v/>
      </c>
      <c r="I510" s="10" t="str">
        <f>IFERROR(VLOOKUP(D510,Rooms[[الشقة]:[وصف]],4,FALSE),"")</f>
        <v/>
      </c>
      <c r="K510" s="16" t="str">
        <f t="shared" si="15"/>
        <v/>
      </c>
    </row>
    <row r="511" spans="2:11" x14ac:dyDescent="0.2">
      <c r="B511" s="10" t="str">
        <f t="shared" si="14"/>
        <v/>
      </c>
      <c r="C511" s="30"/>
      <c r="H511" s="10" t="str">
        <f>IFERROR(IF(INDEX(Rooms[اعتماد القيمة],MATCH(الحجز!$D511,Rooms[الشقة],0),1)&lt;=الحجز!$C511,((INDEX(Rooms[القيمة],MATCH(الحجز!$D511,Rooms[الشقة],0),1)*الحجز!$E511)+G511)-F511,الحجز!$H511),"")</f>
        <v/>
      </c>
      <c r="I511" s="10" t="str">
        <f>IFERROR(VLOOKUP(D511,Rooms[[الشقة]:[وصف]],4,FALSE),"")</f>
        <v/>
      </c>
      <c r="K511" s="16" t="str">
        <f t="shared" si="15"/>
        <v/>
      </c>
    </row>
    <row r="512" spans="2:11" x14ac:dyDescent="0.2">
      <c r="B512" s="10" t="str">
        <f t="shared" si="14"/>
        <v/>
      </c>
      <c r="C512" s="30"/>
      <c r="H512" s="10" t="str">
        <f>IFERROR(IF(INDEX(Rooms[اعتماد القيمة],MATCH(الحجز!$D512,Rooms[الشقة],0),1)&lt;=الحجز!$C512,((INDEX(Rooms[القيمة],MATCH(الحجز!$D512,Rooms[الشقة],0),1)*الحجز!$E512)+G512)-F512,الحجز!$H512),"")</f>
        <v/>
      </c>
      <c r="I512" s="10" t="str">
        <f>IFERROR(VLOOKUP(D512,Rooms[[الشقة]:[وصف]],4,FALSE),"")</f>
        <v/>
      </c>
      <c r="K512" s="16" t="str">
        <f t="shared" si="15"/>
        <v/>
      </c>
    </row>
    <row r="513" spans="2:11" x14ac:dyDescent="0.2">
      <c r="B513" s="10" t="str">
        <f t="shared" si="14"/>
        <v/>
      </c>
      <c r="C513" s="30"/>
      <c r="H513" s="10" t="str">
        <f>IFERROR(IF(INDEX(Rooms[اعتماد القيمة],MATCH(الحجز!$D513,Rooms[الشقة],0),1)&lt;=الحجز!$C513,((INDEX(Rooms[القيمة],MATCH(الحجز!$D513,Rooms[الشقة],0),1)*الحجز!$E513)+G513)-F513,الحجز!$H513),"")</f>
        <v/>
      </c>
      <c r="I513" s="10" t="str">
        <f>IFERROR(VLOOKUP(D513,Rooms[[الشقة]:[وصف]],4,FALSE),"")</f>
        <v/>
      </c>
      <c r="K513" s="16" t="str">
        <f t="shared" si="15"/>
        <v/>
      </c>
    </row>
    <row r="514" spans="2:11" x14ac:dyDescent="0.2">
      <c r="B514" s="10" t="str">
        <f t="shared" si="14"/>
        <v/>
      </c>
      <c r="C514" s="30"/>
      <c r="H514" s="10" t="str">
        <f>IFERROR(IF(INDEX(Rooms[اعتماد القيمة],MATCH(الحجز!$D514,Rooms[الشقة],0),1)&lt;=الحجز!$C514,((INDEX(Rooms[القيمة],MATCH(الحجز!$D514,Rooms[الشقة],0),1)*الحجز!$E514)+G514)-F514,الحجز!$H514),"")</f>
        <v/>
      </c>
      <c r="I514" s="10" t="str">
        <f>IFERROR(VLOOKUP(D514,Rooms[[الشقة]:[وصف]],4,FALSE),"")</f>
        <v/>
      </c>
      <c r="K514" s="16" t="str">
        <f t="shared" si="15"/>
        <v/>
      </c>
    </row>
    <row r="515" spans="2:11" x14ac:dyDescent="0.2">
      <c r="B515" s="10" t="str">
        <f t="shared" si="14"/>
        <v/>
      </c>
      <c r="C515" s="30"/>
      <c r="H515" s="10" t="str">
        <f>IFERROR(IF(INDEX(Rooms[اعتماد القيمة],MATCH(الحجز!$D515,Rooms[الشقة],0),1)&lt;=الحجز!$C515,((INDEX(Rooms[القيمة],MATCH(الحجز!$D515,Rooms[الشقة],0),1)*الحجز!$E515)+G515)-F515,الحجز!$H515),"")</f>
        <v/>
      </c>
      <c r="I515" s="10" t="str">
        <f>IFERROR(VLOOKUP(D515,Rooms[[الشقة]:[وصف]],4,FALSE),"")</f>
        <v/>
      </c>
      <c r="K515" s="16" t="str">
        <f t="shared" si="15"/>
        <v/>
      </c>
    </row>
    <row r="516" spans="2:11" x14ac:dyDescent="0.2">
      <c r="B516" s="10" t="str">
        <f t="shared" si="14"/>
        <v/>
      </c>
      <c r="C516" s="30"/>
      <c r="H516" s="10" t="str">
        <f>IFERROR(IF(INDEX(Rooms[اعتماد القيمة],MATCH(الحجز!$D516,Rooms[الشقة],0),1)&lt;=الحجز!$C516,((INDEX(Rooms[القيمة],MATCH(الحجز!$D516,Rooms[الشقة],0),1)*الحجز!$E516)+G516)-F516,الحجز!$H516),"")</f>
        <v/>
      </c>
      <c r="I516" s="10" t="str">
        <f>IFERROR(VLOOKUP(D516,Rooms[[الشقة]:[وصف]],4,FALSE),"")</f>
        <v/>
      </c>
      <c r="K516" s="16" t="str">
        <f t="shared" si="15"/>
        <v/>
      </c>
    </row>
    <row r="517" spans="2:11" x14ac:dyDescent="0.2">
      <c r="B517" s="10" t="str">
        <f t="shared" ref="B517:B580" si="16">IF(C517&lt;&gt;"",ROW(A514),"")</f>
        <v/>
      </c>
      <c r="C517" s="30"/>
      <c r="H517" s="10" t="str">
        <f>IFERROR(IF(INDEX(Rooms[اعتماد القيمة],MATCH(الحجز!$D517,Rooms[الشقة],0),1)&lt;=الحجز!$C517,((INDEX(Rooms[القيمة],MATCH(الحجز!$D517,Rooms[الشقة],0),1)*الحجز!$E517)+G517)-F517,الحجز!$H517),"")</f>
        <v/>
      </c>
      <c r="I517" s="10" t="str">
        <f>IFERROR(VLOOKUP(D517,Rooms[[الشقة]:[وصف]],4,FALSE),"")</f>
        <v/>
      </c>
      <c r="K517" s="16" t="str">
        <f t="shared" ref="K517:K580" si="17">IF(AND(E517="",C517=""),"",C517+(IF(E517&lt;1,E517,(E517-1))))</f>
        <v/>
      </c>
    </row>
    <row r="518" spans="2:11" x14ac:dyDescent="0.2">
      <c r="B518" s="10" t="str">
        <f t="shared" si="16"/>
        <v/>
      </c>
      <c r="C518" s="30"/>
      <c r="H518" s="10" t="str">
        <f>IFERROR(IF(INDEX(Rooms[اعتماد القيمة],MATCH(الحجز!$D518,Rooms[الشقة],0),1)&lt;=الحجز!$C518,((INDEX(Rooms[القيمة],MATCH(الحجز!$D518,Rooms[الشقة],0),1)*الحجز!$E518)+G518)-F518,الحجز!$H518),"")</f>
        <v/>
      </c>
      <c r="I518" s="10" t="str">
        <f>IFERROR(VLOOKUP(D518,Rooms[[الشقة]:[وصف]],4,FALSE),"")</f>
        <v/>
      </c>
      <c r="K518" s="16" t="str">
        <f t="shared" si="17"/>
        <v/>
      </c>
    </row>
    <row r="519" spans="2:11" x14ac:dyDescent="0.2">
      <c r="B519" s="10" t="str">
        <f t="shared" si="16"/>
        <v/>
      </c>
      <c r="C519" s="30"/>
      <c r="H519" s="10" t="str">
        <f>IFERROR(IF(INDEX(Rooms[اعتماد القيمة],MATCH(الحجز!$D519,Rooms[الشقة],0),1)&lt;=الحجز!$C519,((INDEX(Rooms[القيمة],MATCH(الحجز!$D519,Rooms[الشقة],0),1)*الحجز!$E519)+G519)-F519,الحجز!$H519),"")</f>
        <v/>
      </c>
      <c r="I519" s="10" t="str">
        <f>IFERROR(VLOOKUP(D519,Rooms[[الشقة]:[وصف]],4,FALSE),"")</f>
        <v/>
      </c>
      <c r="K519" s="16" t="str">
        <f t="shared" si="17"/>
        <v/>
      </c>
    </row>
    <row r="520" spans="2:11" x14ac:dyDescent="0.2">
      <c r="B520" s="10" t="str">
        <f t="shared" si="16"/>
        <v/>
      </c>
      <c r="C520" s="30"/>
      <c r="H520" s="10" t="str">
        <f>IFERROR(IF(INDEX(Rooms[اعتماد القيمة],MATCH(الحجز!$D520,Rooms[الشقة],0),1)&lt;=الحجز!$C520,((INDEX(Rooms[القيمة],MATCH(الحجز!$D520,Rooms[الشقة],0),1)*الحجز!$E520)+G520)-F520,الحجز!$H520),"")</f>
        <v/>
      </c>
      <c r="I520" s="10" t="str">
        <f>IFERROR(VLOOKUP(D520,Rooms[[الشقة]:[وصف]],4,FALSE),"")</f>
        <v/>
      </c>
      <c r="K520" s="16" t="str">
        <f t="shared" si="17"/>
        <v/>
      </c>
    </row>
    <row r="521" spans="2:11" x14ac:dyDescent="0.2">
      <c r="B521" s="10" t="str">
        <f t="shared" si="16"/>
        <v/>
      </c>
      <c r="C521" s="30"/>
      <c r="H521" s="10" t="str">
        <f>IFERROR(IF(INDEX(Rooms[اعتماد القيمة],MATCH(الحجز!$D521,Rooms[الشقة],0),1)&lt;=الحجز!$C521,((INDEX(Rooms[القيمة],MATCH(الحجز!$D521,Rooms[الشقة],0),1)*الحجز!$E521)+G521)-F521,الحجز!$H521),"")</f>
        <v/>
      </c>
      <c r="I521" s="10" t="str">
        <f>IFERROR(VLOOKUP(D521,Rooms[[الشقة]:[وصف]],4,FALSE),"")</f>
        <v/>
      </c>
      <c r="K521" s="16" t="str">
        <f t="shared" si="17"/>
        <v/>
      </c>
    </row>
    <row r="522" spans="2:11" x14ac:dyDescent="0.2">
      <c r="B522" s="10" t="str">
        <f t="shared" si="16"/>
        <v/>
      </c>
      <c r="C522" s="30"/>
      <c r="H522" s="10" t="str">
        <f>IFERROR(IF(INDEX(Rooms[اعتماد القيمة],MATCH(الحجز!$D522,Rooms[الشقة],0),1)&lt;=الحجز!$C522,((INDEX(Rooms[القيمة],MATCH(الحجز!$D522,Rooms[الشقة],0),1)*الحجز!$E522)+G522)-F522,الحجز!$H522),"")</f>
        <v/>
      </c>
      <c r="I522" s="10" t="str">
        <f>IFERROR(VLOOKUP(D522,Rooms[[الشقة]:[وصف]],4,FALSE),"")</f>
        <v/>
      </c>
      <c r="K522" s="16" t="str">
        <f t="shared" si="17"/>
        <v/>
      </c>
    </row>
    <row r="523" spans="2:11" x14ac:dyDescent="0.2">
      <c r="B523" s="10" t="str">
        <f t="shared" si="16"/>
        <v/>
      </c>
      <c r="C523" s="30"/>
      <c r="H523" s="10" t="str">
        <f>IFERROR(IF(INDEX(Rooms[اعتماد القيمة],MATCH(الحجز!$D523,Rooms[الشقة],0),1)&lt;=الحجز!$C523,((INDEX(Rooms[القيمة],MATCH(الحجز!$D523,Rooms[الشقة],0),1)*الحجز!$E523)+G523)-F523,الحجز!$H523),"")</f>
        <v/>
      </c>
      <c r="I523" s="10" t="str">
        <f>IFERROR(VLOOKUP(D523,Rooms[[الشقة]:[وصف]],4,FALSE),"")</f>
        <v/>
      </c>
      <c r="K523" s="16" t="str">
        <f t="shared" si="17"/>
        <v/>
      </c>
    </row>
    <row r="524" spans="2:11" x14ac:dyDescent="0.2">
      <c r="B524" s="10" t="str">
        <f t="shared" si="16"/>
        <v/>
      </c>
      <c r="C524" s="30"/>
      <c r="H524" s="10" t="str">
        <f>IFERROR(IF(INDEX(Rooms[اعتماد القيمة],MATCH(الحجز!$D524,Rooms[الشقة],0),1)&lt;=الحجز!$C524,((INDEX(Rooms[القيمة],MATCH(الحجز!$D524,Rooms[الشقة],0),1)*الحجز!$E524)+G524)-F524,الحجز!$H524),"")</f>
        <v/>
      </c>
      <c r="I524" s="10" t="str">
        <f>IFERROR(VLOOKUP(D524,Rooms[[الشقة]:[وصف]],4,FALSE),"")</f>
        <v/>
      </c>
      <c r="K524" s="16" t="str">
        <f t="shared" si="17"/>
        <v/>
      </c>
    </row>
    <row r="525" spans="2:11" x14ac:dyDescent="0.2">
      <c r="B525" s="10" t="str">
        <f t="shared" si="16"/>
        <v/>
      </c>
      <c r="C525" s="30"/>
      <c r="H525" s="10" t="str">
        <f>IFERROR(IF(INDEX(Rooms[اعتماد القيمة],MATCH(الحجز!$D525,Rooms[الشقة],0),1)&lt;=الحجز!$C525,((INDEX(Rooms[القيمة],MATCH(الحجز!$D525,Rooms[الشقة],0),1)*الحجز!$E525)+G525)-F525,الحجز!$H525),"")</f>
        <v/>
      </c>
      <c r="I525" s="10" t="str">
        <f>IFERROR(VLOOKUP(D525,Rooms[[الشقة]:[وصف]],4,FALSE),"")</f>
        <v/>
      </c>
      <c r="K525" s="16" t="str">
        <f t="shared" si="17"/>
        <v/>
      </c>
    </row>
    <row r="526" spans="2:11" x14ac:dyDescent="0.2">
      <c r="B526" s="10" t="str">
        <f t="shared" si="16"/>
        <v/>
      </c>
      <c r="C526" s="30"/>
      <c r="H526" s="10" t="str">
        <f>IFERROR(IF(INDEX(Rooms[اعتماد القيمة],MATCH(الحجز!$D526,Rooms[الشقة],0),1)&lt;=الحجز!$C526,((INDEX(Rooms[القيمة],MATCH(الحجز!$D526,Rooms[الشقة],0),1)*الحجز!$E526)+G526)-F526,الحجز!$H526),"")</f>
        <v/>
      </c>
      <c r="I526" s="10" t="str">
        <f>IFERROR(VLOOKUP(D526,Rooms[[الشقة]:[وصف]],4,FALSE),"")</f>
        <v/>
      </c>
      <c r="K526" s="16" t="str">
        <f t="shared" si="17"/>
        <v/>
      </c>
    </row>
    <row r="527" spans="2:11" x14ac:dyDescent="0.2">
      <c r="B527" s="10" t="str">
        <f t="shared" si="16"/>
        <v/>
      </c>
      <c r="C527" s="30"/>
      <c r="H527" s="10" t="str">
        <f>IFERROR(IF(INDEX(Rooms[اعتماد القيمة],MATCH(الحجز!$D527,Rooms[الشقة],0),1)&lt;=الحجز!$C527,((INDEX(Rooms[القيمة],MATCH(الحجز!$D527,Rooms[الشقة],0),1)*الحجز!$E527)+G527)-F527,الحجز!$H527),"")</f>
        <v/>
      </c>
      <c r="I527" s="10" t="str">
        <f>IFERROR(VLOOKUP(D527,Rooms[[الشقة]:[وصف]],4,FALSE),"")</f>
        <v/>
      </c>
      <c r="K527" s="16" t="str">
        <f t="shared" si="17"/>
        <v/>
      </c>
    </row>
    <row r="528" spans="2:11" x14ac:dyDescent="0.2">
      <c r="B528" s="10" t="str">
        <f t="shared" si="16"/>
        <v/>
      </c>
      <c r="C528" s="30"/>
      <c r="H528" s="10" t="str">
        <f>IFERROR(IF(INDEX(Rooms[اعتماد القيمة],MATCH(الحجز!$D528,Rooms[الشقة],0),1)&lt;=الحجز!$C528,((INDEX(Rooms[القيمة],MATCH(الحجز!$D528,Rooms[الشقة],0),1)*الحجز!$E528)+G528)-F528,الحجز!$H528),"")</f>
        <v/>
      </c>
      <c r="I528" s="10" t="str">
        <f>IFERROR(VLOOKUP(D528,Rooms[[الشقة]:[وصف]],4,FALSE),"")</f>
        <v/>
      </c>
      <c r="K528" s="16" t="str">
        <f t="shared" si="17"/>
        <v/>
      </c>
    </row>
    <row r="529" spans="2:11" x14ac:dyDescent="0.2">
      <c r="B529" s="10" t="str">
        <f t="shared" si="16"/>
        <v/>
      </c>
      <c r="C529" s="30"/>
      <c r="H529" s="10" t="str">
        <f>IFERROR(IF(INDEX(Rooms[اعتماد القيمة],MATCH(الحجز!$D529,Rooms[الشقة],0),1)&lt;=الحجز!$C529,((INDEX(Rooms[القيمة],MATCH(الحجز!$D529,Rooms[الشقة],0),1)*الحجز!$E529)+G529)-F529,الحجز!$H529),"")</f>
        <v/>
      </c>
      <c r="I529" s="10" t="str">
        <f>IFERROR(VLOOKUP(D529,Rooms[[الشقة]:[وصف]],4,FALSE),"")</f>
        <v/>
      </c>
      <c r="K529" s="16" t="str">
        <f t="shared" si="17"/>
        <v/>
      </c>
    </row>
    <row r="530" spans="2:11" x14ac:dyDescent="0.2">
      <c r="B530" s="10" t="str">
        <f t="shared" si="16"/>
        <v/>
      </c>
      <c r="C530" s="30"/>
      <c r="H530" s="10" t="str">
        <f>IFERROR(IF(INDEX(Rooms[اعتماد القيمة],MATCH(الحجز!$D530,Rooms[الشقة],0),1)&lt;=الحجز!$C530,((INDEX(Rooms[القيمة],MATCH(الحجز!$D530,Rooms[الشقة],0),1)*الحجز!$E530)+G530)-F530,الحجز!$H530),"")</f>
        <v/>
      </c>
      <c r="I530" s="10" t="str">
        <f>IFERROR(VLOOKUP(D530,Rooms[[الشقة]:[وصف]],4,FALSE),"")</f>
        <v/>
      </c>
      <c r="K530" s="16" t="str">
        <f t="shared" si="17"/>
        <v/>
      </c>
    </row>
    <row r="531" spans="2:11" x14ac:dyDescent="0.2">
      <c r="B531" s="10" t="str">
        <f t="shared" si="16"/>
        <v/>
      </c>
      <c r="C531" s="30"/>
      <c r="H531" s="10" t="str">
        <f>IFERROR(IF(INDEX(Rooms[اعتماد القيمة],MATCH(الحجز!$D531,Rooms[الشقة],0),1)&lt;=الحجز!$C531,((INDEX(Rooms[القيمة],MATCH(الحجز!$D531,Rooms[الشقة],0),1)*الحجز!$E531)+G531)-F531,الحجز!$H531),"")</f>
        <v/>
      </c>
      <c r="I531" s="10" t="str">
        <f>IFERROR(VLOOKUP(D531,Rooms[[الشقة]:[وصف]],4,FALSE),"")</f>
        <v/>
      </c>
      <c r="K531" s="16" t="str">
        <f t="shared" si="17"/>
        <v/>
      </c>
    </row>
    <row r="532" spans="2:11" x14ac:dyDescent="0.2">
      <c r="B532" s="10" t="str">
        <f t="shared" si="16"/>
        <v/>
      </c>
      <c r="C532" s="30"/>
      <c r="H532" s="10" t="str">
        <f>IFERROR(IF(INDEX(Rooms[اعتماد القيمة],MATCH(الحجز!$D532,Rooms[الشقة],0),1)&lt;=الحجز!$C532,((INDEX(Rooms[القيمة],MATCH(الحجز!$D532,Rooms[الشقة],0),1)*الحجز!$E532)+G532)-F532,الحجز!$H532),"")</f>
        <v/>
      </c>
      <c r="I532" s="10" t="str">
        <f>IFERROR(VLOOKUP(D532,Rooms[[الشقة]:[وصف]],4,FALSE),"")</f>
        <v/>
      </c>
      <c r="K532" s="16" t="str">
        <f t="shared" si="17"/>
        <v/>
      </c>
    </row>
    <row r="533" spans="2:11" x14ac:dyDescent="0.2">
      <c r="B533" s="10" t="str">
        <f t="shared" si="16"/>
        <v/>
      </c>
      <c r="C533" s="30"/>
      <c r="H533" s="10" t="str">
        <f>IFERROR(IF(INDEX(Rooms[اعتماد القيمة],MATCH(الحجز!$D533,Rooms[الشقة],0),1)&lt;=الحجز!$C533,((INDEX(Rooms[القيمة],MATCH(الحجز!$D533,Rooms[الشقة],0),1)*الحجز!$E533)+G533)-F533,الحجز!$H533),"")</f>
        <v/>
      </c>
      <c r="I533" s="10" t="str">
        <f>IFERROR(VLOOKUP(D533,Rooms[[الشقة]:[وصف]],4,FALSE),"")</f>
        <v/>
      </c>
      <c r="K533" s="16" t="str">
        <f t="shared" si="17"/>
        <v/>
      </c>
    </row>
    <row r="534" spans="2:11" x14ac:dyDescent="0.2">
      <c r="B534" s="10" t="str">
        <f t="shared" si="16"/>
        <v/>
      </c>
      <c r="C534" s="30"/>
      <c r="H534" s="10" t="str">
        <f>IFERROR(IF(INDEX(Rooms[اعتماد القيمة],MATCH(الحجز!$D534,Rooms[الشقة],0),1)&lt;=الحجز!$C534,((INDEX(Rooms[القيمة],MATCH(الحجز!$D534,Rooms[الشقة],0),1)*الحجز!$E534)+G534)-F534,الحجز!$H534),"")</f>
        <v/>
      </c>
      <c r="I534" s="10" t="str">
        <f>IFERROR(VLOOKUP(D534,Rooms[[الشقة]:[وصف]],4,FALSE),"")</f>
        <v/>
      </c>
      <c r="K534" s="16" t="str">
        <f t="shared" si="17"/>
        <v/>
      </c>
    </row>
    <row r="535" spans="2:11" x14ac:dyDescent="0.2">
      <c r="B535" s="10" t="str">
        <f t="shared" si="16"/>
        <v/>
      </c>
      <c r="C535" s="30"/>
      <c r="H535" s="10" t="str">
        <f>IFERROR(IF(INDEX(Rooms[اعتماد القيمة],MATCH(الحجز!$D535,Rooms[الشقة],0),1)&lt;=الحجز!$C535,((INDEX(Rooms[القيمة],MATCH(الحجز!$D535,Rooms[الشقة],0),1)*الحجز!$E535)+G535)-F535,الحجز!$H535),"")</f>
        <v/>
      </c>
      <c r="I535" s="10" t="str">
        <f>IFERROR(VLOOKUP(D535,Rooms[[الشقة]:[وصف]],4,FALSE),"")</f>
        <v/>
      </c>
      <c r="K535" s="16" t="str">
        <f t="shared" si="17"/>
        <v/>
      </c>
    </row>
    <row r="536" spans="2:11" x14ac:dyDescent="0.2">
      <c r="B536" s="10" t="str">
        <f t="shared" si="16"/>
        <v/>
      </c>
      <c r="C536" s="30"/>
      <c r="H536" s="10" t="str">
        <f>IFERROR(IF(INDEX(Rooms[اعتماد القيمة],MATCH(الحجز!$D536,Rooms[الشقة],0),1)&lt;=الحجز!$C536,((INDEX(Rooms[القيمة],MATCH(الحجز!$D536,Rooms[الشقة],0),1)*الحجز!$E536)+G536)-F536,الحجز!$H536),"")</f>
        <v/>
      </c>
      <c r="I536" s="10" t="str">
        <f>IFERROR(VLOOKUP(D536,Rooms[[الشقة]:[وصف]],4,FALSE),"")</f>
        <v/>
      </c>
      <c r="K536" s="16" t="str">
        <f t="shared" si="17"/>
        <v/>
      </c>
    </row>
    <row r="537" spans="2:11" x14ac:dyDescent="0.2">
      <c r="B537" s="10" t="str">
        <f t="shared" si="16"/>
        <v/>
      </c>
      <c r="C537" s="30"/>
      <c r="H537" s="10" t="str">
        <f>IFERROR(IF(INDEX(Rooms[اعتماد القيمة],MATCH(الحجز!$D537,Rooms[الشقة],0),1)&lt;=الحجز!$C537,((INDEX(Rooms[القيمة],MATCH(الحجز!$D537,Rooms[الشقة],0),1)*الحجز!$E537)+G537)-F537,الحجز!$H537),"")</f>
        <v/>
      </c>
      <c r="I537" s="10" t="str">
        <f>IFERROR(VLOOKUP(D537,Rooms[[الشقة]:[وصف]],4,FALSE),"")</f>
        <v/>
      </c>
      <c r="K537" s="16" t="str">
        <f t="shared" si="17"/>
        <v/>
      </c>
    </row>
    <row r="538" spans="2:11" x14ac:dyDescent="0.2">
      <c r="B538" s="10" t="str">
        <f t="shared" si="16"/>
        <v/>
      </c>
      <c r="C538" s="30"/>
      <c r="H538" s="10" t="str">
        <f>IFERROR(IF(INDEX(Rooms[اعتماد القيمة],MATCH(الحجز!$D538,Rooms[الشقة],0),1)&lt;=الحجز!$C538,((INDEX(Rooms[القيمة],MATCH(الحجز!$D538,Rooms[الشقة],0),1)*الحجز!$E538)+G538)-F538,الحجز!$H538),"")</f>
        <v/>
      </c>
      <c r="I538" s="10" t="str">
        <f>IFERROR(VLOOKUP(D538,Rooms[[الشقة]:[وصف]],4,FALSE),"")</f>
        <v/>
      </c>
      <c r="K538" s="16" t="str">
        <f t="shared" si="17"/>
        <v/>
      </c>
    </row>
    <row r="539" spans="2:11" x14ac:dyDescent="0.2">
      <c r="B539" s="10" t="str">
        <f t="shared" si="16"/>
        <v/>
      </c>
      <c r="C539" s="30"/>
      <c r="H539" s="10" t="str">
        <f>IFERROR(IF(INDEX(Rooms[اعتماد القيمة],MATCH(الحجز!$D539,Rooms[الشقة],0),1)&lt;=الحجز!$C539,((INDEX(Rooms[القيمة],MATCH(الحجز!$D539,Rooms[الشقة],0),1)*الحجز!$E539)+G539)-F539,الحجز!$H539),"")</f>
        <v/>
      </c>
      <c r="I539" s="10" t="str">
        <f>IFERROR(VLOOKUP(D539,Rooms[[الشقة]:[وصف]],4,FALSE),"")</f>
        <v/>
      </c>
      <c r="K539" s="16" t="str">
        <f t="shared" si="17"/>
        <v/>
      </c>
    </row>
    <row r="540" spans="2:11" x14ac:dyDescent="0.2">
      <c r="B540" s="10" t="str">
        <f t="shared" si="16"/>
        <v/>
      </c>
      <c r="C540" s="30"/>
      <c r="H540" s="10" t="str">
        <f>IFERROR(IF(INDEX(Rooms[اعتماد القيمة],MATCH(الحجز!$D540,Rooms[الشقة],0),1)&lt;=الحجز!$C540,((INDEX(Rooms[القيمة],MATCH(الحجز!$D540,Rooms[الشقة],0),1)*الحجز!$E540)+G540)-F540,الحجز!$H540),"")</f>
        <v/>
      </c>
      <c r="I540" s="10" t="str">
        <f>IFERROR(VLOOKUP(D540,Rooms[[الشقة]:[وصف]],4,FALSE),"")</f>
        <v/>
      </c>
      <c r="K540" s="16" t="str">
        <f t="shared" si="17"/>
        <v/>
      </c>
    </row>
    <row r="541" spans="2:11" x14ac:dyDescent="0.2">
      <c r="B541" s="10" t="str">
        <f t="shared" si="16"/>
        <v/>
      </c>
      <c r="C541" s="30"/>
      <c r="H541" s="10" t="str">
        <f>IFERROR(IF(INDEX(Rooms[اعتماد القيمة],MATCH(الحجز!$D541,Rooms[الشقة],0),1)&lt;=الحجز!$C541,((INDEX(Rooms[القيمة],MATCH(الحجز!$D541,Rooms[الشقة],0),1)*الحجز!$E541)+G541)-F541,الحجز!$H541),"")</f>
        <v/>
      </c>
      <c r="I541" s="10" t="str">
        <f>IFERROR(VLOOKUP(D541,Rooms[[الشقة]:[وصف]],4,FALSE),"")</f>
        <v/>
      </c>
      <c r="K541" s="16" t="str">
        <f t="shared" si="17"/>
        <v/>
      </c>
    </row>
    <row r="542" spans="2:11" x14ac:dyDescent="0.2">
      <c r="B542" s="10" t="str">
        <f t="shared" si="16"/>
        <v/>
      </c>
      <c r="C542" s="30"/>
      <c r="H542" s="10" t="str">
        <f>IFERROR(IF(INDEX(Rooms[اعتماد القيمة],MATCH(الحجز!$D542,Rooms[الشقة],0),1)&lt;=الحجز!$C542,((INDEX(Rooms[القيمة],MATCH(الحجز!$D542,Rooms[الشقة],0),1)*الحجز!$E542)+G542)-F542,الحجز!$H542),"")</f>
        <v/>
      </c>
      <c r="I542" s="10" t="str">
        <f>IFERROR(VLOOKUP(D542,Rooms[[الشقة]:[وصف]],4,FALSE),"")</f>
        <v/>
      </c>
      <c r="K542" s="16" t="str">
        <f t="shared" si="17"/>
        <v/>
      </c>
    </row>
    <row r="543" spans="2:11" x14ac:dyDescent="0.2">
      <c r="B543" s="10" t="str">
        <f t="shared" si="16"/>
        <v/>
      </c>
      <c r="C543" s="30"/>
      <c r="H543" s="10" t="str">
        <f>IFERROR(IF(INDEX(Rooms[اعتماد القيمة],MATCH(الحجز!$D543,Rooms[الشقة],0),1)&lt;=الحجز!$C543,((INDEX(Rooms[القيمة],MATCH(الحجز!$D543,Rooms[الشقة],0),1)*الحجز!$E543)+G543)-F543,الحجز!$H543),"")</f>
        <v/>
      </c>
      <c r="I543" s="10" t="str">
        <f>IFERROR(VLOOKUP(D543,Rooms[[الشقة]:[وصف]],4,FALSE),"")</f>
        <v/>
      </c>
      <c r="K543" s="16" t="str">
        <f t="shared" si="17"/>
        <v/>
      </c>
    </row>
    <row r="544" spans="2:11" x14ac:dyDescent="0.2">
      <c r="B544" s="10" t="str">
        <f t="shared" si="16"/>
        <v/>
      </c>
      <c r="C544" s="30"/>
      <c r="H544" s="10" t="str">
        <f>IFERROR(IF(INDEX(Rooms[اعتماد القيمة],MATCH(الحجز!$D544,Rooms[الشقة],0),1)&lt;=الحجز!$C544,((INDEX(Rooms[القيمة],MATCH(الحجز!$D544,Rooms[الشقة],0),1)*الحجز!$E544)+G544)-F544,الحجز!$H544),"")</f>
        <v/>
      </c>
      <c r="I544" s="10" t="str">
        <f>IFERROR(VLOOKUP(D544,Rooms[[الشقة]:[وصف]],4,FALSE),"")</f>
        <v/>
      </c>
      <c r="K544" s="16" t="str">
        <f t="shared" si="17"/>
        <v/>
      </c>
    </row>
    <row r="545" spans="2:11" x14ac:dyDescent="0.2">
      <c r="B545" s="10" t="str">
        <f t="shared" si="16"/>
        <v/>
      </c>
      <c r="C545" s="30"/>
      <c r="H545" s="10" t="str">
        <f>IFERROR(IF(INDEX(Rooms[اعتماد القيمة],MATCH(الحجز!$D545,Rooms[الشقة],0),1)&lt;=الحجز!$C545,((INDEX(Rooms[القيمة],MATCH(الحجز!$D545,Rooms[الشقة],0),1)*الحجز!$E545)+G545)-F545,الحجز!$H545),"")</f>
        <v/>
      </c>
      <c r="I545" s="10" t="str">
        <f>IFERROR(VLOOKUP(D545,Rooms[[الشقة]:[وصف]],4,FALSE),"")</f>
        <v/>
      </c>
      <c r="K545" s="16" t="str">
        <f t="shared" si="17"/>
        <v/>
      </c>
    </row>
    <row r="546" spans="2:11" x14ac:dyDescent="0.2">
      <c r="B546" s="10" t="str">
        <f t="shared" si="16"/>
        <v/>
      </c>
      <c r="C546" s="30"/>
      <c r="H546" s="10" t="str">
        <f>IFERROR(IF(INDEX(Rooms[اعتماد القيمة],MATCH(الحجز!$D546,Rooms[الشقة],0),1)&lt;=الحجز!$C546,((INDEX(Rooms[القيمة],MATCH(الحجز!$D546,Rooms[الشقة],0),1)*الحجز!$E546)+G546)-F546,الحجز!$H546),"")</f>
        <v/>
      </c>
      <c r="I546" s="10" t="str">
        <f>IFERROR(VLOOKUP(D546,Rooms[[الشقة]:[وصف]],4,FALSE),"")</f>
        <v/>
      </c>
      <c r="K546" s="16" t="str">
        <f t="shared" si="17"/>
        <v/>
      </c>
    </row>
    <row r="547" spans="2:11" x14ac:dyDescent="0.2">
      <c r="B547" s="10" t="str">
        <f t="shared" si="16"/>
        <v/>
      </c>
      <c r="C547" s="30"/>
      <c r="H547" s="10" t="str">
        <f>IFERROR(IF(INDEX(Rooms[اعتماد القيمة],MATCH(الحجز!$D547,Rooms[الشقة],0),1)&lt;=الحجز!$C547,((INDEX(Rooms[القيمة],MATCH(الحجز!$D547,Rooms[الشقة],0),1)*الحجز!$E547)+G547)-F547,الحجز!$H547),"")</f>
        <v/>
      </c>
      <c r="I547" s="10" t="str">
        <f>IFERROR(VLOOKUP(D547,Rooms[[الشقة]:[وصف]],4,FALSE),"")</f>
        <v/>
      </c>
      <c r="K547" s="16" t="str">
        <f t="shared" si="17"/>
        <v/>
      </c>
    </row>
    <row r="548" spans="2:11" x14ac:dyDescent="0.2">
      <c r="B548" s="10" t="str">
        <f t="shared" si="16"/>
        <v/>
      </c>
      <c r="C548" s="30"/>
      <c r="H548" s="10" t="str">
        <f>IFERROR(IF(INDEX(Rooms[اعتماد القيمة],MATCH(الحجز!$D548,Rooms[الشقة],0),1)&lt;=الحجز!$C548,((INDEX(Rooms[القيمة],MATCH(الحجز!$D548,Rooms[الشقة],0),1)*الحجز!$E548)+G548)-F548,الحجز!$H548),"")</f>
        <v/>
      </c>
      <c r="I548" s="10" t="str">
        <f>IFERROR(VLOOKUP(D548,Rooms[[الشقة]:[وصف]],4,FALSE),"")</f>
        <v/>
      </c>
      <c r="K548" s="16" t="str">
        <f t="shared" si="17"/>
        <v/>
      </c>
    </row>
    <row r="549" spans="2:11" x14ac:dyDescent="0.2">
      <c r="B549" s="10" t="str">
        <f t="shared" si="16"/>
        <v/>
      </c>
      <c r="C549" s="30"/>
      <c r="H549" s="10" t="str">
        <f>IFERROR(IF(INDEX(Rooms[اعتماد القيمة],MATCH(الحجز!$D549,Rooms[الشقة],0),1)&lt;=الحجز!$C549,((INDEX(Rooms[القيمة],MATCH(الحجز!$D549,Rooms[الشقة],0),1)*الحجز!$E549)+G549)-F549,الحجز!$H549),"")</f>
        <v/>
      </c>
      <c r="I549" s="10" t="str">
        <f>IFERROR(VLOOKUP(D549,Rooms[[الشقة]:[وصف]],4,FALSE),"")</f>
        <v/>
      </c>
      <c r="K549" s="16" t="str">
        <f t="shared" si="17"/>
        <v/>
      </c>
    </row>
    <row r="550" spans="2:11" x14ac:dyDescent="0.2">
      <c r="B550" s="10" t="str">
        <f t="shared" si="16"/>
        <v/>
      </c>
      <c r="C550" s="30"/>
      <c r="H550" s="10" t="str">
        <f>IFERROR(IF(INDEX(Rooms[اعتماد القيمة],MATCH(الحجز!$D550,Rooms[الشقة],0),1)&lt;=الحجز!$C550,((INDEX(Rooms[القيمة],MATCH(الحجز!$D550,Rooms[الشقة],0),1)*الحجز!$E550)+G550)-F550,الحجز!$H550),"")</f>
        <v/>
      </c>
      <c r="I550" s="10" t="str">
        <f>IFERROR(VLOOKUP(D550,Rooms[[الشقة]:[وصف]],4,FALSE),"")</f>
        <v/>
      </c>
      <c r="K550" s="16" t="str">
        <f t="shared" si="17"/>
        <v/>
      </c>
    </row>
    <row r="551" spans="2:11" x14ac:dyDescent="0.2">
      <c r="B551" s="10" t="str">
        <f t="shared" si="16"/>
        <v/>
      </c>
      <c r="C551" s="30"/>
      <c r="H551" s="10" t="str">
        <f>IFERROR(IF(INDEX(Rooms[اعتماد القيمة],MATCH(الحجز!$D551,Rooms[الشقة],0),1)&lt;=الحجز!$C551,((INDEX(Rooms[القيمة],MATCH(الحجز!$D551,Rooms[الشقة],0),1)*الحجز!$E551)+G551)-F551,الحجز!$H551),"")</f>
        <v/>
      </c>
      <c r="I551" s="10" t="str">
        <f>IFERROR(VLOOKUP(D551,Rooms[[الشقة]:[وصف]],4,FALSE),"")</f>
        <v/>
      </c>
      <c r="K551" s="16" t="str">
        <f t="shared" si="17"/>
        <v/>
      </c>
    </row>
    <row r="552" spans="2:11" x14ac:dyDescent="0.2">
      <c r="B552" s="10" t="str">
        <f t="shared" si="16"/>
        <v/>
      </c>
      <c r="C552" s="30"/>
      <c r="H552" s="10" t="str">
        <f>IFERROR(IF(INDEX(Rooms[اعتماد القيمة],MATCH(الحجز!$D552,Rooms[الشقة],0),1)&lt;=الحجز!$C552,((INDEX(Rooms[القيمة],MATCH(الحجز!$D552,Rooms[الشقة],0),1)*الحجز!$E552)+G552)-F552,الحجز!$H552),"")</f>
        <v/>
      </c>
      <c r="I552" s="10" t="str">
        <f>IFERROR(VLOOKUP(D552,Rooms[[الشقة]:[وصف]],4,FALSE),"")</f>
        <v/>
      </c>
      <c r="K552" s="16" t="str">
        <f t="shared" si="17"/>
        <v/>
      </c>
    </row>
    <row r="553" spans="2:11" x14ac:dyDescent="0.2">
      <c r="B553" s="10" t="str">
        <f t="shared" si="16"/>
        <v/>
      </c>
      <c r="C553" s="30"/>
      <c r="H553" s="10" t="str">
        <f>IFERROR(IF(INDEX(Rooms[اعتماد القيمة],MATCH(الحجز!$D553,Rooms[الشقة],0),1)&lt;=الحجز!$C553,((INDEX(Rooms[القيمة],MATCH(الحجز!$D553,Rooms[الشقة],0),1)*الحجز!$E553)+G553)-F553,الحجز!$H553),"")</f>
        <v/>
      </c>
      <c r="I553" s="10" t="str">
        <f>IFERROR(VLOOKUP(D553,Rooms[[الشقة]:[وصف]],4,FALSE),"")</f>
        <v/>
      </c>
      <c r="K553" s="16" t="str">
        <f t="shared" si="17"/>
        <v/>
      </c>
    </row>
    <row r="554" spans="2:11" x14ac:dyDescent="0.2">
      <c r="B554" s="10" t="str">
        <f t="shared" si="16"/>
        <v/>
      </c>
      <c r="C554" s="30"/>
      <c r="H554" s="10" t="str">
        <f>IFERROR(IF(INDEX(Rooms[اعتماد القيمة],MATCH(الحجز!$D554,Rooms[الشقة],0),1)&lt;=الحجز!$C554,((INDEX(Rooms[القيمة],MATCH(الحجز!$D554,Rooms[الشقة],0),1)*الحجز!$E554)+G554)-F554,الحجز!$H554),"")</f>
        <v/>
      </c>
      <c r="I554" s="10" t="str">
        <f>IFERROR(VLOOKUP(D554,Rooms[[الشقة]:[وصف]],4,FALSE),"")</f>
        <v/>
      </c>
      <c r="K554" s="16" t="str">
        <f t="shared" si="17"/>
        <v/>
      </c>
    </row>
    <row r="555" spans="2:11" x14ac:dyDescent="0.2">
      <c r="B555" s="10" t="str">
        <f t="shared" si="16"/>
        <v/>
      </c>
      <c r="C555" s="30"/>
      <c r="H555" s="10" t="str">
        <f>IFERROR(IF(INDEX(Rooms[اعتماد القيمة],MATCH(الحجز!$D555,Rooms[الشقة],0),1)&lt;=الحجز!$C555,((INDEX(Rooms[القيمة],MATCH(الحجز!$D555,Rooms[الشقة],0),1)*الحجز!$E555)+G555)-F555,الحجز!$H555),"")</f>
        <v/>
      </c>
      <c r="I555" s="10" t="str">
        <f>IFERROR(VLOOKUP(D555,Rooms[[الشقة]:[وصف]],4,FALSE),"")</f>
        <v/>
      </c>
      <c r="K555" s="16" t="str">
        <f t="shared" si="17"/>
        <v/>
      </c>
    </row>
    <row r="556" spans="2:11" x14ac:dyDescent="0.2">
      <c r="B556" s="10" t="str">
        <f t="shared" si="16"/>
        <v/>
      </c>
      <c r="C556" s="30"/>
      <c r="H556" s="10" t="str">
        <f>IFERROR(IF(INDEX(Rooms[اعتماد القيمة],MATCH(الحجز!$D556,Rooms[الشقة],0),1)&lt;=الحجز!$C556,((INDEX(Rooms[القيمة],MATCH(الحجز!$D556,Rooms[الشقة],0),1)*الحجز!$E556)+G556)-F556,الحجز!$H556),"")</f>
        <v/>
      </c>
      <c r="I556" s="10" t="str">
        <f>IFERROR(VLOOKUP(D556,Rooms[[الشقة]:[وصف]],4,FALSE),"")</f>
        <v/>
      </c>
      <c r="K556" s="16" t="str">
        <f t="shared" si="17"/>
        <v/>
      </c>
    </row>
    <row r="557" spans="2:11" x14ac:dyDescent="0.2">
      <c r="B557" s="10" t="str">
        <f t="shared" si="16"/>
        <v/>
      </c>
      <c r="C557" s="30"/>
      <c r="H557" s="10" t="str">
        <f>IFERROR(IF(INDEX(Rooms[اعتماد القيمة],MATCH(الحجز!$D557,Rooms[الشقة],0),1)&lt;=الحجز!$C557,((INDEX(Rooms[القيمة],MATCH(الحجز!$D557,Rooms[الشقة],0),1)*الحجز!$E557)+G557)-F557,الحجز!$H557),"")</f>
        <v/>
      </c>
      <c r="I557" s="10" t="str">
        <f>IFERROR(VLOOKUP(D557,Rooms[[الشقة]:[وصف]],4,FALSE),"")</f>
        <v/>
      </c>
      <c r="K557" s="16" t="str">
        <f t="shared" si="17"/>
        <v/>
      </c>
    </row>
    <row r="558" spans="2:11" x14ac:dyDescent="0.2">
      <c r="B558" s="10" t="str">
        <f t="shared" si="16"/>
        <v/>
      </c>
      <c r="C558" s="30"/>
      <c r="H558" s="10" t="str">
        <f>IFERROR(IF(INDEX(Rooms[اعتماد القيمة],MATCH(الحجز!$D558,Rooms[الشقة],0),1)&lt;=الحجز!$C558,((INDEX(Rooms[القيمة],MATCH(الحجز!$D558,Rooms[الشقة],0),1)*الحجز!$E558)+G558)-F558,الحجز!$H558),"")</f>
        <v/>
      </c>
      <c r="I558" s="10" t="str">
        <f>IFERROR(VLOOKUP(D558,Rooms[[الشقة]:[وصف]],4,FALSE),"")</f>
        <v/>
      </c>
      <c r="K558" s="16" t="str">
        <f t="shared" si="17"/>
        <v/>
      </c>
    </row>
    <row r="559" spans="2:11" x14ac:dyDescent="0.2">
      <c r="B559" s="10" t="str">
        <f t="shared" si="16"/>
        <v/>
      </c>
      <c r="C559" s="30"/>
      <c r="H559" s="10" t="str">
        <f>IFERROR(IF(INDEX(Rooms[اعتماد القيمة],MATCH(الحجز!$D559,Rooms[الشقة],0),1)&lt;=الحجز!$C559,((INDEX(Rooms[القيمة],MATCH(الحجز!$D559,Rooms[الشقة],0),1)*الحجز!$E559)+G559)-F559,الحجز!$H559),"")</f>
        <v/>
      </c>
      <c r="I559" s="10" t="str">
        <f>IFERROR(VLOOKUP(D559,Rooms[[الشقة]:[وصف]],4,FALSE),"")</f>
        <v/>
      </c>
      <c r="K559" s="16" t="str">
        <f t="shared" si="17"/>
        <v/>
      </c>
    </row>
    <row r="560" spans="2:11" x14ac:dyDescent="0.2">
      <c r="B560" s="10" t="str">
        <f t="shared" si="16"/>
        <v/>
      </c>
      <c r="C560" s="30"/>
      <c r="H560" s="10" t="str">
        <f>IFERROR(IF(INDEX(Rooms[اعتماد القيمة],MATCH(الحجز!$D560,Rooms[الشقة],0),1)&lt;=الحجز!$C560,((INDEX(Rooms[القيمة],MATCH(الحجز!$D560,Rooms[الشقة],0),1)*الحجز!$E560)+G560)-F560,الحجز!$H560),"")</f>
        <v/>
      </c>
      <c r="I560" s="10" t="str">
        <f>IFERROR(VLOOKUP(D560,Rooms[[الشقة]:[وصف]],4,FALSE),"")</f>
        <v/>
      </c>
      <c r="K560" s="16" t="str">
        <f t="shared" si="17"/>
        <v/>
      </c>
    </row>
    <row r="561" spans="2:11" x14ac:dyDescent="0.2">
      <c r="B561" s="10" t="str">
        <f t="shared" si="16"/>
        <v/>
      </c>
      <c r="C561" s="30"/>
      <c r="H561" s="10" t="str">
        <f>IFERROR(IF(INDEX(Rooms[اعتماد القيمة],MATCH(الحجز!$D561,Rooms[الشقة],0),1)&lt;=الحجز!$C561,((INDEX(Rooms[القيمة],MATCH(الحجز!$D561,Rooms[الشقة],0),1)*الحجز!$E561)+G561)-F561,الحجز!$H561),"")</f>
        <v/>
      </c>
      <c r="I561" s="10" t="str">
        <f>IFERROR(VLOOKUP(D561,Rooms[[الشقة]:[وصف]],4,FALSE),"")</f>
        <v/>
      </c>
      <c r="K561" s="16" t="str">
        <f t="shared" si="17"/>
        <v/>
      </c>
    </row>
    <row r="562" spans="2:11" x14ac:dyDescent="0.2">
      <c r="B562" s="10" t="str">
        <f t="shared" si="16"/>
        <v/>
      </c>
      <c r="C562" s="30"/>
      <c r="H562" s="10" t="str">
        <f>IFERROR(IF(INDEX(Rooms[اعتماد القيمة],MATCH(الحجز!$D562,Rooms[الشقة],0),1)&lt;=الحجز!$C562,((INDEX(Rooms[القيمة],MATCH(الحجز!$D562,Rooms[الشقة],0),1)*الحجز!$E562)+G562)-F562,الحجز!$H562),"")</f>
        <v/>
      </c>
      <c r="I562" s="10" t="str">
        <f>IFERROR(VLOOKUP(D562,Rooms[[الشقة]:[وصف]],4,FALSE),"")</f>
        <v/>
      </c>
      <c r="K562" s="16" t="str">
        <f t="shared" si="17"/>
        <v/>
      </c>
    </row>
    <row r="563" spans="2:11" x14ac:dyDescent="0.2">
      <c r="B563" s="10" t="str">
        <f t="shared" si="16"/>
        <v/>
      </c>
      <c r="C563" s="30"/>
      <c r="H563" s="10" t="str">
        <f>IFERROR(IF(INDEX(Rooms[اعتماد القيمة],MATCH(الحجز!$D563,Rooms[الشقة],0),1)&lt;=الحجز!$C563,((INDEX(Rooms[القيمة],MATCH(الحجز!$D563,Rooms[الشقة],0),1)*الحجز!$E563)+G563)-F563,الحجز!$H563),"")</f>
        <v/>
      </c>
      <c r="I563" s="10" t="str">
        <f>IFERROR(VLOOKUP(D563,Rooms[[الشقة]:[وصف]],4,FALSE),"")</f>
        <v/>
      </c>
      <c r="K563" s="16" t="str">
        <f t="shared" si="17"/>
        <v/>
      </c>
    </row>
    <row r="564" spans="2:11" x14ac:dyDescent="0.2">
      <c r="B564" s="10" t="str">
        <f t="shared" si="16"/>
        <v/>
      </c>
      <c r="C564" s="30"/>
      <c r="H564" s="10" t="str">
        <f>IFERROR(IF(INDEX(Rooms[اعتماد القيمة],MATCH(الحجز!$D564,Rooms[الشقة],0),1)&lt;=الحجز!$C564,((INDEX(Rooms[القيمة],MATCH(الحجز!$D564,Rooms[الشقة],0),1)*الحجز!$E564)+G564)-F564,الحجز!$H564),"")</f>
        <v/>
      </c>
      <c r="I564" s="10" t="str">
        <f>IFERROR(VLOOKUP(D564,Rooms[[الشقة]:[وصف]],4,FALSE),"")</f>
        <v/>
      </c>
      <c r="K564" s="16" t="str">
        <f t="shared" si="17"/>
        <v/>
      </c>
    </row>
    <row r="565" spans="2:11" x14ac:dyDescent="0.2">
      <c r="B565" s="10" t="str">
        <f t="shared" si="16"/>
        <v/>
      </c>
      <c r="C565" s="30"/>
      <c r="H565" s="10" t="str">
        <f>IFERROR(IF(INDEX(Rooms[اعتماد القيمة],MATCH(الحجز!$D565,Rooms[الشقة],0),1)&lt;=الحجز!$C565,((INDEX(Rooms[القيمة],MATCH(الحجز!$D565,Rooms[الشقة],0),1)*الحجز!$E565)+G565)-F565,الحجز!$H565),"")</f>
        <v/>
      </c>
      <c r="I565" s="10" t="str">
        <f>IFERROR(VLOOKUP(D565,Rooms[[الشقة]:[وصف]],4,FALSE),"")</f>
        <v/>
      </c>
      <c r="K565" s="16" t="str">
        <f t="shared" si="17"/>
        <v/>
      </c>
    </row>
    <row r="566" spans="2:11" x14ac:dyDescent="0.2">
      <c r="B566" s="10" t="str">
        <f t="shared" si="16"/>
        <v/>
      </c>
      <c r="C566" s="30"/>
      <c r="H566" s="10" t="str">
        <f>IFERROR(IF(INDEX(Rooms[اعتماد القيمة],MATCH(الحجز!$D566,Rooms[الشقة],0),1)&lt;=الحجز!$C566,((INDEX(Rooms[القيمة],MATCH(الحجز!$D566,Rooms[الشقة],0),1)*الحجز!$E566)+G566)-F566,الحجز!$H566),"")</f>
        <v/>
      </c>
      <c r="I566" s="10" t="str">
        <f>IFERROR(VLOOKUP(D566,Rooms[[الشقة]:[وصف]],4,FALSE),"")</f>
        <v/>
      </c>
      <c r="K566" s="16" t="str">
        <f t="shared" si="17"/>
        <v/>
      </c>
    </row>
    <row r="567" spans="2:11" x14ac:dyDescent="0.2">
      <c r="B567" s="10" t="str">
        <f t="shared" si="16"/>
        <v/>
      </c>
      <c r="C567" s="30"/>
      <c r="H567" s="10" t="str">
        <f>IFERROR(IF(INDEX(Rooms[اعتماد القيمة],MATCH(الحجز!$D567,Rooms[الشقة],0),1)&lt;=الحجز!$C567,((INDEX(Rooms[القيمة],MATCH(الحجز!$D567,Rooms[الشقة],0),1)*الحجز!$E567)+G567)-F567,الحجز!$H567),"")</f>
        <v/>
      </c>
      <c r="I567" s="10" t="str">
        <f>IFERROR(VLOOKUP(D567,Rooms[[الشقة]:[وصف]],4,FALSE),"")</f>
        <v/>
      </c>
      <c r="K567" s="16" t="str">
        <f t="shared" si="17"/>
        <v/>
      </c>
    </row>
    <row r="568" spans="2:11" x14ac:dyDescent="0.2">
      <c r="B568" s="10" t="str">
        <f t="shared" si="16"/>
        <v/>
      </c>
      <c r="C568" s="30"/>
      <c r="H568" s="10" t="str">
        <f>IFERROR(IF(INDEX(Rooms[اعتماد القيمة],MATCH(الحجز!$D568,Rooms[الشقة],0),1)&lt;=الحجز!$C568,((INDEX(Rooms[القيمة],MATCH(الحجز!$D568,Rooms[الشقة],0),1)*الحجز!$E568)+G568)-F568,الحجز!$H568),"")</f>
        <v/>
      </c>
      <c r="I568" s="10" t="str">
        <f>IFERROR(VLOOKUP(D568,Rooms[[الشقة]:[وصف]],4,FALSE),"")</f>
        <v/>
      </c>
      <c r="K568" s="16" t="str">
        <f t="shared" si="17"/>
        <v/>
      </c>
    </row>
    <row r="569" spans="2:11" x14ac:dyDescent="0.2">
      <c r="B569" s="10" t="str">
        <f t="shared" si="16"/>
        <v/>
      </c>
      <c r="C569" s="30"/>
      <c r="H569" s="10" t="str">
        <f>IFERROR(IF(INDEX(Rooms[اعتماد القيمة],MATCH(الحجز!$D569,Rooms[الشقة],0),1)&lt;=الحجز!$C569,((INDEX(Rooms[القيمة],MATCH(الحجز!$D569,Rooms[الشقة],0),1)*الحجز!$E569)+G569)-F569,الحجز!$H569),"")</f>
        <v/>
      </c>
      <c r="I569" s="10" t="str">
        <f>IFERROR(VLOOKUP(D569,Rooms[[الشقة]:[وصف]],4,FALSE),"")</f>
        <v/>
      </c>
      <c r="K569" s="16" t="str">
        <f t="shared" si="17"/>
        <v/>
      </c>
    </row>
    <row r="570" spans="2:11" x14ac:dyDescent="0.2">
      <c r="B570" s="10" t="str">
        <f t="shared" si="16"/>
        <v/>
      </c>
      <c r="C570" s="30"/>
      <c r="H570" s="10" t="str">
        <f>IFERROR(IF(INDEX(Rooms[اعتماد القيمة],MATCH(الحجز!$D570,Rooms[الشقة],0),1)&lt;=الحجز!$C570,((INDEX(Rooms[القيمة],MATCH(الحجز!$D570,Rooms[الشقة],0),1)*الحجز!$E570)+G570)-F570,الحجز!$H570),"")</f>
        <v/>
      </c>
      <c r="I570" s="10" t="str">
        <f>IFERROR(VLOOKUP(D570,Rooms[[الشقة]:[وصف]],4,FALSE),"")</f>
        <v/>
      </c>
      <c r="K570" s="16" t="str">
        <f t="shared" si="17"/>
        <v/>
      </c>
    </row>
    <row r="571" spans="2:11" x14ac:dyDescent="0.2">
      <c r="B571" s="10" t="str">
        <f t="shared" si="16"/>
        <v/>
      </c>
      <c r="C571" s="30"/>
      <c r="H571" s="10" t="str">
        <f>IFERROR(IF(INDEX(Rooms[اعتماد القيمة],MATCH(الحجز!$D571,Rooms[الشقة],0),1)&lt;=الحجز!$C571,((INDEX(Rooms[القيمة],MATCH(الحجز!$D571,Rooms[الشقة],0),1)*الحجز!$E571)+G571)-F571,الحجز!$H571),"")</f>
        <v/>
      </c>
      <c r="I571" s="10" t="str">
        <f>IFERROR(VLOOKUP(D571,Rooms[[الشقة]:[وصف]],4,FALSE),"")</f>
        <v/>
      </c>
      <c r="K571" s="16" t="str">
        <f t="shared" si="17"/>
        <v/>
      </c>
    </row>
    <row r="572" spans="2:11" x14ac:dyDescent="0.2">
      <c r="B572" s="10" t="str">
        <f t="shared" si="16"/>
        <v/>
      </c>
      <c r="C572" s="30"/>
      <c r="H572" s="10" t="str">
        <f>IFERROR(IF(INDEX(Rooms[اعتماد القيمة],MATCH(الحجز!$D572,Rooms[الشقة],0),1)&lt;=الحجز!$C572,((INDEX(Rooms[القيمة],MATCH(الحجز!$D572,Rooms[الشقة],0),1)*الحجز!$E572)+G572)-F572,الحجز!$H572),"")</f>
        <v/>
      </c>
      <c r="I572" s="10" t="str">
        <f>IFERROR(VLOOKUP(D572,Rooms[[الشقة]:[وصف]],4,FALSE),"")</f>
        <v/>
      </c>
      <c r="K572" s="16" t="str">
        <f t="shared" si="17"/>
        <v/>
      </c>
    </row>
    <row r="573" spans="2:11" x14ac:dyDescent="0.2">
      <c r="B573" s="10" t="str">
        <f t="shared" si="16"/>
        <v/>
      </c>
      <c r="C573" s="30"/>
      <c r="H573" s="10" t="str">
        <f>IFERROR(IF(INDEX(Rooms[اعتماد القيمة],MATCH(الحجز!$D573,Rooms[الشقة],0),1)&lt;=الحجز!$C573,((INDEX(Rooms[القيمة],MATCH(الحجز!$D573,Rooms[الشقة],0),1)*الحجز!$E573)+G573)-F573,الحجز!$H573),"")</f>
        <v/>
      </c>
      <c r="I573" s="10" t="str">
        <f>IFERROR(VLOOKUP(D573,Rooms[[الشقة]:[وصف]],4,FALSE),"")</f>
        <v/>
      </c>
      <c r="K573" s="16" t="str">
        <f t="shared" si="17"/>
        <v/>
      </c>
    </row>
    <row r="574" spans="2:11" x14ac:dyDescent="0.2">
      <c r="B574" s="10" t="str">
        <f t="shared" si="16"/>
        <v/>
      </c>
      <c r="C574" s="30"/>
      <c r="H574" s="10" t="str">
        <f>IFERROR(IF(INDEX(Rooms[اعتماد القيمة],MATCH(الحجز!$D574,Rooms[الشقة],0),1)&lt;=الحجز!$C574,((INDEX(Rooms[القيمة],MATCH(الحجز!$D574,Rooms[الشقة],0),1)*الحجز!$E574)+G574)-F574,الحجز!$H574),"")</f>
        <v/>
      </c>
      <c r="I574" s="10" t="str">
        <f>IFERROR(VLOOKUP(D574,Rooms[[الشقة]:[وصف]],4,FALSE),"")</f>
        <v/>
      </c>
      <c r="K574" s="16" t="str">
        <f t="shared" si="17"/>
        <v/>
      </c>
    </row>
    <row r="575" spans="2:11" x14ac:dyDescent="0.2">
      <c r="B575" s="10" t="str">
        <f t="shared" si="16"/>
        <v/>
      </c>
      <c r="C575" s="30"/>
      <c r="H575" s="10" t="str">
        <f>IFERROR(IF(INDEX(Rooms[اعتماد القيمة],MATCH(الحجز!$D575,Rooms[الشقة],0),1)&lt;=الحجز!$C575,((INDEX(Rooms[القيمة],MATCH(الحجز!$D575,Rooms[الشقة],0),1)*الحجز!$E575)+G575)-F575,الحجز!$H575),"")</f>
        <v/>
      </c>
      <c r="I575" s="10" t="str">
        <f>IFERROR(VLOOKUP(D575,Rooms[[الشقة]:[وصف]],4,FALSE),"")</f>
        <v/>
      </c>
      <c r="K575" s="16" t="str">
        <f t="shared" si="17"/>
        <v/>
      </c>
    </row>
    <row r="576" spans="2:11" x14ac:dyDescent="0.2">
      <c r="B576" s="10" t="str">
        <f t="shared" si="16"/>
        <v/>
      </c>
      <c r="C576" s="30"/>
      <c r="H576" s="10" t="str">
        <f>IFERROR(IF(INDEX(Rooms[اعتماد القيمة],MATCH(الحجز!$D576,Rooms[الشقة],0),1)&lt;=الحجز!$C576,((INDEX(Rooms[القيمة],MATCH(الحجز!$D576,Rooms[الشقة],0),1)*الحجز!$E576)+G576)-F576,الحجز!$H576),"")</f>
        <v/>
      </c>
      <c r="I576" s="10" t="str">
        <f>IFERROR(VLOOKUP(D576,Rooms[[الشقة]:[وصف]],4,FALSE),"")</f>
        <v/>
      </c>
      <c r="K576" s="16" t="str">
        <f t="shared" si="17"/>
        <v/>
      </c>
    </row>
    <row r="577" spans="2:11" x14ac:dyDescent="0.2">
      <c r="B577" s="10" t="str">
        <f t="shared" si="16"/>
        <v/>
      </c>
      <c r="C577" s="30"/>
      <c r="H577" s="10" t="str">
        <f>IFERROR(IF(INDEX(Rooms[اعتماد القيمة],MATCH(الحجز!$D577,Rooms[الشقة],0),1)&lt;=الحجز!$C577,((INDEX(Rooms[القيمة],MATCH(الحجز!$D577,Rooms[الشقة],0),1)*الحجز!$E577)+G577)-F577,الحجز!$H577),"")</f>
        <v/>
      </c>
      <c r="I577" s="10" t="str">
        <f>IFERROR(VLOOKUP(D577,Rooms[[الشقة]:[وصف]],4,FALSE),"")</f>
        <v/>
      </c>
      <c r="K577" s="16" t="str">
        <f t="shared" si="17"/>
        <v/>
      </c>
    </row>
    <row r="578" spans="2:11" x14ac:dyDescent="0.2">
      <c r="B578" s="10" t="str">
        <f t="shared" si="16"/>
        <v/>
      </c>
      <c r="C578" s="30"/>
      <c r="H578" s="10" t="str">
        <f>IFERROR(IF(INDEX(Rooms[اعتماد القيمة],MATCH(الحجز!$D578,Rooms[الشقة],0),1)&lt;=الحجز!$C578,((INDEX(Rooms[القيمة],MATCH(الحجز!$D578,Rooms[الشقة],0),1)*الحجز!$E578)+G578)-F578,الحجز!$H578),"")</f>
        <v/>
      </c>
      <c r="I578" s="10" t="str">
        <f>IFERROR(VLOOKUP(D578,Rooms[[الشقة]:[وصف]],4,FALSE),"")</f>
        <v/>
      </c>
      <c r="K578" s="16" t="str">
        <f t="shared" si="17"/>
        <v/>
      </c>
    </row>
    <row r="579" spans="2:11" x14ac:dyDescent="0.2">
      <c r="B579" s="10" t="str">
        <f t="shared" si="16"/>
        <v/>
      </c>
      <c r="C579" s="30"/>
      <c r="H579" s="10" t="str">
        <f>IFERROR(IF(INDEX(Rooms[اعتماد القيمة],MATCH(الحجز!$D579,Rooms[الشقة],0),1)&lt;=الحجز!$C579,((INDEX(Rooms[القيمة],MATCH(الحجز!$D579,Rooms[الشقة],0),1)*الحجز!$E579)+G579)-F579,الحجز!$H579),"")</f>
        <v/>
      </c>
      <c r="I579" s="10" t="str">
        <f>IFERROR(VLOOKUP(D579,Rooms[[الشقة]:[وصف]],4,FALSE),"")</f>
        <v/>
      </c>
      <c r="K579" s="16" t="str">
        <f t="shared" si="17"/>
        <v/>
      </c>
    </row>
    <row r="580" spans="2:11" x14ac:dyDescent="0.2">
      <c r="B580" s="10" t="str">
        <f t="shared" si="16"/>
        <v/>
      </c>
      <c r="C580" s="30"/>
      <c r="H580" s="10" t="str">
        <f>IFERROR(IF(INDEX(Rooms[اعتماد القيمة],MATCH(الحجز!$D580,Rooms[الشقة],0),1)&lt;=الحجز!$C580,((INDEX(Rooms[القيمة],MATCH(الحجز!$D580,Rooms[الشقة],0),1)*الحجز!$E580)+G580)-F580,الحجز!$H580),"")</f>
        <v/>
      </c>
      <c r="I580" s="10" t="str">
        <f>IFERROR(VLOOKUP(D580,Rooms[[الشقة]:[وصف]],4,FALSE),"")</f>
        <v/>
      </c>
      <c r="K580" s="16" t="str">
        <f t="shared" si="17"/>
        <v/>
      </c>
    </row>
    <row r="581" spans="2:11" x14ac:dyDescent="0.2">
      <c r="B581" s="10" t="str">
        <f t="shared" ref="B581:B644" si="18">IF(C581&lt;&gt;"",ROW(A578),"")</f>
        <v/>
      </c>
      <c r="C581" s="30"/>
      <c r="H581" s="10" t="str">
        <f>IFERROR(IF(INDEX(Rooms[اعتماد القيمة],MATCH(الحجز!$D581,Rooms[الشقة],0),1)&lt;=الحجز!$C581,((INDEX(Rooms[القيمة],MATCH(الحجز!$D581,Rooms[الشقة],0),1)*الحجز!$E581)+G581)-F581,الحجز!$H581),"")</f>
        <v/>
      </c>
      <c r="I581" s="10" t="str">
        <f>IFERROR(VLOOKUP(D581,Rooms[[الشقة]:[وصف]],4,FALSE),"")</f>
        <v/>
      </c>
      <c r="K581" s="16" t="str">
        <f t="shared" ref="K581:K644" si="19">IF(AND(E581="",C581=""),"",C581+(IF(E581&lt;1,E581,(E581-1))))</f>
        <v/>
      </c>
    </row>
    <row r="582" spans="2:11" x14ac:dyDescent="0.2">
      <c r="B582" s="10" t="str">
        <f t="shared" si="18"/>
        <v/>
      </c>
      <c r="C582" s="30"/>
      <c r="H582" s="10" t="str">
        <f>IFERROR(IF(INDEX(Rooms[اعتماد القيمة],MATCH(الحجز!$D582,Rooms[الشقة],0),1)&lt;=الحجز!$C582,((INDEX(Rooms[القيمة],MATCH(الحجز!$D582,Rooms[الشقة],0),1)*الحجز!$E582)+G582)-F582,الحجز!$H582),"")</f>
        <v/>
      </c>
      <c r="I582" s="10" t="str">
        <f>IFERROR(VLOOKUP(D582,Rooms[[الشقة]:[وصف]],4,FALSE),"")</f>
        <v/>
      </c>
      <c r="K582" s="16" t="str">
        <f t="shared" si="19"/>
        <v/>
      </c>
    </row>
    <row r="583" spans="2:11" x14ac:dyDescent="0.2">
      <c r="B583" s="10" t="str">
        <f t="shared" si="18"/>
        <v/>
      </c>
      <c r="C583" s="30"/>
      <c r="H583" s="10" t="str">
        <f>IFERROR(IF(INDEX(Rooms[اعتماد القيمة],MATCH(الحجز!$D583,Rooms[الشقة],0),1)&lt;=الحجز!$C583,((INDEX(Rooms[القيمة],MATCH(الحجز!$D583,Rooms[الشقة],0),1)*الحجز!$E583)+G583)-F583,الحجز!$H583),"")</f>
        <v/>
      </c>
      <c r="I583" s="10" t="str">
        <f>IFERROR(VLOOKUP(D583,Rooms[[الشقة]:[وصف]],4,FALSE),"")</f>
        <v/>
      </c>
      <c r="K583" s="16" t="str">
        <f t="shared" si="19"/>
        <v/>
      </c>
    </row>
    <row r="584" spans="2:11" x14ac:dyDescent="0.2">
      <c r="B584" s="10" t="str">
        <f t="shared" si="18"/>
        <v/>
      </c>
      <c r="C584" s="30"/>
      <c r="H584" s="10" t="str">
        <f>IFERROR(IF(INDEX(Rooms[اعتماد القيمة],MATCH(الحجز!$D584,Rooms[الشقة],0),1)&lt;=الحجز!$C584,((INDEX(Rooms[القيمة],MATCH(الحجز!$D584,Rooms[الشقة],0),1)*الحجز!$E584)+G584)-F584,الحجز!$H584),"")</f>
        <v/>
      </c>
      <c r="I584" s="10" t="str">
        <f>IFERROR(VLOOKUP(D584,Rooms[[الشقة]:[وصف]],4,FALSE),"")</f>
        <v/>
      </c>
      <c r="K584" s="16" t="str">
        <f t="shared" si="19"/>
        <v/>
      </c>
    </row>
    <row r="585" spans="2:11" x14ac:dyDescent="0.2">
      <c r="B585" s="10" t="str">
        <f t="shared" si="18"/>
        <v/>
      </c>
      <c r="C585" s="30"/>
      <c r="H585" s="10" t="str">
        <f>IFERROR(IF(INDEX(Rooms[اعتماد القيمة],MATCH(الحجز!$D585,Rooms[الشقة],0),1)&lt;=الحجز!$C585,((INDEX(Rooms[القيمة],MATCH(الحجز!$D585,Rooms[الشقة],0),1)*الحجز!$E585)+G585)-F585,الحجز!$H585),"")</f>
        <v/>
      </c>
      <c r="I585" s="10" t="str">
        <f>IFERROR(VLOOKUP(D585,Rooms[[الشقة]:[وصف]],4,FALSE),"")</f>
        <v/>
      </c>
      <c r="K585" s="16" t="str">
        <f t="shared" si="19"/>
        <v/>
      </c>
    </row>
    <row r="586" spans="2:11" x14ac:dyDescent="0.2">
      <c r="B586" s="10" t="str">
        <f t="shared" si="18"/>
        <v/>
      </c>
      <c r="C586" s="30"/>
      <c r="H586" s="10" t="str">
        <f>IFERROR(IF(INDEX(Rooms[اعتماد القيمة],MATCH(الحجز!$D586,Rooms[الشقة],0),1)&lt;=الحجز!$C586,((INDEX(Rooms[القيمة],MATCH(الحجز!$D586,Rooms[الشقة],0),1)*الحجز!$E586)+G586)-F586,الحجز!$H586),"")</f>
        <v/>
      </c>
      <c r="I586" s="10" t="str">
        <f>IFERROR(VLOOKUP(D586,Rooms[[الشقة]:[وصف]],4,FALSE),"")</f>
        <v/>
      </c>
      <c r="K586" s="16" t="str">
        <f t="shared" si="19"/>
        <v/>
      </c>
    </row>
    <row r="587" spans="2:11" x14ac:dyDescent="0.2">
      <c r="B587" s="10" t="str">
        <f t="shared" si="18"/>
        <v/>
      </c>
      <c r="C587" s="30"/>
      <c r="H587" s="10" t="str">
        <f>IFERROR(IF(INDEX(Rooms[اعتماد القيمة],MATCH(الحجز!$D587,Rooms[الشقة],0),1)&lt;=الحجز!$C587,((INDEX(Rooms[القيمة],MATCH(الحجز!$D587,Rooms[الشقة],0),1)*الحجز!$E587)+G587)-F587,الحجز!$H587),"")</f>
        <v/>
      </c>
      <c r="I587" s="10" t="str">
        <f>IFERROR(VLOOKUP(D587,Rooms[[الشقة]:[وصف]],4,FALSE),"")</f>
        <v/>
      </c>
      <c r="K587" s="16" t="str">
        <f t="shared" si="19"/>
        <v/>
      </c>
    </row>
    <row r="588" spans="2:11" x14ac:dyDescent="0.2">
      <c r="B588" s="10" t="str">
        <f t="shared" si="18"/>
        <v/>
      </c>
      <c r="C588" s="30"/>
      <c r="H588" s="10" t="str">
        <f>IFERROR(IF(INDEX(Rooms[اعتماد القيمة],MATCH(الحجز!$D588,Rooms[الشقة],0),1)&lt;=الحجز!$C588,((INDEX(Rooms[القيمة],MATCH(الحجز!$D588,Rooms[الشقة],0),1)*الحجز!$E588)+G588)-F588,الحجز!$H588),"")</f>
        <v/>
      </c>
      <c r="I588" s="10" t="str">
        <f>IFERROR(VLOOKUP(D588,Rooms[[الشقة]:[وصف]],4,FALSE),"")</f>
        <v/>
      </c>
      <c r="K588" s="16" t="str">
        <f t="shared" si="19"/>
        <v/>
      </c>
    </row>
    <row r="589" spans="2:11" x14ac:dyDescent="0.2">
      <c r="B589" s="10" t="str">
        <f t="shared" si="18"/>
        <v/>
      </c>
      <c r="C589" s="30"/>
      <c r="H589" s="10" t="str">
        <f>IFERROR(IF(INDEX(Rooms[اعتماد القيمة],MATCH(الحجز!$D589,Rooms[الشقة],0),1)&lt;=الحجز!$C589,((INDEX(Rooms[القيمة],MATCH(الحجز!$D589,Rooms[الشقة],0),1)*الحجز!$E589)+G589)-F589,الحجز!$H589),"")</f>
        <v/>
      </c>
      <c r="I589" s="10" t="str">
        <f>IFERROR(VLOOKUP(D589,Rooms[[الشقة]:[وصف]],4,FALSE),"")</f>
        <v/>
      </c>
      <c r="K589" s="16" t="str">
        <f t="shared" si="19"/>
        <v/>
      </c>
    </row>
    <row r="590" spans="2:11" x14ac:dyDescent="0.2">
      <c r="B590" s="10" t="str">
        <f t="shared" si="18"/>
        <v/>
      </c>
      <c r="C590" s="30"/>
      <c r="H590" s="10" t="str">
        <f>IFERROR(IF(INDEX(Rooms[اعتماد القيمة],MATCH(الحجز!$D590,Rooms[الشقة],0),1)&lt;=الحجز!$C590,((INDEX(Rooms[القيمة],MATCH(الحجز!$D590,Rooms[الشقة],0),1)*الحجز!$E590)+G590)-F590,الحجز!$H590),"")</f>
        <v/>
      </c>
      <c r="I590" s="10" t="str">
        <f>IFERROR(VLOOKUP(D590,Rooms[[الشقة]:[وصف]],4,FALSE),"")</f>
        <v/>
      </c>
      <c r="K590" s="16" t="str">
        <f t="shared" si="19"/>
        <v/>
      </c>
    </row>
    <row r="591" spans="2:11" x14ac:dyDescent="0.2">
      <c r="B591" s="10" t="str">
        <f t="shared" si="18"/>
        <v/>
      </c>
      <c r="C591" s="30"/>
      <c r="H591" s="10" t="str">
        <f>IFERROR(IF(INDEX(Rooms[اعتماد القيمة],MATCH(الحجز!$D591,Rooms[الشقة],0),1)&lt;=الحجز!$C591,((INDEX(Rooms[القيمة],MATCH(الحجز!$D591,Rooms[الشقة],0),1)*الحجز!$E591)+G591)-F591,الحجز!$H591),"")</f>
        <v/>
      </c>
      <c r="I591" s="10" t="str">
        <f>IFERROR(VLOOKUP(D591,Rooms[[الشقة]:[وصف]],4,FALSE),"")</f>
        <v/>
      </c>
      <c r="K591" s="16" t="str">
        <f t="shared" si="19"/>
        <v/>
      </c>
    </row>
    <row r="592" spans="2:11" x14ac:dyDescent="0.2">
      <c r="B592" s="10" t="str">
        <f t="shared" si="18"/>
        <v/>
      </c>
      <c r="C592" s="30"/>
      <c r="H592" s="10" t="str">
        <f>IFERROR(IF(INDEX(Rooms[اعتماد القيمة],MATCH(الحجز!$D592,Rooms[الشقة],0),1)&lt;=الحجز!$C592,((INDEX(Rooms[القيمة],MATCH(الحجز!$D592,Rooms[الشقة],0),1)*الحجز!$E592)+G592)-F592,الحجز!$H592),"")</f>
        <v/>
      </c>
      <c r="I592" s="10" t="str">
        <f>IFERROR(VLOOKUP(D592,Rooms[[الشقة]:[وصف]],4,FALSE),"")</f>
        <v/>
      </c>
      <c r="K592" s="16" t="str">
        <f t="shared" si="19"/>
        <v/>
      </c>
    </row>
    <row r="593" spans="2:11" x14ac:dyDescent="0.2">
      <c r="B593" s="10" t="str">
        <f t="shared" si="18"/>
        <v/>
      </c>
      <c r="C593" s="30"/>
      <c r="H593" s="10" t="str">
        <f>IFERROR(IF(INDEX(Rooms[اعتماد القيمة],MATCH(الحجز!$D593,Rooms[الشقة],0),1)&lt;=الحجز!$C593,((INDEX(Rooms[القيمة],MATCH(الحجز!$D593,Rooms[الشقة],0),1)*الحجز!$E593)+G593)-F593,الحجز!$H593),"")</f>
        <v/>
      </c>
      <c r="I593" s="10" t="str">
        <f>IFERROR(VLOOKUP(D593,Rooms[[الشقة]:[وصف]],4,FALSE),"")</f>
        <v/>
      </c>
      <c r="K593" s="16" t="str">
        <f t="shared" si="19"/>
        <v/>
      </c>
    </row>
    <row r="594" spans="2:11" x14ac:dyDescent="0.2">
      <c r="B594" s="10" t="str">
        <f t="shared" si="18"/>
        <v/>
      </c>
      <c r="C594" s="30"/>
      <c r="H594" s="10" t="str">
        <f>IFERROR(IF(INDEX(Rooms[اعتماد القيمة],MATCH(الحجز!$D594,Rooms[الشقة],0),1)&lt;=الحجز!$C594,((INDEX(Rooms[القيمة],MATCH(الحجز!$D594,Rooms[الشقة],0),1)*الحجز!$E594)+G594)-F594,الحجز!$H594),"")</f>
        <v/>
      </c>
      <c r="I594" s="10" t="str">
        <f>IFERROR(VLOOKUP(D594,Rooms[[الشقة]:[وصف]],4,FALSE),"")</f>
        <v/>
      </c>
      <c r="K594" s="16" t="str">
        <f t="shared" si="19"/>
        <v/>
      </c>
    </row>
    <row r="595" spans="2:11" x14ac:dyDescent="0.2">
      <c r="B595" s="10" t="str">
        <f t="shared" si="18"/>
        <v/>
      </c>
      <c r="C595" s="30"/>
      <c r="H595" s="10" t="str">
        <f>IFERROR(IF(INDEX(Rooms[اعتماد القيمة],MATCH(الحجز!$D595,Rooms[الشقة],0),1)&lt;=الحجز!$C595,((INDEX(Rooms[القيمة],MATCH(الحجز!$D595,Rooms[الشقة],0),1)*الحجز!$E595)+G595)-F595,الحجز!$H595),"")</f>
        <v/>
      </c>
      <c r="I595" s="10" t="str">
        <f>IFERROR(VLOOKUP(D595,Rooms[[الشقة]:[وصف]],4,FALSE),"")</f>
        <v/>
      </c>
      <c r="K595" s="16" t="str">
        <f t="shared" si="19"/>
        <v/>
      </c>
    </row>
    <row r="596" spans="2:11" x14ac:dyDescent="0.2">
      <c r="B596" s="10" t="str">
        <f t="shared" si="18"/>
        <v/>
      </c>
      <c r="C596" s="30"/>
      <c r="H596" s="10" t="str">
        <f>IFERROR(IF(INDEX(Rooms[اعتماد القيمة],MATCH(الحجز!$D596,Rooms[الشقة],0),1)&lt;=الحجز!$C596,((INDEX(Rooms[القيمة],MATCH(الحجز!$D596,Rooms[الشقة],0),1)*الحجز!$E596)+G596)-F596,الحجز!$H596),"")</f>
        <v/>
      </c>
      <c r="I596" s="10" t="str">
        <f>IFERROR(VLOOKUP(D596,Rooms[[الشقة]:[وصف]],4,FALSE),"")</f>
        <v/>
      </c>
      <c r="K596" s="16" t="str">
        <f t="shared" si="19"/>
        <v/>
      </c>
    </row>
    <row r="597" spans="2:11" x14ac:dyDescent="0.2">
      <c r="B597" s="10" t="str">
        <f t="shared" si="18"/>
        <v/>
      </c>
      <c r="C597" s="30"/>
      <c r="H597" s="10" t="str">
        <f>IFERROR(IF(INDEX(Rooms[اعتماد القيمة],MATCH(الحجز!$D597,Rooms[الشقة],0),1)&lt;=الحجز!$C597,((INDEX(Rooms[القيمة],MATCH(الحجز!$D597,Rooms[الشقة],0),1)*الحجز!$E597)+G597)-F597,الحجز!$H597),"")</f>
        <v/>
      </c>
      <c r="I597" s="10" t="str">
        <f>IFERROR(VLOOKUP(D597,Rooms[[الشقة]:[وصف]],4,FALSE),"")</f>
        <v/>
      </c>
      <c r="K597" s="16" t="str">
        <f t="shared" si="19"/>
        <v/>
      </c>
    </row>
    <row r="598" spans="2:11" x14ac:dyDescent="0.2">
      <c r="B598" s="10" t="str">
        <f t="shared" si="18"/>
        <v/>
      </c>
      <c r="C598" s="30"/>
      <c r="H598" s="10" t="str">
        <f>IFERROR(IF(INDEX(Rooms[اعتماد القيمة],MATCH(الحجز!$D598,Rooms[الشقة],0),1)&lt;=الحجز!$C598,((INDEX(Rooms[القيمة],MATCH(الحجز!$D598,Rooms[الشقة],0),1)*الحجز!$E598)+G598)-F598,الحجز!$H598),"")</f>
        <v/>
      </c>
      <c r="I598" s="10" t="str">
        <f>IFERROR(VLOOKUP(D598,Rooms[[الشقة]:[وصف]],4,FALSE),"")</f>
        <v/>
      </c>
      <c r="K598" s="16" t="str">
        <f t="shared" si="19"/>
        <v/>
      </c>
    </row>
    <row r="599" spans="2:11" x14ac:dyDescent="0.2">
      <c r="B599" s="10" t="str">
        <f t="shared" si="18"/>
        <v/>
      </c>
      <c r="C599" s="30"/>
      <c r="H599" s="10" t="str">
        <f>IFERROR(IF(INDEX(Rooms[اعتماد القيمة],MATCH(الحجز!$D599,Rooms[الشقة],0),1)&lt;=الحجز!$C599,((INDEX(Rooms[القيمة],MATCH(الحجز!$D599,Rooms[الشقة],0),1)*الحجز!$E599)+G599)-F599,الحجز!$H599),"")</f>
        <v/>
      </c>
      <c r="I599" s="10" t="str">
        <f>IFERROR(VLOOKUP(D599,Rooms[[الشقة]:[وصف]],4,FALSE),"")</f>
        <v/>
      </c>
      <c r="K599" s="16" t="str">
        <f t="shared" si="19"/>
        <v/>
      </c>
    </row>
    <row r="600" spans="2:11" x14ac:dyDescent="0.2">
      <c r="B600" s="10" t="str">
        <f t="shared" si="18"/>
        <v/>
      </c>
      <c r="C600" s="30"/>
      <c r="H600" s="10" t="str">
        <f>IFERROR(IF(INDEX(Rooms[اعتماد القيمة],MATCH(الحجز!$D600,Rooms[الشقة],0),1)&lt;=الحجز!$C600,((INDEX(Rooms[القيمة],MATCH(الحجز!$D600,Rooms[الشقة],0),1)*الحجز!$E600)+G600)-F600,الحجز!$H600),"")</f>
        <v/>
      </c>
      <c r="I600" s="10" t="str">
        <f>IFERROR(VLOOKUP(D600,Rooms[[الشقة]:[وصف]],4,FALSE),"")</f>
        <v/>
      </c>
      <c r="K600" s="16" t="str">
        <f t="shared" si="19"/>
        <v/>
      </c>
    </row>
    <row r="601" spans="2:11" x14ac:dyDescent="0.2">
      <c r="B601" s="10" t="str">
        <f t="shared" si="18"/>
        <v/>
      </c>
      <c r="C601" s="30"/>
      <c r="H601" s="10" t="str">
        <f>IFERROR(IF(INDEX(Rooms[اعتماد القيمة],MATCH(الحجز!$D601,Rooms[الشقة],0),1)&lt;=الحجز!$C601,((INDEX(Rooms[القيمة],MATCH(الحجز!$D601,Rooms[الشقة],0),1)*الحجز!$E601)+G601)-F601,الحجز!$H601),"")</f>
        <v/>
      </c>
      <c r="I601" s="10" t="str">
        <f>IFERROR(VLOOKUP(D601,Rooms[[الشقة]:[وصف]],4,FALSE),"")</f>
        <v/>
      </c>
      <c r="K601" s="16" t="str">
        <f t="shared" si="19"/>
        <v/>
      </c>
    </row>
    <row r="602" spans="2:11" x14ac:dyDescent="0.2">
      <c r="B602" s="10" t="str">
        <f t="shared" si="18"/>
        <v/>
      </c>
      <c r="C602" s="30"/>
      <c r="H602" s="10" t="str">
        <f>IFERROR(IF(INDEX(Rooms[اعتماد القيمة],MATCH(الحجز!$D602,Rooms[الشقة],0),1)&lt;=الحجز!$C602,((INDEX(Rooms[القيمة],MATCH(الحجز!$D602,Rooms[الشقة],0),1)*الحجز!$E602)+G602)-F602,الحجز!$H602),"")</f>
        <v/>
      </c>
      <c r="I602" s="10" t="str">
        <f>IFERROR(VLOOKUP(D602,Rooms[[الشقة]:[وصف]],4,FALSE),"")</f>
        <v/>
      </c>
      <c r="K602" s="16" t="str">
        <f t="shared" si="19"/>
        <v/>
      </c>
    </row>
    <row r="603" spans="2:11" x14ac:dyDescent="0.2">
      <c r="B603" s="10" t="str">
        <f t="shared" si="18"/>
        <v/>
      </c>
      <c r="C603" s="30"/>
      <c r="H603" s="10" t="str">
        <f>IFERROR(IF(INDEX(Rooms[اعتماد القيمة],MATCH(الحجز!$D603,Rooms[الشقة],0),1)&lt;=الحجز!$C603,((INDEX(Rooms[القيمة],MATCH(الحجز!$D603,Rooms[الشقة],0),1)*الحجز!$E603)+G603)-F603,الحجز!$H603),"")</f>
        <v/>
      </c>
      <c r="I603" s="10" t="str">
        <f>IFERROR(VLOOKUP(D603,Rooms[[الشقة]:[وصف]],4,FALSE),"")</f>
        <v/>
      </c>
      <c r="K603" s="16" t="str">
        <f t="shared" si="19"/>
        <v/>
      </c>
    </row>
    <row r="604" spans="2:11" x14ac:dyDescent="0.2">
      <c r="B604" s="10" t="str">
        <f t="shared" si="18"/>
        <v/>
      </c>
      <c r="C604" s="30"/>
      <c r="H604" s="10" t="str">
        <f>IFERROR(IF(INDEX(Rooms[اعتماد القيمة],MATCH(الحجز!$D604,Rooms[الشقة],0),1)&lt;=الحجز!$C604,((INDEX(Rooms[القيمة],MATCH(الحجز!$D604,Rooms[الشقة],0),1)*الحجز!$E604)+G604)-F604,الحجز!$H604),"")</f>
        <v/>
      </c>
      <c r="I604" s="10" t="str">
        <f>IFERROR(VLOOKUP(D604,Rooms[[الشقة]:[وصف]],4,FALSE),"")</f>
        <v/>
      </c>
      <c r="K604" s="16" t="str">
        <f t="shared" si="19"/>
        <v/>
      </c>
    </row>
    <row r="605" spans="2:11" x14ac:dyDescent="0.2">
      <c r="B605" s="10" t="str">
        <f t="shared" si="18"/>
        <v/>
      </c>
      <c r="C605" s="30"/>
      <c r="H605" s="10" t="str">
        <f>IFERROR(IF(INDEX(Rooms[اعتماد القيمة],MATCH(الحجز!$D605,Rooms[الشقة],0),1)&lt;=الحجز!$C605,((INDEX(Rooms[القيمة],MATCH(الحجز!$D605,Rooms[الشقة],0),1)*الحجز!$E605)+G605)-F605,الحجز!$H605),"")</f>
        <v/>
      </c>
      <c r="I605" s="10" t="str">
        <f>IFERROR(VLOOKUP(D605,Rooms[[الشقة]:[وصف]],4,FALSE),"")</f>
        <v/>
      </c>
      <c r="K605" s="16" t="str">
        <f t="shared" si="19"/>
        <v/>
      </c>
    </row>
    <row r="606" spans="2:11" x14ac:dyDescent="0.2">
      <c r="B606" s="10" t="str">
        <f t="shared" si="18"/>
        <v/>
      </c>
      <c r="C606" s="30"/>
      <c r="H606" s="10" t="str">
        <f>IFERROR(IF(INDEX(Rooms[اعتماد القيمة],MATCH(الحجز!$D606,Rooms[الشقة],0),1)&lt;=الحجز!$C606,((INDEX(Rooms[القيمة],MATCH(الحجز!$D606,Rooms[الشقة],0),1)*الحجز!$E606)+G606)-F606,الحجز!$H606),"")</f>
        <v/>
      </c>
      <c r="I606" s="10" t="str">
        <f>IFERROR(VLOOKUP(D606,Rooms[[الشقة]:[وصف]],4,FALSE),"")</f>
        <v/>
      </c>
      <c r="K606" s="16" t="str">
        <f t="shared" si="19"/>
        <v/>
      </c>
    </row>
    <row r="607" spans="2:11" x14ac:dyDescent="0.2">
      <c r="B607" s="10" t="str">
        <f t="shared" si="18"/>
        <v/>
      </c>
      <c r="C607" s="30"/>
      <c r="H607" s="10" t="str">
        <f>IFERROR(IF(INDEX(Rooms[اعتماد القيمة],MATCH(الحجز!$D607,Rooms[الشقة],0),1)&lt;=الحجز!$C607,((INDEX(Rooms[القيمة],MATCH(الحجز!$D607,Rooms[الشقة],0),1)*الحجز!$E607)+G607)-F607,الحجز!$H607),"")</f>
        <v/>
      </c>
      <c r="I607" s="10" t="str">
        <f>IFERROR(VLOOKUP(D607,Rooms[[الشقة]:[وصف]],4,FALSE),"")</f>
        <v/>
      </c>
      <c r="K607" s="16" t="str">
        <f t="shared" si="19"/>
        <v/>
      </c>
    </row>
    <row r="608" spans="2:11" x14ac:dyDescent="0.2">
      <c r="B608" s="10" t="str">
        <f t="shared" si="18"/>
        <v/>
      </c>
      <c r="C608" s="30"/>
      <c r="H608" s="10" t="str">
        <f>IFERROR(IF(INDEX(Rooms[اعتماد القيمة],MATCH(الحجز!$D608,Rooms[الشقة],0),1)&lt;=الحجز!$C608,((INDEX(Rooms[القيمة],MATCH(الحجز!$D608,Rooms[الشقة],0),1)*الحجز!$E608)+G608)-F608,الحجز!$H608),"")</f>
        <v/>
      </c>
      <c r="I608" s="10" t="str">
        <f>IFERROR(VLOOKUP(D608,Rooms[[الشقة]:[وصف]],4,FALSE),"")</f>
        <v/>
      </c>
      <c r="K608" s="16" t="str">
        <f t="shared" si="19"/>
        <v/>
      </c>
    </row>
    <row r="609" spans="2:11" x14ac:dyDescent="0.2">
      <c r="B609" s="10" t="str">
        <f t="shared" si="18"/>
        <v/>
      </c>
      <c r="C609" s="30"/>
      <c r="H609" s="10" t="str">
        <f>IFERROR(IF(INDEX(Rooms[اعتماد القيمة],MATCH(الحجز!$D609,Rooms[الشقة],0),1)&lt;=الحجز!$C609,((INDEX(Rooms[القيمة],MATCH(الحجز!$D609,Rooms[الشقة],0),1)*الحجز!$E609)+G609)-F609,الحجز!$H609),"")</f>
        <v/>
      </c>
      <c r="I609" s="10" t="str">
        <f>IFERROR(VLOOKUP(D609,Rooms[[الشقة]:[وصف]],4,FALSE),"")</f>
        <v/>
      </c>
      <c r="K609" s="16" t="str">
        <f t="shared" si="19"/>
        <v/>
      </c>
    </row>
    <row r="610" spans="2:11" x14ac:dyDescent="0.2">
      <c r="B610" s="10" t="str">
        <f t="shared" si="18"/>
        <v/>
      </c>
      <c r="C610" s="30"/>
      <c r="H610" s="10" t="str">
        <f>IFERROR(IF(INDEX(Rooms[اعتماد القيمة],MATCH(الحجز!$D610,Rooms[الشقة],0),1)&lt;=الحجز!$C610,((INDEX(Rooms[القيمة],MATCH(الحجز!$D610,Rooms[الشقة],0),1)*الحجز!$E610)+G610)-F610,الحجز!$H610),"")</f>
        <v/>
      </c>
      <c r="I610" s="10" t="str">
        <f>IFERROR(VLOOKUP(D610,Rooms[[الشقة]:[وصف]],4,FALSE),"")</f>
        <v/>
      </c>
      <c r="K610" s="16" t="str">
        <f t="shared" si="19"/>
        <v/>
      </c>
    </row>
    <row r="611" spans="2:11" x14ac:dyDescent="0.2">
      <c r="B611" s="10" t="str">
        <f t="shared" si="18"/>
        <v/>
      </c>
      <c r="C611" s="30"/>
      <c r="H611" s="10" t="str">
        <f>IFERROR(IF(INDEX(Rooms[اعتماد القيمة],MATCH(الحجز!$D611,Rooms[الشقة],0),1)&lt;=الحجز!$C611,((INDEX(Rooms[القيمة],MATCH(الحجز!$D611,Rooms[الشقة],0),1)*الحجز!$E611)+G611)-F611,الحجز!$H611),"")</f>
        <v/>
      </c>
      <c r="I611" s="10" t="str">
        <f>IFERROR(VLOOKUP(D611,Rooms[[الشقة]:[وصف]],4,FALSE),"")</f>
        <v/>
      </c>
      <c r="K611" s="16" t="str">
        <f t="shared" si="19"/>
        <v/>
      </c>
    </row>
    <row r="612" spans="2:11" x14ac:dyDescent="0.2">
      <c r="B612" s="10" t="str">
        <f t="shared" si="18"/>
        <v/>
      </c>
      <c r="C612" s="30"/>
      <c r="H612" s="10" t="str">
        <f>IFERROR(IF(INDEX(Rooms[اعتماد القيمة],MATCH(الحجز!$D612,Rooms[الشقة],0),1)&lt;=الحجز!$C612,((INDEX(Rooms[القيمة],MATCH(الحجز!$D612,Rooms[الشقة],0),1)*الحجز!$E612)+G612)-F612,الحجز!$H612),"")</f>
        <v/>
      </c>
      <c r="I612" s="10" t="str">
        <f>IFERROR(VLOOKUP(D612,Rooms[[الشقة]:[وصف]],4,FALSE),"")</f>
        <v/>
      </c>
      <c r="K612" s="16" t="str">
        <f t="shared" si="19"/>
        <v/>
      </c>
    </row>
    <row r="613" spans="2:11" x14ac:dyDescent="0.2">
      <c r="B613" s="10" t="str">
        <f t="shared" si="18"/>
        <v/>
      </c>
      <c r="C613" s="30"/>
      <c r="H613" s="10" t="str">
        <f>IFERROR(IF(INDEX(Rooms[اعتماد القيمة],MATCH(الحجز!$D613,Rooms[الشقة],0),1)&lt;=الحجز!$C613,((INDEX(Rooms[القيمة],MATCH(الحجز!$D613,Rooms[الشقة],0),1)*الحجز!$E613)+G613)-F613,الحجز!$H613),"")</f>
        <v/>
      </c>
      <c r="I613" s="10" t="str">
        <f>IFERROR(VLOOKUP(D613,Rooms[[الشقة]:[وصف]],4,FALSE),"")</f>
        <v/>
      </c>
      <c r="K613" s="16" t="str">
        <f t="shared" si="19"/>
        <v/>
      </c>
    </row>
    <row r="614" spans="2:11" x14ac:dyDescent="0.2">
      <c r="B614" s="10" t="str">
        <f t="shared" si="18"/>
        <v/>
      </c>
      <c r="C614" s="30"/>
      <c r="H614" s="10" t="str">
        <f>IFERROR(IF(INDEX(Rooms[اعتماد القيمة],MATCH(الحجز!$D614,Rooms[الشقة],0),1)&lt;=الحجز!$C614,((INDEX(Rooms[القيمة],MATCH(الحجز!$D614,Rooms[الشقة],0),1)*الحجز!$E614)+G614)-F614,الحجز!$H614),"")</f>
        <v/>
      </c>
      <c r="I614" s="10" t="str">
        <f>IFERROR(VLOOKUP(D614,Rooms[[الشقة]:[وصف]],4,FALSE),"")</f>
        <v/>
      </c>
      <c r="K614" s="16" t="str">
        <f t="shared" si="19"/>
        <v/>
      </c>
    </row>
    <row r="615" spans="2:11" x14ac:dyDescent="0.2">
      <c r="B615" s="10" t="str">
        <f t="shared" si="18"/>
        <v/>
      </c>
      <c r="C615" s="30"/>
      <c r="H615" s="10" t="str">
        <f>IFERROR(IF(INDEX(Rooms[اعتماد القيمة],MATCH(الحجز!$D615,Rooms[الشقة],0),1)&lt;=الحجز!$C615,((INDEX(Rooms[القيمة],MATCH(الحجز!$D615,Rooms[الشقة],0),1)*الحجز!$E615)+G615)-F615,الحجز!$H615),"")</f>
        <v/>
      </c>
      <c r="I615" s="10" t="str">
        <f>IFERROR(VLOOKUP(D615,Rooms[[الشقة]:[وصف]],4,FALSE),"")</f>
        <v/>
      </c>
      <c r="K615" s="16" t="str">
        <f t="shared" si="19"/>
        <v/>
      </c>
    </row>
    <row r="616" spans="2:11" x14ac:dyDescent="0.2">
      <c r="B616" s="10" t="str">
        <f t="shared" si="18"/>
        <v/>
      </c>
      <c r="C616" s="30"/>
      <c r="H616" s="10" t="str">
        <f>IFERROR(IF(INDEX(Rooms[اعتماد القيمة],MATCH(الحجز!$D616,Rooms[الشقة],0),1)&lt;=الحجز!$C616,((INDEX(Rooms[القيمة],MATCH(الحجز!$D616,Rooms[الشقة],0),1)*الحجز!$E616)+G616)-F616,الحجز!$H616),"")</f>
        <v/>
      </c>
      <c r="I616" s="10" t="str">
        <f>IFERROR(VLOOKUP(D616,Rooms[[الشقة]:[وصف]],4,FALSE),"")</f>
        <v/>
      </c>
      <c r="K616" s="16" t="str">
        <f t="shared" si="19"/>
        <v/>
      </c>
    </row>
    <row r="617" spans="2:11" x14ac:dyDescent="0.2">
      <c r="B617" s="10" t="str">
        <f t="shared" si="18"/>
        <v/>
      </c>
      <c r="C617" s="30"/>
      <c r="H617" s="10" t="str">
        <f>IFERROR(IF(INDEX(Rooms[اعتماد القيمة],MATCH(الحجز!$D617,Rooms[الشقة],0),1)&lt;=الحجز!$C617,((INDEX(Rooms[القيمة],MATCH(الحجز!$D617,Rooms[الشقة],0),1)*الحجز!$E617)+G617)-F617,الحجز!$H617),"")</f>
        <v/>
      </c>
      <c r="I617" s="10" t="str">
        <f>IFERROR(VLOOKUP(D617,Rooms[[الشقة]:[وصف]],4,FALSE),"")</f>
        <v/>
      </c>
      <c r="K617" s="16" t="str">
        <f t="shared" si="19"/>
        <v/>
      </c>
    </row>
    <row r="618" spans="2:11" x14ac:dyDescent="0.2">
      <c r="B618" s="10" t="str">
        <f t="shared" si="18"/>
        <v/>
      </c>
      <c r="C618" s="30"/>
      <c r="H618" s="10" t="str">
        <f>IFERROR(IF(INDEX(Rooms[اعتماد القيمة],MATCH(الحجز!$D618,Rooms[الشقة],0),1)&lt;=الحجز!$C618,((INDEX(Rooms[القيمة],MATCH(الحجز!$D618,Rooms[الشقة],0),1)*الحجز!$E618)+G618)-F618,الحجز!$H618),"")</f>
        <v/>
      </c>
      <c r="I618" s="10" t="str">
        <f>IFERROR(VLOOKUP(D618,Rooms[[الشقة]:[وصف]],4,FALSE),"")</f>
        <v/>
      </c>
      <c r="K618" s="16" t="str">
        <f t="shared" si="19"/>
        <v/>
      </c>
    </row>
    <row r="619" spans="2:11" x14ac:dyDescent="0.2">
      <c r="B619" s="10" t="str">
        <f t="shared" si="18"/>
        <v/>
      </c>
      <c r="C619" s="30"/>
      <c r="H619" s="10" t="str">
        <f>IFERROR(IF(INDEX(Rooms[اعتماد القيمة],MATCH(الحجز!$D619,Rooms[الشقة],0),1)&lt;=الحجز!$C619,((INDEX(Rooms[القيمة],MATCH(الحجز!$D619,Rooms[الشقة],0),1)*الحجز!$E619)+G619)-F619,الحجز!$H619),"")</f>
        <v/>
      </c>
      <c r="I619" s="10" t="str">
        <f>IFERROR(VLOOKUP(D619,Rooms[[الشقة]:[وصف]],4,FALSE),"")</f>
        <v/>
      </c>
      <c r="K619" s="16" t="str">
        <f t="shared" si="19"/>
        <v/>
      </c>
    </row>
    <row r="620" spans="2:11" x14ac:dyDescent="0.2">
      <c r="B620" s="10" t="str">
        <f t="shared" si="18"/>
        <v/>
      </c>
      <c r="C620" s="30"/>
      <c r="H620" s="10" t="str">
        <f>IFERROR(IF(INDEX(Rooms[اعتماد القيمة],MATCH(الحجز!$D620,Rooms[الشقة],0),1)&lt;=الحجز!$C620,((INDEX(Rooms[القيمة],MATCH(الحجز!$D620,Rooms[الشقة],0),1)*الحجز!$E620)+G620)-F620,الحجز!$H620),"")</f>
        <v/>
      </c>
      <c r="I620" s="10" t="str">
        <f>IFERROR(VLOOKUP(D620,Rooms[[الشقة]:[وصف]],4,FALSE),"")</f>
        <v/>
      </c>
      <c r="K620" s="16" t="str">
        <f t="shared" si="19"/>
        <v/>
      </c>
    </row>
    <row r="621" spans="2:11" x14ac:dyDescent="0.2">
      <c r="B621" s="10" t="str">
        <f t="shared" si="18"/>
        <v/>
      </c>
      <c r="C621" s="30"/>
      <c r="H621" s="10" t="str">
        <f>IFERROR(IF(INDEX(Rooms[اعتماد القيمة],MATCH(الحجز!$D621,Rooms[الشقة],0),1)&lt;=الحجز!$C621,((INDEX(Rooms[القيمة],MATCH(الحجز!$D621,Rooms[الشقة],0),1)*الحجز!$E621)+G621)-F621,الحجز!$H621),"")</f>
        <v/>
      </c>
      <c r="I621" s="10" t="str">
        <f>IFERROR(VLOOKUP(D621,Rooms[[الشقة]:[وصف]],4,FALSE),"")</f>
        <v/>
      </c>
      <c r="K621" s="16" t="str">
        <f t="shared" si="19"/>
        <v/>
      </c>
    </row>
    <row r="622" spans="2:11" x14ac:dyDescent="0.2">
      <c r="B622" s="10" t="str">
        <f t="shared" si="18"/>
        <v/>
      </c>
      <c r="C622" s="30"/>
      <c r="H622" s="10" t="str">
        <f>IFERROR(IF(INDEX(Rooms[اعتماد القيمة],MATCH(الحجز!$D622,Rooms[الشقة],0),1)&lt;=الحجز!$C622,((INDEX(Rooms[القيمة],MATCH(الحجز!$D622,Rooms[الشقة],0),1)*الحجز!$E622)+G622)-F622,الحجز!$H622),"")</f>
        <v/>
      </c>
      <c r="I622" s="10" t="str">
        <f>IFERROR(VLOOKUP(D622,Rooms[[الشقة]:[وصف]],4,FALSE),"")</f>
        <v/>
      </c>
      <c r="K622" s="16" t="str">
        <f t="shared" si="19"/>
        <v/>
      </c>
    </row>
    <row r="623" spans="2:11" x14ac:dyDescent="0.2">
      <c r="B623" s="10" t="str">
        <f t="shared" si="18"/>
        <v/>
      </c>
      <c r="C623" s="30"/>
      <c r="H623" s="10" t="str">
        <f>IFERROR(IF(INDEX(Rooms[اعتماد القيمة],MATCH(الحجز!$D623,Rooms[الشقة],0),1)&lt;=الحجز!$C623,((INDEX(Rooms[القيمة],MATCH(الحجز!$D623,Rooms[الشقة],0),1)*الحجز!$E623)+G623)-F623,الحجز!$H623),"")</f>
        <v/>
      </c>
      <c r="I623" s="10" t="str">
        <f>IFERROR(VLOOKUP(D623,Rooms[[الشقة]:[وصف]],4,FALSE),"")</f>
        <v/>
      </c>
      <c r="K623" s="16" t="str">
        <f t="shared" si="19"/>
        <v/>
      </c>
    </row>
    <row r="624" spans="2:11" x14ac:dyDescent="0.2">
      <c r="B624" s="10" t="str">
        <f t="shared" si="18"/>
        <v/>
      </c>
      <c r="C624" s="30"/>
      <c r="H624" s="10" t="str">
        <f>IFERROR(IF(INDEX(Rooms[اعتماد القيمة],MATCH(الحجز!$D624,Rooms[الشقة],0),1)&lt;=الحجز!$C624,((INDEX(Rooms[القيمة],MATCH(الحجز!$D624,Rooms[الشقة],0),1)*الحجز!$E624)+G624)-F624,الحجز!$H624),"")</f>
        <v/>
      </c>
      <c r="I624" s="10" t="str">
        <f>IFERROR(VLOOKUP(D624,Rooms[[الشقة]:[وصف]],4,FALSE),"")</f>
        <v/>
      </c>
      <c r="K624" s="16" t="str">
        <f t="shared" si="19"/>
        <v/>
      </c>
    </row>
    <row r="625" spans="2:11" x14ac:dyDescent="0.2">
      <c r="B625" s="10" t="str">
        <f t="shared" si="18"/>
        <v/>
      </c>
      <c r="C625" s="30"/>
      <c r="H625" s="10" t="str">
        <f>IFERROR(IF(INDEX(Rooms[اعتماد القيمة],MATCH(الحجز!$D625,Rooms[الشقة],0),1)&lt;=الحجز!$C625,((INDEX(Rooms[القيمة],MATCH(الحجز!$D625,Rooms[الشقة],0),1)*الحجز!$E625)+G625)-F625,الحجز!$H625),"")</f>
        <v/>
      </c>
      <c r="I625" s="10" t="str">
        <f>IFERROR(VLOOKUP(D625,Rooms[[الشقة]:[وصف]],4,FALSE),"")</f>
        <v/>
      </c>
      <c r="K625" s="16" t="str">
        <f t="shared" si="19"/>
        <v/>
      </c>
    </row>
    <row r="626" spans="2:11" x14ac:dyDescent="0.2">
      <c r="B626" s="10" t="str">
        <f t="shared" si="18"/>
        <v/>
      </c>
      <c r="C626" s="30"/>
      <c r="H626" s="10" t="str">
        <f>IFERROR(IF(INDEX(Rooms[اعتماد القيمة],MATCH(الحجز!$D626,Rooms[الشقة],0),1)&lt;=الحجز!$C626,((INDEX(Rooms[القيمة],MATCH(الحجز!$D626,Rooms[الشقة],0),1)*الحجز!$E626)+G626)-F626,الحجز!$H626),"")</f>
        <v/>
      </c>
      <c r="I626" s="10" t="str">
        <f>IFERROR(VLOOKUP(D626,Rooms[[الشقة]:[وصف]],4,FALSE),"")</f>
        <v/>
      </c>
      <c r="K626" s="16" t="str">
        <f t="shared" si="19"/>
        <v/>
      </c>
    </row>
    <row r="627" spans="2:11" x14ac:dyDescent="0.2">
      <c r="B627" s="10" t="str">
        <f t="shared" si="18"/>
        <v/>
      </c>
      <c r="C627" s="30"/>
      <c r="H627" s="10" t="str">
        <f>IFERROR(IF(INDEX(Rooms[اعتماد القيمة],MATCH(الحجز!$D627,Rooms[الشقة],0),1)&lt;=الحجز!$C627,((INDEX(Rooms[القيمة],MATCH(الحجز!$D627,Rooms[الشقة],0),1)*الحجز!$E627)+G627)-F627,الحجز!$H627),"")</f>
        <v/>
      </c>
      <c r="I627" s="10" t="str">
        <f>IFERROR(VLOOKUP(D627,Rooms[[الشقة]:[وصف]],4,FALSE),"")</f>
        <v/>
      </c>
      <c r="K627" s="16" t="str">
        <f t="shared" si="19"/>
        <v/>
      </c>
    </row>
    <row r="628" spans="2:11" x14ac:dyDescent="0.2">
      <c r="B628" s="10" t="str">
        <f t="shared" si="18"/>
        <v/>
      </c>
      <c r="C628" s="30"/>
      <c r="H628" s="10" t="str">
        <f>IFERROR(IF(INDEX(Rooms[اعتماد القيمة],MATCH(الحجز!$D628,Rooms[الشقة],0),1)&lt;=الحجز!$C628,((INDEX(Rooms[القيمة],MATCH(الحجز!$D628,Rooms[الشقة],0),1)*الحجز!$E628)+G628)-F628,الحجز!$H628),"")</f>
        <v/>
      </c>
      <c r="I628" s="10" t="str">
        <f>IFERROR(VLOOKUP(D628,Rooms[[الشقة]:[وصف]],4,FALSE),"")</f>
        <v/>
      </c>
      <c r="K628" s="16" t="str">
        <f t="shared" si="19"/>
        <v/>
      </c>
    </row>
    <row r="629" spans="2:11" x14ac:dyDescent="0.2">
      <c r="B629" s="10" t="str">
        <f t="shared" si="18"/>
        <v/>
      </c>
      <c r="C629" s="30"/>
      <c r="H629" s="10" t="str">
        <f>IFERROR(IF(INDEX(Rooms[اعتماد القيمة],MATCH(الحجز!$D629,Rooms[الشقة],0),1)&lt;=الحجز!$C629,((INDEX(Rooms[القيمة],MATCH(الحجز!$D629,Rooms[الشقة],0),1)*الحجز!$E629)+G629)-F629,الحجز!$H629),"")</f>
        <v/>
      </c>
      <c r="I629" s="10" t="str">
        <f>IFERROR(VLOOKUP(D629,Rooms[[الشقة]:[وصف]],4,FALSE),"")</f>
        <v/>
      </c>
      <c r="K629" s="16" t="str">
        <f t="shared" si="19"/>
        <v/>
      </c>
    </row>
    <row r="630" spans="2:11" x14ac:dyDescent="0.2">
      <c r="B630" s="10" t="str">
        <f t="shared" si="18"/>
        <v/>
      </c>
      <c r="C630" s="30"/>
      <c r="H630" s="10" t="str">
        <f>IFERROR(IF(INDEX(Rooms[اعتماد القيمة],MATCH(الحجز!$D630,Rooms[الشقة],0),1)&lt;=الحجز!$C630,((INDEX(Rooms[القيمة],MATCH(الحجز!$D630,Rooms[الشقة],0),1)*الحجز!$E630)+G630)-F630,الحجز!$H630),"")</f>
        <v/>
      </c>
      <c r="I630" s="10" t="str">
        <f>IFERROR(VLOOKUP(D630,Rooms[[الشقة]:[وصف]],4,FALSE),"")</f>
        <v/>
      </c>
      <c r="K630" s="16" t="str">
        <f t="shared" si="19"/>
        <v/>
      </c>
    </row>
    <row r="631" spans="2:11" x14ac:dyDescent="0.2">
      <c r="B631" s="10" t="str">
        <f t="shared" si="18"/>
        <v/>
      </c>
      <c r="C631" s="30"/>
      <c r="H631" s="10" t="str">
        <f>IFERROR(IF(INDEX(Rooms[اعتماد القيمة],MATCH(الحجز!$D631,Rooms[الشقة],0),1)&lt;=الحجز!$C631,((INDEX(Rooms[القيمة],MATCH(الحجز!$D631,Rooms[الشقة],0),1)*الحجز!$E631)+G631)-F631,الحجز!$H631),"")</f>
        <v/>
      </c>
      <c r="I631" s="10" t="str">
        <f>IFERROR(VLOOKUP(D631,Rooms[[الشقة]:[وصف]],4,FALSE),"")</f>
        <v/>
      </c>
      <c r="K631" s="16" t="str">
        <f t="shared" si="19"/>
        <v/>
      </c>
    </row>
    <row r="632" spans="2:11" x14ac:dyDescent="0.2">
      <c r="B632" s="10" t="str">
        <f t="shared" si="18"/>
        <v/>
      </c>
      <c r="C632" s="30"/>
      <c r="H632" s="10" t="str">
        <f>IFERROR(IF(INDEX(Rooms[اعتماد القيمة],MATCH(الحجز!$D632,Rooms[الشقة],0),1)&lt;=الحجز!$C632,((INDEX(Rooms[القيمة],MATCH(الحجز!$D632,Rooms[الشقة],0),1)*الحجز!$E632)+G632)-F632,الحجز!$H632),"")</f>
        <v/>
      </c>
      <c r="I632" s="10" t="str">
        <f>IFERROR(VLOOKUP(D632,Rooms[[الشقة]:[وصف]],4,FALSE),"")</f>
        <v/>
      </c>
      <c r="K632" s="16" t="str">
        <f t="shared" si="19"/>
        <v/>
      </c>
    </row>
    <row r="633" spans="2:11" x14ac:dyDescent="0.2">
      <c r="B633" s="10" t="str">
        <f t="shared" si="18"/>
        <v/>
      </c>
      <c r="C633" s="30"/>
      <c r="H633" s="10" t="str">
        <f>IFERROR(IF(INDEX(Rooms[اعتماد القيمة],MATCH(الحجز!$D633,Rooms[الشقة],0),1)&lt;=الحجز!$C633,((INDEX(Rooms[القيمة],MATCH(الحجز!$D633,Rooms[الشقة],0),1)*الحجز!$E633)+G633)-F633,الحجز!$H633),"")</f>
        <v/>
      </c>
      <c r="I633" s="10" t="str">
        <f>IFERROR(VLOOKUP(D633,Rooms[[الشقة]:[وصف]],4,FALSE),"")</f>
        <v/>
      </c>
      <c r="K633" s="16" t="str">
        <f t="shared" si="19"/>
        <v/>
      </c>
    </row>
    <row r="634" spans="2:11" x14ac:dyDescent="0.2">
      <c r="B634" s="10" t="str">
        <f t="shared" si="18"/>
        <v/>
      </c>
      <c r="C634" s="30"/>
      <c r="H634" s="10" t="str">
        <f>IFERROR(IF(INDEX(Rooms[اعتماد القيمة],MATCH(الحجز!$D634,Rooms[الشقة],0),1)&lt;=الحجز!$C634,((INDEX(Rooms[القيمة],MATCH(الحجز!$D634,Rooms[الشقة],0),1)*الحجز!$E634)+G634)-F634,الحجز!$H634),"")</f>
        <v/>
      </c>
      <c r="I634" s="10" t="str">
        <f>IFERROR(VLOOKUP(D634,Rooms[[الشقة]:[وصف]],4,FALSE),"")</f>
        <v/>
      </c>
      <c r="K634" s="16" t="str">
        <f t="shared" si="19"/>
        <v/>
      </c>
    </row>
    <row r="635" spans="2:11" x14ac:dyDescent="0.2">
      <c r="B635" s="10" t="str">
        <f t="shared" si="18"/>
        <v/>
      </c>
      <c r="C635" s="30"/>
      <c r="H635" s="10" t="str">
        <f>IFERROR(IF(INDEX(Rooms[اعتماد القيمة],MATCH(الحجز!$D635,Rooms[الشقة],0),1)&lt;=الحجز!$C635,((INDEX(Rooms[القيمة],MATCH(الحجز!$D635,Rooms[الشقة],0),1)*الحجز!$E635)+G635)-F635,الحجز!$H635),"")</f>
        <v/>
      </c>
      <c r="I635" s="10" t="str">
        <f>IFERROR(VLOOKUP(D635,Rooms[[الشقة]:[وصف]],4,FALSE),"")</f>
        <v/>
      </c>
      <c r="K635" s="16" t="str">
        <f t="shared" si="19"/>
        <v/>
      </c>
    </row>
    <row r="636" spans="2:11" x14ac:dyDescent="0.2">
      <c r="B636" s="10" t="str">
        <f t="shared" si="18"/>
        <v/>
      </c>
      <c r="C636" s="30"/>
      <c r="H636" s="10" t="str">
        <f>IFERROR(IF(INDEX(Rooms[اعتماد القيمة],MATCH(الحجز!$D636,Rooms[الشقة],0),1)&lt;=الحجز!$C636,((INDEX(Rooms[القيمة],MATCH(الحجز!$D636,Rooms[الشقة],0),1)*الحجز!$E636)+G636)-F636,الحجز!$H636),"")</f>
        <v/>
      </c>
      <c r="I636" s="10" t="str">
        <f>IFERROR(VLOOKUP(D636,Rooms[[الشقة]:[وصف]],4,FALSE),"")</f>
        <v/>
      </c>
      <c r="K636" s="16" t="str">
        <f t="shared" si="19"/>
        <v/>
      </c>
    </row>
    <row r="637" spans="2:11" x14ac:dyDescent="0.2">
      <c r="B637" s="10" t="str">
        <f t="shared" si="18"/>
        <v/>
      </c>
      <c r="C637" s="30"/>
      <c r="H637" s="10" t="str">
        <f>IFERROR(IF(INDEX(Rooms[اعتماد القيمة],MATCH(الحجز!$D637,Rooms[الشقة],0),1)&lt;=الحجز!$C637,((INDEX(Rooms[القيمة],MATCH(الحجز!$D637,Rooms[الشقة],0),1)*الحجز!$E637)+G637)-F637,الحجز!$H637),"")</f>
        <v/>
      </c>
      <c r="I637" s="10" t="str">
        <f>IFERROR(VLOOKUP(D637,Rooms[[الشقة]:[وصف]],4,FALSE),"")</f>
        <v/>
      </c>
      <c r="K637" s="16" t="str">
        <f t="shared" si="19"/>
        <v/>
      </c>
    </row>
    <row r="638" spans="2:11" x14ac:dyDescent="0.2">
      <c r="B638" s="10" t="str">
        <f t="shared" si="18"/>
        <v/>
      </c>
      <c r="C638" s="30"/>
      <c r="H638" s="10" t="str">
        <f>IFERROR(IF(INDEX(Rooms[اعتماد القيمة],MATCH(الحجز!$D638,Rooms[الشقة],0),1)&lt;=الحجز!$C638,((INDEX(Rooms[القيمة],MATCH(الحجز!$D638,Rooms[الشقة],0),1)*الحجز!$E638)+G638)-F638,الحجز!$H638),"")</f>
        <v/>
      </c>
      <c r="I638" s="10" t="str">
        <f>IFERROR(VLOOKUP(D638,Rooms[[الشقة]:[وصف]],4,FALSE),"")</f>
        <v/>
      </c>
      <c r="K638" s="16" t="str">
        <f t="shared" si="19"/>
        <v/>
      </c>
    </row>
    <row r="639" spans="2:11" x14ac:dyDescent="0.2">
      <c r="B639" s="10" t="str">
        <f t="shared" si="18"/>
        <v/>
      </c>
      <c r="C639" s="30"/>
      <c r="H639" s="10" t="str">
        <f>IFERROR(IF(INDEX(Rooms[اعتماد القيمة],MATCH(الحجز!$D639,Rooms[الشقة],0),1)&lt;=الحجز!$C639,((INDEX(Rooms[القيمة],MATCH(الحجز!$D639,Rooms[الشقة],0),1)*الحجز!$E639)+G639)-F639,الحجز!$H639),"")</f>
        <v/>
      </c>
      <c r="I639" s="10" t="str">
        <f>IFERROR(VLOOKUP(D639,Rooms[[الشقة]:[وصف]],4,FALSE),"")</f>
        <v/>
      </c>
      <c r="K639" s="16" t="str">
        <f t="shared" si="19"/>
        <v/>
      </c>
    </row>
    <row r="640" spans="2:11" x14ac:dyDescent="0.2">
      <c r="B640" s="10" t="str">
        <f t="shared" si="18"/>
        <v/>
      </c>
      <c r="C640" s="30"/>
      <c r="H640" s="10" t="str">
        <f>IFERROR(IF(INDEX(Rooms[اعتماد القيمة],MATCH(الحجز!$D640,Rooms[الشقة],0),1)&lt;=الحجز!$C640,((INDEX(Rooms[القيمة],MATCH(الحجز!$D640,Rooms[الشقة],0),1)*الحجز!$E640)+G640)-F640,الحجز!$H640),"")</f>
        <v/>
      </c>
      <c r="I640" s="10" t="str">
        <f>IFERROR(VLOOKUP(D640,Rooms[[الشقة]:[وصف]],4,FALSE),"")</f>
        <v/>
      </c>
      <c r="K640" s="16" t="str">
        <f t="shared" si="19"/>
        <v/>
      </c>
    </row>
    <row r="641" spans="2:11" x14ac:dyDescent="0.2">
      <c r="B641" s="10" t="str">
        <f t="shared" si="18"/>
        <v/>
      </c>
      <c r="C641" s="30"/>
      <c r="H641" s="10" t="str">
        <f>IFERROR(IF(INDEX(Rooms[اعتماد القيمة],MATCH(الحجز!$D641,Rooms[الشقة],0),1)&lt;=الحجز!$C641,((INDEX(Rooms[القيمة],MATCH(الحجز!$D641,Rooms[الشقة],0),1)*الحجز!$E641)+G641)-F641,الحجز!$H641),"")</f>
        <v/>
      </c>
      <c r="I641" s="10" t="str">
        <f>IFERROR(VLOOKUP(D641,Rooms[[الشقة]:[وصف]],4,FALSE),"")</f>
        <v/>
      </c>
      <c r="K641" s="16" t="str">
        <f t="shared" si="19"/>
        <v/>
      </c>
    </row>
    <row r="642" spans="2:11" x14ac:dyDescent="0.2">
      <c r="B642" s="10" t="str">
        <f t="shared" si="18"/>
        <v/>
      </c>
      <c r="C642" s="30"/>
      <c r="H642" s="10" t="str">
        <f>IFERROR(IF(INDEX(Rooms[اعتماد القيمة],MATCH(الحجز!$D642,Rooms[الشقة],0),1)&lt;=الحجز!$C642,((INDEX(Rooms[القيمة],MATCH(الحجز!$D642,Rooms[الشقة],0),1)*الحجز!$E642)+G642)-F642,الحجز!$H642),"")</f>
        <v/>
      </c>
      <c r="I642" s="10" t="str">
        <f>IFERROR(VLOOKUP(D642,Rooms[[الشقة]:[وصف]],4,FALSE),"")</f>
        <v/>
      </c>
      <c r="K642" s="16" t="str">
        <f t="shared" si="19"/>
        <v/>
      </c>
    </row>
    <row r="643" spans="2:11" x14ac:dyDescent="0.2">
      <c r="B643" s="10" t="str">
        <f t="shared" si="18"/>
        <v/>
      </c>
      <c r="C643" s="30"/>
      <c r="H643" s="10" t="str">
        <f>IFERROR(IF(INDEX(Rooms[اعتماد القيمة],MATCH(الحجز!$D643,Rooms[الشقة],0),1)&lt;=الحجز!$C643,((INDEX(Rooms[القيمة],MATCH(الحجز!$D643,Rooms[الشقة],0),1)*الحجز!$E643)+G643)-F643,الحجز!$H643),"")</f>
        <v/>
      </c>
      <c r="I643" s="10" t="str">
        <f>IFERROR(VLOOKUP(D643,Rooms[[الشقة]:[وصف]],4,FALSE),"")</f>
        <v/>
      </c>
      <c r="K643" s="16" t="str">
        <f t="shared" si="19"/>
        <v/>
      </c>
    </row>
    <row r="644" spans="2:11" x14ac:dyDescent="0.2">
      <c r="B644" s="10" t="str">
        <f t="shared" si="18"/>
        <v/>
      </c>
      <c r="C644" s="30"/>
      <c r="H644" s="10" t="str">
        <f>IFERROR(IF(INDEX(Rooms[اعتماد القيمة],MATCH(الحجز!$D644,Rooms[الشقة],0),1)&lt;=الحجز!$C644,((INDEX(Rooms[القيمة],MATCH(الحجز!$D644,Rooms[الشقة],0),1)*الحجز!$E644)+G644)-F644,الحجز!$H644),"")</f>
        <v/>
      </c>
      <c r="I644" s="10" t="str">
        <f>IFERROR(VLOOKUP(D644,Rooms[[الشقة]:[وصف]],4,FALSE),"")</f>
        <v/>
      </c>
      <c r="K644" s="16" t="str">
        <f t="shared" si="19"/>
        <v/>
      </c>
    </row>
    <row r="645" spans="2:11" x14ac:dyDescent="0.2">
      <c r="B645" s="10" t="str">
        <f t="shared" ref="B645:B708" si="20">IF(C645&lt;&gt;"",ROW(A642),"")</f>
        <v/>
      </c>
      <c r="C645" s="30"/>
      <c r="H645" s="10" t="str">
        <f>IFERROR(IF(INDEX(Rooms[اعتماد القيمة],MATCH(الحجز!$D645,Rooms[الشقة],0),1)&lt;=الحجز!$C645,((INDEX(Rooms[القيمة],MATCH(الحجز!$D645,Rooms[الشقة],0),1)*الحجز!$E645)+G645)-F645,الحجز!$H645),"")</f>
        <v/>
      </c>
      <c r="I645" s="10" t="str">
        <f>IFERROR(VLOOKUP(D645,Rooms[[الشقة]:[وصف]],4,FALSE),"")</f>
        <v/>
      </c>
      <c r="K645" s="16" t="str">
        <f t="shared" ref="K645:K708" si="21">IF(AND(E645="",C645=""),"",C645+(IF(E645&lt;1,E645,(E645-1))))</f>
        <v/>
      </c>
    </row>
    <row r="646" spans="2:11" x14ac:dyDescent="0.2">
      <c r="B646" s="10" t="str">
        <f t="shared" si="20"/>
        <v/>
      </c>
      <c r="C646" s="30"/>
      <c r="H646" s="10" t="str">
        <f>IFERROR(IF(INDEX(Rooms[اعتماد القيمة],MATCH(الحجز!$D646,Rooms[الشقة],0),1)&lt;=الحجز!$C646,((INDEX(Rooms[القيمة],MATCH(الحجز!$D646,Rooms[الشقة],0),1)*الحجز!$E646)+G646)-F646,الحجز!$H646),"")</f>
        <v/>
      </c>
      <c r="I646" s="10" t="str">
        <f>IFERROR(VLOOKUP(D646,Rooms[[الشقة]:[وصف]],4,FALSE),"")</f>
        <v/>
      </c>
      <c r="K646" s="16" t="str">
        <f t="shared" si="21"/>
        <v/>
      </c>
    </row>
    <row r="647" spans="2:11" x14ac:dyDescent="0.2">
      <c r="B647" s="10" t="str">
        <f t="shared" si="20"/>
        <v/>
      </c>
      <c r="C647" s="30"/>
      <c r="H647" s="10" t="str">
        <f>IFERROR(IF(INDEX(Rooms[اعتماد القيمة],MATCH(الحجز!$D647,Rooms[الشقة],0),1)&lt;=الحجز!$C647,((INDEX(Rooms[القيمة],MATCH(الحجز!$D647,Rooms[الشقة],0),1)*الحجز!$E647)+G647)-F647,الحجز!$H647),"")</f>
        <v/>
      </c>
      <c r="I647" s="10" t="str">
        <f>IFERROR(VLOOKUP(D647,Rooms[[الشقة]:[وصف]],4,FALSE),"")</f>
        <v/>
      </c>
      <c r="K647" s="16" t="str">
        <f t="shared" si="21"/>
        <v/>
      </c>
    </row>
    <row r="648" spans="2:11" x14ac:dyDescent="0.2">
      <c r="B648" s="10" t="str">
        <f t="shared" si="20"/>
        <v/>
      </c>
      <c r="C648" s="30"/>
      <c r="H648" s="10" t="str">
        <f>IFERROR(IF(INDEX(Rooms[اعتماد القيمة],MATCH(الحجز!$D648,Rooms[الشقة],0),1)&lt;=الحجز!$C648,((INDEX(Rooms[القيمة],MATCH(الحجز!$D648,Rooms[الشقة],0),1)*الحجز!$E648)+G648)-F648,الحجز!$H648),"")</f>
        <v/>
      </c>
      <c r="I648" s="10" t="str">
        <f>IFERROR(VLOOKUP(D648,Rooms[[الشقة]:[وصف]],4,FALSE),"")</f>
        <v/>
      </c>
      <c r="K648" s="16" t="str">
        <f t="shared" si="21"/>
        <v/>
      </c>
    </row>
    <row r="649" spans="2:11" x14ac:dyDescent="0.2">
      <c r="B649" s="10" t="str">
        <f t="shared" si="20"/>
        <v/>
      </c>
      <c r="C649" s="30"/>
      <c r="H649" s="10" t="str">
        <f>IFERROR(IF(INDEX(Rooms[اعتماد القيمة],MATCH(الحجز!$D649,Rooms[الشقة],0),1)&lt;=الحجز!$C649,((INDEX(Rooms[القيمة],MATCH(الحجز!$D649,Rooms[الشقة],0),1)*الحجز!$E649)+G649)-F649,الحجز!$H649),"")</f>
        <v/>
      </c>
      <c r="I649" s="10" t="str">
        <f>IFERROR(VLOOKUP(D649,Rooms[[الشقة]:[وصف]],4,FALSE),"")</f>
        <v/>
      </c>
      <c r="K649" s="16" t="str">
        <f t="shared" si="21"/>
        <v/>
      </c>
    </row>
    <row r="650" spans="2:11" x14ac:dyDescent="0.2">
      <c r="B650" s="10" t="str">
        <f t="shared" si="20"/>
        <v/>
      </c>
      <c r="C650" s="30"/>
      <c r="H650" s="10" t="str">
        <f>IFERROR(IF(INDEX(Rooms[اعتماد القيمة],MATCH(الحجز!$D650,Rooms[الشقة],0),1)&lt;=الحجز!$C650,((INDEX(Rooms[القيمة],MATCH(الحجز!$D650,Rooms[الشقة],0),1)*الحجز!$E650)+G650)-F650,الحجز!$H650),"")</f>
        <v/>
      </c>
      <c r="I650" s="10" t="str">
        <f>IFERROR(VLOOKUP(D650,Rooms[[الشقة]:[وصف]],4,FALSE),"")</f>
        <v/>
      </c>
      <c r="K650" s="16" t="str">
        <f t="shared" si="21"/>
        <v/>
      </c>
    </row>
    <row r="651" spans="2:11" x14ac:dyDescent="0.2">
      <c r="B651" s="10" t="str">
        <f t="shared" si="20"/>
        <v/>
      </c>
      <c r="C651" s="30"/>
      <c r="H651" s="10" t="str">
        <f>IFERROR(IF(INDEX(Rooms[اعتماد القيمة],MATCH(الحجز!$D651,Rooms[الشقة],0),1)&lt;=الحجز!$C651,((INDEX(Rooms[القيمة],MATCH(الحجز!$D651,Rooms[الشقة],0),1)*الحجز!$E651)+G651)-F651,الحجز!$H651),"")</f>
        <v/>
      </c>
      <c r="I651" s="10" t="str">
        <f>IFERROR(VLOOKUP(D651,Rooms[[الشقة]:[وصف]],4,FALSE),"")</f>
        <v/>
      </c>
      <c r="K651" s="16" t="str">
        <f t="shared" si="21"/>
        <v/>
      </c>
    </row>
    <row r="652" spans="2:11" x14ac:dyDescent="0.2">
      <c r="B652" s="10" t="str">
        <f t="shared" si="20"/>
        <v/>
      </c>
      <c r="C652" s="30"/>
      <c r="H652" s="10" t="str">
        <f>IFERROR(IF(INDEX(Rooms[اعتماد القيمة],MATCH(الحجز!$D652,Rooms[الشقة],0),1)&lt;=الحجز!$C652,((INDEX(Rooms[القيمة],MATCH(الحجز!$D652,Rooms[الشقة],0),1)*الحجز!$E652)+G652)-F652,الحجز!$H652),"")</f>
        <v/>
      </c>
      <c r="I652" s="10" t="str">
        <f>IFERROR(VLOOKUP(D652,Rooms[[الشقة]:[وصف]],4,FALSE),"")</f>
        <v/>
      </c>
      <c r="K652" s="16" t="str">
        <f t="shared" si="21"/>
        <v/>
      </c>
    </row>
    <row r="653" spans="2:11" x14ac:dyDescent="0.2">
      <c r="B653" s="10" t="str">
        <f t="shared" si="20"/>
        <v/>
      </c>
      <c r="C653" s="30"/>
      <c r="H653" s="10" t="str">
        <f>IFERROR(IF(INDEX(Rooms[اعتماد القيمة],MATCH(الحجز!$D653,Rooms[الشقة],0),1)&lt;=الحجز!$C653,((INDEX(Rooms[القيمة],MATCH(الحجز!$D653,Rooms[الشقة],0),1)*الحجز!$E653)+G653)-F653,الحجز!$H653),"")</f>
        <v/>
      </c>
      <c r="I653" s="10" t="str">
        <f>IFERROR(VLOOKUP(D653,Rooms[[الشقة]:[وصف]],4,FALSE),"")</f>
        <v/>
      </c>
      <c r="K653" s="16" t="str">
        <f t="shared" si="21"/>
        <v/>
      </c>
    </row>
    <row r="654" spans="2:11" x14ac:dyDescent="0.2">
      <c r="B654" s="10" t="str">
        <f t="shared" si="20"/>
        <v/>
      </c>
      <c r="C654" s="30"/>
      <c r="H654" s="10" t="str">
        <f>IFERROR(IF(INDEX(Rooms[اعتماد القيمة],MATCH(الحجز!$D654,Rooms[الشقة],0),1)&lt;=الحجز!$C654,((INDEX(Rooms[القيمة],MATCH(الحجز!$D654,Rooms[الشقة],0),1)*الحجز!$E654)+G654)-F654,الحجز!$H654),"")</f>
        <v/>
      </c>
      <c r="I654" s="10" t="str">
        <f>IFERROR(VLOOKUP(D654,Rooms[[الشقة]:[وصف]],4,FALSE),"")</f>
        <v/>
      </c>
      <c r="K654" s="16" t="str">
        <f t="shared" si="21"/>
        <v/>
      </c>
    </row>
    <row r="655" spans="2:11" x14ac:dyDescent="0.2">
      <c r="B655" s="10" t="str">
        <f t="shared" si="20"/>
        <v/>
      </c>
      <c r="C655" s="30"/>
      <c r="H655" s="10" t="str">
        <f>IFERROR(IF(INDEX(Rooms[اعتماد القيمة],MATCH(الحجز!$D655,Rooms[الشقة],0),1)&lt;=الحجز!$C655,((INDEX(Rooms[القيمة],MATCH(الحجز!$D655,Rooms[الشقة],0),1)*الحجز!$E655)+G655)-F655,الحجز!$H655),"")</f>
        <v/>
      </c>
      <c r="I655" s="10" t="str">
        <f>IFERROR(VLOOKUP(D655,Rooms[[الشقة]:[وصف]],4,FALSE),"")</f>
        <v/>
      </c>
      <c r="K655" s="16" t="str">
        <f t="shared" si="21"/>
        <v/>
      </c>
    </row>
    <row r="656" spans="2:11" x14ac:dyDescent="0.2">
      <c r="B656" s="10" t="str">
        <f t="shared" si="20"/>
        <v/>
      </c>
      <c r="C656" s="30"/>
      <c r="H656" s="10" t="str">
        <f>IFERROR(IF(INDEX(Rooms[اعتماد القيمة],MATCH(الحجز!$D656,Rooms[الشقة],0),1)&lt;=الحجز!$C656,((INDEX(Rooms[القيمة],MATCH(الحجز!$D656,Rooms[الشقة],0),1)*الحجز!$E656)+G656)-F656,الحجز!$H656),"")</f>
        <v/>
      </c>
      <c r="I656" s="10" t="str">
        <f>IFERROR(VLOOKUP(D656,Rooms[[الشقة]:[وصف]],4,FALSE),"")</f>
        <v/>
      </c>
      <c r="K656" s="16" t="str">
        <f t="shared" si="21"/>
        <v/>
      </c>
    </row>
    <row r="657" spans="2:11" x14ac:dyDescent="0.2">
      <c r="B657" s="10" t="str">
        <f t="shared" si="20"/>
        <v/>
      </c>
      <c r="C657" s="30"/>
      <c r="H657" s="10" t="str">
        <f>IFERROR(IF(INDEX(Rooms[اعتماد القيمة],MATCH(الحجز!$D657,Rooms[الشقة],0),1)&lt;=الحجز!$C657,((INDEX(Rooms[القيمة],MATCH(الحجز!$D657,Rooms[الشقة],0),1)*الحجز!$E657)+G657)-F657,الحجز!$H657),"")</f>
        <v/>
      </c>
      <c r="I657" s="10" t="str">
        <f>IFERROR(VLOOKUP(D657,Rooms[[الشقة]:[وصف]],4,FALSE),"")</f>
        <v/>
      </c>
      <c r="K657" s="16" t="str">
        <f t="shared" si="21"/>
        <v/>
      </c>
    </row>
    <row r="658" spans="2:11" x14ac:dyDescent="0.2">
      <c r="B658" s="10" t="str">
        <f t="shared" si="20"/>
        <v/>
      </c>
      <c r="C658" s="30"/>
      <c r="H658" s="10" t="str">
        <f>IFERROR(IF(INDEX(Rooms[اعتماد القيمة],MATCH(الحجز!$D658,Rooms[الشقة],0),1)&lt;=الحجز!$C658,((INDEX(Rooms[القيمة],MATCH(الحجز!$D658,Rooms[الشقة],0),1)*الحجز!$E658)+G658)-F658,الحجز!$H658),"")</f>
        <v/>
      </c>
      <c r="I658" s="10" t="str">
        <f>IFERROR(VLOOKUP(D658,Rooms[[الشقة]:[وصف]],4,FALSE),"")</f>
        <v/>
      </c>
      <c r="K658" s="16" t="str">
        <f t="shared" si="21"/>
        <v/>
      </c>
    </row>
    <row r="659" spans="2:11" x14ac:dyDescent="0.2">
      <c r="B659" s="10" t="str">
        <f t="shared" si="20"/>
        <v/>
      </c>
      <c r="C659" s="30"/>
      <c r="H659" s="10" t="str">
        <f>IFERROR(IF(INDEX(Rooms[اعتماد القيمة],MATCH(الحجز!$D659,Rooms[الشقة],0),1)&lt;=الحجز!$C659,((INDEX(Rooms[القيمة],MATCH(الحجز!$D659,Rooms[الشقة],0),1)*الحجز!$E659)+G659)-F659,الحجز!$H659),"")</f>
        <v/>
      </c>
      <c r="I659" s="10" t="str">
        <f>IFERROR(VLOOKUP(D659,Rooms[[الشقة]:[وصف]],4,FALSE),"")</f>
        <v/>
      </c>
      <c r="K659" s="16" t="str">
        <f t="shared" si="21"/>
        <v/>
      </c>
    </row>
    <row r="660" spans="2:11" x14ac:dyDescent="0.2">
      <c r="B660" s="10" t="str">
        <f t="shared" si="20"/>
        <v/>
      </c>
      <c r="C660" s="30"/>
      <c r="H660" s="10" t="str">
        <f>IFERROR(IF(INDEX(Rooms[اعتماد القيمة],MATCH(الحجز!$D660,Rooms[الشقة],0),1)&lt;=الحجز!$C660,((INDEX(Rooms[القيمة],MATCH(الحجز!$D660,Rooms[الشقة],0),1)*الحجز!$E660)+G660)-F660,الحجز!$H660),"")</f>
        <v/>
      </c>
      <c r="I660" s="10" t="str">
        <f>IFERROR(VLOOKUP(D660,Rooms[[الشقة]:[وصف]],4,FALSE),"")</f>
        <v/>
      </c>
      <c r="K660" s="16" t="str">
        <f t="shared" si="21"/>
        <v/>
      </c>
    </row>
    <row r="661" spans="2:11" x14ac:dyDescent="0.2">
      <c r="B661" s="10" t="str">
        <f t="shared" si="20"/>
        <v/>
      </c>
      <c r="C661" s="30"/>
      <c r="H661" s="10" t="str">
        <f>IFERROR(IF(INDEX(Rooms[اعتماد القيمة],MATCH(الحجز!$D661,Rooms[الشقة],0),1)&lt;=الحجز!$C661,((INDEX(Rooms[القيمة],MATCH(الحجز!$D661,Rooms[الشقة],0),1)*الحجز!$E661)+G661)-F661,الحجز!$H661),"")</f>
        <v/>
      </c>
      <c r="I661" s="10" t="str">
        <f>IFERROR(VLOOKUP(D661,Rooms[[الشقة]:[وصف]],4,FALSE),"")</f>
        <v/>
      </c>
      <c r="K661" s="16" t="str">
        <f t="shared" si="21"/>
        <v/>
      </c>
    </row>
    <row r="662" spans="2:11" x14ac:dyDescent="0.2">
      <c r="B662" s="10" t="str">
        <f t="shared" si="20"/>
        <v/>
      </c>
      <c r="C662" s="30"/>
      <c r="H662" s="10" t="str">
        <f>IFERROR(IF(INDEX(Rooms[اعتماد القيمة],MATCH(الحجز!$D662,Rooms[الشقة],0),1)&lt;=الحجز!$C662,((INDEX(Rooms[القيمة],MATCH(الحجز!$D662,Rooms[الشقة],0),1)*الحجز!$E662)+G662)-F662,الحجز!$H662),"")</f>
        <v/>
      </c>
      <c r="I662" s="10" t="str">
        <f>IFERROR(VLOOKUP(D662,Rooms[[الشقة]:[وصف]],4,FALSE),"")</f>
        <v/>
      </c>
      <c r="K662" s="16" t="str">
        <f t="shared" si="21"/>
        <v/>
      </c>
    </row>
    <row r="663" spans="2:11" x14ac:dyDescent="0.2">
      <c r="B663" s="10" t="str">
        <f t="shared" si="20"/>
        <v/>
      </c>
      <c r="C663" s="30"/>
      <c r="H663" s="10" t="str">
        <f>IFERROR(IF(INDEX(Rooms[اعتماد القيمة],MATCH(الحجز!$D663,Rooms[الشقة],0),1)&lt;=الحجز!$C663,((INDEX(Rooms[القيمة],MATCH(الحجز!$D663,Rooms[الشقة],0),1)*الحجز!$E663)+G663)-F663,الحجز!$H663),"")</f>
        <v/>
      </c>
      <c r="I663" s="10" t="str">
        <f>IFERROR(VLOOKUP(D663,Rooms[[الشقة]:[وصف]],4,FALSE),"")</f>
        <v/>
      </c>
      <c r="K663" s="16" t="str">
        <f t="shared" si="21"/>
        <v/>
      </c>
    </row>
    <row r="664" spans="2:11" x14ac:dyDescent="0.2">
      <c r="B664" s="10" t="str">
        <f t="shared" si="20"/>
        <v/>
      </c>
      <c r="C664" s="30"/>
      <c r="H664" s="10" t="str">
        <f>IFERROR(IF(INDEX(Rooms[اعتماد القيمة],MATCH(الحجز!$D664,Rooms[الشقة],0),1)&lt;=الحجز!$C664,((INDEX(Rooms[القيمة],MATCH(الحجز!$D664,Rooms[الشقة],0),1)*الحجز!$E664)+G664)-F664,الحجز!$H664),"")</f>
        <v/>
      </c>
      <c r="I664" s="10" t="str">
        <f>IFERROR(VLOOKUP(D664,Rooms[[الشقة]:[وصف]],4,FALSE),"")</f>
        <v/>
      </c>
      <c r="K664" s="16" t="str">
        <f t="shared" si="21"/>
        <v/>
      </c>
    </row>
    <row r="665" spans="2:11" x14ac:dyDescent="0.2">
      <c r="B665" s="10" t="str">
        <f t="shared" si="20"/>
        <v/>
      </c>
      <c r="C665" s="30"/>
      <c r="H665" s="10" t="str">
        <f>IFERROR(IF(INDEX(Rooms[اعتماد القيمة],MATCH(الحجز!$D665,Rooms[الشقة],0),1)&lt;=الحجز!$C665,((INDEX(Rooms[القيمة],MATCH(الحجز!$D665,Rooms[الشقة],0),1)*الحجز!$E665)+G665)-F665,الحجز!$H665),"")</f>
        <v/>
      </c>
      <c r="I665" s="10" t="str">
        <f>IFERROR(VLOOKUP(D665,Rooms[[الشقة]:[وصف]],4,FALSE),"")</f>
        <v/>
      </c>
      <c r="K665" s="16" t="str">
        <f t="shared" si="21"/>
        <v/>
      </c>
    </row>
    <row r="666" spans="2:11" x14ac:dyDescent="0.2">
      <c r="B666" s="10" t="str">
        <f t="shared" si="20"/>
        <v/>
      </c>
      <c r="C666" s="30"/>
      <c r="H666" s="10" t="str">
        <f>IFERROR(IF(INDEX(Rooms[اعتماد القيمة],MATCH(الحجز!$D666,Rooms[الشقة],0),1)&lt;=الحجز!$C666,((INDEX(Rooms[القيمة],MATCH(الحجز!$D666,Rooms[الشقة],0),1)*الحجز!$E666)+G666)-F666,الحجز!$H666),"")</f>
        <v/>
      </c>
      <c r="I666" s="10" t="str">
        <f>IFERROR(VLOOKUP(D666,Rooms[[الشقة]:[وصف]],4,FALSE),"")</f>
        <v/>
      </c>
      <c r="K666" s="16" t="str">
        <f t="shared" si="21"/>
        <v/>
      </c>
    </row>
    <row r="667" spans="2:11" x14ac:dyDescent="0.2">
      <c r="B667" s="10" t="str">
        <f t="shared" si="20"/>
        <v/>
      </c>
      <c r="C667" s="30"/>
      <c r="H667" s="10" t="str">
        <f>IFERROR(IF(INDEX(Rooms[اعتماد القيمة],MATCH(الحجز!$D667,Rooms[الشقة],0),1)&lt;=الحجز!$C667,((INDEX(Rooms[القيمة],MATCH(الحجز!$D667,Rooms[الشقة],0),1)*الحجز!$E667)+G667)-F667,الحجز!$H667),"")</f>
        <v/>
      </c>
      <c r="I667" s="10" t="str">
        <f>IFERROR(VLOOKUP(D667,Rooms[[الشقة]:[وصف]],4,FALSE),"")</f>
        <v/>
      </c>
      <c r="K667" s="16" t="str">
        <f t="shared" si="21"/>
        <v/>
      </c>
    </row>
    <row r="668" spans="2:11" x14ac:dyDescent="0.2">
      <c r="B668" s="10" t="str">
        <f t="shared" si="20"/>
        <v/>
      </c>
      <c r="C668" s="30"/>
      <c r="H668" s="10" t="str">
        <f>IFERROR(IF(INDEX(Rooms[اعتماد القيمة],MATCH(الحجز!$D668,Rooms[الشقة],0),1)&lt;=الحجز!$C668,((INDEX(Rooms[القيمة],MATCH(الحجز!$D668,Rooms[الشقة],0),1)*الحجز!$E668)+G668)-F668,الحجز!$H668),"")</f>
        <v/>
      </c>
      <c r="I668" s="10" t="str">
        <f>IFERROR(VLOOKUP(D668,Rooms[[الشقة]:[وصف]],4,FALSE),"")</f>
        <v/>
      </c>
      <c r="K668" s="16" t="str">
        <f t="shared" si="21"/>
        <v/>
      </c>
    </row>
    <row r="669" spans="2:11" x14ac:dyDescent="0.2">
      <c r="B669" s="10" t="str">
        <f t="shared" si="20"/>
        <v/>
      </c>
      <c r="C669" s="30"/>
      <c r="H669" s="10" t="str">
        <f>IFERROR(IF(INDEX(Rooms[اعتماد القيمة],MATCH(الحجز!$D669,Rooms[الشقة],0),1)&lt;=الحجز!$C669,((INDEX(Rooms[القيمة],MATCH(الحجز!$D669,Rooms[الشقة],0),1)*الحجز!$E669)+G669)-F669,الحجز!$H669),"")</f>
        <v/>
      </c>
      <c r="I669" s="10" t="str">
        <f>IFERROR(VLOOKUP(D669,Rooms[[الشقة]:[وصف]],4,FALSE),"")</f>
        <v/>
      </c>
      <c r="K669" s="16" t="str">
        <f t="shared" si="21"/>
        <v/>
      </c>
    </row>
    <row r="670" spans="2:11" x14ac:dyDescent="0.2">
      <c r="B670" s="10" t="str">
        <f t="shared" si="20"/>
        <v/>
      </c>
      <c r="C670" s="30"/>
      <c r="H670" s="10" t="str">
        <f>IFERROR(IF(INDEX(Rooms[اعتماد القيمة],MATCH(الحجز!$D670,Rooms[الشقة],0),1)&lt;=الحجز!$C670,((INDEX(Rooms[القيمة],MATCH(الحجز!$D670,Rooms[الشقة],0),1)*الحجز!$E670)+G670)-F670,الحجز!$H670),"")</f>
        <v/>
      </c>
      <c r="I670" s="10" t="str">
        <f>IFERROR(VLOOKUP(D670,Rooms[[الشقة]:[وصف]],4,FALSE),"")</f>
        <v/>
      </c>
      <c r="K670" s="16" t="str">
        <f t="shared" si="21"/>
        <v/>
      </c>
    </row>
    <row r="671" spans="2:11" x14ac:dyDescent="0.2">
      <c r="B671" s="10" t="str">
        <f t="shared" si="20"/>
        <v/>
      </c>
      <c r="C671" s="30"/>
      <c r="H671" s="10" t="str">
        <f>IFERROR(IF(INDEX(Rooms[اعتماد القيمة],MATCH(الحجز!$D671,Rooms[الشقة],0),1)&lt;=الحجز!$C671,((INDEX(Rooms[القيمة],MATCH(الحجز!$D671,Rooms[الشقة],0),1)*الحجز!$E671)+G671)-F671,الحجز!$H671),"")</f>
        <v/>
      </c>
      <c r="I671" s="10" t="str">
        <f>IFERROR(VLOOKUP(D671,Rooms[[الشقة]:[وصف]],4,FALSE),"")</f>
        <v/>
      </c>
      <c r="K671" s="16" t="str">
        <f t="shared" si="21"/>
        <v/>
      </c>
    </row>
    <row r="672" spans="2:11" x14ac:dyDescent="0.2">
      <c r="B672" s="10" t="str">
        <f t="shared" si="20"/>
        <v/>
      </c>
      <c r="C672" s="30"/>
      <c r="H672" s="10" t="str">
        <f>IFERROR(IF(INDEX(Rooms[اعتماد القيمة],MATCH(الحجز!$D672,Rooms[الشقة],0),1)&lt;=الحجز!$C672,((INDEX(Rooms[القيمة],MATCH(الحجز!$D672,Rooms[الشقة],0),1)*الحجز!$E672)+G672)-F672,الحجز!$H672),"")</f>
        <v/>
      </c>
      <c r="I672" s="10" t="str">
        <f>IFERROR(VLOOKUP(D672,Rooms[[الشقة]:[وصف]],4,FALSE),"")</f>
        <v/>
      </c>
      <c r="K672" s="16" t="str">
        <f t="shared" si="21"/>
        <v/>
      </c>
    </row>
    <row r="673" spans="2:11" x14ac:dyDescent="0.2">
      <c r="B673" s="10" t="str">
        <f t="shared" si="20"/>
        <v/>
      </c>
      <c r="C673" s="30"/>
      <c r="H673" s="10" t="str">
        <f>IFERROR(IF(INDEX(Rooms[اعتماد القيمة],MATCH(الحجز!$D673,Rooms[الشقة],0),1)&lt;=الحجز!$C673,((INDEX(Rooms[القيمة],MATCH(الحجز!$D673,Rooms[الشقة],0),1)*الحجز!$E673)+G673)-F673,الحجز!$H673),"")</f>
        <v/>
      </c>
      <c r="I673" s="10" t="str">
        <f>IFERROR(VLOOKUP(D673,Rooms[[الشقة]:[وصف]],4,FALSE),"")</f>
        <v/>
      </c>
      <c r="K673" s="16" t="str">
        <f t="shared" si="21"/>
        <v/>
      </c>
    </row>
    <row r="674" spans="2:11" x14ac:dyDescent="0.2">
      <c r="B674" s="10" t="str">
        <f t="shared" si="20"/>
        <v/>
      </c>
      <c r="C674" s="30"/>
      <c r="H674" s="10" t="str">
        <f>IFERROR(IF(INDEX(Rooms[اعتماد القيمة],MATCH(الحجز!$D674,Rooms[الشقة],0),1)&lt;=الحجز!$C674,((INDEX(Rooms[القيمة],MATCH(الحجز!$D674,Rooms[الشقة],0),1)*الحجز!$E674)+G674)-F674,الحجز!$H674),"")</f>
        <v/>
      </c>
      <c r="I674" s="10" t="str">
        <f>IFERROR(VLOOKUP(D674,Rooms[[الشقة]:[وصف]],4,FALSE),"")</f>
        <v/>
      </c>
      <c r="K674" s="16" t="str">
        <f t="shared" si="21"/>
        <v/>
      </c>
    </row>
    <row r="675" spans="2:11" x14ac:dyDescent="0.2">
      <c r="B675" s="10" t="str">
        <f t="shared" si="20"/>
        <v/>
      </c>
      <c r="C675" s="30"/>
      <c r="H675" s="10" t="str">
        <f>IFERROR(IF(INDEX(Rooms[اعتماد القيمة],MATCH(الحجز!$D675,Rooms[الشقة],0),1)&lt;=الحجز!$C675,((INDEX(Rooms[القيمة],MATCH(الحجز!$D675,Rooms[الشقة],0),1)*الحجز!$E675)+G675)-F675,الحجز!$H675),"")</f>
        <v/>
      </c>
      <c r="I675" s="10" t="str">
        <f>IFERROR(VLOOKUP(D675,Rooms[[الشقة]:[وصف]],4,FALSE),"")</f>
        <v/>
      </c>
      <c r="K675" s="16" t="str">
        <f t="shared" si="21"/>
        <v/>
      </c>
    </row>
    <row r="676" spans="2:11" x14ac:dyDescent="0.2">
      <c r="B676" s="10" t="str">
        <f t="shared" si="20"/>
        <v/>
      </c>
      <c r="C676" s="30"/>
      <c r="H676" s="10" t="str">
        <f>IFERROR(IF(INDEX(Rooms[اعتماد القيمة],MATCH(الحجز!$D676,Rooms[الشقة],0),1)&lt;=الحجز!$C676,((INDEX(Rooms[القيمة],MATCH(الحجز!$D676,Rooms[الشقة],0),1)*الحجز!$E676)+G676)-F676,الحجز!$H676),"")</f>
        <v/>
      </c>
      <c r="I676" s="10" t="str">
        <f>IFERROR(VLOOKUP(D676,Rooms[[الشقة]:[وصف]],4,FALSE),"")</f>
        <v/>
      </c>
      <c r="K676" s="16" t="str">
        <f t="shared" si="21"/>
        <v/>
      </c>
    </row>
    <row r="677" spans="2:11" x14ac:dyDescent="0.2">
      <c r="B677" s="10" t="str">
        <f t="shared" si="20"/>
        <v/>
      </c>
      <c r="C677" s="30"/>
      <c r="H677" s="10" t="str">
        <f>IFERROR(IF(INDEX(Rooms[اعتماد القيمة],MATCH(الحجز!$D677,Rooms[الشقة],0),1)&lt;=الحجز!$C677,((INDEX(Rooms[القيمة],MATCH(الحجز!$D677,Rooms[الشقة],0),1)*الحجز!$E677)+G677)-F677,الحجز!$H677),"")</f>
        <v/>
      </c>
      <c r="I677" s="10" t="str">
        <f>IFERROR(VLOOKUP(D677,Rooms[[الشقة]:[وصف]],4,FALSE),"")</f>
        <v/>
      </c>
      <c r="K677" s="16" t="str">
        <f t="shared" si="21"/>
        <v/>
      </c>
    </row>
    <row r="678" spans="2:11" x14ac:dyDescent="0.2">
      <c r="B678" s="10" t="str">
        <f t="shared" si="20"/>
        <v/>
      </c>
      <c r="C678" s="30"/>
      <c r="H678" s="10" t="str">
        <f>IFERROR(IF(INDEX(Rooms[اعتماد القيمة],MATCH(الحجز!$D678,Rooms[الشقة],0),1)&lt;=الحجز!$C678,((INDEX(Rooms[القيمة],MATCH(الحجز!$D678,Rooms[الشقة],0),1)*الحجز!$E678)+G678)-F678,الحجز!$H678),"")</f>
        <v/>
      </c>
      <c r="I678" s="10" t="str">
        <f>IFERROR(VLOOKUP(D678,Rooms[[الشقة]:[وصف]],4,FALSE),"")</f>
        <v/>
      </c>
      <c r="K678" s="16" t="str">
        <f t="shared" si="21"/>
        <v/>
      </c>
    </row>
    <row r="679" spans="2:11" x14ac:dyDescent="0.2">
      <c r="B679" s="10" t="str">
        <f t="shared" si="20"/>
        <v/>
      </c>
      <c r="C679" s="30"/>
      <c r="H679" s="10" t="str">
        <f>IFERROR(IF(INDEX(Rooms[اعتماد القيمة],MATCH(الحجز!$D679,Rooms[الشقة],0),1)&lt;=الحجز!$C679,((INDEX(Rooms[القيمة],MATCH(الحجز!$D679,Rooms[الشقة],0),1)*الحجز!$E679)+G679)-F679,الحجز!$H679),"")</f>
        <v/>
      </c>
      <c r="I679" s="10" t="str">
        <f>IFERROR(VLOOKUP(D679,Rooms[[الشقة]:[وصف]],4,FALSE),"")</f>
        <v/>
      </c>
      <c r="K679" s="16" t="str">
        <f t="shared" si="21"/>
        <v/>
      </c>
    </row>
    <row r="680" spans="2:11" x14ac:dyDescent="0.2">
      <c r="B680" s="10" t="str">
        <f t="shared" si="20"/>
        <v/>
      </c>
      <c r="C680" s="30"/>
      <c r="H680" s="10" t="str">
        <f>IFERROR(IF(INDEX(Rooms[اعتماد القيمة],MATCH(الحجز!$D680,Rooms[الشقة],0),1)&lt;=الحجز!$C680,((INDEX(Rooms[القيمة],MATCH(الحجز!$D680,Rooms[الشقة],0),1)*الحجز!$E680)+G680)-F680,الحجز!$H680),"")</f>
        <v/>
      </c>
      <c r="I680" s="10" t="str">
        <f>IFERROR(VLOOKUP(D680,Rooms[[الشقة]:[وصف]],4,FALSE),"")</f>
        <v/>
      </c>
      <c r="K680" s="16" t="str">
        <f t="shared" si="21"/>
        <v/>
      </c>
    </row>
    <row r="681" spans="2:11" x14ac:dyDescent="0.2">
      <c r="B681" s="10" t="str">
        <f t="shared" si="20"/>
        <v/>
      </c>
      <c r="C681" s="30"/>
      <c r="H681" s="10" t="str">
        <f>IFERROR(IF(INDEX(Rooms[اعتماد القيمة],MATCH(الحجز!$D681,Rooms[الشقة],0),1)&lt;=الحجز!$C681,((INDEX(Rooms[القيمة],MATCH(الحجز!$D681,Rooms[الشقة],0),1)*الحجز!$E681)+G681)-F681,الحجز!$H681),"")</f>
        <v/>
      </c>
      <c r="I681" s="10" t="str">
        <f>IFERROR(VLOOKUP(D681,Rooms[[الشقة]:[وصف]],4,FALSE),"")</f>
        <v/>
      </c>
      <c r="K681" s="16" t="str">
        <f t="shared" si="21"/>
        <v/>
      </c>
    </row>
    <row r="682" spans="2:11" x14ac:dyDescent="0.2">
      <c r="B682" s="10" t="str">
        <f t="shared" si="20"/>
        <v/>
      </c>
      <c r="C682" s="30"/>
      <c r="H682" s="10" t="str">
        <f>IFERROR(IF(INDEX(Rooms[اعتماد القيمة],MATCH(الحجز!$D682,Rooms[الشقة],0),1)&lt;=الحجز!$C682,((INDEX(Rooms[القيمة],MATCH(الحجز!$D682,Rooms[الشقة],0),1)*الحجز!$E682)+G682)-F682,الحجز!$H682),"")</f>
        <v/>
      </c>
      <c r="I682" s="10" t="str">
        <f>IFERROR(VLOOKUP(D682,Rooms[[الشقة]:[وصف]],4,FALSE),"")</f>
        <v/>
      </c>
      <c r="K682" s="16" t="str">
        <f t="shared" si="21"/>
        <v/>
      </c>
    </row>
    <row r="683" spans="2:11" x14ac:dyDescent="0.2">
      <c r="B683" s="10" t="str">
        <f t="shared" si="20"/>
        <v/>
      </c>
      <c r="C683" s="30"/>
      <c r="H683" s="10" t="str">
        <f>IFERROR(IF(INDEX(Rooms[اعتماد القيمة],MATCH(الحجز!$D683,Rooms[الشقة],0),1)&lt;=الحجز!$C683,((INDEX(Rooms[القيمة],MATCH(الحجز!$D683,Rooms[الشقة],0),1)*الحجز!$E683)+G683)-F683,الحجز!$H683),"")</f>
        <v/>
      </c>
      <c r="I683" s="10" t="str">
        <f>IFERROR(VLOOKUP(D683,Rooms[[الشقة]:[وصف]],4,FALSE),"")</f>
        <v/>
      </c>
      <c r="K683" s="16" t="str">
        <f t="shared" si="21"/>
        <v/>
      </c>
    </row>
    <row r="684" spans="2:11" x14ac:dyDescent="0.2">
      <c r="B684" s="10" t="str">
        <f t="shared" si="20"/>
        <v/>
      </c>
      <c r="C684" s="30"/>
      <c r="H684" s="10" t="str">
        <f>IFERROR(IF(INDEX(Rooms[اعتماد القيمة],MATCH(الحجز!$D684,Rooms[الشقة],0),1)&lt;=الحجز!$C684,((INDEX(Rooms[القيمة],MATCH(الحجز!$D684,Rooms[الشقة],0),1)*الحجز!$E684)+G684)-F684,الحجز!$H684),"")</f>
        <v/>
      </c>
      <c r="I684" s="10" t="str">
        <f>IFERROR(VLOOKUP(D684,Rooms[[الشقة]:[وصف]],4,FALSE),"")</f>
        <v/>
      </c>
      <c r="K684" s="16" t="str">
        <f t="shared" si="21"/>
        <v/>
      </c>
    </row>
    <row r="685" spans="2:11" x14ac:dyDescent="0.2">
      <c r="B685" s="10" t="str">
        <f t="shared" si="20"/>
        <v/>
      </c>
      <c r="C685" s="30"/>
      <c r="H685" s="10" t="str">
        <f>IFERROR(IF(INDEX(Rooms[اعتماد القيمة],MATCH(الحجز!$D685,Rooms[الشقة],0),1)&lt;=الحجز!$C685,((INDEX(Rooms[القيمة],MATCH(الحجز!$D685,Rooms[الشقة],0),1)*الحجز!$E685)+G685)-F685,الحجز!$H685),"")</f>
        <v/>
      </c>
      <c r="I685" s="10" t="str">
        <f>IFERROR(VLOOKUP(D685,Rooms[[الشقة]:[وصف]],4,FALSE),"")</f>
        <v/>
      </c>
      <c r="K685" s="16" t="str">
        <f t="shared" si="21"/>
        <v/>
      </c>
    </row>
    <row r="686" spans="2:11" x14ac:dyDescent="0.2">
      <c r="B686" s="10" t="str">
        <f t="shared" si="20"/>
        <v/>
      </c>
      <c r="C686" s="30"/>
      <c r="H686" s="10" t="str">
        <f>IFERROR(IF(INDEX(Rooms[اعتماد القيمة],MATCH(الحجز!$D686,Rooms[الشقة],0),1)&lt;=الحجز!$C686,((INDEX(Rooms[القيمة],MATCH(الحجز!$D686,Rooms[الشقة],0),1)*الحجز!$E686)+G686)-F686,الحجز!$H686),"")</f>
        <v/>
      </c>
      <c r="I686" s="10" t="str">
        <f>IFERROR(VLOOKUP(D686,Rooms[[الشقة]:[وصف]],4,FALSE),"")</f>
        <v/>
      </c>
      <c r="K686" s="16" t="str">
        <f t="shared" si="21"/>
        <v/>
      </c>
    </row>
    <row r="687" spans="2:11" x14ac:dyDescent="0.2">
      <c r="B687" s="10" t="str">
        <f t="shared" si="20"/>
        <v/>
      </c>
      <c r="C687" s="30"/>
      <c r="H687" s="10" t="str">
        <f>IFERROR(IF(INDEX(Rooms[اعتماد القيمة],MATCH(الحجز!$D687,Rooms[الشقة],0),1)&lt;=الحجز!$C687,((INDEX(Rooms[القيمة],MATCH(الحجز!$D687,Rooms[الشقة],0),1)*الحجز!$E687)+G687)-F687,الحجز!$H687),"")</f>
        <v/>
      </c>
      <c r="I687" s="10" t="str">
        <f>IFERROR(VLOOKUP(D687,Rooms[[الشقة]:[وصف]],4,FALSE),"")</f>
        <v/>
      </c>
      <c r="K687" s="16" t="str">
        <f t="shared" si="21"/>
        <v/>
      </c>
    </row>
    <row r="688" spans="2:11" x14ac:dyDescent="0.2">
      <c r="B688" s="10" t="str">
        <f t="shared" si="20"/>
        <v/>
      </c>
      <c r="C688" s="30"/>
      <c r="H688" s="10" t="str">
        <f>IFERROR(IF(INDEX(Rooms[اعتماد القيمة],MATCH(الحجز!$D688,Rooms[الشقة],0),1)&lt;=الحجز!$C688,((INDEX(Rooms[القيمة],MATCH(الحجز!$D688,Rooms[الشقة],0),1)*الحجز!$E688)+G688)-F688,الحجز!$H688),"")</f>
        <v/>
      </c>
      <c r="I688" s="10" t="str">
        <f>IFERROR(VLOOKUP(D688,Rooms[[الشقة]:[وصف]],4,FALSE),"")</f>
        <v/>
      </c>
      <c r="K688" s="16" t="str">
        <f t="shared" si="21"/>
        <v/>
      </c>
    </row>
    <row r="689" spans="2:11" x14ac:dyDescent="0.2">
      <c r="B689" s="10" t="str">
        <f t="shared" si="20"/>
        <v/>
      </c>
      <c r="C689" s="30"/>
      <c r="H689" s="10" t="str">
        <f>IFERROR(IF(INDEX(Rooms[اعتماد القيمة],MATCH(الحجز!$D689,Rooms[الشقة],0),1)&lt;=الحجز!$C689,((INDEX(Rooms[القيمة],MATCH(الحجز!$D689,Rooms[الشقة],0),1)*الحجز!$E689)+G689)-F689,الحجز!$H689),"")</f>
        <v/>
      </c>
      <c r="I689" s="10" t="str">
        <f>IFERROR(VLOOKUP(D689,Rooms[[الشقة]:[وصف]],4,FALSE),"")</f>
        <v/>
      </c>
      <c r="K689" s="16" t="str">
        <f t="shared" si="21"/>
        <v/>
      </c>
    </row>
    <row r="690" spans="2:11" x14ac:dyDescent="0.2">
      <c r="B690" s="10" t="str">
        <f t="shared" si="20"/>
        <v/>
      </c>
      <c r="C690" s="30"/>
      <c r="H690" s="10" t="str">
        <f>IFERROR(IF(INDEX(Rooms[اعتماد القيمة],MATCH(الحجز!$D690,Rooms[الشقة],0),1)&lt;=الحجز!$C690,((INDEX(Rooms[القيمة],MATCH(الحجز!$D690,Rooms[الشقة],0),1)*الحجز!$E690)+G690)-F690,الحجز!$H690),"")</f>
        <v/>
      </c>
      <c r="I690" s="10" t="str">
        <f>IFERROR(VLOOKUP(D690,Rooms[[الشقة]:[وصف]],4,FALSE),"")</f>
        <v/>
      </c>
      <c r="K690" s="16" t="str">
        <f t="shared" si="21"/>
        <v/>
      </c>
    </row>
    <row r="691" spans="2:11" x14ac:dyDescent="0.2">
      <c r="B691" s="10" t="str">
        <f t="shared" si="20"/>
        <v/>
      </c>
      <c r="C691" s="30"/>
      <c r="H691" s="10" t="str">
        <f>IFERROR(IF(INDEX(Rooms[اعتماد القيمة],MATCH(الحجز!$D691,Rooms[الشقة],0),1)&lt;=الحجز!$C691,((INDEX(Rooms[القيمة],MATCH(الحجز!$D691,Rooms[الشقة],0),1)*الحجز!$E691)+G691)-F691,الحجز!$H691),"")</f>
        <v/>
      </c>
      <c r="I691" s="10" t="str">
        <f>IFERROR(VLOOKUP(D691,Rooms[[الشقة]:[وصف]],4,FALSE),"")</f>
        <v/>
      </c>
      <c r="K691" s="16" t="str">
        <f t="shared" si="21"/>
        <v/>
      </c>
    </row>
    <row r="692" spans="2:11" x14ac:dyDescent="0.2">
      <c r="B692" s="10" t="str">
        <f t="shared" si="20"/>
        <v/>
      </c>
      <c r="C692" s="30"/>
      <c r="H692" s="10" t="str">
        <f>IFERROR(IF(INDEX(Rooms[اعتماد القيمة],MATCH(الحجز!$D692,Rooms[الشقة],0),1)&lt;=الحجز!$C692,((INDEX(Rooms[القيمة],MATCH(الحجز!$D692,Rooms[الشقة],0),1)*الحجز!$E692)+G692)-F692,الحجز!$H692),"")</f>
        <v/>
      </c>
      <c r="I692" s="10" t="str">
        <f>IFERROR(VLOOKUP(D692,Rooms[[الشقة]:[وصف]],4,FALSE),"")</f>
        <v/>
      </c>
      <c r="K692" s="16" t="str">
        <f t="shared" si="21"/>
        <v/>
      </c>
    </row>
    <row r="693" spans="2:11" x14ac:dyDescent="0.2">
      <c r="B693" s="10" t="str">
        <f t="shared" si="20"/>
        <v/>
      </c>
      <c r="C693" s="30"/>
      <c r="H693" s="10" t="str">
        <f>IFERROR(IF(INDEX(Rooms[اعتماد القيمة],MATCH(الحجز!$D693,Rooms[الشقة],0),1)&lt;=الحجز!$C693,((INDEX(Rooms[القيمة],MATCH(الحجز!$D693,Rooms[الشقة],0),1)*الحجز!$E693)+G693)-F693,الحجز!$H693),"")</f>
        <v/>
      </c>
      <c r="I693" s="10" t="str">
        <f>IFERROR(VLOOKUP(D693,Rooms[[الشقة]:[وصف]],4,FALSE),"")</f>
        <v/>
      </c>
      <c r="K693" s="16" t="str">
        <f t="shared" si="21"/>
        <v/>
      </c>
    </row>
    <row r="694" spans="2:11" x14ac:dyDescent="0.2">
      <c r="B694" s="10" t="str">
        <f t="shared" si="20"/>
        <v/>
      </c>
      <c r="C694" s="30"/>
      <c r="H694" s="10" t="str">
        <f>IFERROR(IF(INDEX(Rooms[اعتماد القيمة],MATCH(الحجز!$D694,Rooms[الشقة],0),1)&lt;=الحجز!$C694,((INDEX(Rooms[القيمة],MATCH(الحجز!$D694,Rooms[الشقة],0),1)*الحجز!$E694)+G694)-F694,الحجز!$H694),"")</f>
        <v/>
      </c>
      <c r="I694" s="10" t="str">
        <f>IFERROR(VLOOKUP(D694,Rooms[[الشقة]:[وصف]],4,FALSE),"")</f>
        <v/>
      </c>
      <c r="K694" s="16" t="str">
        <f t="shared" si="21"/>
        <v/>
      </c>
    </row>
    <row r="695" spans="2:11" x14ac:dyDescent="0.2">
      <c r="B695" s="10" t="str">
        <f t="shared" si="20"/>
        <v/>
      </c>
      <c r="C695" s="30"/>
      <c r="H695" s="10" t="str">
        <f>IFERROR(IF(INDEX(Rooms[اعتماد القيمة],MATCH(الحجز!$D695,Rooms[الشقة],0),1)&lt;=الحجز!$C695,((INDEX(Rooms[القيمة],MATCH(الحجز!$D695,Rooms[الشقة],0),1)*الحجز!$E695)+G695)-F695,الحجز!$H695),"")</f>
        <v/>
      </c>
      <c r="I695" s="10" t="str">
        <f>IFERROR(VLOOKUP(D695,Rooms[[الشقة]:[وصف]],4,FALSE),"")</f>
        <v/>
      </c>
      <c r="K695" s="16" t="str">
        <f t="shared" si="21"/>
        <v/>
      </c>
    </row>
    <row r="696" spans="2:11" x14ac:dyDescent="0.2">
      <c r="B696" s="10" t="str">
        <f t="shared" si="20"/>
        <v/>
      </c>
      <c r="C696" s="30"/>
      <c r="H696" s="10" t="str">
        <f>IFERROR(IF(INDEX(Rooms[اعتماد القيمة],MATCH(الحجز!$D696,Rooms[الشقة],0),1)&lt;=الحجز!$C696,((INDEX(Rooms[القيمة],MATCH(الحجز!$D696,Rooms[الشقة],0),1)*الحجز!$E696)+G696)-F696,الحجز!$H696),"")</f>
        <v/>
      </c>
      <c r="I696" s="10" t="str">
        <f>IFERROR(VLOOKUP(D696,Rooms[[الشقة]:[وصف]],4,FALSE),"")</f>
        <v/>
      </c>
      <c r="K696" s="16" t="str">
        <f t="shared" si="21"/>
        <v/>
      </c>
    </row>
    <row r="697" spans="2:11" x14ac:dyDescent="0.2">
      <c r="B697" s="10" t="str">
        <f t="shared" si="20"/>
        <v/>
      </c>
      <c r="C697" s="30"/>
      <c r="H697" s="10" t="str">
        <f>IFERROR(IF(INDEX(Rooms[اعتماد القيمة],MATCH(الحجز!$D697,Rooms[الشقة],0),1)&lt;=الحجز!$C697,((INDEX(Rooms[القيمة],MATCH(الحجز!$D697,Rooms[الشقة],0),1)*الحجز!$E697)+G697)-F697,الحجز!$H697),"")</f>
        <v/>
      </c>
      <c r="I697" s="10" t="str">
        <f>IFERROR(VLOOKUP(D697,Rooms[[الشقة]:[وصف]],4,FALSE),"")</f>
        <v/>
      </c>
      <c r="K697" s="16" t="str">
        <f t="shared" si="21"/>
        <v/>
      </c>
    </row>
    <row r="698" spans="2:11" x14ac:dyDescent="0.2">
      <c r="B698" s="10" t="str">
        <f t="shared" si="20"/>
        <v/>
      </c>
      <c r="C698" s="30"/>
      <c r="H698" s="10" t="str">
        <f>IFERROR(IF(INDEX(Rooms[اعتماد القيمة],MATCH(الحجز!$D698,Rooms[الشقة],0),1)&lt;=الحجز!$C698,((INDEX(Rooms[القيمة],MATCH(الحجز!$D698,Rooms[الشقة],0),1)*الحجز!$E698)+G698)-F698,الحجز!$H698),"")</f>
        <v/>
      </c>
      <c r="I698" s="10" t="str">
        <f>IFERROR(VLOOKUP(D698,Rooms[[الشقة]:[وصف]],4,FALSE),"")</f>
        <v/>
      </c>
      <c r="K698" s="16" t="str">
        <f t="shared" si="21"/>
        <v/>
      </c>
    </row>
    <row r="699" spans="2:11" x14ac:dyDescent="0.2">
      <c r="B699" s="10" t="str">
        <f t="shared" si="20"/>
        <v/>
      </c>
      <c r="C699" s="30"/>
      <c r="H699" s="10" t="str">
        <f>IFERROR(IF(INDEX(Rooms[اعتماد القيمة],MATCH(الحجز!$D699,Rooms[الشقة],0),1)&lt;=الحجز!$C699,((INDEX(Rooms[القيمة],MATCH(الحجز!$D699,Rooms[الشقة],0),1)*الحجز!$E699)+G699)-F699,الحجز!$H699),"")</f>
        <v/>
      </c>
      <c r="I699" s="10" t="str">
        <f>IFERROR(VLOOKUP(D699,Rooms[[الشقة]:[وصف]],4,FALSE),"")</f>
        <v/>
      </c>
      <c r="K699" s="16" t="str">
        <f t="shared" si="21"/>
        <v/>
      </c>
    </row>
    <row r="700" spans="2:11" x14ac:dyDescent="0.2">
      <c r="B700" s="10" t="str">
        <f t="shared" si="20"/>
        <v/>
      </c>
      <c r="C700" s="30"/>
      <c r="H700" s="10" t="str">
        <f>IFERROR(IF(INDEX(Rooms[اعتماد القيمة],MATCH(الحجز!$D700,Rooms[الشقة],0),1)&lt;=الحجز!$C700,((INDEX(Rooms[القيمة],MATCH(الحجز!$D700,Rooms[الشقة],0),1)*الحجز!$E700)+G700)-F700,الحجز!$H700),"")</f>
        <v/>
      </c>
      <c r="I700" s="10" t="str">
        <f>IFERROR(VLOOKUP(D700,Rooms[[الشقة]:[وصف]],4,FALSE),"")</f>
        <v/>
      </c>
      <c r="K700" s="16" t="str">
        <f t="shared" si="21"/>
        <v/>
      </c>
    </row>
    <row r="701" spans="2:11" x14ac:dyDescent="0.2">
      <c r="B701" s="10" t="str">
        <f t="shared" si="20"/>
        <v/>
      </c>
      <c r="C701" s="30"/>
      <c r="H701" s="10" t="str">
        <f>IFERROR(IF(INDEX(Rooms[اعتماد القيمة],MATCH(الحجز!$D701,Rooms[الشقة],0),1)&lt;=الحجز!$C701,((INDEX(Rooms[القيمة],MATCH(الحجز!$D701,Rooms[الشقة],0),1)*الحجز!$E701)+G701)-F701,الحجز!$H701),"")</f>
        <v/>
      </c>
      <c r="I701" s="10" t="str">
        <f>IFERROR(VLOOKUP(D701,Rooms[[الشقة]:[وصف]],4,FALSE),"")</f>
        <v/>
      </c>
      <c r="K701" s="16" t="str">
        <f t="shared" si="21"/>
        <v/>
      </c>
    </row>
    <row r="702" spans="2:11" x14ac:dyDescent="0.2">
      <c r="B702" s="10" t="str">
        <f t="shared" si="20"/>
        <v/>
      </c>
      <c r="C702" s="30"/>
      <c r="H702" s="10" t="str">
        <f>IFERROR(IF(INDEX(Rooms[اعتماد القيمة],MATCH(الحجز!$D702,Rooms[الشقة],0),1)&lt;=الحجز!$C702,((INDEX(Rooms[القيمة],MATCH(الحجز!$D702,Rooms[الشقة],0),1)*الحجز!$E702)+G702)-F702,الحجز!$H702),"")</f>
        <v/>
      </c>
      <c r="I702" s="10" t="str">
        <f>IFERROR(VLOOKUP(D702,Rooms[[الشقة]:[وصف]],4,FALSE),"")</f>
        <v/>
      </c>
      <c r="K702" s="16" t="str">
        <f t="shared" si="21"/>
        <v/>
      </c>
    </row>
    <row r="703" spans="2:11" x14ac:dyDescent="0.2">
      <c r="B703" s="10" t="str">
        <f t="shared" si="20"/>
        <v/>
      </c>
      <c r="C703" s="30"/>
      <c r="H703" s="10" t="str">
        <f>IFERROR(IF(INDEX(Rooms[اعتماد القيمة],MATCH(الحجز!$D703,Rooms[الشقة],0),1)&lt;=الحجز!$C703,((INDEX(Rooms[القيمة],MATCH(الحجز!$D703,Rooms[الشقة],0),1)*الحجز!$E703)+G703)-F703,الحجز!$H703),"")</f>
        <v/>
      </c>
      <c r="I703" s="10" t="str">
        <f>IFERROR(VLOOKUP(D703,Rooms[[الشقة]:[وصف]],4,FALSE),"")</f>
        <v/>
      </c>
      <c r="K703" s="16" t="str">
        <f t="shared" si="21"/>
        <v/>
      </c>
    </row>
    <row r="704" spans="2:11" x14ac:dyDescent="0.2">
      <c r="B704" s="10" t="str">
        <f t="shared" si="20"/>
        <v/>
      </c>
      <c r="C704" s="30"/>
      <c r="H704" s="10" t="str">
        <f>IFERROR(IF(INDEX(Rooms[اعتماد القيمة],MATCH(الحجز!$D704,Rooms[الشقة],0),1)&lt;=الحجز!$C704,((INDEX(Rooms[القيمة],MATCH(الحجز!$D704,Rooms[الشقة],0),1)*الحجز!$E704)+G704)-F704,الحجز!$H704),"")</f>
        <v/>
      </c>
      <c r="I704" s="10" t="str">
        <f>IFERROR(VLOOKUP(D704,Rooms[[الشقة]:[وصف]],4,FALSE),"")</f>
        <v/>
      </c>
      <c r="K704" s="16" t="str">
        <f t="shared" si="21"/>
        <v/>
      </c>
    </row>
    <row r="705" spans="2:11" x14ac:dyDescent="0.2">
      <c r="B705" s="10" t="str">
        <f t="shared" si="20"/>
        <v/>
      </c>
      <c r="C705" s="30"/>
      <c r="H705" s="10" t="str">
        <f>IFERROR(IF(INDEX(Rooms[اعتماد القيمة],MATCH(الحجز!$D705,Rooms[الشقة],0),1)&lt;=الحجز!$C705,((INDEX(Rooms[القيمة],MATCH(الحجز!$D705,Rooms[الشقة],0),1)*الحجز!$E705)+G705)-F705,الحجز!$H705),"")</f>
        <v/>
      </c>
      <c r="I705" s="10" t="str">
        <f>IFERROR(VLOOKUP(D705,Rooms[[الشقة]:[وصف]],4,FALSE),"")</f>
        <v/>
      </c>
      <c r="K705" s="16" t="str">
        <f t="shared" si="21"/>
        <v/>
      </c>
    </row>
    <row r="706" spans="2:11" x14ac:dyDescent="0.2">
      <c r="B706" s="10" t="str">
        <f t="shared" si="20"/>
        <v/>
      </c>
      <c r="C706" s="30"/>
      <c r="H706" s="10" t="str">
        <f>IFERROR(IF(INDEX(Rooms[اعتماد القيمة],MATCH(الحجز!$D706,Rooms[الشقة],0),1)&lt;=الحجز!$C706,((INDEX(Rooms[القيمة],MATCH(الحجز!$D706,Rooms[الشقة],0),1)*الحجز!$E706)+G706)-F706,الحجز!$H706),"")</f>
        <v/>
      </c>
      <c r="I706" s="10" t="str">
        <f>IFERROR(VLOOKUP(D706,Rooms[[الشقة]:[وصف]],4,FALSE),"")</f>
        <v/>
      </c>
      <c r="K706" s="16" t="str">
        <f t="shared" si="21"/>
        <v/>
      </c>
    </row>
    <row r="707" spans="2:11" x14ac:dyDescent="0.2">
      <c r="B707" s="10" t="str">
        <f t="shared" si="20"/>
        <v/>
      </c>
      <c r="C707" s="30"/>
      <c r="H707" s="10" t="str">
        <f>IFERROR(IF(INDEX(Rooms[اعتماد القيمة],MATCH(الحجز!$D707,Rooms[الشقة],0),1)&lt;=الحجز!$C707,((INDEX(Rooms[القيمة],MATCH(الحجز!$D707,Rooms[الشقة],0),1)*الحجز!$E707)+G707)-F707,الحجز!$H707),"")</f>
        <v/>
      </c>
      <c r="I707" s="10" t="str">
        <f>IFERROR(VLOOKUP(D707,Rooms[[الشقة]:[وصف]],4,FALSE),"")</f>
        <v/>
      </c>
      <c r="K707" s="16" t="str">
        <f t="shared" si="21"/>
        <v/>
      </c>
    </row>
    <row r="708" spans="2:11" x14ac:dyDescent="0.2">
      <c r="B708" s="10" t="str">
        <f t="shared" si="20"/>
        <v/>
      </c>
      <c r="C708" s="30"/>
      <c r="H708" s="10" t="str">
        <f>IFERROR(IF(INDEX(Rooms[اعتماد القيمة],MATCH(الحجز!$D708,Rooms[الشقة],0),1)&lt;=الحجز!$C708,((INDEX(Rooms[القيمة],MATCH(الحجز!$D708,Rooms[الشقة],0),1)*الحجز!$E708)+G708)-F708,الحجز!$H708),"")</f>
        <v/>
      </c>
      <c r="I708" s="10" t="str">
        <f>IFERROR(VLOOKUP(D708,Rooms[[الشقة]:[وصف]],4,FALSE),"")</f>
        <v/>
      </c>
      <c r="K708" s="16" t="str">
        <f t="shared" si="21"/>
        <v/>
      </c>
    </row>
    <row r="709" spans="2:11" x14ac:dyDescent="0.2">
      <c r="B709" s="10" t="str">
        <f t="shared" ref="B709:B772" si="22">IF(C709&lt;&gt;"",ROW(A706),"")</f>
        <v/>
      </c>
      <c r="C709" s="30"/>
      <c r="H709" s="10" t="str">
        <f>IFERROR(IF(INDEX(Rooms[اعتماد القيمة],MATCH(الحجز!$D709,Rooms[الشقة],0),1)&lt;=الحجز!$C709,((INDEX(Rooms[القيمة],MATCH(الحجز!$D709,Rooms[الشقة],0),1)*الحجز!$E709)+G709)-F709,الحجز!$H709),"")</f>
        <v/>
      </c>
      <c r="I709" s="10" t="str">
        <f>IFERROR(VLOOKUP(D709,Rooms[[الشقة]:[وصف]],4,FALSE),"")</f>
        <v/>
      </c>
      <c r="K709" s="16" t="str">
        <f t="shared" ref="K709:K772" si="23">IF(AND(E709="",C709=""),"",C709+(IF(E709&lt;1,E709,(E709-1))))</f>
        <v/>
      </c>
    </row>
    <row r="710" spans="2:11" x14ac:dyDescent="0.2">
      <c r="B710" s="10" t="str">
        <f t="shared" si="22"/>
        <v/>
      </c>
      <c r="C710" s="30"/>
      <c r="H710" s="10" t="str">
        <f>IFERROR(IF(INDEX(Rooms[اعتماد القيمة],MATCH(الحجز!$D710,Rooms[الشقة],0),1)&lt;=الحجز!$C710,((INDEX(Rooms[القيمة],MATCH(الحجز!$D710,Rooms[الشقة],0),1)*الحجز!$E710)+G710)-F710,الحجز!$H710),"")</f>
        <v/>
      </c>
      <c r="I710" s="10" t="str">
        <f>IFERROR(VLOOKUP(D710,Rooms[[الشقة]:[وصف]],4,FALSE),"")</f>
        <v/>
      </c>
      <c r="K710" s="16" t="str">
        <f t="shared" si="23"/>
        <v/>
      </c>
    </row>
    <row r="711" spans="2:11" x14ac:dyDescent="0.2">
      <c r="B711" s="10" t="str">
        <f t="shared" si="22"/>
        <v/>
      </c>
      <c r="C711" s="30"/>
      <c r="H711" s="10" t="str">
        <f>IFERROR(IF(INDEX(Rooms[اعتماد القيمة],MATCH(الحجز!$D711,Rooms[الشقة],0),1)&lt;=الحجز!$C711,((INDEX(Rooms[القيمة],MATCH(الحجز!$D711,Rooms[الشقة],0),1)*الحجز!$E711)+G711)-F711,الحجز!$H711),"")</f>
        <v/>
      </c>
      <c r="I711" s="10" t="str">
        <f>IFERROR(VLOOKUP(D711,Rooms[[الشقة]:[وصف]],4,FALSE),"")</f>
        <v/>
      </c>
      <c r="K711" s="16" t="str">
        <f t="shared" si="23"/>
        <v/>
      </c>
    </row>
    <row r="712" spans="2:11" x14ac:dyDescent="0.2">
      <c r="B712" s="10" t="str">
        <f t="shared" si="22"/>
        <v/>
      </c>
      <c r="C712" s="30"/>
      <c r="H712" s="10" t="str">
        <f>IFERROR(IF(INDEX(Rooms[اعتماد القيمة],MATCH(الحجز!$D712,Rooms[الشقة],0),1)&lt;=الحجز!$C712,((INDEX(Rooms[القيمة],MATCH(الحجز!$D712,Rooms[الشقة],0),1)*الحجز!$E712)+G712)-F712,الحجز!$H712),"")</f>
        <v/>
      </c>
      <c r="I712" s="10" t="str">
        <f>IFERROR(VLOOKUP(D712,Rooms[[الشقة]:[وصف]],4,FALSE),"")</f>
        <v/>
      </c>
      <c r="K712" s="16" t="str">
        <f t="shared" si="23"/>
        <v/>
      </c>
    </row>
    <row r="713" spans="2:11" x14ac:dyDescent="0.2">
      <c r="B713" s="10" t="str">
        <f t="shared" si="22"/>
        <v/>
      </c>
      <c r="C713" s="30"/>
      <c r="H713" s="10" t="str">
        <f>IFERROR(IF(INDEX(Rooms[اعتماد القيمة],MATCH(الحجز!$D713,Rooms[الشقة],0),1)&lt;=الحجز!$C713,((INDEX(Rooms[القيمة],MATCH(الحجز!$D713,Rooms[الشقة],0),1)*الحجز!$E713)+G713)-F713,الحجز!$H713),"")</f>
        <v/>
      </c>
      <c r="I713" s="10" t="str">
        <f>IFERROR(VLOOKUP(D713,Rooms[[الشقة]:[وصف]],4,FALSE),"")</f>
        <v/>
      </c>
      <c r="K713" s="16" t="str">
        <f t="shared" si="23"/>
        <v/>
      </c>
    </row>
    <row r="714" spans="2:11" x14ac:dyDescent="0.2">
      <c r="B714" s="10" t="str">
        <f t="shared" si="22"/>
        <v/>
      </c>
      <c r="C714" s="30"/>
      <c r="H714" s="10" t="str">
        <f>IFERROR(IF(INDEX(Rooms[اعتماد القيمة],MATCH(الحجز!$D714,Rooms[الشقة],0),1)&lt;=الحجز!$C714,((INDEX(Rooms[القيمة],MATCH(الحجز!$D714,Rooms[الشقة],0),1)*الحجز!$E714)+G714)-F714,الحجز!$H714),"")</f>
        <v/>
      </c>
      <c r="I714" s="10" t="str">
        <f>IFERROR(VLOOKUP(D714,Rooms[[الشقة]:[وصف]],4,FALSE),"")</f>
        <v/>
      </c>
      <c r="K714" s="16" t="str">
        <f t="shared" si="23"/>
        <v/>
      </c>
    </row>
    <row r="715" spans="2:11" x14ac:dyDescent="0.2">
      <c r="B715" s="10" t="str">
        <f t="shared" si="22"/>
        <v/>
      </c>
      <c r="C715" s="30"/>
      <c r="H715" s="10" t="str">
        <f>IFERROR(IF(INDEX(Rooms[اعتماد القيمة],MATCH(الحجز!$D715,Rooms[الشقة],0),1)&lt;=الحجز!$C715,((INDEX(Rooms[القيمة],MATCH(الحجز!$D715,Rooms[الشقة],0),1)*الحجز!$E715)+G715)-F715,الحجز!$H715),"")</f>
        <v/>
      </c>
      <c r="I715" s="10" t="str">
        <f>IFERROR(VLOOKUP(D715,Rooms[[الشقة]:[وصف]],4,FALSE),"")</f>
        <v/>
      </c>
      <c r="K715" s="16" t="str">
        <f t="shared" si="23"/>
        <v/>
      </c>
    </row>
    <row r="716" spans="2:11" x14ac:dyDescent="0.2">
      <c r="B716" s="10" t="str">
        <f t="shared" si="22"/>
        <v/>
      </c>
      <c r="C716" s="30"/>
      <c r="H716" s="10" t="str">
        <f>IFERROR(IF(INDEX(Rooms[اعتماد القيمة],MATCH(الحجز!$D716,Rooms[الشقة],0),1)&lt;=الحجز!$C716,((INDEX(Rooms[القيمة],MATCH(الحجز!$D716,Rooms[الشقة],0),1)*الحجز!$E716)+G716)-F716,الحجز!$H716),"")</f>
        <v/>
      </c>
      <c r="I716" s="10" t="str">
        <f>IFERROR(VLOOKUP(D716,Rooms[[الشقة]:[وصف]],4,FALSE),"")</f>
        <v/>
      </c>
      <c r="K716" s="16" t="str">
        <f t="shared" si="23"/>
        <v/>
      </c>
    </row>
    <row r="717" spans="2:11" x14ac:dyDescent="0.2">
      <c r="B717" s="10" t="str">
        <f t="shared" si="22"/>
        <v/>
      </c>
      <c r="C717" s="30"/>
      <c r="H717" s="10" t="str">
        <f>IFERROR(IF(INDEX(Rooms[اعتماد القيمة],MATCH(الحجز!$D717,Rooms[الشقة],0),1)&lt;=الحجز!$C717,((INDEX(Rooms[القيمة],MATCH(الحجز!$D717,Rooms[الشقة],0),1)*الحجز!$E717)+G717)-F717,الحجز!$H717),"")</f>
        <v/>
      </c>
      <c r="I717" s="10" t="str">
        <f>IFERROR(VLOOKUP(D717,Rooms[[الشقة]:[وصف]],4,FALSE),"")</f>
        <v/>
      </c>
      <c r="K717" s="16" t="str">
        <f t="shared" si="23"/>
        <v/>
      </c>
    </row>
    <row r="718" spans="2:11" x14ac:dyDescent="0.2">
      <c r="B718" s="10" t="str">
        <f t="shared" si="22"/>
        <v/>
      </c>
      <c r="C718" s="30"/>
      <c r="H718" s="10" t="str">
        <f>IFERROR(IF(INDEX(Rooms[اعتماد القيمة],MATCH(الحجز!$D718,Rooms[الشقة],0),1)&lt;=الحجز!$C718,((INDEX(Rooms[القيمة],MATCH(الحجز!$D718,Rooms[الشقة],0),1)*الحجز!$E718)+G718)-F718,الحجز!$H718),"")</f>
        <v/>
      </c>
      <c r="I718" s="10" t="str">
        <f>IFERROR(VLOOKUP(D718,Rooms[[الشقة]:[وصف]],4,FALSE),"")</f>
        <v/>
      </c>
      <c r="K718" s="16" t="str">
        <f t="shared" si="23"/>
        <v/>
      </c>
    </row>
    <row r="719" spans="2:11" x14ac:dyDescent="0.2">
      <c r="B719" s="10" t="str">
        <f t="shared" si="22"/>
        <v/>
      </c>
      <c r="C719" s="30"/>
      <c r="H719" s="10" t="str">
        <f>IFERROR(IF(INDEX(Rooms[اعتماد القيمة],MATCH(الحجز!$D719,Rooms[الشقة],0),1)&lt;=الحجز!$C719,((INDEX(Rooms[القيمة],MATCH(الحجز!$D719,Rooms[الشقة],0),1)*الحجز!$E719)+G719)-F719,الحجز!$H719),"")</f>
        <v/>
      </c>
      <c r="I719" s="10" t="str">
        <f>IFERROR(VLOOKUP(D719,Rooms[[الشقة]:[وصف]],4,FALSE),"")</f>
        <v/>
      </c>
      <c r="K719" s="16" t="str">
        <f t="shared" si="23"/>
        <v/>
      </c>
    </row>
    <row r="720" spans="2:11" x14ac:dyDescent="0.2">
      <c r="B720" s="10" t="str">
        <f t="shared" si="22"/>
        <v/>
      </c>
      <c r="C720" s="30"/>
      <c r="H720" s="10" t="str">
        <f>IFERROR(IF(INDEX(Rooms[اعتماد القيمة],MATCH(الحجز!$D720,Rooms[الشقة],0),1)&lt;=الحجز!$C720,((INDEX(Rooms[القيمة],MATCH(الحجز!$D720,Rooms[الشقة],0),1)*الحجز!$E720)+G720)-F720,الحجز!$H720),"")</f>
        <v/>
      </c>
      <c r="I720" s="10" t="str">
        <f>IFERROR(VLOOKUP(D720,Rooms[[الشقة]:[وصف]],4,FALSE),"")</f>
        <v/>
      </c>
      <c r="K720" s="16" t="str">
        <f t="shared" si="23"/>
        <v/>
      </c>
    </row>
    <row r="721" spans="2:11" x14ac:dyDescent="0.2">
      <c r="B721" s="10" t="str">
        <f t="shared" si="22"/>
        <v/>
      </c>
      <c r="C721" s="30"/>
      <c r="H721" s="10" t="str">
        <f>IFERROR(IF(INDEX(Rooms[اعتماد القيمة],MATCH(الحجز!$D721,Rooms[الشقة],0),1)&lt;=الحجز!$C721,((INDEX(Rooms[القيمة],MATCH(الحجز!$D721,Rooms[الشقة],0),1)*الحجز!$E721)+G721)-F721,الحجز!$H721),"")</f>
        <v/>
      </c>
      <c r="I721" s="10" t="str">
        <f>IFERROR(VLOOKUP(D721,Rooms[[الشقة]:[وصف]],4,FALSE),"")</f>
        <v/>
      </c>
      <c r="K721" s="16" t="str">
        <f t="shared" si="23"/>
        <v/>
      </c>
    </row>
    <row r="722" spans="2:11" x14ac:dyDescent="0.2">
      <c r="B722" s="10" t="str">
        <f t="shared" si="22"/>
        <v/>
      </c>
      <c r="C722" s="30"/>
      <c r="H722" s="10" t="str">
        <f>IFERROR(IF(INDEX(Rooms[اعتماد القيمة],MATCH(الحجز!$D722,Rooms[الشقة],0),1)&lt;=الحجز!$C722,((INDEX(Rooms[القيمة],MATCH(الحجز!$D722,Rooms[الشقة],0),1)*الحجز!$E722)+G722)-F722,الحجز!$H722),"")</f>
        <v/>
      </c>
      <c r="I722" s="10" t="str">
        <f>IFERROR(VLOOKUP(D722,Rooms[[الشقة]:[وصف]],4,FALSE),"")</f>
        <v/>
      </c>
      <c r="K722" s="16" t="str">
        <f t="shared" si="23"/>
        <v/>
      </c>
    </row>
    <row r="723" spans="2:11" x14ac:dyDescent="0.2">
      <c r="B723" s="10" t="str">
        <f t="shared" si="22"/>
        <v/>
      </c>
      <c r="C723" s="30"/>
      <c r="H723" s="10" t="str">
        <f>IFERROR(IF(INDEX(Rooms[اعتماد القيمة],MATCH(الحجز!$D723,Rooms[الشقة],0),1)&lt;=الحجز!$C723,((INDEX(Rooms[القيمة],MATCH(الحجز!$D723,Rooms[الشقة],0),1)*الحجز!$E723)+G723)-F723,الحجز!$H723),"")</f>
        <v/>
      </c>
      <c r="I723" s="10" t="str">
        <f>IFERROR(VLOOKUP(D723,Rooms[[الشقة]:[وصف]],4,FALSE),"")</f>
        <v/>
      </c>
      <c r="K723" s="16" t="str">
        <f t="shared" si="23"/>
        <v/>
      </c>
    </row>
    <row r="724" spans="2:11" x14ac:dyDescent="0.2">
      <c r="B724" s="10" t="str">
        <f t="shared" si="22"/>
        <v/>
      </c>
      <c r="C724" s="30"/>
      <c r="H724" s="10" t="str">
        <f>IFERROR(IF(INDEX(Rooms[اعتماد القيمة],MATCH(الحجز!$D724,Rooms[الشقة],0),1)&lt;=الحجز!$C724,((INDEX(Rooms[القيمة],MATCH(الحجز!$D724,Rooms[الشقة],0),1)*الحجز!$E724)+G724)-F724,الحجز!$H724),"")</f>
        <v/>
      </c>
      <c r="I724" s="10" t="str">
        <f>IFERROR(VLOOKUP(D724,Rooms[[الشقة]:[وصف]],4,FALSE),"")</f>
        <v/>
      </c>
      <c r="K724" s="16" t="str">
        <f t="shared" si="23"/>
        <v/>
      </c>
    </row>
    <row r="725" spans="2:11" x14ac:dyDescent="0.2">
      <c r="B725" s="10" t="str">
        <f t="shared" si="22"/>
        <v/>
      </c>
      <c r="C725" s="30"/>
      <c r="H725" s="10" t="str">
        <f>IFERROR(IF(INDEX(Rooms[اعتماد القيمة],MATCH(الحجز!$D725,Rooms[الشقة],0),1)&lt;=الحجز!$C725,((INDEX(Rooms[القيمة],MATCH(الحجز!$D725,Rooms[الشقة],0),1)*الحجز!$E725)+G725)-F725,الحجز!$H725),"")</f>
        <v/>
      </c>
      <c r="I725" s="10" t="str">
        <f>IFERROR(VLOOKUP(D725,Rooms[[الشقة]:[وصف]],4,FALSE),"")</f>
        <v/>
      </c>
      <c r="K725" s="16" t="str">
        <f t="shared" si="23"/>
        <v/>
      </c>
    </row>
    <row r="726" spans="2:11" x14ac:dyDescent="0.2">
      <c r="B726" s="10" t="str">
        <f t="shared" si="22"/>
        <v/>
      </c>
      <c r="C726" s="30"/>
      <c r="H726" s="10" t="str">
        <f>IFERROR(IF(INDEX(Rooms[اعتماد القيمة],MATCH(الحجز!$D726,Rooms[الشقة],0),1)&lt;=الحجز!$C726,((INDEX(Rooms[القيمة],MATCH(الحجز!$D726,Rooms[الشقة],0),1)*الحجز!$E726)+G726)-F726,الحجز!$H726),"")</f>
        <v/>
      </c>
      <c r="I726" s="10" t="str">
        <f>IFERROR(VLOOKUP(D726,Rooms[[الشقة]:[وصف]],4,FALSE),"")</f>
        <v/>
      </c>
      <c r="K726" s="16" t="str">
        <f t="shared" si="23"/>
        <v/>
      </c>
    </row>
    <row r="727" spans="2:11" x14ac:dyDescent="0.2">
      <c r="B727" s="10" t="str">
        <f t="shared" si="22"/>
        <v/>
      </c>
      <c r="C727" s="30"/>
      <c r="H727" s="10" t="str">
        <f>IFERROR(IF(INDEX(Rooms[اعتماد القيمة],MATCH(الحجز!$D727,Rooms[الشقة],0),1)&lt;=الحجز!$C727,((INDEX(Rooms[القيمة],MATCH(الحجز!$D727,Rooms[الشقة],0),1)*الحجز!$E727)+G727)-F727,الحجز!$H727),"")</f>
        <v/>
      </c>
      <c r="I727" s="10" t="str">
        <f>IFERROR(VLOOKUP(D727,Rooms[[الشقة]:[وصف]],4,FALSE),"")</f>
        <v/>
      </c>
      <c r="K727" s="16" t="str">
        <f t="shared" si="23"/>
        <v/>
      </c>
    </row>
    <row r="728" spans="2:11" x14ac:dyDescent="0.2">
      <c r="B728" s="10" t="str">
        <f t="shared" si="22"/>
        <v/>
      </c>
      <c r="C728" s="30"/>
      <c r="H728" s="10" t="str">
        <f>IFERROR(IF(INDEX(Rooms[اعتماد القيمة],MATCH(الحجز!$D728,Rooms[الشقة],0),1)&lt;=الحجز!$C728,((INDEX(Rooms[القيمة],MATCH(الحجز!$D728,Rooms[الشقة],0),1)*الحجز!$E728)+G728)-F728,الحجز!$H728),"")</f>
        <v/>
      </c>
      <c r="I728" s="10" t="str">
        <f>IFERROR(VLOOKUP(D728,Rooms[[الشقة]:[وصف]],4,FALSE),"")</f>
        <v/>
      </c>
      <c r="K728" s="16" t="str">
        <f t="shared" si="23"/>
        <v/>
      </c>
    </row>
    <row r="729" spans="2:11" x14ac:dyDescent="0.2">
      <c r="B729" s="10" t="str">
        <f t="shared" si="22"/>
        <v/>
      </c>
      <c r="C729" s="30"/>
      <c r="H729" s="10" t="str">
        <f>IFERROR(IF(INDEX(Rooms[اعتماد القيمة],MATCH(الحجز!$D729,Rooms[الشقة],0),1)&lt;=الحجز!$C729,((INDEX(Rooms[القيمة],MATCH(الحجز!$D729,Rooms[الشقة],0),1)*الحجز!$E729)+G729)-F729,الحجز!$H729),"")</f>
        <v/>
      </c>
      <c r="I729" s="10" t="str">
        <f>IFERROR(VLOOKUP(D729,Rooms[[الشقة]:[وصف]],4,FALSE),"")</f>
        <v/>
      </c>
      <c r="K729" s="16" t="str">
        <f t="shared" si="23"/>
        <v/>
      </c>
    </row>
    <row r="730" spans="2:11" x14ac:dyDescent="0.2">
      <c r="B730" s="10" t="str">
        <f t="shared" si="22"/>
        <v/>
      </c>
      <c r="C730" s="30"/>
      <c r="H730" s="10" t="str">
        <f>IFERROR(IF(INDEX(Rooms[اعتماد القيمة],MATCH(الحجز!$D730,Rooms[الشقة],0),1)&lt;=الحجز!$C730,((INDEX(Rooms[القيمة],MATCH(الحجز!$D730,Rooms[الشقة],0),1)*الحجز!$E730)+G730)-F730,الحجز!$H730),"")</f>
        <v/>
      </c>
      <c r="I730" s="10" t="str">
        <f>IFERROR(VLOOKUP(D730,Rooms[[الشقة]:[وصف]],4,FALSE),"")</f>
        <v/>
      </c>
      <c r="K730" s="16" t="str">
        <f t="shared" si="23"/>
        <v/>
      </c>
    </row>
    <row r="731" spans="2:11" x14ac:dyDescent="0.2">
      <c r="B731" s="10" t="str">
        <f t="shared" si="22"/>
        <v/>
      </c>
      <c r="C731" s="30"/>
      <c r="H731" s="10" t="str">
        <f>IFERROR(IF(INDEX(Rooms[اعتماد القيمة],MATCH(الحجز!$D731,Rooms[الشقة],0),1)&lt;=الحجز!$C731,((INDEX(Rooms[القيمة],MATCH(الحجز!$D731,Rooms[الشقة],0),1)*الحجز!$E731)+G731)-F731,الحجز!$H731),"")</f>
        <v/>
      </c>
      <c r="I731" s="10" t="str">
        <f>IFERROR(VLOOKUP(D731,Rooms[[الشقة]:[وصف]],4,FALSE),"")</f>
        <v/>
      </c>
      <c r="K731" s="16" t="str">
        <f t="shared" si="23"/>
        <v/>
      </c>
    </row>
    <row r="732" spans="2:11" x14ac:dyDescent="0.2">
      <c r="B732" s="10" t="str">
        <f t="shared" si="22"/>
        <v/>
      </c>
      <c r="C732" s="30"/>
      <c r="H732" s="10" t="str">
        <f>IFERROR(IF(INDEX(Rooms[اعتماد القيمة],MATCH(الحجز!$D732,Rooms[الشقة],0),1)&lt;=الحجز!$C732,((INDEX(Rooms[القيمة],MATCH(الحجز!$D732,Rooms[الشقة],0),1)*الحجز!$E732)+G732)-F732,الحجز!$H732),"")</f>
        <v/>
      </c>
      <c r="I732" s="10" t="str">
        <f>IFERROR(VLOOKUP(D732,Rooms[[الشقة]:[وصف]],4,FALSE),"")</f>
        <v/>
      </c>
      <c r="K732" s="16" t="str">
        <f t="shared" si="23"/>
        <v/>
      </c>
    </row>
    <row r="733" spans="2:11" x14ac:dyDescent="0.2">
      <c r="B733" s="10" t="str">
        <f t="shared" si="22"/>
        <v/>
      </c>
      <c r="C733" s="30"/>
      <c r="H733" s="10" t="str">
        <f>IFERROR(IF(INDEX(Rooms[اعتماد القيمة],MATCH(الحجز!$D733,Rooms[الشقة],0),1)&lt;=الحجز!$C733,((INDEX(Rooms[القيمة],MATCH(الحجز!$D733,Rooms[الشقة],0),1)*الحجز!$E733)+G733)-F733,الحجز!$H733),"")</f>
        <v/>
      </c>
      <c r="I733" s="10" t="str">
        <f>IFERROR(VLOOKUP(D733,Rooms[[الشقة]:[وصف]],4,FALSE),"")</f>
        <v/>
      </c>
      <c r="K733" s="16" t="str">
        <f t="shared" si="23"/>
        <v/>
      </c>
    </row>
    <row r="734" spans="2:11" x14ac:dyDescent="0.2">
      <c r="B734" s="10" t="str">
        <f t="shared" si="22"/>
        <v/>
      </c>
      <c r="C734" s="30"/>
      <c r="H734" s="10" t="str">
        <f>IFERROR(IF(INDEX(Rooms[اعتماد القيمة],MATCH(الحجز!$D734,Rooms[الشقة],0),1)&lt;=الحجز!$C734,((INDEX(Rooms[القيمة],MATCH(الحجز!$D734,Rooms[الشقة],0),1)*الحجز!$E734)+G734)-F734,الحجز!$H734),"")</f>
        <v/>
      </c>
      <c r="I734" s="10" t="str">
        <f>IFERROR(VLOOKUP(D734,Rooms[[الشقة]:[وصف]],4,FALSE),"")</f>
        <v/>
      </c>
      <c r="K734" s="16" t="str">
        <f t="shared" si="23"/>
        <v/>
      </c>
    </row>
    <row r="735" spans="2:11" x14ac:dyDescent="0.2">
      <c r="B735" s="10" t="str">
        <f t="shared" si="22"/>
        <v/>
      </c>
      <c r="C735" s="30"/>
      <c r="H735" s="10" t="str">
        <f>IFERROR(IF(INDEX(Rooms[اعتماد القيمة],MATCH(الحجز!$D735,Rooms[الشقة],0),1)&lt;=الحجز!$C735,((INDEX(Rooms[القيمة],MATCH(الحجز!$D735,Rooms[الشقة],0),1)*الحجز!$E735)+G735)-F735,الحجز!$H735),"")</f>
        <v/>
      </c>
      <c r="I735" s="10" t="str">
        <f>IFERROR(VLOOKUP(D735,Rooms[[الشقة]:[وصف]],4,FALSE),"")</f>
        <v/>
      </c>
      <c r="K735" s="16" t="str">
        <f t="shared" si="23"/>
        <v/>
      </c>
    </row>
    <row r="736" spans="2:11" x14ac:dyDescent="0.2">
      <c r="B736" s="10" t="str">
        <f t="shared" si="22"/>
        <v/>
      </c>
      <c r="C736" s="30"/>
      <c r="H736" s="10" t="str">
        <f>IFERROR(IF(INDEX(Rooms[اعتماد القيمة],MATCH(الحجز!$D736,Rooms[الشقة],0),1)&lt;=الحجز!$C736,((INDEX(Rooms[القيمة],MATCH(الحجز!$D736,Rooms[الشقة],0),1)*الحجز!$E736)+G736)-F736,الحجز!$H736),"")</f>
        <v/>
      </c>
      <c r="I736" s="10" t="str">
        <f>IFERROR(VLOOKUP(D736,Rooms[[الشقة]:[وصف]],4,FALSE),"")</f>
        <v/>
      </c>
      <c r="K736" s="16" t="str">
        <f t="shared" si="23"/>
        <v/>
      </c>
    </row>
    <row r="737" spans="2:11" x14ac:dyDescent="0.2">
      <c r="B737" s="10" t="str">
        <f t="shared" si="22"/>
        <v/>
      </c>
      <c r="C737" s="30"/>
      <c r="H737" s="10" t="str">
        <f>IFERROR(IF(INDEX(Rooms[اعتماد القيمة],MATCH(الحجز!$D737,Rooms[الشقة],0),1)&lt;=الحجز!$C737,((INDEX(Rooms[القيمة],MATCH(الحجز!$D737,Rooms[الشقة],0),1)*الحجز!$E737)+G737)-F737,الحجز!$H737),"")</f>
        <v/>
      </c>
      <c r="I737" s="10" t="str">
        <f>IFERROR(VLOOKUP(D737,Rooms[[الشقة]:[وصف]],4,FALSE),"")</f>
        <v/>
      </c>
      <c r="K737" s="16" t="str">
        <f t="shared" si="23"/>
        <v/>
      </c>
    </row>
    <row r="738" spans="2:11" x14ac:dyDescent="0.2">
      <c r="B738" s="10" t="str">
        <f t="shared" si="22"/>
        <v/>
      </c>
      <c r="C738" s="30"/>
      <c r="H738" s="10" t="str">
        <f>IFERROR(IF(INDEX(Rooms[اعتماد القيمة],MATCH(الحجز!$D738,Rooms[الشقة],0),1)&lt;=الحجز!$C738,((INDEX(Rooms[القيمة],MATCH(الحجز!$D738,Rooms[الشقة],0),1)*الحجز!$E738)+G738)-F738,الحجز!$H738),"")</f>
        <v/>
      </c>
      <c r="I738" s="10" t="str">
        <f>IFERROR(VLOOKUP(D738,Rooms[[الشقة]:[وصف]],4,FALSE),"")</f>
        <v/>
      </c>
      <c r="K738" s="16" t="str">
        <f t="shared" si="23"/>
        <v/>
      </c>
    </row>
    <row r="739" spans="2:11" x14ac:dyDescent="0.2">
      <c r="B739" s="10" t="str">
        <f t="shared" si="22"/>
        <v/>
      </c>
      <c r="C739" s="30"/>
      <c r="H739" s="10" t="str">
        <f>IFERROR(IF(INDEX(Rooms[اعتماد القيمة],MATCH(الحجز!$D739,Rooms[الشقة],0),1)&lt;=الحجز!$C739,((INDEX(Rooms[القيمة],MATCH(الحجز!$D739,Rooms[الشقة],0),1)*الحجز!$E739)+G739)-F739,الحجز!$H739),"")</f>
        <v/>
      </c>
      <c r="I739" s="10" t="str">
        <f>IFERROR(VLOOKUP(D739,Rooms[[الشقة]:[وصف]],4,FALSE),"")</f>
        <v/>
      </c>
      <c r="K739" s="16" t="str">
        <f t="shared" si="23"/>
        <v/>
      </c>
    </row>
    <row r="740" spans="2:11" x14ac:dyDescent="0.2">
      <c r="B740" s="10" t="str">
        <f t="shared" si="22"/>
        <v/>
      </c>
      <c r="C740" s="30"/>
      <c r="H740" s="10" t="str">
        <f>IFERROR(IF(INDEX(Rooms[اعتماد القيمة],MATCH(الحجز!$D740,Rooms[الشقة],0),1)&lt;=الحجز!$C740,((INDEX(Rooms[القيمة],MATCH(الحجز!$D740,Rooms[الشقة],0),1)*الحجز!$E740)+G740)-F740,الحجز!$H740),"")</f>
        <v/>
      </c>
      <c r="I740" s="10" t="str">
        <f>IFERROR(VLOOKUP(D740,Rooms[[الشقة]:[وصف]],4,FALSE),"")</f>
        <v/>
      </c>
      <c r="K740" s="16" t="str">
        <f t="shared" si="23"/>
        <v/>
      </c>
    </row>
    <row r="741" spans="2:11" x14ac:dyDescent="0.2">
      <c r="B741" s="10" t="str">
        <f t="shared" si="22"/>
        <v/>
      </c>
      <c r="C741" s="30"/>
      <c r="H741" s="10" t="str">
        <f>IFERROR(IF(INDEX(Rooms[اعتماد القيمة],MATCH(الحجز!$D741,Rooms[الشقة],0),1)&lt;=الحجز!$C741,((INDEX(Rooms[القيمة],MATCH(الحجز!$D741,Rooms[الشقة],0),1)*الحجز!$E741)+G741)-F741,الحجز!$H741),"")</f>
        <v/>
      </c>
      <c r="I741" s="10" t="str">
        <f>IFERROR(VLOOKUP(D741,Rooms[[الشقة]:[وصف]],4,FALSE),"")</f>
        <v/>
      </c>
      <c r="K741" s="16" t="str">
        <f t="shared" si="23"/>
        <v/>
      </c>
    </row>
    <row r="742" spans="2:11" x14ac:dyDescent="0.2">
      <c r="B742" s="10" t="str">
        <f t="shared" si="22"/>
        <v/>
      </c>
      <c r="C742" s="30"/>
      <c r="H742" s="10" t="str">
        <f>IFERROR(IF(INDEX(Rooms[اعتماد القيمة],MATCH(الحجز!$D742,Rooms[الشقة],0),1)&lt;=الحجز!$C742,((INDEX(Rooms[القيمة],MATCH(الحجز!$D742,Rooms[الشقة],0),1)*الحجز!$E742)+G742)-F742,الحجز!$H742),"")</f>
        <v/>
      </c>
      <c r="I742" s="10" t="str">
        <f>IFERROR(VLOOKUP(D742,Rooms[[الشقة]:[وصف]],4,FALSE),"")</f>
        <v/>
      </c>
      <c r="K742" s="16" t="str">
        <f t="shared" si="23"/>
        <v/>
      </c>
    </row>
    <row r="743" spans="2:11" x14ac:dyDescent="0.2">
      <c r="B743" s="10" t="str">
        <f t="shared" si="22"/>
        <v/>
      </c>
      <c r="C743" s="30"/>
      <c r="H743" s="10" t="str">
        <f>IFERROR(IF(INDEX(Rooms[اعتماد القيمة],MATCH(الحجز!$D743,Rooms[الشقة],0),1)&lt;=الحجز!$C743,((INDEX(Rooms[القيمة],MATCH(الحجز!$D743,Rooms[الشقة],0),1)*الحجز!$E743)+G743)-F743,الحجز!$H743),"")</f>
        <v/>
      </c>
      <c r="I743" s="10" t="str">
        <f>IFERROR(VLOOKUP(D743,Rooms[[الشقة]:[وصف]],4,FALSE),"")</f>
        <v/>
      </c>
      <c r="K743" s="16" t="str">
        <f t="shared" si="23"/>
        <v/>
      </c>
    </row>
    <row r="744" spans="2:11" x14ac:dyDescent="0.2">
      <c r="B744" s="10" t="str">
        <f t="shared" si="22"/>
        <v/>
      </c>
      <c r="C744" s="30"/>
      <c r="H744" s="10" t="str">
        <f>IFERROR(IF(INDEX(Rooms[اعتماد القيمة],MATCH(الحجز!$D744,Rooms[الشقة],0),1)&lt;=الحجز!$C744,((INDEX(Rooms[القيمة],MATCH(الحجز!$D744,Rooms[الشقة],0),1)*الحجز!$E744)+G744)-F744,الحجز!$H744),"")</f>
        <v/>
      </c>
      <c r="I744" s="10" t="str">
        <f>IFERROR(VLOOKUP(D744,Rooms[[الشقة]:[وصف]],4,FALSE),"")</f>
        <v/>
      </c>
      <c r="K744" s="16" t="str">
        <f t="shared" si="23"/>
        <v/>
      </c>
    </row>
    <row r="745" spans="2:11" x14ac:dyDescent="0.2">
      <c r="B745" s="10" t="str">
        <f t="shared" si="22"/>
        <v/>
      </c>
      <c r="C745" s="30"/>
      <c r="H745" s="10" t="str">
        <f>IFERROR(IF(INDEX(Rooms[اعتماد القيمة],MATCH(الحجز!$D745,Rooms[الشقة],0),1)&lt;=الحجز!$C745,((INDEX(Rooms[القيمة],MATCH(الحجز!$D745,Rooms[الشقة],0),1)*الحجز!$E745)+G745)-F745,الحجز!$H745),"")</f>
        <v/>
      </c>
      <c r="I745" s="10" t="str">
        <f>IFERROR(VLOOKUP(D745,Rooms[[الشقة]:[وصف]],4,FALSE),"")</f>
        <v/>
      </c>
      <c r="K745" s="16" t="str">
        <f t="shared" si="23"/>
        <v/>
      </c>
    </row>
    <row r="746" spans="2:11" x14ac:dyDescent="0.2">
      <c r="B746" s="10" t="str">
        <f t="shared" si="22"/>
        <v/>
      </c>
      <c r="C746" s="30"/>
      <c r="H746" s="10" t="str">
        <f>IFERROR(IF(INDEX(Rooms[اعتماد القيمة],MATCH(الحجز!$D746,Rooms[الشقة],0),1)&lt;=الحجز!$C746,((INDEX(Rooms[القيمة],MATCH(الحجز!$D746,Rooms[الشقة],0),1)*الحجز!$E746)+G746)-F746,الحجز!$H746),"")</f>
        <v/>
      </c>
      <c r="I746" s="10" t="str">
        <f>IFERROR(VLOOKUP(D746,Rooms[[الشقة]:[وصف]],4,FALSE),"")</f>
        <v/>
      </c>
      <c r="K746" s="16" t="str">
        <f t="shared" si="23"/>
        <v/>
      </c>
    </row>
    <row r="747" spans="2:11" x14ac:dyDescent="0.2">
      <c r="B747" s="10" t="str">
        <f t="shared" si="22"/>
        <v/>
      </c>
      <c r="C747" s="30"/>
      <c r="H747" s="10" t="str">
        <f>IFERROR(IF(INDEX(Rooms[اعتماد القيمة],MATCH(الحجز!$D747,Rooms[الشقة],0),1)&lt;=الحجز!$C747,((INDEX(Rooms[القيمة],MATCH(الحجز!$D747,Rooms[الشقة],0),1)*الحجز!$E747)+G747)-F747,الحجز!$H747),"")</f>
        <v/>
      </c>
      <c r="I747" s="10" t="str">
        <f>IFERROR(VLOOKUP(D747,Rooms[[الشقة]:[وصف]],4,FALSE),"")</f>
        <v/>
      </c>
      <c r="K747" s="16" t="str">
        <f t="shared" si="23"/>
        <v/>
      </c>
    </row>
    <row r="748" spans="2:11" x14ac:dyDescent="0.2">
      <c r="B748" s="10" t="str">
        <f t="shared" si="22"/>
        <v/>
      </c>
      <c r="C748" s="30"/>
      <c r="H748" s="10" t="str">
        <f>IFERROR(IF(INDEX(Rooms[اعتماد القيمة],MATCH(الحجز!$D748,Rooms[الشقة],0),1)&lt;=الحجز!$C748,((INDEX(Rooms[القيمة],MATCH(الحجز!$D748,Rooms[الشقة],0),1)*الحجز!$E748)+G748)-F748,الحجز!$H748),"")</f>
        <v/>
      </c>
      <c r="I748" s="10" t="str">
        <f>IFERROR(VLOOKUP(D748,Rooms[[الشقة]:[وصف]],4,FALSE),"")</f>
        <v/>
      </c>
      <c r="K748" s="16" t="str">
        <f t="shared" si="23"/>
        <v/>
      </c>
    </row>
    <row r="749" spans="2:11" x14ac:dyDescent="0.2">
      <c r="B749" s="10" t="str">
        <f t="shared" si="22"/>
        <v/>
      </c>
      <c r="C749" s="30"/>
      <c r="H749" s="10" t="str">
        <f>IFERROR(IF(INDEX(Rooms[اعتماد القيمة],MATCH(الحجز!$D749,Rooms[الشقة],0),1)&lt;=الحجز!$C749,((INDEX(Rooms[القيمة],MATCH(الحجز!$D749,Rooms[الشقة],0),1)*الحجز!$E749)+G749)-F749,الحجز!$H749),"")</f>
        <v/>
      </c>
      <c r="I749" s="10" t="str">
        <f>IFERROR(VLOOKUP(D749,Rooms[[الشقة]:[وصف]],4,FALSE),"")</f>
        <v/>
      </c>
      <c r="K749" s="16" t="str">
        <f t="shared" si="23"/>
        <v/>
      </c>
    </row>
    <row r="750" spans="2:11" x14ac:dyDescent="0.2">
      <c r="B750" s="10" t="str">
        <f t="shared" si="22"/>
        <v/>
      </c>
      <c r="C750" s="30"/>
      <c r="H750" s="10" t="str">
        <f>IFERROR(IF(INDEX(Rooms[اعتماد القيمة],MATCH(الحجز!$D750,Rooms[الشقة],0),1)&lt;=الحجز!$C750,((INDEX(Rooms[القيمة],MATCH(الحجز!$D750,Rooms[الشقة],0),1)*الحجز!$E750)+G750)-F750,الحجز!$H750),"")</f>
        <v/>
      </c>
      <c r="I750" s="10" t="str">
        <f>IFERROR(VLOOKUP(D750,Rooms[[الشقة]:[وصف]],4,FALSE),"")</f>
        <v/>
      </c>
      <c r="K750" s="16" t="str">
        <f t="shared" si="23"/>
        <v/>
      </c>
    </row>
    <row r="751" spans="2:11" x14ac:dyDescent="0.2">
      <c r="B751" s="10" t="str">
        <f t="shared" si="22"/>
        <v/>
      </c>
      <c r="C751" s="30"/>
      <c r="H751" s="10" t="str">
        <f>IFERROR(IF(INDEX(Rooms[اعتماد القيمة],MATCH(الحجز!$D751,Rooms[الشقة],0),1)&lt;=الحجز!$C751,((INDEX(Rooms[القيمة],MATCH(الحجز!$D751,Rooms[الشقة],0),1)*الحجز!$E751)+G751)-F751,الحجز!$H751),"")</f>
        <v/>
      </c>
      <c r="I751" s="10" t="str">
        <f>IFERROR(VLOOKUP(D751,Rooms[[الشقة]:[وصف]],4,FALSE),"")</f>
        <v/>
      </c>
      <c r="K751" s="16" t="str">
        <f t="shared" si="23"/>
        <v/>
      </c>
    </row>
    <row r="752" spans="2:11" x14ac:dyDescent="0.2">
      <c r="B752" s="10" t="str">
        <f t="shared" si="22"/>
        <v/>
      </c>
      <c r="C752" s="30"/>
      <c r="H752" s="10" t="str">
        <f>IFERROR(IF(INDEX(Rooms[اعتماد القيمة],MATCH(الحجز!$D752,Rooms[الشقة],0),1)&lt;=الحجز!$C752,((INDEX(Rooms[القيمة],MATCH(الحجز!$D752,Rooms[الشقة],0),1)*الحجز!$E752)+G752)-F752,الحجز!$H752),"")</f>
        <v/>
      </c>
      <c r="I752" s="10" t="str">
        <f>IFERROR(VLOOKUP(D752,Rooms[[الشقة]:[وصف]],4,FALSE),"")</f>
        <v/>
      </c>
      <c r="K752" s="16" t="str">
        <f t="shared" si="23"/>
        <v/>
      </c>
    </row>
    <row r="753" spans="2:11" x14ac:dyDescent="0.2">
      <c r="B753" s="10" t="str">
        <f t="shared" si="22"/>
        <v/>
      </c>
      <c r="C753" s="30"/>
      <c r="H753" s="10" t="str">
        <f>IFERROR(IF(INDEX(Rooms[اعتماد القيمة],MATCH(الحجز!$D753,Rooms[الشقة],0),1)&lt;=الحجز!$C753,((INDEX(Rooms[القيمة],MATCH(الحجز!$D753,Rooms[الشقة],0),1)*الحجز!$E753)+G753)-F753,الحجز!$H753),"")</f>
        <v/>
      </c>
      <c r="I753" s="10" t="str">
        <f>IFERROR(VLOOKUP(D753,Rooms[[الشقة]:[وصف]],4,FALSE),"")</f>
        <v/>
      </c>
      <c r="K753" s="16" t="str">
        <f t="shared" si="23"/>
        <v/>
      </c>
    </row>
    <row r="754" spans="2:11" x14ac:dyDescent="0.2">
      <c r="B754" s="10" t="str">
        <f t="shared" si="22"/>
        <v/>
      </c>
      <c r="C754" s="30"/>
      <c r="H754" s="10" t="str">
        <f>IFERROR(IF(INDEX(Rooms[اعتماد القيمة],MATCH(الحجز!$D754,Rooms[الشقة],0),1)&lt;=الحجز!$C754,((INDEX(Rooms[القيمة],MATCH(الحجز!$D754,Rooms[الشقة],0),1)*الحجز!$E754)+G754)-F754,الحجز!$H754),"")</f>
        <v/>
      </c>
      <c r="I754" s="10" t="str">
        <f>IFERROR(VLOOKUP(D754,Rooms[[الشقة]:[وصف]],4,FALSE),"")</f>
        <v/>
      </c>
      <c r="K754" s="16" t="str">
        <f t="shared" si="23"/>
        <v/>
      </c>
    </row>
    <row r="755" spans="2:11" x14ac:dyDescent="0.2">
      <c r="B755" s="10" t="str">
        <f t="shared" si="22"/>
        <v/>
      </c>
      <c r="C755" s="30"/>
      <c r="H755" s="10" t="str">
        <f>IFERROR(IF(INDEX(Rooms[اعتماد القيمة],MATCH(الحجز!$D755,Rooms[الشقة],0),1)&lt;=الحجز!$C755,((INDEX(Rooms[القيمة],MATCH(الحجز!$D755,Rooms[الشقة],0),1)*الحجز!$E755)+G755)-F755,الحجز!$H755),"")</f>
        <v/>
      </c>
      <c r="I755" s="10" t="str">
        <f>IFERROR(VLOOKUP(D755,Rooms[[الشقة]:[وصف]],4,FALSE),"")</f>
        <v/>
      </c>
      <c r="K755" s="16" t="str">
        <f t="shared" si="23"/>
        <v/>
      </c>
    </row>
    <row r="756" spans="2:11" x14ac:dyDescent="0.2">
      <c r="B756" s="10" t="str">
        <f t="shared" si="22"/>
        <v/>
      </c>
      <c r="C756" s="30"/>
      <c r="H756" s="10" t="str">
        <f>IFERROR(IF(INDEX(Rooms[اعتماد القيمة],MATCH(الحجز!$D756,Rooms[الشقة],0),1)&lt;=الحجز!$C756,((INDEX(Rooms[القيمة],MATCH(الحجز!$D756,Rooms[الشقة],0),1)*الحجز!$E756)+G756)-F756,الحجز!$H756),"")</f>
        <v/>
      </c>
      <c r="I756" s="10" t="str">
        <f>IFERROR(VLOOKUP(D756,Rooms[[الشقة]:[وصف]],4,FALSE),"")</f>
        <v/>
      </c>
      <c r="K756" s="16" t="str">
        <f t="shared" si="23"/>
        <v/>
      </c>
    </row>
    <row r="757" spans="2:11" x14ac:dyDescent="0.2">
      <c r="B757" s="10" t="str">
        <f t="shared" si="22"/>
        <v/>
      </c>
      <c r="C757" s="30"/>
      <c r="H757" s="10" t="str">
        <f>IFERROR(IF(INDEX(Rooms[اعتماد القيمة],MATCH(الحجز!$D757,Rooms[الشقة],0),1)&lt;=الحجز!$C757,((INDEX(Rooms[القيمة],MATCH(الحجز!$D757,Rooms[الشقة],0),1)*الحجز!$E757)+G757)-F757,الحجز!$H757),"")</f>
        <v/>
      </c>
      <c r="I757" s="10" t="str">
        <f>IFERROR(VLOOKUP(D757,Rooms[[الشقة]:[وصف]],4,FALSE),"")</f>
        <v/>
      </c>
      <c r="K757" s="16" t="str">
        <f t="shared" si="23"/>
        <v/>
      </c>
    </row>
    <row r="758" spans="2:11" x14ac:dyDescent="0.2">
      <c r="B758" s="10" t="str">
        <f t="shared" si="22"/>
        <v/>
      </c>
      <c r="C758" s="30"/>
      <c r="H758" s="10" t="str">
        <f>IFERROR(IF(INDEX(Rooms[اعتماد القيمة],MATCH(الحجز!$D758,Rooms[الشقة],0),1)&lt;=الحجز!$C758,((INDEX(Rooms[القيمة],MATCH(الحجز!$D758,Rooms[الشقة],0),1)*الحجز!$E758)+G758)-F758,الحجز!$H758),"")</f>
        <v/>
      </c>
      <c r="I758" s="10" t="str">
        <f>IFERROR(VLOOKUP(D758,Rooms[[الشقة]:[وصف]],4,FALSE),"")</f>
        <v/>
      </c>
      <c r="K758" s="16" t="str">
        <f t="shared" si="23"/>
        <v/>
      </c>
    </row>
    <row r="759" spans="2:11" x14ac:dyDescent="0.2">
      <c r="B759" s="10" t="str">
        <f t="shared" si="22"/>
        <v/>
      </c>
      <c r="C759" s="30"/>
      <c r="H759" s="10" t="str">
        <f>IFERROR(IF(INDEX(Rooms[اعتماد القيمة],MATCH(الحجز!$D759,Rooms[الشقة],0),1)&lt;=الحجز!$C759,((INDEX(Rooms[القيمة],MATCH(الحجز!$D759,Rooms[الشقة],0),1)*الحجز!$E759)+G759)-F759,الحجز!$H759),"")</f>
        <v/>
      </c>
      <c r="I759" s="10" t="str">
        <f>IFERROR(VLOOKUP(D759,Rooms[[الشقة]:[وصف]],4,FALSE),"")</f>
        <v/>
      </c>
      <c r="K759" s="16" t="str">
        <f t="shared" si="23"/>
        <v/>
      </c>
    </row>
    <row r="760" spans="2:11" x14ac:dyDescent="0.2">
      <c r="B760" s="10" t="str">
        <f t="shared" si="22"/>
        <v/>
      </c>
      <c r="C760" s="30"/>
      <c r="H760" s="10" t="str">
        <f>IFERROR(IF(INDEX(Rooms[اعتماد القيمة],MATCH(الحجز!$D760,Rooms[الشقة],0),1)&lt;=الحجز!$C760,((INDEX(Rooms[القيمة],MATCH(الحجز!$D760,Rooms[الشقة],0),1)*الحجز!$E760)+G760)-F760,الحجز!$H760),"")</f>
        <v/>
      </c>
      <c r="I760" s="10" t="str">
        <f>IFERROR(VLOOKUP(D760,Rooms[[الشقة]:[وصف]],4,FALSE),"")</f>
        <v/>
      </c>
      <c r="K760" s="16" t="str">
        <f t="shared" si="23"/>
        <v/>
      </c>
    </row>
    <row r="761" spans="2:11" x14ac:dyDescent="0.2">
      <c r="B761" s="10" t="str">
        <f t="shared" si="22"/>
        <v/>
      </c>
      <c r="C761" s="30"/>
      <c r="H761" s="10" t="str">
        <f>IFERROR(IF(INDEX(Rooms[اعتماد القيمة],MATCH(الحجز!$D761,Rooms[الشقة],0),1)&lt;=الحجز!$C761,((INDEX(Rooms[القيمة],MATCH(الحجز!$D761,Rooms[الشقة],0),1)*الحجز!$E761)+G761)-F761,الحجز!$H761),"")</f>
        <v/>
      </c>
      <c r="I761" s="10" t="str">
        <f>IFERROR(VLOOKUP(D761,Rooms[[الشقة]:[وصف]],4,FALSE),"")</f>
        <v/>
      </c>
      <c r="K761" s="16" t="str">
        <f t="shared" si="23"/>
        <v/>
      </c>
    </row>
    <row r="762" spans="2:11" x14ac:dyDescent="0.2">
      <c r="B762" s="10" t="str">
        <f t="shared" si="22"/>
        <v/>
      </c>
      <c r="C762" s="30"/>
      <c r="H762" s="10" t="str">
        <f>IFERROR(IF(INDEX(Rooms[اعتماد القيمة],MATCH(الحجز!$D762,Rooms[الشقة],0),1)&lt;=الحجز!$C762,((INDEX(Rooms[القيمة],MATCH(الحجز!$D762,Rooms[الشقة],0),1)*الحجز!$E762)+G762)-F762,الحجز!$H762),"")</f>
        <v/>
      </c>
      <c r="I762" s="10" t="str">
        <f>IFERROR(VLOOKUP(D762,Rooms[[الشقة]:[وصف]],4,FALSE),"")</f>
        <v/>
      </c>
      <c r="K762" s="16" t="str">
        <f t="shared" si="23"/>
        <v/>
      </c>
    </row>
    <row r="763" spans="2:11" x14ac:dyDescent="0.2">
      <c r="B763" s="10" t="str">
        <f t="shared" si="22"/>
        <v/>
      </c>
      <c r="C763" s="30"/>
      <c r="H763" s="10" t="str">
        <f>IFERROR(IF(INDEX(Rooms[اعتماد القيمة],MATCH(الحجز!$D763,Rooms[الشقة],0),1)&lt;=الحجز!$C763,((INDEX(Rooms[القيمة],MATCH(الحجز!$D763,Rooms[الشقة],0),1)*الحجز!$E763)+G763)-F763,الحجز!$H763),"")</f>
        <v/>
      </c>
      <c r="I763" s="10" t="str">
        <f>IFERROR(VLOOKUP(D763,Rooms[[الشقة]:[وصف]],4,FALSE),"")</f>
        <v/>
      </c>
      <c r="K763" s="16" t="str">
        <f t="shared" si="23"/>
        <v/>
      </c>
    </row>
    <row r="764" spans="2:11" x14ac:dyDescent="0.2">
      <c r="B764" s="10" t="str">
        <f t="shared" si="22"/>
        <v/>
      </c>
      <c r="C764" s="30"/>
      <c r="H764" s="10" t="str">
        <f>IFERROR(IF(INDEX(Rooms[اعتماد القيمة],MATCH(الحجز!$D764,Rooms[الشقة],0),1)&lt;=الحجز!$C764,((INDEX(Rooms[القيمة],MATCH(الحجز!$D764,Rooms[الشقة],0),1)*الحجز!$E764)+G764)-F764,الحجز!$H764),"")</f>
        <v/>
      </c>
      <c r="I764" s="10" t="str">
        <f>IFERROR(VLOOKUP(D764,Rooms[[الشقة]:[وصف]],4,FALSE),"")</f>
        <v/>
      </c>
      <c r="K764" s="16" t="str">
        <f t="shared" si="23"/>
        <v/>
      </c>
    </row>
    <row r="765" spans="2:11" x14ac:dyDescent="0.2">
      <c r="B765" s="10" t="str">
        <f t="shared" si="22"/>
        <v/>
      </c>
      <c r="C765" s="30"/>
      <c r="H765" s="10" t="str">
        <f>IFERROR(IF(INDEX(Rooms[اعتماد القيمة],MATCH(الحجز!$D765,Rooms[الشقة],0),1)&lt;=الحجز!$C765,((INDEX(Rooms[القيمة],MATCH(الحجز!$D765,Rooms[الشقة],0),1)*الحجز!$E765)+G765)-F765,الحجز!$H765),"")</f>
        <v/>
      </c>
      <c r="I765" s="10" t="str">
        <f>IFERROR(VLOOKUP(D765,Rooms[[الشقة]:[وصف]],4,FALSE),"")</f>
        <v/>
      </c>
      <c r="K765" s="16" t="str">
        <f t="shared" si="23"/>
        <v/>
      </c>
    </row>
    <row r="766" spans="2:11" x14ac:dyDescent="0.2">
      <c r="B766" s="10" t="str">
        <f t="shared" si="22"/>
        <v/>
      </c>
      <c r="C766" s="30"/>
      <c r="H766" s="10" t="str">
        <f>IFERROR(IF(INDEX(Rooms[اعتماد القيمة],MATCH(الحجز!$D766,Rooms[الشقة],0),1)&lt;=الحجز!$C766,((INDEX(Rooms[القيمة],MATCH(الحجز!$D766,Rooms[الشقة],0),1)*الحجز!$E766)+G766)-F766,الحجز!$H766),"")</f>
        <v/>
      </c>
      <c r="I766" s="10" t="str">
        <f>IFERROR(VLOOKUP(D766,Rooms[[الشقة]:[وصف]],4,FALSE),"")</f>
        <v/>
      </c>
      <c r="K766" s="16" t="str">
        <f t="shared" si="23"/>
        <v/>
      </c>
    </row>
    <row r="767" spans="2:11" x14ac:dyDescent="0.2">
      <c r="B767" s="10" t="str">
        <f t="shared" si="22"/>
        <v/>
      </c>
      <c r="C767" s="30"/>
      <c r="H767" s="10" t="str">
        <f>IFERROR(IF(INDEX(Rooms[اعتماد القيمة],MATCH(الحجز!$D767,Rooms[الشقة],0),1)&lt;=الحجز!$C767,((INDEX(Rooms[القيمة],MATCH(الحجز!$D767,Rooms[الشقة],0),1)*الحجز!$E767)+G767)-F767,الحجز!$H767),"")</f>
        <v/>
      </c>
      <c r="I767" s="10" t="str">
        <f>IFERROR(VLOOKUP(D767,Rooms[[الشقة]:[وصف]],4,FALSE),"")</f>
        <v/>
      </c>
      <c r="K767" s="16" t="str">
        <f t="shared" si="23"/>
        <v/>
      </c>
    </row>
    <row r="768" spans="2:11" x14ac:dyDescent="0.2">
      <c r="B768" s="10" t="str">
        <f t="shared" si="22"/>
        <v/>
      </c>
      <c r="C768" s="30"/>
      <c r="H768" s="10" t="str">
        <f>IFERROR(IF(INDEX(Rooms[اعتماد القيمة],MATCH(الحجز!$D768,Rooms[الشقة],0),1)&lt;=الحجز!$C768,((INDEX(Rooms[القيمة],MATCH(الحجز!$D768,Rooms[الشقة],0),1)*الحجز!$E768)+G768)-F768,الحجز!$H768),"")</f>
        <v/>
      </c>
      <c r="I768" s="10" t="str">
        <f>IFERROR(VLOOKUP(D768,Rooms[[الشقة]:[وصف]],4,FALSE),"")</f>
        <v/>
      </c>
      <c r="K768" s="16" t="str">
        <f t="shared" si="23"/>
        <v/>
      </c>
    </row>
    <row r="769" spans="2:11" x14ac:dyDescent="0.2">
      <c r="B769" s="10" t="str">
        <f t="shared" si="22"/>
        <v/>
      </c>
      <c r="C769" s="30"/>
      <c r="H769" s="10" t="str">
        <f>IFERROR(IF(INDEX(Rooms[اعتماد القيمة],MATCH(الحجز!$D769,Rooms[الشقة],0),1)&lt;=الحجز!$C769,((INDEX(Rooms[القيمة],MATCH(الحجز!$D769,Rooms[الشقة],0),1)*الحجز!$E769)+G769)-F769,الحجز!$H769),"")</f>
        <v/>
      </c>
      <c r="I769" s="10" t="str">
        <f>IFERROR(VLOOKUP(D769,Rooms[[الشقة]:[وصف]],4,FALSE),"")</f>
        <v/>
      </c>
      <c r="K769" s="16" t="str">
        <f t="shared" si="23"/>
        <v/>
      </c>
    </row>
    <row r="770" spans="2:11" x14ac:dyDescent="0.2">
      <c r="B770" s="10" t="str">
        <f t="shared" si="22"/>
        <v/>
      </c>
      <c r="C770" s="30"/>
      <c r="H770" s="10" t="str">
        <f>IFERROR(IF(INDEX(Rooms[اعتماد القيمة],MATCH(الحجز!$D770,Rooms[الشقة],0),1)&lt;=الحجز!$C770,((INDEX(Rooms[القيمة],MATCH(الحجز!$D770,Rooms[الشقة],0),1)*الحجز!$E770)+G770)-F770,الحجز!$H770),"")</f>
        <v/>
      </c>
      <c r="I770" s="10" t="str">
        <f>IFERROR(VLOOKUP(D770,Rooms[[الشقة]:[وصف]],4,FALSE),"")</f>
        <v/>
      </c>
      <c r="K770" s="16" t="str">
        <f t="shared" si="23"/>
        <v/>
      </c>
    </row>
    <row r="771" spans="2:11" x14ac:dyDescent="0.2">
      <c r="B771" s="10" t="str">
        <f t="shared" si="22"/>
        <v/>
      </c>
      <c r="C771" s="30"/>
      <c r="H771" s="10" t="str">
        <f>IFERROR(IF(INDEX(Rooms[اعتماد القيمة],MATCH(الحجز!$D771,Rooms[الشقة],0),1)&lt;=الحجز!$C771,((INDEX(Rooms[القيمة],MATCH(الحجز!$D771,Rooms[الشقة],0),1)*الحجز!$E771)+G771)-F771,الحجز!$H771),"")</f>
        <v/>
      </c>
      <c r="I771" s="10" t="str">
        <f>IFERROR(VLOOKUP(D771,Rooms[[الشقة]:[وصف]],4,FALSE),"")</f>
        <v/>
      </c>
      <c r="K771" s="16" t="str">
        <f t="shared" si="23"/>
        <v/>
      </c>
    </row>
    <row r="772" spans="2:11" x14ac:dyDescent="0.2">
      <c r="B772" s="10" t="str">
        <f t="shared" si="22"/>
        <v/>
      </c>
      <c r="C772" s="30"/>
      <c r="H772" s="10" t="str">
        <f>IFERROR(IF(INDEX(Rooms[اعتماد القيمة],MATCH(الحجز!$D772,Rooms[الشقة],0),1)&lt;=الحجز!$C772,((INDEX(Rooms[القيمة],MATCH(الحجز!$D772,Rooms[الشقة],0),1)*الحجز!$E772)+G772)-F772,الحجز!$H772),"")</f>
        <v/>
      </c>
      <c r="I772" s="10" t="str">
        <f>IFERROR(VLOOKUP(D772,Rooms[[الشقة]:[وصف]],4,FALSE),"")</f>
        <v/>
      </c>
      <c r="K772" s="16" t="str">
        <f t="shared" si="23"/>
        <v/>
      </c>
    </row>
    <row r="773" spans="2:11" x14ac:dyDescent="0.2">
      <c r="B773" s="10" t="str">
        <f t="shared" ref="B773:B836" si="24">IF(C773&lt;&gt;"",ROW(A770),"")</f>
        <v/>
      </c>
      <c r="C773" s="30"/>
      <c r="H773" s="10" t="str">
        <f>IFERROR(IF(INDEX(Rooms[اعتماد القيمة],MATCH(الحجز!$D773,Rooms[الشقة],0),1)&lt;=الحجز!$C773,((INDEX(Rooms[القيمة],MATCH(الحجز!$D773,Rooms[الشقة],0),1)*الحجز!$E773)+G773)-F773,الحجز!$H773),"")</f>
        <v/>
      </c>
      <c r="I773" s="10" t="str">
        <f>IFERROR(VLOOKUP(D773,Rooms[[الشقة]:[وصف]],4,FALSE),"")</f>
        <v/>
      </c>
      <c r="K773" s="16" t="str">
        <f t="shared" ref="K773:K836" si="25">IF(AND(E773="",C773=""),"",C773+(IF(E773&lt;1,E773,(E773-1))))</f>
        <v/>
      </c>
    </row>
    <row r="774" spans="2:11" x14ac:dyDescent="0.2">
      <c r="B774" s="10" t="str">
        <f t="shared" si="24"/>
        <v/>
      </c>
      <c r="C774" s="30"/>
      <c r="H774" s="10" t="str">
        <f>IFERROR(IF(INDEX(Rooms[اعتماد القيمة],MATCH(الحجز!$D774,Rooms[الشقة],0),1)&lt;=الحجز!$C774,((INDEX(Rooms[القيمة],MATCH(الحجز!$D774,Rooms[الشقة],0),1)*الحجز!$E774)+G774)-F774,الحجز!$H774),"")</f>
        <v/>
      </c>
      <c r="I774" s="10" t="str">
        <f>IFERROR(VLOOKUP(D774,Rooms[[الشقة]:[وصف]],4,FALSE),"")</f>
        <v/>
      </c>
      <c r="K774" s="16" t="str">
        <f t="shared" si="25"/>
        <v/>
      </c>
    </row>
    <row r="775" spans="2:11" x14ac:dyDescent="0.2">
      <c r="B775" s="10" t="str">
        <f t="shared" si="24"/>
        <v/>
      </c>
      <c r="C775" s="30"/>
      <c r="H775" s="10" t="str">
        <f>IFERROR(IF(INDEX(Rooms[اعتماد القيمة],MATCH(الحجز!$D775,Rooms[الشقة],0),1)&lt;=الحجز!$C775,((INDEX(Rooms[القيمة],MATCH(الحجز!$D775,Rooms[الشقة],0),1)*الحجز!$E775)+G775)-F775,الحجز!$H775),"")</f>
        <v/>
      </c>
      <c r="I775" s="10" t="str">
        <f>IFERROR(VLOOKUP(D775,Rooms[[الشقة]:[وصف]],4,FALSE),"")</f>
        <v/>
      </c>
      <c r="K775" s="16" t="str">
        <f t="shared" si="25"/>
        <v/>
      </c>
    </row>
    <row r="776" spans="2:11" x14ac:dyDescent="0.2">
      <c r="B776" s="10" t="str">
        <f t="shared" si="24"/>
        <v/>
      </c>
      <c r="C776" s="30"/>
      <c r="H776" s="10" t="str">
        <f>IFERROR(IF(INDEX(Rooms[اعتماد القيمة],MATCH(الحجز!$D776,Rooms[الشقة],0),1)&lt;=الحجز!$C776,((INDEX(Rooms[القيمة],MATCH(الحجز!$D776,Rooms[الشقة],0),1)*الحجز!$E776)+G776)-F776,الحجز!$H776),"")</f>
        <v/>
      </c>
      <c r="I776" s="10" t="str">
        <f>IFERROR(VLOOKUP(D776,Rooms[[الشقة]:[وصف]],4,FALSE),"")</f>
        <v/>
      </c>
      <c r="K776" s="16" t="str">
        <f t="shared" si="25"/>
        <v/>
      </c>
    </row>
    <row r="777" spans="2:11" x14ac:dyDescent="0.2">
      <c r="B777" s="10" t="str">
        <f t="shared" si="24"/>
        <v/>
      </c>
      <c r="C777" s="30"/>
      <c r="H777" s="10" t="str">
        <f>IFERROR(IF(INDEX(Rooms[اعتماد القيمة],MATCH(الحجز!$D777,Rooms[الشقة],0),1)&lt;=الحجز!$C777,((INDEX(Rooms[القيمة],MATCH(الحجز!$D777,Rooms[الشقة],0),1)*الحجز!$E777)+G777)-F777,الحجز!$H777),"")</f>
        <v/>
      </c>
      <c r="I777" s="10" t="str">
        <f>IFERROR(VLOOKUP(D777,Rooms[[الشقة]:[وصف]],4,FALSE),"")</f>
        <v/>
      </c>
      <c r="K777" s="16" t="str">
        <f t="shared" si="25"/>
        <v/>
      </c>
    </row>
    <row r="778" spans="2:11" x14ac:dyDescent="0.2">
      <c r="B778" s="10" t="str">
        <f t="shared" si="24"/>
        <v/>
      </c>
      <c r="C778" s="30"/>
      <c r="H778" s="10" t="str">
        <f>IFERROR(IF(INDEX(Rooms[اعتماد القيمة],MATCH(الحجز!$D778,Rooms[الشقة],0),1)&lt;=الحجز!$C778,((INDEX(Rooms[القيمة],MATCH(الحجز!$D778,Rooms[الشقة],0),1)*الحجز!$E778)+G778)-F778,الحجز!$H778),"")</f>
        <v/>
      </c>
      <c r="I778" s="10" t="str">
        <f>IFERROR(VLOOKUP(D778,Rooms[[الشقة]:[وصف]],4,FALSE),"")</f>
        <v/>
      </c>
      <c r="K778" s="16" t="str">
        <f t="shared" si="25"/>
        <v/>
      </c>
    </row>
    <row r="779" spans="2:11" x14ac:dyDescent="0.2">
      <c r="B779" s="10" t="str">
        <f t="shared" si="24"/>
        <v/>
      </c>
      <c r="C779" s="30"/>
      <c r="H779" s="10" t="str">
        <f>IFERROR(IF(INDEX(Rooms[اعتماد القيمة],MATCH(الحجز!$D779,Rooms[الشقة],0),1)&lt;=الحجز!$C779,((INDEX(Rooms[القيمة],MATCH(الحجز!$D779,Rooms[الشقة],0),1)*الحجز!$E779)+G779)-F779,الحجز!$H779),"")</f>
        <v/>
      </c>
      <c r="I779" s="10" t="str">
        <f>IFERROR(VLOOKUP(D779,Rooms[[الشقة]:[وصف]],4,FALSE),"")</f>
        <v/>
      </c>
      <c r="K779" s="16" t="str">
        <f t="shared" si="25"/>
        <v/>
      </c>
    </row>
    <row r="780" spans="2:11" x14ac:dyDescent="0.2">
      <c r="B780" s="10" t="str">
        <f t="shared" si="24"/>
        <v/>
      </c>
      <c r="C780" s="30"/>
      <c r="H780" s="10" t="str">
        <f>IFERROR(IF(INDEX(Rooms[اعتماد القيمة],MATCH(الحجز!$D780,Rooms[الشقة],0),1)&lt;=الحجز!$C780,((INDEX(Rooms[القيمة],MATCH(الحجز!$D780,Rooms[الشقة],0),1)*الحجز!$E780)+G780)-F780,الحجز!$H780),"")</f>
        <v/>
      </c>
      <c r="I780" s="10" t="str">
        <f>IFERROR(VLOOKUP(D780,Rooms[[الشقة]:[وصف]],4,FALSE),"")</f>
        <v/>
      </c>
      <c r="K780" s="16" t="str">
        <f t="shared" si="25"/>
        <v/>
      </c>
    </row>
    <row r="781" spans="2:11" x14ac:dyDescent="0.2">
      <c r="B781" s="10" t="str">
        <f t="shared" si="24"/>
        <v/>
      </c>
      <c r="C781" s="30"/>
      <c r="H781" s="10" t="str">
        <f>IFERROR(IF(INDEX(Rooms[اعتماد القيمة],MATCH(الحجز!$D781,Rooms[الشقة],0),1)&lt;=الحجز!$C781,((INDEX(Rooms[القيمة],MATCH(الحجز!$D781,Rooms[الشقة],0),1)*الحجز!$E781)+G781)-F781,الحجز!$H781),"")</f>
        <v/>
      </c>
      <c r="I781" s="10" t="str">
        <f>IFERROR(VLOOKUP(D781,Rooms[[الشقة]:[وصف]],4,FALSE),"")</f>
        <v/>
      </c>
      <c r="K781" s="16" t="str">
        <f t="shared" si="25"/>
        <v/>
      </c>
    </row>
    <row r="782" spans="2:11" x14ac:dyDescent="0.2">
      <c r="B782" s="10" t="str">
        <f t="shared" si="24"/>
        <v/>
      </c>
      <c r="C782" s="30"/>
      <c r="H782" s="10" t="str">
        <f>IFERROR(IF(INDEX(Rooms[اعتماد القيمة],MATCH(الحجز!$D782,Rooms[الشقة],0),1)&lt;=الحجز!$C782,((INDEX(Rooms[القيمة],MATCH(الحجز!$D782,Rooms[الشقة],0),1)*الحجز!$E782)+G782)-F782,الحجز!$H782),"")</f>
        <v/>
      </c>
      <c r="I782" s="10" t="str">
        <f>IFERROR(VLOOKUP(D782,Rooms[[الشقة]:[وصف]],4,FALSE),"")</f>
        <v/>
      </c>
      <c r="K782" s="16" t="str">
        <f t="shared" si="25"/>
        <v/>
      </c>
    </row>
    <row r="783" spans="2:11" x14ac:dyDescent="0.2">
      <c r="B783" s="10" t="str">
        <f t="shared" si="24"/>
        <v/>
      </c>
      <c r="C783" s="30"/>
      <c r="H783" s="10" t="str">
        <f>IFERROR(IF(INDEX(Rooms[اعتماد القيمة],MATCH(الحجز!$D783,Rooms[الشقة],0),1)&lt;=الحجز!$C783,((INDEX(Rooms[القيمة],MATCH(الحجز!$D783,Rooms[الشقة],0),1)*الحجز!$E783)+G783)-F783,الحجز!$H783),"")</f>
        <v/>
      </c>
      <c r="I783" s="10" t="str">
        <f>IFERROR(VLOOKUP(D783,Rooms[[الشقة]:[وصف]],4,FALSE),"")</f>
        <v/>
      </c>
      <c r="K783" s="16" t="str">
        <f t="shared" si="25"/>
        <v/>
      </c>
    </row>
    <row r="784" spans="2:11" x14ac:dyDescent="0.2">
      <c r="B784" s="10" t="str">
        <f t="shared" si="24"/>
        <v/>
      </c>
      <c r="C784" s="30"/>
      <c r="H784" s="10" t="str">
        <f>IFERROR(IF(INDEX(Rooms[اعتماد القيمة],MATCH(الحجز!$D784,Rooms[الشقة],0),1)&lt;=الحجز!$C784,((INDEX(Rooms[القيمة],MATCH(الحجز!$D784,Rooms[الشقة],0),1)*الحجز!$E784)+G784)-F784,الحجز!$H784),"")</f>
        <v/>
      </c>
      <c r="I784" s="10" t="str">
        <f>IFERROR(VLOOKUP(D784,Rooms[[الشقة]:[وصف]],4,FALSE),"")</f>
        <v/>
      </c>
      <c r="K784" s="16" t="str">
        <f t="shared" si="25"/>
        <v/>
      </c>
    </row>
    <row r="785" spans="2:11" x14ac:dyDescent="0.2">
      <c r="B785" s="10" t="str">
        <f t="shared" si="24"/>
        <v/>
      </c>
      <c r="C785" s="30"/>
      <c r="H785" s="10" t="str">
        <f>IFERROR(IF(INDEX(Rooms[اعتماد القيمة],MATCH(الحجز!$D785,Rooms[الشقة],0),1)&lt;=الحجز!$C785,((INDEX(Rooms[القيمة],MATCH(الحجز!$D785,Rooms[الشقة],0),1)*الحجز!$E785)+G785)-F785,الحجز!$H785),"")</f>
        <v/>
      </c>
      <c r="I785" s="10" t="str">
        <f>IFERROR(VLOOKUP(D785,Rooms[[الشقة]:[وصف]],4,FALSE),"")</f>
        <v/>
      </c>
      <c r="K785" s="16" t="str">
        <f t="shared" si="25"/>
        <v/>
      </c>
    </row>
    <row r="786" spans="2:11" x14ac:dyDescent="0.2">
      <c r="B786" s="10" t="str">
        <f t="shared" si="24"/>
        <v/>
      </c>
      <c r="C786" s="30"/>
      <c r="H786" s="10" t="str">
        <f>IFERROR(IF(INDEX(Rooms[اعتماد القيمة],MATCH(الحجز!$D786,Rooms[الشقة],0),1)&lt;=الحجز!$C786,((INDEX(Rooms[القيمة],MATCH(الحجز!$D786,Rooms[الشقة],0),1)*الحجز!$E786)+G786)-F786,الحجز!$H786),"")</f>
        <v/>
      </c>
      <c r="I786" s="10" t="str">
        <f>IFERROR(VLOOKUP(D786,Rooms[[الشقة]:[وصف]],4,FALSE),"")</f>
        <v/>
      </c>
      <c r="K786" s="16" t="str">
        <f t="shared" si="25"/>
        <v/>
      </c>
    </row>
    <row r="787" spans="2:11" x14ac:dyDescent="0.2">
      <c r="B787" s="10" t="str">
        <f t="shared" si="24"/>
        <v/>
      </c>
      <c r="C787" s="30"/>
      <c r="H787" s="10" t="str">
        <f>IFERROR(IF(INDEX(Rooms[اعتماد القيمة],MATCH(الحجز!$D787,Rooms[الشقة],0),1)&lt;=الحجز!$C787,((INDEX(Rooms[القيمة],MATCH(الحجز!$D787,Rooms[الشقة],0),1)*الحجز!$E787)+G787)-F787,الحجز!$H787),"")</f>
        <v/>
      </c>
      <c r="I787" s="10" t="str">
        <f>IFERROR(VLOOKUP(D787,Rooms[[الشقة]:[وصف]],4,FALSE),"")</f>
        <v/>
      </c>
      <c r="K787" s="16" t="str">
        <f t="shared" si="25"/>
        <v/>
      </c>
    </row>
    <row r="788" spans="2:11" x14ac:dyDescent="0.2">
      <c r="B788" s="10" t="str">
        <f t="shared" si="24"/>
        <v/>
      </c>
      <c r="C788" s="30"/>
      <c r="H788" s="10" t="str">
        <f>IFERROR(IF(INDEX(Rooms[اعتماد القيمة],MATCH(الحجز!$D788,Rooms[الشقة],0),1)&lt;=الحجز!$C788,((INDEX(Rooms[القيمة],MATCH(الحجز!$D788,Rooms[الشقة],0),1)*الحجز!$E788)+G788)-F788,الحجز!$H788),"")</f>
        <v/>
      </c>
      <c r="I788" s="10" t="str">
        <f>IFERROR(VLOOKUP(D788,Rooms[[الشقة]:[وصف]],4,FALSE),"")</f>
        <v/>
      </c>
      <c r="K788" s="16" t="str">
        <f t="shared" si="25"/>
        <v/>
      </c>
    </row>
    <row r="789" spans="2:11" x14ac:dyDescent="0.2">
      <c r="B789" s="10" t="str">
        <f t="shared" si="24"/>
        <v/>
      </c>
      <c r="C789" s="30"/>
      <c r="H789" s="10" t="str">
        <f>IFERROR(IF(INDEX(Rooms[اعتماد القيمة],MATCH(الحجز!$D789,Rooms[الشقة],0),1)&lt;=الحجز!$C789,((INDEX(Rooms[القيمة],MATCH(الحجز!$D789,Rooms[الشقة],0),1)*الحجز!$E789)+G789)-F789,الحجز!$H789),"")</f>
        <v/>
      </c>
      <c r="I789" s="10" t="str">
        <f>IFERROR(VLOOKUP(D789,Rooms[[الشقة]:[وصف]],4,FALSE),"")</f>
        <v/>
      </c>
      <c r="K789" s="16" t="str">
        <f t="shared" si="25"/>
        <v/>
      </c>
    </row>
    <row r="790" spans="2:11" x14ac:dyDescent="0.2">
      <c r="B790" s="10" t="str">
        <f t="shared" si="24"/>
        <v/>
      </c>
      <c r="C790" s="30"/>
      <c r="H790" s="10" t="str">
        <f>IFERROR(IF(INDEX(Rooms[اعتماد القيمة],MATCH(الحجز!$D790,Rooms[الشقة],0),1)&lt;=الحجز!$C790,((INDEX(Rooms[القيمة],MATCH(الحجز!$D790,Rooms[الشقة],0),1)*الحجز!$E790)+G790)-F790,الحجز!$H790),"")</f>
        <v/>
      </c>
      <c r="I790" s="10" t="str">
        <f>IFERROR(VLOOKUP(D790,Rooms[[الشقة]:[وصف]],4,FALSE),"")</f>
        <v/>
      </c>
      <c r="K790" s="16" t="str">
        <f t="shared" si="25"/>
        <v/>
      </c>
    </row>
    <row r="791" spans="2:11" x14ac:dyDescent="0.2">
      <c r="B791" s="10" t="str">
        <f t="shared" si="24"/>
        <v/>
      </c>
      <c r="C791" s="30"/>
      <c r="H791" s="10" t="str">
        <f>IFERROR(IF(INDEX(Rooms[اعتماد القيمة],MATCH(الحجز!$D791,Rooms[الشقة],0),1)&lt;=الحجز!$C791,((INDEX(Rooms[القيمة],MATCH(الحجز!$D791,Rooms[الشقة],0),1)*الحجز!$E791)+G791)-F791,الحجز!$H791),"")</f>
        <v/>
      </c>
      <c r="I791" s="10" t="str">
        <f>IFERROR(VLOOKUP(D791,Rooms[[الشقة]:[وصف]],4,FALSE),"")</f>
        <v/>
      </c>
      <c r="K791" s="16" t="str">
        <f t="shared" si="25"/>
        <v/>
      </c>
    </row>
    <row r="792" spans="2:11" x14ac:dyDescent="0.2">
      <c r="B792" s="10" t="str">
        <f t="shared" si="24"/>
        <v/>
      </c>
      <c r="C792" s="30"/>
      <c r="H792" s="10" t="str">
        <f>IFERROR(IF(INDEX(Rooms[اعتماد القيمة],MATCH(الحجز!$D792,Rooms[الشقة],0),1)&lt;=الحجز!$C792,((INDEX(Rooms[القيمة],MATCH(الحجز!$D792,Rooms[الشقة],0),1)*الحجز!$E792)+G792)-F792,الحجز!$H792),"")</f>
        <v/>
      </c>
      <c r="I792" s="10" t="str">
        <f>IFERROR(VLOOKUP(D792,Rooms[[الشقة]:[وصف]],4,FALSE),"")</f>
        <v/>
      </c>
      <c r="K792" s="16" t="str">
        <f t="shared" si="25"/>
        <v/>
      </c>
    </row>
    <row r="793" spans="2:11" x14ac:dyDescent="0.2">
      <c r="B793" s="10" t="str">
        <f t="shared" si="24"/>
        <v/>
      </c>
      <c r="C793" s="30"/>
      <c r="H793" s="10" t="str">
        <f>IFERROR(IF(INDEX(Rooms[اعتماد القيمة],MATCH(الحجز!$D793,Rooms[الشقة],0),1)&lt;=الحجز!$C793,((INDEX(Rooms[القيمة],MATCH(الحجز!$D793,Rooms[الشقة],0),1)*الحجز!$E793)+G793)-F793,الحجز!$H793),"")</f>
        <v/>
      </c>
      <c r="I793" s="10" t="str">
        <f>IFERROR(VLOOKUP(D793,Rooms[[الشقة]:[وصف]],4,FALSE),"")</f>
        <v/>
      </c>
      <c r="K793" s="16" t="str">
        <f t="shared" si="25"/>
        <v/>
      </c>
    </row>
    <row r="794" spans="2:11" x14ac:dyDescent="0.2">
      <c r="B794" s="10" t="str">
        <f t="shared" si="24"/>
        <v/>
      </c>
      <c r="C794" s="30"/>
      <c r="H794" s="10" t="str">
        <f>IFERROR(IF(INDEX(Rooms[اعتماد القيمة],MATCH(الحجز!$D794,Rooms[الشقة],0),1)&lt;=الحجز!$C794,((INDEX(Rooms[القيمة],MATCH(الحجز!$D794,Rooms[الشقة],0),1)*الحجز!$E794)+G794)-F794,الحجز!$H794),"")</f>
        <v/>
      </c>
      <c r="I794" s="10" t="str">
        <f>IFERROR(VLOOKUP(D794,Rooms[[الشقة]:[وصف]],4,FALSE),"")</f>
        <v/>
      </c>
      <c r="K794" s="16" t="str">
        <f t="shared" si="25"/>
        <v/>
      </c>
    </row>
    <row r="795" spans="2:11" x14ac:dyDescent="0.2">
      <c r="B795" s="10" t="str">
        <f t="shared" si="24"/>
        <v/>
      </c>
      <c r="C795" s="30"/>
      <c r="H795" s="10" t="str">
        <f>IFERROR(IF(INDEX(Rooms[اعتماد القيمة],MATCH(الحجز!$D795,Rooms[الشقة],0),1)&lt;=الحجز!$C795,((INDEX(Rooms[القيمة],MATCH(الحجز!$D795,Rooms[الشقة],0),1)*الحجز!$E795)+G795)-F795,الحجز!$H795),"")</f>
        <v/>
      </c>
      <c r="I795" s="10" t="str">
        <f>IFERROR(VLOOKUP(D795,Rooms[[الشقة]:[وصف]],4,FALSE),"")</f>
        <v/>
      </c>
      <c r="K795" s="16" t="str">
        <f t="shared" si="25"/>
        <v/>
      </c>
    </row>
    <row r="796" spans="2:11" x14ac:dyDescent="0.2">
      <c r="B796" s="10" t="str">
        <f t="shared" si="24"/>
        <v/>
      </c>
      <c r="C796" s="30"/>
      <c r="H796" s="10" t="str">
        <f>IFERROR(IF(INDEX(Rooms[اعتماد القيمة],MATCH(الحجز!$D796,Rooms[الشقة],0),1)&lt;=الحجز!$C796,((INDEX(Rooms[القيمة],MATCH(الحجز!$D796,Rooms[الشقة],0),1)*الحجز!$E796)+G796)-F796,الحجز!$H796),"")</f>
        <v/>
      </c>
      <c r="I796" s="10" t="str">
        <f>IFERROR(VLOOKUP(D796,Rooms[[الشقة]:[وصف]],4,FALSE),"")</f>
        <v/>
      </c>
      <c r="K796" s="16" t="str">
        <f t="shared" si="25"/>
        <v/>
      </c>
    </row>
    <row r="797" spans="2:11" x14ac:dyDescent="0.2">
      <c r="B797" s="10" t="str">
        <f t="shared" si="24"/>
        <v/>
      </c>
      <c r="C797" s="30"/>
      <c r="H797" s="10" t="str">
        <f>IFERROR(IF(INDEX(Rooms[اعتماد القيمة],MATCH(الحجز!$D797,Rooms[الشقة],0),1)&lt;=الحجز!$C797,((INDEX(Rooms[القيمة],MATCH(الحجز!$D797,Rooms[الشقة],0),1)*الحجز!$E797)+G797)-F797,الحجز!$H797),"")</f>
        <v/>
      </c>
      <c r="I797" s="10" t="str">
        <f>IFERROR(VLOOKUP(D797,Rooms[[الشقة]:[وصف]],4,FALSE),"")</f>
        <v/>
      </c>
      <c r="K797" s="16" t="str">
        <f t="shared" si="25"/>
        <v/>
      </c>
    </row>
    <row r="798" spans="2:11" x14ac:dyDescent="0.2">
      <c r="B798" s="10" t="str">
        <f t="shared" si="24"/>
        <v/>
      </c>
      <c r="C798" s="30"/>
      <c r="H798" s="10" t="str">
        <f>IFERROR(IF(INDEX(Rooms[اعتماد القيمة],MATCH(الحجز!$D798,Rooms[الشقة],0),1)&lt;=الحجز!$C798,((INDEX(Rooms[القيمة],MATCH(الحجز!$D798,Rooms[الشقة],0),1)*الحجز!$E798)+G798)-F798,الحجز!$H798),"")</f>
        <v/>
      </c>
      <c r="I798" s="10" t="str">
        <f>IFERROR(VLOOKUP(D798,Rooms[[الشقة]:[وصف]],4,FALSE),"")</f>
        <v/>
      </c>
      <c r="K798" s="16" t="str">
        <f t="shared" si="25"/>
        <v/>
      </c>
    </row>
    <row r="799" spans="2:11" x14ac:dyDescent="0.2">
      <c r="B799" s="10" t="str">
        <f t="shared" si="24"/>
        <v/>
      </c>
      <c r="C799" s="30"/>
      <c r="H799" s="10" t="str">
        <f>IFERROR(IF(INDEX(Rooms[اعتماد القيمة],MATCH(الحجز!$D799,Rooms[الشقة],0),1)&lt;=الحجز!$C799,((INDEX(Rooms[القيمة],MATCH(الحجز!$D799,Rooms[الشقة],0),1)*الحجز!$E799)+G799)-F799,الحجز!$H799),"")</f>
        <v/>
      </c>
      <c r="I799" s="10" t="str">
        <f>IFERROR(VLOOKUP(D799,Rooms[[الشقة]:[وصف]],4,FALSE),"")</f>
        <v/>
      </c>
      <c r="K799" s="16" t="str">
        <f t="shared" si="25"/>
        <v/>
      </c>
    </row>
    <row r="800" spans="2:11" x14ac:dyDescent="0.2">
      <c r="B800" s="10" t="str">
        <f t="shared" si="24"/>
        <v/>
      </c>
      <c r="C800" s="30"/>
      <c r="H800" s="10" t="str">
        <f>IFERROR(IF(INDEX(Rooms[اعتماد القيمة],MATCH(الحجز!$D800,Rooms[الشقة],0),1)&lt;=الحجز!$C800,((INDEX(Rooms[القيمة],MATCH(الحجز!$D800,Rooms[الشقة],0),1)*الحجز!$E800)+G800)-F800,الحجز!$H800),"")</f>
        <v/>
      </c>
      <c r="I800" s="10" t="str">
        <f>IFERROR(VLOOKUP(D800,Rooms[[الشقة]:[وصف]],4,FALSE),"")</f>
        <v/>
      </c>
      <c r="K800" s="16" t="str">
        <f t="shared" si="25"/>
        <v/>
      </c>
    </row>
    <row r="801" spans="2:11" x14ac:dyDescent="0.2">
      <c r="B801" s="10" t="str">
        <f t="shared" si="24"/>
        <v/>
      </c>
      <c r="C801" s="30"/>
      <c r="H801" s="10" t="str">
        <f>IFERROR(IF(INDEX(Rooms[اعتماد القيمة],MATCH(الحجز!$D801,Rooms[الشقة],0),1)&lt;=الحجز!$C801,((INDEX(Rooms[القيمة],MATCH(الحجز!$D801,Rooms[الشقة],0),1)*الحجز!$E801)+G801)-F801,الحجز!$H801),"")</f>
        <v/>
      </c>
      <c r="I801" s="10" t="str">
        <f>IFERROR(VLOOKUP(D801,Rooms[[الشقة]:[وصف]],4,FALSE),"")</f>
        <v/>
      </c>
      <c r="K801" s="16" t="str">
        <f t="shared" si="25"/>
        <v/>
      </c>
    </row>
    <row r="802" spans="2:11" x14ac:dyDescent="0.2">
      <c r="B802" s="10" t="str">
        <f t="shared" si="24"/>
        <v/>
      </c>
      <c r="C802" s="30"/>
      <c r="H802" s="10" t="str">
        <f>IFERROR(IF(INDEX(Rooms[اعتماد القيمة],MATCH(الحجز!$D802,Rooms[الشقة],0),1)&lt;=الحجز!$C802,((INDEX(Rooms[القيمة],MATCH(الحجز!$D802,Rooms[الشقة],0),1)*الحجز!$E802)+G802)-F802,الحجز!$H802),"")</f>
        <v/>
      </c>
      <c r="I802" s="10" t="str">
        <f>IFERROR(VLOOKUP(D802,Rooms[[الشقة]:[وصف]],4,FALSE),"")</f>
        <v/>
      </c>
      <c r="K802" s="16" t="str">
        <f t="shared" si="25"/>
        <v/>
      </c>
    </row>
    <row r="803" spans="2:11" x14ac:dyDescent="0.2">
      <c r="B803" s="10" t="str">
        <f t="shared" si="24"/>
        <v/>
      </c>
      <c r="C803" s="30"/>
      <c r="H803" s="10" t="str">
        <f>IFERROR(IF(INDEX(Rooms[اعتماد القيمة],MATCH(الحجز!$D803,Rooms[الشقة],0),1)&lt;=الحجز!$C803,((INDEX(Rooms[القيمة],MATCH(الحجز!$D803,Rooms[الشقة],0),1)*الحجز!$E803)+G803)-F803,الحجز!$H803),"")</f>
        <v/>
      </c>
      <c r="I803" s="10" t="str">
        <f>IFERROR(VLOOKUP(D803,Rooms[[الشقة]:[وصف]],4,FALSE),"")</f>
        <v/>
      </c>
      <c r="K803" s="16" t="str">
        <f t="shared" si="25"/>
        <v/>
      </c>
    </row>
    <row r="804" spans="2:11" x14ac:dyDescent="0.2">
      <c r="B804" s="10" t="str">
        <f t="shared" si="24"/>
        <v/>
      </c>
      <c r="C804" s="30"/>
      <c r="H804" s="10" t="str">
        <f>IFERROR(IF(INDEX(Rooms[اعتماد القيمة],MATCH(الحجز!$D804,Rooms[الشقة],0),1)&lt;=الحجز!$C804,((INDEX(Rooms[القيمة],MATCH(الحجز!$D804,Rooms[الشقة],0),1)*الحجز!$E804)+G804)-F804,الحجز!$H804),"")</f>
        <v/>
      </c>
      <c r="I804" s="10" t="str">
        <f>IFERROR(VLOOKUP(D804,Rooms[[الشقة]:[وصف]],4,FALSE),"")</f>
        <v/>
      </c>
      <c r="K804" s="16" t="str">
        <f t="shared" si="25"/>
        <v/>
      </c>
    </row>
    <row r="805" spans="2:11" x14ac:dyDescent="0.2">
      <c r="B805" s="10" t="str">
        <f t="shared" si="24"/>
        <v/>
      </c>
      <c r="C805" s="30"/>
      <c r="H805" s="10" t="str">
        <f>IFERROR(IF(INDEX(Rooms[اعتماد القيمة],MATCH(الحجز!$D805,Rooms[الشقة],0),1)&lt;=الحجز!$C805,((INDEX(Rooms[القيمة],MATCH(الحجز!$D805,Rooms[الشقة],0),1)*الحجز!$E805)+G805)-F805,الحجز!$H805),"")</f>
        <v/>
      </c>
      <c r="I805" s="10" t="str">
        <f>IFERROR(VLOOKUP(D805,Rooms[[الشقة]:[وصف]],4,FALSE),"")</f>
        <v/>
      </c>
      <c r="K805" s="16" t="str">
        <f t="shared" si="25"/>
        <v/>
      </c>
    </row>
    <row r="806" spans="2:11" x14ac:dyDescent="0.2">
      <c r="B806" s="10" t="str">
        <f t="shared" si="24"/>
        <v/>
      </c>
      <c r="C806" s="30"/>
      <c r="H806" s="10" t="str">
        <f>IFERROR(IF(INDEX(Rooms[اعتماد القيمة],MATCH(الحجز!$D806,Rooms[الشقة],0),1)&lt;=الحجز!$C806,((INDEX(Rooms[القيمة],MATCH(الحجز!$D806,Rooms[الشقة],0),1)*الحجز!$E806)+G806)-F806,الحجز!$H806),"")</f>
        <v/>
      </c>
      <c r="I806" s="10" t="str">
        <f>IFERROR(VLOOKUP(D806,Rooms[[الشقة]:[وصف]],4,FALSE),"")</f>
        <v/>
      </c>
      <c r="K806" s="16" t="str">
        <f t="shared" si="25"/>
        <v/>
      </c>
    </row>
    <row r="807" spans="2:11" x14ac:dyDescent="0.2">
      <c r="B807" s="10" t="str">
        <f t="shared" si="24"/>
        <v/>
      </c>
      <c r="C807" s="30"/>
      <c r="H807" s="10" t="str">
        <f>IFERROR(IF(INDEX(Rooms[اعتماد القيمة],MATCH(الحجز!$D807,Rooms[الشقة],0),1)&lt;=الحجز!$C807,((INDEX(Rooms[القيمة],MATCH(الحجز!$D807,Rooms[الشقة],0),1)*الحجز!$E807)+G807)-F807,الحجز!$H807),"")</f>
        <v/>
      </c>
      <c r="I807" s="10" t="str">
        <f>IFERROR(VLOOKUP(D807,Rooms[[الشقة]:[وصف]],4,FALSE),"")</f>
        <v/>
      </c>
      <c r="K807" s="16" t="str">
        <f t="shared" si="25"/>
        <v/>
      </c>
    </row>
    <row r="808" spans="2:11" x14ac:dyDescent="0.2">
      <c r="B808" s="10" t="str">
        <f t="shared" si="24"/>
        <v/>
      </c>
      <c r="C808" s="30"/>
      <c r="H808" s="10" t="str">
        <f>IFERROR(IF(INDEX(Rooms[اعتماد القيمة],MATCH(الحجز!$D808,Rooms[الشقة],0),1)&lt;=الحجز!$C808,((INDEX(Rooms[القيمة],MATCH(الحجز!$D808,Rooms[الشقة],0),1)*الحجز!$E808)+G808)-F808,الحجز!$H808),"")</f>
        <v/>
      </c>
      <c r="I808" s="10" t="str">
        <f>IFERROR(VLOOKUP(D808,Rooms[[الشقة]:[وصف]],4,FALSE),"")</f>
        <v/>
      </c>
      <c r="K808" s="16" t="str">
        <f t="shared" si="25"/>
        <v/>
      </c>
    </row>
    <row r="809" spans="2:11" x14ac:dyDescent="0.2">
      <c r="B809" s="10" t="str">
        <f t="shared" si="24"/>
        <v/>
      </c>
      <c r="C809" s="30"/>
      <c r="H809" s="10" t="str">
        <f>IFERROR(IF(INDEX(Rooms[اعتماد القيمة],MATCH(الحجز!$D809,Rooms[الشقة],0),1)&lt;=الحجز!$C809,((INDEX(Rooms[القيمة],MATCH(الحجز!$D809,Rooms[الشقة],0),1)*الحجز!$E809)+G809)-F809,الحجز!$H809),"")</f>
        <v/>
      </c>
      <c r="I809" s="10" t="str">
        <f>IFERROR(VLOOKUP(D809,Rooms[[الشقة]:[وصف]],4,FALSE),"")</f>
        <v/>
      </c>
      <c r="K809" s="16" t="str">
        <f t="shared" si="25"/>
        <v/>
      </c>
    </row>
    <row r="810" spans="2:11" x14ac:dyDescent="0.2">
      <c r="B810" s="10" t="str">
        <f t="shared" si="24"/>
        <v/>
      </c>
      <c r="C810" s="30"/>
      <c r="H810" s="10" t="str">
        <f>IFERROR(IF(INDEX(Rooms[اعتماد القيمة],MATCH(الحجز!$D810,Rooms[الشقة],0),1)&lt;=الحجز!$C810,((INDEX(Rooms[القيمة],MATCH(الحجز!$D810,Rooms[الشقة],0),1)*الحجز!$E810)+G810)-F810,الحجز!$H810),"")</f>
        <v/>
      </c>
      <c r="I810" s="10" t="str">
        <f>IFERROR(VLOOKUP(D810,Rooms[[الشقة]:[وصف]],4,FALSE),"")</f>
        <v/>
      </c>
      <c r="K810" s="16" t="str">
        <f t="shared" si="25"/>
        <v/>
      </c>
    </row>
    <row r="811" spans="2:11" x14ac:dyDescent="0.2">
      <c r="B811" s="10" t="str">
        <f t="shared" si="24"/>
        <v/>
      </c>
      <c r="C811" s="30"/>
      <c r="H811" s="10" t="str">
        <f>IFERROR(IF(INDEX(Rooms[اعتماد القيمة],MATCH(الحجز!$D811,Rooms[الشقة],0),1)&lt;=الحجز!$C811,((INDEX(Rooms[القيمة],MATCH(الحجز!$D811,Rooms[الشقة],0),1)*الحجز!$E811)+G811)-F811,الحجز!$H811),"")</f>
        <v/>
      </c>
      <c r="I811" s="10" t="str">
        <f>IFERROR(VLOOKUP(D811,Rooms[[الشقة]:[وصف]],4,FALSE),"")</f>
        <v/>
      </c>
      <c r="K811" s="16" t="str">
        <f t="shared" si="25"/>
        <v/>
      </c>
    </row>
    <row r="812" spans="2:11" x14ac:dyDescent="0.2">
      <c r="B812" s="10" t="str">
        <f t="shared" si="24"/>
        <v/>
      </c>
      <c r="C812" s="30"/>
      <c r="H812" s="10" t="str">
        <f>IFERROR(IF(INDEX(Rooms[اعتماد القيمة],MATCH(الحجز!$D812,Rooms[الشقة],0),1)&lt;=الحجز!$C812,((INDEX(Rooms[القيمة],MATCH(الحجز!$D812,Rooms[الشقة],0),1)*الحجز!$E812)+G812)-F812,الحجز!$H812),"")</f>
        <v/>
      </c>
      <c r="I812" s="10" t="str">
        <f>IFERROR(VLOOKUP(D812,Rooms[[الشقة]:[وصف]],4,FALSE),"")</f>
        <v/>
      </c>
      <c r="K812" s="16" t="str">
        <f t="shared" si="25"/>
        <v/>
      </c>
    </row>
    <row r="813" spans="2:11" x14ac:dyDescent="0.2">
      <c r="B813" s="10" t="str">
        <f t="shared" si="24"/>
        <v/>
      </c>
      <c r="C813" s="30"/>
      <c r="H813" s="10" t="str">
        <f>IFERROR(IF(INDEX(Rooms[اعتماد القيمة],MATCH(الحجز!$D813,Rooms[الشقة],0),1)&lt;=الحجز!$C813,((INDEX(Rooms[القيمة],MATCH(الحجز!$D813,Rooms[الشقة],0),1)*الحجز!$E813)+G813)-F813,الحجز!$H813),"")</f>
        <v/>
      </c>
      <c r="I813" s="10" t="str">
        <f>IFERROR(VLOOKUP(D813,Rooms[[الشقة]:[وصف]],4,FALSE),"")</f>
        <v/>
      </c>
      <c r="K813" s="16" t="str">
        <f t="shared" si="25"/>
        <v/>
      </c>
    </row>
    <row r="814" spans="2:11" x14ac:dyDescent="0.2">
      <c r="B814" s="10" t="str">
        <f t="shared" si="24"/>
        <v/>
      </c>
      <c r="C814" s="30"/>
      <c r="H814" s="10" t="str">
        <f>IFERROR(IF(INDEX(Rooms[اعتماد القيمة],MATCH(الحجز!$D814,Rooms[الشقة],0),1)&lt;=الحجز!$C814,((INDEX(Rooms[القيمة],MATCH(الحجز!$D814,Rooms[الشقة],0),1)*الحجز!$E814)+G814)-F814,الحجز!$H814),"")</f>
        <v/>
      </c>
      <c r="I814" s="10" t="str">
        <f>IFERROR(VLOOKUP(D814,Rooms[[الشقة]:[وصف]],4,FALSE),"")</f>
        <v/>
      </c>
      <c r="K814" s="16" t="str">
        <f t="shared" si="25"/>
        <v/>
      </c>
    </row>
    <row r="815" spans="2:11" x14ac:dyDescent="0.2">
      <c r="B815" s="10" t="str">
        <f t="shared" si="24"/>
        <v/>
      </c>
      <c r="C815" s="30"/>
      <c r="H815" s="10" t="str">
        <f>IFERROR(IF(INDEX(Rooms[اعتماد القيمة],MATCH(الحجز!$D815,Rooms[الشقة],0),1)&lt;=الحجز!$C815,((INDEX(Rooms[القيمة],MATCH(الحجز!$D815,Rooms[الشقة],0),1)*الحجز!$E815)+G815)-F815,الحجز!$H815),"")</f>
        <v/>
      </c>
      <c r="I815" s="10" t="str">
        <f>IFERROR(VLOOKUP(D815,Rooms[[الشقة]:[وصف]],4,FALSE),"")</f>
        <v/>
      </c>
      <c r="K815" s="16" t="str">
        <f t="shared" si="25"/>
        <v/>
      </c>
    </row>
    <row r="816" spans="2:11" x14ac:dyDescent="0.2">
      <c r="B816" s="10" t="str">
        <f t="shared" si="24"/>
        <v/>
      </c>
      <c r="C816" s="30"/>
      <c r="H816" s="10" t="str">
        <f>IFERROR(IF(INDEX(Rooms[اعتماد القيمة],MATCH(الحجز!$D816,Rooms[الشقة],0),1)&lt;=الحجز!$C816,((INDEX(Rooms[القيمة],MATCH(الحجز!$D816,Rooms[الشقة],0),1)*الحجز!$E816)+G816)-F816,الحجز!$H816),"")</f>
        <v/>
      </c>
      <c r="I816" s="10" t="str">
        <f>IFERROR(VLOOKUP(D816,Rooms[[الشقة]:[وصف]],4,FALSE),"")</f>
        <v/>
      </c>
      <c r="K816" s="16" t="str">
        <f t="shared" si="25"/>
        <v/>
      </c>
    </row>
    <row r="817" spans="2:11" x14ac:dyDescent="0.2">
      <c r="B817" s="10" t="str">
        <f t="shared" si="24"/>
        <v/>
      </c>
      <c r="C817" s="30"/>
      <c r="H817" s="10" t="str">
        <f>IFERROR(IF(INDEX(Rooms[اعتماد القيمة],MATCH(الحجز!$D817,Rooms[الشقة],0),1)&lt;=الحجز!$C817,((INDEX(Rooms[القيمة],MATCH(الحجز!$D817,Rooms[الشقة],0),1)*الحجز!$E817)+G817)-F817,الحجز!$H817),"")</f>
        <v/>
      </c>
      <c r="I817" s="10" t="str">
        <f>IFERROR(VLOOKUP(D817,Rooms[[الشقة]:[وصف]],4,FALSE),"")</f>
        <v/>
      </c>
      <c r="K817" s="16" t="str">
        <f t="shared" si="25"/>
        <v/>
      </c>
    </row>
    <row r="818" spans="2:11" x14ac:dyDescent="0.2">
      <c r="B818" s="10" t="str">
        <f t="shared" si="24"/>
        <v/>
      </c>
      <c r="C818" s="30"/>
      <c r="H818" s="10" t="str">
        <f>IFERROR(IF(INDEX(Rooms[اعتماد القيمة],MATCH(الحجز!$D818,Rooms[الشقة],0),1)&lt;=الحجز!$C818,((INDEX(Rooms[القيمة],MATCH(الحجز!$D818,Rooms[الشقة],0),1)*الحجز!$E818)+G818)-F818,الحجز!$H818),"")</f>
        <v/>
      </c>
      <c r="I818" s="10" t="str">
        <f>IFERROR(VLOOKUP(D818,Rooms[[الشقة]:[وصف]],4,FALSE),"")</f>
        <v/>
      </c>
      <c r="K818" s="16" t="str">
        <f t="shared" si="25"/>
        <v/>
      </c>
    </row>
    <row r="819" spans="2:11" x14ac:dyDescent="0.2">
      <c r="B819" s="10" t="str">
        <f t="shared" si="24"/>
        <v/>
      </c>
      <c r="C819" s="30"/>
      <c r="H819" s="10" t="str">
        <f>IFERROR(IF(INDEX(Rooms[اعتماد القيمة],MATCH(الحجز!$D819,Rooms[الشقة],0),1)&lt;=الحجز!$C819,((INDEX(Rooms[القيمة],MATCH(الحجز!$D819,Rooms[الشقة],0),1)*الحجز!$E819)+G819)-F819,الحجز!$H819),"")</f>
        <v/>
      </c>
      <c r="I819" s="10" t="str">
        <f>IFERROR(VLOOKUP(D819,Rooms[[الشقة]:[وصف]],4,FALSE),"")</f>
        <v/>
      </c>
      <c r="K819" s="16" t="str">
        <f t="shared" si="25"/>
        <v/>
      </c>
    </row>
    <row r="820" spans="2:11" x14ac:dyDescent="0.2">
      <c r="B820" s="10" t="str">
        <f t="shared" si="24"/>
        <v/>
      </c>
      <c r="C820" s="30"/>
      <c r="H820" s="10" t="str">
        <f>IFERROR(IF(INDEX(Rooms[اعتماد القيمة],MATCH(الحجز!$D820,Rooms[الشقة],0),1)&lt;=الحجز!$C820,((INDEX(Rooms[القيمة],MATCH(الحجز!$D820,Rooms[الشقة],0),1)*الحجز!$E820)+G820)-F820,الحجز!$H820),"")</f>
        <v/>
      </c>
      <c r="I820" s="10" t="str">
        <f>IFERROR(VLOOKUP(D820,Rooms[[الشقة]:[وصف]],4,FALSE),"")</f>
        <v/>
      </c>
      <c r="K820" s="16" t="str">
        <f t="shared" si="25"/>
        <v/>
      </c>
    </row>
    <row r="821" spans="2:11" x14ac:dyDescent="0.2">
      <c r="B821" s="10" t="str">
        <f t="shared" si="24"/>
        <v/>
      </c>
      <c r="C821" s="30"/>
      <c r="H821" s="10" t="str">
        <f>IFERROR(IF(INDEX(Rooms[اعتماد القيمة],MATCH(الحجز!$D821,Rooms[الشقة],0),1)&lt;=الحجز!$C821,((INDEX(Rooms[القيمة],MATCH(الحجز!$D821,Rooms[الشقة],0),1)*الحجز!$E821)+G821)-F821,الحجز!$H821),"")</f>
        <v/>
      </c>
      <c r="I821" s="10" t="str">
        <f>IFERROR(VLOOKUP(D821,Rooms[[الشقة]:[وصف]],4,FALSE),"")</f>
        <v/>
      </c>
      <c r="K821" s="16" t="str">
        <f t="shared" si="25"/>
        <v/>
      </c>
    </row>
    <row r="822" spans="2:11" x14ac:dyDescent="0.2">
      <c r="B822" s="10" t="str">
        <f t="shared" si="24"/>
        <v/>
      </c>
      <c r="C822" s="30"/>
      <c r="H822" s="10" t="str">
        <f>IFERROR(IF(INDEX(Rooms[اعتماد القيمة],MATCH(الحجز!$D822,Rooms[الشقة],0),1)&lt;=الحجز!$C822,((INDEX(Rooms[القيمة],MATCH(الحجز!$D822,Rooms[الشقة],0),1)*الحجز!$E822)+G822)-F822,الحجز!$H822),"")</f>
        <v/>
      </c>
      <c r="I822" s="10" t="str">
        <f>IFERROR(VLOOKUP(D822,Rooms[[الشقة]:[وصف]],4,FALSE),"")</f>
        <v/>
      </c>
      <c r="K822" s="16" t="str">
        <f t="shared" si="25"/>
        <v/>
      </c>
    </row>
    <row r="823" spans="2:11" x14ac:dyDescent="0.2">
      <c r="B823" s="10" t="str">
        <f t="shared" si="24"/>
        <v/>
      </c>
      <c r="C823" s="30"/>
      <c r="H823" s="10" t="str">
        <f>IFERROR(IF(INDEX(Rooms[اعتماد القيمة],MATCH(الحجز!$D823,Rooms[الشقة],0),1)&lt;=الحجز!$C823,((INDEX(Rooms[القيمة],MATCH(الحجز!$D823,Rooms[الشقة],0),1)*الحجز!$E823)+G823)-F823,الحجز!$H823),"")</f>
        <v/>
      </c>
      <c r="I823" s="10" t="str">
        <f>IFERROR(VLOOKUP(D823,Rooms[[الشقة]:[وصف]],4,FALSE),"")</f>
        <v/>
      </c>
      <c r="K823" s="16" t="str">
        <f t="shared" si="25"/>
        <v/>
      </c>
    </row>
    <row r="824" spans="2:11" x14ac:dyDescent="0.2">
      <c r="B824" s="10" t="str">
        <f t="shared" si="24"/>
        <v/>
      </c>
      <c r="C824" s="30"/>
      <c r="H824" s="10" t="str">
        <f>IFERROR(IF(INDEX(Rooms[اعتماد القيمة],MATCH(الحجز!$D824,Rooms[الشقة],0),1)&lt;=الحجز!$C824,((INDEX(Rooms[القيمة],MATCH(الحجز!$D824,Rooms[الشقة],0),1)*الحجز!$E824)+G824)-F824,الحجز!$H824),"")</f>
        <v/>
      </c>
      <c r="I824" s="10" t="str">
        <f>IFERROR(VLOOKUP(D824,Rooms[[الشقة]:[وصف]],4,FALSE),"")</f>
        <v/>
      </c>
      <c r="K824" s="16" t="str">
        <f t="shared" si="25"/>
        <v/>
      </c>
    </row>
    <row r="825" spans="2:11" x14ac:dyDescent="0.2">
      <c r="B825" s="10" t="str">
        <f t="shared" si="24"/>
        <v/>
      </c>
      <c r="C825" s="30"/>
      <c r="H825" s="10" t="str">
        <f>IFERROR(IF(INDEX(Rooms[اعتماد القيمة],MATCH(الحجز!$D825,Rooms[الشقة],0),1)&lt;=الحجز!$C825,((INDEX(Rooms[القيمة],MATCH(الحجز!$D825,Rooms[الشقة],0),1)*الحجز!$E825)+G825)-F825,الحجز!$H825),"")</f>
        <v/>
      </c>
      <c r="I825" s="10" t="str">
        <f>IFERROR(VLOOKUP(D825,Rooms[[الشقة]:[وصف]],4,FALSE),"")</f>
        <v/>
      </c>
      <c r="K825" s="16" t="str">
        <f t="shared" si="25"/>
        <v/>
      </c>
    </row>
    <row r="826" spans="2:11" x14ac:dyDescent="0.2">
      <c r="B826" s="10" t="str">
        <f t="shared" si="24"/>
        <v/>
      </c>
      <c r="C826" s="30"/>
      <c r="H826" s="10" t="str">
        <f>IFERROR(IF(INDEX(Rooms[اعتماد القيمة],MATCH(الحجز!$D826,Rooms[الشقة],0),1)&lt;=الحجز!$C826,((INDEX(Rooms[القيمة],MATCH(الحجز!$D826,Rooms[الشقة],0),1)*الحجز!$E826)+G826)-F826,الحجز!$H826),"")</f>
        <v/>
      </c>
      <c r="I826" s="10" t="str">
        <f>IFERROR(VLOOKUP(D826,Rooms[[الشقة]:[وصف]],4,FALSE),"")</f>
        <v/>
      </c>
      <c r="K826" s="16" t="str">
        <f t="shared" si="25"/>
        <v/>
      </c>
    </row>
    <row r="827" spans="2:11" x14ac:dyDescent="0.2">
      <c r="B827" s="10" t="str">
        <f t="shared" si="24"/>
        <v/>
      </c>
      <c r="C827" s="30"/>
      <c r="H827" s="10" t="str">
        <f>IFERROR(IF(INDEX(Rooms[اعتماد القيمة],MATCH(الحجز!$D827,Rooms[الشقة],0),1)&lt;=الحجز!$C827,((INDEX(Rooms[القيمة],MATCH(الحجز!$D827,Rooms[الشقة],0),1)*الحجز!$E827)+G827)-F827,الحجز!$H827),"")</f>
        <v/>
      </c>
      <c r="I827" s="10" t="str">
        <f>IFERROR(VLOOKUP(D827,Rooms[[الشقة]:[وصف]],4,FALSE),"")</f>
        <v/>
      </c>
      <c r="K827" s="16" t="str">
        <f t="shared" si="25"/>
        <v/>
      </c>
    </row>
    <row r="828" spans="2:11" x14ac:dyDescent="0.2">
      <c r="B828" s="10" t="str">
        <f t="shared" si="24"/>
        <v/>
      </c>
      <c r="C828" s="30"/>
      <c r="H828" s="10" t="str">
        <f>IFERROR(IF(INDEX(Rooms[اعتماد القيمة],MATCH(الحجز!$D828,Rooms[الشقة],0),1)&lt;=الحجز!$C828,((INDEX(Rooms[القيمة],MATCH(الحجز!$D828,Rooms[الشقة],0),1)*الحجز!$E828)+G828)-F828,الحجز!$H828),"")</f>
        <v/>
      </c>
      <c r="I828" s="10" t="str">
        <f>IFERROR(VLOOKUP(D828,Rooms[[الشقة]:[وصف]],4,FALSE),"")</f>
        <v/>
      </c>
      <c r="K828" s="16" t="str">
        <f t="shared" si="25"/>
        <v/>
      </c>
    </row>
    <row r="829" spans="2:11" x14ac:dyDescent="0.2">
      <c r="B829" s="10" t="str">
        <f t="shared" si="24"/>
        <v/>
      </c>
      <c r="C829" s="30"/>
      <c r="H829" s="10" t="str">
        <f>IFERROR(IF(INDEX(Rooms[اعتماد القيمة],MATCH(الحجز!$D829,Rooms[الشقة],0),1)&lt;=الحجز!$C829,((INDEX(Rooms[القيمة],MATCH(الحجز!$D829,Rooms[الشقة],0),1)*الحجز!$E829)+G829)-F829,الحجز!$H829),"")</f>
        <v/>
      </c>
      <c r="I829" s="10" t="str">
        <f>IFERROR(VLOOKUP(D829,Rooms[[الشقة]:[وصف]],4,FALSE),"")</f>
        <v/>
      </c>
      <c r="K829" s="16" t="str">
        <f t="shared" si="25"/>
        <v/>
      </c>
    </row>
    <row r="830" spans="2:11" x14ac:dyDescent="0.2">
      <c r="B830" s="10" t="str">
        <f t="shared" si="24"/>
        <v/>
      </c>
      <c r="C830" s="30"/>
      <c r="H830" s="10" t="str">
        <f>IFERROR(IF(INDEX(Rooms[اعتماد القيمة],MATCH(الحجز!$D830,Rooms[الشقة],0),1)&lt;=الحجز!$C830,((INDEX(Rooms[القيمة],MATCH(الحجز!$D830,Rooms[الشقة],0),1)*الحجز!$E830)+G830)-F830,الحجز!$H830),"")</f>
        <v/>
      </c>
      <c r="I830" s="10" t="str">
        <f>IFERROR(VLOOKUP(D830,Rooms[[الشقة]:[وصف]],4,FALSE),"")</f>
        <v/>
      </c>
      <c r="K830" s="16" t="str">
        <f t="shared" si="25"/>
        <v/>
      </c>
    </row>
    <row r="831" spans="2:11" x14ac:dyDescent="0.2">
      <c r="B831" s="10" t="str">
        <f t="shared" si="24"/>
        <v/>
      </c>
      <c r="C831" s="30"/>
      <c r="H831" s="10" t="str">
        <f>IFERROR(IF(INDEX(Rooms[اعتماد القيمة],MATCH(الحجز!$D831,Rooms[الشقة],0),1)&lt;=الحجز!$C831,((INDEX(Rooms[القيمة],MATCH(الحجز!$D831,Rooms[الشقة],0),1)*الحجز!$E831)+G831)-F831,الحجز!$H831),"")</f>
        <v/>
      </c>
      <c r="I831" s="10" t="str">
        <f>IFERROR(VLOOKUP(D831,Rooms[[الشقة]:[وصف]],4,FALSE),"")</f>
        <v/>
      </c>
      <c r="K831" s="16" t="str">
        <f t="shared" si="25"/>
        <v/>
      </c>
    </row>
    <row r="832" spans="2:11" x14ac:dyDescent="0.2">
      <c r="B832" s="10" t="str">
        <f t="shared" si="24"/>
        <v/>
      </c>
      <c r="C832" s="30"/>
      <c r="H832" s="10" t="str">
        <f>IFERROR(IF(INDEX(Rooms[اعتماد القيمة],MATCH(الحجز!$D832,Rooms[الشقة],0),1)&lt;=الحجز!$C832,((INDEX(Rooms[القيمة],MATCH(الحجز!$D832,Rooms[الشقة],0),1)*الحجز!$E832)+G832)-F832,الحجز!$H832),"")</f>
        <v/>
      </c>
      <c r="I832" s="10" t="str">
        <f>IFERROR(VLOOKUP(D832,Rooms[[الشقة]:[وصف]],4,FALSE),"")</f>
        <v/>
      </c>
      <c r="K832" s="16" t="str">
        <f t="shared" si="25"/>
        <v/>
      </c>
    </row>
    <row r="833" spans="2:11" x14ac:dyDescent="0.2">
      <c r="B833" s="10" t="str">
        <f t="shared" si="24"/>
        <v/>
      </c>
      <c r="C833" s="30"/>
      <c r="H833" s="10" t="str">
        <f>IFERROR(IF(INDEX(Rooms[اعتماد القيمة],MATCH(الحجز!$D833,Rooms[الشقة],0),1)&lt;=الحجز!$C833,((INDEX(Rooms[القيمة],MATCH(الحجز!$D833,Rooms[الشقة],0),1)*الحجز!$E833)+G833)-F833,الحجز!$H833),"")</f>
        <v/>
      </c>
      <c r="I833" s="10" t="str">
        <f>IFERROR(VLOOKUP(D833,Rooms[[الشقة]:[وصف]],4,FALSE),"")</f>
        <v/>
      </c>
      <c r="K833" s="16" t="str">
        <f t="shared" si="25"/>
        <v/>
      </c>
    </row>
    <row r="834" spans="2:11" x14ac:dyDescent="0.2">
      <c r="B834" s="10" t="str">
        <f t="shared" si="24"/>
        <v/>
      </c>
      <c r="C834" s="30"/>
      <c r="H834" s="10" t="str">
        <f>IFERROR(IF(INDEX(Rooms[اعتماد القيمة],MATCH(الحجز!$D834,Rooms[الشقة],0),1)&lt;=الحجز!$C834,((INDEX(Rooms[القيمة],MATCH(الحجز!$D834,Rooms[الشقة],0),1)*الحجز!$E834)+G834)-F834,الحجز!$H834),"")</f>
        <v/>
      </c>
      <c r="I834" s="10" t="str">
        <f>IFERROR(VLOOKUP(D834,Rooms[[الشقة]:[وصف]],4,FALSE),"")</f>
        <v/>
      </c>
      <c r="K834" s="16" t="str">
        <f t="shared" si="25"/>
        <v/>
      </c>
    </row>
    <row r="835" spans="2:11" x14ac:dyDescent="0.2">
      <c r="B835" s="10" t="str">
        <f t="shared" si="24"/>
        <v/>
      </c>
      <c r="C835" s="30"/>
      <c r="H835" s="10" t="str">
        <f>IFERROR(IF(INDEX(Rooms[اعتماد القيمة],MATCH(الحجز!$D835,Rooms[الشقة],0),1)&lt;=الحجز!$C835,((INDEX(Rooms[القيمة],MATCH(الحجز!$D835,Rooms[الشقة],0),1)*الحجز!$E835)+G835)-F835,الحجز!$H835),"")</f>
        <v/>
      </c>
      <c r="I835" s="10" t="str">
        <f>IFERROR(VLOOKUP(D835,Rooms[[الشقة]:[وصف]],4,FALSE),"")</f>
        <v/>
      </c>
      <c r="K835" s="16" t="str">
        <f t="shared" si="25"/>
        <v/>
      </c>
    </row>
    <row r="836" spans="2:11" x14ac:dyDescent="0.2">
      <c r="B836" s="10" t="str">
        <f t="shared" si="24"/>
        <v/>
      </c>
      <c r="C836" s="30"/>
      <c r="H836" s="10" t="str">
        <f>IFERROR(IF(INDEX(Rooms[اعتماد القيمة],MATCH(الحجز!$D836,Rooms[الشقة],0),1)&lt;=الحجز!$C836,((INDEX(Rooms[القيمة],MATCH(الحجز!$D836,Rooms[الشقة],0),1)*الحجز!$E836)+G836)-F836,الحجز!$H836),"")</f>
        <v/>
      </c>
      <c r="I836" s="10" t="str">
        <f>IFERROR(VLOOKUP(D836,Rooms[[الشقة]:[وصف]],4,FALSE),"")</f>
        <v/>
      </c>
      <c r="K836" s="16" t="str">
        <f t="shared" si="25"/>
        <v/>
      </c>
    </row>
    <row r="837" spans="2:11" x14ac:dyDescent="0.2">
      <c r="B837" s="10" t="str">
        <f t="shared" ref="B837:B900" si="26">IF(C837&lt;&gt;"",ROW(A834),"")</f>
        <v/>
      </c>
      <c r="C837" s="30"/>
      <c r="H837" s="10" t="str">
        <f>IFERROR(IF(INDEX(Rooms[اعتماد القيمة],MATCH(الحجز!$D837,Rooms[الشقة],0),1)&lt;=الحجز!$C837,((INDEX(Rooms[القيمة],MATCH(الحجز!$D837,Rooms[الشقة],0),1)*الحجز!$E837)+G837)-F837,الحجز!$H837),"")</f>
        <v/>
      </c>
      <c r="I837" s="10" t="str">
        <f>IFERROR(VLOOKUP(D837,Rooms[[الشقة]:[وصف]],4,FALSE),"")</f>
        <v/>
      </c>
      <c r="K837" s="16" t="str">
        <f t="shared" ref="K837:K900" si="27">IF(AND(E837="",C837=""),"",C837+(IF(E837&lt;1,E837,(E837-1))))</f>
        <v/>
      </c>
    </row>
    <row r="838" spans="2:11" x14ac:dyDescent="0.2">
      <c r="B838" s="10" t="str">
        <f t="shared" si="26"/>
        <v/>
      </c>
      <c r="C838" s="30"/>
      <c r="H838" s="10" t="str">
        <f>IFERROR(IF(INDEX(Rooms[اعتماد القيمة],MATCH(الحجز!$D838,Rooms[الشقة],0),1)&lt;=الحجز!$C838,((INDEX(Rooms[القيمة],MATCH(الحجز!$D838,Rooms[الشقة],0),1)*الحجز!$E838)+G838)-F838,الحجز!$H838),"")</f>
        <v/>
      </c>
      <c r="I838" s="10" t="str">
        <f>IFERROR(VLOOKUP(D838,Rooms[[الشقة]:[وصف]],4,FALSE),"")</f>
        <v/>
      </c>
      <c r="K838" s="16" t="str">
        <f t="shared" si="27"/>
        <v/>
      </c>
    </row>
    <row r="839" spans="2:11" x14ac:dyDescent="0.2">
      <c r="B839" s="10" t="str">
        <f t="shared" si="26"/>
        <v/>
      </c>
      <c r="C839" s="30"/>
      <c r="H839" s="10" t="str">
        <f>IFERROR(IF(INDEX(Rooms[اعتماد القيمة],MATCH(الحجز!$D839,Rooms[الشقة],0),1)&lt;=الحجز!$C839,((INDEX(Rooms[القيمة],MATCH(الحجز!$D839,Rooms[الشقة],0),1)*الحجز!$E839)+G839)-F839,الحجز!$H839),"")</f>
        <v/>
      </c>
      <c r="I839" s="10" t="str">
        <f>IFERROR(VLOOKUP(D839,Rooms[[الشقة]:[وصف]],4,FALSE),"")</f>
        <v/>
      </c>
      <c r="K839" s="16" t="str">
        <f t="shared" si="27"/>
        <v/>
      </c>
    </row>
    <row r="840" spans="2:11" x14ac:dyDescent="0.2">
      <c r="B840" s="10" t="str">
        <f t="shared" si="26"/>
        <v/>
      </c>
      <c r="C840" s="30"/>
      <c r="H840" s="10" t="str">
        <f>IFERROR(IF(INDEX(Rooms[اعتماد القيمة],MATCH(الحجز!$D840,Rooms[الشقة],0),1)&lt;=الحجز!$C840,((INDEX(Rooms[القيمة],MATCH(الحجز!$D840,Rooms[الشقة],0),1)*الحجز!$E840)+G840)-F840,الحجز!$H840),"")</f>
        <v/>
      </c>
      <c r="I840" s="10" t="str">
        <f>IFERROR(VLOOKUP(D840,Rooms[[الشقة]:[وصف]],4,FALSE),"")</f>
        <v/>
      </c>
      <c r="K840" s="16" t="str">
        <f t="shared" si="27"/>
        <v/>
      </c>
    </row>
    <row r="841" spans="2:11" x14ac:dyDescent="0.2">
      <c r="B841" s="10" t="str">
        <f t="shared" si="26"/>
        <v/>
      </c>
      <c r="C841" s="30"/>
      <c r="H841" s="10" t="str">
        <f>IFERROR(IF(INDEX(Rooms[اعتماد القيمة],MATCH(الحجز!$D841,Rooms[الشقة],0),1)&lt;=الحجز!$C841,((INDEX(Rooms[القيمة],MATCH(الحجز!$D841,Rooms[الشقة],0),1)*الحجز!$E841)+G841)-F841,الحجز!$H841),"")</f>
        <v/>
      </c>
      <c r="I841" s="10" t="str">
        <f>IFERROR(VLOOKUP(D841,Rooms[[الشقة]:[وصف]],4,FALSE),"")</f>
        <v/>
      </c>
      <c r="K841" s="16" t="str">
        <f t="shared" si="27"/>
        <v/>
      </c>
    </row>
    <row r="842" spans="2:11" x14ac:dyDescent="0.2">
      <c r="B842" s="10" t="str">
        <f t="shared" si="26"/>
        <v/>
      </c>
      <c r="C842" s="30"/>
      <c r="H842" s="10" t="str">
        <f>IFERROR(IF(INDEX(Rooms[اعتماد القيمة],MATCH(الحجز!$D842,Rooms[الشقة],0),1)&lt;=الحجز!$C842,((INDEX(Rooms[القيمة],MATCH(الحجز!$D842,Rooms[الشقة],0),1)*الحجز!$E842)+G842)-F842,الحجز!$H842),"")</f>
        <v/>
      </c>
      <c r="I842" s="10" t="str">
        <f>IFERROR(VLOOKUP(D842,Rooms[[الشقة]:[وصف]],4,FALSE),"")</f>
        <v/>
      </c>
      <c r="K842" s="16" t="str">
        <f t="shared" si="27"/>
        <v/>
      </c>
    </row>
    <row r="843" spans="2:11" x14ac:dyDescent="0.2">
      <c r="B843" s="10" t="str">
        <f t="shared" si="26"/>
        <v/>
      </c>
      <c r="C843" s="30"/>
      <c r="H843" s="10" t="str">
        <f>IFERROR(IF(INDEX(Rooms[اعتماد القيمة],MATCH(الحجز!$D843,Rooms[الشقة],0),1)&lt;=الحجز!$C843,((INDEX(Rooms[القيمة],MATCH(الحجز!$D843,Rooms[الشقة],0),1)*الحجز!$E843)+G843)-F843,الحجز!$H843),"")</f>
        <v/>
      </c>
      <c r="I843" s="10" t="str">
        <f>IFERROR(VLOOKUP(D843,Rooms[[الشقة]:[وصف]],4,FALSE),"")</f>
        <v/>
      </c>
      <c r="K843" s="16" t="str">
        <f t="shared" si="27"/>
        <v/>
      </c>
    </row>
    <row r="844" spans="2:11" x14ac:dyDescent="0.2">
      <c r="B844" s="10" t="str">
        <f t="shared" si="26"/>
        <v/>
      </c>
      <c r="C844" s="30"/>
      <c r="H844" s="10" t="str">
        <f>IFERROR(IF(INDEX(Rooms[اعتماد القيمة],MATCH(الحجز!$D844,Rooms[الشقة],0),1)&lt;=الحجز!$C844,((INDEX(Rooms[القيمة],MATCH(الحجز!$D844,Rooms[الشقة],0),1)*الحجز!$E844)+G844)-F844,الحجز!$H844),"")</f>
        <v/>
      </c>
      <c r="I844" s="10" t="str">
        <f>IFERROR(VLOOKUP(D844,Rooms[[الشقة]:[وصف]],4,FALSE),"")</f>
        <v/>
      </c>
      <c r="K844" s="16" t="str">
        <f t="shared" si="27"/>
        <v/>
      </c>
    </row>
    <row r="845" spans="2:11" x14ac:dyDescent="0.2">
      <c r="B845" s="10" t="str">
        <f t="shared" si="26"/>
        <v/>
      </c>
      <c r="C845" s="30"/>
      <c r="H845" s="10" t="str">
        <f>IFERROR(IF(INDEX(Rooms[اعتماد القيمة],MATCH(الحجز!$D845,Rooms[الشقة],0),1)&lt;=الحجز!$C845,((INDEX(Rooms[القيمة],MATCH(الحجز!$D845,Rooms[الشقة],0),1)*الحجز!$E845)+G845)-F845,الحجز!$H845),"")</f>
        <v/>
      </c>
      <c r="I845" s="10" t="str">
        <f>IFERROR(VLOOKUP(D845,Rooms[[الشقة]:[وصف]],4,FALSE),"")</f>
        <v/>
      </c>
      <c r="K845" s="16" t="str">
        <f t="shared" si="27"/>
        <v/>
      </c>
    </row>
    <row r="846" spans="2:11" x14ac:dyDescent="0.2">
      <c r="B846" s="10" t="str">
        <f t="shared" si="26"/>
        <v/>
      </c>
      <c r="C846" s="30"/>
      <c r="H846" s="10" t="str">
        <f>IFERROR(IF(INDEX(Rooms[اعتماد القيمة],MATCH(الحجز!$D846,Rooms[الشقة],0),1)&lt;=الحجز!$C846,((INDEX(Rooms[القيمة],MATCH(الحجز!$D846,Rooms[الشقة],0),1)*الحجز!$E846)+G846)-F846,الحجز!$H846),"")</f>
        <v/>
      </c>
      <c r="I846" s="10" t="str">
        <f>IFERROR(VLOOKUP(D846,Rooms[[الشقة]:[وصف]],4,FALSE),"")</f>
        <v/>
      </c>
      <c r="K846" s="16" t="str">
        <f t="shared" si="27"/>
        <v/>
      </c>
    </row>
    <row r="847" spans="2:11" x14ac:dyDescent="0.2">
      <c r="B847" s="10" t="str">
        <f t="shared" si="26"/>
        <v/>
      </c>
      <c r="C847" s="30"/>
      <c r="H847" s="10" t="str">
        <f>IFERROR(IF(INDEX(Rooms[اعتماد القيمة],MATCH(الحجز!$D847,Rooms[الشقة],0),1)&lt;=الحجز!$C847,((INDEX(Rooms[القيمة],MATCH(الحجز!$D847,Rooms[الشقة],0),1)*الحجز!$E847)+G847)-F847,الحجز!$H847),"")</f>
        <v/>
      </c>
      <c r="I847" s="10" t="str">
        <f>IFERROR(VLOOKUP(D847,Rooms[[الشقة]:[وصف]],4,FALSE),"")</f>
        <v/>
      </c>
      <c r="K847" s="16" t="str">
        <f t="shared" si="27"/>
        <v/>
      </c>
    </row>
    <row r="848" spans="2:11" x14ac:dyDescent="0.2">
      <c r="B848" s="10" t="str">
        <f t="shared" si="26"/>
        <v/>
      </c>
      <c r="C848" s="30"/>
      <c r="H848" s="10" t="str">
        <f>IFERROR(IF(INDEX(Rooms[اعتماد القيمة],MATCH(الحجز!$D848,Rooms[الشقة],0),1)&lt;=الحجز!$C848,((INDEX(Rooms[القيمة],MATCH(الحجز!$D848,Rooms[الشقة],0),1)*الحجز!$E848)+G848)-F848,الحجز!$H848),"")</f>
        <v/>
      </c>
      <c r="I848" s="10" t="str">
        <f>IFERROR(VLOOKUP(D848,Rooms[[الشقة]:[وصف]],4,FALSE),"")</f>
        <v/>
      </c>
      <c r="K848" s="16" t="str">
        <f t="shared" si="27"/>
        <v/>
      </c>
    </row>
    <row r="849" spans="2:11" x14ac:dyDescent="0.2">
      <c r="B849" s="10" t="str">
        <f t="shared" si="26"/>
        <v/>
      </c>
      <c r="C849" s="30"/>
      <c r="H849" s="10" t="str">
        <f>IFERROR(IF(INDEX(Rooms[اعتماد القيمة],MATCH(الحجز!$D849,Rooms[الشقة],0),1)&lt;=الحجز!$C849,((INDEX(Rooms[القيمة],MATCH(الحجز!$D849,Rooms[الشقة],0),1)*الحجز!$E849)+G849)-F849,الحجز!$H849),"")</f>
        <v/>
      </c>
      <c r="I849" s="10" t="str">
        <f>IFERROR(VLOOKUP(D849,Rooms[[الشقة]:[وصف]],4,FALSE),"")</f>
        <v/>
      </c>
      <c r="K849" s="16" t="str">
        <f t="shared" si="27"/>
        <v/>
      </c>
    </row>
    <row r="850" spans="2:11" x14ac:dyDescent="0.2">
      <c r="B850" s="10" t="str">
        <f t="shared" si="26"/>
        <v/>
      </c>
      <c r="C850" s="30"/>
      <c r="H850" s="10" t="str">
        <f>IFERROR(IF(INDEX(Rooms[اعتماد القيمة],MATCH(الحجز!$D850,Rooms[الشقة],0),1)&lt;=الحجز!$C850,((INDEX(Rooms[القيمة],MATCH(الحجز!$D850,Rooms[الشقة],0),1)*الحجز!$E850)+G850)-F850,الحجز!$H850),"")</f>
        <v/>
      </c>
      <c r="I850" s="10" t="str">
        <f>IFERROR(VLOOKUP(D850,Rooms[[الشقة]:[وصف]],4,FALSE),"")</f>
        <v/>
      </c>
      <c r="K850" s="16" t="str">
        <f t="shared" si="27"/>
        <v/>
      </c>
    </row>
    <row r="851" spans="2:11" x14ac:dyDescent="0.2">
      <c r="B851" s="10" t="str">
        <f t="shared" si="26"/>
        <v/>
      </c>
      <c r="C851" s="30"/>
      <c r="H851" s="10" t="str">
        <f>IFERROR(IF(INDEX(Rooms[اعتماد القيمة],MATCH(الحجز!$D851,Rooms[الشقة],0),1)&lt;=الحجز!$C851,((INDEX(Rooms[القيمة],MATCH(الحجز!$D851,Rooms[الشقة],0),1)*الحجز!$E851)+G851)-F851,الحجز!$H851),"")</f>
        <v/>
      </c>
      <c r="I851" s="10" t="str">
        <f>IFERROR(VLOOKUP(D851,Rooms[[الشقة]:[وصف]],4,FALSE),"")</f>
        <v/>
      </c>
      <c r="K851" s="16" t="str">
        <f t="shared" si="27"/>
        <v/>
      </c>
    </row>
    <row r="852" spans="2:11" x14ac:dyDescent="0.2">
      <c r="B852" s="10" t="str">
        <f t="shared" si="26"/>
        <v/>
      </c>
      <c r="C852" s="30"/>
      <c r="H852" s="10" t="str">
        <f>IFERROR(IF(INDEX(Rooms[اعتماد القيمة],MATCH(الحجز!$D852,Rooms[الشقة],0),1)&lt;=الحجز!$C852,((INDEX(Rooms[القيمة],MATCH(الحجز!$D852,Rooms[الشقة],0),1)*الحجز!$E852)+G852)-F852,الحجز!$H852),"")</f>
        <v/>
      </c>
      <c r="I852" s="10" t="str">
        <f>IFERROR(VLOOKUP(D852,Rooms[[الشقة]:[وصف]],4,FALSE),"")</f>
        <v/>
      </c>
      <c r="K852" s="16" t="str">
        <f t="shared" si="27"/>
        <v/>
      </c>
    </row>
    <row r="853" spans="2:11" x14ac:dyDescent="0.2">
      <c r="B853" s="10" t="str">
        <f t="shared" si="26"/>
        <v/>
      </c>
      <c r="C853" s="30"/>
      <c r="H853" s="10" t="str">
        <f>IFERROR(IF(INDEX(Rooms[اعتماد القيمة],MATCH(الحجز!$D853,Rooms[الشقة],0),1)&lt;=الحجز!$C853,((INDEX(Rooms[القيمة],MATCH(الحجز!$D853,Rooms[الشقة],0),1)*الحجز!$E853)+G853)-F853,الحجز!$H853),"")</f>
        <v/>
      </c>
      <c r="I853" s="10" t="str">
        <f>IFERROR(VLOOKUP(D853,Rooms[[الشقة]:[وصف]],4,FALSE),"")</f>
        <v/>
      </c>
      <c r="K853" s="16" t="str">
        <f t="shared" si="27"/>
        <v/>
      </c>
    </row>
    <row r="854" spans="2:11" x14ac:dyDescent="0.2">
      <c r="B854" s="10" t="str">
        <f t="shared" si="26"/>
        <v/>
      </c>
      <c r="C854" s="30"/>
      <c r="H854" s="10" t="str">
        <f>IFERROR(IF(INDEX(Rooms[اعتماد القيمة],MATCH(الحجز!$D854,Rooms[الشقة],0),1)&lt;=الحجز!$C854,((INDEX(Rooms[القيمة],MATCH(الحجز!$D854,Rooms[الشقة],0),1)*الحجز!$E854)+G854)-F854,الحجز!$H854),"")</f>
        <v/>
      </c>
      <c r="I854" s="10" t="str">
        <f>IFERROR(VLOOKUP(D854,Rooms[[الشقة]:[وصف]],4,FALSE),"")</f>
        <v/>
      </c>
      <c r="K854" s="16" t="str">
        <f t="shared" si="27"/>
        <v/>
      </c>
    </row>
    <row r="855" spans="2:11" x14ac:dyDescent="0.2">
      <c r="B855" s="10" t="str">
        <f t="shared" si="26"/>
        <v/>
      </c>
      <c r="C855" s="30"/>
      <c r="H855" s="10" t="str">
        <f>IFERROR(IF(INDEX(Rooms[اعتماد القيمة],MATCH(الحجز!$D855,Rooms[الشقة],0),1)&lt;=الحجز!$C855,((INDEX(Rooms[القيمة],MATCH(الحجز!$D855,Rooms[الشقة],0),1)*الحجز!$E855)+G855)-F855,الحجز!$H855),"")</f>
        <v/>
      </c>
      <c r="I855" s="10" t="str">
        <f>IFERROR(VLOOKUP(D855,Rooms[[الشقة]:[وصف]],4,FALSE),"")</f>
        <v/>
      </c>
      <c r="K855" s="16" t="str">
        <f t="shared" si="27"/>
        <v/>
      </c>
    </row>
    <row r="856" spans="2:11" x14ac:dyDescent="0.2">
      <c r="B856" s="10" t="str">
        <f t="shared" si="26"/>
        <v/>
      </c>
      <c r="C856" s="30"/>
      <c r="H856" s="10" t="str">
        <f>IFERROR(IF(INDEX(Rooms[اعتماد القيمة],MATCH(الحجز!$D856,Rooms[الشقة],0),1)&lt;=الحجز!$C856,((INDEX(Rooms[القيمة],MATCH(الحجز!$D856,Rooms[الشقة],0),1)*الحجز!$E856)+G856)-F856,الحجز!$H856),"")</f>
        <v/>
      </c>
      <c r="I856" s="10" t="str">
        <f>IFERROR(VLOOKUP(D856,Rooms[[الشقة]:[وصف]],4,FALSE),"")</f>
        <v/>
      </c>
      <c r="K856" s="16" t="str">
        <f t="shared" si="27"/>
        <v/>
      </c>
    </row>
    <row r="857" spans="2:11" x14ac:dyDescent="0.2">
      <c r="B857" s="10" t="str">
        <f t="shared" si="26"/>
        <v/>
      </c>
      <c r="C857" s="30"/>
      <c r="H857" s="10" t="str">
        <f>IFERROR(IF(INDEX(Rooms[اعتماد القيمة],MATCH(الحجز!$D857,Rooms[الشقة],0),1)&lt;=الحجز!$C857,((INDEX(Rooms[القيمة],MATCH(الحجز!$D857,Rooms[الشقة],0),1)*الحجز!$E857)+G857)-F857,الحجز!$H857),"")</f>
        <v/>
      </c>
      <c r="I857" s="10" t="str">
        <f>IFERROR(VLOOKUP(D857,Rooms[[الشقة]:[وصف]],4,FALSE),"")</f>
        <v/>
      </c>
      <c r="K857" s="16" t="str">
        <f t="shared" si="27"/>
        <v/>
      </c>
    </row>
    <row r="858" spans="2:11" x14ac:dyDescent="0.2">
      <c r="B858" s="10" t="str">
        <f t="shared" si="26"/>
        <v/>
      </c>
      <c r="C858" s="30"/>
      <c r="H858" s="10" t="str">
        <f>IFERROR(IF(INDEX(Rooms[اعتماد القيمة],MATCH(الحجز!$D858,Rooms[الشقة],0),1)&lt;=الحجز!$C858,((INDEX(Rooms[القيمة],MATCH(الحجز!$D858,Rooms[الشقة],0),1)*الحجز!$E858)+G858)-F858,الحجز!$H858),"")</f>
        <v/>
      </c>
      <c r="I858" s="10" t="str">
        <f>IFERROR(VLOOKUP(D858,Rooms[[الشقة]:[وصف]],4,FALSE),"")</f>
        <v/>
      </c>
      <c r="K858" s="16" t="str">
        <f t="shared" si="27"/>
        <v/>
      </c>
    </row>
    <row r="859" spans="2:11" x14ac:dyDescent="0.2">
      <c r="B859" s="10" t="str">
        <f t="shared" si="26"/>
        <v/>
      </c>
      <c r="C859" s="30"/>
      <c r="H859" s="10" t="str">
        <f>IFERROR(IF(INDEX(Rooms[اعتماد القيمة],MATCH(الحجز!$D859,Rooms[الشقة],0),1)&lt;=الحجز!$C859,((INDEX(Rooms[القيمة],MATCH(الحجز!$D859,Rooms[الشقة],0),1)*الحجز!$E859)+G859)-F859,الحجز!$H859),"")</f>
        <v/>
      </c>
      <c r="I859" s="10" t="str">
        <f>IFERROR(VLOOKUP(D859,Rooms[[الشقة]:[وصف]],4,FALSE),"")</f>
        <v/>
      </c>
      <c r="K859" s="16" t="str">
        <f t="shared" si="27"/>
        <v/>
      </c>
    </row>
    <row r="860" spans="2:11" x14ac:dyDescent="0.2">
      <c r="B860" s="10" t="str">
        <f t="shared" si="26"/>
        <v/>
      </c>
      <c r="C860" s="30"/>
      <c r="H860" s="10" t="str">
        <f>IFERROR(IF(INDEX(Rooms[اعتماد القيمة],MATCH(الحجز!$D860,Rooms[الشقة],0),1)&lt;=الحجز!$C860,((INDEX(Rooms[القيمة],MATCH(الحجز!$D860,Rooms[الشقة],0),1)*الحجز!$E860)+G860)-F860,الحجز!$H860),"")</f>
        <v/>
      </c>
      <c r="I860" s="10" t="str">
        <f>IFERROR(VLOOKUP(D860,Rooms[[الشقة]:[وصف]],4,FALSE),"")</f>
        <v/>
      </c>
      <c r="K860" s="16" t="str">
        <f t="shared" si="27"/>
        <v/>
      </c>
    </row>
    <row r="861" spans="2:11" x14ac:dyDescent="0.2">
      <c r="B861" s="10" t="str">
        <f t="shared" si="26"/>
        <v/>
      </c>
      <c r="C861" s="30"/>
      <c r="H861" s="10" t="str">
        <f>IFERROR(IF(INDEX(Rooms[اعتماد القيمة],MATCH(الحجز!$D861,Rooms[الشقة],0),1)&lt;=الحجز!$C861,((INDEX(Rooms[القيمة],MATCH(الحجز!$D861,Rooms[الشقة],0),1)*الحجز!$E861)+G861)-F861,الحجز!$H861),"")</f>
        <v/>
      </c>
      <c r="I861" s="10" t="str">
        <f>IFERROR(VLOOKUP(D861,Rooms[[الشقة]:[وصف]],4,FALSE),"")</f>
        <v/>
      </c>
      <c r="K861" s="16" t="str">
        <f t="shared" si="27"/>
        <v/>
      </c>
    </row>
    <row r="862" spans="2:11" x14ac:dyDescent="0.2">
      <c r="B862" s="10" t="str">
        <f t="shared" si="26"/>
        <v/>
      </c>
      <c r="C862" s="30"/>
      <c r="H862" s="10" t="str">
        <f>IFERROR(IF(INDEX(Rooms[اعتماد القيمة],MATCH(الحجز!$D862,Rooms[الشقة],0),1)&lt;=الحجز!$C862,((INDEX(Rooms[القيمة],MATCH(الحجز!$D862,Rooms[الشقة],0),1)*الحجز!$E862)+G862)-F862,الحجز!$H862),"")</f>
        <v/>
      </c>
      <c r="I862" s="10" t="str">
        <f>IFERROR(VLOOKUP(D862,Rooms[[الشقة]:[وصف]],4,FALSE),"")</f>
        <v/>
      </c>
      <c r="K862" s="16" t="str">
        <f t="shared" si="27"/>
        <v/>
      </c>
    </row>
    <row r="863" spans="2:11" x14ac:dyDescent="0.2">
      <c r="B863" s="10" t="str">
        <f t="shared" si="26"/>
        <v/>
      </c>
      <c r="C863" s="30"/>
      <c r="H863" s="10" t="str">
        <f>IFERROR(IF(INDEX(Rooms[اعتماد القيمة],MATCH(الحجز!$D863,Rooms[الشقة],0),1)&lt;=الحجز!$C863,((INDEX(Rooms[القيمة],MATCH(الحجز!$D863,Rooms[الشقة],0),1)*الحجز!$E863)+G863)-F863,الحجز!$H863),"")</f>
        <v/>
      </c>
      <c r="I863" s="10" t="str">
        <f>IFERROR(VLOOKUP(D863,Rooms[[الشقة]:[وصف]],4,FALSE),"")</f>
        <v/>
      </c>
      <c r="K863" s="16" t="str">
        <f t="shared" si="27"/>
        <v/>
      </c>
    </row>
    <row r="864" spans="2:11" x14ac:dyDescent="0.2">
      <c r="B864" s="10" t="str">
        <f t="shared" si="26"/>
        <v/>
      </c>
      <c r="C864" s="30"/>
      <c r="H864" s="10" t="str">
        <f>IFERROR(IF(INDEX(Rooms[اعتماد القيمة],MATCH(الحجز!$D864,Rooms[الشقة],0),1)&lt;=الحجز!$C864,((INDEX(Rooms[القيمة],MATCH(الحجز!$D864,Rooms[الشقة],0),1)*الحجز!$E864)+G864)-F864,الحجز!$H864),"")</f>
        <v/>
      </c>
      <c r="I864" s="10" t="str">
        <f>IFERROR(VLOOKUP(D864,Rooms[[الشقة]:[وصف]],4,FALSE),"")</f>
        <v/>
      </c>
      <c r="K864" s="16" t="str">
        <f t="shared" si="27"/>
        <v/>
      </c>
    </row>
    <row r="865" spans="2:11" x14ac:dyDescent="0.2">
      <c r="B865" s="10" t="str">
        <f t="shared" si="26"/>
        <v/>
      </c>
      <c r="C865" s="30"/>
      <c r="H865" s="10" t="str">
        <f>IFERROR(IF(INDEX(Rooms[اعتماد القيمة],MATCH(الحجز!$D865,Rooms[الشقة],0),1)&lt;=الحجز!$C865,((INDEX(Rooms[القيمة],MATCH(الحجز!$D865,Rooms[الشقة],0),1)*الحجز!$E865)+G865)-F865,الحجز!$H865),"")</f>
        <v/>
      </c>
      <c r="I865" s="10" t="str">
        <f>IFERROR(VLOOKUP(D865,Rooms[[الشقة]:[وصف]],4,FALSE),"")</f>
        <v/>
      </c>
      <c r="K865" s="16" t="str">
        <f t="shared" si="27"/>
        <v/>
      </c>
    </row>
    <row r="866" spans="2:11" x14ac:dyDescent="0.2">
      <c r="B866" s="10" t="str">
        <f t="shared" si="26"/>
        <v/>
      </c>
      <c r="C866" s="30"/>
      <c r="H866" s="10" t="str">
        <f>IFERROR(IF(INDEX(Rooms[اعتماد القيمة],MATCH(الحجز!$D866,Rooms[الشقة],0),1)&lt;=الحجز!$C866,((INDEX(Rooms[القيمة],MATCH(الحجز!$D866,Rooms[الشقة],0),1)*الحجز!$E866)+G866)-F866,الحجز!$H866),"")</f>
        <v/>
      </c>
      <c r="I866" s="10" t="str">
        <f>IFERROR(VLOOKUP(D866,Rooms[[الشقة]:[وصف]],4,FALSE),"")</f>
        <v/>
      </c>
      <c r="K866" s="16" t="str">
        <f t="shared" si="27"/>
        <v/>
      </c>
    </row>
    <row r="867" spans="2:11" x14ac:dyDescent="0.2">
      <c r="B867" s="10" t="str">
        <f t="shared" si="26"/>
        <v/>
      </c>
      <c r="C867" s="30"/>
      <c r="H867" s="10" t="str">
        <f>IFERROR(IF(INDEX(Rooms[اعتماد القيمة],MATCH(الحجز!$D867,Rooms[الشقة],0),1)&lt;=الحجز!$C867,((INDEX(Rooms[القيمة],MATCH(الحجز!$D867,Rooms[الشقة],0),1)*الحجز!$E867)+G867)-F867,الحجز!$H867),"")</f>
        <v/>
      </c>
      <c r="I867" s="10" t="str">
        <f>IFERROR(VLOOKUP(D867,Rooms[[الشقة]:[وصف]],4,FALSE),"")</f>
        <v/>
      </c>
      <c r="K867" s="16" t="str">
        <f t="shared" si="27"/>
        <v/>
      </c>
    </row>
    <row r="868" spans="2:11" x14ac:dyDescent="0.2">
      <c r="B868" s="10" t="str">
        <f t="shared" si="26"/>
        <v/>
      </c>
      <c r="C868" s="30"/>
      <c r="H868" s="10" t="str">
        <f>IFERROR(IF(INDEX(Rooms[اعتماد القيمة],MATCH(الحجز!$D868,Rooms[الشقة],0),1)&lt;=الحجز!$C868,((INDEX(Rooms[القيمة],MATCH(الحجز!$D868,Rooms[الشقة],0),1)*الحجز!$E868)+G868)-F868,الحجز!$H868),"")</f>
        <v/>
      </c>
      <c r="I868" s="10" t="str">
        <f>IFERROR(VLOOKUP(D868,Rooms[[الشقة]:[وصف]],4,FALSE),"")</f>
        <v/>
      </c>
      <c r="K868" s="16" t="str">
        <f t="shared" si="27"/>
        <v/>
      </c>
    </row>
    <row r="869" spans="2:11" x14ac:dyDescent="0.2">
      <c r="B869" s="10" t="str">
        <f t="shared" si="26"/>
        <v/>
      </c>
      <c r="C869" s="30"/>
      <c r="H869" s="10" t="str">
        <f>IFERROR(IF(INDEX(Rooms[اعتماد القيمة],MATCH(الحجز!$D869,Rooms[الشقة],0),1)&lt;=الحجز!$C869,((INDEX(Rooms[القيمة],MATCH(الحجز!$D869,Rooms[الشقة],0),1)*الحجز!$E869)+G869)-F869,الحجز!$H869),"")</f>
        <v/>
      </c>
      <c r="I869" s="10" t="str">
        <f>IFERROR(VLOOKUP(D869,Rooms[[الشقة]:[وصف]],4,FALSE),"")</f>
        <v/>
      </c>
      <c r="K869" s="16" t="str">
        <f t="shared" si="27"/>
        <v/>
      </c>
    </row>
    <row r="870" spans="2:11" x14ac:dyDescent="0.2">
      <c r="B870" s="10" t="str">
        <f t="shared" si="26"/>
        <v/>
      </c>
      <c r="C870" s="30"/>
      <c r="H870" s="10" t="str">
        <f>IFERROR(IF(INDEX(Rooms[اعتماد القيمة],MATCH(الحجز!$D870,Rooms[الشقة],0),1)&lt;=الحجز!$C870,((INDEX(Rooms[القيمة],MATCH(الحجز!$D870,Rooms[الشقة],0),1)*الحجز!$E870)+G870)-F870,الحجز!$H870),"")</f>
        <v/>
      </c>
      <c r="I870" s="10" t="str">
        <f>IFERROR(VLOOKUP(D870,Rooms[[الشقة]:[وصف]],4,FALSE),"")</f>
        <v/>
      </c>
      <c r="K870" s="16" t="str">
        <f t="shared" si="27"/>
        <v/>
      </c>
    </row>
    <row r="871" spans="2:11" x14ac:dyDescent="0.2">
      <c r="B871" s="10" t="str">
        <f t="shared" si="26"/>
        <v/>
      </c>
      <c r="C871" s="30"/>
      <c r="H871" s="10" t="str">
        <f>IFERROR(IF(INDEX(Rooms[اعتماد القيمة],MATCH(الحجز!$D871,Rooms[الشقة],0),1)&lt;=الحجز!$C871,((INDEX(Rooms[القيمة],MATCH(الحجز!$D871,Rooms[الشقة],0),1)*الحجز!$E871)+G871)-F871,الحجز!$H871),"")</f>
        <v/>
      </c>
      <c r="I871" s="10" t="str">
        <f>IFERROR(VLOOKUP(D871,Rooms[[الشقة]:[وصف]],4,FALSE),"")</f>
        <v/>
      </c>
      <c r="K871" s="16" t="str">
        <f t="shared" si="27"/>
        <v/>
      </c>
    </row>
    <row r="872" spans="2:11" x14ac:dyDescent="0.2">
      <c r="B872" s="10" t="str">
        <f t="shared" si="26"/>
        <v/>
      </c>
      <c r="C872" s="30"/>
      <c r="H872" s="10" t="str">
        <f>IFERROR(IF(INDEX(Rooms[اعتماد القيمة],MATCH(الحجز!$D872,Rooms[الشقة],0),1)&lt;=الحجز!$C872,((INDEX(Rooms[القيمة],MATCH(الحجز!$D872,Rooms[الشقة],0),1)*الحجز!$E872)+G872)-F872,الحجز!$H872),"")</f>
        <v/>
      </c>
      <c r="I872" s="10" t="str">
        <f>IFERROR(VLOOKUP(D872,Rooms[[الشقة]:[وصف]],4,FALSE),"")</f>
        <v/>
      </c>
      <c r="K872" s="16" t="str">
        <f t="shared" si="27"/>
        <v/>
      </c>
    </row>
    <row r="873" spans="2:11" x14ac:dyDescent="0.2">
      <c r="B873" s="10" t="str">
        <f t="shared" si="26"/>
        <v/>
      </c>
      <c r="C873" s="30"/>
      <c r="H873" s="10" t="str">
        <f>IFERROR(IF(INDEX(Rooms[اعتماد القيمة],MATCH(الحجز!$D873,Rooms[الشقة],0),1)&lt;=الحجز!$C873,((INDEX(Rooms[القيمة],MATCH(الحجز!$D873,Rooms[الشقة],0),1)*الحجز!$E873)+G873)-F873,الحجز!$H873),"")</f>
        <v/>
      </c>
      <c r="I873" s="10" t="str">
        <f>IFERROR(VLOOKUP(D873,Rooms[[الشقة]:[وصف]],4,FALSE),"")</f>
        <v/>
      </c>
      <c r="K873" s="16" t="str">
        <f t="shared" si="27"/>
        <v/>
      </c>
    </row>
    <row r="874" spans="2:11" x14ac:dyDescent="0.2">
      <c r="B874" s="10" t="str">
        <f t="shared" si="26"/>
        <v/>
      </c>
      <c r="C874" s="30"/>
      <c r="H874" s="10" t="str">
        <f>IFERROR(IF(INDEX(Rooms[اعتماد القيمة],MATCH(الحجز!$D874,Rooms[الشقة],0),1)&lt;=الحجز!$C874,((INDEX(Rooms[القيمة],MATCH(الحجز!$D874,Rooms[الشقة],0),1)*الحجز!$E874)+G874)-F874,الحجز!$H874),"")</f>
        <v/>
      </c>
      <c r="I874" s="10" t="str">
        <f>IFERROR(VLOOKUP(D874,Rooms[[الشقة]:[وصف]],4,FALSE),"")</f>
        <v/>
      </c>
      <c r="K874" s="16" t="str">
        <f t="shared" si="27"/>
        <v/>
      </c>
    </row>
    <row r="875" spans="2:11" x14ac:dyDescent="0.2">
      <c r="B875" s="10" t="str">
        <f t="shared" si="26"/>
        <v/>
      </c>
      <c r="C875" s="30"/>
      <c r="H875" s="10" t="str">
        <f>IFERROR(IF(INDEX(Rooms[اعتماد القيمة],MATCH(الحجز!$D875,Rooms[الشقة],0),1)&lt;=الحجز!$C875,((INDEX(Rooms[القيمة],MATCH(الحجز!$D875,Rooms[الشقة],0),1)*الحجز!$E875)+G875)-F875,الحجز!$H875),"")</f>
        <v/>
      </c>
      <c r="I875" s="10" t="str">
        <f>IFERROR(VLOOKUP(D875,Rooms[[الشقة]:[وصف]],4,FALSE),"")</f>
        <v/>
      </c>
      <c r="K875" s="16" t="str">
        <f t="shared" si="27"/>
        <v/>
      </c>
    </row>
    <row r="876" spans="2:11" x14ac:dyDescent="0.2">
      <c r="B876" s="10" t="str">
        <f t="shared" si="26"/>
        <v/>
      </c>
      <c r="C876" s="30"/>
      <c r="H876" s="10" t="str">
        <f>IFERROR(IF(INDEX(Rooms[اعتماد القيمة],MATCH(الحجز!$D876,Rooms[الشقة],0),1)&lt;=الحجز!$C876,((INDEX(Rooms[القيمة],MATCH(الحجز!$D876,Rooms[الشقة],0),1)*الحجز!$E876)+G876)-F876,الحجز!$H876),"")</f>
        <v/>
      </c>
      <c r="I876" s="10" t="str">
        <f>IFERROR(VLOOKUP(D876,Rooms[[الشقة]:[وصف]],4,FALSE),"")</f>
        <v/>
      </c>
      <c r="K876" s="16" t="str">
        <f t="shared" si="27"/>
        <v/>
      </c>
    </row>
    <row r="877" spans="2:11" x14ac:dyDescent="0.2">
      <c r="B877" s="10" t="str">
        <f t="shared" si="26"/>
        <v/>
      </c>
      <c r="C877" s="30"/>
      <c r="H877" s="10" t="str">
        <f>IFERROR(IF(INDEX(Rooms[اعتماد القيمة],MATCH(الحجز!$D877,Rooms[الشقة],0),1)&lt;=الحجز!$C877,((INDEX(Rooms[القيمة],MATCH(الحجز!$D877,Rooms[الشقة],0),1)*الحجز!$E877)+G877)-F877,الحجز!$H877),"")</f>
        <v/>
      </c>
      <c r="I877" s="10" t="str">
        <f>IFERROR(VLOOKUP(D877,Rooms[[الشقة]:[وصف]],4,FALSE),"")</f>
        <v/>
      </c>
      <c r="K877" s="16" t="str">
        <f t="shared" si="27"/>
        <v/>
      </c>
    </row>
    <row r="878" spans="2:11" x14ac:dyDescent="0.2">
      <c r="B878" s="10" t="str">
        <f t="shared" si="26"/>
        <v/>
      </c>
      <c r="C878" s="30"/>
      <c r="H878" s="10" t="str">
        <f>IFERROR(IF(INDEX(Rooms[اعتماد القيمة],MATCH(الحجز!$D878,Rooms[الشقة],0),1)&lt;=الحجز!$C878,((INDEX(Rooms[القيمة],MATCH(الحجز!$D878,Rooms[الشقة],0),1)*الحجز!$E878)+G878)-F878,الحجز!$H878),"")</f>
        <v/>
      </c>
      <c r="I878" s="10" t="str">
        <f>IFERROR(VLOOKUP(D878,Rooms[[الشقة]:[وصف]],4,FALSE),"")</f>
        <v/>
      </c>
      <c r="K878" s="16" t="str">
        <f t="shared" si="27"/>
        <v/>
      </c>
    </row>
    <row r="879" spans="2:11" x14ac:dyDescent="0.2">
      <c r="B879" s="10" t="str">
        <f t="shared" si="26"/>
        <v/>
      </c>
      <c r="C879" s="30"/>
      <c r="H879" s="10" t="str">
        <f>IFERROR(IF(INDEX(Rooms[اعتماد القيمة],MATCH(الحجز!$D879,Rooms[الشقة],0),1)&lt;=الحجز!$C879,((INDEX(Rooms[القيمة],MATCH(الحجز!$D879,Rooms[الشقة],0),1)*الحجز!$E879)+G879)-F879,الحجز!$H879),"")</f>
        <v/>
      </c>
      <c r="I879" s="10" t="str">
        <f>IFERROR(VLOOKUP(D879,Rooms[[الشقة]:[وصف]],4,FALSE),"")</f>
        <v/>
      </c>
      <c r="K879" s="16" t="str">
        <f t="shared" si="27"/>
        <v/>
      </c>
    </row>
    <row r="880" spans="2:11" x14ac:dyDescent="0.2">
      <c r="B880" s="10" t="str">
        <f t="shared" si="26"/>
        <v/>
      </c>
      <c r="C880" s="30"/>
      <c r="H880" s="10" t="str">
        <f>IFERROR(IF(INDEX(Rooms[اعتماد القيمة],MATCH(الحجز!$D880,Rooms[الشقة],0),1)&lt;=الحجز!$C880,((INDEX(Rooms[القيمة],MATCH(الحجز!$D880,Rooms[الشقة],0),1)*الحجز!$E880)+G880)-F880,الحجز!$H880),"")</f>
        <v/>
      </c>
      <c r="I880" s="10" t="str">
        <f>IFERROR(VLOOKUP(D880,Rooms[[الشقة]:[وصف]],4,FALSE),"")</f>
        <v/>
      </c>
      <c r="K880" s="16" t="str">
        <f t="shared" si="27"/>
        <v/>
      </c>
    </row>
    <row r="881" spans="2:11" x14ac:dyDescent="0.2">
      <c r="B881" s="10" t="str">
        <f t="shared" si="26"/>
        <v/>
      </c>
      <c r="C881" s="30"/>
      <c r="H881" s="10" t="str">
        <f>IFERROR(IF(INDEX(Rooms[اعتماد القيمة],MATCH(الحجز!$D881,Rooms[الشقة],0),1)&lt;=الحجز!$C881,((INDEX(Rooms[القيمة],MATCH(الحجز!$D881,Rooms[الشقة],0),1)*الحجز!$E881)+G881)-F881,الحجز!$H881),"")</f>
        <v/>
      </c>
      <c r="I881" s="10" t="str">
        <f>IFERROR(VLOOKUP(D881,Rooms[[الشقة]:[وصف]],4,FALSE),"")</f>
        <v/>
      </c>
      <c r="K881" s="16" t="str">
        <f t="shared" si="27"/>
        <v/>
      </c>
    </row>
    <row r="882" spans="2:11" x14ac:dyDescent="0.2">
      <c r="B882" s="10" t="str">
        <f t="shared" si="26"/>
        <v/>
      </c>
      <c r="C882" s="30"/>
      <c r="H882" s="10" t="str">
        <f>IFERROR(IF(INDEX(Rooms[اعتماد القيمة],MATCH(الحجز!$D882,Rooms[الشقة],0),1)&lt;=الحجز!$C882,((INDEX(Rooms[القيمة],MATCH(الحجز!$D882,Rooms[الشقة],0),1)*الحجز!$E882)+G882)-F882,الحجز!$H882),"")</f>
        <v/>
      </c>
      <c r="I882" s="10" t="str">
        <f>IFERROR(VLOOKUP(D882,Rooms[[الشقة]:[وصف]],4,FALSE),"")</f>
        <v/>
      </c>
      <c r="K882" s="16" t="str">
        <f t="shared" si="27"/>
        <v/>
      </c>
    </row>
    <row r="883" spans="2:11" x14ac:dyDescent="0.2">
      <c r="B883" s="10" t="str">
        <f t="shared" si="26"/>
        <v/>
      </c>
      <c r="C883" s="30"/>
      <c r="H883" s="10" t="str">
        <f>IFERROR(IF(INDEX(Rooms[اعتماد القيمة],MATCH(الحجز!$D883,Rooms[الشقة],0),1)&lt;=الحجز!$C883,((INDEX(Rooms[القيمة],MATCH(الحجز!$D883,Rooms[الشقة],0),1)*الحجز!$E883)+G883)-F883,الحجز!$H883),"")</f>
        <v/>
      </c>
      <c r="I883" s="10" t="str">
        <f>IFERROR(VLOOKUP(D883,Rooms[[الشقة]:[وصف]],4,FALSE),"")</f>
        <v/>
      </c>
      <c r="K883" s="16" t="str">
        <f t="shared" si="27"/>
        <v/>
      </c>
    </row>
    <row r="884" spans="2:11" x14ac:dyDescent="0.2">
      <c r="B884" s="10" t="str">
        <f t="shared" si="26"/>
        <v/>
      </c>
      <c r="C884" s="30"/>
      <c r="H884" s="10" t="str">
        <f>IFERROR(IF(INDEX(Rooms[اعتماد القيمة],MATCH(الحجز!$D884,Rooms[الشقة],0),1)&lt;=الحجز!$C884,((INDEX(Rooms[القيمة],MATCH(الحجز!$D884,Rooms[الشقة],0),1)*الحجز!$E884)+G884)-F884,الحجز!$H884),"")</f>
        <v/>
      </c>
      <c r="I884" s="10" t="str">
        <f>IFERROR(VLOOKUP(D884,Rooms[[الشقة]:[وصف]],4,FALSE),"")</f>
        <v/>
      </c>
      <c r="K884" s="16" t="str">
        <f t="shared" si="27"/>
        <v/>
      </c>
    </row>
    <row r="885" spans="2:11" x14ac:dyDescent="0.2">
      <c r="B885" s="10" t="str">
        <f t="shared" si="26"/>
        <v/>
      </c>
      <c r="C885" s="30"/>
      <c r="H885" s="10" t="str">
        <f>IFERROR(IF(INDEX(Rooms[اعتماد القيمة],MATCH(الحجز!$D885,Rooms[الشقة],0),1)&lt;=الحجز!$C885,((INDEX(Rooms[القيمة],MATCH(الحجز!$D885,Rooms[الشقة],0),1)*الحجز!$E885)+G885)-F885,الحجز!$H885),"")</f>
        <v/>
      </c>
      <c r="I885" s="10" t="str">
        <f>IFERROR(VLOOKUP(D885,Rooms[[الشقة]:[وصف]],4,FALSE),"")</f>
        <v/>
      </c>
      <c r="K885" s="16" t="str">
        <f t="shared" si="27"/>
        <v/>
      </c>
    </row>
    <row r="886" spans="2:11" x14ac:dyDescent="0.2">
      <c r="B886" s="10" t="str">
        <f t="shared" si="26"/>
        <v/>
      </c>
      <c r="C886" s="30"/>
      <c r="H886" s="10" t="str">
        <f>IFERROR(IF(INDEX(Rooms[اعتماد القيمة],MATCH(الحجز!$D886,Rooms[الشقة],0),1)&lt;=الحجز!$C886,((INDEX(Rooms[القيمة],MATCH(الحجز!$D886,Rooms[الشقة],0),1)*الحجز!$E886)+G886)-F886,الحجز!$H886),"")</f>
        <v/>
      </c>
      <c r="I886" s="10" t="str">
        <f>IFERROR(VLOOKUP(D886,Rooms[[الشقة]:[وصف]],4,FALSE),"")</f>
        <v/>
      </c>
      <c r="K886" s="16" t="str">
        <f t="shared" si="27"/>
        <v/>
      </c>
    </row>
    <row r="887" spans="2:11" x14ac:dyDescent="0.2">
      <c r="B887" s="10" t="str">
        <f t="shared" si="26"/>
        <v/>
      </c>
      <c r="C887" s="30"/>
      <c r="H887" s="10" t="str">
        <f>IFERROR(IF(INDEX(Rooms[اعتماد القيمة],MATCH(الحجز!$D887,Rooms[الشقة],0),1)&lt;=الحجز!$C887,((INDEX(Rooms[القيمة],MATCH(الحجز!$D887,Rooms[الشقة],0),1)*الحجز!$E887)+G887)-F887,الحجز!$H887),"")</f>
        <v/>
      </c>
      <c r="I887" s="10" t="str">
        <f>IFERROR(VLOOKUP(D887,Rooms[[الشقة]:[وصف]],4,FALSE),"")</f>
        <v/>
      </c>
      <c r="K887" s="16" t="str">
        <f t="shared" si="27"/>
        <v/>
      </c>
    </row>
    <row r="888" spans="2:11" x14ac:dyDescent="0.2">
      <c r="B888" s="10" t="str">
        <f t="shared" si="26"/>
        <v/>
      </c>
      <c r="C888" s="30"/>
      <c r="H888" s="10" t="str">
        <f>IFERROR(IF(INDEX(Rooms[اعتماد القيمة],MATCH(الحجز!$D888,Rooms[الشقة],0),1)&lt;=الحجز!$C888,((INDEX(Rooms[القيمة],MATCH(الحجز!$D888,Rooms[الشقة],0),1)*الحجز!$E888)+G888)-F888,الحجز!$H888),"")</f>
        <v/>
      </c>
      <c r="I888" s="10" t="str">
        <f>IFERROR(VLOOKUP(D888,Rooms[[الشقة]:[وصف]],4,FALSE),"")</f>
        <v/>
      </c>
      <c r="K888" s="16" t="str">
        <f t="shared" si="27"/>
        <v/>
      </c>
    </row>
    <row r="889" spans="2:11" x14ac:dyDescent="0.2">
      <c r="B889" s="10" t="str">
        <f t="shared" si="26"/>
        <v/>
      </c>
      <c r="C889" s="30"/>
      <c r="H889" s="10" t="str">
        <f>IFERROR(IF(INDEX(Rooms[اعتماد القيمة],MATCH(الحجز!$D889,Rooms[الشقة],0),1)&lt;=الحجز!$C889,((INDEX(Rooms[القيمة],MATCH(الحجز!$D889,Rooms[الشقة],0),1)*الحجز!$E889)+G889)-F889,الحجز!$H889),"")</f>
        <v/>
      </c>
      <c r="I889" s="10" t="str">
        <f>IFERROR(VLOOKUP(D889,Rooms[[الشقة]:[وصف]],4,FALSE),"")</f>
        <v/>
      </c>
      <c r="K889" s="16" t="str">
        <f t="shared" si="27"/>
        <v/>
      </c>
    </row>
    <row r="890" spans="2:11" x14ac:dyDescent="0.2">
      <c r="B890" s="10" t="str">
        <f t="shared" si="26"/>
        <v/>
      </c>
      <c r="C890" s="30"/>
      <c r="H890" s="10" t="str">
        <f>IFERROR(IF(INDEX(Rooms[اعتماد القيمة],MATCH(الحجز!$D890,Rooms[الشقة],0),1)&lt;=الحجز!$C890,((INDEX(Rooms[القيمة],MATCH(الحجز!$D890,Rooms[الشقة],0),1)*الحجز!$E890)+G890)-F890,الحجز!$H890),"")</f>
        <v/>
      </c>
      <c r="I890" s="10" t="str">
        <f>IFERROR(VLOOKUP(D890,Rooms[[الشقة]:[وصف]],4,FALSE),"")</f>
        <v/>
      </c>
      <c r="K890" s="16" t="str">
        <f t="shared" si="27"/>
        <v/>
      </c>
    </row>
    <row r="891" spans="2:11" x14ac:dyDescent="0.2">
      <c r="B891" s="10" t="str">
        <f t="shared" si="26"/>
        <v/>
      </c>
      <c r="C891" s="30"/>
      <c r="H891" s="10" t="str">
        <f>IFERROR(IF(INDEX(Rooms[اعتماد القيمة],MATCH(الحجز!$D891,Rooms[الشقة],0),1)&lt;=الحجز!$C891,((INDEX(Rooms[القيمة],MATCH(الحجز!$D891,Rooms[الشقة],0),1)*الحجز!$E891)+G891)-F891,الحجز!$H891),"")</f>
        <v/>
      </c>
      <c r="I891" s="10" t="str">
        <f>IFERROR(VLOOKUP(D891,Rooms[[الشقة]:[وصف]],4,FALSE),"")</f>
        <v/>
      </c>
      <c r="K891" s="16" t="str">
        <f t="shared" si="27"/>
        <v/>
      </c>
    </row>
    <row r="892" spans="2:11" x14ac:dyDescent="0.2">
      <c r="B892" s="10" t="str">
        <f t="shared" si="26"/>
        <v/>
      </c>
      <c r="C892" s="30"/>
      <c r="H892" s="10" t="str">
        <f>IFERROR(IF(INDEX(Rooms[اعتماد القيمة],MATCH(الحجز!$D892,Rooms[الشقة],0),1)&lt;=الحجز!$C892,((INDEX(Rooms[القيمة],MATCH(الحجز!$D892,Rooms[الشقة],0),1)*الحجز!$E892)+G892)-F892,الحجز!$H892),"")</f>
        <v/>
      </c>
      <c r="I892" s="10" t="str">
        <f>IFERROR(VLOOKUP(D892,Rooms[[الشقة]:[وصف]],4,FALSE),"")</f>
        <v/>
      </c>
      <c r="K892" s="16" t="str">
        <f t="shared" si="27"/>
        <v/>
      </c>
    </row>
    <row r="893" spans="2:11" x14ac:dyDescent="0.2">
      <c r="B893" s="10" t="str">
        <f t="shared" si="26"/>
        <v/>
      </c>
      <c r="C893" s="30"/>
      <c r="H893" s="10" t="str">
        <f>IFERROR(IF(INDEX(Rooms[اعتماد القيمة],MATCH(الحجز!$D893,Rooms[الشقة],0),1)&lt;=الحجز!$C893,((INDEX(Rooms[القيمة],MATCH(الحجز!$D893,Rooms[الشقة],0),1)*الحجز!$E893)+G893)-F893,الحجز!$H893),"")</f>
        <v/>
      </c>
      <c r="I893" s="10" t="str">
        <f>IFERROR(VLOOKUP(D893,Rooms[[الشقة]:[وصف]],4,FALSE),"")</f>
        <v/>
      </c>
      <c r="K893" s="16" t="str">
        <f t="shared" si="27"/>
        <v/>
      </c>
    </row>
    <row r="894" spans="2:11" x14ac:dyDescent="0.2">
      <c r="B894" s="10" t="str">
        <f t="shared" si="26"/>
        <v/>
      </c>
      <c r="C894" s="30"/>
      <c r="H894" s="10" t="str">
        <f>IFERROR(IF(INDEX(Rooms[اعتماد القيمة],MATCH(الحجز!$D894,Rooms[الشقة],0),1)&lt;=الحجز!$C894,((INDEX(Rooms[القيمة],MATCH(الحجز!$D894,Rooms[الشقة],0),1)*الحجز!$E894)+G894)-F894,الحجز!$H894),"")</f>
        <v/>
      </c>
      <c r="I894" s="10" t="str">
        <f>IFERROR(VLOOKUP(D894,Rooms[[الشقة]:[وصف]],4,FALSE),"")</f>
        <v/>
      </c>
      <c r="K894" s="16" t="str">
        <f t="shared" si="27"/>
        <v/>
      </c>
    </row>
    <row r="895" spans="2:11" x14ac:dyDescent="0.2">
      <c r="B895" s="10" t="str">
        <f t="shared" si="26"/>
        <v/>
      </c>
      <c r="C895" s="30"/>
      <c r="H895" s="10" t="str">
        <f>IFERROR(IF(INDEX(Rooms[اعتماد القيمة],MATCH(الحجز!$D895,Rooms[الشقة],0),1)&lt;=الحجز!$C895,((INDEX(Rooms[القيمة],MATCH(الحجز!$D895,Rooms[الشقة],0),1)*الحجز!$E895)+G895)-F895,الحجز!$H895),"")</f>
        <v/>
      </c>
      <c r="I895" s="10" t="str">
        <f>IFERROR(VLOOKUP(D895,Rooms[[الشقة]:[وصف]],4,FALSE),"")</f>
        <v/>
      </c>
      <c r="K895" s="16" t="str">
        <f t="shared" si="27"/>
        <v/>
      </c>
    </row>
    <row r="896" spans="2:11" x14ac:dyDescent="0.2">
      <c r="B896" s="10" t="str">
        <f t="shared" si="26"/>
        <v/>
      </c>
      <c r="C896" s="30"/>
      <c r="H896" s="10" t="str">
        <f>IFERROR(IF(INDEX(Rooms[اعتماد القيمة],MATCH(الحجز!$D896,Rooms[الشقة],0),1)&lt;=الحجز!$C896,((INDEX(Rooms[القيمة],MATCH(الحجز!$D896,Rooms[الشقة],0),1)*الحجز!$E896)+G896)-F896,الحجز!$H896),"")</f>
        <v/>
      </c>
      <c r="I896" s="10" t="str">
        <f>IFERROR(VLOOKUP(D896,Rooms[[الشقة]:[وصف]],4,FALSE),"")</f>
        <v/>
      </c>
      <c r="K896" s="16" t="str">
        <f t="shared" si="27"/>
        <v/>
      </c>
    </row>
    <row r="897" spans="2:11" x14ac:dyDescent="0.2">
      <c r="B897" s="10" t="str">
        <f t="shared" si="26"/>
        <v/>
      </c>
      <c r="C897" s="30"/>
      <c r="H897" s="10" t="str">
        <f>IFERROR(IF(INDEX(Rooms[اعتماد القيمة],MATCH(الحجز!$D897,Rooms[الشقة],0),1)&lt;=الحجز!$C897,((INDEX(Rooms[القيمة],MATCH(الحجز!$D897,Rooms[الشقة],0),1)*الحجز!$E897)+G897)-F897,الحجز!$H897),"")</f>
        <v/>
      </c>
      <c r="I897" s="10" t="str">
        <f>IFERROR(VLOOKUP(D897,Rooms[[الشقة]:[وصف]],4,FALSE),"")</f>
        <v/>
      </c>
      <c r="K897" s="16" t="str">
        <f t="shared" si="27"/>
        <v/>
      </c>
    </row>
    <row r="898" spans="2:11" x14ac:dyDescent="0.2">
      <c r="B898" s="10" t="str">
        <f t="shared" si="26"/>
        <v/>
      </c>
      <c r="C898" s="30"/>
      <c r="H898" s="10" t="str">
        <f>IFERROR(IF(INDEX(Rooms[اعتماد القيمة],MATCH(الحجز!$D898,Rooms[الشقة],0),1)&lt;=الحجز!$C898,((INDEX(Rooms[القيمة],MATCH(الحجز!$D898,Rooms[الشقة],0),1)*الحجز!$E898)+G898)-F898,الحجز!$H898),"")</f>
        <v/>
      </c>
      <c r="I898" s="10" t="str">
        <f>IFERROR(VLOOKUP(D898,Rooms[[الشقة]:[وصف]],4,FALSE),"")</f>
        <v/>
      </c>
      <c r="K898" s="16" t="str">
        <f t="shared" si="27"/>
        <v/>
      </c>
    </row>
    <row r="899" spans="2:11" x14ac:dyDescent="0.2">
      <c r="B899" s="10" t="str">
        <f t="shared" si="26"/>
        <v/>
      </c>
      <c r="C899" s="30"/>
      <c r="H899" s="10" t="str">
        <f>IFERROR(IF(INDEX(Rooms[اعتماد القيمة],MATCH(الحجز!$D899,Rooms[الشقة],0),1)&lt;=الحجز!$C899,((INDEX(Rooms[القيمة],MATCH(الحجز!$D899,Rooms[الشقة],0),1)*الحجز!$E899)+G899)-F899,الحجز!$H899),"")</f>
        <v/>
      </c>
      <c r="I899" s="10" t="str">
        <f>IFERROR(VLOOKUP(D899,Rooms[[الشقة]:[وصف]],4,FALSE),"")</f>
        <v/>
      </c>
      <c r="K899" s="16" t="str">
        <f t="shared" si="27"/>
        <v/>
      </c>
    </row>
    <row r="900" spans="2:11" x14ac:dyDescent="0.2">
      <c r="B900" s="10" t="str">
        <f t="shared" si="26"/>
        <v/>
      </c>
      <c r="C900" s="30"/>
      <c r="H900" s="10" t="str">
        <f>IFERROR(IF(INDEX(Rooms[اعتماد القيمة],MATCH(الحجز!$D900,Rooms[الشقة],0),1)&lt;=الحجز!$C900,((INDEX(Rooms[القيمة],MATCH(الحجز!$D900,Rooms[الشقة],0),1)*الحجز!$E900)+G900)-F900,الحجز!$H900),"")</f>
        <v/>
      </c>
      <c r="I900" s="10" t="str">
        <f>IFERROR(VLOOKUP(D900,Rooms[[الشقة]:[وصف]],4,FALSE),"")</f>
        <v/>
      </c>
      <c r="K900" s="16" t="str">
        <f t="shared" si="27"/>
        <v/>
      </c>
    </row>
    <row r="901" spans="2:11" x14ac:dyDescent="0.2">
      <c r="B901" s="10" t="str">
        <f t="shared" ref="B901:B964" si="28">IF(C901&lt;&gt;"",ROW(A898),"")</f>
        <v/>
      </c>
      <c r="C901" s="30"/>
      <c r="H901" s="10" t="str">
        <f>IFERROR(IF(INDEX(Rooms[اعتماد القيمة],MATCH(الحجز!$D901,Rooms[الشقة],0),1)&lt;=الحجز!$C901,((INDEX(Rooms[القيمة],MATCH(الحجز!$D901,Rooms[الشقة],0),1)*الحجز!$E901)+G901)-F901,الحجز!$H901),"")</f>
        <v/>
      </c>
      <c r="I901" s="10" t="str">
        <f>IFERROR(VLOOKUP(D901,Rooms[[الشقة]:[وصف]],4,FALSE),"")</f>
        <v/>
      </c>
      <c r="K901" s="16" t="str">
        <f t="shared" ref="K901:K964" si="29">IF(AND(E901="",C901=""),"",C901+(IF(E901&lt;1,E901,(E901-1))))</f>
        <v/>
      </c>
    </row>
    <row r="902" spans="2:11" x14ac:dyDescent="0.2">
      <c r="B902" s="10" t="str">
        <f t="shared" si="28"/>
        <v/>
      </c>
      <c r="C902" s="30"/>
      <c r="H902" s="10" t="str">
        <f>IFERROR(IF(INDEX(Rooms[اعتماد القيمة],MATCH(الحجز!$D902,Rooms[الشقة],0),1)&lt;=الحجز!$C902,((INDEX(Rooms[القيمة],MATCH(الحجز!$D902,Rooms[الشقة],0),1)*الحجز!$E902)+G902)-F902,الحجز!$H902),"")</f>
        <v/>
      </c>
      <c r="I902" s="10" t="str">
        <f>IFERROR(VLOOKUP(D902,Rooms[[الشقة]:[وصف]],4,FALSE),"")</f>
        <v/>
      </c>
      <c r="K902" s="16" t="str">
        <f t="shared" si="29"/>
        <v/>
      </c>
    </row>
    <row r="903" spans="2:11" x14ac:dyDescent="0.2">
      <c r="B903" s="10" t="str">
        <f t="shared" si="28"/>
        <v/>
      </c>
      <c r="C903" s="30"/>
      <c r="H903" s="10" t="str">
        <f>IFERROR(IF(INDEX(Rooms[اعتماد القيمة],MATCH(الحجز!$D903,Rooms[الشقة],0),1)&lt;=الحجز!$C903,((INDEX(Rooms[القيمة],MATCH(الحجز!$D903,Rooms[الشقة],0),1)*الحجز!$E903)+G903)-F903,الحجز!$H903),"")</f>
        <v/>
      </c>
      <c r="I903" s="10" t="str">
        <f>IFERROR(VLOOKUP(D903,Rooms[[الشقة]:[وصف]],4,FALSE),"")</f>
        <v/>
      </c>
      <c r="K903" s="16" t="str">
        <f t="shared" si="29"/>
        <v/>
      </c>
    </row>
    <row r="904" spans="2:11" x14ac:dyDescent="0.2">
      <c r="B904" s="10" t="str">
        <f t="shared" si="28"/>
        <v/>
      </c>
      <c r="C904" s="30"/>
      <c r="H904" s="10" t="str">
        <f>IFERROR(IF(INDEX(Rooms[اعتماد القيمة],MATCH(الحجز!$D904,Rooms[الشقة],0),1)&lt;=الحجز!$C904,((INDEX(Rooms[القيمة],MATCH(الحجز!$D904,Rooms[الشقة],0),1)*الحجز!$E904)+G904)-F904,الحجز!$H904),"")</f>
        <v/>
      </c>
      <c r="I904" s="10" t="str">
        <f>IFERROR(VLOOKUP(D904,Rooms[[الشقة]:[وصف]],4,FALSE),"")</f>
        <v/>
      </c>
      <c r="K904" s="16" t="str">
        <f t="shared" si="29"/>
        <v/>
      </c>
    </row>
    <row r="905" spans="2:11" x14ac:dyDescent="0.2">
      <c r="B905" s="10" t="str">
        <f t="shared" si="28"/>
        <v/>
      </c>
      <c r="C905" s="30"/>
      <c r="H905" s="10" t="str">
        <f>IFERROR(IF(INDEX(Rooms[اعتماد القيمة],MATCH(الحجز!$D905,Rooms[الشقة],0),1)&lt;=الحجز!$C905,((INDEX(Rooms[القيمة],MATCH(الحجز!$D905,Rooms[الشقة],0),1)*الحجز!$E905)+G905)-F905,الحجز!$H905),"")</f>
        <v/>
      </c>
      <c r="I905" s="10" t="str">
        <f>IFERROR(VLOOKUP(D905,Rooms[[الشقة]:[وصف]],4,FALSE),"")</f>
        <v/>
      </c>
      <c r="K905" s="16" t="str">
        <f t="shared" si="29"/>
        <v/>
      </c>
    </row>
    <row r="906" spans="2:11" x14ac:dyDescent="0.2">
      <c r="B906" s="10" t="str">
        <f t="shared" si="28"/>
        <v/>
      </c>
      <c r="C906" s="30"/>
      <c r="H906" s="10" t="str">
        <f>IFERROR(IF(INDEX(Rooms[اعتماد القيمة],MATCH(الحجز!$D906,Rooms[الشقة],0),1)&lt;=الحجز!$C906,((INDEX(Rooms[القيمة],MATCH(الحجز!$D906,Rooms[الشقة],0),1)*الحجز!$E906)+G906)-F906,الحجز!$H906),"")</f>
        <v/>
      </c>
      <c r="I906" s="10" t="str">
        <f>IFERROR(VLOOKUP(D906,Rooms[[الشقة]:[وصف]],4,FALSE),"")</f>
        <v/>
      </c>
      <c r="K906" s="16" t="str">
        <f t="shared" si="29"/>
        <v/>
      </c>
    </row>
    <row r="907" spans="2:11" x14ac:dyDescent="0.2">
      <c r="B907" s="10" t="str">
        <f t="shared" si="28"/>
        <v/>
      </c>
      <c r="C907" s="30"/>
      <c r="H907" s="10" t="str">
        <f>IFERROR(IF(INDEX(Rooms[اعتماد القيمة],MATCH(الحجز!$D907,Rooms[الشقة],0),1)&lt;=الحجز!$C907,((INDEX(Rooms[القيمة],MATCH(الحجز!$D907,Rooms[الشقة],0),1)*الحجز!$E907)+G907)-F907,الحجز!$H907),"")</f>
        <v/>
      </c>
      <c r="I907" s="10" t="str">
        <f>IFERROR(VLOOKUP(D907,Rooms[[الشقة]:[وصف]],4,FALSE),"")</f>
        <v/>
      </c>
      <c r="K907" s="16" t="str">
        <f t="shared" si="29"/>
        <v/>
      </c>
    </row>
    <row r="908" spans="2:11" x14ac:dyDescent="0.2">
      <c r="B908" s="10" t="str">
        <f t="shared" si="28"/>
        <v/>
      </c>
      <c r="C908" s="30"/>
      <c r="H908" s="10" t="str">
        <f>IFERROR(IF(INDEX(Rooms[اعتماد القيمة],MATCH(الحجز!$D908,Rooms[الشقة],0),1)&lt;=الحجز!$C908,((INDEX(Rooms[القيمة],MATCH(الحجز!$D908,Rooms[الشقة],0),1)*الحجز!$E908)+G908)-F908,الحجز!$H908),"")</f>
        <v/>
      </c>
      <c r="I908" s="10" t="str">
        <f>IFERROR(VLOOKUP(D908,Rooms[[الشقة]:[وصف]],4,FALSE),"")</f>
        <v/>
      </c>
      <c r="K908" s="16" t="str">
        <f t="shared" si="29"/>
        <v/>
      </c>
    </row>
    <row r="909" spans="2:11" x14ac:dyDescent="0.2">
      <c r="B909" s="10" t="str">
        <f t="shared" si="28"/>
        <v/>
      </c>
      <c r="C909" s="30"/>
      <c r="H909" s="10" t="str">
        <f>IFERROR(IF(INDEX(Rooms[اعتماد القيمة],MATCH(الحجز!$D909,Rooms[الشقة],0),1)&lt;=الحجز!$C909,((INDEX(Rooms[القيمة],MATCH(الحجز!$D909,Rooms[الشقة],0),1)*الحجز!$E909)+G909)-F909,الحجز!$H909),"")</f>
        <v/>
      </c>
      <c r="I909" s="10" t="str">
        <f>IFERROR(VLOOKUP(D909,Rooms[[الشقة]:[وصف]],4,FALSE),"")</f>
        <v/>
      </c>
      <c r="K909" s="16" t="str">
        <f t="shared" si="29"/>
        <v/>
      </c>
    </row>
    <row r="910" spans="2:11" x14ac:dyDescent="0.2">
      <c r="B910" s="10" t="str">
        <f t="shared" si="28"/>
        <v/>
      </c>
      <c r="C910" s="30"/>
      <c r="H910" s="10" t="str">
        <f>IFERROR(IF(INDEX(Rooms[اعتماد القيمة],MATCH(الحجز!$D910,Rooms[الشقة],0),1)&lt;=الحجز!$C910,((INDEX(Rooms[القيمة],MATCH(الحجز!$D910,Rooms[الشقة],0),1)*الحجز!$E910)+G910)-F910,الحجز!$H910),"")</f>
        <v/>
      </c>
      <c r="I910" s="10" t="str">
        <f>IFERROR(VLOOKUP(D910,Rooms[[الشقة]:[وصف]],4,FALSE),"")</f>
        <v/>
      </c>
      <c r="K910" s="16" t="str">
        <f t="shared" si="29"/>
        <v/>
      </c>
    </row>
    <row r="911" spans="2:11" x14ac:dyDescent="0.2">
      <c r="B911" s="10" t="str">
        <f t="shared" si="28"/>
        <v/>
      </c>
      <c r="C911" s="30"/>
      <c r="H911" s="10" t="str">
        <f>IFERROR(IF(INDEX(Rooms[اعتماد القيمة],MATCH(الحجز!$D911,Rooms[الشقة],0),1)&lt;=الحجز!$C911,((INDEX(Rooms[القيمة],MATCH(الحجز!$D911,Rooms[الشقة],0),1)*الحجز!$E911)+G911)-F911,الحجز!$H911),"")</f>
        <v/>
      </c>
      <c r="I911" s="10" t="str">
        <f>IFERROR(VLOOKUP(D911,Rooms[[الشقة]:[وصف]],4,FALSE),"")</f>
        <v/>
      </c>
      <c r="K911" s="16" t="str">
        <f t="shared" si="29"/>
        <v/>
      </c>
    </row>
    <row r="912" spans="2:11" x14ac:dyDescent="0.2">
      <c r="B912" s="10" t="str">
        <f t="shared" si="28"/>
        <v/>
      </c>
      <c r="C912" s="30"/>
      <c r="H912" s="10" t="str">
        <f>IFERROR(IF(INDEX(Rooms[اعتماد القيمة],MATCH(الحجز!$D912,Rooms[الشقة],0),1)&lt;=الحجز!$C912,((INDEX(Rooms[القيمة],MATCH(الحجز!$D912,Rooms[الشقة],0),1)*الحجز!$E912)+G912)-F912,الحجز!$H912),"")</f>
        <v/>
      </c>
      <c r="I912" s="10" t="str">
        <f>IFERROR(VLOOKUP(D912,Rooms[[الشقة]:[وصف]],4,FALSE),"")</f>
        <v/>
      </c>
      <c r="K912" s="16" t="str">
        <f t="shared" si="29"/>
        <v/>
      </c>
    </row>
    <row r="913" spans="2:11" x14ac:dyDescent="0.2">
      <c r="B913" s="10" t="str">
        <f t="shared" si="28"/>
        <v/>
      </c>
      <c r="C913" s="30"/>
      <c r="H913" s="10" t="str">
        <f>IFERROR(IF(INDEX(Rooms[اعتماد القيمة],MATCH(الحجز!$D913,Rooms[الشقة],0),1)&lt;=الحجز!$C913,((INDEX(Rooms[القيمة],MATCH(الحجز!$D913,Rooms[الشقة],0),1)*الحجز!$E913)+G913)-F913,الحجز!$H913),"")</f>
        <v/>
      </c>
      <c r="I913" s="10" t="str">
        <f>IFERROR(VLOOKUP(D913,Rooms[[الشقة]:[وصف]],4,FALSE),"")</f>
        <v/>
      </c>
      <c r="K913" s="16" t="str">
        <f t="shared" si="29"/>
        <v/>
      </c>
    </row>
    <row r="914" spans="2:11" x14ac:dyDescent="0.2">
      <c r="B914" s="10" t="str">
        <f t="shared" si="28"/>
        <v/>
      </c>
      <c r="C914" s="30"/>
      <c r="H914" s="10" t="str">
        <f>IFERROR(IF(INDEX(Rooms[اعتماد القيمة],MATCH(الحجز!$D914,Rooms[الشقة],0),1)&lt;=الحجز!$C914,((INDEX(Rooms[القيمة],MATCH(الحجز!$D914,Rooms[الشقة],0),1)*الحجز!$E914)+G914)-F914,الحجز!$H914),"")</f>
        <v/>
      </c>
      <c r="I914" s="10" t="str">
        <f>IFERROR(VLOOKUP(D914,Rooms[[الشقة]:[وصف]],4,FALSE),"")</f>
        <v/>
      </c>
      <c r="K914" s="16" t="str">
        <f t="shared" si="29"/>
        <v/>
      </c>
    </row>
    <row r="915" spans="2:11" x14ac:dyDescent="0.2">
      <c r="B915" s="10" t="str">
        <f t="shared" si="28"/>
        <v/>
      </c>
      <c r="C915" s="30"/>
      <c r="H915" s="10" t="str">
        <f>IFERROR(IF(INDEX(Rooms[اعتماد القيمة],MATCH(الحجز!$D915,Rooms[الشقة],0),1)&lt;=الحجز!$C915,((INDEX(Rooms[القيمة],MATCH(الحجز!$D915,Rooms[الشقة],0),1)*الحجز!$E915)+G915)-F915,الحجز!$H915),"")</f>
        <v/>
      </c>
      <c r="I915" s="10" t="str">
        <f>IFERROR(VLOOKUP(D915,Rooms[[الشقة]:[وصف]],4,FALSE),"")</f>
        <v/>
      </c>
      <c r="K915" s="16" t="str">
        <f t="shared" si="29"/>
        <v/>
      </c>
    </row>
    <row r="916" spans="2:11" x14ac:dyDescent="0.2">
      <c r="B916" s="10" t="str">
        <f t="shared" si="28"/>
        <v/>
      </c>
      <c r="C916" s="30"/>
      <c r="H916" s="10" t="str">
        <f>IFERROR(IF(INDEX(Rooms[اعتماد القيمة],MATCH(الحجز!$D916,Rooms[الشقة],0),1)&lt;=الحجز!$C916,((INDEX(Rooms[القيمة],MATCH(الحجز!$D916,Rooms[الشقة],0),1)*الحجز!$E916)+G916)-F916,الحجز!$H916),"")</f>
        <v/>
      </c>
      <c r="I916" s="10" t="str">
        <f>IFERROR(VLOOKUP(D916,Rooms[[الشقة]:[وصف]],4,FALSE),"")</f>
        <v/>
      </c>
      <c r="K916" s="16" t="str">
        <f t="shared" si="29"/>
        <v/>
      </c>
    </row>
    <row r="917" spans="2:11" x14ac:dyDescent="0.2">
      <c r="B917" s="10" t="str">
        <f t="shared" si="28"/>
        <v/>
      </c>
      <c r="C917" s="30"/>
      <c r="H917" s="10" t="str">
        <f>IFERROR(IF(INDEX(Rooms[اعتماد القيمة],MATCH(الحجز!$D917,Rooms[الشقة],0),1)&lt;=الحجز!$C917,((INDEX(Rooms[القيمة],MATCH(الحجز!$D917,Rooms[الشقة],0),1)*الحجز!$E917)+G917)-F917,الحجز!$H917),"")</f>
        <v/>
      </c>
      <c r="I917" s="10" t="str">
        <f>IFERROR(VLOOKUP(D917,Rooms[[الشقة]:[وصف]],4,FALSE),"")</f>
        <v/>
      </c>
      <c r="K917" s="16" t="str">
        <f t="shared" si="29"/>
        <v/>
      </c>
    </row>
    <row r="918" spans="2:11" x14ac:dyDescent="0.2">
      <c r="B918" s="10" t="str">
        <f t="shared" si="28"/>
        <v/>
      </c>
      <c r="C918" s="30"/>
      <c r="H918" s="10" t="str">
        <f>IFERROR(IF(INDEX(Rooms[اعتماد القيمة],MATCH(الحجز!$D918,Rooms[الشقة],0),1)&lt;=الحجز!$C918,((INDEX(Rooms[القيمة],MATCH(الحجز!$D918,Rooms[الشقة],0),1)*الحجز!$E918)+G918)-F918,الحجز!$H918),"")</f>
        <v/>
      </c>
      <c r="I918" s="10" t="str">
        <f>IFERROR(VLOOKUP(D918,Rooms[[الشقة]:[وصف]],4,FALSE),"")</f>
        <v/>
      </c>
      <c r="K918" s="16" t="str">
        <f t="shared" si="29"/>
        <v/>
      </c>
    </row>
    <row r="919" spans="2:11" x14ac:dyDescent="0.2">
      <c r="B919" s="10" t="str">
        <f t="shared" si="28"/>
        <v/>
      </c>
      <c r="C919" s="30"/>
      <c r="H919" s="10" t="str">
        <f>IFERROR(IF(INDEX(Rooms[اعتماد القيمة],MATCH(الحجز!$D919,Rooms[الشقة],0),1)&lt;=الحجز!$C919,((INDEX(Rooms[القيمة],MATCH(الحجز!$D919,Rooms[الشقة],0),1)*الحجز!$E919)+G919)-F919,الحجز!$H919),"")</f>
        <v/>
      </c>
      <c r="I919" s="10" t="str">
        <f>IFERROR(VLOOKUP(D919,Rooms[[الشقة]:[وصف]],4,FALSE),"")</f>
        <v/>
      </c>
      <c r="K919" s="16" t="str">
        <f t="shared" si="29"/>
        <v/>
      </c>
    </row>
    <row r="920" spans="2:11" x14ac:dyDescent="0.2">
      <c r="B920" s="10" t="str">
        <f t="shared" si="28"/>
        <v/>
      </c>
      <c r="C920" s="30"/>
      <c r="H920" s="10" t="str">
        <f>IFERROR(IF(INDEX(Rooms[اعتماد القيمة],MATCH(الحجز!$D920,Rooms[الشقة],0),1)&lt;=الحجز!$C920,((INDEX(Rooms[القيمة],MATCH(الحجز!$D920,Rooms[الشقة],0),1)*الحجز!$E920)+G920)-F920,الحجز!$H920),"")</f>
        <v/>
      </c>
      <c r="I920" s="10" t="str">
        <f>IFERROR(VLOOKUP(D920,Rooms[[الشقة]:[وصف]],4,FALSE),"")</f>
        <v/>
      </c>
      <c r="K920" s="16" t="str">
        <f t="shared" si="29"/>
        <v/>
      </c>
    </row>
    <row r="921" spans="2:11" x14ac:dyDescent="0.2">
      <c r="B921" s="10" t="str">
        <f t="shared" si="28"/>
        <v/>
      </c>
      <c r="C921" s="30"/>
      <c r="H921" s="10" t="str">
        <f>IFERROR(IF(INDEX(Rooms[اعتماد القيمة],MATCH(الحجز!$D921,Rooms[الشقة],0),1)&lt;=الحجز!$C921,((INDEX(Rooms[القيمة],MATCH(الحجز!$D921,Rooms[الشقة],0),1)*الحجز!$E921)+G921)-F921,الحجز!$H921),"")</f>
        <v/>
      </c>
      <c r="I921" s="10" t="str">
        <f>IFERROR(VLOOKUP(D921,Rooms[[الشقة]:[وصف]],4,FALSE),"")</f>
        <v/>
      </c>
      <c r="K921" s="16" t="str">
        <f t="shared" si="29"/>
        <v/>
      </c>
    </row>
    <row r="922" spans="2:11" x14ac:dyDescent="0.2">
      <c r="B922" s="10" t="str">
        <f t="shared" si="28"/>
        <v/>
      </c>
      <c r="C922" s="30"/>
      <c r="H922" s="10" t="str">
        <f>IFERROR(IF(INDEX(Rooms[اعتماد القيمة],MATCH(الحجز!$D922,Rooms[الشقة],0),1)&lt;=الحجز!$C922,((INDEX(Rooms[القيمة],MATCH(الحجز!$D922,Rooms[الشقة],0),1)*الحجز!$E922)+G922)-F922,الحجز!$H922),"")</f>
        <v/>
      </c>
      <c r="I922" s="10" t="str">
        <f>IFERROR(VLOOKUP(D922,Rooms[[الشقة]:[وصف]],4,FALSE),"")</f>
        <v/>
      </c>
      <c r="K922" s="16" t="str">
        <f t="shared" si="29"/>
        <v/>
      </c>
    </row>
    <row r="923" spans="2:11" x14ac:dyDescent="0.2">
      <c r="B923" s="10" t="str">
        <f t="shared" si="28"/>
        <v/>
      </c>
      <c r="C923" s="30"/>
      <c r="H923" s="10" t="str">
        <f>IFERROR(IF(INDEX(Rooms[اعتماد القيمة],MATCH(الحجز!$D923,Rooms[الشقة],0),1)&lt;=الحجز!$C923,((INDEX(Rooms[القيمة],MATCH(الحجز!$D923,Rooms[الشقة],0),1)*الحجز!$E923)+G923)-F923,الحجز!$H923),"")</f>
        <v/>
      </c>
      <c r="I923" s="10" t="str">
        <f>IFERROR(VLOOKUP(D923,Rooms[[الشقة]:[وصف]],4,FALSE),"")</f>
        <v/>
      </c>
      <c r="K923" s="16" t="str">
        <f t="shared" si="29"/>
        <v/>
      </c>
    </row>
    <row r="924" spans="2:11" x14ac:dyDescent="0.2">
      <c r="B924" s="10" t="str">
        <f t="shared" si="28"/>
        <v/>
      </c>
      <c r="C924" s="30"/>
      <c r="H924" s="10" t="str">
        <f>IFERROR(IF(INDEX(Rooms[اعتماد القيمة],MATCH(الحجز!$D924,Rooms[الشقة],0),1)&lt;=الحجز!$C924,((INDEX(Rooms[القيمة],MATCH(الحجز!$D924,Rooms[الشقة],0),1)*الحجز!$E924)+G924)-F924,الحجز!$H924),"")</f>
        <v/>
      </c>
      <c r="I924" s="10" t="str">
        <f>IFERROR(VLOOKUP(D924,Rooms[[الشقة]:[وصف]],4,FALSE),"")</f>
        <v/>
      </c>
      <c r="K924" s="16" t="str">
        <f t="shared" si="29"/>
        <v/>
      </c>
    </row>
    <row r="925" spans="2:11" x14ac:dyDescent="0.2">
      <c r="B925" s="10" t="str">
        <f t="shared" si="28"/>
        <v/>
      </c>
      <c r="C925" s="30"/>
      <c r="H925" s="10" t="str">
        <f>IFERROR(IF(INDEX(Rooms[اعتماد القيمة],MATCH(الحجز!$D925,Rooms[الشقة],0),1)&lt;=الحجز!$C925,((INDEX(Rooms[القيمة],MATCH(الحجز!$D925,Rooms[الشقة],0),1)*الحجز!$E925)+G925)-F925,الحجز!$H925),"")</f>
        <v/>
      </c>
      <c r="I925" s="10" t="str">
        <f>IFERROR(VLOOKUP(D925,Rooms[[الشقة]:[وصف]],4,FALSE),"")</f>
        <v/>
      </c>
      <c r="K925" s="16" t="str">
        <f t="shared" si="29"/>
        <v/>
      </c>
    </row>
    <row r="926" spans="2:11" x14ac:dyDescent="0.2">
      <c r="B926" s="10" t="str">
        <f t="shared" si="28"/>
        <v/>
      </c>
      <c r="C926" s="30"/>
      <c r="H926" s="10" t="str">
        <f>IFERROR(IF(INDEX(Rooms[اعتماد القيمة],MATCH(الحجز!$D926,Rooms[الشقة],0),1)&lt;=الحجز!$C926,((INDEX(Rooms[القيمة],MATCH(الحجز!$D926,Rooms[الشقة],0),1)*الحجز!$E926)+G926)-F926,الحجز!$H926),"")</f>
        <v/>
      </c>
      <c r="I926" s="10" t="str">
        <f>IFERROR(VLOOKUP(D926,Rooms[[الشقة]:[وصف]],4,FALSE),"")</f>
        <v/>
      </c>
      <c r="K926" s="16" t="str">
        <f t="shared" si="29"/>
        <v/>
      </c>
    </row>
    <row r="927" spans="2:11" x14ac:dyDescent="0.2">
      <c r="B927" s="10" t="str">
        <f t="shared" si="28"/>
        <v/>
      </c>
      <c r="C927" s="30"/>
      <c r="H927" s="10" t="str">
        <f>IFERROR(IF(INDEX(Rooms[اعتماد القيمة],MATCH(الحجز!$D927,Rooms[الشقة],0),1)&lt;=الحجز!$C927,((INDEX(Rooms[القيمة],MATCH(الحجز!$D927,Rooms[الشقة],0),1)*الحجز!$E927)+G927)-F927,الحجز!$H927),"")</f>
        <v/>
      </c>
      <c r="I927" s="10" t="str">
        <f>IFERROR(VLOOKUP(D927,Rooms[[الشقة]:[وصف]],4,FALSE),"")</f>
        <v/>
      </c>
      <c r="K927" s="16" t="str">
        <f t="shared" si="29"/>
        <v/>
      </c>
    </row>
    <row r="928" spans="2:11" x14ac:dyDescent="0.2">
      <c r="B928" s="10" t="str">
        <f t="shared" si="28"/>
        <v/>
      </c>
      <c r="C928" s="30"/>
      <c r="H928" s="10" t="str">
        <f>IFERROR(IF(INDEX(Rooms[اعتماد القيمة],MATCH(الحجز!$D928,Rooms[الشقة],0),1)&lt;=الحجز!$C928,((INDEX(Rooms[القيمة],MATCH(الحجز!$D928,Rooms[الشقة],0),1)*الحجز!$E928)+G928)-F928,الحجز!$H928),"")</f>
        <v/>
      </c>
      <c r="I928" s="10" t="str">
        <f>IFERROR(VLOOKUP(D928,Rooms[[الشقة]:[وصف]],4,FALSE),"")</f>
        <v/>
      </c>
      <c r="K928" s="16" t="str">
        <f t="shared" si="29"/>
        <v/>
      </c>
    </row>
    <row r="929" spans="2:11" x14ac:dyDescent="0.2">
      <c r="B929" s="10" t="str">
        <f t="shared" si="28"/>
        <v/>
      </c>
      <c r="C929" s="30"/>
      <c r="H929" s="10" t="str">
        <f>IFERROR(IF(INDEX(Rooms[اعتماد القيمة],MATCH(الحجز!$D929,Rooms[الشقة],0),1)&lt;=الحجز!$C929,((INDEX(Rooms[القيمة],MATCH(الحجز!$D929,Rooms[الشقة],0),1)*الحجز!$E929)+G929)-F929,الحجز!$H929),"")</f>
        <v/>
      </c>
      <c r="I929" s="10" t="str">
        <f>IFERROR(VLOOKUP(D929,Rooms[[الشقة]:[وصف]],4,FALSE),"")</f>
        <v/>
      </c>
      <c r="K929" s="16" t="str">
        <f t="shared" si="29"/>
        <v/>
      </c>
    </row>
    <row r="930" spans="2:11" x14ac:dyDescent="0.2">
      <c r="B930" s="10" t="str">
        <f t="shared" si="28"/>
        <v/>
      </c>
      <c r="C930" s="30"/>
      <c r="H930" s="10" t="str">
        <f>IFERROR(IF(INDEX(Rooms[اعتماد القيمة],MATCH(الحجز!$D930,Rooms[الشقة],0),1)&lt;=الحجز!$C930,((INDEX(Rooms[القيمة],MATCH(الحجز!$D930,Rooms[الشقة],0),1)*الحجز!$E930)+G930)-F930,الحجز!$H930),"")</f>
        <v/>
      </c>
      <c r="I930" s="10" t="str">
        <f>IFERROR(VLOOKUP(D930,Rooms[[الشقة]:[وصف]],4,FALSE),"")</f>
        <v/>
      </c>
      <c r="K930" s="16" t="str">
        <f t="shared" si="29"/>
        <v/>
      </c>
    </row>
    <row r="931" spans="2:11" x14ac:dyDescent="0.2">
      <c r="B931" s="10" t="str">
        <f t="shared" si="28"/>
        <v/>
      </c>
      <c r="C931" s="30"/>
      <c r="H931" s="10" t="str">
        <f>IFERROR(IF(INDEX(Rooms[اعتماد القيمة],MATCH(الحجز!$D931,Rooms[الشقة],0),1)&lt;=الحجز!$C931,((INDEX(Rooms[القيمة],MATCH(الحجز!$D931,Rooms[الشقة],0),1)*الحجز!$E931)+G931)-F931,الحجز!$H931),"")</f>
        <v/>
      </c>
      <c r="I931" s="10" t="str">
        <f>IFERROR(VLOOKUP(D931,Rooms[[الشقة]:[وصف]],4,FALSE),"")</f>
        <v/>
      </c>
      <c r="K931" s="16" t="str">
        <f t="shared" si="29"/>
        <v/>
      </c>
    </row>
    <row r="932" spans="2:11" x14ac:dyDescent="0.2">
      <c r="B932" s="10" t="str">
        <f t="shared" si="28"/>
        <v/>
      </c>
      <c r="C932" s="30"/>
      <c r="H932" s="10" t="str">
        <f>IFERROR(IF(INDEX(Rooms[اعتماد القيمة],MATCH(الحجز!$D932,Rooms[الشقة],0),1)&lt;=الحجز!$C932,((INDEX(Rooms[القيمة],MATCH(الحجز!$D932,Rooms[الشقة],0),1)*الحجز!$E932)+G932)-F932,الحجز!$H932),"")</f>
        <v/>
      </c>
      <c r="I932" s="10" t="str">
        <f>IFERROR(VLOOKUP(D932,Rooms[[الشقة]:[وصف]],4,FALSE),"")</f>
        <v/>
      </c>
      <c r="K932" s="16" t="str">
        <f t="shared" si="29"/>
        <v/>
      </c>
    </row>
    <row r="933" spans="2:11" x14ac:dyDescent="0.2">
      <c r="B933" s="10" t="str">
        <f t="shared" si="28"/>
        <v/>
      </c>
      <c r="C933" s="30"/>
      <c r="H933" s="10" t="str">
        <f>IFERROR(IF(INDEX(Rooms[اعتماد القيمة],MATCH(الحجز!$D933,Rooms[الشقة],0),1)&lt;=الحجز!$C933,((INDEX(Rooms[القيمة],MATCH(الحجز!$D933,Rooms[الشقة],0),1)*الحجز!$E933)+G933)-F933,الحجز!$H933),"")</f>
        <v/>
      </c>
      <c r="I933" s="10" t="str">
        <f>IFERROR(VLOOKUP(D933,Rooms[[الشقة]:[وصف]],4,FALSE),"")</f>
        <v/>
      </c>
      <c r="K933" s="16" t="str">
        <f t="shared" si="29"/>
        <v/>
      </c>
    </row>
    <row r="934" spans="2:11" x14ac:dyDescent="0.2">
      <c r="B934" s="10" t="str">
        <f t="shared" si="28"/>
        <v/>
      </c>
      <c r="C934" s="30"/>
      <c r="H934" s="10" t="str">
        <f>IFERROR(IF(INDEX(Rooms[اعتماد القيمة],MATCH(الحجز!$D934,Rooms[الشقة],0),1)&lt;=الحجز!$C934,((INDEX(Rooms[القيمة],MATCH(الحجز!$D934,Rooms[الشقة],0),1)*الحجز!$E934)+G934)-F934,الحجز!$H934),"")</f>
        <v/>
      </c>
      <c r="I934" s="10" t="str">
        <f>IFERROR(VLOOKUP(D934,Rooms[[الشقة]:[وصف]],4,FALSE),"")</f>
        <v/>
      </c>
      <c r="K934" s="16" t="str">
        <f t="shared" si="29"/>
        <v/>
      </c>
    </row>
    <row r="935" spans="2:11" x14ac:dyDescent="0.2">
      <c r="B935" s="10" t="str">
        <f t="shared" si="28"/>
        <v/>
      </c>
      <c r="C935" s="30"/>
      <c r="H935" s="10" t="str">
        <f>IFERROR(IF(INDEX(Rooms[اعتماد القيمة],MATCH(الحجز!$D935,Rooms[الشقة],0),1)&lt;=الحجز!$C935,((INDEX(Rooms[القيمة],MATCH(الحجز!$D935,Rooms[الشقة],0),1)*الحجز!$E935)+G935)-F935,الحجز!$H935),"")</f>
        <v/>
      </c>
      <c r="I935" s="10" t="str">
        <f>IFERROR(VLOOKUP(D935,Rooms[[الشقة]:[وصف]],4,FALSE),"")</f>
        <v/>
      </c>
      <c r="K935" s="16" t="str">
        <f t="shared" si="29"/>
        <v/>
      </c>
    </row>
    <row r="936" spans="2:11" x14ac:dyDescent="0.2">
      <c r="B936" s="10" t="str">
        <f t="shared" si="28"/>
        <v/>
      </c>
      <c r="C936" s="30"/>
      <c r="H936" s="10" t="str">
        <f>IFERROR(IF(INDEX(Rooms[اعتماد القيمة],MATCH(الحجز!$D936,Rooms[الشقة],0),1)&lt;=الحجز!$C936,((INDEX(Rooms[القيمة],MATCH(الحجز!$D936,Rooms[الشقة],0),1)*الحجز!$E936)+G936)-F936,الحجز!$H936),"")</f>
        <v/>
      </c>
      <c r="I936" s="10" t="str">
        <f>IFERROR(VLOOKUP(D936,Rooms[[الشقة]:[وصف]],4,FALSE),"")</f>
        <v/>
      </c>
      <c r="K936" s="16" t="str">
        <f t="shared" si="29"/>
        <v/>
      </c>
    </row>
    <row r="937" spans="2:11" x14ac:dyDescent="0.2">
      <c r="B937" s="10" t="str">
        <f t="shared" si="28"/>
        <v/>
      </c>
      <c r="C937" s="30"/>
      <c r="H937" s="10" t="str">
        <f>IFERROR(IF(INDEX(Rooms[اعتماد القيمة],MATCH(الحجز!$D937,Rooms[الشقة],0),1)&lt;=الحجز!$C937,((INDEX(Rooms[القيمة],MATCH(الحجز!$D937,Rooms[الشقة],0),1)*الحجز!$E937)+G937)-F937,الحجز!$H937),"")</f>
        <v/>
      </c>
      <c r="I937" s="10" t="str">
        <f>IFERROR(VLOOKUP(D937,Rooms[[الشقة]:[وصف]],4,FALSE),"")</f>
        <v/>
      </c>
      <c r="K937" s="16" t="str">
        <f t="shared" si="29"/>
        <v/>
      </c>
    </row>
    <row r="938" spans="2:11" x14ac:dyDescent="0.2">
      <c r="B938" s="10" t="str">
        <f t="shared" si="28"/>
        <v/>
      </c>
      <c r="C938" s="30"/>
      <c r="H938" s="10" t="str">
        <f>IFERROR(IF(INDEX(Rooms[اعتماد القيمة],MATCH(الحجز!$D938,Rooms[الشقة],0),1)&lt;=الحجز!$C938,((INDEX(Rooms[القيمة],MATCH(الحجز!$D938,Rooms[الشقة],0),1)*الحجز!$E938)+G938)-F938,الحجز!$H938),"")</f>
        <v/>
      </c>
      <c r="I938" s="10" t="str">
        <f>IFERROR(VLOOKUP(D938,Rooms[[الشقة]:[وصف]],4,FALSE),"")</f>
        <v/>
      </c>
      <c r="K938" s="16" t="str">
        <f t="shared" si="29"/>
        <v/>
      </c>
    </row>
    <row r="939" spans="2:11" x14ac:dyDescent="0.2">
      <c r="B939" s="10" t="str">
        <f t="shared" si="28"/>
        <v/>
      </c>
      <c r="C939" s="30"/>
      <c r="H939" s="10" t="str">
        <f>IFERROR(IF(INDEX(Rooms[اعتماد القيمة],MATCH(الحجز!$D939,Rooms[الشقة],0),1)&lt;=الحجز!$C939,((INDEX(Rooms[القيمة],MATCH(الحجز!$D939,Rooms[الشقة],0),1)*الحجز!$E939)+G939)-F939,الحجز!$H939),"")</f>
        <v/>
      </c>
      <c r="I939" s="10" t="str">
        <f>IFERROR(VLOOKUP(D939,Rooms[[الشقة]:[وصف]],4,FALSE),"")</f>
        <v/>
      </c>
      <c r="K939" s="16" t="str">
        <f t="shared" si="29"/>
        <v/>
      </c>
    </row>
    <row r="940" spans="2:11" x14ac:dyDescent="0.2">
      <c r="B940" s="10" t="str">
        <f t="shared" si="28"/>
        <v/>
      </c>
      <c r="C940" s="30"/>
      <c r="H940" s="10" t="str">
        <f>IFERROR(IF(INDEX(Rooms[اعتماد القيمة],MATCH(الحجز!$D940,Rooms[الشقة],0),1)&lt;=الحجز!$C940,((INDEX(Rooms[القيمة],MATCH(الحجز!$D940,Rooms[الشقة],0),1)*الحجز!$E940)+G940)-F940,الحجز!$H940),"")</f>
        <v/>
      </c>
      <c r="I940" s="10" t="str">
        <f>IFERROR(VLOOKUP(D940,Rooms[[الشقة]:[وصف]],4,FALSE),"")</f>
        <v/>
      </c>
      <c r="K940" s="16" t="str">
        <f t="shared" si="29"/>
        <v/>
      </c>
    </row>
    <row r="941" spans="2:11" x14ac:dyDescent="0.2">
      <c r="B941" s="10" t="str">
        <f t="shared" si="28"/>
        <v/>
      </c>
      <c r="C941" s="30"/>
      <c r="H941" s="10" t="str">
        <f>IFERROR(IF(INDEX(Rooms[اعتماد القيمة],MATCH(الحجز!$D941,Rooms[الشقة],0),1)&lt;=الحجز!$C941,((INDEX(Rooms[القيمة],MATCH(الحجز!$D941,Rooms[الشقة],0),1)*الحجز!$E941)+G941)-F941,الحجز!$H941),"")</f>
        <v/>
      </c>
      <c r="I941" s="10" t="str">
        <f>IFERROR(VLOOKUP(D941,Rooms[[الشقة]:[وصف]],4,FALSE),"")</f>
        <v/>
      </c>
      <c r="K941" s="16" t="str">
        <f t="shared" si="29"/>
        <v/>
      </c>
    </row>
    <row r="942" spans="2:11" x14ac:dyDescent="0.2">
      <c r="B942" s="10" t="str">
        <f t="shared" si="28"/>
        <v/>
      </c>
      <c r="C942" s="30"/>
      <c r="H942" s="10" t="str">
        <f>IFERROR(IF(INDEX(Rooms[اعتماد القيمة],MATCH(الحجز!$D942,Rooms[الشقة],0),1)&lt;=الحجز!$C942,((INDEX(Rooms[القيمة],MATCH(الحجز!$D942,Rooms[الشقة],0),1)*الحجز!$E942)+G942)-F942,الحجز!$H942),"")</f>
        <v/>
      </c>
      <c r="I942" s="10" t="str">
        <f>IFERROR(VLOOKUP(D942,Rooms[[الشقة]:[وصف]],4,FALSE),"")</f>
        <v/>
      </c>
      <c r="K942" s="16" t="str">
        <f t="shared" si="29"/>
        <v/>
      </c>
    </row>
    <row r="943" spans="2:11" x14ac:dyDescent="0.2">
      <c r="B943" s="10" t="str">
        <f t="shared" si="28"/>
        <v/>
      </c>
      <c r="C943" s="30"/>
      <c r="H943" s="10" t="str">
        <f>IFERROR(IF(INDEX(Rooms[اعتماد القيمة],MATCH(الحجز!$D943,Rooms[الشقة],0),1)&lt;=الحجز!$C943,((INDEX(Rooms[القيمة],MATCH(الحجز!$D943,Rooms[الشقة],0),1)*الحجز!$E943)+G943)-F943,الحجز!$H943),"")</f>
        <v/>
      </c>
      <c r="I943" s="10" t="str">
        <f>IFERROR(VLOOKUP(D943,Rooms[[الشقة]:[وصف]],4,FALSE),"")</f>
        <v/>
      </c>
      <c r="K943" s="16" t="str">
        <f t="shared" si="29"/>
        <v/>
      </c>
    </row>
    <row r="944" spans="2:11" x14ac:dyDescent="0.2">
      <c r="B944" s="10" t="str">
        <f t="shared" si="28"/>
        <v/>
      </c>
      <c r="C944" s="30"/>
      <c r="H944" s="10" t="str">
        <f>IFERROR(IF(INDEX(Rooms[اعتماد القيمة],MATCH(الحجز!$D944,Rooms[الشقة],0),1)&lt;=الحجز!$C944,((INDEX(Rooms[القيمة],MATCH(الحجز!$D944,Rooms[الشقة],0),1)*الحجز!$E944)+G944)-F944,الحجز!$H944),"")</f>
        <v/>
      </c>
      <c r="I944" s="10" t="str">
        <f>IFERROR(VLOOKUP(D944,Rooms[[الشقة]:[وصف]],4,FALSE),"")</f>
        <v/>
      </c>
      <c r="K944" s="16" t="str">
        <f t="shared" si="29"/>
        <v/>
      </c>
    </row>
    <row r="945" spans="2:11" x14ac:dyDescent="0.2">
      <c r="B945" s="10" t="str">
        <f t="shared" si="28"/>
        <v/>
      </c>
      <c r="C945" s="30"/>
      <c r="H945" s="10" t="str">
        <f>IFERROR(IF(INDEX(Rooms[اعتماد القيمة],MATCH(الحجز!$D945,Rooms[الشقة],0),1)&lt;=الحجز!$C945,((INDEX(Rooms[القيمة],MATCH(الحجز!$D945,Rooms[الشقة],0),1)*الحجز!$E945)+G945)-F945,الحجز!$H945),"")</f>
        <v/>
      </c>
      <c r="I945" s="10" t="str">
        <f>IFERROR(VLOOKUP(D945,Rooms[[الشقة]:[وصف]],4,FALSE),"")</f>
        <v/>
      </c>
      <c r="K945" s="16" t="str">
        <f t="shared" si="29"/>
        <v/>
      </c>
    </row>
    <row r="946" spans="2:11" x14ac:dyDescent="0.2">
      <c r="B946" s="10" t="str">
        <f t="shared" si="28"/>
        <v/>
      </c>
      <c r="C946" s="30"/>
      <c r="H946" s="10" t="str">
        <f>IFERROR(IF(INDEX(Rooms[اعتماد القيمة],MATCH(الحجز!$D946,Rooms[الشقة],0),1)&lt;=الحجز!$C946,((INDEX(Rooms[القيمة],MATCH(الحجز!$D946,Rooms[الشقة],0),1)*الحجز!$E946)+G946)-F946,الحجز!$H946),"")</f>
        <v/>
      </c>
      <c r="I946" s="10" t="str">
        <f>IFERROR(VLOOKUP(D946,Rooms[[الشقة]:[وصف]],4,FALSE),"")</f>
        <v/>
      </c>
      <c r="K946" s="16" t="str">
        <f t="shared" si="29"/>
        <v/>
      </c>
    </row>
    <row r="947" spans="2:11" x14ac:dyDescent="0.2">
      <c r="B947" s="10" t="str">
        <f t="shared" si="28"/>
        <v/>
      </c>
      <c r="C947" s="30"/>
      <c r="H947" s="10" t="str">
        <f>IFERROR(IF(INDEX(Rooms[اعتماد القيمة],MATCH(الحجز!$D947,Rooms[الشقة],0),1)&lt;=الحجز!$C947,((INDEX(Rooms[القيمة],MATCH(الحجز!$D947,Rooms[الشقة],0),1)*الحجز!$E947)+G947)-F947,الحجز!$H947),"")</f>
        <v/>
      </c>
      <c r="I947" s="10" t="str">
        <f>IFERROR(VLOOKUP(D947,Rooms[[الشقة]:[وصف]],4,FALSE),"")</f>
        <v/>
      </c>
      <c r="K947" s="16" t="str">
        <f t="shared" si="29"/>
        <v/>
      </c>
    </row>
    <row r="948" spans="2:11" x14ac:dyDescent="0.2">
      <c r="B948" s="10" t="str">
        <f t="shared" si="28"/>
        <v/>
      </c>
      <c r="C948" s="30"/>
      <c r="H948" s="10" t="str">
        <f>IFERROR(IF(INDEX(Rooms[اعتماد القيمة],MATCH(الحجز!$D948,Rooms[الشقة],0),1)&lt;=الحجز!$C948,((INDEX(Rooms[القيمة],MATCH(الحجز!$D948,Rooms[الشقة],0),1)*الحجز!$E948)+G948)-F948,الحجز!$H948),"")</f>
        <v/>
      </c>
      <c r="I948" s="10" t="str">
        <f>IFERROR(VLOOKUP(D948,Rooms[[الشقة]:[وصف]],4,FALSE),"")</f>
        <v/>
      </c>
      <c r="K948" s="16" t="str">
        <f t="shared" si="29"/>
        <v/>
      </c>
    </row>
    <row r="949" spans="2:11" x14ac:dyDescent="0.2">
      <c r="B949" s="10" t="str">
        <f t="shared" si="28"/>
        <v/>
      </c>
      <c r="C949" s="30"/>
      <c r="H949" s="10" t="str">
        <f>IFERROR(IF(INDEX(Rooms[اعتماد القيمة],MATCH(الحجز!$D949,Rooms[الشقة],0),1)&lt;=الحجز!$C949,((INDEX(Rooms[القيمة],MATCH(الحجز!$D949,Rooms[الشقة],0),1)*الحجز!$E949)+G949)-F949,الحجز!$H949),"")</f>
        <v/>
      </c>
      <c r="I949" s="10" t="str">
        <f>IFERROR(VLOOKUP(D949,Rooms[[الشقة]:[وصف]],4,FALSE),"")</f>
        <v/>
      </c>
      <c r="K949" s="16" t="str">
        <f t="shared" si="29"/>
        <v/>
      </c>
    </row>
    <row r="950" spans="2:11" x14ac:dyDescent="0.2">
      <c r="B950" s="10" t="str">
        <f t="shared" si="28"/>
        <v/>
      </c>
      <c r="C950" s="30"/>
      <c r="H950" s="10" t="str">
        <f>IFERROR(IF(INDEX(Rooms[اعتماد القيمة],MATCH(الحجز!$D950,Rooms[الشقة],0),1)&lt;=الحجز!$C950,((INDEX(Rooms[القيمة],MATCH(الحجز!$D950,Rooms[الشقة],0),1)*الحجز!$E950)+G950)-F950,الحجز!$H950),"")</f>
        <v/>
      </c>
      <c r="I950" s="10" t="str">
        <f>IFERROR(VLOOKUP(D950,Rooms[[الشقة]:[وصف]],4,FALSE),"")</f>
        <v/>
      </c>
      <c r="K950" s="16" t="str">
        <f t="shared" si="29"/>
        <v/>
      </c>
    </row>
    <row r="951" spans="2:11" x14ac:dyDescent="0.2">
      <c r="B951" s="10" t="str">
        <f t="shared" si="28"/>
        <v/>
      </c>
      <c r="C951" s="30"/>
      <c r="H951" s="10" t="str">
        <f>IFERROR(IF(INDEX(Rooms[اعتماد القيمة],MATCH(الحجز!$D951,Rooms[الشقة],0),1)&lt;=الحجز!$C951,((INDEX(Rooms[القيمة],MATCH(الحجز!$D951,Rooms[الشقة],0),1)*الحجز!$E951)+G951)-F951,الحجز!$H951),"")</f>
        <v/>
      </c>
      <c r="I951" s="10" t="str">
        <f>IFERROR(VLOOKUP(D951,Rooms[[الشقة]:[وصف]],4,FALSE),"")</f>
        <v/>
      </c>
      <c r="K951" s="16" t="str">
        <f t="shared" si="29"/>
        <v/>
      </c>
    </row>
    <row r="952" spans="2:11" x14ac:dyDescent="0.2">
      <c r="B952" s="10" t="str">
        <f t="shared" si="28"/>
        <v/>
      </c>
      <c r="C952" s="30"/>
      <c r="H952" s="10" t="str">
        <f>IFERROR(IF(INDEX(Rooms[اعتماد القيمة],MATCH(الحجز!$D952,Rooms[الشقة],0),1)&lt;=الحجز!$C952,((INDEX(Rooms[القيمة],MATCH(الحجز!$D952,Rooms[الشقة],0),1)*الحجز!$E952)+G952)-F952,الحجز!$H952),"")</f>
        <v/>
      </c>
      <c r="I952" s="10" t="str">
        <f>IFERROR(VLOOKUP(D952,Rooms[[الشقة]:[وصف]],4,FALSE),"")</f>
        <v/>
      </c>
      <c r="K952" s="16" t="str">
        <f t="shared" si="29"/>
        <v/>
      </c>
    </row>
    <row r="953" spans="2:11" x14ac:dyDescent="0.2">
      <c r="B953" s="10" t="str">
        <f t="shared" si="28"/>
        <v/>
      </c>
      <c r="C953" s="30"/>
      <c r="H953" s="10" t="str">
        <f>IFERROR(IF(INDEX(Rooms[اعتماد القيمة],MATCH(الحجز!$D953,Rooms[الشقة],0),1)&lt;=الحجز!$C953,((INDEX(Rooms[القيمة],MATCH(الحجز!$D953,Rooms[الشقة],0),1)*الحجز!$E953)+G953)-F953,الحجز!$H953),"")</f>
        <v/>
      </c>
      <c r="I953" s="10" t="str">
        <f>IFERROR(VLOOKUP(D953,Rooms[[الشقة]:[وصف]],4,FALSE),"")</f>
        <v/>
      </c>
      <c r="K953" s="16" t="str">
        <f t="shared" si="29"/>
        <v/>
      </c>
    </row>
    <row r="954" spans="2:11" x14ac:dyDescent="0.2">
      <c r="B954" s="10" t="str">
        <f t="shared" si="28"/>
        <v/>
      </c>
      <c r="C954" s="30"/>
      <c r="H954" s="10" t="str">
        <f>IFERROR(IF(INDEX(Rooms[اعتماد القيمة],MATCH(الحجز!$D954,Rooms[الشقة],0),1)&lt;=الحجز!$C954,((INDEX(Rooms[القيمة],MATCH(الحجز!$D954,Rooms[الشقة],0),1)*الحجز!$E954)+G954)-F954,الحجز!$H954),"")</f>
        <v/>
      </c>
      <c r="I954" s="10" t="str">
        <f>IFERROR(VLOOKUP(D954,Rooms[[الشقة]:[وصف]],4,FALSE),"")</f>
        <v/>
      </c>
      <c r="K954" s="16" t="str">
        <f t="shared" si="29"/>
        <v/>
      </c>
    </row>
    <row r="955" spans="2:11" x14ac:dyDescent="0.2">
      <c r="B955" s="10" t="str">
        <f t="shared" si="28"/>
        <v/>
      </c>
      <c r="C955" s="30"/>
      <c r="H955" s="10" t="str">
        <f>IFERROR(IF(INDEX(Rooms[اعتماد القيمة],MATCH(الحجز!$D955,Rooms[الشقة],0),1)&lt;=الحجز!$C955,((INDEX(Rooms[القيمة],MATCH(الحجز!$D955,Rooms[الشقة],0),1)*الحجز!$E955)+G955)-F955,الحجز!$H955),"")</f>
        <v/>
      </c>
      <c r="I955" s="10" t="str">
        <f>IFERROR(VLOOKUP(D955,Rooms[[الشقة]:[وصف]],4,FALSE),"")</f>
        <v/>
      </c>
      <c r="K955" s="16" t="str">
        <f t="shared" si="29"/>
        <v/>
      </c>
    </row>
    <row r="956" spans="2:11" x14ac:dyDescent="0.2">
      <c r="B956" s="10" t="str">
        <f t="shared" si="28"/>
        <v/>
      </c>
      <c r="C956" s="30"/>
      <c r="H956" s="10" t="str">
        <f>IFERROR(IF(INDEX(Rooms[اعتماد القيمة],MATCH(الحجز!$D956,Rooms[الشقة],0),1)&lt;=الحجز!$C956,((INDEX(Rooms[القيمة],MATCH(الحجز!$D956,Rooms[الشقة],0),1)*الحجز!$E956)+G956)-F956,الحجز!$H956),"")</f>
        <v/>
      </c>
      <c r="I956" s="10" t="str">
        <f>IFERROR(VLOOKUP(D956,Rooms[[الشقة]:[وصف]],4,FALSE),"")</f>
        <v/>
      </c>
      <c r="K956" s="16" t="str">
        <f t="shared" si="29"/>
        <v/>
      </c>
    </row>
    <row r="957" spans="2:11" x14ac:dyDescent="0.2">
      <c r="B957" s="10" t="str">
        <f t="shared" si="28"/>
        <v/>
      </c>
      <c r="C957" s="30"/>
      <c r="H957" s="10" t="str">
        <f>IFERROR(IF(INDEX(Rooms[اعتماد القيمة],MATCH(الحجز!$D957,Rooms[الشقة],0),1)&lt;=الحجز!$C957,((INDEX(Rooms[القيمة],MATCH(الحجز!$D957,Rooms[الشقة],0),1)*الحجز!$E957)+G957)-F957,الحجز!$H957),"")</f>
        <v/>
      </c>
      <c r="I957" s="10" t="str">
        <f>IFERROR(VLOOKUP(D957,Rooms[[الشقة]:[وصف]],4,FALSE),"")</f>
        <v/>
      </c>
      <c r="K957" s="16" t="str">
        <f t="shared" si="29"/>
        <v/>
      </c>
    </row>
    <row r="958" spans="2:11" x14ac:dyDescent="0.2">
      <c r="B958" s="10" t="str">
        <f t="shared" si="28"/>
        <v/>
      </c>
      <c r="C958" s="30"/>
      <c r="H958" s="10" t="str">
        <f>IFERROR(IF(INDEX(Rooms[اعتماد القيمة],MATCH(الحجز!$D958,Rooms[الشقة],0),1)&lt;=الحجز!$C958,((INDEX(Rooms[القيمة],MATCH(الحجز!$D958,Rooms[الشقة],0),1)*الحجز!$E958)+G958)-F958,الحجز!$H958),"")</f>
        <v/>
      </c>
      <c r="I958" s="10" t="str">
        <f>IFERROR(VLOOKUP(D958,Rooms[[الشقة]:[وصف]],4,FALSE),"")</f>
        <v/>
      </c>
      <c r="K958" s="16" t="str">
        <f t="shared" si="29"/>
        <v/>
      </c>
    </row>
    <row r="959" spans="2:11" x14ac:dyDescent="0.2">
      <c r="B959" s="10" t="str">
        <f t="shared" si="28"/>
        <v/>
      </c>
      <c r="C959" s="30"/>
      <c r="H959" s="10" t="str">
        <f>IFERROR(IF(INDEX(Rooms[اعتماد القيمة],MATCH(الحجز!$D959,Rooms[الشقة],0),1)&lt;=الحجز!$C959,((INDEX(Rooms[القيمة],MATCH(الحجز!$D959,Rooms[الشقة],0),1)*الحجز!$E959)+G959)-F959,الحجز!$H959),"")</f>
        <v/>
      </c>
      <c r="I959" s="10" t="str">
        <f>IFERROR(VLOOKUP(D959,Rooms[[الشقة]:[وصف]],4,FALSE),"")</f>
        <v/>
      </c>
      <c r="K959" s="16" t="str">
        <f t="shared" si="29"/>
        <v/>
      </c>
    </row>
    <row r="960" spans="2:11" x14ac:dyDescent="0.2">
      <c r="B960" s="10" t="str">
        <f t="shared" si="28"/>
        <v/>
      </c>
      <c r="C960" s="30"/>
      <c r="H960" s="10" t="str">
        <f>IFERROR(IF(INDEX(Rooms[اعتماد القيمة],MATCH(الحجز!$D960,Rooms[الشقة],0),1)&lt;=الحجز!$C960,((INDEX(Rooms[القيمة],MATCH(الحجز!$D960,Rooms[الشقة],0),1)*الحجز!$E960)+G960)-F960,الحجز!$H960),"")</f>
        <v/>
      </c>
      <c r="I960" s="10" t="str">
        <f>IFERROR(VLOOKUP(D960,Rooms[[الشقة]:[وصف]],4,FALSE),"")</f>
        <v/>
      </c>
      <c r="K960" s="16" t="str">
        <f t="shared" si="29"/>
        <v/>
      </c>
    </row>
    <row r="961" spans="2:11" x14ac:dyDescent="0.2">
      <c r="B961" s="10" t="str">
        <f t="shared" si="28"/>
        <v/>
      </c>
      <c r="C961" s="30"/>
      <c r="H961" s="10" t="str">
        <f>IFERROR(IF(INDEX(Rooms[اعتماد القيمة],MATCH(الحجز!$D961,Rooms[الشقة],0),1)&lt;=الحجز!$C961,((INDEX(Rooms[القيمة],MATCH(الحجز!$D961,Rooms[الشقة],0),1)*الحجز!$E961)+G961)-F961,الحجز!$H961),"")</f>
        <v/>
      </c>
      <c r="I961" s="10" t="str">
        <f>IFERROR(VLOOKUP(D961,Rooms[[الشقة]:[وصف]],4,FALSE),"")</f>
        <v/>
      </c>
      <c r="K961" s="16" t="str">
        <f t="shared" si="29"/>
        <v/>
      </c>
    </row>
    <row r="962" spans="2:11" x14ac:dyDescent="0.2">
      <c r="B962" s="10" t="str">
        <f t="shared" si="28"/>
        <v/>
      </c>
      <c r="C962" s="30"/>
      <c r="H962" s="10" t="str">
        <f>IFERROR(IF(INDEX(Rooms[اعتماد القيمة],MATCH(الحجز!$D962,Rooms[الشقة],0),1)&lt;=الحجز!$C962,((INDEX(Rooms[القيمة],MATCH(الحجز!$D962,Rooms[الشقة],0),1)*الحجز!$E962)+G962)-F962,الحجز!$H962),"")</f>
        <v/>
      </c>
      <c r="I962" s="10" t="str">
        <f>IFERROR(VLOOKUP(D962,Rooms[[الشقة]:[وصف]],4,FALSE),"")</f>
        <v/>
      </c>
      <c r="K962" s="16" t="str">
        <f t="shared" si="29"/>
        <v/>
      </c>
    </row>
    <row r="963" spans="2:11" x14ac:dyDescent="0.2">
      <c r="B963" s="10" t="str">
        <f t="shared" si="28"/>
        <v/>
      </c>
      <c r="C963" s="30"/>
      <c r="H963" s="10" t="str">
        <f>IFERROR(IF(INDEX(Rooms[اعتماد القيمة],MATCH(الحجز!$D963,Rooms[الشقة],0),1)&lt;=الحجز!$C963,((INDEX(Rooms[القيمة],MATCH(الحجز!$D963,Rooms[الشقة],0),1)*الحجز!$E963)+G963)-F963,الحجز!$H963),"")</f>
        <v/>
      </c>
      <c r="I963" s="10" t="str">
        <f>IFERROR(VLOOKUP(D963,Rooms[[الشقة]:[وصف]],4,FALSE),"")</f>
        <v/>
      </c>
      <c r="K963" s="16" t="str">
        <f t="shared" si="29"/>
        <v/>
      </c>
    </row>
    <row r="964" spans="2:11" x14ac:dyDescent="0.2">
      <c r="B964" s="10" t="str">
        <f t="shared" si="28"/>
        <v/>
      </c>
      <c r="C964" s="30"/>
      <c r="H964" s="10" t="str">
        <f>IFERROR(IF(INDEX(Rooms[اعتماد القيمة],MATCH(الحجز!$D964,Rooms[الشقة],0),1)&lt;=الحجز!$C964,((INDEX(Rooms[القيمة],MATCH(الحجز!$D964,Rooms[الشقة],0),1)*الحجز!$E964)+G964)-F964,الحجز!$H964),"")</f>
        <v/>
      </c>
      <c r="I964" s="10" t="str">
        <f>IFERROR(VLOOKUP(D964,Rooms[[الشقة]:[وصف]],4,FALSE),"")</f>
        <v/>
      </c>
      <c r="K964" s="16" t="str">
        <f t="shared" si="29"/>
        <v/>
      </c>
    </row>
    <row r="965" spans="2:11" x14ac:dyDescent="0.2">
      <c r="B965" s="10" t="str">
        <f t="shared" ref="B965:B1028" si="30">IF(C965&lt;&gt;"",ROW(A962),"")</f>
        <v/>
      </c>
      <c r="C965" s="30"/>
      <c r="H965" s="10" t="str">
        <f>IFERROR(IF(INDEX(Rooms[اعتماد القيمة],MATCH(الحجز!$D965,Rooms[الشقة],0),1)&lt;=الحجز!$C965,((INDEX(Rooms[القيمة],MATCH(الحجز!$D965,Rooms[الشقة],0),1)*الحجز!$E965)+G965)-F965,الحجز!$H965),"")</f>
        <v/>
      </c>
      <c r="I965" s="10" t="str">
        <f>IFERROR(VLOOKUP(D965,Rooms[[الشقة]:[وصف]],4,FALSE),"")</f>
        <v/>
      </c>
      <c r="K965" s="16" t="str">
        <f t="shared" ref="K965:K1028" si="31">IF(AND(E965="",C965=""),"",C965+(IF(E965&lt;1,E965,(E965-1))))</f>
        <v/>
      </c>
    </row>
    <row r="966" spans="2:11" x14ac:dyDescent="0.2">
      <c r="B966" s="10" t="str">
        <f t="shared" si="30"/>
        <v/>
      </c>
      <c r="C966" s="30"/>
      <c r="H966" s="10" t="str">
        <f>IFERROR(IF(INDEX(Rooms[اعتماد القيمة],MATCH(الحجز!$D966,Rooms[الشقة],0),1)&lt;=الحجز!$C966,((INDEX(Rooms[القيمة],MATCH(الحجز!$D966,Rooms[الشقة],0),1)*الحجز!$E966)+G966)-F966,الحجز!$H966),"")</f>
        <v/>
      </c>
      <c r="I966" s="10" t="str">
        <f>IFERROR(VLOOKUP(D966,Rooms[[الشقة]:[وصف]],4,FALSE),"")</f>
        <v/>
      </c>
      <c r="K966" s="16" t="str">
        <f t="shared" si="31"/>
        <v/>
      </c>
    </row>
    <row r="967" spans="2:11" x14ac:dyDescent="0.2">
      <c r="B967" s="10" t="str">
        <f t="shared" si="30"/>
        <v/>
      </c>
      <c r="C967" s="30"/>
      <c r="H967" s="10" t="str">
        <f>IFERROR(IF(INDEX(Rooms[اعتماد القيمة],MATCH(الحجز!$D967,Rooms[الشقة],0),1)&lt;=الحجز!$C967,((INDEX(Rooms[القيمة],MATCH(الحجز!$D967,Rooms[الشقة],0),1)*الحجز!$E967)+G967)-F967,الحجز!$H967),"")</f>
        <v/>
      </c>
      <c r="I967" s="10" t="str">
        <f>IFERROR(VLOOKUP(D967,Rooms[[الشقة]:[وصف]],4,FALSE),"")</f>
        <v/>
      </c>
      <c r="K967" s="16" t="str">
        <f t="shared" si="31"/>
        <v/>
      </c>
    </row>
    <row r="968" spans="2:11" x14ac:dyDescent="0.2">
      <c r="B968" s="10" t="str">
        <f t="shared" si="30"/>
        <v/>
      </c>
      <c r="C968" s="30"/>
      <c r="H968" s="10" t="str">
        <f>IFERROR(IF(INDEX(Rooms[اعتماد القيمة],MATCH(الحجز!$D968,Rooms[الشقة],0),1)&lt;=الحجز!$C968,((INDEX(Rooms[القيمة],MATCH(الحجز!$D968,Rooms[الشقة],0),1)*الحجز!$E968)+G968)-F968,الحجز!$H968),"")</f>
        <v/>
      </c>
      <c r="I968" s="10" t="str">
        <f>IFERROR(VLOOKUP(D968,Rooms[[الشقة]:[وصف]],4,FALSE),"")</f>
        <v/>
      </c>
      <c r="K968" s="16" t="str">
        <f t="shared" si="31"/>
        <v/>
      </c>
    </row>
    <row r="969" spans="2:11" x14ac:dyDescent="0.2">
      <c r="B969" s="10" t="str">
        <f t="shared" si="30"/>
        <v/>
      </c>
      <c r="C969" s="30"/>
      <c r="H969" s="10" t="str">
        <f>IFERROR(IF(INDEX(Rooms[اعتماد القيمة],MATCH(الحجز!$D969,Rooms[الشقة],0),1)&lt;=الحجز!$C969,((INDEX(Rooms[القيمة],MATCH(الحجز!$D969,Rooms[الشقة],0),1)*الحجز!$E969)+G969)-F969,الحجز!$H969),"")</f>
        <v/>
      </c>
      <c r="I969" s="10" t="str">
        <f>IFERROR(VLOOKUP(D969,Rooms[[الشقة]:[وصف]],4,FALSE),"")</f>
        <v/>
      </c>
      <c r="K969" s="16" t="str">
        <f t="shared" si="31"/>
        <v/>
      </c>
    </row>
    <row r="970" spans="2:11" x14ac:dyDescent="0.2">
      <c r="B970" s="10" t="str">
        <f t="shared" si="30"/>
        <v/>
      </c>
      <c r="C970" s="30"/>
      <c r="H970" s="10" t="str">
        <f>IFERROR(IF(INDEX(Rooms[اعتماد القيمة],MATCH(الحجز!$D970,Rooms[الشقة],0),1)&lt;=الحجز!$C970,((INDEX(Rooms[القيمة],MATCH(الحجز!$D970,Rooms[الشقة],0),1)*الحجز!$E970)+G970)-F970,الحجز!$H970),"")</f>
        <v/>
      </c>
      <c r="I970" s="10" t="str">
        <f>IFERROR(VLOOKUP(D970,Rooms[[الشقة]:[وصف]],4,FALSE),"")</f>
        <v/>
      </c>
      <c r="K970" s="16" t="str">
        <f t="shared" si="31"/>
        <v/>
      </c>
    </row>
    <row r="971" spans="2:11" x14ac:dyDescent="0.2">
      <c r="B971" s="10" t="str">
        <f t="shared" si="30"/>
        <v/>
      </c>
      <c r="C971" s="30"/>
      <c r="H971" s="10" t="str">
        <f>IFERROR(IF(INDEX(Rooms[اعتماد القيمة],MATCH(الحجز!$D971,Rooms[الشقة],0),1)&lt;=الحجز!$C971,((INDEX(Rooms[القيمة],MATCH(الحجز!$D971,Rooms[الشقة],0),1)*الحجز!$E971)+G971)-F971,الحجز!$H971),"")</f>
        <v/>
      </c>
      <c r="I971" s="10" t="str">
        <f>IFERROR(VLOOKUP(D971,Rooms[[الشقة]:[وصف]],4,FALSE),"")</f>
        <v/>
      </c>
      <c r="K971" s="16" t="str">
        <f t="shared" si="31"/>
        <v/>
      </c>
    </row>
    <row r="972" spans="2:11" x14ac:dyDescent="0.2">
      <c r="B972" s="10" t="str">
        <f t="shared" si="30"/>
        <v/>
      </c>
      <c r="C972" s="30"/>
      <c r="H972" s="10" t="str">
        <f>IFERROR(IF(INDEX(Rooms[اعتماد القيمة],MATCH(الحجز!$D972,Rooms[الشقة],0),1)&lt;=الحجز!$C972,((INDEX(Rooms[القيمة],MATCH(الحجز!$D972,Rooms[الشقة],0),1)*الحجز!$E972)+G972)-F972,الحجز!$H972),"")</f>
        <v/>
      </c>
      <c r="I972" s="10" t="str">
        <f>IFERROR(VLOOKUP(D972,Rooms[[الشقة]:[وصف]],4,FALSE),"")</f>
        <v/>
      </c>
      <c r="K972" s="16" t="str">
        <f t="shared" si="31"/>
        <v/>
      </c>
    </row>
    <row r="973" spans="2:11" x14ac:dyDescent="0.2">
      <c r="B973" s="10" t="str">
        <f t="shared" si="30"/>
        <v/>
      </c>
      <c r="C973" s="30"/>
      <c r="H973" s="10" t="str">
        <f>IFERROR(IF(INDEX(Rooms[اعتماد القيمة],MATCH(الحجز!$D973,Rooms[الشقة],0),1)&lt;=الحجز!$C973,((INDEX(Rooms[القيمة],MATCH(الحجز!$D973,Rooms[الشقة],0),1)*الحجز!$E973)+G973)-F973,الحجز!$H973),"")</f>
        <v/>
      </c>
      <c r="I973" s="10" t="str">
        <f>IFERROR(VLOOKUP(D973,Rooms[[الشقة]:[وصف]],4,FALSE),"")</f>
        <v/>
      </c>
      <c r="K973" s="16" t="str">
        <f t="shared" si="31"/>
        <v/>
      </c>
    </row>
    <row r="974" spans="2:11" x14ac:dyDescent="0.2">
      <c r="B974" s="10" t="str">
        <f t="shared" si="30"/>
        <v/>
      </c>
      <c r="C974" s="30"/>
      <c r="H974" s="10" t="str">
        <f>IFERROR(IF(INDEX(Rooms[اعتماد القيمة],MATCH(الحجز!$D974,Rooms[الشقة],0),1)&lt;=الحجز!$C974,((INDEX(Rooms[القيمة],MATCH(الحجز!$D974,Rooms[الشقة],0),1)*الحجز!$E974)+G974)-F974,الحجز!$H974),"")</f>
        <v/>
      </c>
      <c r="I974" s="10" t="str">
        <f>IFERROR(VLOOKUP(D974,Rooms[[الشقة]:[وصف]],4,FALSE),"")</f>
        <v/>
      </c>
      <c r="K974" s="16" t="str">
        <f t="shared" si="31"/>
        <v/>
      </c>
    </row>
    <row r="975" spans="2:11" x14ac:dyDescent="0.2">
      <c r="B975" s="10" t="str">
        <f t="shared" si="30"/>
        <v/>
      </c>
      <c r="C975" s="30"/>
      <c r="H975" s="10" t="str">
        <f>IFERROR(IF(INDEX(Rooms[اعتماد القيمة],MATCH(الحجز!$D975,Rooms[الشقة],0),1)&lt;=الحجز!$C975,((INDEX(Rooms[القيمة],MATCH(الحجز!$D975,Rooms[الشقة],0),1)*الحجز!$E975)+G975)-F975,الحجز!$H975),"")</f>
        <v/>
      </c>
      <c r="I975" s="10" t="str">
        <f>IFERROR(VLOOKUP(D975,Rooms[[الشقة]:[وصف]],4,FALSE),"")</f>
        <v/>
      </c>
      <c r="K975" s="16" t="str">
        <f t="shared" si="31"/>
        <v/>
      </c>
    </row>
    <row r="976" spans="2:11" x14ac:dyDescent="0.2">
      <c r="B976" s="10" t="str">
        <f t="shared" si="30"/>
        <v/>
      </c>
      <c r="C976" s="30"/>
      <c r="H976" s="10" t="str">
        <f>IFERROR(IF(INDEX(Rooms[اعتماد القيمة],MATCH(الحجز!$D976,Rooms[الشقة],0),1)&lt;=الحجز!$C976,((INDEX(Rooms[القيمة],MATCH(الحجز!$D976,Rooms[الشقة],0),1)*الحجز!$E976)+G976)-F976,الحجز!$H976),"")</f>
        <v/>
      </c>
      <c r="I976" s="10" t="str">
        <f>IFERROR(VLOOKUP(D976,Rooms[[الشقة]:[وصف]],4,FALSE),"")</f>
        <v/>
      </c>
      <c r="K976" s="16" t="str">
        <f t="shared" si="31"/>
        <v/>
      </c>
    </row>
    <row r="977" spans="2:11" x14ac:dyDescent="0.2">
      <c r="B977" s="10" t="str">
        <f t="shared" si="30"/>
        <v/>
      </c>
      <c r="C977" s="30"/>
      <c r="H977" s="10" t="str">
        <f>IFERROR(IF(INDEX(Rooms[اعتماد القيمة],MATCH(الحجز!$D977,Rooms[الشقة],0),1)&lt;=الحجز!$C977,((INDEX(Rooms[القيمة],MATCH(الحجز!$D977,Rooms[الشقة],0),1)*الحجز!$E977)+G977)-F977,الحجز!$H977),"")</f>
        <v/>
      </c>
      <c r="I977" s="10" t="str">
        <f>IFERROR(VLOOKUP(D977,Rooms[[الشقة]:[وصف]],4,FALSE),"")</f>
        <v/>
      </c>
      <c r="K977" s="16" t="str">
        <f t="shared" si="31"/>
        <v/>
      </c>
    </row>
    <row r="978" spans="2:11" x14ac:dyDescent="0.2">
      <c r="B978" s="10" t="str">
        <f t="shared" si="30"/>
        <v/>
      </c>
      <c r="C978" s="30"/>
      <c r="H978" s="10" t="str">
        <f>IFERROR(IF(INDEX(Rooms[اعتماد القيمة],MATCH(الحجز!$D978,Rooms[الشقة],0),1)&lt;=الحجز!$C978,((INDEX(Rooms[القيمة],MATCH(الحجز!$D978,Rooms[الشقة],0),1)*الحجز!$E978)+G978)-F978,الحجز!$H978),"")</f>
        <v/>
      </c>
      <c r="I978" s="10" t="str">
        <f>IFERROR(VLOOKUP(D978,Rooms[[الشقة]:[وصف]],4,FALSE),"")</f>
        <v/>
      </c>
      <c r="K978" s="16" t="str">
        <f t="shared" si="31"/>
        <v/>
      </c>
    </row>
    <row r="979" spans="2:11" x14ac:dyDescent="0.2">
      <c r="B979" s="10" t="str">
        <f t="shared" si="30"/>
        <v/>
      </c>
      <c r="C979" s="30"/>
      <c r="H979" s="10" t="str">
        <f>IFERROR(IF(INDEX(Rooms[اعتماد القيمة],MATCH(الحجز!$D979,Rooms[الشقة],0),1)&lt;=الحجز!$C979,((INDEX(Rooms[القيمة],MATCH(الحجز!$D979,Rooms[الشقة],0),1)*الحجز!$E979)+G979)-F979,الحجز!$H979),"")</f>
        <v/>
      </c>
      <c r="I979" s="10" t="str">
        <f>IFERROR(VLOOKUP(D979,Rooms[[الشقة]:[وصف]],4,FALSE),"")</f>
        <v/>
      </c>
      <c r="K979" s="16" t="str">
        <f t="shared" si="31"/>
        <v/>
      </c>
    </row>
    <row r="980" spans="2:11" x14ac:dyDescent="0.2">
      <c r="B980" s="10" t="str">
        <f t="shared" si="30"/>
        <v/>
      </c>
      <c r="C980" s="30"/>
      <c r="H980" s="10" t="str">
        <f>IFERROR(IF(INDEX(Rooms[اعتماد القيمة],MATCH(الحجز!$D980,Rooms[الشقة],0),1)&lt;=الحجز!$C980,((INDEX(Rooms[القيمة],MATCH(الحجز!$D980,Rooms[الشقة],0),1)*الحجز!$E980)+G980)-F980,الحجز!$H980),"")</f>
        <v/>
      </c>
      <c r="I980" s="10" t="str">
        <f>IFERROR(VLOOKUP(D980,Rooms[[الشقة]:[وصف]],4,FALSE),"")</f>
        <v/>
      </c>
      <c r="K980" s="16" t="str">
        <f t="shared" si="31"/>
        <v/>
      </c>
    </row>
    <row r="981" spans="2:11" x14ac:dyDescent="0.2">
      <c r="B981" s="10" t="str">
        <f t="shared" si="30"/>
        <v/>
      </c>
      <c r="C981" s="30"/>
      <c r="H981" s="10" t="str">
        <f>IFERROR(IF(INDEX(Rooms[اعتماد القيمة],MATCH(الحجز!$D981,Rooms[الشقة],0),1)&lt;=الحجز!$C981,((INDEX(Rooms[القيمة],MATCH(الحجز!$D981,Rooms[الشقة],0),1)*الحجز!$E981)+G981)-F981,الحجز!$H981),"")</f>
        <v/>
      </c>
      <c r="I981" s="10" t="str">
        <f>IFERROR(VLOOKUP(D981,Rooms[[الشقة]:[وصف]],4,FALSE),"")</f>
        <v/>
      </c>
      <c r="K981" s="16" t="str">
        <f t="shared" si="31"/>
        <v/>
      </c>
    </row>
    <row r="982" spans="2:11" x14ac:dyDescent="0.2">
      <c r="B982" s="10" t="str">
        <f t="shared" si="30"/>
        <v/>
      </c>
      <c r="C982" s="30"/>
      <c r="H982" s="10" t="str">
        <f>IFERROR(IF(INDEX(Rooms[اعتماد القيمة],MATCH(الحجز!$D982,Rooms[الشقة],0),1)&lt;=الحجز!$C982,((INDEX(Rooms[القيمة],MATCH(الحجز!$D982,Rooms[الشقة],0),1)*الحجز!$E982)+G982)-F982,الحجز!$H982),"")</f>
        <v/>
      </c>
      <c r="I982" s="10" t="str">
        <f>IFERROR(VLOOKUP(D982,Rooms[[الشقة]:[وصف]],4,FALSE),"")</f>
        <v/>
      </c>
      <c r="K982" s="16" t="str">
        <f t="shared" si="31"/>
        <v/>
      </c>
    </row>
    <row r="983" spans="2:11" x14ac:dyDescent="0.2">
      <c r="B983" s="10" t="str">
        <f t="shared" si="30"/>
        <v/>
      </c>
      <c r="C983" s="30"/>
      <c r="H983" s="10" t="str">
        <f>IFERROR(IF(INDEX(Rooms[اعتماد القيمة],MATCH(الحجز!$D983,Rooms[الشقة],0),1)&lt;=الحجز!$C983,((INDEX(Rooms[القيمة],MATCH(الحجز!$D983,Rooms[الشقة],0),1)*الحجز!$E983)+G983)-F983,الحجز!$H983),"")</f>
        <v/>
      </c>
      <c r="I983" s="10" t="str">
        <f>IFERROR(VLOOKUP(D983,Rooms[[الشقة]:[وصف]],4,FALSE),"")</f>
        <v/>
      </c>
      <c r="K983" s="16" t="str">
        <f t="shared" si="31"/>
        <v/>
      </c>
    </row>
    <row r="984" spans="2:11" x14ac:dyDescent="0.2">
      <c r="B984" s="10" t="str">
        <f t="shared" si="30"/>
        <v/>
      </c>
      <c r="C984" s="30"/>
      <c r="H984" s="10" t="str">
        <f>IFERROR(IF(INDEX(Rooms[اعتماد القيمة],MATCH(الحجز!$D984,Rooms[الشقة],0),1)&lt;=الحجز!$C984,((INDEX(Rooms[القيمة],MATCH(الحجز!$D984,Rooms[الشقة],0),1)*الحجز!$E984)+G984)-F984,الحجز!$H984),"")</f>
        <v/>
      </c>
      <c r="I984" s="10" t="str">
        <f>IFERROR(VLOOKUP(D984,Rooms[[الشقة]:[وصف]],4,FALSE),"")</f>
        <v/>
      </c>
      <c r="K984" s="16" t="str">
        <f t="shared" si="31"/>
        <v/>
      </c>
    </row>
    <row r="985" spans="2:11" x14ac:dyDescent="0.2">
      <c r="B985" s="10" t="str">
        <f t="shared" si="30"/>
        <v/>
      </c>
      <c r="C985" s="30"/>
      <c r="H985" s="10" t="str">
        <f>IFERROR(IF(INDEX(Rooms[اعتماد القيمة],MATCH(الحجز!$D985,Rooms[الشقة],0),1)&lt;=الحجز!$C985,((INDEX(Rooms[القيمة],MATCH(الحجز!$D985,Rooms[الشقة],0),1)*الحجز!$E985)+G985)-F985,الحجز!$H985),"")</f>
        <v/>
      </c>
      <c r="I985" s="10" t="str">
        <f>IFERROR(VLOOKUP(D985,Rooms[[الشقة]:[وصف]],4,FALSE),"")</f>
        <v/>
      </c>
      <c r="K985" s="16" t="str">
        <f t="shared" si="31"/>
        <v/>
      </c>
    </row>
    <row r="986" spans="2:11" x14ac:dyDescent="0.2">
      <c r="B986" s="10" t="str">
        <f t="shared" si="30"/>
        <v/>
      </c>
      <c r="C986" s="30"/>
      <c r="H986" s="10" t="str">
        <f>IFERROR(IF(INDEX(Rooms[اعتماد القيمة],MATCH(الحجز!$D986,Rooms[الشقة],0),1)&lt;=الحجز!$C986,((INDEX(Rooms[القيمة],MATCH(الحجز!$D986,Rooms[الشقة],0),1)*الحجز!$E986)+G986)-F986,الحجز!$H986),"")</f>
        <v/>
      </c>
      <c r="I986" s="10" t="str">
        <f>IFERROR(VLOOKUP(D986,Rooms[[الشقة]:[وصف]],4,FALSE),"")</f>
        <v/>
      </c>
      <c r="K986" s="16" t="str">
        <f t="shared" si="31"/>
        <v/>
      </c>
    </row>
    <row r="987" spans="2:11" x14ac:dyDescent="0.2">
      <c r="B987" s="10" t="str">
        <f t="shared" si="30"/>
        <v/>
      </c>
      <c r="C987" s="30"/>
      <c r="H987" s="10" t="str">
        <f>IFERROR(IF(INDEX(Rooms[اعتماد القيمة],MATCH(الحجز!$D987,Rooms[الشقة],0),1)&lt;=الحجز!$C987,((INDEX(Rooms[القيمة],MATCH(الحجز!$D987,Rooms[الشقة],0),1)*الحجز!$E987)+G987)-F987,الحجز!$H987),"")</f>
        <v/>
      </c>
      <c r="I987" s="10" t="str">
        <f>IFERROR(VLOOKUP(D987,Rooms[[الشقة]:[وصف]],4,FALSE),"")</f>
        <v/>
      </c>
      <c r="K987" s="16" t="str">
        <f t="shared" si="31"/>
        <v/>
      </c>
    </row>
    <row r="988" spans="2:11" x14ac:dyDescent="0.2">
      <c r="B988" s="10" t="str">
        <f t="shared" si="30"/>
        <v/>
      </c>
      <c r="C988" s="30"/>
      <c r="H988" s="10" t="str">
        <f>IFERROR(IF(INDEX(Rooms[اعتماد القيمة],MATCH(الحجز!$D988,Rooms[الشقة],0),1)&lt;=الحجز!$C988,((INDEX(Rooms[القيمة],MATCH(الحجز!$D988,Rooms[الشقة],0),1)*الحجز!$E988)+G988)-F988,الحجز!$H988),"")</f>
        <v/>
      </c>
      <c r="I988" s="10" t="str">
        <f>IFERROR(VLOOKUP(D988,Rooms[[الشقة]:[وصف]],4,FALSE),"")</f>
        <v/>
      </c>
      <c r="K988" s="16" t="str">
        <f t="shared" si="31"/>
        <v/>
      </c>
    </row>
    <row r="989" spans="2:11" x14ac:dyDescent="0.2">
      <c r="B989" s="10" t="str">
        <f t="shared" si="30"/>
        <v/>
      </c>
      <c r="C989" s="30"/>
      <c r="H989" s="10" t="str">
        <f>IFERROR(IF(INDEX(Rooms[اعتماد القيمة],MATCH(الحجز!$D989,Rooms[الشقة],0),1)&lt;=الحجز!$C989,((INDEX(Rooms[القيمة],MATCH(الحجز!$D989,Rooms[الشقة],0),1)*الحجز!$E989)+G989)-F989,الحجز!$H989),"")</f>
        <v/>
      </c>
      <c r="I989" s="10" t="str">
        <f>IFERROR(VLOOKUP(D989,Rooms[[الشقة]:[وصف]],4,FALSE),"")</f>
        <v/>
      </c>
      <c r="K989" s="16" t="str">
        <f t="shared" si="31"/>
        <v/>
      </c>
    </row>
    <row r="990" spans="2:11" x14ac:dyDescent="0.2">
      <c r="B990" s="10" t="str">
        <f t="shared" si="30"/>
        <v/>
      </c>
      <c r="C990" s="30"/>
      <c r="H990" s="10" t="str">
        <f>IFERROR(IF(INDEX(Rooms[اعتماد القيمة],MATCH(الحجز!$D990,Rooms[الشقة],0),1)&lt;=الحجز!$C990,((INDEX(Rooms[القيمة],MATCH(الحجز!$D990,Rooms[الشقة],0),1)*الحجز!$E990)+G990)-F990,الحجز!$H990),"")</f>
        <v/>
      </c>
      <c r="I990" s="10" t="str">
        <f>IFERROR(VLOOKUP(D990,Rooms[[الشقة]:[وصف]],4,FALSE),"")</f>
        <v/>
      </c>
      <c r="K990" s="16" t="str">
        <f t="shared" si="31"/>
        <v/>
      </c>
    </row>
    <row r="991" spans="2:11" x14ac:dyDescent="0.2">
      <c r="B991" s="10" t="str">
        <f t="shared" si="30"/>
        <v/>
      </c>
      <c r="C991" s="30"/>
      <c r="H991" s="10" t="str">
        <f>IFERROR(IF(INDEX(Rooms[اعتماد القيمة],MATCH(الحجز!$D991,Rooms[الشقة],0),1)&lt;=الحجز!$C991,((INDEX(Rooms[القيمة],MATCH(الحجز!$D991,Rooms[الشقة],0),1)*الحجز!$E991)+G991)-F991,الحجز!$H991),"")</f>
        <v/>
      </c>
      <c r="I991" s="10" t="str">
        <f>IFERROR(VLOOKUP(D991,Rooms[[الشقة]:[وصف]],4,FALSE),"")</f>
        <v/>
      </c>
      <c r="K991" s="16" t="str">
        <f t="shared" si="31"/>
        <v/>
      </c>
    </row>
    <row r="992" spans="2:11" x14ac:dyDescent="0.2">
      <c r="B992" s="10" t="str">
        <f t="shared" si="30"/>
        <v/>
      </c>
      <c r="C992" s="30"/>
      <c r="H992" s="10" t="str">
        <f>IFERROR(IF(INDEX(Rooms[اعتماد القيمة],MATCH(الحجز!$D992,Rooms[الشقة],0),1)&lt;=الحجز!$C992,((INDEX(Rooms[القيمة],MATCH(الحجز!$D992,Rooms[الشقة],0),1)*الحجز!$E992)+G992)-F992,الحجز!$H992),"")</f>
        <v/>
      </c>
      <c r="I992" s="10" t="str">
        <f>IFERROR(VLOOKUP(D992,Rooms[[الشقة]:[وصف]],4,FALSE),"")</f>
        <v/>
      </c>
      <c r="K992" s="16" t="str">
        <f t="shared" si="31"/>
        <v/>
      </c>
    </row>
    <row r="993" spans="2:11" x14ac:dyDescent="0.2">
      <c r="B993" s="10" t="str">
        <f t="shared" si="30"/>
        <v/>
      </c>
      <c r="C993" s="30"/>
      <c r="H993" s="10" t="str">
        <f>IFERROR(IF(INDEX(Rooms[اعتماد القيمة],MATCH(الحجز!$D993,Rooms[الشقة],0),1)&lt;=الحجز!$C993,((INDEX(Rooms[القيمة],MATCH(الحجز!$D993,Rooms[الشقة],0),1)*الحجز!$E993)+G993)-F993,الحجز!$H993),"")</f>
        <v/>
      </c>
      <c r="I993" s="10" t="str">
        <f>IFERROR(VLOOKUP(D993,Rooms[[الشقة]:[وصف]],4,FALSE),"")</f>
        <v/>
      </c>
      <c r="K993" s="16" t="str">
        <f t="shared" si="31"/>
        <v/>
      </c>
    </row>
    <row r="994" spans="2:11" x14ac:dyDescent="0.2">
      <c r="B994" s="10" t="str">
        <f t="shared" si="30"/>
        <v/>
      </c>
      <c r="C994" s="30"/>
      <c r="H994" s="10" t="str">
        <f>IFERROR(IF(INDEX(Rooms[اعتماد القيمة],MATCH(الحجز!$D994,Rooms[الشقة],0),1)&lt;=الحجز!$C994,((INDEX(Rooms[القيمة],MATCH(الحجز!$D994,Rooms[الشقة],0),1)*الحجز!$E994)+G994)-F994,الحجز!$H994),"")</f>
        <v/>
      </c>
      <c r="I994" s="10" t="str">
        <f>IFERROR(VLOOKUP(D994,Rooms[[الشقة]:[وصف]],4,FALSE),"")</f>
        <v/>
      </c>
      <c r="K994" s="16" t="str">
        <f t="shared" si="31"/>
        <v/>
      </c>
    </row>
    <row r="995" spans="2:11" x14ac:dyDescent="0.2">
      <c r="B995" s="10" t="str">
        <f t="shared" si="30"/>
        <v/>
      </c>
      <c r="C995" s="30"/>
      <c r="H995" s="10" t="str">
        <f>IFERROR(IF(INDEX(Rooms[اعتماد القيمة],MATCH(الحجز!$D995,Rooms[الشقة],0),1)&lt;=الحجز!$C995,((INDEX(Rooms[القيمة],MATCH(الحجز!$D995,Rooms[الشقة],0),1)*الحجز!$E995)+G995)-F995,الحجز!$H995),"")</f>
        <v/>
      </c>
      <c r="I995" s="10" t="str">
        <f>IFERROR(VLOOKUP(D995,Rooms[[الشقة]:[وصف]],4,FALSE),"")</f>
        <v/>
      </c>
      <c r="K995" s="16" t="str">
        <f t="shared" si="31"/>
        <v/>
      </c>
    </row>
    <row r="996" spans="2:11" x14ac:dyDescent="0.2">
      <c r="B996" s="10" t="str">
        <f t="shared" si="30"/>
        <v/>
      </c>
      <c r="C996" s="30"/>
      <c r="H996" s="10" t="str">
        <f>IFERROR(IF(INDEX(Rooms[اعتماد القيمة],MATCH(الحجز!$D996,Rooms[الشقة],0),1)&lt;=الحجز!$C996,((INDEX(Rooms[القيمة],MATCH(الحجز!$D996,Rooms[الشقة],0),1)*الحجز!$E996)+G996)-F996,الحجز!$H996),"")</f>
        <v/>
      </c>
      <c r="I996" s="10" t="str">
        <f>IFERROR(VLOOKUP(D996,Rooms[[الشقة]:[وصف]],4,FALSE),"")</f>
        <v/>
      </c>
      <c r="K996" s="16" t="str">
        <f t="shared" si="31"/>
        <v/>
      </c>
    </row>
    <row r="997" spans="2:11" x14ac:dyDescent="0.2">
      <c r="B997" s="10" t="str">
        <f t="shared" si="30"/>
        <v/>
      </c>
      <c r="C997" s="30"/>
      <c r="H997" s="10" t="str">
        <f>IFERROR(IF(INDEX(Rooms[اعتماد القيمة],MATCH(الحجز!$D997,Rooms[الشقة],0),1)&lt;=الحجز!$C997,((INDEX(Rooms[القيمة],MATCH(الحجز!$D997,Rooms[الشقة],0),1)*الحجز!$E997)+G997)-F997,الحجز!$H997),"")</f>
        <v/>
      </c>
      <c r="I997" s="10" t="str">
        <f>IFERROR(VLOOKUP(D997,Rooms[[الشقة]:[وصف]],4,FALSE),"")</f>
        <v/>
      </c>
      <c r="K997" s="16" t="str">
        <f t="shared" si="31"/>
        <v/>
      </c>
    </row>
    <row r="998" spans="2:11" x14ac:dyDescent="0.2">
      <c r="B998" s="10" t="str">
        <f t="shared" si="30"/>
        <v/>
      </c>
      <c r="C998" s="30"/>
      <c r="H998" s="10" t="str">
        <f>IFERROR(IF(INDEX(Rooms[اعتماد القيمة],MATCH(الحجز!$D998,Rooms[الشقة],0),1)&lt;=الحجز!$C998,((INDEX(Rooms[القيمة],MATCH(الحجز!$D998,Rooms[الشقة],0),1)*الحجز!$E998)+G998)-F998,الحجز!$H998),"")</f>
        <v/>
      </c>
      <c r="I998" s="10" t="str">
        <f>IFERROR(VLOOKUP(D998,Rooms[[الشقة]:[وصف]],4,FALSE),"")</f>
        <v/>
      </c>
      <c r="K998" s="16" t="str">
        <f t="shared" si="31"/>
        <v/>
      </c>
    </row>
    <row r="999" spans="2:11" x14ac:dyDescent="0.2">
      <c r="B999" s="10" t="str">
        <f t="shared" si="30"/>
        <v/>
      </c>
      <c r="C999" s="30"/>
      <c r="H999" s="10" t="str">
        <f>IFERROR(IF(INDEX(Rooms[اعتماد القيمة],MATCH(الحجز!$D999,Rooms[الشقة],0),1)&lt;=الحجز!$C999,((INDEX(Rooms[القيمة],MATCH(الحجز!$D999,Rooms[الشقة],0),1)*الحجز!$E999)+G999)-F999,الحجز!$H999),"")</f>
        <v/>
      </c>
      <c r="I999" s="10" t="str">
        <f>IFERROR(VLOOKUP(D999,Rooms[[الشقة]:[وصف]],4,FALSE),"")</f>
        <v/>
      </c>
      <c r="K999" s="16" t="str">
        <f t="shared" si="31"/>
        <v/>
      </c>
    </row>
    <row r="1000" spans="2:11" x14ac:dyDescent="0.2">
      <c r="B1000" s="10" t="str">
        <f t="shared" si="30"/>
        <v/>
      </c>
      <c r="C1000" s="30"/>
      <c r="H1000" s="10" t="str">
        <f>IFERROR(IF(INDEX(Rooms[اعتماد القيمة],MATCH(الحجز!$D1000,Rooms[الشقة],0),1)&lt;=الحجز!$C1000,((INDEX(Rooms[القيمة],MATCH(الحجز!$D1000,Rooms[الشقة],0),1)*الحجز!$E1000)+G1000)-F1000,الحجز!$H1000),"")</f>
        <v/>
      </c>
      <c r="I1000" s="10" t="str">
        <f>IFERROR(VLOOKUP(D1000,Rooms[[الشقة]:[وصف]],4,FALSE),"")</f>
        <v/>
      </c>
      <c r="K1000" s="16" t="str">
        <f t="shared" si="31"/>
        <v/>
      </c>
    </row>
    <row r="1001" spans="2:11" x14ac:dyDescent="0.2">
      <c r="B1001" s="10" t="str">
        <f t="shared" si="30"/>
        <v/>
      </c>
      <c r="C1001" s="30"/>
      <c r="H1001" s="10" t="str">
        <f>IFERROR(IF(INDEX(Rooms[اعتماد القيمة],MATCH(الحجز!$D1001,Rooms[الشقة],0),1)&lt;=الحجز!$C1001,((INDEX(Rooms[القيمة],MATCH(الحجز!$D1001,Rooms[الشقة],0),1)*الحجز!$E1001)+G1001)-F1001,الحجز!$H1001),"")</f>
        <v/>
      </c>
      <c r="I1001" s="10" t="str">
        <f>IFERROR(VLOOKUP(D1001,Rooms[[الشقة]:[وصف]],4,FALSE),"")</f>
        <v/>
      </c>
      <c r="K1001" s="16" t="str">
        <f t="shared" si="31"/>
        <v/>
      </c>
    </row>
    <row r="1002" spans="2:11" x14ac:dyDescent="0.2">
      <c r="B1002" s="10" t="str">
        <f t="shared" si="30"/>
        <v/>
      </c>
      <c r="C1002" s="30"/>
      <c r="H1002" s="10" t="str">
        <f>IFERROR(IF(INDEX(Rooms[اعتماد القيمة],MATCH(الحجز!$D1002,Rooms[الشقة],0),1)&lt;=الحجز!$C1002,((INDEX(Rooms[القيمة],MATCH(الحجز!$D1002,Rooms[الشقة],0),1)*الحجز!$E1002)+G1002)-F1002,الحجز!$H1002),"")</f>
        <v/>
      </c>
      <c r="I1002" s="10" t="str">
        <f>IFERROR(VLOOKUP(D1002,Rooms[[الشقة]:[وصف]],4,FALSE),"")</f>
        <v/>
      </c>
      <c r="K1002" s="16" t="str">
        <f t="shared" si="31"/>
        <v/>
      </c>
    </row>
    <row r="1003" spans="2:11" x14ac:dyDescent="0.2">
      <c r="B1003" s="10" t="str">
        <f t="shared" si="30"/>
        <v/>
      </c>
      <c r="C1003" s="30"/>
      <c r="H1003" s="10" t="str">
        <f>IFERROR(IF(INDEX(Rooms[اعتماد القيمة],MATCH(الحجز!$D1003,Rooms[الشقة],0),1)&lt;=الحجز!$C1003,((INDEX(Rooms[القيمة],MATCH(الحجز!$D1003,Rooms[الشقة],0),1)*الحجز!$E1003)+G1003)-F1003,الحجز!$H1003),"")</f>
        <v/>
      </c>
      <c r="I1003" s="10" t="str">
        <f>IFERROR(VLOOKUP(D1003,Rooms[[الشقة]:[وصف]],4,FALSE),"")</f>
        <v/>
      </c>
      <c r="K1003" s="16" t="str">
        <f t="shared" si="31"/>
        <v/>
      </c>
    </row>
    <row r="1004" spans="2:11" x14ac:dyDescent="0.2">
      <c r="B1004" s="10" t="str">
        <f t="shared" si="30"/>
        <v/>
      </c>
      <c r="C1004" s="30"/>
      <c r="H1004" s="10" t="str">
        <f>IFERROR(IF(INDEX(Rooms[اعتماد القيمة],MATCH(الحجز!$D1004,Rooms[الشقة],0),1)&lt;=الحجز!$C1004,((INDEX(Rooms[القيمة],MATCH(الحجز!$D1004,Rooms[الشقة],0),1)*الحجز!$E1004)+G1004)-F1004,الحجز!$H1004),"")</f>
        <v/>
      </c>
      <c r="I1004" s="10" t="str">
        <f>IFERROR(VLOOKUP(D1004,Rooms[[الشقة]:[وصف]],4,FALSE),"")</f>
        <v/>
      </c>
      <c r="K1004" s="16" t="str">
        <f t="shared" si="31"/>
        <v/>
      </c>
    </row>
    <row r="1005" spans="2:11" x14ac:dyDescent="0.2">
      <c r="B1005" s="10" t="str">
        <f t="shared" si="30"/>
        <v/>
      </c>
      <c r="C1005" s="30"/>
      <c r="H1005" s="10" t="str">
        <f>IFERROR(IF(INDEX(Rooms[اعتماد القيمة],MATCH(الحجز!$D1005,Rooms[الشقة],0),1)&lt;=الحجز!$C1005,((INDEX(Rooms[القيمة],MATCH(الحجز!$D1005,Rooms[الشقة],0),1)*الحجز!$E1005)+G1005)-F1005,الحجز!$H1005),"")</f>
        <v/>
      </c>
      <c r="I1005" s="10" t="str">
        <f>IFERROR(VLOOKUP(D1005,Rooms[[الشقة]:[وصف]],4,FALSE),"")</f>
        <v/>
      </c>
      <c r="K1005" s="16" t="str">
        <f t="shared" si="31"/>
        <v/>
      </c>
    </row>
    <row r="1006" spans="2:11" x14ac:dyDescent="0.2">
      <c r="B1006" s="10" t="str">
        <f t="shared" si="30"/>
        <v/>
      </c>
      <c r="C1006" s="30"/>
      <c r="H1006" s="10" t="str">
        <f>IFERROR(IF(INDEX(Rooms[اعتماد القيمة],MATCH(الحجز!$D1006,Rooms[الشقة],0),1)&lt;=الحجز!$C1006,((INDEX(Rooms[القيمة],MATCH(الحجز!$D1006,Rooms[الشقة],0),1)*الحجز!$E1006)+G1006)-F1006,الحجز!$H1006),"")</f>
        <v/>
      </c>
      <c r="I1006" s="10" t="str">
        <f>IFERROR(VLOOKUP(D1006,Rooms[[الشقة]:[وصف]],4,FALSE),"")</f>
        <v/>
      </c>
      <c r="K1006" s="16" t="str">
        <f t="shared" si="31"/>
        <v/>
      </c>
    </row>
    <row r="1007" spans="2:11" x14ac:dyDescent="0.2">
      <c r="B1007" s="10" t="str">
        <f t="shared" si="30"/>
        <v/>
      </c>
      <c r="C1007" s="30"/>
      <c r="H1007" s="10" t="str">
        <f>IFERROR(IF(INDEX(Rooms[اعتماد القيمة],MATCH(الحجز!$D1007,Rooms[الشقة],0),1)&lt;=الحجز!$C1007,((INDEX(Rooms[القيمة],MATCH(الحجز!$D1007,Rooms[الشقة],0),1)*الحجز!$E1007)+G1007)-F1007,الحجز!$H1007),"")</f>
        <v/>
      </c>
      <c r="I1007" s="10" t="str">
        <f>IFERROR(VLOOKUP(D1007,Rooms[[الشقة]:[وصف]],4,FALSE),"")</f>
        <v/>
      </c>
      <c r="K1007" s="16" t="str">
        <f t="shared" si="31"/>
        <v/>
      </c>
    </row>
    <row r="1008" spans="2:11" x14ac:dyDescent="0.2">
      <c r="B1008" s="10" t="str">
        <f t="shared" si="30"/>
        <v/>
      </c>
      <c r="C1008" s="30"/>
      <c r="H1008" s="10" t="str">
        <f>IFERROR(IF(INDEX(Rooms[اعتماد القيمة],MATCH(الحجز!$D1008,Rooms[الشقة],0),1)&lt;=الحجز!$C1008,((INDEX(Rooms[القيمة],MATCH(الحجز!$D1008,Rooms[الشقة],0),1)*الحجز!$E1008)+G1008)-F1008,الحجز!$H1008),"")</f>
        <v/>
      </c>
      <c r="I1008" s="10" t="str">
        <f>IFERROR(VLOOKUP(D1008,Rooms[[الشقة]:[وصف]],4,FALSE),"")</f>
        <v/>
      </c>
      <c r="K1008" s="16" t="str">
        <f t="shared" si="31"/>
        <v/>
      </c>
    </row>
    <row r="1009" spans="2:11" x14ac:dyDescent="0.2">
      <c r="B1009" s="10" t="str">
        <f t="shared" si="30"/>
        <v/>
      </c>
      <c r="C1009" s="30"/>
      <c r="H1009" s="10" t="str">
        <f>IFERROR(IF(INDEX(Rooms[اعتماد القيمة],MATCH(الحجز!$D1009,Rooms[الشقة],0),1)&lt;=الحجز!$C1009,((INDEX(Rooms[القيمة],MATCH(الحجز!$D1009,Rooms[الشقة],0),1)*الحجز!$E1009)+G1009)-F1009,الحجز!$H1009),"")</f>
        <v/>
      </c>
      <c r="I1009" s="10" t="str">
        <f>IFERROR(VLOOKUP(D1009,Rooms[[الشقة]:[وصف]],4,FALSE),"")</f>
        <v/>
      </c>
      <c r="K1009" s="16" t="str">
        <f t="shared" si="31"/>
        <v/>
      </c>
    </row>
    <row r="1010" spans="2:11" x14ac:dyDescent="0.2">
      <c r="B1010" s="10" t="str">
        <f t="shared" si="30"/>
        <v/>
      </c>
      <c r="C1010" s="30"/>
      <c r="H1010" s="10" t="str">
        <f>IFERROR(IF(INDEX(Rooms[اعتماد القيمة],MATCH(الحجز!$D1010,Rooms[الشقة],0),1)&lt;=الحجز!$C1010,((INDEX(Rooms[القيمة],MATCH(الحجز!$D1010,Rooms[الشقة],0),1)*الحجز!$E1010)+G1010)-F1010,الحجز!$H1010),"")</f>
        <v/>
      </c>
      <c r="I1010" s="10" t="str">
        <f>IFERROR(VLOOKUP(D1010,Rooms[[الشقة]:[وصف]],4,FALSE),"")</f>
        <v/>
      </c>
      <c r="K1010" s="16" t="str">
        <f t="shared" si="31"/>
        <v/>
      </c>
    </row>
    <row r="1011" spans="2:11" x14ac:dyDescent="0.2">
      <c r="B1011" s="10" t="str">
        <f t="shared" si="30"/>
        <v/>
      </c>
      <c r="C1011" s="30"/>
      <c r="H1011" s="10" t="str">
        <f>IFERROR(IF(INDEX(Rooms[اعتماد القيمة],MATCH(الحجز!$D1011,Rooms[الشقة],0),1)&lt;=الحجز!$C1011,((INDEX(Rooms[القيمة],MATCH(الحجز!$D1011,Rooms[الشقة],0),1)*الحجز!$E1011)+G1011)-F1011,الحجز!$H1011),"")</f>
        <v/>
      </c>
      <c r="I1011" s="10" t="str">
        <f>IFERROR(VLOOKUP(D1011,Rooms[[الشقة]:[وصف]],4,FALSE),"")</f>
        <v/>
      </c>
      <c r="K1011" s="16" t="str">
        <f t="shared" si="31"/>
        <v/>
      </c>
    </row>
    <row r="1012" spans="2:11" x14ac:dyDescent="0.2">
      <c r="B1012" s="10" t="str">
        <f t="shared" si="30"/>
        <v/>
      </c>
      <c r="C1012" s="30"/>
      <c r="H1012" s="10" t="str">
        <f>IFERROR(IF(INDEX(Rooms[اعتماد القيمة],MATCH(الحجز!$D1012,Rooms[الشقة],0),1)&lt;=الحجز!$C1012,((INDEX(Rooms[القيمة],MATCH(الحجز!$D1012,Rooms[الشقة],0),1)*الحجز!$E1012)+G1012)-F1012,الحجز!$H1012),"")</f>
        <v/>
      </c>
      <c r="I1012" s="10" t="str">
        <f>IFERROR(VLOOKUP(D1012,Rooms[[الشقة]:[وصف]],4,FALSE),"")</f>
        <v/>
      </c>
      <c r="K1012" s="16" t="str">
        <f t="shared" si="31"/>
        <v/>
      </c>
    </row>
    <row r="1013" spans="2:11" x14ac:dyDescent="0.2">
      <c r="B1013" s="10" t="str">
        <f t="shared" si="30"/>
        <v/>
      </c>
      <c r="C1013" s="30"/>
      <c r="H1013" s="10" t="str">
        <f>IFERROR(IF(INDEX(Rooms[اعتماد القيمة],MATCH(الحجز!$D1013,Rooms[الشقة],0),1)&lt;=الحجز!$C1013,((INDEX(Rooms[القيمة],MATCH(الحجز!$D1013,Rooms[الشقة],0),1)*الحجز!$E1013)+G1013)-F1013,الحجز!$H1013),"")</f>
        <v/>
      </c>
      <c r="I1013" s="10" t="str">
        <f>IFERROR(VLOOKUP(D1013,Rooms[[الشقة]:[وصف]],4,FALSE),"")</f>
        <v/>
      </c>
      <c r="K1013" s="16" t="str">
        <f t="shared" si="31"/>
        <v/>
      </c>
    </row>
    <row r="1014" spans="2:11" x14ac:dyDescent="0.2">
      <c r="B1014" s="10" t="str">
        <f t="shared" si="30"/>
        <v/>
      </c>
      <c r="C1014" s="30"/>
      <c r="H1014" s="10" t="str">
        <f>IFERROR(IF(INDEX(Rooms[اعتماد القيمة],MATCH(الحجز!$D1014,Rooms[الشقة],0),1)&lt;=الحجز!$C1014,((INDEX(Rooms[القيمة],MATCH(الحجز!$D1014,Rooms[الشقة],0),1)*الحجز!$E1014)+G1014)-F1014,الحجز!$H1014),"")</f>
        <v/>
      </c>
      <c r="I1014" s="10" t="str">
        <f>IFERROR(VLOOKUP(D1014,Rooms[[الشقة]:[وصف]],4,FALSE),"")</f>
        <v/>
      </c>
      <c r="K1014" s="16" t="str">
        <f t="shared" si="31"/>
        <v/>
      </c>
    </row>
    <row r="1015" spans="2:11" x14ac:dyDescent="0.2">
      <c r="B1015" s="10" t="str">
        <f t="shared" si="30"/>
        <v/>
      </c>
      <c r="C1015" s="30"/>
      <c r="H1015" s="10" t="str">
        <f>IFERROR(IF(INDEX(Rooms[اعتماد القيمة],MATCH(الحجز!$D1015,Rooms[الشقة],0),1)&lt;=الحجز!$C1015,((INDEX(Rooms[القيمة],MATCH(الحجز!$D1015,Rooms[الشقة],0),1)*الحجز!$E1015)+G1015)-F1015,الحجز!$H1015),"")</f>
        <v/>
      </c>
      <c r="I1015" s="10" t="str">
        <f>IFERROR(VLOOKUP(D1015,Rooms[[الشقة]:[وصف]],4,FALSE),"")</f>
        <v/>
      </c>
      <c r="K1015" s="16" t="str">
        <f t="shared" si="31"/>
        <v/>
      </c>
    </row>
    <row r="1016" spans="2:11" x14ac:dyDescent="0.2">
      <c r="B1016" s="10" t="str">
        <f t="shared" si="30"/>
        <v/>
      </c>
      <c r="C1016" s="30"/>
      <c r="H1016" s="10" t="str">
        <f>IFERROR(IF(INDEX(Rooms[اعتماد القيمة],MATCH(الحجز!$D1016,Rooms[الشقة],0),1)&lt;=الحجز!$C1016,((INDEX(Rooms[القيمة],MATCH(الحجز!$D1016,Rooms[الشقة],0),1)*الحجز!$E1016)+G1016)-F1016,الحجز!$H1016),"")</f>
        <v/>
      </c>
      <c r="I1016" s="10" t="str">
        <f>IFERROR(VLOOKUP(D1016,Rooms[[الشقة]:[وصف]],4,FALSE),"")</f>
        <v/>
      </c>
      <c r="K1016" s="16" t="str">
        <f t="shared" si="31"/>
        <v/>
      </c>
    </row>
    <row r="1017" spans="2:11" x14ac:dyDescent="0.2">
      <c r="B1017" s="10" t="str">
        <f t="shared" si="30"/>
        <v/>
      </c>
      <c r="C1017" s="30"/>
      <c r="H1017" s="10" t="str">
        <f>IFERROR(IF(INDEX(Rooms[اعتماد القيمة],MATCH(الحجز!$D1017,Rooms[الشقة],0),1)&lt;=الحجز!$C1017,((INDEX(Rooms[القيمة],MATCH(الحجز!$D1017,Rooms[الشقة],0),1)*الحجز!$E1017)+G1017)-F1017,الحجز!$H1017),"")</f>
        <v/>
      </c>
      <c r="I1017" s="10" t="str">
        <f>IFERROR(VLOOKUP(D1017,Rooms[[الشقة]:[وصف]],4,FALSE),"")</f>
        <v/>
      </c>
      <c r="K1017" s="16" t="str">
        <f t="shared" si="31"/>
        <v/>
      </c>
    </row>
    <row r="1018" spans="2:11" x14ac:dyDescent="0.2">
      <c r="B1018" s="10" t="str">
        <f t="shared" si="30"/>
        <v/>
      </c>
      <c r="C1018" s="30"/>
      <c r="H1018" s="10" t="str">
        <f>IFERROR(IF(INDEX(Rooms[اعتماد القيمة],MATCH(الحجز!$D1018,Rooms[الشقة],0),1)&lt;=الحجز!$C1018,((INDEX(Rooms[القيمة],MATCH(الحجز!$D1018,Rooms[الشقة],0),1)*الحجز!$E1018)+G1018)-F1018,الحجز!$H1018),"")</f>
        <v/>
      </c>
      <c r="I1018" s="10" t="str">
        <f>IFERROR(VLOOKUP(D1018,Rooms[[الشقة]:[وصف]],4,FALSE),"")</f>
        <v/>
      </c>
      <c r="K1018" s="16" t="str">
        <f t="shared" si="31"/>
        <v/>
      </c>
    </row>
    <row r="1019" spans="2:11" x14ac:dyDescent="0.2">
      <c r="B1019" s="10" t="str">
        <f t="shared" si="30"/>
        <v/>
      </c>
      <c r="C1019" s="30"/>
      <c r="H1019" s="10" t="str">
        <f>IFERROR(IF(INDEX(Rooms[اعتماد القيمة],MATCH(الحجز!$D1019,Rooms[الشقة],0),1)&lt;=الحجز!$C1019,((INDEX(Rooms[القيمة],MATCH(الحجز!$D1019,Rooms[الشقة],0),1)*الحجز!$E1019)+G1019)-F1019,الحجز!$H1019),"")</f>
        <v/>
      </c>
      <c r="I1019" s="10" t="str">
        <f>IFERROR(VLOOKUP(D1019,Rooms[[الشقة]:[وصف]],4,FALSE),"")</f>
        <v/>
      </c>
      <c r="K1019" s="16" t="str">
        <f t="shared" si="31"/>
        <v/>
      </c>
    </row>
    <row r="1020" spans="2:11" x14ac:dyDescent="0.2">
      <c r="B1020" s="10" t="str">
        <f t="shared" si="30"/>
        <v/>
      </c>
      <c r="C1020" s="30"/>
      <c r="H1020" s="10" t="str">
        <f>IFERROR(IF(INDEX(Rooms[اعتماد القيمة],MATCH(الحجز!$D1020,Rooms[الشقة],0),1)&lt;=الحجز!$C1020,((INDEX(Rooms[القيمة],MATCH(الحجز!$D1020,Rooms[الشقة],0),1)*الحجز!$E1020)+G1020)-F1020,الحجز!$H1020),"")</f>
        <v/>
      </c>
      <c r="I1020" s="10" t="str">
        <f>IFERROR(VLOOKUP(D1020,Rooms[[الشقة]:[وصف]],4,FALSE),"")</f>
        <v/>
      </c>
      <c r="K1020" s="16" t="str">
        <f t="shared" si="31"/>
        <v/>
      </c>
    </row>
    <row r="1021" spans="2:11" x14ac:dyDescent="0.2">
      <c r="B1021" s="10" t="str">
        <f t="shared" si="30"/>
        <v/>
      </c>
      <c r="C1021" s="30"/>
      <c r="H1021" s="10" t="str">
        <f>IFERROR(IF(INDEX(Rooms[اعتماد القيمة],MATCH(الحجز!$D1021,Rooms[الشقة],0),1)&lt;=الحجز!$C1021,((INDEX(Rooms[القيمة],MATCH(الحجز!$D1021,Rooms[الشقة],0),1)*الحجز!$E1021)+G1021)-F1021,الحجز!$H1021),"")</f>
        <v/>
      </c>
      <c r="I1021" s="10" t="str">
        <f>IFERROR(VLOOKUP(D1021,Rooms[[الشقة]:[وصف]],4,FALSE),"")</f>
        <v/>
      </c>
      <c r="K1021" s="16" t="str">
        <f t="shared" si="31"/>
        <v/>
      </c>
    </row>
    <row r="1022" spans="2:11" x14ac:dyDescent="0.2">
      <c r="B1022" s="10" t="str">
        <f t="shared" si="30"/>
        <v/>
      </c>
      <c r="C1022" s="30"/>
      <c r="H1022" s="10" t="str">
        <f>IFERROR(IF(INDEX(Rooms[اعتماد القيمة],MATCH(الحجز!$D1022,Rooms[الشقة],0),1)&lt;=الحجز!$C1022,((INDEX(Rooms[القيمة],MATCH(الحجز!$D1022,Rooms[الشقة],0),1)*الحجز!$E1022)+G1022)-F1022,الحجز!$H1022),"")</f>
        <v/>
      </c>
      <c r="I1022" s="10" t="str">
        <f>IFERROR(VLOOKUP(D1022,Rooms[[الشقة]:[وصف]],4,FALSE),"")</f>
        <v/>
      </c>
      <c r="K1022" s="16" t="str">
        <f t="shared" si="31"/>
        <v/>
      </c>
    </row>
    <row r="1023" spans="2:11" x14ac:dyDescent="0.2">
      <c r="B1023" s="10" t="str">
        <f t="shared" si="30"/>
        <v/>
      </c>
      <c r="C1023" s="30"/>
      <c r="H1023" s="10" t="str">
        <f>IFERROR(IF(INDEX(Rooms[اعتماد القيمة],MATCH(الحجز!$D1023,Rooms[الشقة],0),1)&lt;=الحجز!$C1023,((INDEX(Rooms[القيمة],MATCH(الحجز!$D1023,Rooms[الشقة],0),1)*الحجز!$E1023)+G1023)-F1023,الحجز!$H1023),"")</f>
        <v/>
      </c>
      <c r="I1023" s="10" t="str">
        <f>IFERROR(VLOOKUP(D1023,Rooms[[الشقة]:[وصف]],4,FALSE),"")</f>
        <v/>
      </c>
      <c r="K1023" s="16" t="str">
        <f t="shared" si="31"/>
        <v/>
      </c>
    </row>
    <row r="1024" spans="2:11" x14ac:dyDescent="0.2">
      <c r="B1024" s="10" t="str">
        <f t="shared" si="30"/>
        <v/>
      </c>
      <c r="C1024" s="30"/>
      <c r="H1024" s="10" t="str">
        <f>IFERROR(IF(INDEX(Rooms[اعتماد القيمة],MATCH(الحجز!$D1024,Rooms[الشقة],0),1)&lt;=الحجز!$C1024,((INDEX(Rooms[القيمة],MATCH(الحجز!$D1024,Rooms[الشقة],0),1)*الحجز!$E1024)+G1024)-F1024,الحجز!$H1024),"")</f>
        <v/>
      </c>
      <c r="I1024" s="10" t="str">
        <f>IFERROR(VLOOKUP(D1024,Rooms[[الشقة]:[وصف]],4,FALSE),"")</f>
        <v/>
      </c>
      <c r="K1024" s="16" t="str">
        <f t="shared" si="31"/>
        <v/>
      </c>
    </row>
    <row r="1025" spans="2:11" x14ac:dyDescent="0.2">
      <c r="B1025" s="10" t="str">
        <f t="shared" si="30"/>
        <v/>
      </c>
      <c r="C1025" s="30"/>
      <c r="H1025" s="10" t="str">
        <f>IFERROR(IF(INDEX(Rooms[اعتماد القيمة],MATCH(الحجز!$D1025,Rooms[الشقة],0),1)&lt;=الحجز!$C1025,((INDEX(Rooms[القيمة],MATCH(الحجز!$D1025,Rooms[الشقة],0),1)*الحجز!$E1025)+G1025)-F1025,الحجز!$H1025),"")</f>
        <v/>
      </c>
      <c r="I1025" s="10" t="str">
        <f>IFERROR(VLOOKUP(D1025,Rooms[[الشقة]:[وصف]],4,FALSE),"")</f>
        <v/>
      </c>
      <c r="K1025" s="16" t="str">
        <f t="shared" si="31"/>
        <v/>
      </c>
    </row>
    <row r="1026" spans="2:11" x14ac:dyDescent="0.2">
      <c r="B1026" s="10" t="str">
        <f t="shared" si="30"/>
        <v/>
      </c>
      <c r="C1026" s="30"/>
      <c r="H1026" s="10" t="str">
        <f>IFERROR(IF(INDEX(Rooms[اعتماد القيمة],MATCH(الحجز!$D1026,Rooms[الشقة],0),1)&lt;=الحجز!$C1026,((INDEX(Rooms[القيمة],MATCH(الحجز!$D1026,Rooms[الشقة],0),1)*الحجز!$E1026)+G1026)-F1026,الحجز!$H1026),"")</f>
        <v/>
      </c>
      <c r="I1026" s="10" t="str">
        <f>IFERROR(VLOOKUP(D1026,Rooms[[الشقة]:[وصف]],4,FALSE),"")</f>
        <v/>
      </c>
      <c r="K1026" s="16" t="str">
        <f t="shared" si="31"/>
        <v/>
      </c>
    </row>
    <row r="1027" spans="2:11" x14ac:dyDescent="0.2">
      <c r="B1027" s="10" t="str">
        <f t="shared" si="30"/>
        <v/>
      </c>
      <c r="C1027" s="30"/>
      <c r="H1027" s="10" t="str">
        <f>IFERROR(IF(INDEX(Rooms[اعتماد القيمة],MATCH(الحجز!$D1027,Rooms[الشقة],0),1)&lt;=الحجز!$C1027,((INDEX(Rooms[القيمة],MATCH(الحجز!$D1027,Rooms[الشقة],0),1)*الحجز!$E1027)+G1027)-F1027,الحجز!$H1027),"")</f>
        <v/>
      </c>
      <c r="I1027" s="10" t="str">
        <f>IFERROR(VLOOKUP(D1027,Rooms[[الشقة]:[وصف]],4,FALSE),"")</f>
        <v/>
      </c>
      <c r="K1027" s="16" t="str">
        <f t="shared" si="31"/>
        <v/>
      </c>
    </row>
    <row r="1028" spans="2:11" x14ac:dyDescent="0.2">
      <c r="B1028" s="10" t="str">
        <f t="shared" si="30"/>
        <v/>
      </c>
      <c r="C1028" s="30"/>
      <c r="H1028" s="10" t="str">
        <f>IFERROR(IF(INDEX(Rooms[اعتماد القيمة],MATCH(الحجز!$D1028,Rooms[الشقة],0),1)&lt;=الحجز!$C1028,((INDEX(Rooms[القيمة],MATCH(الحجز!$D1028,Rooms[الشقة],0),1)*الحجز!$E1028)+G1028)-F1028,الحجز!$H1028),"")</f>
        <v/>
      </c>
      <c r="I1028" s="10" t="str">
        <f>IFERROR(VLOOKUP(D1028,Rooms[[الشقة]:[وصف]],4,FALSE),"")</f>
        <v/>
      </c>
      <c r="K1028" s="16" t="str">
        <f t="shared" si="31"/>
        <v/>
      </c>
    </row>
    <row r="1029" spans="2:11" x14ac:dyDescent="0.2">
      <c r="B1029" s="10" t="str">
        <f t="shared" ref="B1029:B1092" si="32">IF(C1029&lt;&gt;"",ROW(A1026),"")</f>
        <v/>
      </c>
      <c r="C1029" s="30"/>
      <c r="H1029" s="10" t="str">
        <f>IFERROR(IF(INDEX(Rooms[اعتماد القيمة],MATCH(الحجز!$D1029,Rooms[الشقة],0),1)&lt;=الحجز!$C1029,((INDEX(Rooms[القيمة],MATCH(الحجز!$D1029,Rooms[الشقة],0),1)*الحجز!$E1029)+G1029)-F1029,الحجز!$H1029),"")</f>
        <v/>
      </c>
      <c r="I1029" s="10" t="str">
        <f>IFERROR(VLOOKUP(D1029,Rooms[[الشقة]:[وصف]],4,FALSE),"")</f>
        <v/>
      </c>
      <c r="K1029" s="16" t="str">
        <f t="shared" ref="K1029:K1092" si="33">IF(AND(E1029="",C1029=""),"",C1029+(IF(E1029&lt;1,E1029,(E1029-1))))</f>
        <v/>
      </c>
    </row>
    <row r="1030" spans="2:11" x14ac:dyDescent="0.2">
      <c r="B1030" s="10" t="str">
        <f t="shared" si="32"/>
        <v/>
      </c>
      <c r="C1030" s="30"/>
      <c r="H1030" s="10" t="str">
        <f>IFERROR(IF(INDEX(Rooms[اعتماد القيمة],MATCH(الحجز!$D1030,Rooms[الشقة],0),1)&lt;=الحجز!$C1030,((INDEX(Rooms[القيمة],MATCH(الحجز!$D1030,Rooms[الشقة],0),1)*الحجز!$E1030)+G1030)-F1030,الحجز!$H1030),"")</f>
        <v/>
      </c>
      <c r="I1030" s="10" t="str">
        <f>IFERROR(VLOOKUP(D1030,Rooms[[الشقة]:[وصف]],4,FALSE),"")</f>
        <v/>
      </c>
      <c r="K1030" s="16" t="str">
        <f t="shared" si="33"/>
        <v/>
      </c>
    </row>
    <row r="1031" spans="2:11" x14ac:dyDescent="0.2">
      <c r="B1031" s="10" t="str">
        <f t="shared" si="32"/>
        <v/>
      </c>
      <c r="C1031" s="30"/>
      <c r="H1031" s="10" t="str">
        <f>IFERROR(IF(INDEX(Rooms[اعتماد القيمة],MATCH(الحجز!$D1031,Rooms[الشقة],0),1)&lt;=الحجز!$C1031,((INDEX(Rooms[القيمة],MATCH(الحجز!$D1031,Rooms[الشقة],0),1)*الحجز!$E1031)+G1031)-F1031,الحجز!$H1031),"")</f>
        <v/>
      </c>
      <c r="I1031" s="10" t="str">
        <f>IFERROR(VLOOKUP(D1031,Rooms[[الشقة]:[وصف]],4,FALSE),"")</f>
        <v/>
      </c>
      <c r="K1031" s="16" t="str">
        <f t="shared" si="33"/>
        <v/>
      </c>
    </row>
    <row r="1032" spans="2:11" x14ac:dyDescent="0.2">
      <c r="B1032" s="10" t="str">
        <f t="shared" si="32"/>
        <v/>
      </c>
      <c r="C1032" s="30"/>
      <c r="H1032" s="10" t="str">
        <f>IFERROR(IF(INDEX(Rooms[اعتماد القيمة],MATCH(الحجز!$D1032,Rooms[الشقة],0),1)&lt;=الحجز!$C1032,((INDEX(Rooms[القيمة],MATCH(الحجز!$D1032,Rooms[الشقة],0),1)*الحجز!$E1032)+G1032)-F1032,الحجز!$H1032),"")</f>
        <v/>
      </c>
      <c r="I1032" s="10" t="str">
        <f>IFERROR(VLOOKUP(D1032,Rooms[[الشقة]:[وصف]],4,FALSE),"")</f>
        <v/>
      </c>
      <c r="K1032" s="16" t="str">
        <f t="shared" si="33"/>
        <v/>
      </c>
    </row>
    <row r="1033" spans="2:11" x14ac:dyDescent="0.2">
      <c r="B1033" s="10" t="str">
        <f t="shared" si="32"/>
        <v/>
      </c>
      <c r="C1033" s="30"/>
      <c r="H1033" s="10" t="str">
        <f>IFERROR(IF(INDEX(Rooms[اعتماد القيمة],MATCH(الحجز!$D1033,Rooms[الشقة],0),1)&lt;=الحجز!$C1033,((INDEX(Rooms[القيمة],MATCH(الحجز!$D1033,Rooms[الشقة],0),1)*الحجز!$E1033)+G1033)-F1033,الحجز!$H1033),"")</f>
        <v/>
      </c>
      <c r="I1033" s="10" t="str">
        <f>IFERROR(VLOOKUP(D1033,Rooms[[الشقة]:[وصف]],4,FALSE),"")</f>
        <v/>
      </c>
      <c r="K1033" s="16" t="str">
        <f t="shared" si="33"/>
        <v/>
      </c>
    </row>
    <row r="1034" spans="2:11" x14ac:dyDescent="0.2">
      <c r="B1034" s="10" t="str">
        <f t="shared" si="32"/>
        <v/>
      </c>
      <c r="C1034" s="30"/>
      <c r="H1034" s="10" t="str">
        <f>IFERROR(IF(INDEX(Rooms[اعتماد القيمة],MATCH(الحجز!$D1034,Rooms[الشقة],0),1)&lt;=الحجز!$C1034,((INDEX(Rooms[القيمة],MATCH(الحجز!$D1034,Rooms[الشقة],0),1)*الحجز!$E1034)+G1034)-F1034,الحجز!$H1034),"")</f>
        <v/>
      </c>
      <c r="I1034" s="10" t="str">
        <f>IFERROR(VLOOKUP(D1034,Rooms[[الشقة]:[وصف]],4,FALSE),"")</f>
        <v/>
      </c>
      <c r="K1034" s="16" t="str">
        <f t="shared" si="33"/>
        <v/>
      </c>
    </row>
    <row r="1035" spans="2:11" x14ac:dyDescent="0.2">
      <c r="B1035" s="10" t="str">
        <f t="shared" si="32"/>
        <v/>
      </c>
      <c r="C1035" s="30"/>
      <c r="H1035" s="10" t="str">
        <f>IFERROR(IF(INDEX(Rooms[اعتماد القيمة],MATCH(الحجز!$D1035,Rooms[الشقة],0),1)&lt;=الحجز!$C1035,((INDEX(Rooms[القيمة],MATCH(الحجز!$D1035,Rooms[الشقة],0),1)*الحجز!$E1035)+G1035)-F1035,الحجز!$H1035),"")</f>
        <v/>
      </c>
      <c r="I1035" s="10" t="str">
        <f>IFERROR(VLOOKUP(D1035,Rooms[[الشقة]:[وصف]],4,FALSE),"")</f>
        <v/>
      </c>
      <c r="K1035" s="16" t="str">
        <f t="shared" si="33"/>
        <v/>
      </c>
    </row>
    <row r="1036" spans="2:11" x14ac:dyDescent="0.2">
      <c r="B1036" s="10" t="str">
        <f t="shared" si="32"/>
        <v/>
      </c>
      <c r="C1036" s="30"/>
      <c r="H1036" s="10" t="str">
        <f>IFERROR(IF(INDEX(Rooms[اعتماد القيمة],MATCH(الحجز!$D1036,Rooms[الشقة],0),1)&lt;=الحجز!$C1036,((INDEX(Rooms[القيمة],MATCH(الحجز!$D1036,Rooms[الشقة],0),1)*الحجز!$E1036)+G1036)-F1036,الحجز!$H1036),"")</f>
        <v/>
      </c>
      <c r="I1036" s="10" t="str">
        <f>IFERROR(VLOOKUP(D1036,Rooms[[الشقة]:[وصف]],4,FALSE),"")</f>
        <v/>
      </c>
      <c r="K1036" s="16" t="str">
        <f t="shared" si="33"/>
        <v/>
      </c>
    </row>
    <row r="1037" spans="2:11" x14ac:dyDescent="0.2">
      <c r="B1037" s="10" t="str">
        <f t="shared" si="32"/>
        <v/>
      </c>
      <c r="C1037" s="30"/>
      <c r="H1037" s="10" t="str">
        <f>IFERROR(IF(INDEX(Rooms[اعتماد القيمة],MATCH(الحجز!$D1037,Rooms[الشقة],0),1)&lt;=الحجز!$C1037,((INDEX(Rooms[القيمة],MATCH(الحجز!$D1037,Rooms[الشقة],0),1)*الحجز!$E1037)+G1037)-F1037,الحجز!$H1037),"")</f>
        <v/>
      </c>
      <c r="I1037" s="10" t="str">
        <f>IFERROR(VLOOKUP(D1037,Rooms[[الشقة]:[وصف]],4,FALSE),"")</f>
        <v/>
      </c>
      <c r="K1037" s="16" t="str">
        <f t="shared" si="33"/>
        <v/>
      </c>
    </row>
    <row r="1038" spans="2:11" x14ac:dyDescent="0.2">
      <c r="B1038" s="10" t="str">
        <f t="shared" si="32"/>
        <v/>
      </c>
      <c r="C1038" s="30"/>
      <c r="H1038" s="10" t="str">
        <f>IFERROR(IF(INDEX(Rooms[اعتماد القيمة],MATCH(الحجز!$D1038,Rooms[الشقة],0),1)&lt;=الحجز!$C1038,((INDEX(Rooms[القيمة],MATCH(الحجز!$D1038,Rooms[الشقة],0),1)*الحجز!$E1038)+G1038)-F1038,الحجز!$H1038),"")</f>
        <v/>
      </c>
      <c r="I1038" s="10" t="str">
        <f>IFERROR(VLOOKUP(D1038,Rooms[[الشقة]:[وصف]],4,FALSE),"")</f>
        <v/>
      </c>
      <c r="K1038" s="16" t="str">
        <f t="shared" si="33"/>
        <v/>
      </c>
    </row>
    <row r="1039" spans="2:11" x14ac:dyDescent="0.2">
      <c r="B1039" s="10" t="str">
        <f t="shared" si="32"/>
        <v/>
      </c>
      <c r="C1039" s="30"/>
      <c r="H1039" s="10" t="str">
        <f>IFERROR(IF(INDEX(Rooms[اعتماد القيمة],MATCH(الحجز!$D1039,Rooms[الشقة],0),1)&lt;=الحجز!$C1039,((INDEX(Rooms[القيمة],MATCH(الحجز!$D1039,Rooms[الشقة],0),1)*الحجز!$E1039)+G1039)-F1039,الحجز!$H1039),"")</f>
        <v/>
      </c>
      <c r="I1039" s="10" t="str">
        <f>IFERROR(VLOOKUP(D1039,Rooms[[الشقة]:[وصف]],4,FALSE),"")</f>
        <v/>
      </c>
      <c r="K1039" s="16" t="str">
        <f t="shared" si="33"/>
        <v/>
      </c>
    </row>
    <row r="1040" spans="2:11" x14ac:dyDescent="0.2">
      <c r="B1040" s="10" t="str">
        <f t="shared" si="32"/>
        <v/>
      </c>
      <c r="C1040" s="30"/>
      <c r="H1040" s="10" t="str">
        <f>IFERROR(IF(INDEX(Rooms[اعتماد القيمة],MATCH(الحجز!$D1040,Rooms[الشقة],0),1)&lt;=الحجز!$C1040,((INDEX(Rooms[القيمة],MATCH(الحجز!$D1040,Rooms[الشقة],0),1)*الحجز!$E1040)+G1040)-F1040,الحجز!$H1040),"")</f>
        <v/>
      </c>
      <c r="I1040" s="10" t="str">
        <f>IFERROR(VLOOKUP(D1040,Rooms[[الشقة]:[وصف]],4,FALSE),"")</f>
        <v/>
      </c>
      <c r="K1040" s="16" t="str">
        <f t="shared" si="33"/>
        <v/>
      </c>
    </row>
    <row r="1041" spans="2:11" x14ac:dyDescent="0.2">
      <c r="B1041" s="10" t="str">
        <f t="shared" si="32"/>
        <v/>
      </c>
      <c r="C1041" s="30"/>
      <c r="H1041" s="10" t="str">
        <f>IFERROR(IF(INDEX(Rooms[اعتماد القيمة],MATCH(الحجز!$D1041,Rooms[الشقة],0),1)&lt;=الحجز!$C1041,((INDEX(Rooms[القيمة],MATCH(الحجز!$D1041,Rooms[الشقة],0),1)*الحجز!$E1041)+G1041)-F1041,الحجز!$H1041),"")</f>
        <v/>
      </c>
      <c r="I1041" s="10" t="str">
        <f>IFERROR(VLOOKUP(D1041,Rooms[[الشقة]:[وصف]],4,FALSE),"")</f>
        <v/>
      </c>
      <c r="K1041" s="16" t="str">
        <f t="shared" si="33"/>
        <v/>
      </c>
    </row>
    <row r="1042" spans="2:11" x14ac:dyDescent="0.2">
      <c r="B1042" s="10" t="str">
        <f t="shared" si="32"/>
        <v/>
      </c>
      <c r="C1042" s="30"/>
      <c r="H1042" s="10" t="str">
        <f>IFERROR(IF(INDEX(Rooms[اعتماد القيمة],MATCH(الحجز!$D1042,Rooms[الشقة],0),1)&lt;=الحجز!$C1042,((INDEX(Rooms[القيمة],MATCH(الحجز!$D1042,Rooms[الشقة],0),1)*الحجز!$E1042)+G1042)-F1042,الحجز!$H1042),"")</f>
        <v/>
      </c>
      <c r="I1042" s="10" t="str">
        <f>IFERROR(VLOOKUP(D1042,Rooms[[الشقة]:[وصف]],4,FALSE),"")</f>
        <v/>
      </c>
      <c r="K1042" s="16" t="str">
        <f t="shared" si="33"/>
        <v/>
      </c>
    </row>
    <row r="1043" spans="2:11" x14ac:dyDescent="0.2">
      <c r="B1043" s="10" t="str">
        <f t="shared" si="32"/>
        <v/>
      </c>
      <c r="C1043" s="30"/>
      <c r="H1043" s="10" t="str">
        <f>IFERROR(IF(INDEX(Rooms[اعتماد القيمة],MATCH(الحجز!$D1043,Rooms[الشقة],0),1)&lt;=الحجز!$C1043,((INDEX(Rooms[القيمة],MATCH(الحجز!$D1043,Rooms[الشقة],0),1)*الحجز!$E1043)+G1043)-F1043,الحجز!$H1043),"")</f>
        <v/>
      </c>
      <c r="I1043" s="10" t="str">
        <f>IFERROR(VLOOKUP(D1043,Rooms[[الشقة]:[وصف]],4,FALSE),"")</f>
        <v/>
      </c>
      <c r="K1043" s="16" t="str">
        <f t="shared" si="33"/>
        <v/>
      </c>
    </row>
    <row r="1044" spans="2:11" x14ac:dyDescent="0.2">
      <c r="B1044" s="10" t="str">
        <f t="shared" si="32"/>
        <v/>
      </c>
      <c r="C1044" s="30"/>
      <c r="H1044" s="10" t="str">
        <f>IFERROR(IF(INDEX(Rooms[اعتماد القيمة],MATCH(الحجز!$D1044,Rooms[الشقة],0),1)&lt;=الحجز!$C1044,((INDEX(Rooms[القيمة],MATCH(الحجز!$D1044,Rooms[الشقة],0),1)*الحجز!$E1044)+G1044)-F1044,الحجز!$H1044),"")</f>
        <v/>
      </c>
      <c r="I1044" s="10" t="str">
        <f>IFERROR(VLOOKUP(D1044,Rooms[[الشقة]:[وصف]],4,FALSE),"")</f>
        <v/>
      </c>
      <c r="K1044" s="16" t="str">
        <f t="shared" si="33"/>
        <v/>
      </c>
    </row>
    <row r="1045" spans="2:11" x14ac:dyDescent="0.2">
      <c r="B1045" s="10" t="str">
        <f t="shared" si="32"/>
        <v/>
      </c>
      <c r="C1045" s="30"/>
      <c r="H1045" s="10" t="str">
        <f>IFERROR(IF(INDEX(Rooms[اعتماد القيمة],MATCH(الحجز!$D1045,Rooms[الشقة],0),1)&lt;=الحجز!$C1045,((INDEX(Rooms[القيمة],MATCH(الحجز!$D1045,Rooms[الشقة],0),1)*الحجز!$E1045)+G1045)-F1045,الحجز!$H1045),"")</f>
        <v/>
      </c>
      <c r="I1045" s="10" t="str">
        <f>IFERROR(VLOOKUP(D1045,Rooms[[الشقة]:[وصف]],4,FALSE),"")</f>
        <v/>
      </c>
      <c r="K1045" s="16" t="str">
        <f t="shared" si="33"/>
        <v/>
      </c>
    </row>
    <row r="1046" spans="2:11" x14ac:dyDescent="0.2">
      <c r="B1046" s="10" t="str">
        <f t="shared" si="32"/>
        <v/>
      </c>
      <c r="C1046" s="30"/>
      <c r="H1046" s="10" t="str">
        <f>IFERROR(IF(INDEX(Rooms[اعتماد القيمة],MATCH(الحجز!$D1046,Rooms[الشقة],0),1)&lt;=الحجز!$C1046,((INDEX(Rooms[القيمة],MATCH(الحجز!$D1046,Rooms[الشقة],0),1)*الحجز!$E1046)+G1046)-F1046,الحجز!$H1046),"")</f>
        <v/>
      </c>
      <c r="I1046" s="10" t="str">
        <f>IFERROR(VLOOKUP(D1046,Rooms[[الشقة]:[وصف]],4,FALSE),"")</f>
        <v/>
      </c>
      <c r="K1046" s="16" t="str">
        <f t="shared" si="33"/>
        <v/>
      </c>
    </row>
    <row r="1047" spans="2:11" x14ac:dyDescent="0.2">
      <c r="B1047" s="10" t="str">
        <f t="shared" si="32"/>
        <v/>
      </c>
      <c r="C1047" s="30"/>
      <c r="H1047" s="10" t="str">
        <f>IFERROR(IF(INDEX(Rooms[اعتماد القيمة],MATCH(الحجز!$D1047,Rooms[الشقة],0),1)&lt;=الحجز!$C1047,((INDEX(Rooms[القيمة],MATCH(الحجز!$D1047,Rooms[الشقة],0),1)*الحجز!$E1047)+G1047)-F1047,الحجز!$H1047),"")</f>
        <v/>
      </c>
      <c r="I1047" s="10" t="str">
        <f>IFERROR(VLOOKUP(D1047,Rooms[[الشقة]:[وصف]],4,FALSE),"")</f>
        <v/>
      </c>
      <c r="K1047" s="16" t="str">
        <f t="shared" si="33"/>
        <v/>
      </c>
    </row>
    <row r="1048" spans="2:11" x14ac:dyDescent="0.2">
      <c r="B1048" s="10" t="str">
        <f t="shared" si="32"/>
        <v/>
      </c>
      <c r="C1048" s="30"/>
      <c r="H1048" s="10" t="str">
        <f>IFERROR(IF(INDEX(Rooms[اعتماد القيمة],MATCH(الحجز!$D1048,Rooms[الشقة],0),1)&lt;=الحجز!$C1048,((INDEX(Rooms[القيمة],MATCH(الحجز!$D1048,Rooms[الشقة],0),1)*الحجز!$E1048)+G1048)-F1048,الحجز!$H1048),"")</f>
        <v/>
      </c>
      <c r="I1048" s="10" t="str">
        <f>IFERROR(VLOOKUP(D1048,Rooms[[الشقة]:[وصف]],4,FALSE),"")</f>
        <v/>
      </c>
      <c r="K1048" s="16" t="str">
        <f t="shared" si="33"/>
        <v/>
      </c>
    </row>
    <row r="1049" spans="2:11" x14ac:dyDescent="0.2">
      <c r="B1049" s="10" t="str">
        <f t="shared" si="32"/>
        <v/>
      </c>
      <c r="C1049" s="30"/>
      <c r="H1049" s="10" t="str">
        <f>IFERROR(IF(INDEX(Rooms[اعتماد القيمة],MATCH(الحجز!$D1049,Rooms[الشقة],0),1)&lt;=الحجز!$C1049,((INDEX(Rooms[القيمة],MATCH(الحجز!$D1049,Rooms[الشقة],0),1)*الحجز!$E1049)+G1049)-F1049,الحجز!$H1049),"")</f>
        <v/>
      </c>
      <c r="I1049" s="10" t="str">
        <f>IFERROR(VLOOKUP(D1049,Rooms[[الشقة]:[وصف]],4,FALSE),"")</f>
        <v/>
      </c>
      <c r="K1049" s="16" t="str">
        <f t="shared" si="33"/>
        <v/>
      </c>
    </row>
    <row r="1050" spans="2:11" x14ac:dyDescent="0.2">
      <c r="B1050" s="10" t="str">
        <f t="shared" si="32"/>
        <v/>
      </c>
      <c r="C1050" s="30"/>
      <c r="H1050" s="10" t="str">
        <f>IFERROR(IF(INDEX(Rooms[اعتماد القيمة],MATCH(الحجز!$D1050,Rooms[الشقة],0),1)&lt;=الحجز!$C1050,((INDEX(Rooms[القيمة],MATCH(الحجز!$D1050,Rooms[الشقة],0),1)*الحجز!$E1050)+G1050)-F1050,الحجز!$H1050),"")</f>
        <v/>
      </c>
      <c r="I1050" s="10" t="str">
        <f>IFERROR(VLOOKUP(D1050,Rooms[[الشقة]:[وصف]],4,FALSE),"")</f>
        <v/>
      </c>
      <c r="K1050" s="16" t="str">
        <f t="shared" si="33"/>
        <v/>
      </c>
    </row>
    <row r="1051" spans="2:11" x14ac:dyDescent="0.2">
      <c r="B1051" s="10" t="str">
        <f t="shared" si="32"/>
        <v/>
      </c>
      <c r="C1051" s="30"/>
      <c r="H1051" s="10" t="str">
        <f>IFERROR(IF(INDEX(Rooms[اعتماد القيمة],MATCH(الحجز!$D1051,Rooms[الشقة],0),1)&lt;=الحجز!$C1051,((INDEX(Rooms[القيمة],MATCH(الحجز!$D1051,Rooms[الشقة],0),1)*الحجز!$E1051)+G1051)-F1051,الحجز!$H1051),"")</f>
        <v/>
      </c>
      <c r="I1051" s="10" t="str">
        <f>IFERROR(VLOOKUP(D1051,Rooms[[الشقة]:[وصف]],4,FALSE),"")</f>
        <v/>
      </c>
      <c r="K1051" s="16" t="str">
        <f t="shared" si="33"/>
        <v/>
      </c>
    </row>
    <row r="1052" spans="2:11" x14ac:dyDescent="0.2">
      <c r="B1052" s="10" t="str">
        <f t="shared" si="32"/>
        <v/>
      </c>
      <c r="C1052" s="30"/>
      <c r="H1052" s="10" t="str">
        <f>IFERROR(IF(INDEX(Rooms[اعتماد القيمة],MATCH(الحجز!$D1052,Rooms[الشقة],0),1)&lt;=الحجز!$C1052,((INDEX(Rooms[القيمة],MATCH(الحجز!$D1052,Rooms[الشقة],0),1)*الحجز!$E1052)+G1052)-F1052,الحجز!$H1052),"")</f>
        <v/>
      </c>
      <c r="I1052" s="10" t="str">
        <f>IFERROR(VLOOKUP(D1052,Rooms[[الشقة]:[وصف]],4,FALSE),"")</f>
        <v/>
      </c>
      <c r="K1052" s="16" t="str">
        <f t="shared" si="33"/>
        <v/>
      </c>
    </row>
    <row r="1053" spans="2:11" x14ac:dyDescent="0.2">
      <c r="B1053" s="10" t="str">
        <f t="shared" si="32"/>
        <v/>
      </c>
      <c r="C1053" s="30"/>
      <c r="H1053" s="10" t="str">
        <f>IFERROR(IF(INDEX(Rooms[اعتماد القيمة],MATCH(الحجز!$D1053,Rooms[الشقة],0),1)&lt;=الحجز!$C1053,((INDEX(Rooms[القيمة],MATCH(الحجز!$D1053,Rooms[الشقة],0),1)*الحجز!$E1053)+G1053)-F1053,الحجز!$H1053),"")</f>
        <v/>
      </c>
      <c r="I1053" s="10" t="str">
        <f>IFERROR(VLOOKUP(D1053,Rooms[[الشقة]:[وصف]],4,FALSE),"")</f>
        <v/>
      </c>
      <c r="K1053" s="16" t="str">
        <f t="shared" si="33"/>
        <v/>
      </c>
    </row>
    <row r="1054" spans="2:11" x14ac:dyDescent="0.2">
      <c r="B1054" s="10" t="str">
        <f t="shared" si="32"/>
        <v/>
      </c>
      <c r="C1054" s="30"/>
      <c r="H1054" s="10" t="str">
        <f>IFERROR(IF(INDEX(Rooms[اعتماد القيمة],MATCH(الحجز!$D1054,Rooms[الشقة],0),1)&lt;=الحجز!$C1054,((INDEX(Rooms[القيمة],MATCH(الحجز!$D1054,Rooms[الشقة],0),1)*الحجز!$E1054)+G1054)-F1054,الحجز!$H1054),"")</f>
        <v/>
      </c>
      <c r="I1054" s="10" t="str">
        <f>IFERROR(VLOOKUP(D1054,Rooms[[الشقة]:[وصف]],4,FALSE),"")</f>
        <v/>
      </c>
      <c r="K1054" s="16" t="str">
        <f t="shared" si="33"/>
        <v/>
      </c>
    </row>
    <row r="1055" spans="2:11" x14ac:dyDescent="0.2">
      <c r="B1055" s="10" t="str">
        <f t="shared" si="32"/>
        <v/>
      </c>
      <c r="C1055" s="30"/>
      <c r="H1055" s="10" t="str">
        <f>IFERROR(IF(INDEX(Rooms[اعتماد القيمة],MATCH(الحجز!$D1055,Rooms[الشقة],0),1)&lt;=الحجز!$C1055,((INDEX(Rooms[القيمة],MATCH(الحجز!$D1055,Rooms[الشقة],0),1)*الحجز!$E1055)+G1055)-F1055,الحجز!$H1055),"")</f>
        <v/>
      </c>
      <c r="I1055" s="10" t="str">
        <f>IFERROR(VLOOKUP(D1055,Rooms[[الشقة]:[وصف]],4,FALSE),"")</f>
        <v/>
      </c>
      <c r="K1055" s="16" t="str">
        <f t="shared" si="33"/>
        <v/>
      </c>
    </row>
    <row r="1056" spans="2:11" x14ac:dyDescent="0.2">
      <c r="B1056" s="10" t="str">
        <f t="shared" si="32"/>
        <v/>
      </c>
      <c r="C1056" s="30"/>
      <c r="H1056" s="10" t="str">
        <f>IFERROR(IF(INDEX(Rooms[اعتماد القيمة],MATCH(الحجز!$D1056,Rooms[الشقة],0),1)&lt;=الحجز!$C1056,((INDEX(Rooms[القيمة],MATCH(الحجز!$D1056,Rooms[الشقة],0),1)*الحجز!$E1056)+G1056)-F1056,الحجز!$H1056),"")</f>
        <v/>
      </c>
      <c r="I1056" s="10" t="str">
        <f>IFERROR(VLOOKUP(D1056,Rooms[[الشقة]:[وصف]],4,FALSE),"")</f>
        <v/>
      </c>
      <c r="K1056" s="16" t="str">
        <f t="shared" si="33"/>
        <v/>
      </c>
    </row>
    <row r="1057" spans="2:11" x14ac:dyDescent="0.2">
      <c r="B1057" s="10" t="str">
        <f t="shared" si="32"/>
        <v/>
      </c>
      <c r="C1057" s="30"/>
      <c r="H1057" s="10" t="str">
        <f>IFERROR(IF(INDEX(Rooms[اعتماد القيمة],MATCH(الحجز!$D1057,Rooms[الشقة],0),1)&lt;=الحجز!$C1057,((INDEX(Rooms[القيمة],MATCH(الحجز!$D1057,Rooms[الشقة],0),1)*الحجز!$E1057)+G1057)-F1057,الحجز!$H1057),"")</f>
        <v/>
      </c>
      <c r="I1057" s="10" t="str">
        <f>IFERROR(VLOOKUP(D1057,Rooms[[الشقة]:[وصف]],4,FALSE),"")</f>
        <v/>
      </c>
      <c r="K1057" s="16" t="str">
        <f t="shared" si="33"/>
        <v/>
      </c>
    </row>
    <row r="1058" spans="2:11" x14ac:dyDescent="0.2">
      <c r="B1058" s="10" t="str">
        <f t="shared" si="32"/>
        <v/>
      </c>
      <c r="C1058" s="30"/>
      <c r="H1058" s="10" t="str">
        <f>IFERROR(IF(INDEX(Rooms[اعتماد القيمة],MATCH(الحجز!$D1058,Rooms[الشقة],0),1)&lt;=الحجز!$C1058,((INDEX(Rooms[القيمة],MATCH(الحجز!$D1058,Rooms[الشقة],0),1)*الحجز!$E1058)+G1058)-F1058,الحجز!$H1058),"")</f>
        <v/>
      </c>
      <c r="I1058" s="10" t="str">
        <f>IFERROR(VLOOKUP(D1058,Rooms[[الشقة]:[وصف]],4,FALSE),"")</f>
        <v/>
      </c>
      <c r="K1058" s="16" t="str">
        <f t="shared" si="33"/>
        <v/>
      </c>
    </row>
    <row r="1059" spans="2:11" x14ac:dyDescent="0.2">
      <c r="B1059" s="10" t="str">
        <f t="shared" si="32"/>
        <v/>
      </c>
      <c r="C1059" s="30"/>
      <c r="H1059" s="10" t="str">
        <f>IFERROR(IF(INDEX(Rooms[اعتماد القيمة],MATCH(الحجز!$D1059,Rooms[الشقة],0),1)&lt;=الحجز!$C1059,((INDEX(Rooms[القيمة],MATCH(الحجز!$D1059,Rooms[الشقة],0),1)*الحجز!$E1059)+G1059)-F1059,الحجز!$H1059),"")</f>
        <v/>
      </c>
      <c r="I1059" s="10" t="str">
        <f>IFERROR(VLOOKUP(D1059,Rooms[[الشقة]:[وصف]],4,FALSE),"")</f>
        <v/>
      </c>
      <c r="K1059" s="16" t="str">
        <f t="shared" si="33"/>
        <v/>
      </c>
    </row>
    <row r="1060" spans="2:11" x14ac:dyDescent="0.2">
      <c r="B1060" s="10" t="str">
        <f t="shared" si="32"/>
        <v/>
      </c>
      <c r="C1060" s="30"/>
      <c r="H1060" s="10" t="str">
        <f>IFERROR(IF(INDEX(Rooms[اعتماد القيمة],MATCH(الحجز!$D1060,Rooms[الشقة],0),1)&lt;=الحجز!$C1060,((INDEX(Rooms[القيمة],MATCH(الحجز!$D1060,Rooms[الشقة],0),1)*الحجز!$E1060)+G1060)-F1060,الحجز!$H1060),"")</f>
        <v/>
      </c>
      <c r="I1060" s="10" t="str">
        <f>IFERROR(VLOOKUP(D1060,Rooms[[الشقة]:[وصف]],4,FALSE),"")</f>
        <v/>
      </c>
      <c r="K1060" s="16" t="str">
        <f t="shared" si="33"/>
        <v/>
      </c>
    </row>
    <row r="1061" spans="2:11" x14ac:dyDescent="0.2">
      <c r="B1061" s="10" t="str">
        <f t="shared" si="32"/>
        <v/>
      </c>
      <c r="C1061" s="30"/>
      <c r="H1061" s="10" t="str">
        <f>IFERROR(IF(INDEX(Rooms[اعتماد القيمة],MATCH(الحجز!$D1061,Rooms[الشقة],0),1)&lt;=الحجز!$C1061,((INDEX(Rooms[القيمة],MATCH(الحجز!$D1061,Rooms[الشقة],0),1)*الحجز!$E1061)+G1061)-F1061,الحجز!$H1061),"")</f>
        <v/>
      </c>
      <c r="I1061" s="10" t="str">
        <f>IFERROR(VLOOKUP(D1061,Rooms[[الشقة]:[وصف]],4,FALSE),"")</f>
        <v/>
      </c>
      <c r="K1061" s="16" t="str">
        <f t="shared" si="33"/>
        <v/>
      </c>
    </row>
    <row r="1062" spans="2:11" x14ac:dyDescent="0.2">
      <c r="B1062" s="10" t="str">
        <f t="shared" si="32"/>
        <v/>
      </c>
      <c r="C1062" s="30"/>
      <c r="H1062" s="10" t="str">
        <f>IFERROR(IF(INDEX(Rooms[اعتماد القيمة],MATCH(الحجز!$D1062,Rooms[الشقة],0),1)&lt;=الحجز!$C1062,((INDEX(Rooms[القيمة],MATCH(الحجز!$D1062,Rooms[الشقة],0),1)*الحجز!$E1062)+G1062)-F1062,الحجز!$H1062),"")</f>
        <v/>
      </c>
      <c r="I1062" s="10" t="str">
        <f>IFERROR(VLOOKUP(D1062,Rooms[[الشقة]:[وصف]],4,FALSE),"")</f>
        <v/>
      </c>
      <c r="K1062" s="16" t="str">
        <f t="shared" si="33"/>
        <v/>
      </c>
    </row>
    <row r="1063" spans="2:11" x14ac:dyDescent="0.2">
      <c r="B1063" s="10" t="str">
        <f t="shared" si="32"/>
        <v/>
      </c>
      <c r="C1063" s="30"/>
      <c r="H1063" s="10" t="str">
        <f>IFERROR(IF(INDEX(Rooms[اعتماد القيمة],MATCH(الحجز!$D1063,Rooms[الشقة],0),1)&lt;=الحجز!$C1063,((INDEX(Rooms[القيمة],MATCH(الحجز!$D1063,Rooms[الشقة],0),1)*الحجز!$E1063)+G1063)-F1063,الحجز!$H1063),"")</f>
        <v/>
      </c>
      <c r="I1063" s="10" t="str">
        <f>IFERROR(VLOOKUP(D1063,Rooms[[الشقة]:[وصف]],4,FALSE),"")</f>
        <v/>
      </c>
      <c r="K1063" s="16" t="str">
        <f t="shared" si="33"/>
        <v/>
      </c>
    </row>
    <row r="1064" spans="2:11" x14ac:dyDescent="0.2">
      <c r="B1064" s="10" t="str">
        <f t="shared" si="32"/>
        <v/>
      </c>
      <c r="C1064" s="30"/>
      <c r="H1064" s="10" t="str">
        <f>IFERROR(IF(INDEX(Rooms[اعتماد القيمة],MATCH(الحجز!$D1064,Rooms[الشقة],0),1)&lt;=الحجز!$C1064,((INDEX(Rooms[القيمة],MATCH(الحجز!$D1064,Rooms[الشقة],0),1)*الحجز!$E1064)+G1064)-F1064,الحجز!$H1064),"")</f>
        <v/>
      </c>
      <c r="I1064" s="10" t="str">
        <f>IFERROR(VLOOKUP(D1064,Rooms[[الشقة]:[وصف]],4,FALSE),"")</f>
        <v/>
      </c>
      <c r="K1064" s="16" t="str">
        <f t="shared" si="33"/>
        <v/>
      </c>
    </row>
    <row r="1065" spans="2:11" x14ac:dyDescent="0.2">
      <c r="B1065" s="10" t="str">
        <f t="shared" si="32"/>
        <v/>
      </c>
      <c r="C1065" s="30"/>
      <c r="H1065" s="10" t="str">
        <f>IFERROR(IF(INDEX(Rooms[اعتماد القيمة],MATCH(الحجز!$D1065,Rooms[الشقة],0),1)&lt;=الحجز!$C1065,((INDEX(Rooms[القيمة],MATCH(الحجز!$D1065,Rooms[الشقة],0),1)*الحجز!$E1065)+G1065)-F1065,الحجز!$H1065),"")</f>
        <v/>
      </c>
      <c r="I1065" s="10" t="str">
        <f>IFERROR(VLOOKUP(D1065,Rooms[[الشقة]:[وصف]],4,FALSE),"")</f>
        <v/>
      </c>
      <c r="K1065" s="16" t="str">
        <f t="shared" si="33"/>
        <v/>
      </c>
    </row>
    <row r="1066" spans="2:11" x14ac:dyDescent="0.2">
      <c r="B1066" s="10" t="str">
        <f t="shared" si="32"/>
        <v/>
      </c>
      <c r="C1066" s="30"/>
      <c r="H1066" s="10" t="str">
        <f>IFERROR(IF(INDEX(Rooms[اعتماد القيمة],MATCH(الحجز!$D1066,Rooms[الشقة],0),1)&lt;=الحجز!$C1066,((INDEX(Rooms[القيمة],MATCH(الحجز!$D1066,Rooms[الشقة],0),1)*الحجز!$E1066)+G1066)-F1066,الحجز!$H1066),"")</f>
        <v/>
      </c>
      <c r="I1066" s="10" t="str">
        <f>IFERROR(VLOOKUP(D1066,Rooms[[الشقة]:[وصف]],4,FALSE),"")</f>
        <v/>
      </c>
      <c r="K1066" s="16" t="str">
        <f t="shared" si="33"/>
        <v/>
      </c>
    </row>
    <row r="1067" spans="2:11" x14ac:dyDescent="0.2">
      <c r="B1067" s="10" t="str">
        <f t="shared" si="32"/>
        <v/>
      </c>
      <c r="C1067" s="30"/>
      <c r="H1067" s="10" t="str">
        <f>IFERROR(IF(INDEX(Rooms[اعتماد القيمة],MATCH(الحجز!$D1067,Rooms[الشقة],0),1)&lt;=الحجز!$C1067,((INDEX(Rooms[القيمة],MATCH(الحجز!$D1067,Rooms[الشقة],0),1)*الحجز!$E1067)+G1067)-F1067,الحجز!$H1067),"")</f>
        <v/>
      </c>
      <c r="I1067" s="10" t="str">
        <f>IFERROR(VLOOKUP(D1067,Rooms[[الشقة]:[وصف]],4,FALSE),"")</f>
        <v/>
      </c>
      <c r="K1067" s="16" t="str">
        <f t="shared" si="33"/>
        <v/>
      </c>
    </row>
    <row r="1068" spans="2:11" x14ac:dyDescent="0.2">
      <c r="B1068" s="10" t="str">
        <f t="shared" si="32"/>
        <v/>
      </c>
      <c r="C1068" s="30"/>
      <c r="H1068" s="10" t="str">
        <f>IFERROR(IF(INDEX(Rooms[اعتماد القيمة],MATCH(الحجز!$D1068,Rooms[الشقة],0),1)&lt;=الحجز!$C1068,((INDEX(Rooms[القيمة],MATCH(الحجز!$D1068,Rooms[الشقة],0),1)*الحجز!$E1068)+G1068)-F1068,الحجز!$H1068),"")</f>
        <v/>
      </c>
      <c r="I1068" s="10" t="str">
        <f>IFERROR(VLOOKUP(D1068,Rooms[[الشقة]:[وصف]],4,FALSE),"")</f>
        <v/>
      </c>
      <c r="K1068" s="16" t="str">
        <f t="shared" si="33"/>
        <v/>
      </c>
    </row>
    <row r="1069" spans="2:11" x14ac:dyDescent="0.2">
      <c r="B1069" s="10" t="str">
        <f t="shared" si="32"/>
        <v/>
      </c>
      <c r="C1069" s="30"/>
      <c r="H1069" s="10" t="str">
        <f>IFERROR(IF(INDEX(Rooms[اعتماد القيمة],MATCH(الحجز!$D1069,Rooms[الشقة],0),1)&lt;=الحجز!$C1069,((INDEX(Rooms[القيمة],MATCH(الحجز!$D1069,Rooms[الشقة],0),1)*الحجز!$E1069)+G1069)-F1069,الحجز!$H1069),"")</f>
        <v/>
      </c>
      <c r="I1069" s="10" t="str">
        <f>IFERROR(VLOOKUP(D1069,Rooms[[الشقة]:[وصف]],4,FALSE),"")</f>
        <v/>
      </c>
      <c r="K1069" s="16" t="str">
        <f t="shared" si="33"/>
        <v/>
      </c>
    </row>
    <row r="1070" spans="2:11" x14ac:dyDescent="0.2">
      <c r="B1070" s="10" t="str">
        <f t="shared" si="32"/>
        <v/>
      </c>
      <c r="C1070" s="30"/>
      <c r="H1070" s="10" t="str">
        <f>IFERROR(IF(INDEX(Rooms[اعتماد القيمة],MATCH(الحجز!$D1070,Rooms[الشقة],0),1)&lt;=الحجز!$C1070,((INDEX(Rooms[القيمة],MATCH(الحجز!$D1070,Rooms[الشقة],0),1)*الحجز!$E1070)+G1070)-F1070,الحجز!$H1070),"")</f>
        <v/>
      </c>
      <c r="I1070" s="10" t="str">
        <f>IFERROR(VLOOKUP(D1070,Rooms[[الشقة]:[وصف]],4,FALSE),"")</f>
        <v/>
      </c>
      <c r="K1070" s="16" t="str">
        <f t="shared" si="33"/>
        <v/>
      </c>
    </row>
    <row r="1071" spans="2:11" x14ac:dyDescent="0.2">
      <c r="B1071" s="10" t="str">
        <f t="shared" si="32"/>
        <v/>
      </c>
      <c r="C1071" s="30"/>
      <c r="H1071" s="10" t="str">
        <f>IFERROR(IF(INDEX(Rooms[اعتماد القيمة],MATCH(الحجز!$D1071,Rooms[الشقة],0),1)&lt;=الحجز!$C1071,((INDEX(Rooms[القيمة],MATCH(الحجز!$D1071,Rooms[الشقة],0),1)*الحجز!$E1071)+G1071)-F1071,الحجز!$H1071),"")</f>
        <v/>
      </c>
      <c r="I1071" s="10" t="str">
        <f>IFERROR(VLOOKUP(D1071,Rooms[[الشقة]:[وصف]],4,FALSE),"")</f>
        <v/>
      </c>
      <c r="K1071" s="16" t="str">
        <f t="shared" si="33"/>
        <v/>
      </c>
    </row>
    <row r="1072" spans="2:11" x14ac:dyDescent="0.2">
      <c r="B1072" s="10" t="str">
        <f t="shared" si="32"/>
        <v/>
      </c>
      <c r="C1072" s="30"/>
      <c r="H1072" s="10" t="str">
        <f>IFERROR(IF(INDEX(Rooms[اعتماد القيمة],MATCH(الحجز!$D1072,Rooms[الشقة],0),1)&lt;=الحجز!$C1072,((INDEX(Rooms[القيمة],MATCH(الحجز!$D1072,Rooms[الشقة],0),1)*الحجز!$E1072)+G1072)-F1072,الحجز!$H1072),"")</f>
        <v/>
      </c>
      <c r="I1072" s="10" t="str">
        <f>IFERROR(VLOOKUP(D1072,Rooms[[الشقة]:[وصف]],4,FALSE),"")</f>
        <v/>
      </c>
      <c r="K1072" s="16" t="str">
        <f t="shared" si="33"/>
        <v/>
      </c>
    </row>
    <row r="1073" spans="2:11" x14ac:dyDescent="0.2">
      <c r="B1073" s="10" t="str">
        <f t="shared" si="32"/>
        <v/>
      </c>
      <c r="C1073" s="30"/>
      <c r="H1073" s="10" t="str">
        <f>IFERROR(IF(INDEX(Rooms[اعتماد القيمة],MATCH(الحجز!$D1073,Rooms[الشقة],0),1)&lt;=الحجز!$C1073,((INDEX(Rooms[القيمة],MATCH(الحجز!$D1073,Rooms[الشقة],0),1)*الحجز!$E1073)+G1073)-F1073,الحجز!$H1073),"")</f>
        <v/>
      </c>
      <c r="I1073" s="10" t="str">
        <f>IFERROR(VLOOKUP(D1073,Rooms[[الشقة]:[وصف]],4,FALSE),"")</f>
        <v/>
      </c>
      <c r="K1073" s="16" t="str">
        <f t="shared" si="33"/>
        <v/>
      </c>
    </row>
    <row r="1074" spans="2:11" x14ac:dyDescent="0.2">
      <c r="B1074" s="10" t="str">
        <f t="shared" si="32"/>
        <v/>
      </c>
      <c r="C1074" s="30"/>
      <c r="H1074" s="10" t="str">
        <f>IFERROR(IF(INDEX(Rooms[اعتماد القيمة],MATCH(الحجز!$D1074,Rooms[الشقة],0),1)&lt;=الحجز!$C1074,((INDEX(Rooms[القيمة],MATCH(الحجز!$D1074,Rooms[الشقة],0),1)*الحجز!$E1074)+G1074)-F1074,الحجز!$H1074),"")</f>
        <v/>
      </c>
      <c r="I1074" s="10" t="str">
        <f>IFERROR(VLOOKUP(D1074,Rooms[[الشقة]:[وصف]],4,FALSE),"")</f>
        <v/>
      </c>
      <c r="K1074" s="16" t="str">
        <f t="shared" si="33"/>
        <v/>
      </c>
    </row>
    <row r="1075" spans="2:11" x14ac:dyDescent="0.2">
      <c r="B1075" s="10" t="str">
        <f t="shared" si="32"/>
        <v/>
      </c>
      <c r="C1075" s="30"/>
      <c r="H1075" s="10" t="str">
        <f>IFERROR(IF(INDEX(Rooms[اعتماد القيمة],MATCH(الحجز!$D1075,Rooms[الشقة],0),1)&lt;=الحجز!$C1075,((INDEX(Rooms[القيمة],MATCH(الحجز!$D1075,Rooms[الشقة],0),1)*الحجز!$E1075)+G1075)-F1075,الحجز!$H1075),"")</f>
        <v/>
      </c>
      <c r="I1075" s="10" t="str">
        <f>IFERROR(VLOOKUP(D1075,Rooms[[الشقة]:[وصف]],4,FALSE),"")</f>
        <v/>
      </c>
      <c r="K1075" s="16" t="str">
        <f t="shared" si="33"/>
        <v/>
      </c>
    </row>
    <row r="1076" spans="2:11" x14ac:dyDescent="0.2">
      <c r="B1076" s="10" t="str">
        <f t="shared" si="32"/>
        <v/>
      </c>
      <c r="C1076" s="30"/>
      <c r="H1076" s="10" t="str">
        <f>IFERROR(IF(INDEX(Rooms[اعتماد القيمة],MATCH(الحجز!$D1076,Rooms[الشقة],0),1)&lt;=الحجز!$C1076,((INDEX(Rooms[القيمة],MATCH(الحجز!$D1076,Rooms[الشقة],0),1)*الحجز!$E1076)+G1076)-F1076,الحجز!$H1076),"")</f>
        <v/>
      </c>
      <c r="I1076" s="10" t="str">
        <f>IFERROR(VLOOKUP(D1076,Rooms[[الشقة]:[وصف]],4,FALSE),"")</f>
        <v/>
      </c>
      <c r="K1076" s="16" t="str">
        <f t="shared" si="33"/>
        <v/>
      </c>
    </row>
    <row r="1077" spans="2:11" x14ac:dyDescent="0.2">
      <c r="B1077" s="10" t="str">
        <f t="shared" si="32"/>
        <v/>
      </c>
      <c r="C1077" s="30"/>
      <c r="H1077" s="10" t="str">
        <f>IFERROR(IF(INDEX(Rooms[اعتماد القيمة],MATCH(الحجز!$D1077,Rooms[الشقة],0),1)&lt;=الحجز!$C1077,((INDEX(Rooms[القيمة],MATCH(الحجز!$D1077,Rooms[الشقة],0),1)*الحجز!$E1077)+G1077)-F1077,الحجز!$H1077),"")</f>
        <v/>
      </c>
      <c r="I1077" s="10" t="str">
        <f>IFERROR(VLOOKUP(D1077,Rooms[[الشقة]:[وصف]],4,FALSE),"")</f>
        <v/>
      </c>
      <c r="K1077" s="16" t="str">
        <f t="shared" si="33"/>
        <v/>
      </c>
    </row>
    <row r="1078" spans="2:11" x14ac:dyDescent="0.2">
      <c r="B1078" s="10" t="str">
        <f t="shared" si="32"/>
        <v/>
      </c>
      <c r="C1078" s="30"/>
      <c r="H1078" s="10" t="str">
        <f>IFERROR(IF(INDEX(Rooms[اعتماد القيمة],MATCH(الحجز!$D1078,Rooms[الشقة],0),1)&lt;=الحجز!$C1078,((INDEX(Rooms[القيمة],MATCH(الحجز!$D1078,Rooms[الشقة],0),1)*الحجز!$E1078)+G1078)-F1078,الحجز!$H1078),"")</f>
        <v/>
      </c>
      <c r="I1078" s="10" t="str">
        <f>IFERROR(VLOOKUP(D1078,Rooms[[الشقة]:[وصف]],4,FALSE),"")</f>
        <v/>
      </c>
      <c r="K1078" s="16" t="str">
        <f t="shared" si="33"/>
        <v/>
      </c>
    </row>
    <row r="1079" spans="2:11" x14ac:dyDescent="0.2">
      <c r="B1079" s="10" t="str">
        <f t="shared" si="32"/>
        <v/>
      </c>
      <c r="C1079" s="30"/>
      <c r="H1079" s="10" t="str">
        <f>IFERROR(IF(INDEX(Rooms[اعتماد القيمة],MATCH(الحجز!$D1079,Rooms[الشقة],0),1)&lt;=الحجز!$C1079,((INDEX(Rooms[القيمة],MATCH(الحجز!$D1079,Rooms[الشقة],0),1)*الحجز!$E1079)+G1079)-F1079,الحجز!$H1079),"")</f>
        <v/>
      </c>
      <c r="I1079" s="10" t="str">
        <f>IFERROR(VLOOKUP(D1079,Rooms[[الشقة]:[وصف]],4,FALSE),"")</f>
        <v/>
      </c>
      <c r="K1079" s="16" t="str">
        <f t="shared" si="33"/>
        <v/>
      </c>
    </row>
    <row r="1080" spans="2:11" x14ac:dyDescent="0.2">
      <c r="B1080" s="10" t="str">
        <f t="shared" si="32"/>
        <v/>
      </c>
      <c r="C1080" s="30"/>
      <c r="H1080" s="10" t="str">
        <f>IFERROR(IF(INDEX(Rooms[اعتماد القيمة],MATCH(الحجز!$D1080,Rooms[الشقة],0),1)&lt;=الحجز!$C1080,((INDEX(Rooms[القيمة],MATCH(الحجز!$D1080,Rooms[الشقة],0),1)*الحجز!$E1080)+G1080)-F1080,الحجز!$H1080),"")</f>
        <v/>
      </c>
      <c r="I1080" s="10" t="str">
        <f>IFERROR(VLOOKUP(D1080,Rooms[[الشقة]:[وصف]],4,FALSE),"")</f>
        <v/>
      </c>
      <c r="K1080" s="16" t="str">
        <f t="shared" si="33"/>
        <v/>
      </c>
    </row>
    <row r="1081" spans="2:11" x14ac:dyDescent="0.2">
      <c r="B1081" s="10" t="str">
        <f t="shared" si="32"/>
        <v/>
      </c>
      <c r="C1081" s="30"/>
      <c r="H1081" s="10" t="str">
        <f>IFERROR(IF(INDEX(Rooms[اعتماد القيمة],MATCH(الحجز!$D1081,Rooms[الشقة],0),1)&lt;=الحجز!$C1081,((INDEX(Rooms[القيمة],MATCH(الحجز!$D1081,Rooms[الشقة],0),1)*الحجز!$E1081)+G1081)-F1081,الحجز!$H1081),"")</f>
        <v/>
      </c>
      <c r="I1081" s="10" t="str">
        <f>IFERROR(VLOOKUP(D1081,Rooms[[الشقة]:[وصف]],4,FALSE),"")</f>
        <v/>
      </c>
      <c r="K1081" s="16" t="str">
        <f t="shared" si="33"/>
        <v/>
      </c>
    </row>
    <row r="1082" spans="2:11" x14ac:dyDescent="0.2">
      <c r="B1082" s="10" t="str">
        <f t="shared" si="32"/>
        <v/>
      </c>
      <c r="C1082" s="30"/>
      <c r="H1082" s="10" t="str">
        <f>IFERROR(IF(INDEX(Rooms[اعتماد القيمة],MATCH(الحجز!$D1082,Rooms[الشقة],0),1)&lt;=الحجز!$C1082,((INDEX(Rooms[القيمة],MATCH(الحجز!$D1082,Rooms[الشقة],0),1)*الحجز!$E1082)+G1082)-F1082,الحجز!$H1082),"")</f>
        <v/>
      </c>
      <c r="I1082" s="10" t="str">
        <f>IFERROR(VLOOKUP(D1082,Rooms[[الشقة]:[وصف]],4,FALSE),"")</f>
        <v/>
      </c>
      <c r="K1082" s="16" t="str">
        <f t="shared" si="33"/>
        <v/>
      </c>
    </row>
    <row r="1083" spans="2:11" x14ac:dyDescent="0.2">
      <c r="B1083" s="10" t="str">
        <f t="shared" si="32"/>
        <v/>
      </c>
      <c r="C1083" s="30"/>
      <c r="H1083" s="10" t="str">
        <f>IFERROR(IF(INDEX(Rooms[اعتماد القيمة],MATCH(الحجز!$D1083,Rooms[الشقة],0),1)&lt;=الحجز!$C1083,((INDEX(Rooms[القيمة],MATCH(الحجز!$D1083,Rooms[الشقة],0),1)*الحجز!$E1083)+G1083)-F1083,الحجز!$H1083),"")</f>
        <v/>
      </c>
      <c r="I1083" s="10" t="str">
        <f>IFERROR(VLOOKUP(D1083,Rooms[[الشقة]:[وصف]],4,FALSE),"")</f>
        <v/>
      </c>
      <c r="K1083" s="16" t="str">
        <f t="shared" si="33"/>
        <v/>
      </c>
    </row>
    <row r="1084" spans="2:11" x14ac:dyDescent="0.2">
      <c r="B1084" s="10" t="str">
        <f t="shared" si="32"/>
        <v/>
      </c>
      <c r="C1084" s="30"/>
      <c r="H1084" s="10" t="str">
        <f>IFERROR(IF(INDEX(Rooms[اعتماد القيمة],MATCH(الحجز!$D1084,Rooms[الشقة],0),1)&lt;=الحجز!$C1084,((INDEX(Rooms[القيمة],MATCH(الحجز!$D1084,Rooms[الشقة],0),1)*الحجز!$E1084)+G1084)-F1084,الحجز!$H1084),"")</f>
        <v/>
      </c>
      <c r="I1084" s="10" t="str">
        <f>IFERROR(VLOOKUP(D1084,Rooms[[الشقة]:[وصف]],4,FALSE),"")</f>
        <v/>
      </c>
      <c r="K1084" s="16" t="str">
        <f t="shared" si="33"/>
        <v/>
      </c>
    </row>
    <row r="1085" spans="2:11" x14ac:dyDescent="0.2">
      <c r="B1085" s="10" t="str">
        <f t="shared" si="32"/>
        <v/>
      </c>
      <c r="C1085" s="30"/>
      <c r="H1085" s="10" t="str">
        <f>IFERROR(IF(INDEX(Rooms[اعتماد القيمة],MATCH(الحجز!$D1085,Rooms[الشقة],0),1)&lt;=الحجز!$C1085,((INDEX(Rooms[القيمة],MATCH(الحجز!$D1085,Rooms[الشقة],0),1)*الحجز!$E1085)+G1085)-F1085,الحجز!$H1085),"")</f>
        <v/>
      </c>
      <c r="I1085" s="10" t="str">
        <f>IFERROR(VLOOKUP(D1085,Rooms[[الشقة]:[وصف]],4,FALSE),"")</f>
        <v/>
      </c>
      <c r="K1085" s="16" t="str">
        <f t="shared" si="33"/>
        <v/>
      </c>
    </row>
    <row r="1086" spans="2:11" x14ac:dyDescent="0.2">
      <c r="B1086" s="10" t="str">
        <f t="shared" si="32"/>
        <v/>
      </c>
      <c r="C1086" s="30"/>
      <c r="H1086" s="10" t="str">
        <f>IFERROR(IF(INDEX(Rooms[اعتماد القيمة],MATCH(الحجز!$D1086,Rooms[الشقة],0),1)&lt;=الحجز!$C1086,((INDEX(Rooms[القيمة],MATCH(الحجز!$D1086,Rooms[الشقة],0),1)*الحجز!$E1086)+G1086)-F1086,الحجز!$H1086),"")</f>
        <v/>
      </c>
      <c r="I1086" s="10" t="str">
        <f>IFERROR(VLOOKUP(D1086,Rooms[[الشقة]:[وصف]],4,FALSE),"")</f>
        <v/>
      </c>
      <c r="K1086" s="16" t="str">
        <f t="shared" si="33"/>
        <v/>
      </c>
    </row>
    <row r="1087" spans="2:11" x14ac:dyDescent="0.2">
      <c r="B1087" s="10" t="str">
        <f t="shared" si="32"/>
        <v/>
      </c>
      <c r="C1087" s="30"/>
      <c r="H1087" s="10" t="str">
        <f>IFERROR(IF(INDEX(Rooms[اعتماد القيمة],MATCH(الحجز!$D1087,Rooms[الشقة],0),1)&lt;=الحجز!$C1087,((INDEX(Rooms[القيمة],MATCH(الحجز!$D1087,Rooms[الشقة],0),1)*الحجز!$E1087)+G1087)-F1087,الحجز!$H1087),"")</f>
        <v/>
      </c>
      <c r="I1087" s="10" t="str">
        <f>IFERROR(VLOOKUP(D1087,Rooms[[الشقة]:[وصف]],4,FALSE),"")</f>
        <v/>
      </c>
      <c r="K1087" s="16" t="str">
        <f t="shared" si="33"/>
        <v/>
      </c>
    </row>
    <row r="1088" spans="2:11" x14ac:dyDescent="0.2">
      <c r="B1088" s="10" t="str">
        <f t="shared" si="32"/>
        <v/>
      </c>
      <c r="C1088" s="30"/>
      <c r="H1088" s="10" t="str">
        <f>IFERROR(IF(INDEX(Rooms[اعتماد القيمة],MATCH(الحجز!$D1088,Rooms[الشقة],0),1)&lt;=الحجز!$C1088,((INDEX(Rooms[القيمة],MATCH(الحجز!$D1088,Rooms[الشقة],0),1)*الحجز!$E1088)+G1088)-F1088,الحجز!$H1088),"")</f>
        <v/>
      </c>
      <c r="I1088" s="10" t="str">
        <f>IFERROR(VLOOKUP(D1088,Rooms[[الشقة]:[وصف]],4,FALSE),"")</f>
        <v/>
      </c>
      <c r="K1088" s="16" t="str">
        <f t="shared" si="33"/>
        <v/>
      </c>
    </row>
    <row r="1089" spans="2:11" x14ac:dyDescent="0.2">
      <c r="B1089" s="10" t="str">
        <f t="shared" si="32"/>
        <v/>
      </c>
      <c r="C1089" s="30"/>
      <c r="H1089" s="10" t="str">
        <f>IFERROR(IF(INDEX(Rooms[اعتماد القيمة],MATCH(الحجز!$D1089,Rooms[الشقة],0),1)&lt;=الحجز!$C1089,((INDEX(Rooms[القيمة],MATCH(الحجز!$D1089,Rooms[الشقة],0),1)*الحجز!$E1089)+G1089)-F1089,الحجز!$H1089),"")</f>
        <v/>
      </c>
      <c r="I1089" s="10" t="str">
        <f>IFERROR(VLOOKUP(D1089,Rooms[[الشقة]:[وصف]],4,FALSE),"")</f>
        <v/>
      </c>
      <c r="K1089" s="16" t="str">
        <f t="shared" si="33"/>
        <v/>
      </c>
    </row>
    <row r="1090" spans="2:11" x14ac:dyDescent="0.2">
      <c r="B1090" s="10" t="str">
        <f t="shared" si="32"/>
        <v/>
      </c>
      <c r="C1090" s="30"/>
      <c r="H1090" s="10" t="str">
        <f>IFERROR(IF(INDEX(Rooms[اعتماد القيمة],MATCH(الحجز!$D1090,Rooms[الشقة],0),1)&lt;=الحجز!$C1090,((INDEX(Rooms[القيمة],MATCH(الحجز!$D1090,Rooms[الشقة],0),1)*الحجز!$E1090)+G1090)-F1090,الحجز!$H1090),"")</f>
        <v/>
      </c>
      <c r="I1090" s="10" t="str">
        <f>IFERROR(VLOOKUP(D1090,Rooms[[الشقة]:[وصف]],4,FALSE),"")</f>
        <v/>
      </c>
      <c r="K1090" s="16" t="str">
        <f t="shared" si="33"/>
        <v/>
      </c>
    </row>
    <row r="1091" spans="2:11" x14ac:dyDescent="0.2">
      <c r="B1091" s="10" t="str">
        <f t="shared" si="32"/>
        <v/>
      </c>
      <c r="C1091" s="30"/>
      <c r="H1091" s="10" t="str">
        <f>IFERROR(IF(INDEX(Rooms[اعتماد القيمة],MATCH(الحجز!$D1091,Rooms[الشقة],0),1)&lt;=الحجز!$C1091,((INDEX(Rooms[القيمة],MATCH(الحجز!$D1091,Rooms[الشقة],0),1)*الحجز!$E1091)+G1091)-F1091,الحجز!$H1091),"")</f>
        <v/>
      </c>
      <c r="I1091" s="10" t="str">
        <f>IFERROR(VLOOKUP(D1091,Rooms[[الشقة]:[وصف]],4,FALSE),"")</f>
        <v/>
      </c>
      <c r="K1091" s="16" t="str">
        <f t="shared" si="33"/>
        <v/>
      </c>
    </row>
    <row r="1092" spans="2:11" x14ac:dyDescent="0.2">
      <c r="B1092" s="10" t="str">
        <f t="shared" si="32"/>
        <v/>
      </c>
      <c r="C1092" s="30"/>
      <c r="H1092" s="10" t="str">
        <f>IFERROR(IF(INDEX(Rooms[اعتماد القيمة],MATCH(الحجز!$D1092,Rooms[الشقة],0),1)&lt;=الحجز!$C1092,((INDEX(Rooms[القيمة],MATCH(الحجز!$D1092,Rooms[الشقة],0),1)*الحجز!$E1092)+G1092)-F1092,الحجز!$H1092),"")</f>
        <v/>
      </c>
      <c r="I1092" s="10" t="str">
        <f>IFERROR(VLOOKUP(D1092,Rooms[[الشقة]:[وصف]],4,FALSE),"")</f>
        <v/>
      </c>
      <c r="K1092" s="16" t="str">
        <f t="shared" si="33"/>
        <v/>
      </c>
    </row>
    <row r="1093" spans="2:11" x14ac:dyDescent="0.2">
      <c r="B1093" s="10" t="str">
        <f t="shared" ref="B1093:B1156" si="34">IF(C1093&lt;&gt;"",ROW(A1090),"")</f>
        <v/>
      </c>
      <c r="C1093" s="30"/>
      <c r="H1093" s="10" t="str">
        <f>IFERROR(IF(INDEX(Rooms[اعتماد القيمة],MATCH(الحجز!$D1093,Rooms[الشقة],0),1)&lt;=الحجز!$C1093,((INDEX(Rooms[القيمة],MATCH(الحجز!$D1093,Rooms[الشقة],0),1)*الحجز!$E1093)+G1093)-F1093,الحجز!$H1093),"")</f>
        <v/>
      </c>
      <c r="I1093" s="10" t="str">
        <f>IFERROR(VLOOKUP(D1093,Rooms[[الشقة]:[وصف]],4,FALSE),"")</f>
        <v/>
      </c>
      <c r="K1093" s="16" t="str">
        <f t="shared" ref="K1093:K1156" si="35">IF(AND(E1093="",C1093=""),"",C1093+(IF(E1093&lt;1,E1093,(E1093-1))))</f>
        <v/>
      </c>
    </row>
    <row r="1094" spans="2:11" x14ac:dyDescent="0.2">
      <c r="B1094" s="10" t="str">
        <f t="shared" si="34"/>
        <v/>
      </c>
      <c r="C1094" s="30"/>
      <c r="H1094" s="10" t="str">
        <f>IFERROR(IF(INDEX(Rooms[اعتماد القيمة],MATCH(الحجز!$D1094,Rooms[الشقة],0),1)&lt;=الحجز!$C1094,((INDEX(Rooms[القيمة],MATCH(الحجز!$D1094,Rooms[الشقة],0),1)*الحجز!$E1094)+G1094)-F1094,الحجز!$H1094),"")</f>
        <v/>
      </c>
      <c r="I1094" s="10" t="str">
        <f>IFERROR(VLOOKUP(D1094,Rooms[[الشقة]:[وصف]],4,FALSE),"")</f>
        <v/>
      </c>
      <c r="K1094" s="16" t="str">
        <f t="shared" si="35"/>
        <v/>
      </c>
    </row>
    <row r="1095" spans="2:11" x14ac:dyDescent="0.2">
      <c r="B1095" s="10" t="str">
        <f t="shared" si="34"/>
        <v/>
      </c>
      <c r="C1095" s="30"/>
      <c r="H1095" s="10" t="str">
        <f>IFERROR(IF(INDEX(Rooms[اعتماد القيمة],MATCH(الحجز!$D1095,Rooms[الشقة],0),1)&lt;=الحجز!$C1095,((INDEX(Rooms[القيمة],MATCH(الحجز!$D1095,Rooms[الشقة],0),1)*الحجز!$E1095)+G1095)-F1095,الحجز!$H1095),"")</f>
        <v/>
      </c>
      <c r="I1095" s="10" t="str">
        <f>IFERROR(VLOOKUP(D1095,Rooms[[الشقة]:[وصف]],4,FALSE),"")</f>
        <v/>
      </c>
      <c r="K1095" s="16" t="str">
        <f t="shared" si="35"/>
        <v/>
      </c>
    </row>
    <row r="1096" spans="2:11" x14ac:dyDescent="0.2">
      <c r="B1096" s="10" t="str">
        <f t="shared" si="34"/>
        <v/>
      </c>
      <c r="C1096" s="30"/>
      <c r="H1096" s="10" t="str">
        <f>IFERROR(IF(INDEX(Rooms[اعتماد القيمة],MATCH(الحجز!$D1096,Rooms[الشقة],0),1)&lt;=الحجز!$C1096,((INDEX(Rooms[القيمة],MATCH(الحجز!$D1096,Rooms[الشقة],0),1)*الحجز!$E1096)+G1096)-F1096,الحجز!$H1096),"")</f>
        <v/>
      </c>
      <c r="I1096" s="10" t="str">
        <f>IFERROR(VLOOKUP(D1096,Rooms[[الشقة]:[وصف]],4,FALSE),"")</f>
        <v/>
      </c>
      <c r="K1096" s="16" t="str">
        <f t="shared" si="35"/>
        <v/>
      </c>
    </row>
    <row r="1097" spans="2:11" x14ac:dyDescent="0.2">
      <c r="B1097" s="10" t="str">
        <f t="shared" si="34"/>
        <v/>
      </c>
      <c r="C1097" s="30"/>
      <c r="H1097" s="10" t="str">
        <f>IFERROR(IF(INDEX(Rooms[اعتماد القيمة],MATCH(الحجز!$D1097,Rooms[الشقة],0),1)&lt;=الحجز!$C1097,((INDEX(Rooms[القيمة],MATCH(الحجز!$D1097,Rooms[الشقة],0),1)*الحجز!$E1097)+G1097)-F1097,الحجز!$H1097),"")</f>
        <v/>
      </c>
      <c r="I1097" s="10" t="str">
        <f>IFERROR(VLOOKUP(D1097,Rooms[[الشقة]:[وصف]],4,FALSE),"")</f>
        <v/>
      </c>
      <c r="K1097" s="16" t="str">
        <f t="shared" si="35"/>
        <v/>
      </c>
    </row>
    <row r="1098" spans="2:11" x14ac:dyDescent="0.2">
      <c r="B1098" s="10" t="str">
        <f t="shared" si="34"/>
        <v/>
      </c>
      <c r="C1098" s="30"/>
      <c r="H1098" s="10" t="str">
        <f>IFERROR(IF(INDEX(Rooms[اعتماد القيمة],MATCH(الحجز!$D1098,Rooms[الشقة],0),1)&lt;=الحجز!$C1098,((INDEX(Rooms[القيمة],MATCH(الحجز!$D1098,Rooms[الشقة],0),1)*الحجز!$E1098)+G1098)-F1098,الحجز!$H1098),"")</f>
        <v/>
      </c>
      <c r="I1098" s="10" t="str">
        <f>IFERROR(VLOOKUP(D1098,Rooms[[الشقة]:[وصف]],4,FALSE),"")</f>
        <v/>
      </c>
      <c r="K1098" s="16" t="str">
        <f t="shared" si="35"/>
        <v/>
      </c>
    </row>
    <row r="1099" spans="2:11" x14ac:dyDescent="0.2">
      <c r="B1099" s="10" t="str">
        <f t="shared" si="34"/>
        <v/>
      </c>
      <c r="C1099" s="30"/>
      <c r="H1099" s="10" t="str">
        <f>IFERROR(IF(INDEX(Rooms[اعتماد القيمة],MATCH(الحجز!$D1099,Rooms[الشقة],0),1)&lt;=الحجز!$C1099,((INDEX(Rooms[القيمة],MATCH(الحجز!$D1099,Rooms[الشقة],0),1)*الحجز!$E1099)+G1099)-F1099,الحجز!$H1099),"")</f>
        <v/>
      </c>
      <c r="I1099" s="10" t="str">
        <f>IFERROR(VLOOKUP(D1099,Rooms[[الشقة]:[وصف]],4,FALSE),"")</f>
        <v/>
      </c>
      <c r="K1099" s="16" t="str">
        <f t="shared" si="35"/>
        <v/>
      </c>
    </row>
    <row r="1100" spans="2:11" x14ac:dyDescent="0.2">
      <c r="B1100" s="10" t="str">
        <f t="shared" si="34"/>
        <v/>
      </c>
      <c r="C1100" s="30"/>
      <c r="H1100" s="10" t="str">
        <f>IFERROR(IF(INDEX(Rooms[اعتماد القيمة],MATCH(الحجز!$D1100,Rooms[الشقة],0),1)&lt;=الحجز!$C1100,((INDEX(Rooms[القيمة],MATCH(الحجز!$D1100,Rooms[الشقة],0),1)*الحجز!$E1100)+G1100)-F1100,الحجز!$H1100),"")</f>
        <v/>
      </c>
      <c r="I1100" s="10" t="str">
        <f>IFERROR(VLOOKUP(D1100,Rooms[[الشقة]:[وصف]],4,FALSE),"")</f>
        <v/>
      </c>
      <c r="K1100" s="16" t="str">
        <f t="shared" si="35"/>
        <v/>
      </c>
    </row>
    <row r="1101" spans="2:11" x14ac:dyDescent="0.2">
      <c r="B1101" s="10" t="str">
        <f t="shared" si="34"/>
        <v/>
      </c>
      <c r="C1101" s="30"/>
      <c r="H1101" s="10" t="str">
        <f>IFERROR(IF(INDEX(Rooms[اعتماد القيمة],MATCH(الحجز!$D1101,Rooms[الشقة],0),1)&lt;=الحجز!$C1101,((INDEX(Rooms[القيمة],MATCH(الحجز!$D1101,Rooms[الشقة],0),1)*الحجز!$E1101)+G1101)-F1101,الحجز!$H1101),"")</f>
        <v/>
      </c>
      <c r="I1101" s="10" t="str">
        <f>IFERROR(VLOOKUP(D1101,Rooms[[الشقة]:[وصف]],4,FALSE),"")</f>
        <v/>
      </c>
      <c r="K1101" s="16" t="str">
        <f t="shared" si="35"/>
        <v/>
      </c>
    </row>
    <row r="1102" spans="2:11" x14ac:dyDescent="0.2">
      <c r="B1102" s="10" t="str">
        <f t="shared" si="34"/>
        <v/>
      </c>
      <c r="C1102" s="30"/>
      <c r="H1102" s="10" t="str">
        <f>IFERROR(IF(INDEX(Rooms[اعتماد القيمة],MATCH(الحجز!$D1102,Rooms[الشقة],0),1)&lt;=الحجز!$C1102,((INDEX(Rooms[القيمة],MATCH(الحجز!$D1102,Rooms[الشقة],0),1)*الحجز!$E1102)+G1102)-F1102,الحجز!$H1102),"")</f>
        <v/>
      </c>
      <c r="I1102" s="10" t="str">
        <f>IFERROR(VLOOKUP(D1102,Rooms[[الشقة]:[وصف]],4,FALSE),"")</f>
        <v/>
      </c>
      <c r="K1102" s="16" t="str">
        <f t="shared" si="35"/>
        <v/>
      </c>
    </row>
    <row r="1103" spans="2:11" x14ac:dyDescent="0.2">
      <c r="B1103" s="10" t="str">
        <f t="shared" si="34"/>
        <v/>
      </c>
      <c r="C1103" s="30"/>
      <c r="H1103" s="10" t="str">
        <f>IFERROR(IF(INDEX(Rooms[اعتماد القيمة],MATCH(الحجز!$D1103,Rooms[الشقة],0),1)&lt;=الحجز!$C1103,((INDEX(Rooms[القيمة],MATCH(الحجز!$D1103,Rooms[الشقة],0),1)*الحجز!$E1103)+G1103)-F1103,الحجز!$H1103),"")</f>
        <v/>
      </c>
      <c r="I1103" s="10" t="str">
        <f>IFERROR(VLOOKUP(D1103,Rooms[[الشقة]:[وصف]],4,FALSE),"")</f>
        <v/>
      </c>
      <c r="K1103" s="16" t="str">
        <f t="shared" si="35"/>
        <v/>
      </c>
    </row>
    <row r="1104" spans="2:11" x14ac:dyDescent="0.2">
      <c r="B1104" s="10" t="str">
        <f t="shared" si="34"/>
        <v/>
      </c>
      <c r="C1104" s="30"/>
      <c r="H1104" s="10" t="str">
        <f>IFERROR(IF(INDEX(Rooms[اعتماد القيمة],MATCH(الحجز!$D1104,Rooms[الشقة],0),1)&lt;=الحجز!$C1104,((INDEX(Rooms[القيمة],MATCH(الحجز!$D1104,Rooms[الشقة],0),1)*الحجز!$E1104)+G1104)-F1104,الحجز!$H1104),"")</f>
        <v/>
      </c>
      <c r="I1104" s="10" t="str">
        <f>IFERROR(VLOOKUP(D1104,Rooms[[الشقة]:[وصف]],4,FALSE),"")</f>
        <v/>
      </c>
      <c r="K1104" s="16" t="str">
        <f t="shared" si="35"/>
        <v/>
      </c>
    </row>
    <row r="1105" spans="2:11" x14ac:dyDescent="0.2">
      <c r="B1105" s="10" t="str">
        <f t="shared" si="34"/>
        <v/>
      </c>
      <c r="C1105" s="30"/>
      <c r="H1105" s="10" t="str">
        <f>IFERROR(IF(INDEX(Rooms[اعتماد القيمة],MATCH(الحجز!$D1105,Rooms[الشقة],0),1)&lt;=الحجز!$C1105,((INDEX(Rooms[القيمة],MATCH(الحجز!$D1105,Rooms[الشقة],0),1)*الحجز!$E1105)+G1105)-F1105,الحجز!$H1105),"")</f>
        <v/>
      </c>
      <c r="I1105" s="10" t="str">
        <f>IFERROR(VLOOKUP(D1105,Rooms[[الشقة]:[وصف]],4,FALSE),"")</f>
        <v/>
      </c>
      <c r="K1105" s="16" t="str">
        <f t="shared" si="35"/>
        <v/>
      </c>
    </row>
    <row r="1106" spans="2:11" x14ac:dyDescent="0.2">
      <c r="B1106" s="10" t="str">
        <f t="shared" si="34"/>
        <v/>
      </c>
      <c r="C1106" s="30"/>
      <c r="H1106" s="10" t="str">
        <f>IFERROR(IF(INDEX(Rooms[اعتماد القيمة],MATCH(الحجز!$D1106,Rooms[الشقة],0),1)&lt;=الحجز!$C1106,((INDEX(Rooms[القيمة],MATCH(الحجز!$D1106,Rooms[الشقة],0),1)*الحجز!$E1106)+G1106)-F1106,الحجز!$H1106),"")</f>
        <v/>
      </c>
      <c r="I1106" s="10" t="str">
        <f>IFERROR(VLOOKUP(D1106,Rooms[[الشقة]:[وصف]],4,FALSE),"")</f>
        <v/>
      </c>
      <c r="K1106" s="16" t="str">
        <f t="shared" si="35"/>
        <v/>
      </c>
    </row>
    <row r="1107" spans="2:11" x14ac:dyDescent="0.2">
      <c r="B1107" s="10" t="str">
        <f t="shared" si="34"/>
        <v/>
      </c>
      <c r="C1107" s="30"/>
      <c r="H1107" s="10" t="str">
        <f>IFERROR(IF(INDEX(Rooms[اعتماد القيمة],MATCH(الحجز!$D1107,Rooms[الشقة],0),1)&lt;=الحجز!$C1107,((INDEX(Rooms[القيمة],MATCH(الحجز!$D1107,Rooms[الشقة],0),1)*الحجز!$E1107)+G1107)-F1107,الحجز!$H1107),"")</f>
        <v/>
      </c>
      <c r="I1107" s="10" t="str">
        <f>IFERROR(VLOOKUP(D1107,Rooms[[الشقة]:[وصف]],4,FALSE),"")</f>
        <v/>
      </c>
      <c r="K1107" s="16" t="str">
        <f t="shared" si="35"/>
        <v/>
      </c>
    </row>
    <row r="1108" spans="2:11" x14ac:dyDescent="0.2">
      <c r="B1108" s="10" t="str">
        <f t="shared" si="34"/>
        <v/>
      </c>
      <c r="C1108" s="30"/>
      <c r="H1108" s="10" t="str">
        <f>IFERROR(IF(INDEX(Rooms[اعتماد القيمة],MATCH(الحجز!$D1108,Rooms[الشقة],0),1)&lt;=الحجز!$C1108,((INDEX(Rooms[القيمة],MATCH(الحجز!$D1108,Rooms[الشقة],0),1)*الحجز!$E1108)+G1108)-F1108,الحجز!$H1108),"")</f>
        <v/>
      </c>
      <c r="I1108" s="10" t="str">
        <f>IFERROR(VLOOKUP(D1108,Rooms[[الشقة]:[وصف]],4,FALSE),"")</f>
        <v/>
      </c>
      <c r="K1108" s="16" t="str">
        <f t="shared" si="35"/>
        <v/>
      </c>
    </row>
    <row r="1109" spans="2:11" x14ac:dyDescent="0.2">
      <c r="B1109" s="10" t="str">
        <f t="shared" si="34"/>
        <v/>
      </c>
      <c r="C1109" s="30"/>
      <c r="H1109" s="10" t="str">
        <f>IFERROR(IF(INDEX(Rooms[اعتماد القيمة],MATCH(الحجز!$D1109,Rooms[الشقة],0),1)&lt;=الحجز!$C1109,((INDEX(Rooms[القيمة],MATCH(الحجز!$D1109,Rooms[الشقة],0),1)*الحجز!$E1109)+G1109)-F1109,الحجز!$H1109),"")</f>
        <v/>
      </c>
      <c r="I1109" s="10" t="str">
        <f>IFERROR(VLOOKUP(D1109,Rooms[[الشقة]:[وصف]],4,FALSE),"")</f>
        <v/>
      </c>
      <c r="K1109" s="16" t="str">
        <f t="shared" si="35"/>
        <v/>
      </c>
    </row>
    <row r="1110" spans="2:11" x14ac:dyDescent="0.2">
      <c r="B1110" s="10" t="str">
        <f t="shared" si="34"/>
        <v/>
      </c>
      <c r="C1110" s="30"/>
      <c r="H1110" s="10" t="str">
        <f>IFERROR(IF(INDEX(Rooms[اعتماد القيمة],MATCH(الحجز!$D1110,Rooms[الشقة],0),1)&lt;=الحجز!$C1110,((INDEX(Rooms[القيمة],MATCH(الحجز!$D1110,Rooms[الشقة],0),1)*الحجز!$E1110)+G1110)-F1110,الحجز!$H1110),"")</f>
        <v/>
      </c>
      <c r="I1110" s="10" t="str">
        <f>IFERROR(VLOOKUP(D1110,Rooms[[الشقة]:[وصف]],4,FALSE),"")</f>
        <v/>
      </c>
      <c r="K1110" s="16" t="str">
        <f t="shared" si="35"/>
        <v/>
      </c>
    </row>
    <row r="1111" spans="2:11" x14ac:dyDescent="0.2">
      <c r="B1111" s="10" t="str">
        <f t="shared" si="34"/>
        <v/>
      </c>
      <c r="C1111" s="30"/>
      <c r="H1111" s="10" t="str">
        <f>IFERROR(IF(INDEX(Rooms[اعتماد القيمة],MATCH(الحجز!$D1111,Rooms[الشقة],0),1)&lt;=الحجز!$C1111,((INDEX(Rooms[القيمة],MATCH(الحجز!$D1111,Rooms[الشقة],0),1)*الحجز!$E1111)+G1111)-F1111,الحجز!$H1111),"")</f>
        <v/>
      </c>
      <c r="I1111" s="10" t="str">
        <f>IFERROR(VLOOKUP(D1111,Rooms[[الشقة]:[وصف]],4,FALSE),"")</f>
        <v/>
      </c>
      <c r="K1111" s="16" t="str">
        <f t="shared" si="35"/>
        <v/>
      </c>
    </row>
    <row r="1112" spans="2:11" x14ac:dyDescent="0.2">
      <c r="B1112" s="10" t="str">
        <f t="shared" si="34"/>
        <v/>
      </c>
      <c r="C1112" s="30"/>
      <c r="H1112" s="10" t="str">
        <f>IFERROR(IF(INDEX(Rooms[اعتماد القيمة],MATCH(الحجز!$D1112,Rooms[الشقة],0),1)&lt;=الحجز!$C1112,((INDEX(Rooms[القيمة],MATCH(الحجز!$D1112,Rooms[الشقة],0),1)*الحجز!$E1112)+G1112)-F1112,الحجز!$H1112),"")</f>
        <v/>
      </c>
      <c r="I1112" s="10" t="str">
        <f>IFERROR(VLOOKUP(D1112,Rooms[[الشقة]:[وصف]],4,FALSE),"")</f>
        <v/>
      </c>
      <c r="K1112" s="16" t="str">
        <f t="shared" si="35"/>
        <v/>
      </c>
    </row>
    <row r="1113" spans="2:11" x14ac:dyDescent="0.2">
      <c r="B1113" s="10" t="str">
        <f t="shared" si="34"/>
        <v/>
      </c>
      <c r="C1113" s="30"/>
      <c r="H1113" s="10" t="str">
        <f>IFERROR(IF(INDEX(Rooms[اعتماد القيمة],MATCH(الحجز!$D1113,Rooms[الشقة],0),1)&lt;=الحجز!$C1113,((INDEX(Rooms[القيمة],MATCH(الحجز!$D1113,Rooms[الشقة],0),1)*الحجز!$E1113)+G1113)-F1113,الحجز!$H1113),"")</f>
        <v/>
      </c>
      <c r="I1113" s="10" t="str">
        <f>IFERROR(VLOOKUP(D1113,Rooms[[الشقة]:[وصف]],4,FALSE),"")</f>
        <v/>
      </c>
      <c r="K1113" s="16" t="str">
        <f t="shared" si="35"/>
        <v/>
      </c>
    </row>
    <row r="1114" spans="2:11" x14ac:dyDescent="0.2">
      <c r="B1114" s="10" t="str">
        <f t="shared" si="34"/>
        <v/>
      </c>
      <c r="C1114" s="30"/>
      <c r="H1114" s="10" t="str">
        <f>IFERROR(IF(INDEX(Rooms[اعتماد القيمة],MATCH(الحجز!$D1114,Rooms[الشقة],0),1)&lt;=الحجز!$C1114,((INDEX(Rooms[القيمة],MATCH(الحجز!$D1114,Rooms[الشقة],0),1)*الحجز!$E1114)+G1114)-F1114,الحجز!$H1114),"")</f>
        <v/>
      </c>
      <c r="I1114" s="10" t="str">
        <f>IFERROR(VLOOKUP(D1114,Rooms[[الشقة]:[وصف]],4,FALSE),"")</f>
        <v/>
      </c>
      <c r="K1114" s="16" t="str">
        <f t="shared" si="35"/>
        <v/>
      </c>
    </row>
    <row r="1115" spans="2:11" x14ac:dyDescent="0.2">
      <c r="B1115" s="10" t="str">
        <f t="shared" si="34"/>
        <v/>
      </c>
      <c r="C1115" s="30"/>
      <c r="H1115" s="10" t="str">
        <f>IFERROR(IF(INDEX(Rooms[اعتماد القيمة],MATCH(الحجز!$D1115,Rooms[الشقة],0),1)&lt;=الحجز!$C1115,((INDEX(Rooms[القيمة],MATCH(الحجز!$D1115,Rooms[الشقة],0),1)*الحجز!$E1115)+G1115)-F1115,الحجز!$H1115),"")</f>
        <v/>
      </c>
      <c r="I1115" s="10" t="str">
        <f>IFERROR(VLOOKUP(D1115,Rooms[[الشقة]:[وصف]],4,FALSE),"")</f>
        <v/>
      </c>
      <c r="K1115" s="16" t="str">
        <f t="shared" si="35"/>
        <v/>
      </c>
    </row>
    <row r="1116" spans="2:11" x14ac:dyDescent="0.2">
      <c r="B1116" s="10" t="str">
        <f t="shared" si="34"/>
        <v/>
      </c>
      <c r="C1116" s="30"/>
      <c r="H1116" s="10" t="str">
        <f>IFERROR(IF(INDEX(Rooms[اعتماد القيمة],MATCH(الحجز!$D1116,Rooms[الشقة],0),1)&lt;=الحجز!$C1116,((INDEX(Rooms[القيمة],MATCH(الحجز!$D1116,Rooms[الشقة],0),1)*الحجز!$E1116)+G1116)-F1116,الحجز!$H1116),"")</f>
        <v/>
      </c>
      <c r="I1116" s="10" t="str">
        <f>IFERROR(VLOOKUP(D1116,Rooms[[الشقة]:[وصف]],4,FALSE),"")</f>
        <v/>
      </c>
      <c r="K1116" s="16" t="str">
        <f t="shared" si="35"/>
        <v/>
      </c>
    </row>
    <row r="1117" spans="2:11" x14ac:dyDescent="0.2">
      <c r="B1117" s="10" t="str">
        <f t="shared" si="34"/>
        <v/>
      </c>
      <c r="C1117" s="30"/>
      <c r="H1117" s="10" t="str">
        <f>IFERROR(IF(INDEX(Rooms[اعتماد القيمة],MATCH(الحجز!$D1117,Rooms[الشقة],0),1)&lt;=الحجز!$C1117,((INDEX(Rooms[القيمة],MATCH(الحجز!$D1117,Rooms[الشقة],0),1)*الحجز!$E1117)+G1117)-F1117,الحجز!$H1117),"")</f>
        <v/>
      </c>
      <c r="I1117" s="10" t="str">
        <f>IFERROR(VLOOKUP(D1117,Rooms[[الشقة]:[وصف]],4,FALSE),"")</f>
        <v/>
      </c>
      <c r="K1117" s="16" t="str">
        <f t="shared" si="35"/>
        <v/>
      </c>
    </row>
    <row r="1118" spans="2:11" x14ac:dyDescent="0.2">
      <c r="B1118" s="10" t="str">
        <f t="shared" si="34"/>
        <v/>
      </c>
      <c r="C1118" s="30"/>
      <c r="H1118" s="10" t="str">
        <f>IFERROR(IF(INDEX(Rooms[اعتماد القيمة],MATCH(الحجز!$D1118,Rooms[الشقة],0),1)&lt;=الحجز!$C1118,((INDEX(Rooms[القيمة],MATCH(الحجز!$D1118,Rooms[الشقة],0),1)*الحجز!$E1118)+G1118)-F1118,الحجز!$H1118),"")</f>
        <v/>
      </c>
      <c r="I1118" s="10" t="str">
        <f>IFERROR(VLOOKUP(D1118,Rooms[[الشقة]:[وصف]],4,FALSE),"")</f>
        <v/>
      </c>
      <c r="K1118" s="16" t="str">
        <f t="shared" si="35"/>
        <v/>
      </c>
    </row>
    <row r="1119" spans="2:11" x14ac:dyDescent="0.2">
      <c r="B1119" s="10" t="str">
        <f t="shared" si="34"/>
        <v/>
      </c>
      <c r="C1119" s="30"/>
      <c r="H1119" s="10" t="str">
        <f>IFERROR(IF(INDEX(Rooms[اعتماد القيمة],MATCH(الحجز!$D1119,Rooms[الشقة],0),1)&lt;=الحجز!$C1119,((INDEX(Rooms[القيمة],MATCH(الحجز!$D1119,Rooms[الشقة],0),1)*الحجز!$E1119)+G1119)-F1119,الحجز!$H1119),"")</f>
        <v/>
      </c>
      <c r="I1119" s="10" t="str">
        <f>IFERROR(VLOOKUP(D1119,Rooms[[الشقة]:[وصف]],4,FALSE),"")</f>
        <v/>
      </c>
      <c r="K1119" s="16" t="str">
        <f t="shared" si="35"/>
        <v/>
      </c>
    </row>
    <row r="1120" spans="2:11" x14ac:dyDescent="0.2">
      <c r="B1120" s="10" t="str">
        <f t="shared" si="34"/>
        <v/>
      </c>
      <c r="C1120" s="30"/>
      <c r="H1120" s="10" t="str">
        <f>IFERROR(IF(INDEX(Rooms[اعتماد القيمة],MATCH(الحجز!$D1120,Rooms[الشقة],0),1)&lt;=الحجز!$C1120,((INDEX(Rooms[القيمة],MATCH(الحجز!$D1120,Rooms[الشقة],0),1)*الحجز!$E1120)+G1120)-F1120,الحجز!$H1120),"")</f>
        <v/>
      </c>
      <c r="I1120" s="10" t="str">
        <f>IFERROR(VLOOKUP(D1120,Rooms[[الشقة]:[وصف]],4,FALSE),"")</f>
        <v/>
      </c>
      <c r="K1120" s="16" t="str">
        <f t="shared" si="35"/>
        <v/>
      </c>
    </row>
    <row r="1121" spans="2:11" x14ac:dyDescent="0.2">
      <c r="B1121" s="10" t="str">
        <f t="shared" si="34"/>
        <v/>
      </c>
      <c r="C1121" s="30"/>
      <c r="H1121" s="10" t="str">
        <f>IFERROR(IF(INDEX(Rooms[اعتماد القيمة],MATCH(الحجز!$D1121,Rooms[الشقة],0),1)&lt;=الحجز!$C1121,((INDEX(Rooms[القيمة],MATCH(الحجز!$D1121,Rooms[الشقة],0),1)*الحجز!$E1121)+G1121)-F1121,الحجز!$H1121),"")</f>
        <v/>
      </c>
      <c r="I1121" s="10" t="str">
        <f>IFERROR(VLOOKUP(D1121,Rooms[[الشقة]:[وصف]],4,FALSE),"")</f>
        <v/>
      </c>
      <c r="K1121" s="16" t="str">
        <f t="shared" si="35"/>
        <v/>
      </c>
    </row>
    <row r="1122" spans="2:11" x14ac:dyDescent="0.2">
      <c r="B1122" s="10" t="str">
        <f t="shared" si="34"/>
        <v/>
      </c>
      <c r="C1122" s="30"/>
      <c r="H1122" s="10" t="str">
        <f>IFERROR(IF(INDEX(Rooms[اعتماد القيمة],MATCH(الحجز!$D1122,Rooms[الشقة],0),1)&lt;=الحجز!$C1122,((INDEX(Rooms[القيمة],MATCH(الحجز!$D1122,Rooms[الشقة],0),1)*الحجز!$E1122)+G1122)-F1122,الحجز!$H1122),"")</f>
        <v/>
      </c>
      <c r="I1122" s="10" t="str">
        <f>IFERROR(VLOOKUP(D1122,Rooms[[الشقة]:[وصف]],4,FALSE),"")</f>
        <v/>
      </c>
      <c r="K1122" s="16" t="str">
        <f t="shared" si="35"/>
        <v/>
      </c>
    </row>
    <row r="1123" spans="2:11" x14ac:dyDescent="0.2">
      <c r="B1123" s="10" t="str">
        <f t="shared" si="34"/>
        <v/>
      </c>
      <c r="C1123" s="30"/>
      <c r="H1123" s="10" t="str">
        <f>IFERROR(IF(INDEX(Rooms[اعتماد القيمة],MATCH(الحجز!$D1123,Rooms[الشقة],0),1)&lt;=الحجز!$C1123,((INDEX(Rooms[القيمة],MATCH(الحجز!$D1123,Rooms[الشقة],0),1)*الحجز!$E1123)+G1123)-F1123,الحجز!$H1123),"")</f>
        <v/>
      </c>
      <c r="I1123" s="10" t="str">
        <f>IFERROR(VLOOKUP(D1123,Rooms[[الشقة]:[وصف]],4,FALSE),"")</f>
        <v/>
      </c>
      <c r="K1123" s="16" t="str">
        <f t="shared" si="35"/>
        <v/>
      </c>
    </row>
    <row r="1124" spans="2:11" x14ac:dyDescent="0.2">
      <c r="B1124" s="10" t="str">
        <f t="shared" si="34"/>
        <v/>
      </c>
      <c r="C1124" s="30"/>
      <c r="H1124" s="10" t="str">
        <f>IFERROR(IF(INDEX(Rooms[اعتماد القيمة],MATCH(الحجز!$D1124,Rooms[الشقة],0),1)&lt;=الحجز!$C1124,((INDEX(Rooms[القيمة],MATCH(الحجز!$D1124,Rooms[الشقة],0),1)*الحجز!$E1124)+G1124)-F1124,الحجز!$H1124),"")</f>
        <v/>
      </c>
      <c r="I1124" s="10" t="str">
        <f>IFERROR(VLOOKUP(D1124,Rooms[[الشقة]:[وصف]],4,FALSE),"")</f>
        <v/>
      </c>
      <c r="K1124" s="16" t="str">
        <f t="shared" si="35"/>
        <v/>
      </c>
    </row>
    <row r="1125" spans="2:11" x14ac:dyDescent="0.2">
      <c r="B1125" s="10" t="str">
        <f t="shared" si="34"/>
        <v/>
      </c>
      <c r="C1125" s="30"/>
      <c r="H1125" s="10" t="str">
        <f>IFERROR(IF(INDEX(Rooms[اعتماد القيمة],MATCH(الحجز!$D1125,Rooms[الشقة],0),1)&lt;=الحجز!$C1125,((INDEX(Rooms[القيمة],MATCH(الحجز!$D1125,Rooms[الشقة],0),1)*الحجز!$E1125)+G1125)-F1125,الحجز!$H1125),"")</f>
        <v/>
      </c>
      <c r="I1125" s="10" t="str">
        <f>IFERROR(VLOOKUP(D1125,Rooms[[الشقة]:[وصف]],4,FALSE),"")</f>
        <v/>
      </c>
      <c r="K1125" s="16" t="str">
        <f t="shared" si="35"/>
        <v/>
      </c>
    </row>
    <row r="1126" spans="2:11" x14ac:dyDescent="0.2">
      <c r="B1126" s="10" t="str">
        <f t="shared" si="34"/>
        <v/>
      </c>
      <c r="C1126" s="30"/>
      <c r="H1126" s="10" t="str">
        <f>IFERROR(IF(INDEX(Rooms[اعتماد القيمة],MATCH(الحجز!$D1126,Rooms[الشقة],0),1)&lt;=الحجز!$C1126,((INDEX(Rooms[القيمة],MATCH(الحجز!$D1126,Rooms[الشقة],0),1)*الحجز!$E1126)+G1126)-F1126,الحجز!$H1126),"")</f>
        <v/>
      </c>
      <c r="I1126" s="10" t="str">
        <f>IFERROR(VLOOKUP(D1126,Rooms[[الشقة]:[وصف]],4,FALSE),"")</f>
        <v/>
      </c>
      <c r="K1126" s="16" t="str">
        <f t="shared" si="35"/>
        <v/>
      </c>
    </row>
    <row r="1127" spans="2:11" x14ac:dyDescent="0.2">
      <c r="B1127" s="10" t="str">
        <f t="shared" si="34"/>
        <v/>
      </c>
      <c r="C1127" s="30"/>
      <c r="H1127" s="10" t="str">
        <f>IFERROR(IF(INDEX(Rooms[اعتماد القيمة],MATCH(الحجز!$D1127,Rooms[الشقة],0),1)&lt;=الحجز!$C1127,((INDEX(Rooms[القيمة],MATCH(الحجز!$D1127,Rooms[الشقة],0),1)*الحجز!$E1127)+G1127)-F1127,الحجز!$H1127),"")</f>
        <v/>
      </c>
      <c r="I1127" s="10" t="str">
        <f>IFERROR(VLOOKUP(D1127,Rooms[[الشقة]:[وصف]],4,FALSE),"")</f>
        <v/>
      </c>
      <c r="K1127" s="16" t="str">
        <f t="shared" si="35"/>
        <v/>
      </c>
    </row>
    <row r="1128" spans="2:11" x14ac:dyDescent="0.2">
      <c r="B1128" s="10" t="str">
        <f t="shared" si="34"/>
        <v/>
      </c>
      <c r="C1128" s="30"/>
      <c r="H1128" s="10" t="str">
        <f>IFERROR(IF(INDEX(Rooms[اعتماد القيمة],MATCH(الحجز!$D1128,Rooms[الشقة],0),1)&lt;=الحجز!$C1128,((INDEX(Rooms[القيمة],MATCH(الحجز!$D1128,Rooms[الشقة],0),1)*الحجز!$E1128)+G1128)-F1128,الحجز!$H1128),"")</f>
        <v/>
      </c>
      <c r="I1128" s="10" t="str">
        <f>IFERROR(VLOOKUP(D1128,Rooms[[الشقة]:[وصف]],4,FALSE),"")</f>
        <v/>
      </c>
      <c r="K1128" s="16" t="str">
        <f t="shared" si="35"/>
        <v/>
      </c>
    </row>
    <row r="1129" spans="2:11" x14ac:dyDescent="0.2">
      <c r="B1129" s="10" t="str">
        <f t="shared" si="34"/>
        <v/>
      </c>
      <c r="C1129" s="30"/>
      <c r="H1129" s="10" t="str">
        <f>IFERROR(IF(INDEX(Rooms[اعتماد القيمة],MATCH(الحجز!$D1129,Rooms[الشقة],0),1)&lt;=الحجز!$C1129,((INDEX(Rooms[القيمة],MATCH(الحجز!$D1129,Rooms[الشقة],0),1)*الحجز!$E1129)+G1129)-F1129,الحجز!$H1129),"")</f>
        <v/>
      </c>
      <c r="I1129" s="10" t="str">
        <f>IFERROR(VLOOKUP(D1129,Rooms[[الشقة]:[وصف]],4,FALSE),"")</f>
        <v/>
      </c>
      <c r="K1129" s="16" t="str">
        <f t="shared" si="35"/>
        <v/>
      </c>
    </row>
    <row r="1130" spans="2:11" x14ac:dyDescent="0.2">
      <c r="B1130" s="10" t="str">
        <f t="shared" si="34"/>
        <v/>
      </c>
      <c r="C1130" s="30"/>
      <c r="H1130" s="10" t="str">
        <f>IFERROR(IF(INDEX(Rooms[اعتماد القيمة],MATCH(الحجز!$D1130,Rooms[الشقة],0),1)&lt;=الحجز!$C1130,((INDEX(Rooms[القيمة],MATCH(الحجز!$D1130,Rooms[الشقة],0),1)*الحجز!$E1130)+G1130)-F1130,الحجز!$H1130),"")</f>
        <v/>
      </c>
      <c r="I1130" s="10" t="str">
        <f>IFERROR(VLOOKUP(D1130,Rooms[[الشقة]:[وصف]],4,FALSE),"")</f>
        <v/>
      </c>
      <c r="K1130" s="16" t="str">
        <f t="shared" si="35"/>
        <v/>
      </c>
    </row>
    <row r="1131" spans="2:11" x14ac:dyDescent="0.2">
      <c r="B1131" s="10" t="str">
        <f t="shared" si="34"/>
        <v/>
      </c>
      <c r="C1131" s="30"/>
      <c r="H1131" s="10" t="str">
        <f>IFERROR(IF(INDEX(Rooms[اعتماد القيمة],MATCH(الحجز!$D1131,Rooms[الشقة],0),1)&lt;=الحجز!$C1131,((INDEX(Rooms[القيمة],MATCH(الحجز!$D1131,Rooms[الشقة],0),1)*الحجز!$E1131)+G1131)-F1131,الحجز!$H1131),"")</f>
        <v/>
      </c>
      <c r="I1131" s="10" t="str">
        <f>IFERROR(VLOOKUP(D1131,Rooms[[الشقة]:[وصف]],4,FALSE),"")</f>
        <v/>
      </c>
      <c r="K1131" s="16" t="str">
        <f t="shared" si="35"/>
        <v/>
      </c>
    </row>
    <row r="1132" spans="2:11" x14ac:dyDescent="0.2">
      <c r="B1132" s="10" t="str">
        <f t="shared" si="34"/>
        <v/>
      </c>
      <c r="C1132" s="30"/>
      <c r="H1132" s="10" t="str">
        <f>IFERROR(IF(INDEX(Rooms[اعتماد القيمة],MATCH(الحجز!$D1132,Rooms[الشقة],0),1)&lt;=الحجز!$C1132,((INDEX(Rooms[القيمة],MATCH(الحجز!$D1132,Rooms[الشقة],0),1)*الحجز!$E1132)+G1132)-F1132,الحجز!$H1132),"")</f>
        <v/>
      </c>
      <c r="I1132" s="10" t="str">
        <f>IFERROR(VLOOKUP(D1132,Rooms[[الشقة]:[وصف]],4,FALSE),"")</f>
        <v/>
      </c>
      <c r="K1132" s="16" t="str">
        <f t="shared" si="35"/>
        <v/>
      </c>
    </row>
    <row r="1133" spans="2:11" x14ac:dyDescent="0.2">
      <c r="B1133" s="10" t="str">
        <f t="shared" si="34"/>
        <v/>
      </c>
      <c r="C1133" s="30"/>
      <c r="H1133" s="10" t="str">
        <f>IFERROR(IF(INDEX(Rooms[اعتماد القيمة],MATCH(الحجز!$D1133,Rooms[الشقة],0),1)&lt;=الحجز!$C1133,((INDEX(Rooms[القيمة],MATCH(الحجز!$D1133,Rooms[الشقة],0),1)*الحجز!$E1133)+G1133)-F1133,الحجز!$H1133),"")</f>
        <v/>
      </c>
      <c r="I1133" s="10" t="str">
        <f>IFERROR(VLOOKUP(D1133,Rooms[[الشقة]:[وصف]],4,FALSE),"")</f>
        <v/>
      </c>
      <c r="K1133" s="16" t="str">
        <f t="shared" si="35"/>
        <v/>
      </c>
    </row>
    <row r="1134" spans="2:11" x14ac:dyDescent="0.2">
      <c r="B1134" s="10" t="str">
        <f t="shared" si="34"/>
        <v/>
      </c>
      <c r="C1134" s="30"/>
      <c r="H1134" s="10" t="str">
        <f>IFERROR(IF(INDEX(Rooms[اعتماد القيمة],MATCH(الحجز!$D1134,Rooms[الشقة],0),1)&lt;=الحجز!$C1134,((INDEX(Rooms[القيمة],MATCH(الحجز!$D1134,Rooms[الشقة],0),1)*الحجز!$E1134)+G1134)-F1134,الحجز!$H1134),"")</f>
        <v/>
      </c>
      <c r="I1134" s="10" t="str">
        <f>IFERROR(VLOOKUP(D1134,Rooms[[الشقة]:[وصف]],4,FALSE),"")</f>
        <v/>
      </c>
      <c r="K1134" s="16" t="str">
        <f t="shared" si="35"/>
        <v/>
      </c>
    </row>
    <row r="1135" spans="2:11" x14ac:dyDescent="0.2">
      <c r="B1135" s="10" t="str">
        <f t="shared" si="34"/>
        <v/>
      </c>
      <c r="C1135" s="30"/>
      <c r="H1135" s="10" t="str">
        <f>IFERROR(IF(INDEX(Rooms[اعتماد القيمة],MATCH(الحجز!$D1135,Rooms[الشقة],0),1)&lt;=الحجز!$C1135,((INDEX(Rooms[القيمة],MATCH(الحجز!$D1135,Rooms[الشقة],0),1)*الحجز!$E1135)+G1135)-F1135,الحجز!$H1135),"")</f>
        <v/>
      </c>
      <c r="I1135" s="10" t="str">
        <f>IFERROR(VLOOKUP(D1135,Rooms[[الشقة]:[وصف]],4,FALSE),"")</f>
        <v/>
      </c>
      <c r="K1135" s="16" t="str">
        <f t="shared" si="35"/>
        <v/>
      </c>
    </row>
    <row r="1136" spans="2:11" x14ac:dyDescent="0.2">
      <c r="B1136" s="10" t="str">
        <f t="shared" si="34"/>
        <v/>
      </c>
      <c r="C1136" s="30"/>
      <c r="H1136" s="10" t="str">
        <f>IFERROR(IF(INDEX(Rooms[اعتماد القيمة],MATCH(الحجز!$D1136,Rooms[الشقة],0),1)&lt;=الحجز!$C1136,((INDEX(Rooms[القيمة],MATCH(الحجز!$D1136,Rooms[الشقة],0),1)*الحجز!$E1136)+G1136)-F1136,الحجز!$H1136),"")</f>
        <v/>
      </c>
      <c r="I1136" s="10" t="str">
        <f>IFERROR(VLOOKUP(D1136,Rooms[[الشقة]:[وصف]],4,FALSE),"")</f>
        <v/>
      </c>
      <c r="K1136" s="16" t="str">
        <f t="shared" si="35"/>
        <v/>
      </c>
    </row>
    <row r="1137" spans="2:11" x14ac:dyDescent="0.2">
      <c r="B1137" s="10" t="str">
        <f t="shared" si="34"/>
        <v/>
      </c>
      <c r="C1137" s="30"/>
      <c r="H1137" s="10" t="str">
        <f>IFERROR(IF(INDEX(Rooms[اعتماد القيمة],MATCH(الحجز!$D1137,Rooms[الشقة],0),1)&lt;=الحجز!$C1137,((INDEX(Rooms[القيمة],MATCH(الحجز!$D1137,Rooms[الشقة],0),1)*الحجز!$E1137)+G1137)-F1137,الحجز!$H1137),"")</f>
        <v/>
      </c>
      <c r="I1137" s="10" t="str">
        <f>IFERROR(VLOOKUP(D1137,Rooms[[الشقة]:[وصف]],4,FALSE),"")</f>
        <v/>
      </c>
      <c r="K1137" s="16" t="str">
        <f t="shared" si="35"/>
        <v/>
      </c>
    </row>
    <row r="1138" spans="2:11" x14ac:dyDescent="0.2">
      <c r="B1138" s="10" t="str">
        <f t="shared" si="34"/>
        <v/>
      </c>
      <c r="C1138" s="30"/>
      <c r="H1138" s="10" t="str">
        <f>IFERROR(IF(INDEX(Rooms[اعتماد القيمة],MATCH(الحجز!$D1138,Rooms[الشقة],0),1)&lt;=الحجز!$C1138,((INDEX(Rooms[القيمة],MATCH(الحجز!$D1138,Rooms[الشقة],0),1)*الحجز!$E1138)+G1138)-F1138,الحجز!$H1138),"")</f>
        <v/>
      </c>
      <c r="I1138" s="10" t="str">
        <f>IFERROR(VLOOKUP(D1138,Rooms[[الشقة]:[وصف]],4,FALSE),"")</f>
        <v/>
      </c>
      <c r="K1138" s="16" t="str">
        <f t="shared" si="35"/>
        <v/>
      </c>
    </row>
    <row r="1139" spans="2:11" x14ac:dyDescent="0.2">
      <c r="B1139" s="10" t="str">
        <f t="shared" si="34"/>
        <v/>
      </c>
      <c r="C1139" s="30"/>
      <c r="H1139" s="10" t="str">
        <f>IFERROR(IF(INDEX(Rooms[اعتماد القيمة],MATCH(الحجز!$D1139,Rooms[الشقة],0),1)&lt;=الحجز!$C1139,((INDEX(Rooms[القيمة],MATCH(الحجز!$D1139,Rooms[الشقة],0),1)*الحجز!$E1139)+G1139)-F1139,الحجز!$H1139),"")</f>
        <v/>
      </c>
      <c r="I1139" s="10" t="str">
        <f>IFERROR(VLOOKUP(D1139,Rooms[[الشقة]:[وصف]],4,FALSE),"")</f>
        <v/>
      </c>
      <c r="K1139" s="16" t="str">
        <f t="shared" si="35"/>
        <v/>
      </c>
    </row>
    <row r="1140" spans="2:11" x14ac:dyDescent="0.2">
      <c r="B1140" s="10" t="str">
        <f t="shared" si="34"/>
        <v/>
      </c>
      <c r="C1140" s="30"/>
      <c r="H1140" s="10" t="str">
        <f>IFERROR(IF(INDEX(Rooms[اعتماد القيمة],MATCH(الحجز!$D1140,Rooms[الشقة],0),1)&lt;=الحجز!$C1140,((INDEX(Rooms[القيمة],MATCH(الحجز!$D1140,Rooms[الشقة],0),1)*الحجز!$E1140)+G1140)-F1140,الحجز!$H1140),"")</f>
        <v/>
      </c>
      <c r="I1140" s="10" t="str">
        <f>IFERROR(VLOOKUP(D1140,Rooms[[الشقة]:[وصف]],4,FALSE),"")</f>
        <v/>
      </c>
      <c r="K1140" s="16" t="str">
        <f t="shared" si="35"/>
        <v/>
      </c>
    </row>
    <row r="1141" spans="2:11" x14ac:dyDescent="0.2">
      <c r="B1141" s="10" t="str">
        <f t="shared" si="34"/>
        <v/>
      </c>
      <c r="C1141" s="30"/>
      <c r="H1141" s="10" t="str">
        <f>IFERROR(IF(INDEX(Rooms[اعتماد القيمة],MATCH(الحجز!$D1141,Rooms[الشقة],0),1)&lt;=الحجز!$C1141,((INDEX(Rooms[القيمة],MATCH(الحجز!$D1141,Rooms[الشقة],0),1)*الحجز!$E1141)+G1141)-F1141,الحجز!$H1141),"")</f>
        <v/>
      </c>
      <c r="I1141" s="10" t="str">
        <f>IFERROR(VLOOKUP(D1141,Rooms[[الشقة]:[وصف]],4,FALSE),"")</f>
        <v/>
      </c>
      <c r="K1141" s="16" t="str">
        <f t="shared" si="35"/>
        <v/>
      </c>
    </row>
    <row r="1142" spans="2:11" x14ac:dyDescent="0.2">
      <c r="B1142" s="10" t="str">
        <f t="shared" si="34"/>
        <v/>
      </c>
      <c r="C1142" s="30"/>
      <c r="H1142" s="10" t="str">
        <f>IFERROR(IF(INDEX(Rooms[اعتماد القيمة],MATCH(الحجز!$D1142,Rooms[الشقة],0),1)&lt;=الحجز!$C1142,((INDEX(Rooms[القيمة],MATCH(الحجز!$D1142,Rooms[الشقة],0),1)*الحجز!$E1142)+G1142)-F1142,الحجز!$H1142),"")</f>
        <v/>
      </c>
      <c r="I1142" s="10" t="str">
        <f>IFERROR(VLOOKUP(D1142,Rooms[[الشقة]:[وصف]],4,FALSE),"")</f>
        <v/>
      </c>
      <c r="K1142" s="16" t="str">
        <f t="shared" si="35"/>
        <v/>
      </c>
    </row>
    <row r="1143" spans="2:11" x14ac:dyDescent="0.2">
      <c r="B1143" s="10" t="str">
        <f t="shared" si="34"/>
        <v/>
      </c>
      <c r="C1143" s="30"/>
      <c r="H1143" s="10" t="str">
        <f>IFERROR(IF(INDEX(Rooms[اعتماد القيمة],MATCH(الحجز!$D1143,Rooms[الشقة],0),1)&lt;=الحجز!$C1143,((INDEX(Rooms[القيمة],MATCH(الحجز!$D1143,Rooms[الشقة],0),1)*الحجز!$E1143)+G1143)-F1143,الحجز!$H1143),"")</f>
        <v/>
      </c>
      <c r="I1143" s="10" t="str">
        <f>IFERROR(VLOOKUP(D1143,Rooms[[الشقة]:[وصف]],4,FALSE),"")</f>
        <v/>
      </c>
      <c r="K1143" s="16" t="str">
        <f t="shared" si="35"/>
        <v/>
      </c>
    </row>
    <row r="1144" spans="2:11" x14ac:dyDescent="0.2">
      <c r="B1144" s="10" t="str">
        <f t="shared" si="34"/>
        <v/>
      </c>
      <c r="C1144" s="30"/>
      <c r="H1144" s="10" t="str">
        <f>IFERROR(IF(INDEX(Rooms[اعتماد القيمة],MATCH(الحجز!$D1144,Rooms[الشقة],0),1)&lt;=الحجز!$C1144,((INDEX(Rooms[القيمة],MATCH(الحجز!$D1144,Rooms[الشقة],0),1)*الحجز!$E1144)+G1144)-F1144,الحجز!$H1144),"")</f>
        <v/>
      </c>
      <c r="I1144" s="10" t="str">
        <f>IFERROR(VLOOKUP(D1144,Rooms[[الشقة]:[وصف]],4,FALSE),"")</f>
        <v/>
      </c>
      <c r="K1144" s="16" t="str">
        <f t="shared" si="35"/>
        <v/>
      </c>
    </row>
    <row r="1145" spans="2:11" x14ac:dyDescent="0.2">
      <c r="B1145" s="10" t="str">
        <f t="shared" si="34"/>
        <v/>
      </c>
      <c r="C1145" s="30"/>
      <c r="H1145" s="10" t="str">
        <f>IFERROR(IF(INDEX(Rooms[اعتماد القيمة],MATCH(الحجز!$D1145,Rooms[الشقة],0),1)&lt;=الحجز!$C1145,((INDEX(Rooms[القيمة],MATCH(الحجز!$D1145,Rooms[الشقة],0),1)*الحجز!$E1145)+G1145)-F1145,الحجز!$H1145),"")</f>
        <v/>
      </c>
      <c r="I1145" s="10" t="str">
        <f>IFERROR(VLOOKUP(D1145,Rooms[[الشقة]:[وصف]],4,FALSE),"")</f>
        <v/>
      </c>
      <c r="K1145" s="16" t="str">
        <f t="shared" si="35"/>
        <v/>
      </c>
    </row>
    <row r="1146" spans="2:11" x14ac:dyDescent="0.2">
      <c r="B1146" s="10" t="str">
        <f t="shared" si="34"/>
        <v/>
      </c>
      <c r="C1146" s="30"/>
      <c r="H1146" s="10" t="str">
        <f>IFERROR(IF(INDEX(Rooms[اعتماد القيمة],MATCH(الحجز!$D1146,Rooms[الشقة],0),1)&lt;=الحجز!$C1146,((INDEX(Rooms[القيمة],MATCH(الحجز!$D1146,Rooms[الشقة],0),1)*الحجز!$E1146)+G1146)-F1146,الحجز!$H1146),"")</f>
        <v/>
      </c>
      <c r="I1146" s="10" t="str">
        <f>IFERROR(VLOOKUP(D1146,Rooms[[الشقة]:[وصف]],4,FALSE),"")</f>
        <v/>
      </c>
      <c r="K1146" s="16" t="str">
        <f t="shared" si="35"/>
        <v/>
      </c>
    </row>
    <row r="1147" spans="2:11" x14ac:dyDescent="0.2">
      <c r="B1147" s="10" t="str">
        <f t="shared" si="34"/>
        <v/>
      </c>
      <c r="C1147" s="30"/>
      <c r="H1147" s="10" t="str">
        <f>IFERROR(IF(INDEX(Rooms[اعتماد القيمة],MATCH(الحجز!$D1147,Rooms[الشقة],0),1)&lt;=الحجز!$C1147,((INDEX(Rooms[القيمة],MATCH(الحجز!$D1147,Rooms[الشقة],0),1)*الحجز!$E1147)+G1147)-F1147,الحجز!$H1147),"")</f>
        <v/>
      </c>
      <c r="I1147" s="10" t="str">
        <f>IFERROR(VLOOKUP(D1147,Rooms[[الشقة]:[وصف]],4,FALSE),"")</f>
        <v/>
      </c>
      <c r="K1147" s="16" t="str">
        <f t="shared" si="35"/>
        <v/>
      </c>
    </row>
    <row r="1148" spans="2:11" x14ac:dyDescent="0.2">
      <c r="B1148" s="10" t="str">
        <f t="shared" si="34"/>
        <v/>
      </c>
      <c r="C1148" s="30"/>
      <c r="H1148" s="10" t="str">
        <f>IFERROR(IF(INDEX(Rooms[اعتماد القيمة],MATCH(الحجز!$D1148,Rooms[الشقة],0),1)&lt;=الحجز!$C1148,((INDEX(Rooms[القيمة],MATCH(الحجز!$D1148,Rooms[الشقة],0),1)*الحجز!$E1148)+G1148)-F1148,الحجز!$H1148),"")</f>
        <v/>
      </c>
      <c r="I1148" s="10" t="str">
        <f>IFERROR(VLOOKUP(D1148,Rooms[[الشقة]:[وصف]],4,FALSE),"")</f>
        <v/>
      </c>
      <c r="K1148" s="16" t="str">
        <f t="shared" si="35"/>
        <v/>
      </c>
    </row>
    <row r="1149" spans="2:11" x14ac:dyDescent="0.2">
      <c r="B1149" s="10" t="str">
        <f t="shared" si="34"/>
        <v/>
      </c>
      <c r="C1149" s="30"/>
      <c r="H1149" s="10" t="str">
        <f>IFERROR(IF(INDEX(Rooms[اعتماد القيمة],MATCH(الحجز!$D1149,Rooms[الشقة],0),1)&lt;=الحجز!$C1149,((INDEX(Rooms[القيمة],MATCH(الحجز!$D1149,Rooms[الشقة],0),1)*الحجز!$E1149)+G1149)-F1149,الحجز!$H1149),"")</f>
        <v/>
      </c>
      <c r="I1149" s="10" t="str">
        <f>IFERROR(VLOOKUP(D1149,Rooms[[الشقة]:[وصف]],4,FALSE),"")</f>
        <v/>
      </c>
      <c r="K1149" s="16" t="str">
        <f t="shared" si="35"/>
        <v/>
      </c>
    </row>
    <row r="1150" spans="2:11" x14ac:dyDescent="0.2">
      <c r="B1150" s="10" t="str">
        <f t="shared" si="34"/>
        <v/>
      </c>
      <c r="C1150" s="30"/>
      <c r="H1150" s="10" t="str">
        <f>IFERROR(IF(INDEX(Rooms[اعتماد القيمة],MATCH(الحجز!$D1150,Rooms[الشقة],0),1)&lt;=الحجز!$C1150,((INDEX(Rooms[القيمة],MATCH(الحجز!$D1150,Rooms[الشقة],0),1)*الحجز!$E1150)+G1150)-F1150,الحجز!$H1150),"")</f>
        <v/>
      </c>
      <c r="I1150" s="10" t="str">
        <f>IFERROR(VLOOKUP(D1150,Rooms[[الشقة]:[وصف]],4,FALSE),"")</f>
        <v/>
      </c>
      <c r="K1150" s="16" t="str">
        <f t="shared" si="35"/>
        <v/>
      </c>
    </row>
    <row r="1151" spans="2:11" x14ac:dyDescent="0.2">
      <c r="B1151" s="10" t="str">
        <f t="shared" si="34"/>
        <v/>
      </c>
      <c r="C1151" s="30"/>
      <c r="H1151" s="10" t="str">
        <f>IFERROR(IF(INDEX(Rooms[اعتماد القيمة],MATCH(الحجز!$D1151,Rooms[الشقة],0),1)&lt;=الحجز!$C1151,((INDEX(Rooms[القيمة],MATCH(الحجز!$D1151,Rooms[الشقة],0),1)*الحجز!$E1151)+G1151)-F1151,الحجز!$H1151),"")</f>
        <v/>
      </c>
      <c r="I1151" s="10" t="str">
        <f>IFERROR(VLOOKUP(D1151,Rooms[[الشقة]:[وصف]],4,FALSE),"")</f>
        <v/>
      </c>
      <c r="K1151" s="16" t="str">
        <f t="shared" si="35"/>
        <v/>
      </c>
    </row>
    <row r="1152" spans="2:11" x14ac:dyDescent="0.2">
      <c r="B1152" s="10" t="str">
        <f t="shared" si="34"/>
        <v/>
      </c>
      <c r="C1152" s="30"/>
      <c r="H1152" s="10" t="str">
        <f>IFERROR(IF(INDEX(Rooms[اعتماد القيمة],MATCH(الحجز!$D1152,Rooms[الشقة],0),1)&lt;=الحجز!$C1152,((INDEX(Rooms[القيمة],MATCH(الحجز!$D1152,Rooms[الشقة],0),1)*الحجز!$E1152)+G1152)-F1152,الحجز!$H1152),"")</f>
        <v/>
      </c>
      <c r="I1152" s="10" t="str">
        <f>IFERROR(VLOOKUP(D1152,Rooms[[الشقة]:[وصف]],4,FALSE),"")</f>
        <v/>
      </c>
      <c r="K1152" s="16" t="str">
        <f t="shared" si="35"/>
        <v/>
      </c>
    </row>
    <row r="1153" spans="2:11" x14ac:dyDescent="0.2">
      <c r="B1153" s="10" t="str">
        <f t="shared" si="34"/>
        <v/>
      </c>
      <c r="C1153" s="30"/>
      <c r="H1153" s="10" t="str">
        <f>IFERROR(IF(INDEX(Rooms[اعتماد القيمة],MATCH(الحجز!$D1153,Rooms[الشقة],0),1)&lt;=الحجز!$C1153,((INDEX(Rooms[القيمة],MATCH(الحجز!$D1153,Rooms[الشقة],0),1)*الحجز!$E1153)+G1153)-F1153,الحجز!$H1153),"")</f>
        <v/>
      </c>
      <c r="I1153" s="10" t="str">
        <f>IFERROR(VLOOKUP(D1153,Rooms[[الشقة]:[وصف]],4,FALSE),"")</f>
        <v/>
      </c>
      <c r="K1153" s="16" t="str">
        <f t="shared" si="35"/>
        <v/>
      </c>
    </row>
    <row r="1154" spans="2:11" x14ac:dyDescent="0.2">
      <c r="B1154" s="10" t="str">
        <f t="shared" si="34"/>
        <v/>
      </c>
      <c r="C1154" s="30"/>
      <c r="H1154" s="10" t="str">
        <f>IFERROR(IF(INDEX(Rooms[اعتماد القيمة],MATCH(الحجز!$D1154,Rooms[الشقة],0),1)&lt;=الحجز!$C1154,((INDEX(Rooms[القيمة],MATCH(الحجز!$D1154,Rooms[الشقة],0),1)*الحجز!$E1154)+G1154)-F1154,الحجز!$H1154),"")</f>
        <v/>
      </c>
      <c r="I1154" s="10" t="str">
        <f>IFERROR(VLOOKUP(D1154,Rooms[[الشقة]:[وصف]],4,FALSE),"")</f>
        <v/>
      </c>
      <c r="K1154" s="16" t="str">
        <f t="shared" si="35"/>
        <v/>
      </c>
    </row>
    <row r="1155" spans="2:11" x14ac:dyDescent="0.2">
      <c r="B1155" s="10" t="str">
        <f t="shared" si="34"/>
        <v/>
      </c>
      <c r="C1155" s="30"/>
      <c r="H1155" s="10" t="str">
        <f>IFERROR(IF(INDEX(Rooms[اعتماد القيمة],MATCH(الحجز!$D1155,Rooms[الشقة],0),1)&lt;=الحجز!$C1155,((INDEX(Rooms[القيمة],MATCH(الحجز!$D1155,Rooms[الشقة],0),1)*الحجز!$E1155)+G1155)-F1155,الحجز!$H1155),"")</f>
        <v/>
      </c>
      <c r="I1155" s="10" t="str">
        <f>IFERROR(VLOOKUP(D1155,Rooms[[الشقة]:[وصف]],4,FALSE),"")</f>
        <v/>
      </c>
      <c r="K1155" s="16" t="str">
        <f t="shared" si="35"/>
        <v/>
      </c>
    </row>
    <row r="1156" spans="2:11" x14ac:dyDescent="0.2">
      <c r="B1156" s="10" t="str">
        <f t="shared" si="34"/>
        <v/>
      </c>
      <c r="C1156" s="30"/>
      <c r="H1156" s="10" t="str">
        <f>IFERROR(IF(INDEX(Rooms[اعتماد القيمة],MATCH(الحجز!$D1156,Rooms[الشقة],0),1)&lt;=الحجز!$C1156,((INDEX(Rooms[القيمة],MATCH(الحجز!$D1156,Rooms[الشقة],0),1)*الحجز!$E1156)+G1156)-F1156,الحجز!$H1156),"")</f>
        <v/>
      </c>
      <c r="I1156" s="10" t="str">
        <f>IFERROR(VLOOKUP(D1156,Rooms[[الشقة]:[وصف]],4,FALSE),"")</f>
        <v/>
      </c>
      <c r="K1156" s="16" t="str">
        <f t="shared" si="35"/>
        <v/>
      </c>
    </row>
    <row r="1157" spans="2:11" x14ac:dyDescent="0.2">
      <c r="B1157" s="10" t="str">
        <f t="shared" ref="B1157:B1220" si="36">IF(C1157&lt;&gt;"",ROW(A1154),"")</f>
        <v/>
      </c>
      <c r="C1157" s="30"/>
      <c r="H1157" s="10" t="str">
        <f>IFERROR(IF(INDEX(Rooms[اعتماد القيمة],MATCH(الحجز!$D1157,Rooms[الشقة],0),1)&lt;=الحجز!$C1157,((INDEX(Rooms[القيمة],MATCH(الحجز!$D1157,Rooms[الشقة],0),1)*الحجز!$E1157)+G1157)-F1157,الحجز!$H1157),"")</f>
        <v/>
      </c>
      <c r="I1157" s="10" t="str">
        <f>IFERROR(VLOOKUP(D1157,Rooms[[الشقة]:[وصف]],4,FALSE),"")</f>
        <v/>
      </c>
      <c r="K1157" s="16" t="str">
        <f t="shared" ref="K1157:K1220" si="37">IF(AND(E1157="",C1157=""),"",C1157+(IF(E1157&lt;1,E1157,(E1157-1))))</f>
        <v/>
      </c>
    </row>
    <row r="1158" spans="2:11" x14ac:dyDescent="0.2">
      <c r="B1158" s="10" t="str">
        <f t="shared" si="36"/>
        <v/>
      </c>
      <c r="C1158" s="30"/>
      <c r="H1158" s="10" t="str">
        <f>IFERROR(IF(INDEX(Rooms[اعتماد القيمة],MATCH(الحجز!$D1158,Rooms[الشقة],0),1)&lt;=الحجز!$C1158,((INDEX(Rooms[القيمة],MATCH(الحجز!$D1158,Rooms[الشقة],0),1)*الحجز!$E1158)+G1158)-F1158,الحجز!$H1158),"")</f>
        <v/>
      </c>
      <c r="I1158" s="10" t="str">
        <f>IFERROR(VLOOKUP(D1158,Rooms[[الشقة]:[وصف]],4,FALSE),"")</f>
        <v/>
      </c>
      <c r="K1158" s="16" t="str">
        <f t="shared" si="37"/>
        <v/>
      </c>
    </row>
    <row r="1159" spans="2:11" x14ac:dyDescent="0.2">
      <c r="B1159" s="10" t="str">
        <f t="shared" si="36"/>
        <v/>
      </c>
      <c r="C1159" s="30"/>
      <c r="H1159" s="10" t="str">
        <f>IFERROR(IF(INDEX(Rooms[اعتماد القيمة],MATCH(الحجز!$D1159,Rooms[الشقة],0),1)&lt;=الحجز!$C1159,((INDEX(Rooms[القيمة],MATCH(الحجز!$D1159,Rooms[الشقة],0),1)*الحجز!$E1159)+G1159)-F1159,الحجز!$H1159),"")</f>
        <v/>
      </c>
      <c r="I1159" s="10" t="str">
        <f>IFERROR(VLOOKUP(D1159,Rooms[[الشقة]:[وصف]],4,FALSE),"")</f>
        <v/>
      </c>
      <c r="K1159" s="16" t="str">
        <f t="shared" si="37"/>
        <v/>
      </c>
    </row>
    <row r="1160" spans="2:11" x14ac:dyDescent="0.2">
      <c r="B1160" s="10" t="str">
        <f t="shared" si="36"/>
        <v/>
      </c>
      <c r="C1160" s="30"/>
      <c r="H1160" s="10" t="str">
        <f>IFERROR(IF(INDEX(Rooms[اعتماد القيمة],MATCH(الحجز!$D1160,Rooms[الشقة],0),1)&lt;=الحجز!$C1160,((INDEX(Rooms[القيمة],MATCH(الحجز!$D1160,Rooms[الشقة],0),1)*الحجز!$E1160)+G1160)-F1160,الحجز!$H1160),"")</f>
        <v/>
      </c>
      <c r="I1160" s="10" t="str">
        <f>IFERROR(VLOOKUP(D1160,Rooms[[الشقة]:[وصف]],4,FALSE),"")</f>
        <v/>
      </c>
      <c r="K1160" s="16" t="str">
        <f t="shared" si="37"/>
        <v/>
      </c>
    </row>
    <row r="1161" spans="2:11" x14ac:dyDescent="0.2">
      <c r="B1161" s="10" t="str">
        <f t="shared" si="36"/>
        <v/>
      </c>
      <c r="C1161" s="30"/>
      <c r="H1161" s="10" t="str">
        <f>IFERROR(IF(INDEX(Rooms[اعتماد القيمة],MATCH(الحجز!$D1161,Rooms[الشقة],0),1)&lt;=الحجز!$C1161,((INDEX(Rooms[القيمة],MATCH(الحجز!$D1161,Rooms[الشقة],0),1)*الحجز!$E1161)+G1161)-F1161,الحجز!$H1161),"")</f>
        <v/>
      </c>
      <c r="I1161" s="10" t="str">
        <f>IFERROR(VLOOKUP(D1161,Rooms[[الشقة]:[وصف]],4,FALSE),"")</f>
        <v/>
      </c>
      <c r="K1161" s="16" t="str">
        <f t="shared" si="37"/>
        <v/>
      </c>
    </row>
    <row r="1162" spans="2:11" x14ac:dyDescent="0.2">
      <c r="B1162" s="10" t="str">
        <f t="shared" si="36"/>
        <v/>
      </c>
      <c r="C1162" s="30"/>
      <c r="H1162" s="10" t="str">
        <f>IFERROR(IF(INDEX(Rooms[اعتماد القيمة],MATCH(الحجز!$D1162,Rooms[الشقة],0),1)&lt;=الحجز!$C1162,((INDEX(Rooms[القيمة],MATCH(الحجز!$D1162,Rooms[الشقة],0),1)*الحجز!$E1162)+G1162)-F1162,الحجز!$H1162),"")</f>
        <v/>
      </c>
      <c r="I1162" s="10" t="str">
        <f>IFERROR(VLOOKUP(D1162,Rooms[[الشقة]:[وصف]],4,FALSE),"")</f>
        <v/>
      </c>
      <c r="K1162" s="16" t="str">
        <f t="shared" si="37"/>
        <v/>
      </c>
    </row>
    <row r="1163" spans="2:11" x14ac:dyDescent="0.2">
      <c r="B1163" s="10" t="str">
        <f t="shared" si="36"/>
        <v/>
      </c>
      <c r="C1163" s="30"/>
      <c r="H1163" s="10" t="str">
        <f>IFERROR(IF(INDEX(Rooms[اعتماد القيمة],MATCH(الحجز!$D1163,Rooms[الشقة],0),1)&lt;=الحجز!$C1163,((INDEX(Rooms[القيمة],MATCH(الحجز!$D1163,Rooms[الشقة],0),1)*الحجز!$E1163)+G1163)-F1163,الحجز!$H1163),"")</f>
        <v/>
      </c>
      <c r="I1163" s="10" t="str">
        <f>IFERROR(VLOOKUP(D1163,Rooms[[الشقة]:[وصف]],4,FALSE),"")</f>
        <v/>
      </c>
      <c r="K1163" s="16" t="str">
        <f t="shared" si="37"/>
        <v/>
      </c>
    </row>
    <row r="1164" spans="2:11" x14ac:dyDescent="0.2">
      <c r="B1164" s="10" t="str">
        <f t="shared" si="36"/>
        <v/>
      </c>
      <c r="C1164" s="30"/>
      <c r="H1164" s="10" t="str">
        <f>IFERROR(IF(INDEX(Rooms[اعتماد القيمة],MATCH(الحجز!$D1164,Rooms[الشقة],0),1)&lt;=الحجز!$C1164,((INDEX(Rooms[القيمة],MATCH(الحجز!$D1164,Rooms[الشقة],0),1)*الحجز!$E1164)+G1164)-F1164,الحجز!$H1164),"")</f>
        <v/>
      </c>
      <c r="I1164" s="10" t="str">
        <f>IFERROR(VLOOKUP(D1164,Rooms[[الشقة]:[وصف]],4,FALSE),"")</f>
        <v/>
      </c>
      <c r="K1164" s="16" t="str">
        <f t="shared" si="37"/>
        <v/>
      </c>
    </row>
    <row r="1165" spans="2:11" x14ac:dyDescent="0.2">
      <c r="B1165" s="10" t="str">
        <f t="shared" si="36"/>
        <v/>
      </c>
      <c r="C1165" s="30"/>
      <c r="H1165" s="10" t="str">
        <f>IFERROR(IF(INDEX(Rooms[اعتماد القيمة],MATCH(الحجز!$D1165,Rooms[الشقة],0),1)&lt;=الحجز!$C1165,((INDEX(Rooms[القيمة],MATCH(الحجز!$D1165,Rooms[الشقة],0),1)*الحجز!$E1165)+G1165)-F1165,الحجز!$H1165),"")</f>
        <v/>
      </c>
      <c r="I1165" s="10" t="str">
        <f>IFERROR(VLOOKUP(D1165,Rooms[[الشقة]:[وصف]],4,FALSE),"")</f>
        <v/>
      </c>
      <c r="K1165" s="16" t="str">
        <f t="shared" si="37"/>
        <v/>
      </c>
    </row>
    <row r="1166" spans="2:11" x14ac:dyDescent="0.2">
      <c r="B1166" s="10" t="str">
        <f t="shared" si="36"/>
        <v/>
      </c>
      <c r="C1166" s="30"/>
      <c r="H1166" s="10" t="str">
        <f>IFERROR(IF(INDEX(Rooms[اعتماد القيمة],MATCH(الحجز!$D1166,Rooms[الشقة],0),1)&lt;=الحجز!$C1166,((INDEX(Rooms[القيمة],MATCH(الحجز!$D1166,Rooms[الشقة],0),1)*الحجز!$E1166)+G1166)-F1166,الحجز!$H1166),"")</f>
        <v/>
      </c>
      <c r="I1166" s="10" t="str">
        <f>IFERROR(VLOOKUP(D1166,Rooms[[الشقة]:[وصف]],4,FALSE),"")</f>
        <v/>
      </c>
      <c r="K1166" s="16" t="str">
        <f t="shared" si="37"/>
        <v/>
      </c>
    </row>
    <row r="1167" spans="2:11" x14ac:dyDescent="0.2">
      <c r="B1167" s="10" t="str">
        <f t="shared" si="36"/>
        <v/>
      </c>
      <c r="C1167" s="30"/>
      <c r="H1167" s="10" t="str">
        <f>IFERROR(IF(INDEX(Rooms[اعتماد القيمة],MATCH(الحجز!$D1167,Rooms[الشقة],0),1)&lt;=الحجز!$C1167,((INDEX(Rooms[القيمة],MATCH(الحجز!$D1167,Rooms[الشقة],0),1)*الحجز!$E1167)+G1167)-F1167,الحجز!$H1167),"")</f>
        <v/>
      </c>
      <c r="I1167" s="10" t="str">
        <f>IFERROR(VLOOKUP(D1167,Rooms[[الشقة]:[وصف]],4,FALSE),"")</f>
        <v/>
      </c>
      <c r="K1167" s="16" t="str">
        <f t="shared" si="37"/>
        <v/>
      </c>
    </row>
    <row r="1168" spans="2:11" x14ac:dyDescent="0.2">
      <c r="B1168" s="10" t="str">
        <f t="shared" si="36"/>
        <v/>
      </c>
      <c r="C1168" s="30"/>
      <c r="H1168" s="10" t="str">
        <f>IFERROR(IF(INDEX(Rooms[اعتماد القيمة],MATCH(الحجز!$D1168,Rooms[الشقة],0),1)&lt;=الحجز!$C1168,((INDEX(Rooms[القيمة],MATCH(الحجز!$D1168,Rooms[الشقة],0),1)*الحجز!$E1168)+G1168)-F1168,الحجز!$H1168),"")</f>
        <v/>
      </c>
      <c r="I1168" s="10" t="str">
        <f>IFERROR(VLOOKUP(D1168,Rooms[[الشقة]:[وصف]],4,FALSE),"")</f>
        <v/>
      </c>
      <c r="K1168" s="16" t="str">
        <f t="shared" si="37"/>
        <v/>
      </c>
    </row>
    <row r="1169" spans="2:11" x14ac:dyDescent="0.2">
      <c r="B1169" s="10" t="str">
        <f t="shared" si="36"/>
        <v/>
      </c>
      <c r="C1169" s="30"/>
      <c r="H1169" s="10" t="str">
        <f>IFERROR(IF(INDEX(Rooms[اعتماد القيمة],MATCH(الحجز!$D1169,Rooms[الشقة],0),1)&lt;=الحجز!$C1169,((INDEX(Rooms[القيمة],MATCH(الحجز!$D1169,Rooms[الشقة],0),1)*الحجز!$E1169)+G1169)-F1169,الحجز!$H1169),"")</f>
        <v/>
      </c>
      <c r="I1169" s="10" t="str">
        <f>IFERROR(VLOOKUP(D1169,Rooms[[الشقة]:[وصف]],4,FALSE),"")</f>
        <v/>
      </c>
      <c r="K1169" s="16" t="str">
        <f t="shared" si="37"/>
        <v/>
      </c>
    </row>
    <row r="1170" spans="2:11" x14ac:dyDescent="0.2">
      <c r="B1170" s="10" t="str">
        <f t="shared" si="36"/>
        <v/>
      </c>
      <c r="C1170" s="30"/>
      <c r="H1170" s="10" t="str">
        <f>IFERROR(IF(INDEX(Rooms[اعتماد القيمة],MATCH(الحجز!$D1170,Rooms[الشقة],0),1)&lt;=الحجز!$C1170,((INDEX(Rooms[القيمة],MATCH(الحجز!$D1170,Rooms[الشقة],0),1)*الحجز!$E1170)+G1170)-F1170,الحجز!$H1170),"")</f>
        <v/>
      </c>
      <c r="I1170" s="10" t="str">
        <f>IFERROR(VLOOKUP(D1170,Rooms[[الشقة]:[وصف]],4,FALSE),"")</f>
        <v/>
      </c>
      <c r="K1170" s="16" t="str">
        <f t="shared" si="37"/>
        <v/>
      </c>
    </row>
    <row r="1171" spans="2:11" x14ac:dyDescent="0.2">
      <c r="B1171" s="10" t="str">
        <f t="shared" si="36"/>
        <v/>
      </c>
      <c r="C1171" s="30"/>
      <c r="H1171" s="10" t="str">
        <f>IFERROR(IF(INDEX(Rooms[اعتماد القيمة],MATCH(الحجز!$D1171,Rooms[الشقة],0),1)&lt;=الحجز!$C1171,((INDEX(Rooms[القيمة],MATCH(الحجز!$D1171,Rooms[الشقة],0),1)*الحجز!$E1171)+G1171)-F1171,الحجز!$H1171),"")</f>
        <v/>
      </c>
      <c r="I1171" s="10" t="str">
        <f>IFERROR(VLOOKUP(D1171,Rooms[[الشقة]:[وصف]],4,FALSE),"")</f>
        <v/>
      </c>
      <c r="K1171" s="16" t="str">
        <f t="shared" si="37"/>
        <v/>
      </c>
    </row>
    <row r="1172" spans="2:11" x14ac:dyDescent="0.2">
      <c r="B1172" s="10" t="str">
        <f t="shared" si="36"/>
        <v/>
      </c>
      <c r="C1172" s="30"/>
      <c r="H1172" s="10" t="str">
        <f>IFERROR(IF(INDEX(Rooms[اعتماد القيمة],MATCH(الحجز!$D1172,Rooms[الشقة],0),1)&lt;=الحجز!$C1172,((INDEX(Rooms[القيمة],MATCH(الحجز!$D1172,Rooms[الشقة],0),1)*الحجز!$E1172)+G1172)-F1172,الحجز!$H1172),"")</f>
        <v/>
      </c>
      <c r="I1172" s="10" t="str">
        <f>IFERROR(VLOOKUP(D1172,Rooms[[الشقة]:[وصف]],4,FALSE),"")</f>
        <v/>
      </c>
      <c r="K1172" s="16" t="str">
        <f t="shared" si="37"/>
        <v/>
      </c>
    </row>
    <row r="1173" spans="2:11" x14ac:dyDescent="0.2">
      <c r="B1173" s="10" t="str">
        <f t="shared" si="36"/>
        <v/>
      </c>
      <c r="C1173" s="30"/>
      <c r="H1173" s="10" t="str">
        <f>IFERROR(IF(INDEX(Rooms[اعتماد القيمة],MATCH(الحجز!$D1173,Rooms[الشقة],0),1)&lt;=الحجز!$C1173,((INDEX(Rooms[القيمة],MATCH(الحجز!$D1173,Rooms[الشقة],0),1)*الحجز!$E1173)+G1173)-F1173,الحجز!$H1173),"")</f>
        <v/>
      </c>
      <c r="I1173" s="10" t="str">
        <f>IFERROR(VLOOKUP(D1173,Rooms[[الشقة]:[وصف]],4,FALSE),"")</f>
        <v/>
      </c>
      <c r="K1173" s="16" t="str">
        <f t="shared" si="37"/>
        <v/>
      </c>
    </row>
    <row r="1174" spans="2:11" x14ac:dyDescent="0.2">
      <c r="B1174" s="10" t="str">
        <f t="shared" si="36"/>
        <v/>
      </c>
      <c r="C1174" s="30"/>
      <c r="H1174" s="10" t="str">
        <f>IFERROR(IF(INDEX(Rooms[اعتماد القيمة],MATCH(الحجز!$D1174,Rooms[الشقة],0),1)&lt;=الحجز!$C1174,((INDEX(Rooms[القيمة],MATCH(الحجز!$D1174,Rooms[الشقة],0),1)*الحجز!$E1174)+G1174)-F1174,الحجز!$H1174),"")</f>
        <v/>
      </c>
      <c r="I1174" s="10" t="str">
        <f>IFERROR(VLOOKUP(D1174,Rooms[[الشقة]:[وصف]],4,FALSE),"")</f>
        <v/>
      </c>
      <c r="K1174" s="16" t="str">
        <f t="shared" si="37"/>
        <v/>
      </c>
    </row>
    <row r="1175" spans="2:11" x14ac:dyDescent="0.2">
      <c r="B1175" s="10" t="str">
        <f t="shared" si="36"/>
        <v/>
      </c>
      <c r="C1175" s="30"/>
      <c r="H1175" s="10" t="str">
        <f>IFERROR(IF(INDEX(Rooms[اعتماد القيمة],MATCH(الحجز!$D1175,Rooms[الشقة],0),1)&lt;=الحجز!$C1175,((INDEX(Rooms[القيمة],MATCH(الحجز!$D1175,Rooms[الشقة],0),1)*الحجز!$E1175)+G1175)-F1175,الحجز!$H1175),"")</f>
        <v/>
      </c>
      <c r="I1175" s="10" t="str">
        <f>IFERROR(VLOOKUP(D1175,Rooms[[الشقة]:[وصف]],4,FALSE),"")</f>
        <v/>
      </c>
      <c r="K1175" s="16" t="str">
        <f t="shared" si="37"/>
        <v/>
      </c>
    </row>
    <row r="1176" spans="2:11" x14ac:dyDescent="0.2">
      <c r="B1176" s="10" t="str">
        <f t="shared" si="36"/>
        <v/>
      </c>
      <c r="C1176" s="30"/>
      <c r="H1176" s="10" t="str">
        <f>IFERROR(IF(INDEX(Rooms[اعتماد القيمة],MATCH(الحجز!$D1176,Rooms[الشقة],0),1)&lt;=الحجز!$C1176,((INDEX(Rooms[القيمة],MATCH(الحجز!$D1176,Rooms[الشقة],0),1)*الحجز!$E1176)+G1176)-F1176,الحجز!$H1176),"")</f>
        <v/>
      </c>
      <c r="I1176" s="10" t="str">
        <f>IFERROR(VLOOKUP(D1176,Rooms[[الشقة]:[وصف]],4,FALSE),"")</f>
        <v/>
      </c>
      <c r="K1176" s="16" t="str">
        <f t="shared" si="37"/>
        <v/>
      </c>
    </row>
    <row r="1177" spans="2:11" x14ac:dyDescent="0.2">
      <c r="B1177" s="10" t="str">
        <f t="shared" si="36"/>
        <v/>
      </c>
      <c r="C1177" s="30"/>
      <c r="H1177" s="10" t="str">
        <f>IFERROR(IF(INDEX(Rooms[اعتماد القيمة],MATCH(الحجز!$D1177,Rooms[الشقة],0),1)&lt;=الحجز!$C1177,((INDEX(Rooms[القيمة],MATCH(الحجز!$D1177,Rooms[الشقة],0),1)*الحجز!$E1177)+G1177)-F1177,الحجز!$H1177),"")</f>
        <v/>
      </c>
      <c r="I1177" s="10" t="str">
        <f>IFERROR(VLOOKUP(D1177,Rooms[[الشقة]:[وصف]],4,FALSE),"")</f>
        <v/>
      </c>
      <c r="K1177" s="16" t="str">
        <f t="shared" si="37"/>
        <v/>
      </c>
    </row>
    <row r="1178" spans="2:11" x14ac:dyDescent="0.2">
      <c r="B1178" s="10" t="str">
        <f t="shared" si="36"/>
        <v/>
      </c>
      <c r="C1178" s="30"/>
      <c r="H1178" s="10" t="str">
        <f>IFERROR(IF(INDEX(Rooms[اعتماد القيمة],MATCH(الحجز!$D1178,Rooms[الشقة],0),1)&lt;=الحجز!$C1178,((INDEX(Rooms[القيمة],MATCH(الحجز!$D1178,Rooms[الشقة],0),1)*الحجز!$E1178)+G1178)-F1178,الحجز!$H1178),"")</f>
        <v/>
      </c>
      <c r="I1178" s="10" t="str">
        <f>IFERROR(VLOOKUP(D1178,Rooms[[الشقة]:[وصف]],4,FALSE),"")</f>
        <v/>
      </c>
      <c r="K1178" s="16" t="str">
        <f t="shared" si="37"/>
        <v/>
      </c>
    </row>
    <row r="1179" spans="2:11" x14ac:dyDescent="0.2">
      <c r="B1179" s="10" t="str">
        <f t="shared" si="36"/>
        <v/>
      </c>
      <c r="C1179" s="30"/>
      <c r="H1179" s="10" t="str">
        <f>IFERROR(IF(INDEX(Rooms[اعتماد القيمة],MATCH(الحجز!$D1179,Rooms[الشقة],0),1)&lt;=الحجز!$C1179,((INDEX(Rooms[القيمة],MATCH(الحجز!$D1179,Rooms[الشقة],0),1)*الحجز!$E1179)+G1179)-F1179,الحجز!$H1179),"")</f>
        <v/>
      </c>
      <c r="I1179" s="10" t="str">
        <f>IFERROR(VLOOKUP(D1179,Rooms[[الشقة]:[وصف]],4,FALSE),"")</f>
        <v/>
      </c>
      <c r="K1179" s="16" t="str">
        <f t="shared" si="37"/>
        <v/>
      </c>
    </row>
    <row r="1180" spans="2:11" x14ac:dyDescent="0.2">
      <c r="B1180" s="10" t="str">
        <f t="shared" si="36"/>
        <v/>
      </c>
      <c r="C1180" s="30"/>
      <c r="H1180" s="10" t="str">
        <f>IFERROR(IF(INDEX(Rooms[اعتماد القيمة],MATCH(الحجز!$D1180,Rooms[الشقة],0),1)&lt;=الحجز!$C1180,((INDEX(Rooms[القيمة],MATCH(الحجز!$D1180,Rooms[الشقة],0),1)*الحجز!$E1180)+G1180)-F1180,الحجز!$H1180),"")</f>
        <v/>
      </c>
      <c r="I1180" s="10" t="str">
        <f>IFERROR(VLOOKUP(D1180,Rooms[[الشقة]:[وصف]],4,FALSE),"")</f>
        <v/>
      </c>
      <c r="K1180" s="16" t="str">
        <f t="shared" si="37"/>
        <v/>
      </c>
    </row>
    <row r="1181" spans="2:11" x14ac:dyDescent="0.2">
      <c r="B1181" s="10" t="str">
        <f t="shared" si="36"/>
        <v/>
      </c>
      <c r="C1181" s="30"/>
      <c r="H1181" s="10" t="str">
        <f>IFERROR(IF(INDEX(Rooms[اعتماد القيمة],MATCH(الحجز!$D1181,Rooms[الشقة],0),1)&lt;=الحجز!$C1181,((INDEX(Rooms[القيمة],MATCH(الحجز!$D1181,Rooms[الشقة],0),1)*الحجز!$E1181)+G1181)-F1181,الحجز!$H1181),"")</f>
        <v/>
      </c>
      <c r="I1181" s="10" t="str">
        <f>IFERROR(VLOOKUP(D1181,Rooms[[الشقة]:[وصف]],4,FALSE),"")</f>
        <v/>
      </c>
      <c r="K1181" s="16" t="str">
        <f t="shared" si="37"/>
        <v/>
      </c>
    </row>
    <row r="1182" spans="2:11" x14ac:dyDescent="0.2">
      <c r="B1182" s="10" t="str">
        <f t="shared" si="36"/>
        <v/>
      </c>
      <c r="C1182" s="30"/>
      <c r="H1182" s="10" t="str">
        <f>IFERROR(IF(INDEX(Rooms[اعتماد القيمة],MATCH(الحجز!$D1182,Rooms[الشقة],0),1)&lt;=الحجز!$C1182,((INDEX(Rooms[القيمة],MATCH(الحجز!$D1182,Rooms[الشقة],0),1)*الحجز!$E1182)+G1182)-F1182,الحجز!$H1182),"")</f>
        <v/>
      </c>
      <c r="I1182" s="10" t="str">
        <f>IFERROR(VLOOKUP(D1182,Rooms[[الشقة]:[وصف]],4,FALSE),"")</f>
        <v/>
      </c>
      <c r="K1182" s="16" t="str">
        <f t="shared" si="37"/>
        <v/>
      </c>
    </row>
    <row r="1183" spans="2:11" x14ac:dyDescent="0.2">
      <c r="B1183" s="10" t="str">
        <f t="shared" si="36"/>
        <v/>
      </c>
      <c r="C1183" s="30"/>
      <c r="H1183" s="10" t="str">
        <f>IFERROR(IF(INDEX(Rooms[اعتماد القيمة],MATCH(الحجز!$D1183,Rooms[الشقة],0),1)&lt;=الحجز!$C1183,((INDEX(Rooms[القيمة],MATCH(الحجز!$D1183,Rooms[الشقة],0),1)*الحجز!$E1183)+G1183)-F1183,الحجز!$H1183),"")</f>
        <v/>
      </c>
      <c r="I1183" s="10" t="str">
        <f>IFERROR(VLOOKUP(D1183,Rooms[[الشقة]:[وصف]],4,FALSE),"")</f>
        <v/>
      </c>
      <c r="K1183" s="16" t="str">
        <f t="shared" si="37"/>
        <v/>
      </c>
    </row>
    <row r="1184" spans="2:11" x14ac:dyDescent="0.2">
      <c r="B1184" s="10" t="str">
        <f t="shared" si="36"/>
        <v/>
      </c>
      <c r="C1184" s="30"/>
      <c r="H1184" s="10" t="str">
        <f>IFERROR(IF(INDEX(Rooms[اعتماد القيمة],MATCH(الحجز!$D1184,Rooms[الشقة],0),1)&lt;=الحجز!$C1184,((INDEX(Rooms[القيمة],MATCH(الحجز!$D1184,Rooms[الشقة],0),1)*الحجز!$E1184)+G1184)-F1184,الحجز!$H1184),"")</f>
        <v/>
      </c>
      <c r="I1184" s="10" t="str">
        <f>IFERROR(VLOOKUP(D1184,Rooms[[الشقة]:[وصف]],4,FALSE),"")</f>
        <v/>
      </c>
      <c r="K1184" s="16" t="str">
        <f t="shared" si="37"/>
        <v/>
      </c>
    </row>
    <row r="1185" spans="2:11" x14ac:dyDescent="0.2">
      <c r="B1185" s="10" t="str">
        <f t="shared" si="36"/>
        <v/>
      </c>
      <c r="C1185" s="30"/>
      <c r="H1185" s="10" t="str">
        <f>IFERROR(IF(INDEX(Rooms[اعتماد القيمة],MATCH(الحجز!$D1185,Rooms[الشقة],0),1)&lt;=الحجز!$C1185,((INDEX(Rooms[القيمة],MATCH(الحجز!$D1185,Rooms[الشقة],0),1)*الحجز!$E1185)+G1185)-F1185,الحجز!$H1185),"")</f>
        <v/>
      </c>
      <c r="I1185" s="10" t="str">
        <f>IFERROR(VLOOKUP(D1185,Rooms[[الشقة]:[وصف]],4,FALSE),"")</f>
        <v/>
      </c>
      <c r="K1185" s="16" t="str">
        <f t="shared" si="37"/>
        <v/>
      </c>
    </row>
    <row r="1186" spans="2:11" x14ac:dyDescent="0.2">
      <c r="B1186" s="10" t="str">
        <f t="shared" si="36"/>
        <v/>
      </c>
      <c r="C1186" s="30"/>
      <c r="H1186" s="10" t="str">
        <f>IFERROR(IF(INDEX(Rooms[اعتماد القيمة],MATCH(الحجز!$D1186,Rooms[الشقة],0),1)&lt;=الحجز!$C1186,((INDEX(Rooms[القيمة],MATCH(الحجز!$D1186,Rooms[الشقة],0),1)*الحجز!$E1186)+G1186)-F1186,الحجز!$H1186),"")</f>
        <v/>
      </c>
      <c r="I1186" s="10" t="str">
        <f>IFERROR(VLOOKUP(D1186,Rooms[[الشقة]:[وصف]],4,FALSE),"")</f>
        <v/>
      </c>
      <c r="K1186" s="16" t="str">
        <f t="shared" si="37"/>
        <v/>
      </c>
    </row>
    <row r="1187" spans="2:11" x14ac:dyDescent="0.2">
      <c r="B1187" s="10" t="str">
        <f t="shared" si="36"/>
        <v/>
      </c>
      <c r="C1187" s="30"/>
      <c r="H1187" s="10" t="str">
        <f>IFERROR(IF(INDEX(Rooms[اعتماد القيمة],MATCH(الحجز!$D1187,Rooms[الشقة],0),1)&lt;=الحجز!$C1187,((INDEX(Rooms[القيمة],MATCH(الحجز!$D1187,Rooms[الشقة],0),1)*الحجز!$E1187)+G1187)-F1187,الحجز!$H1187),"")</f>
        <v/>
      </c>
      <c r="I1187" s="10" t="str">
        <f>IFERROR(VLOOKUP(D1187,Rooms[[الشقة]:[وصف]],4,FALSE),"")</f>
        <v/>
      </c>
      <c r="K1187" s="16" t="str">
        <f t="shared" si="37"/>
        <v/>
      </c>
    </row>
    <row r="1188" spans="2:11" x14ac:dyDescent="0.2">
      <c r="B1188" s="10" t="str">
        <f t="shared" si="36"/>
        <v/>
      </c>
      <c r="C1188" s="30"/>
      <c r="H1188" s="10" t="str">
        <f>IFERROR(IF(INDEX(Rooms[اعتماد القيمة],MATCH(الحجز!$D1188,Rooms[الشقة],0),1)&lt;=الحجز!$C1188,((INDEX(Rooms[القيمة],MATCH(الحجز!$D1188,Rooms[الشقة],0),1)*الحجز!$E1188)+G1188)-F1188,الحجز!$H1188),"")</f>
        <v/>
      </c>
      <c r="I1188" s="10" t="str">
        <f>IFERROR(VLOOKUP(D1188,Rooms[[الشقة]:[وصف]],4,FALSE),"")</f>
        <v/>
      </c>
      <c r="K1188" s="16" t="str">
        <f t="shared" si="37"/>
        <v/>
      </c>
    </row>
    <row r="1189" spans="2:11" x14ac:dyDescent="0.2">
      <c r="B1189" s="10" t="str">
        <f t="shared" si="36"/>
        <v/>
      </c>
      <c r="C1189" s="30"/>
      <c r="H1189" s="10" t="str">
        <f>IFERROR(IF(INDEX(Rooms[اعتماد القيمة],MATCH(الحجز!$D1189,Rooms[الشقة],0),1)&lt;=الحجز!$C1189,((INDEX(Rooms[القيمة],MATCH(الحجز!$D1189,Rooms[الشقة],0),1)*الحجز!$E1189)+G1189)-F1189,الحجز!$H1189),"")</f>
        <v/>
      </c>
      <c r="I1189" s="10" t="str">
        <f>IFERROR(VLOOKUP(D1189,Rooms[[الشقة]:[وصف]],4,FALSE),"")</f>
        <v/>
      </c>
      <c r="K1189" s="16" t="str">
        <f t="shared" si="37"/>
        <v/>
      </c>
    </row>
    <row r="1190" spans="2:11" x14ac:dyDescent="0.2">
      <c r="B1190" s="10" t="str">
        <f t="shared" si="36"/>
        <v/>
      </c>
      <c r="C1190" s="30"/>
      <c r="H1190" s="10" t="str">
        <f>IFERROR(IF(INDEX(Rooms[اعتماد القيمة],MATCH(الحجز!$D1190,Rooms[الشقة],0),1)&lt;=الحجز!$C1190,((INDEX(Rooms[القيمة],MATCH(الحجز!$D1190,Rooms[الشقة],0),1)*الحجز!$E1190)+G1190)-F1190,الحجز!$H1190),"")</f>
        <v/>
      </c>
      <c r="I1190" s="10" t="str">
        <f>IFERROR(VLOOKUP(D1190,Rooms[[الشقة]:[وصف]],4,FALSE),"")</f>
        <v/>
      </c>
      <c r="K1190" s="16" t="str">
        <f t="shared" si="37"/>
        <v/>
      </c>
    </row>
    <row r="1191" spans="2:11" x14ac:dyDescent="0.2">
      <c r="B1191" s="10" t="str">
        <f t="shared" si="36"/>
        <v/>
      </c>
      <c r="C1191" s="30"/>
      <c r="H1191" s="10" t="str">
        <f>IFERROR(IF(INDEX(Rooms[اعتماد القيمة],MATCH(الحجز!$D1191,Rooms[الشقة],0),1)&lt;=الحجز!$C1191,((INDEX(Rooms[القيمة],MATCH(الحجز!$D1191,Rooms[الشقة],0),1)*الحجز!$E1191)+G1191)-F1191,الحجز!$H1191),"")</f>
        <v/>
      </c>
      <c r="I1191" s="10" t="str">
        <f>IFERROR(VLOOKUP(D1191,Rooms[[الشقة]:[وصف]],4,FALSE),"")</f>
        <v/>
      </c>
      <c r="K1191" s="16" t="str">
        <f t="shared" si="37"/>
        <v/>
      </c>
    </row>
    <row r="1192" spans="2:11" x14ac:dyDescent="0.2">
      <c r="B1192" s="10" t="str">
        <f t="shared" si="36"/>
        <v/>
      </c>
      <c r="C1192" s="30"/>
      <c r="H1192" s="10" t="str">
        <f>IFERROR(IF(INDEX(Rooms[اعتماد القيمة],MATCH(الحجز!$D1192,Rooms[الشقة],0),1)&lt;=الحجز!$C1192,((INDEX(Rooms[القيمة],MATCH(الحجز!$D1192,Rooms[الشقة],0),1)*الحجز!$E1192)+G1192)-F1192,الحجز!$H1192),"")</f>
        <v/>
      </c>
      <c r="I1192" s="10" t="str">
        <f>IFERROR(VLOOKUP(D1192,Rooms[[الشقة]:[وصف]],4,FALSE),"")</f>
        <v/>
      </c>
      <c r="K1192" s="16" t="str">
        <f t="shared" si="37"/>
        <v/>
      </c>
    </row>
    <row r="1193" spans="2:11" x14ac:dyDescent="0.2">
      <c r="B1193" s="10" t="str">
        <f t="shared" si="36"/>
        <v/>
      </c>
      <c r="C1193" s="30"/>
      <c r="H1193" s="10" t="str">
        <f>IFERROR(IF(INDEX(Rooms[اعتماد القيمة],MATCH(الحجز!$D1193,Rooms[الشقة],0),1)&lt;=الحجز!$C1193,((INDEX(Rooms[القيمة],MATCH(الحجز!$D1193,Rooms[الشقة],0),1)*الحجز!$E1193)+G1193)-F1193,الحجز!$H1193),"")</f>
        <v/>
      </c>
      <c r="I1193" s="10" t="str">
        <f>IFERROR(VLOOKUP(D1193,Rooms[[الشقة]:[وصف]],4,FALSE),"")</f>
        <v/>
      </c>
      <c r="K1193" s="16" t="str">
        <f t="shared" si="37"/>
        <v/>
      </c>
    </row>
    <row r="1194" spans="2:11" x14ac:dyDescent="0.2">
      <c r="B1194" s="10" t="str">
        <f t="shared" si="36"/>
        <v/>
      </c>
      <c r="C1194" s="30"/>
      <c r="H1194" s="10" t="str">
        <f>IFERROR(IF(INDEX(Rooms[اعتماد القيمة],MATCH(الحجز!$D1194,Rooms[الشقة],0),1)&lt;=الحجز!$C1194,((INDEX(Rooms[القيمة],MATCH(الحجز!$D1194,Rooms[الشقة],0),1)*الحجز!$E1194)+G1194)-F1194,الحجز!$H1194),"")</f>
        <v/>
      </c>
      <c r="I1194" s="10" t="str">
        <f>IFERROR(VLOOKUP(D1194,Rooms[[الشقة]:[وصف]],4,FALSE),"")</f>
        <v/>
      </c>
      <c r="K1194" s="16" t="str">
        <f t="shared" si="37"/>
        <v/>
      </c>
    </row>
    <row r="1195" spans="2:11" x14ac:dyDescent="0.2">
      <c r="B1195" s="10" t="str">
        <f t="shared" si="36"/>
        <v/>
      </c>
      <c r="C1195" s="30"/>
      <c r="H1195" s="10" t="str">
        <f>IFERROR(IF(INDEX(Rooms[اعتماد القيمة],MATCH(الحجز!$D1195,Rooms[الشقة],0),1)&lt;=الحجز!$C1195,((INDEX(Rooms[القيمة],MATCH(الحجز!$D1195,Rooms[الشقة],0),1)*الحجز!$E1195)+G1195)-F1195,الحجز!$H1195),"")</f>
        <v/>
      </c>
      <c r="I1195" s="10" t="str">
        <f>IFERROR(VLOOKUP(D1195,Rooms[[الشقة]:[وصف]],4,FALSE),"")</f>
        <v/>
      </c>
      <c r="K1195" s="16" t="str">
        <f t="shared" si="37"/>
        <v/>
      </c>
    </row>
    <row r="1196" spans="2:11" x14ac:dyDescent="0.2">
      <c r="B1196" s="10" t="str">
        <f t="shared" si="36"/>
        <v/>
      </c>
      <c r="C1196" s="30"/>
      <c r="H1196" s="10" t="str">
        <f>IFERROR(IF(INDEX(Rooms[اعتماد القيمة],MATCH(الحجز!$D1196,Rooms[الشقة],0),1)&lt;=الحجز!$C1196,((INDEX(Rooms[القيمة],MATCH(الحجز!$D1196,Rooms[الشقة],0),1)*الحجز!$E1196)+G1196)-F1196,الحجز!$H1196),"")</f>
        <v/>
      </c>
      <c r="I1196" s="10" t="str">
        <f>IFERROR(VLOOKUP(D1196,Rooms[[الشقة]:[وصف]],4,FALSE),"")</f>
        <v/>
      </c>
      <c r="K1196" s="16" t="str">
        <f t="shared" si="37"/>
        <v/>
      </c>
    </row>
    <row r="1197" spans="2:11" x14ac:dyDescent="0.2">
      <c r="B1197" s="10" t="str">
        <f t="shared" si="36"/>
        <v/>
      </c>
      <c r="C1197" s="30"/>
      <c r="H1197" s="10" t="str">
        <f>IFERROR(IF(INDEX(Rooms[اعتماد القيمة],MATCH(الحجز!$D1197,Rooms[الشقة],0),1)&lt;=الحجز!$C1197,((INDEX(Rooms[القيمة],MATCH(الحجز!$D1197,Rooms[الشقة],0),1)*الحجز!$E1197)+G1197)-F1197,الحجز!$H1197),"")</f>
        <v/>
      </c>
      <c r="I1197" s="10" t="str">
        <f>IFERROR(VLOOKUP(D1197,Rooms[[الشقة]:[وصف]],4,FALSE),"")</f>
        <v/>
      </c>
      <c r="K1197" s="16" t="str">
        <f t="shared" si="37"/>
        <v/>
      </c>
    </row>
    <row r="1198" spans="2:11" x14ac:dyDescent="0.2">
      <c r="B1198" s="10" t="str">
        <f t="shared" si="36"/>
        <v/>
      </c>
      <c r="C1198" s="30"/>
      <c r="H1198" s="10" t="str">
        <f>IFERROR(IF(INDEX(Rooms[اعتماد القيمة],MATCH(الحجز!$D1198,Rooms[الشقة],0),1)&lt;=الحجز!$C1198,((INDEX(Rooms[القيمة],MATCH(الحجز!$D1198,Rooms[الشقة],0),1)*الحجز!$E1198)+G1198)-F1198,الحجز!$H1198),"")</f>
        <v/>
      </c>
      <c r="I1198" s="10" t="str">
        <f>IFERROR(VLOOKUP(D1198,Rooms[[الشقة]:[وصف]],4,FALSE),"")</f>
        <v/>
      </c>
      <c r="K1198" s="16" t="str">
        <f t="shared" si="37"/>
        <v/>
      </c>
    </row>
    <row r="1199" spans="2:11" x14ac:dyDescent="0.2">
      <c r="B1199" s="10" t="str">
        <f t="shared" si="36"/>
        <v/>
      </c>
      <c r="C1199" s="30"/>
      <c r="H1199" s="10" t="str">
        <f>IFERROR(IF(INDEX(Rooms[اعتماد القيمة],MATCH(الحجز!$D1199,Rooms[الشقة],0),1)&lt;=الحجز!$C1199,((INDEX(Rooms[القيمة],MATCH(الحجز!$D1199,Rooms[الشقة],0),1)*الحجز!$E1199)+G1199)-F1199,الحجز!$H1199),"")</f>
        <v/>
      </c>
      <c r="I1199" s="10" t="str">
        <f>IFERROR(VLOOKUP(D1199,Rooms[[الشقة]:[وصف]],4,FALSE),"")</f>
        <v/>
      </c>
      <c r="K1199" s="16" t="str">
        <f t="shared" si="37"/>
        <v/>
      </c>
    </row>
    <row r="1200" spans="2:11" x14ac:dyDescent="0.2">
      <c r="B1200" s="10" t="str">
        <f t="shared" si="36"/>
        <v/>
      </c>
      <c r="C1200" s="30"/>
      <c r="H1200" s="10" t="str">
        <f>IFERROR(IF(INDEX(Rooms[اعتماد القيمة],MATCH(الحجز!$D1200,Rooms[الشقة],0),1)&lt;=الحجز!$C1200,((INDEX(Rooms[القيمة],MATCH(الحجز!$D1200,Rooms[الشقة],0),1)*الحجز!$E1200)+G1200)-F1200,الحجز!$H1200),"")</f>
        <v/>
      </c>
      <c r="I1200" s="10" t="str">
        <f>IFERROR(VLOOKUP(D1200,Rooms[[الشقة]:[وصف]],4,FALSE),"")</f>
        <v/>
      </c>
      <c r="K1200" s="16" t="str">
        <f t="shared" si="37"/>
        <v/>
      </c>
    </row>
    <row r="1201" spans="2:11" x14ac:dyDescent="0.2">
      <c r="B1201" s="10" t="str">
        <f t="shared" si="36"/>
        <v/>
      </c>
      <c r="C1201" s="30"/>
      <c r="H1201" s="10" t="str">
        <f>IFERROR(IF(INDEX(Rooms[اعتماد القيمة],MATCH(الحجز!$D1201,Rooms[الشقة],0),1)&lt;=الحجز!$C1201,((INDEX(Rooms[القيمة],MATCH(الحجز!$D1201,Rooms[الشقة],0),1)*الحجز!$E1201)+G1201)-F1201,الحجز!$H1201),"")</f>
        <v/>
      </c>
      <c r="I1201" s="10" t="str">
        <f>IFERROR(VLOOKUP(D1201,Rooms[[الشقة]:[وصف]],4,FALSE),"")</f>
        <v/>
      </c>
      <c r="K1201" s="16" t="str">
        <f t="shared" si="37"/>
        <v/>
      </c>
    </row>
    <row r="1202" spans="2:11" x14ac:dyDescent="0.2">
      <c r="B1202" s="10" t="str">
        <f t="shared" si="36"/>
        <v/>
      </c>
      <c r="C1202" s="30"/>
      <c r="H1202" s="10" t="str">
        <f>IFERROR(IF(INDEX(Rooms[اعتماد القيمة],MATCH(الحجز!$D1202,Rooms[الشقة],0),1)&lt;=الحجز!$C1202,((INDEX(Rooms[القيمة],MATCH(الحجز!$D1202,Rooms[الشقة],0),1)*الحجز!$E1202)+G1202)-F1202,الحجز!$H1202),"")</f>
        <v/>
      </c>
      <c r="I1202" s="10" t="str">
        <f>IFERROR(VLOOKUP(D1202,Rooms[[الشقة]:[وصف]],4,FALSE),"")</f>
        <v/>
      </c>
      <c r="K1202" s="16" t="str">
        <f t="shared" si="37"/>
        <v/>
      </c>
    </row>
    <row r="1203" spans="2:11" x14ac:dyDescent="0.2">
      <c r="B1203" s="10" t="str">
        <f t="shared" si="36"/>
        <v/>
      </c>
      <c r="C1203" s="30"/>
      <c r="H1203" s="10" t="str">
        <f>IFERROR(IF(INDEX(Rooms[اعتماد القيمة],MATCH(الحجز!$D1203,Rooms[الشقة],0),1)&lt;=الحجز!$C1203,((INDEX(Rooms[القيمة],MATCH(الحجز!$D1203,Rooms[الشقة],0),1)*الحجز!$E1203)+G1203)-F1203,الحجز!$H1203),"")</f>
        <v/>
      </c>
      <c r="I1203" s="10" t="str">
        <f>IFERROR(VLOOKUP(D1203,Rooms[[الشقة]:[وصف]],4,FALSE),"")</f>
        <v/>
      </c>
      <c r="K1203" s="16" t="str">
        <f t="shared" si="37"/>
        <v/>
      </c>
    </row>
    <row r="1204" spans="2:11" x14ac:dyDescent="0.2">
      <c r="B1204" s="10" t="str">
        <f t="shared" si="36"/>
        <v/>
      </c>
      <c r="C1204" s="30"/>
      <c r="H1204" s="10" t="str">
        <f>IFERROR(IF(INDEX(Rooms[اعتماد القيمة],MATCH(الحجز!$D1204,Rooms[الشقة],0),1)&lt;=الحجز!$C1204,((INDEX(Rooms[القيمة],MATCH(الحجز!$D1204,Rooms[الشقة],0),1)*الحجز!$E1204)+G1204)-F1204,الحجز!$H1204),"")</f>
        <v/>
      </c>
      <c r="I1204" s="10" t="str">
        <f>IFERROR(VLOOKUP(D1204,Rooms[[الشقة]:[وصف]],4,FALSE),"")</f>
        <v/>
      </c>
      <c r="K1204" s="16" t="str">
        <f t="shared" si="37"/>
        <v/>
      </c>
    </row>
    <row r="1205" spans="2:11" x14ac:dyDescent="0.2">
      <c r="B1205" s="10" t="str">
        <f t="shared" si="36"/>
        <v/>
      </c>
      <c r="C1205" s="30"/>
      <c r="H1205" s="10" t="str">
        <f>IFERROR(IF(INDEX(Rooms[اعتماد القيمة],MATCH(الحجز!$D1205,Rooms[الشقة],0),1)&lt;=الحجز!$C1205,((INDEX(Rooms[القيمة],MATCH(الحجز!$D1205,Rooms[الشقة],0),1)*الحجز!$E1205)+G1205)-F1205,الحجز!$H1205),"")</f>
        <v/>
      </c>
      <c r="I1205" s="10" t="str">
        <f>IFERROR(VLOOKUP(D1205,Rooms[[الشقة]:[وصف]],4,FALSE),"")</f>
        <v/>
      </c>
      <c r="K1205" s="16" t="str">
        <f t="shared" si="37"/>
        <v/>
      </c>
    </row>
    <row r="1206" spans="2:11" x14ac:dyDescent="0.2">
      <c r="B1206" s="10" t="str">
        <f t="shared" si="36"/>
        <v/>
      </c>
      <c r="C1206" s="30"/>
      <c r="H1206" s="10" t="str">
        <f>IFERROR(IF(INDEX(Rooms[اعتماد القيمة],MATCH(الحجز!$D1206,Rooms[الشقة],0),1)&lt;=الحجز!$C1206,((INDEX(Rooms[القيمة],MATCH(الحجز!$D1206,Rooms[الشقة],0),1)*الحجز!$E1206)+G1206)-F1206,الحجز!$H1206),"")</f>
        <v/>
      </c>
      <c r="I1206" s="10" t="str">
        <f>IFERROR(VLOOKUP(D1206,Rooms[[الشقة]:[وصف]],4,FALSE),"")</f>
        <v/>
      </c>
      <c r="K1206" s="16" t="str">
        <f t="shared" si="37"/>
        <v/>
      </c>
    </row>
    <row r="1207" spans="2:11" x14ac:dyDescent="0.2">
      <c r="B1207" s="10" t="str">
        <f t="shared" si="36"/>
        <v/>
      </c>
      <c r="C1207" s="30"/>
      <c r="H1207" s="10" t="str">
        <f>IFERROR(IF(INDEX(Rooms[اعتماد القيمة],MATCH(الحجز!$D1207,Rooms[الشقة],0),1)&lt;=الحجز!$C1207,((INDEX(Rooms[القيمة],MATCH(الحجز!$D1207,Rooms[الشقة],0),1)*الحجز!$E1207)+G1207)-F1207,الحجز!$H1207),"")</f>
        <v/>
      </c>
      <c r="I1207" s="10" t="str">
        <f>IFERROR(VLOOKUP(D1207,Rooms[[الشقة]:[وصف]],4,FALSE),"")</f>
        <v/>
      </c>
      <c r="K1207" s="16" t="str">
        <f t="shared" si="37"/>
        <v/>
      </c>
    </row>
    <row r="1208" spans="2:11" x14ac:dyDescent="0.2">
      <c r="B1208" s="10" t="str">
        <f t="shared" si="36"/>
        <v/>
      </c>
      <c r="C1208" s="30"/>
      <c r="H1208" s="10" t="str">
        <f>IFERROR(IF(INDEX(Rooms[اعتماد القيمة],MATCH(الحجز!$D1208,Rooms[الشقة],0),1)&lt;=الحجز!$C1208,((INDEX(Rooms[القيمة],MATCH(الحجز!$D1208,Rooms[الشقة],0),1)*الحجز!$E1208)+G1208)-F1208,الحجز!$H1208),"")</f>
        <v/>
      </c>
      <c r="I1208" s="10" t="str">
        <f>IFERROR(VLOOKUP(D1208,Rooms[[الشقة]:[وصف]],4,FALSE),"")</f>
        <v/>
      </c>
      <c r="K1208" s="16" t="str">
        <f t="shared" si="37"/>
        <v/>
      </c>
    </row>
    <row r="1209" spans="2:11" x14ac:dyDescent="0.2">
      <c r="B1209" s="10" t="str">
        <f t="shared" si="36"/>
        <v/>
      </c>
      <c r="C1209" s="30"/>
      <c r="H1209" s="10" t="str">
        <f>IFERROR(IF(INDEX(Rooms[اعتماد القيمة],MATCH(الحجز!$D1209,Rooms[الشقة],0),1)&lt;=الحجز!$C1209,((INDEX(Rooms[القيمة],MATCH(الحجز!$D1209,Rooms[الشقة],0),1)*الحجز!$E1209)+G1209)-F1209,الحجز!$H1209),"")</f>
        <v/>
      </c>
      <c r="I1209" s="10" t="str">
        <f>IFERROR(VLOOKUP(D1209,Rooms[[الشقة]:[وصف]],4,FALSE),"")</f>
        <v/>
      </c>
      <c r="K1209" s="16" t="str">
        <f t="shared" si="37"/>
        <v/>
      </c>
    </row>
    <row r="1210" spans="2:11" x14ac:dyDescent="0.2">
      <c r="B1210" s="10" t="str">
        <f t="shared" si="36"/>
        <v/>
      </c>
      <c r="C1210" s="30"/>
      <c r="H1210" s="10" t="str">
        <f>IFERROR(IF(INDEX(Rooms[اعتماد القيمة],MATCH(الحجز!$D1210,Rooms[الشقة],0),1)&lt;=الحجز!$C1210,((INDEX(Rooms[القيمة],MATCH(الحجز!$D1210,Rooms[الشقة],0),1)*الحجز!$E1210)+G1210)-F1210,الحجز!$H1210),"")</f>
        <v/>
      </c>
      <c r="I1210" s="10" t="str">
        <f>IFERROR(VLOOKUP(D1210,Rooms[[الشقة]:[وصف]],4,FALSE),"")</f>
        <v/>
      </c>
      <c r="K1210" s="16" t="str">
        <f t="shared" si="37"/>
        <v/>
      </c>
    </row>
    <row r="1211" spans="2:11" x14ac:dyDescent="0.2">
      <c r="B1211" s="10" t="str">
        <f t="shared" si="36"/>
        <v/>
      </c>
      <c r="C1211" s="30"/>
      <c r="H1211" s="10" t="str">
        <f>IFERROR(IF(INDEX(Rooms[اعتماد القيمة],MATCH(الحجز!$D1211,Rooms[الشقة],0),1)&lt;=الحجز!$C1211,((INDEX(Rooms[القيمة],MATCH(الحجز!$D1211,Rooms[الشقة],0),1)*الحجز!$E1211)+G1211)-F1211,الحجز!$H1211),"")</f>
        <v/>
      </c>
      <c r="I1211" s="10" t="str">
        <f>IFERROR(VLOOKUP(D1211,Rooms[[الشقة]:[وصف]],4,FALSE),"")</f>
        <v/>
      </c>
      <c r="K1211" s="16" t="str">
        <f t="shared" si="37"/>
        <v/>
      </c>
    </row>
    <row r="1212" spans="2:11" x14ac:dyDescent="0.2">
      <c r="B1212" s="10" t="str">
        <f t="shared" si="36"/>
        <v/>
      </c>
      <c r="C1212" s="30"/>
      <c r="H1212" s="10" t="str">
        <f>IFERROR(IF(INDEX(Rooms[اعتماد القيمة],MATCH(الحجز!$D1212,Rooms[الشقة],0),1)&lt;=الحجز!$C1212,((INDEX(Rooms[القيمة],MATCH(الحجز!$D1212,Rooms[الشقة],0),1)*الحجز!$E1212)+G1212)-F1212,الحجز!$H1212),"")</f>
        <v/>
      </c>
      <c r="I1212" s="10" t="str">
        <f>IFERROR(VLOOKUP(D1212,Rooms[[الشقة]:[وصف]],4,FALSE),"")</f>
        <v/>
      </c>
      <c r="K1212" s="16" t="str">
        <f t="shared" si="37"/>
        <v/>
      </c>
    </row>
    <row r="1213" spans="2:11" x14ac:dyDescent="0.2">
      <c r="B1213" s="10" t="str">
        <f t="shared" si="36"/>
        <v/>
      </c>
      <c r="C1213" s="30"/>
      <c r="H1213" s="10" t="str">
        <f>IFERROR(IF(INDEX(Rooms[اعتماد القيمة],MATCH(الحجز!$D1213,Rooms[الشقة],0),1)&lt;=الحجز!$C1213,((INDEX(Rooms[القيمة],MATCH(الحجز!$D1213,Rooms[الشقة],0),1)*الحجز!$E1213)+G1213)-F1213,الحجز!$H1213),"")</f>
        <v/>
      </c>
      <c r="I1213" s="10" t="str">
        <f>IFERROR(VLOOKUP(D1213,Rooms[[الشقة]:[وصف]],4,FALSE),"")</f>
        <v/>
      </c>
      <c r="K1213" s="16" t="str">
        <f t="shared" si="37"/>
        <v/>
      </c>
    </row>
    <row r="1214" spans="2:11" x14ac:dyDescent="0.2">
      <c r="B1214" s="10" t="str">
        <f t="shared" si="36"/>
        <v/>
      </c>
      <c r="C1214" s="30"/>
      <c r="H1214" s="10" t="str">
        <f>IFERROR(IF(INDEX(Rooms[اعتماد القيمة],MATCH(الحجز!$D1214,Rooms[الشقة],0),1)&lt;=الحجز!$C1214,((INDEX(Rooms[القيمة],MATCH(الحجز!$D1214,Rooms[الشقة],0),1)*الحجز!$E1214)+G1214)-F1214,الحجز!$H1214),"")</f>
        <v/>
      </c>
      <c r="I1214" s="10" t="str">
        <f>IFERROR(VLOOKUP(D1214,Rooms[[الشقة]:[وصف]],4,FALSE),"")</f>
        <v/>
      </c>
      <c r="K1214" s="16" t="str">
        <f t="shared" si="37"/>
        <v/>
      </c>
    </row>
    <row r="1215" spans="2:11" x14ac:dyDescent="0.2">
      <c r="B1215" s="10" t="str">
        <f t="shared" si="36"/>
        <v/>
      </c>
      <c r="C1215" s="30"/>
      <c r="H1215" s="10" t="str">
        <f>IFERROR(IF(INDEX(Rooms[اعتماد القيمة],MATCH(الحجز!$D1215,Rooms[الشقة],0),1)&lt;=الحجز!$C1215,((INDEX(Rooms[القيمة],MATCH(الحجز!$D1215,Rooms[الشقة],0),1)*الحجز!$E1215)+G1215)-F1215,الحجز!$H1215),"")</f>
        <v/>
      </c>
      <c r="I1215" s="10" t="str">
        <f>IFERROR(VLOOKUP(D1215,Rooms[[الشقة]:[وصف]],4,FALSE),"")</f>
        <v/>
      </c>
      <c r="K1215" s="16" t="str">
        <f t="shared" si="37"/>
        <v/>
      </c>
    </row>
    <row r="1216" spans="2:11" x14ac:dyDescent="0.2">
      <c r="B1216" s="10" t="str">
        <f t="shared" si="36"/>
        <v/>
      </c>
      <c r="C1216" s="30"/>
      <c r="H1216" s="10" t="str">
        <f>IFERROR(IF(INDEX(Rooms[اعتماد القيمة],MATCH(الحجز!$D1216,Rooms[الشقة],0),1)&lt;=الحجز!$C1216,((INDEX(Rooms[القيمة],MATCH(الحجز!$D1216,Rooms[الشقة],0),1)*الحجز!$E1216)+G1216)-F1216,الحجز!$H1216),"")</f>
        <v/>
      </c>
      <c r="I1216" s="10" t="str">
        <f>IFERROR(VLOOKUP(D1216,Rooms[[الشقة]:[وصف]],4,FALSE),"")</f>
        <v/>
      </c>
      <c r="K1216" s="16" t="str">
        <f t="shared" si="37"/>
        <v/>
      </c>
    </row>
    <row r="1217" spans="2:11" x14ac:dyDescent="0.2">
      <c r="B1217" s="10" t="str">
        <f t="shared" si="36"/>
        <v/>
      </c>
      <c r="C1217" s="30"/>
      <c r="H1217" s="10" t="str">
        <f>IFERROR(IF(INDEX(Rooms[اعتماد القيمة],MATCH(الحجز!$D1217,Rooms[الشقة],0),1)&lt;=الحجز!$C1217,((INDEX(Rooms[القيمة],MATCH(الحجز!$D1217,Rooms[الشقة],0),1)*الحجز!$E1217)+G1217)-F1217,الحجز!$H1217),"")</f>
        <v/>
      </c>
      <c r="I1217" s="10" t="str">
        <f>IFERROR(VLOOKUP(D1217,Rooms[[الشقة]:[وصف]],4,FALSE),"")</f>
        <v/>
      </c>
      <c r="K1217" s="16" t="str">
        <f t="shared" si="37"/>
        <v/>
      </c>
    </row>
    <row r="1218" spans="2:11" x14ac:dyDescent="0.2">
      <c r="B1218" s="10" t="str">
        <f t="shared" si="36"/>
        <v/>
      </c>
      <c r="C1218" s="30"/>
      <c r="H1218" s="10" t="str">
        <f>IFERROR(IF(INDEX(Rooms[اعتماد القيمة],MATCH(الحجز!$D1218,Rooms[الشقة],0),1)&lt;=الحجز!$C1218,((INDEX(Rooms[القيمة],MATCH(الحجز!$D1218,Rooms[الشقة],0),1)*الحجز!$E1218)+G1218)-F1218,الحجز!$H1218),"")</f>
        <v/>
      </c>
      <c r="I1218" s="10" t="str">
        <f>IFERROR(VLOOKUP(D1218,Rooms[[الشقة]:[وصف]],4,FALSE),"")</f>
        <v/>
      </c>
      <c r="K1218" s="16" t="str">
        <f t="shared" si="37"/>
        <v/>
      </c>
    </row>
    <row r="1219" spans="2:11" x14ac:dyDescent="0.2">
      <c r="B1219" s="10" t="str">
        <f t="shared" si="36"/>
        <v/>
      </c>
      <c r="C1219" s="30"/>
      <c r="H1219" s="10" t="str">
        <f>IFERROR(IF(INDEX(Rooms[اعتماد القيمة],MATCH(الحجز!$D1219,Rooms[الشقة],0),1)&lt;=الحجز!$C1219,((INDEX(Rooms[القيمة],MATCH(الحجز!$D1219,Rooms[الشقة],0),1)*الحجز!$E1219)+G1219)-F1219,الحجز!$H1219),"")</f>
        <v/>
      </c>
      <c r="I1219" s="10" t="str">
        <f>IFERROR(VLOOKUP(D1219,Rooms[[الشقة]:[وصف]],4,FALSE),"")</f>
        <v/>
      </c>
      <c r="K1219" s="16" t="str">
        <f t="shared" si="37"/>
        <v/>
      </c>
    </row>
    <row r="1220" spans="2:11" x14ac:dyDescent="0.2">
      <c r="B1220" s="10" t="str">
        <f t="shared" si="36"/>
        <v/>
      </c>
      <c r="C1220" s="30"/>
      <c r="H1220" s="10" t="str">
        <f>IFERROR(IF(INDEX(Rooms[اعتماد القيمة],MATCH(الحجز!$D1220,Rooms[الشقة],0),1)&lt;=الحجز!$C1220,((INDEX(Rooms[القيمة],MATCH(الحجز!$D1220,Rooms[الشقة],0),1)*الحجز!$E1220)+G1220)-F1220,الحجز!$H1220),"")</f>
        <v/>
      </c>
      <c r="I1220" s="10" t="str">
        <f>IFERROR(VLOOKUP(D1220,Rooms[[الشقة]:[وصف]],4,FALSE),"")</f>
        <v/>
      </c>
      <c r="K1220" s="16" t="str">
        <f t="shared" si="37"/>
        <v/>
      </c>
    </row>
    <row r="1221" spans="2:11" x14ac:dyDescent="0.2">
      <c r="B1221" s="10" t="str">
        <f t="shared" ref="B1221:B1284" si="38">IF(C1221&lt;&gt;"",ROW(A1218),"")</f>
        <v/>
      </c>
      <c r="C1221" s="30"/>
      <c r="H1221" s="10" t="str">
        <f>IFERROR(IF(INDEX(Rooms[اعتماد القيمة],MATCH(الحجز!$D1221,Rooms[الشقة],0),1)&lt;=الحجز!$C1221,((INDEX(Rooms[القيمة],MATCH(الحجز!$D1221,Rooms[الشقة],0),1)*الحجز!$E1221)+G1221)-F1221,الحجز!$H1221),"")</f>
        <v/>
      </c>
      <c r="I1221" s="10" t="str">
        <f>IFERROR(VLOOKUP(D1221,Rooms[[الشقة]:[وصف]],4,FALSE),"")</f>
        <v/>
      </c>
      <c r="K1221" s="16" t="str">
        <f t="shared" ref="K1221:K1284" si="39">IF(AND(E1221="",C1221=""),"",C1221+(IF(E1221&lt;1,E1221,(E1221-1))))</f>
        <v/>
      </c>
    </row>
    <row r="1222" spans="2:11" x14ac:dyDescent="0.2">
      <c r="B1222" s="10" t="str">
        <f t="shared" si="38"/>
        <v/>
      </c>
      <c r="C1222" s="30"/>
      <c r="H1222" s="10" t="str">
        <f>IFERROR(IF(INDEX(Rooms[اعتماد القيمة],MATCH(الحجز!$D1222,Rooms[الشقة],0),1)&lt;=الحجز!$C1222,((INDEX(Rooms[القيمة],MATCH(الحجز!$D1222,Rooms[الشقة],0),1)*الحجز!$E1222)+G1222)-F1222,الحجز!$H1222),"")</f>
        <v/>
      </c>
      <c r="I1222" s="10" t="str">
        <f>IFERROR(VLOOKUP(D1222,Rooms[[الشقة]:[وصف]],4,FALSE),"")</f>
        <v/>
      </c>
      <c r="K1222" s="16" t="str">
        <f t="shared" si="39"/>
        <v/>
      </c>
    </row>
    <row r="1223" spans="2:11" x14ac:dyDescent="0.2">
      <c r="B1223" s="10" t="str">
        <f t="shared" si="38"/>
        <v/>
      </c>
      <c r="C1223" s="30"/>
      <c r="H1223" s="10" t="str">
        <f>IFERROR(IF(INDEX(Rooms[اعتماد القيمة],MATCH(الحجز!$D1223,Rooms[الشقة],0),1)&lt;=الحجز!$C1223,((INDEX(Rooms[القيمة],MATCH(الحجز!$D1223,Rooms[الشقة],0),1)*الحجز!$E1223)+G1223)-F1223,الحجز!$H1223),"")</f>
        <v/>
      </c>
      <c r="I1223" s="10" t="str">
        <f>IFERROR(VLOOKUP(D1223,Rooms[[الشقة]:[وصف]],4,FALSE),"")</f>
        <v/>
      </c>
      <c r="K1223" s="16" t="str">
        <f t="shared" si="39"/>
        <v/>
      </c>
    </row>
    <row r="1224" spans="2:11" x14ac:dyDescent="0.2">
      <c r="B1224" s="10" t="str">
        <f t="shared" si="38"/>
        <v/>
      </c>
      <c r="C1224" s="30"/>
      <c r="H1224" s="10" t="str">
        <f>IFERROR(IF(INDEX(Rooms[اعتماد القيمة],MATCH(الحجز!$D1224,Rooms[الشقة],0),1)&lt;=الحجز!$C1224,((INDEX(Rooms[القيمة],MATCH(الحجز!$D1224,Rooms[الشقة],0),1)*الحجز!$E1224)+G1224)-F1224,الحجز!$H1224),"")</f>
        <v/>
      </c>
      <c r="I1224" s="10" t="str">
        <f>IFERROR(VLOOKUP(D1224,Rooms[[الشقة]:[وصف]],4,FALSE),"")</f>
        <v/>
      </c>
      <c r="K1224" s="16" t="str">
        <f t="shared" si="39"/>
        <v/>
      </c>
    </row>
    <row r="1225" spans="2:11" x14ac:dyDescent="0.2">
      <c r="B1225" s="10" t="str">
        <f t="shared" si="38"/>
        <v/>
      </c>
      <c r="C1225" s="30"/>
      <c r="H1225" s="10" t="str">
        <f>IFERROR(IF(INDEX(Rooms[اعتماد القيمة],MATCH(الحجز!$D1225,Rooms[الشقة],0),1)&lt;=الحجز!$C1225,((INDEX(Rooms[القيمة],MATCH(الحجز!$D1225,Rooms[الشقة],0),1)*الحجز!$E1225)+G1225)-F1225,الحجز!$H1225),"")</f>
        <v/>
      </c>
      <c r="I1225" s="10" t="str">
        <f>IFERROR(VLOOKUP(D1225,Rooms[[الشقة]:[وصف]],4,FALSE),"")</f>
        <v/>
      </c>
      <c r="K1225" s="16" t="str">
        <f t="shared" si="39"/>
        <v/>
      </c>
    </row>
    <row r="1226" spans="2:11" x14ac:dyDescent="0.2">
      <c r="B1226" s="10" t="str">
        <f t="shared" si="38"/>
        <v/>
      </c>
      <c r="C1226" s="30"/>
      <c r="H1226" s="10" t="str">
        <f>IFERROR(IF(INDEX(Rooms[اعتماد القيمة],MATCH(الحجز!$D1226,Rooms[الشقة],0),1)&lt;=الحجز!$C1226,((INDEX(Rooms[القيمة],MATCH(الحجز!$D1226,Rooms[الشقة],0),1)*الحجز!$E1226)+G1226)-F1226,الحجز!$H1226),"")</f>
        <v/>
      </c>
      <c r="I1226" s="10" t="str">
        <f>IFERROR(VLOOKUP(D1226,Rooms[[الشقة]:[وصف]],4,FALSE),"")</f>
        <v/>
      </c>
      <c r="K1226" s="16" t="str">
        <f t="shared" si="39"/>
        <v/>
      </c>
    </row>
    <row r="1227" spans="2:11" x14ac:dyDescent="0.2">
      <c r="B1227" s="10" t="str">
        <f t="shared" si="38"/>
        <v/>
      </c>
      <c r="C1227" s="30"/>
      <c r="H1227" s="10" t="str">
        <f>IFERROR(IF(INDEX(Rooms[اعتماد القيمة],MATCH(الحجز!$D1227,Rooms[الشقة],0),1)&lt;=الحجز!$C1227,((INDEX(Rooms[القيمة],MATCH(الحجز!$D1227,Rooms[الشقة],0),1)*الحجز!$E1227)+G1227)-F1227,الحجز!$H1227),"")</f>
        <v/>
      </c>
      <c r="I1227" s="10" t="str">
        <f>IFERROR(VLOOKUP(D1227,Rooms[[الشقة]:[وصف]],4,FALSE),"")</f>
        <v/>
      </c>
      <c r="K1227" s="16" t="str">
        <f t="shared" si="39"/>
        <v/>
      </c>
    </row>
    <row r="1228" spans="2:11" x14ac:dyDescent="0.2">
      <c r="B1228" s="10" t="str">
        <f t="shared" si="38"/>
        <v/>
      </c>
      <c r="C1228" s="30"/>
      <c r="H1228" s="10" t="str">
        <f>IFERROR(IF(INDEX(Rooms[اعتماد القيمة],MATCH(الحجز!$D1228,Rooms[الشقة],0),1)&lt;=الحجز!$C1228,((INDEX(Rooms[القيمة],MATCH(الحجز!$D1228,Rooms[الشقة],0),1)*الحجز!$E1228)+G1228)-F1228,الحجز!$H1228),"")</f>
        <v/>
      </c>
      <c r="I1228" s="10" t="str">
        <f>IFERROR(VLOOKUP(D1228,Rooms[[الشقة]:[وصف]],4,FALSE),"")</f>
        <v/>
      </c>
      <c r="K1228" s="16" t="str">
        <f t="shared" si="39"/>
        <v/>
      </c>
    </row>
    <row r="1229" spans="2:11" x14ac:dyDescent="0.2">
      <c r="B1229" s="10" t="str">
        <f t="shared" si="38"/>
        <v/>
      </c>
      <c r="C1229" s="30"/>
      <c r="H1229" s="10" t="str">
        <f>IFERROR(IF(INDEX(Rooms[اعتماد القيمة],MATCH(الحجز!$D1229,Rooms[الشقة],0),1)&lt;=الحجز!$C1229,((INDEX(Rooms[القيمة],MATCH(الحجز!$D1229,Rooms[الشقة],0),1)*الحجز!$E1229)+G1229)-F1229,الحجز!$H1229),"")</f>
        <v/>
      </c>
      <c r="I1229" s="10" t="str">
        <f>IFERROR(VLOOKUP(D1229,Rooms[[الشقة]:[وصف]],4,FALSE),"")</f>
        <v/>
      </c>
      <c r="K1229" s="16" t="str">
        <f t="shared" si="39"/>
        <v/>
      </c>
    </row>
    <row r="1230" spans="2:11" x14ac:dyDescent="0.2">
      <c r="B1230" s="10" t="str">
        <f t="shared" si="38"/>
        <v/>
      </c>
      <c r="C1230" s="30"/>
      <c r="H1230" s="10" t="str">
        <f>IFERROR(IF(INDEX(Rooms[اعتماد القيمة],MATCH(الحجز!$D1230,Rooms[الشقة],0),1)&lt;=الحجز!$C1230,((INDEX(Rooms[القيمة],MATCH(الحجز!$D1230,Rooms[الشقة],0),1)*الحجز!$E1230)+G1230)-F1230,الحجز!$H1230),"")</f>
        <v/>
      </c>
      <c r="I1230" s="10" t="str">
        <f>IFERROR(VLOOKUP(D1230,Rooms[[الشقة]:[وصف]],4,FALSE),"")</f>
        <v/>
      </c>
      <c r="K1230" s="16" t="str">
        <f t="shared" si="39"/>
        <v/>
      </c>
    </row>
    <row r="1231" spans="2:11" x14ac:dyDescent="0.2">
      <c r="B1231" s="10" t="str">
        <f t="shared" si="38"/>
        <v/>
      </c>
      <c r="C1231" s="30"/>
      <c r="H1231" s="10" t="str">
        <f>IFERROR(IF(INDEX(Rooms[اعتماد القيمة],MATCH(الحجز!$D1231,Rooms[الشقة],0),1)&lt;=الحجز!$C1231,((INDEX(Rooms[القيمة],MATCH(الحجز!$D1231,Rooms[الشقة],0),1)*الحجز!$E1231)+G1231)-F1231,الحجز!$H1231),"")</f>
        <v/>
      </c>
      <c r="I1231" s="10" t="str">
        <f>IFERROR(VLOOKUP(D1231,Rooms[[الشقة]:[وصف]],4,FALSE),"")</f>
        <v/>
      </c>
      <c r="K1231" s="16" t="str">
        <f t="shared" si="39"/>
        <v/>
      </c>
    </row>
    <row r="1232" spans="2:11" x14ac:dyDescent="0.2">
      <c r="B1232" s="10" t="str">
        <f t="shared" si="38"/>
        <v/>
      </c>
      <c r="C1232" s="30"/>
      <c r="H1232" s="10" t="str">
        <f>IFERROR(IF(INDEX(Rooms[اعتماد القيمة],MATCH(الحجز!$D1232,Rooms[الشقة],0),1)&lt;=الحجز!$C1232,((INDEX(Rooms[القيمة],MATCH(الحجز!$D1232,Rooms[الشقة],0),1)*الحجز!$E1232)+G1232)-F1232,الحجز!$H1232),"")</f>
        <v/>
      </c>
      <c r="I1232" s="10" t="str">
        <f>IFERROR(VLOOKUP(D1232,Rooms[[الشقة]:[وصف]],4,FALSE),"")</f>
        <v/>
      </c>
      <c r="K1232" s="16" t="str">
        <f t="shared" si="39"/>
        <v/>
      </c>
    </row>
    <row r="1233" spans="2:11" x14ac:dyDescent="0.2">
      <c r="B1233" s="10" t="str">
        <f t="shared" si="38"/>
        <v/>
      </c>
      <c r="C1233" s="30"/>
      <c r="H1233" s="10" t="str">
        <f>IFERROR(IF(INDEX(Rooms[اعتماد القيمة],MATCH(الحجز!$D1233,Rooms[الشقة],0),1)&lt;=الحجز!$C1233,((INDEX(Rooms[القيمة],MATCH(الحجز!$D1233,Rooms[الشقة],0),1)*الحجز!$E1233)+G1233)-F1233,الحجز!$H1233),"")</f>
        <v/>
      </c>
      <c r="I1233" s="10" t="str">
        <f>IFERROR(VLOOKUP(D1233,Rooms[[الشقة]:[وصف]],4,FALSE),"")</f>
        <v/>
      </c>
      <c r="K1233" s="16" t="str">
        <f t="shared" si="39"/>
        <v/>
      </c>
    </row>
    <row r="1234" spans="2:11" x14ac:dyDescent="0.2">
      <c r="B1234" s="10" t="str">
        <f t="shared" si="38"/>
        <v/>
      </c>
      <c r="C1234" s="30"/>
      <c r="H1234" s="10" t="str">
        <f>IFERROR(IF(INDEX(Rooms[اعتماد القيمة],MATCH(الحجز!$D1234,Rooms[الشقة],0),1)&lt;=الحجز!$C1234,((INDEX(Rooms[القيمة],MATCH(الحجز!$D1234,Rooms[الشقة],0),1)*الحجز!$E1234)+G1234)-F1234,الحجز!$H1234),"")</f>
        <v/>
      </c>
      <c r="I1234" s="10" t="str">
        <f>IFERROR(VLOOKUP(D1234,Rooms[[الشقة]:[وصف]],4,FALSE),"")</f>
        <v/>
      </c>
      <c r="K1234" s="16" t="str">
        <f t="shared" si="39"/>
        <v/>
      </c>
    </row>
    <row r="1235" spans="2:11" x14ac:dyDescent="0.2">
      <c r="B1235" s="10" t="str">
        <f t="shared" si="38"/>
        <v/>
      </c>
      <c r="C1235" s="30"/>
      <c r="H1235" s="10" t="str">
        <f>IFERROR(IF(INDEX(Rooms[اعتماد القيمة],MATCH(الحجز!$D1235,Rooms[الشقة],0),1)&lt;=الحجز!$C1235,((INDEX(Rooms[القيمة],MATCH(الحجز!$D1235,Rooms[الشقة],0),1)*الحجز!$E1235)+G1235)-F1235,الحجز!$H1235),"")</f>
        <v/>
      </c>
      <c r="I1235" s="10" t="str">
        <f>IFERROR(VLOOKUP(D1235,Rooms[[الشقة]:[وصف]],4,FALSE),"")</f>
        <v/>
      </c>
      <c r="K1235" s="16" t="str">
        <f t="shared" si="39"/>
        <v/>
      </c>
    </row>
    <row r="1236" spans="2:11" x14ac:dyDescent="0.2">
      <c r="B1236" s="10" t="str">
        <f t="shared" si="38"/>
        <v/>
      </c>
      <c r="C1236" s="30"/>
      <c r="H1236" s="10" t="str">
        <f>IFERROR(IF(INDEX(Rooms[اعتماد القيمة],MATCH(الحجز!$D1236,Rooms[الشقة],0),1)&lt;=الحجز!$C1236,((INDEX(Rooms[القيمة],MATCH(الحجز!$D1236,Rooms[الشقة],0),1)*الحجز!$E1236)+G1236)-F1236,الحجز!$H1236),"")</f>
        <v/>
      </c>
      <c r="I1236" s="10" t="str">
        <f>IFERROR(VLOOKUP(D1236,Rooms[[الشقة]:[وصف]],4,FALSE),"")</f>
        <v/>
      </c>
      <c r="K1236" s="16" t="str">
        <f t="shared" si="39"/>
        <v/>
      </c>
    </row>
    <row r="1237" spans="2:11" x14ac:dyDescent="0.2">
      <c r="B1237" s="10" t="str">
        <f t="shared" si="38"/>
        <v/>
      </c>
      <c r="C1237" s="30"/>
      <c r="H1237" s="10" t="str">
        <f>IFERROR(IF(INDEX(Rooms[اعتماد القيمة],MATCH(الحجز!$D1237,Rooms[الشقة],0),1)&lt;=الحجز!$C1237,((INDEX(Rooms[القيمة],MATCH(الحجز!$D1237,Rooms[الشقة],0),1)*الحجز!$E1237)+G1237)-F1237,الحجز!$H1237),"")</f>
        <v/>
      </c>
      <c r="I1237" s="10" t="str">
        <f>IFERROR(VLOOKUP(D1237,Rooms[[الشقة]:[وصف]],4,FALSE),"")</f>
        <v/>
      </c>
      <c r="K1237" s="16" t="str">
        <f t="shared" si="39"/>
        <v/>
      </c>
    </row>
    <row r="1238" spans="2:11" x14ac:dyDescent="0.2">
      <c r="B1238" s="10" t="str">
        <f t="shared" si="38"/>
        <v/>
      </c>
      <c r="C1238" s="30"/>
      <c r="H1238" s="10" t="str">
        <f>IFERROR(IF(INDEX(Rooms[اعتماد القيمة],MATCH(الحجز!$D1238,Rooms[الشقة],0),1)&lt;=الحجز!$C1238,((INDEX(Rooms[القيمة],MATCH(الحجز!$D1238,Rooms[الشقة],0),1)*الحجز!$E1238)+G1238)-F1238,الحجز!$H1238),"")</f>
        <v/>
      </c>
      <c r="I1238" s="10" t="str">
        <f>IFERROR(VLOOKUP(D1238,Rooms[[الشقة]:[وصف]],4,FALSE),"")</f>
        <v/>
      </c>
      <c r="K1238" s="16" t="str">
        <f t="shared" si="39"/>
        <v/>
      </c>
    </row>
    <row r="1239" spans="2:11" x14ac:dyDescent="0.2">
      <c r="B1239" s="10" t="str">
        <f t="shared" si="38"/>
        <v/>
      </c>
      <c r="C1239" s="30"/>
      <c r="H1239" s="10" t="str">
        <f>IFERROR(IF(INDEX(Rooms[اعتماد القيمة],MATCH(الحجز!$D1239,Rooms[الشقة],0),1)&lt;=الحجز!$C1239,((INDEX(Rooms[القيمة],MATCH(الحجز!$D1239,Rooms[الشقة],0),1)*الحجز!$E1239)+G1239)-F1239,الحجز!$H1239),"")</f>
        <v/>
      </c>
      <c r="I1239" s="10" t="str">
        <f>IFERROR(VLOOKUP(D1239,Rooms[[الشقة]:[وصف]],4,FALSE),"")</f>
        <v/>
      </c>
      <c r="K1239" s="16" t="str">
        <f t="shared" si="39"/>
        <v/>
      </c>
    </row>
    <row r="1240" spans="2:11" x14ac:dyDescent="0.2">
      <c r="B1240" s="10" t="str">
        <f t="shared" si="38"/>
        <v/>
      </c>
      <c r="C1240" s="30"/>
      <c r="H1240" s="10" t="str">
        <f>IFERROR(IF(INDEX(Rooms[اعتماد القيمة],MATCH(الحجز!$D1240,Rooms[الشقة],0),1)&lt;=الحجز!$C1240,((INDEX(Rooms[القيمة],MATCH(الحجز!$D1240,Rooms[الشقة],0),1)*الحجز!$E1240)+G1240)-F1240,الحجز!$H1240),"")</f>
        <v/>
      </c>
      <c r="I1240" s="10" t="str">
        <f>IFERROR(VLOOKUP(D1240,Rooms[[الشقة]:[وصف]],4,FALSE),"")</f>
        <v/>
      </c>
      <c r="K1240" s="16" t="str">
        <f t="shared" si="39"/>
        <v/>
      </c>
    </row>
    <row r="1241" spans="2:11" x14ac:dyDescent="0.2">
      <c r="B1241" s="10" t="str">
        <f t="shared" si="38"/>
        <v/>
      </c>
      <c r="C1241" s="30"/>
      <c r="H1241" s="10" t="str">
        <f>IFERROR(IF(INDEX(Rooms[اعتماد القيمة],MATCH(الحجز!$D1241,Rooms[الشقة],0),1)&lt;=الحجز!$C1241,((INDEX(Rooms[القيمة],MATCH(الحجز!$D1241,Rooms[الشقة],0),1)*الحجز!$E1241)+G1241)-F1241,الحجز!$H1241),"")</f>
        <v/>
      </c>
      <c r="I1241" s="10" t="str">
        <f>IFERROR(VLOOKUP(D1241,Rooms[[الشقة]:[وصف]],4,FALSE),"")</f>
        <v/>
      </c>
      <c r="K1241" s="16" t="str">
        <f t="shared" si="39"/>
        <v/>
      </c>
    </row>
    <row r="1242" spans="2:11" x14ac:dyDescent="0.2">
      <c r="B1242" s="10" t="str">
        <f t="shared" si="38"/>
        <v/>
      </c>
      <c r="C1242" s="30"/>
      <c r="H1242" s="10" t="str">
        <f>IFERROR(IF(INDEX(Rooms[اعتماد القيمة],MATCH(الحجز!$D1242,Rooms[الشقة],0),1)&lt;=الحجز!$C1242,((INDEX(Rooms[القيمة],MATCH(الحجز!$D1242,Rooms[الشقة],0),1)*الحجز!$E1242)+G1242)-F1242,الحجز!$H1242),"")</f>
        <v/>
      </c>
      <c r="I1242" s="10" t="str">
        <f>IFERROR(VLOOKUP(D1242,Rooms[[الشقة]:[وصف]],4,FALSE),"")</f>
        <v/>
      </c>
      <c r="K1242" s="16" t="str">
        <f t="shared" si="39"/>
        <v/>
      </c>
    </row>
    <row r="1243" spans="2:11" x14ac:dyDescent="0.2">
      <c r="B1243" s="10" t="str">
        <f t="shared" si="38"/>
        <v/>
      </c>
      <c r="C1243" s="30"/>
      <c r="H1243" s="10" t="str">
        <f>IFERROR(IF(INDEX(Rooms[اعتماد القيمة],MATCH(الحجز!$D1243,Rooms[الشقة],0),1)&lt;=الحجز!$C1243,((INDEX(Rooms[القيمة],MATCH(الحجز!$D1243,Rooms[الشقة],0),1)*الحجز!$E1243)+G1243)-F1243,الحجز!$H1243),"")</f>
        <v/>
      </c>
      <c r="I1243" s="10" t="str">
        <f>IFERROR(VLOOKUP(D1243,Rooms[[الشقة]:[وصف]],4,FALSE),"")</f>
        <v/>
      </c>
      <c r="K1243" s="16" t="str">
        <f t="shared" si="39"/>
        <v/>
      </c>
    </row>
    <row r="1244" spans="2:11" x14ac:dyDescent="0.2">
      <c r="B1244" s="10" t="str">
        <f t="shared" si="38"/>
        <v/>
      </c>
      <c r="C1244" s="30"/>
      <c r="H1244" s="10" t="str">
        <f>IFERROR(IF(INDEX(Rooms[اعتماد القيمة],MATCH(الحجز!$D1244,Rooms[الشقة],0),1)&lt;=الحجز!$C1244,((INDEX(Rooms[القيمة],MATCH(الحجز!$D1244,Rooms[الشقة],0),1)*الحجز!$E1244)+G1244)-F1244,الحجز!$H1244),"")</f>
        <v/>
      </c>
      <c r="I1244" s="10" t="str">
        <f>IFERROR(VLOOKUP(D1244,Rooms[[الشقة]:[وصف]],4,FALSE),"")</f>
        <v/>
      </c>
      <c r="K1244" s="16" t="str">
        <f t="shared" si="39"/>
        <v/>
      </c>
    </row>
    <row r="1245" spans="2:11" x14ac:dyDescent="0.2">
      <c r="B1245" s="10" t="str">
        <f t="shared" si="38"/>
        <v/>
      </c>
      <c r="C1245" s="30"/>
      <c r="H1245" s="10" t="str">
        <f>IFERROR(IF(INDEX(Rooms[اعتماد القيمة],MATCH(الحجز!$D1245,Rooms[الشقة],0),1)&lt;=الحجز!$C1245,((INDEX(Rooms[القيمة],MATCH(الحجز!$D1245,Rooms[الشقة],0),1)*الحجز!$E1245)+G1245)-F1245,الحجز!$H1245),"")</f>
        <v/>
      </c>
      <c r="I1245" s="10" t="str">
        <f>IFERROR(VLOOKUP(D1245,Rooms[[الشقة]:[وصف]],4,FALSE),"")</f>
        <v/>
      </c>
      <c r="K1245" s="16" t="str">
        <f t="shared" si="39"/>
        <v/>
      </c>
    </row>
    <row r="1246" spans="2:11" x14ac:dyDescent="0.2">
      <c r="B1246" s="10" t="str">
        <f t="shared" si="38"/>
        <v/>
      </c>
      <c r="C1246" s="30"/>
      <c r="H1246" s="10" t="str">
        <f>IFERROR(IF(INDEX(Rooms[اعتماد القيمة],MATCH(الحجز!$D1246,Rooms[الشقة],0),1)&lt;=الحجز!$C1246,((INDEX(Rooms[القيمة],MATCH(الحجز!$D1246,Rooms[الشقة],0),1)*الحجز!$E1246)+G1246)-F1246,الحجز!$H1246),"")</f>
        <v/>
      </c>
      <c r="I1246" s="10" t="str">
        <f>IFERROR(VLOOKUP(D1246,Rooms[[الشقة]:[وصف]],4,FALSE),"")</f>
        <v/>
      </c>
      <c r="K1246" s="16" t="str">
        <f t="shared" si="39"/>
        <v/>
      </c>
    </row>
    <row r="1247" spans="2:11" x14ac:dyDescent="0.2">
      <c r="B1247" s="10" t="str">
        <f t="shared" si="38"/>
        <v/>
      </c>
      <c r="C1247" s="30"/>
      <c r="H1247" s="10" t="str">
        <f>IFERROR(IF(INDEX(Rooms[اعتماد القيمة],MATCH(الحجز!$D1247,Rooms[الشقة],0),1)&lt;=الحجز!$C1247,((INDEX(Rooms[القيمة],MATCH(الحجز!$D1247,Rooms[الشقة],0),1)*الحجز!$E1247)+G1247)-F1247,الحجز!$H1247),"")</f>
        <v/>
      </c>
      <c r="I1247" s="10" t="str">
        <f>IFERROR(VLOOKUP(D1247,Rooms[[الشقة]:[وصف]],4,FALSE),"")</f>
        <v/>
      </c>
      <c r="K1247" s="16" t="str">
        <f t="shared" si="39"/>
        <v/>
      </c>
    </row>
    <row r="1248" spans="2:11" x14ac:dyDescent="0.2">
      <c r="B1248" s="10" t="str">
        <f t="shared" si="38"/>
        <v/>
      </c>
      <c r="C1248" s="30"/>
      <c r="H1248" s="10" t="str">
        <f>IFERROR(IF(INDEX(Rooms[اعتماد القيمة],MATCH(الحجز!$D1248,Rooms[الشقة],0),1)&lt;=الحجز!$C1248,((INDEX(Rooms[القيمة],MATCH(الحجز!$D1248,Rooms[الشقة],0),1)*الحجز!$E1248)+G1248)-F1248,الحجز!$H1248),"")</f>
        <v/>
      </c>
      <c r="I1248" s="10" t="str">
        <f>IFERROR(VLOOKUP(D1248,Rooms[[الشقة]:[وصف]],4,FALSE),"")</f>
        <v/>
      </c>
      <c r="K1248" s="16" t="str">
        <f t="shared" si="39"/>
        <v/>
      </c>
    </row>
    <row r="1249" spans="2:11" x14ac:dyDescent="0.2">
      <c r="B1249" s="10" t="str">
        <f t="shared" si="38"/>
        <v/>
      </c>
      <c r="C1249" s="30"/>
      <c r="H1249" s="10" t="str">
        <f>IFERROR(IF(INDEX(Rooms[اعتماد القيمة],MATCH(الحجز!$D1249,Rooms[الشقة],0),1)&lt;=الحجز!$C1249,((INDEX(Rooms[القيمة],MATCH(الحجز!$D1249,Rooms[الشقة],0),1)*الحجز!$E1249)+G1249)-F1249,الحجز!$H1249),"")</f>
        <v/>
      </c>
      <c r="I1249" s="10" t="str">
        <f>IFERROR(VLOOKUP(D1249,Rooms[[الشقة]:[وصف]],4,FALSE),"")</f>
        <v/>
      </c>
      <c r="K1249" s="16" t="str">
        <f t="shared" si="39"/>
        <v/>
      </c>
    </row>
    <row r="1250" spans="2:11" x14ac:dyDescent="0.2">
      <c r="B1250" s="10" t="str">
        <f t="shared" si="38"/>
        <v/>
      </c>
      <c r="C1250" s="30"/>
      <c r="H1250" s="10" t="str">
        <f>IFERROR(IF(INDEX(Rooms[اعتماد القيمة],MATCH(الحجز!$D1250,Rooms[الشقة],0),1)&lt;=الحجز!$C1250,((INDEX(Rooms[القيمة],MATCH(الحجز!$D1250,Rooms[الشقة],0),1)*الحجز!$E1250)+G1250)-F1250,الحجز!$H1250),"")</f>
        <v/>
      </c>
      <c r="I1250" s="10" t="str">
        <f>IFERROR(VLOOKUP(D1250,Rooms[[الشقة]:[وصف]],4,FALSE),"")</f>
        <v/>
      </c>
      <c r="K1250" s="16" t="str">
        <f t="shared" si="39"/>
        <v/>
      </c>
    </row>
    <row r="1251" spans="2:11" x14ac:dyDescent="0.2">
      <c r="B1251" s="10" t="str">
        <f t="shared" si="38"/>
        <v/>
      </c>
      <c r="C1251" s="30"/>
      <c r="H1251" s="10" t="str">
        <f>IFERROR(IF(INDEX(Rooms[اعتماد القيمة],MATCH(الحجز!$D1251,Rooms[الشقة],0),1)&lt;=الحجز!$C1251,((INDEX(Rooms[القيمة],MATCH(الحجز!$D1251,Rooms[الشقة],0),1)*الحجز!$E1251)+G1251)-F1251,الحجز!$H1251),"")</f>
        <v/>
      </c>
      <c r="I1251" s="10" t="str">
        <f>IFERROR(VLOOKUP(D1251,Rooms[[الشقة]:[وصف]],4,FALSE),"")</f>
        <v/>
      </c>
      <c r="K1251" s="16" t="str">
        <f t="shared" si="39"/>
        <v/>
      </c>
    </row>
    <row r="1252" spans="2:11" x14ac:dyDescent="0.2">
      <c r="B1252" s="10" t="str">
        <f t="shared" si="38"/>
        <v/>
      </c>
      <c r="C1252" s="30"/>
      <c r="H1252" s="10" t="str">
        <f>IFERROR(IF(INDEX(Rooms[اعتماد القيمة],MATCH(الحجز!$D1252,Rooms[الشقة],0),1)&lt;=الحجز!$C1252,((INDEX(Rooms[القيمة],MATCH(الحجز!$D1252,Rooms[الشقة],0),1)*الحجز!$E1252)+G1252)-F1252,الحجز!$H1252),"")</f>
        <v/>
      </c>
      <c r="I1252" s="10" t="str">
        <f>IFERROR(VLOOKUP(D1252,Rooms[[الشقة]:[وصف]],4,FALSE),"")</f>
        <v/>
      </c>
      <c r="K1252" s="16" t="str">
        <f t="shared" si="39"/>
        <v/>
      </c>
    </row>
    <row r="1253" spans="2:11" x14ac:dyDescent="0.2">
      <c r="B1253" s="10" t="str">
        <f t="shared" si="38"/>
        <v/>
      </c>
      <c r="C1253" s="30"/>
      <c r="H1253" s="10" t="str">
        <f>IFERROR(IF(INDEX(Rooms[اعتماد القيمة],MATCH(الحجز!$D1253,Rooms[الشقة],0),1)&lt;=الحجز!$C1253,((INDEX(Rooms[القيمة],MATCH(الحجز!$D1253,Rooms[الشقة],0),1)*الحجز!$E1253)+G1253)-F1253,الحجز!$H1253),"")</f>
        <v/>
      </c>
      <c r="I1253" s="10" t="str">
        <f>IFERROR(VLOOKUP(D1253,Rooms[[الشقة]:[وصف]],4,FALSE),"")</f>
        <v/>
      </c>
      <c r="K1253" s="16" t="str">
        <f t="shared" si="39"/>
        <v/>
      </c>
    </row>
    <row r="1254" spans="2:11" x14ac:dyDescent="0.2">
      <c r="B1254" s="10" t="str">
        <f t="shared" si="38"/>
        <v/>
      </c>
      <c r="C1254" s="30"/>
      <c r="H1254" s="10" t="str">
        <f>IFERROR(IF(INDEX(Rooms[اعتماد القيمة],MATCH(الحجز!$D1254,Rooms[الشقة],0),1)&lt;=الحجز!$C1254,((INDEX(Rooms[القيمة],MATCH(الحجز!$D1254,Rooms[الشقة],0),1)*الحجز!$E1254)+G1254)-F1254,الحجز!$H1254),"")</f>
        <v/>
      </c>
      <c r="I1254" s="10" t="str">
        <f>IFERROR(VLOOKUP(D1254,Rooms[[الشقة]:[وصف]],4,FALSE),"")</f>
        <v/>
      </c>
      <c r="K1254" s="16" t="str">
        <f t="shared" si="39"/>
        <v/>
      </c>
    </row>
    <row r="1255" spans="2:11" x14ac:dyDescent="0.2">
      <c r="B1255" s="10" t="str">
        <f t="shared" si="38"/>
        <v/>
      </c>
      <c r="C1255" s="30"/>
      <c r="H1255" s="10" t="str">
        <f>IFERROR(IF(INDEX(Rooms[اعتماد القيمة],MATCH(الحجز!$D1255,Rooms[الشقة],0),1)&lt;=الحجز!$C1255,((INDEX(Rooms[القيمة],MATCH(الحجز!$D1255,Rooms[الشقة],0),1)*الحجز!$E1255)+G1255)-F1255,الحجز!$H1255),"")</f>
        <v/>
      </c>
      <c r="I1255" s="10" t="str">
        <f>IFERROR(VLOOKUP(D1255,Rooms[[الشقة]:[وصف]],4,FALSE),"")</f>
        <v/>
      </c>
      <c r="K1255" s="16" t="str">
        <f t="shared" si="39"/>
        <v/>
      </c>
    </row>
    <row r="1256" spans="2:11" x14ac:dyDescent="0.2">
      <c r="B1256" s="10" t="str">
        <f t="shared" si="38"/>
        <v/>
      </c>
      <c r="C1256" s="30"/>
      <c r="H1256" s="10" t="str">
        <f>IFERROR(IF(INDEX(Rooms[اعتماد القيمة],MATCH(الحجز!$D1256,Rooms[الشقة],0),1)&lt;=الحجز!$C1256,((INDEX(Rooms[القيمة],MATCH(الحجز!$D1256,Rooms[الشقة],0),1)*الحجز!$E1256)+G1256)-F1256,الحجز!$H1256),"")</f>
        <v/>
      </c>
      <c r="I1256" s="10" t="str">
        <f>IFERROR(VLOOKUP(D1256,Rooms[[الشقة]:[وصف]],4,FALSE),"")</f>
        <v/>
      </c>
      <c r="K1256" s="16" t="str">
        <f t="shared" si="39"/>
        <v/>
      </c>
    </row>
    <row r="1257" spans="2:11" x14ac:dyDescent="0.2">
      <c r="B1257" s="10" t="str">
        <f t="shared" si="38"/>
        <v/>
      </c>
      <c r="C1257" s="30"/>
      <c r="H1257" s="10" t="str">
        <f>IFERROR(IF(INDEX(Rooms[اعتماد القيمة],MATCH(الحجز!$D1257,Rooms[الشقة],0),1)&lt;=الحجز!$C1257,((INDEX(Rooms[القيمة],MATCH(الحجز!$D1257,Rooms[الشقة],0),1)*الحجز!$E1257)+G1257)-F1257,الحجز!$H1257),"")</f>
        <v/>
      </c>
      <c r="I1257" s="10" t="str">
        <f>IFERROR(VLOOKUP(D1257,Rooms[[الشقة]:[وصف]],4,FALSE),"")</f>
        <v/>
      </c>
      <c r="K1257" s="16" t="str">
        <f t="shared" si="39"/>
        <v/>
      </c>
    </row>
    <row r="1258" spans="2:11" x14ac:dyDescent="0.2">
      <c r="B1258" s="10" t="str">
        <f t="shared" si="38"/>
        <v/>
      </c>
      <c r="C1258" s="30"/>
      <c r="H1258" s="10" t="str">
        <f>IFERROR(IF(INDEX(Rooms[اعتماد القيمة],MATCH(الحجز!$D1258,Rooms[الشقة],0),1)&lt;=الحجز!$C1258,((INDEX(Rooms[القيمة],MATCH(الحجز!$D1258,Rooms[الشقة],0),1)*الحجز!$E1258)+G1258)-F1258,الحجز!$H1258),"")</f>
        <v/>
      </c>
      <c r="I1258" s="10" t="str">
        <f>IFERROR(VLOOKUP(D1258,Rooms[[الشقة]:[وصف]],4,FALSE),"")</f>
        <v/>
      </c>
      <c r="K1258" s="16" t="str">
        <f t="shared" si="39"/>
        <v/>
      </c>
    </row>
    <row r="1259" spans="2:11" x14ac:dyDescent="0.2">
      <c r="B1259" s="10" t="str">
        <f t="shared" si="38"/>
        <v/>
      </c>
      <c r="C1259" s="30"/>
      <c r="H1259" s="10" t="str">
        <f>IFERROR(IF(INDEX(Rooms[اعتماد القيمة],MATCH(الحجز!$D1259,Rooms[الشقة],0),1)&lt;=الحجز!$C1259,((INDEX(Rooms[القيمة],MATCH(الحجز!$D1259,Rooms[الشقة],0),1)*الحجز!$E1259)+G1259)-F1259,الحجز!$H1259),"")</f>
        <v/>
      </c>
      <c r="I1259" s="10" t="str">
        <f>IFERROR(VLOOKUP(D1259,Rooms[[الشقة]:[وصف]],4,FALSE),"")</f>
        <v/>
      </c>
      <c r="K1259" s="16" t="str">
        <f t="shared" si="39"/>
        <v/>
      </c>
    </row>
    <row r="1260" spans="2:11" x14ac:dyDescent="0.2">
      <c r="B1260" s="10" t="str">
        <f t="shared" si="38"/>
        <v/>
      </c>
      <c r="C1260" s="30"/>
      <c r="H1260" s="10" t="str">
        <f>IFERROR(IF(INDEX(Rooms[اعتماد القيمة],MATCH(الحجز!$D1260,Rooms[الشقة],0),1)&lt;=الحجز!$C1260,((INDEX(Rooms[القيمة],MATCH(الحجز!$D1260,Rooms[الشقة],0),1)*الحجز!$E1260)+G1260)-F1260,الحجز!$H1260),"")</f>
        <v/>
      </c>
      <c r="I1260" s="10" t="str">
        <f>IFERROR(VLOOKUP(D1260,Rooms[[الشقة]:[وصف]],4,FALSE),"")</f>
        <v/>
      </c>
      <c r="K1260" s="16" t="str">
        <f t="shared" si="39"/>
        <v/>
      </c>
    </row>
    <row r="1261" spans="2:11" x14ac:dyDescent="0.2">
      <c r="B1261" s="10" t="str">
        <f t="shared" si="38"/>
        <v/>
      </c>
      <c r="C1261" s="30"/>
      <c r="H1261" s="10" t="str">
        <f>IFERROR(IF(INDEX(Rooms[اعتماد القيمة],MATCH(الحجز!$D1261,Rooms[الشقة],0),1)&lt;=الحجز!$C1261,((INDEX(Rooms[القيمة],MATCH(الحجز!$D1261,Rooms[الشقة],0),1)*الحجز!$E1261)+G1261)-F1261,الحجز!$H1261),"")</f>
        <v/>
      </c>
      <c r="I1261" s="10" t="str">
        <f>IFERROR(VLOOKUP(D1261,Rooms[[الشقة]:[وصف]],4,FALSE),"")</f>
        <v/>
      </c>
      <c r="K1261" s="16" t="str">
        <f t="shared" si="39"/>
        <v/>
      </c>
    </row>
    <row r="1262" spans="2:11" x14ac:dyDescent="0.2">
      <c r="B1262" s="10" t="str">
        <f t="shared" si="38"/>
        <v/>
      </c>
      <c r="C1262" s="30"/>
      <c r="H1262" s="10" t="str">
        <f>IFERROR(IF(INDEX(Rooms[اعتماد القيمة],MATCH(الحجز!$D1262,Rooms[الشقة],0),1)&lt;=الحجز!$C1262,((INDEX(Rooms[القيمة],MATCH(الحجز!$D1262,Rooms[الشقة],0),1)*الحجز!$E1262)+G1262)-F1262,الحجز!$H1262),"")</f>
        <v/>
      </c>
      <c r="I1262" s="10" t="str">
        <f>IFERROR(VLOOKUP(D1262,Rooms[[الشقة]:[وصف]],4,FALSE),"")</f>
        <v/>
      </c>
      <c r="K1262" s="16" t="str">
        <f t="shared" si="39"/>
        <v/>
      </c>
    </row>
    <row r="1263" spans="2:11" x14ac:dyDescent="0.2">
      <c r="B1263" s="10" t="str">
        <f t="shared" si="38"/>
        <v/>
      </c>
      <c r="C1263" s="30"/>
      <c r="H1263" s="10" t="str">
        <f>IFERROR(IF(INDEX(Rooms[اعتماد القيمة],MATCH(الحجز!$D1263,Rooms[الشقة],0),1)&lt;=الحجز!$C1263,((INDEX(Rooms[القيمة],MATCH(الحجز!$D1263,Rooms[الشقة],0),1)*الحجز!$E1263)+G1263)-F1263,الحجز!$H1263),"")</f>
        <v/>
      </c>
      <c r="I1263" s="10" t="str">
        <f>IFERROR(VLOOKUP(D1263,Rooms[[الشقة]:[وصف]],4,FALSE),"")</f>
        <v/>
      </c>
      <c r="K1263" s="16" t="str">
        <f t="shared" si="39"/>
        <v/>
      </c>
    </row>
    <row r="1264" spans="2:11" x14ac:dyDescent="0.2">
      <c r="B1264" s="10" t="str">
        <f t="shared" si="38"/>
        <v/>
      </c>
      <c r="C1264" s="30"/>
      <c r="H1264" s="10" t="str">
        <f>IFERROR(IF(INDEX(Rooms[اعتماد القيمة],MATCH(الحجز!$D1264,Rooms[الشقة],0),1)&lt;=الحجز!$C1264,((INDEX(Rooms[القيمة],MATCH(الحجز!$D1264,Rooms[الشقة],0),1)*الحجز!$E1264)+G1264)-F1264,الحجز!$H1264),"")</f>
        <v/>
      </c>
      <c r="I1264" s="10" t="str">
        <f>IFERROR(VLOOKUP(D1264,Rooms[[الشقة]:[وصف]],4,FALSE),"")</f>
        <v/>
      </c>
      <c r="K1264" s="16" t="str">
        <f t="shared" si="39"/>
        <v/>
      </c>
    </row>
    <row r="1265" spans="2:11" x14ac:dyDescent="0.2">
      <c r="B1265" s="10" t="str">
        <f t="shared" si="38"/>
        <v/>
      </c>
      <c r="C1265" s="30"/>
      <c r="H1265" s="10" t="str">
        <f>IFERROR(IF(INDEX(Rooms[اعتماد القيمة],MATCH(الحجز!$D1265,Rooms[الشقة],0),1)&lt;=الحجز!$C1265,((INDEX(Rooms[القيمة],MATCH(الحجز!$D1265,Rooms[الشقة],0),1)*الحجز!$E1265)+G1265)-F1265,الحجز!$H1265),"")</f>
        <v/>
      </c>
      <c r="I1265" s="10" t="str">
        <f>IFERROR(VLOOKUP(D1265,Rooms[[الشقة]:[وصف]],4,FALSE),"")</f>
        <v/>
      </c>
      <c r="K1265" s="16" t="str">
        <f t="shared" si="39"/>
        <v/>
      </c>
    </row>
    <row r="1266" spans="2:11" x14ac:dyDescent="0.2">
      <c r="B1266" s="10" t="str">
        <f t="shared" si="38"/>
        <v/>
      </c>
      <c r="C1266" s="30"/>
      <c r="H1266" s="10" t="str">
        <f>IFERROR(IF(INDEX(Rooms[اعتماد القيمة],MATCH(الحجز!$D1266,Rooms[الشقة],0),1)&lt;=الحجز!$C1266,((INDEX(Rooms[القيمة],MATCH(الحجز!$D1266,Rooms[الشقة],0),1)*الحجز!$E1266)+G1266)-F1266,الحجز!$H1266),"")</f>
        <v/>
      </c>
      <c r="I1266" s="10" t="str">
        <f>IFERROR(VLOOKUP(D1266,Rooms[[الشقة]:[وصف]],4,FALSE),"")</f>
        <v/>
      </c>
      <c r="K1266" s="16" t="str">
        <f t="shared" si="39"/>
        <v/>
      </c>
    </row>
    <row r="1267" spans="2:11" x14ac:dyDescent="0.2">
      <c r="B1267" s="10" t="str">
        <f t="shared" si="38"/>
        <v/>
      </c>
      <c r="C1267" s="30"/>
      <c r="H1267" s="10" t="str">
        <f>IFERROR(IF(INDEX(Rooms[اعتماد القيمة],MATCH(الحجز!$D1267,Rooms[الشقة],0),1)&lt;=الحجز!$C1267,((INDEX(Rooms[القيمة],MATCH(الحجز!$D1267,Rooms[الشقة],0),1)*الحجز!$E1267)+G1267)-F1267,الحجز!$H1267),"")</f>
        <v/>
      </c>
      <c r="I1267" s="10" t="str">
        <f>IFERROR(VLOOKUP(D1267,Rooms[[الشقة]:[وصف]],4,FALSE),"")</f>
        <v/>
      </c>
      <c r="K1267" s="16" t="str">
        <f t="shared" si="39"/>
        <v/>
      </c>
    </row>
    <row r="1268" spans="2:11" x14ac:dyDescent="0.2">
      <c r="B1268" s="10" t="str">
        <f t="shared" si="38"/>
        <v/>
      </c>
      <c r="C1268" s="30"/>
      <c r="H1268" s="10" t="str">
        <f>IFERROR(IF(INDEX(Rooms[اعتماد القيمة],MATCH(الحجز!$D1268,Rooms[الشقة],0),1)&lt;=الحجز!$C1268,((INDEX(Rooms[القيمة],MATCH(الحجز!$D1268,Rooms[الشقة],0),1)*الحجز!$E1268)+G1268)-F1268,الحجز!$H1268),"")</f>
        <v/>
      </c>
      <c r="I1268" s="10" t="str">
        <f>IFERROR(VLOOKUP(D1268,Rooms[[الشقة]:[وصف]],4,FALSE),"")</f>
        <v/>
      </c>
      <c r="K1268" s="16" t="str">
        <f t="shared" si="39"/>
        <v/>
      </c>
    </row>
    <row r="1269" spans="2:11" x14ac:dyDescent="0.2">
      <c r="B1269" s="10" t="str">
        <f t="shared" si="38"/>
        <v/>
      </c>
      <c r="C1269" s="30"/>
      <c r="H1269" s="10" t="str">
        <f>IFERROR(IF(INDEX(Rooms[اعتماد القيمة],MATCH(الحجز!$D1269,Rooms[الشقة],0),1)&lt;=الحجز!$C1269,((INDEX(Rooms[القيمة],MATCH(الحجز!$D1269,Rooms[الشقة],0),1)*الحجز!$E1269)+G1269)-F1269,الحجز!$H1269),"")</f>
        <v/>
      </c>
      <c r="I1269" s="10" t="str">
        <f>IFERROR(VLOOKUP(D1269,Rooms[[الشقة]:[وصف]],4,FALSE),"")</f>
        <v/>
      </c>
      <c r="K1269" s="16" t="str">
        <f t="shared" si="39"/>
        <v/>
      </c>
    </row>
    <row r="1270" spans="2:11" x14ac:dyDescent="0.2">
      <c r="B1270" s="10" t="str">
        <f t="shared" si="38"/>
        <v/>
      </c>
      <c r="C1270" s="30"/>
      <c r="H1270" s="10" t="str">
        <f>IFERROR(IF(INDEX(Rooms[اعتماد القيمة],MATCH(الحجز!$D1270,Rooms[الشقة],0),1)&lt;=الحجز!$C1270,((INDEX(Rooms[القيمة],MATCH(الحجز!$D1270,Rooms[الشقة],0),1)*الحجز!$E1270)+G1270)-F1270,الحجز!$H1270),"")</f>
        <v/>
      </c>
      <c r="I1270" s="10" t="str">
        <f>IFERROR(VLOOKUP(D1270,Rooms[[الشقة]:[وصف]],4,FALSE),"")</f>
        <v/>
      </c>
      <c r="K1270" s="16" t="str">
        <f t="shared" si="39"/>
        <v/>
      </c>
    </row>
    <row r="1271" spans="2:11" x14ac:dyDescent="0.2">
      <c r="B1271" s="10" t="str">
        <f t="shared" si="38"/>
        <v/>
      </c>
      <c r="C1271" s="30"/>
      <c r="H1271" s="10" t="str">
        <f>IFERROR(IF(INDEX(Rooms[اعتماد القيمة],MATCH(الحجز!$D1271,Rooms[الشقة],0),1)&lt;=الحجز!$C1271,((INDEX(Rooms[القيمة],MATCH(الحجز!$D1271,Rooms[الشقة],0),1)*الحجز!$E1271)+G1271)-F1271,الحجز!$H1271),"")</f>
        <v/>
      </c>
      <c r="I1271" s="10" t="str">
        <f>IFERROR(VLOOKUP(D1271,Rooms[[الشقة]:[وصف]],4,FALSE),"")</f>
        <v/>
      </c>
      <c r="K1271" s="16" t="str">
        <f t="shared" si="39"/>
        <v/>
      </c>
    </row>
    <row r="1272" spans="2:11" x14ac:dyDescent="0.2">
      <c r="B1272" s="10" t="str">
        <f t="shared" si="38"/>
        <v/>
      </c>
      <c r="C1272" s="30"/>
      <c r="H1272" s="10" t="str">
        <f>IFERROR(IF(INDEX(Rooms[اعتماد القيمة],MATCH(الحجز!$D1272,Rooms[الشقة],0),1)&lt;=الحجز!$C1272,((INDEX(Rooms[القيمة],MATCH(الحجز!$D1272,Rooms[الشقة],0),1)*الحجز!$E1272)+G1272)-F1272,الحجز!$H1272),"")</f>
        <v/>
      </c>
      <c r="I1272" s="10" t="str">
        <f>IFERROR(VLOOKUP(D1272,Rooms[[الشقة]:[وصف]],4,FALSE),"")</f>
        <v/>
      </c>
      <c r="K1272" s="16" t="str">
        <f t="shared" si="39"/>
        <v/>
      </c>
    </row>
    <row r="1273" spans="2:11" x14ac:dyDescent="0.2">
      <c r="B1273" s="10" t="str">
        <f t="shared" si="38"/>
        <v/>
      </c>
      <c r="C1273" s="30"/>
      <c r="H1273" s="10" t="str">
        <f>IFERROR(IF(INDEX(Rooms[اعتماد القيمة],MATCH(الحجز!$D1273,Rooms[الشقة],0),1)&lt;=الحجز!$C1273,((INDEX(Rooms[القيمة],MATCH(الحجز!$D1273,Rooms[الشقة],0),1)*الحجز!$E1273)+G1273)-F1273,الحجز!$H1273),"")</f>
        <v/>
      </c>
      <c r="I1273" s="10" t="str">
        <f>IFERROR(VLOOKUP(D1273,Rooms[[الشقة]:[وصف]],4,FALSE),"")</f>
        <v/>
      </c>
      <c r="K1273" s="16" t="str">
        <f t="shared" si="39"/>
        <v/>
      </c>
    </row>
    <row r="1274" spans="2:11" x14ac:dyDescent="0.2">
      <c r="B1274" s="10" t="str">
        <f t="shared" si="38"/>
        <v/>
      </c>
      <c r="C1274" s="30"/>
      <c r="H1274" s="10" t="str">
        <f>IFERROR(IF(INDEX(Rooms[اعتماد القيمة],MATCH(الحجز!$D1274,Rooms[الشقة],0),1)&lt;=الحجز!$C1274,((INDEX(Rooms[القيمة],MATCH(الحجز!$D1274,Rooms[الشقة],0),1)*الحجز!$E1274)+G1274)-F1274,الحجز!$H1274),"")</f>
        <v/>
      </c>
      <c r="I1274" s="10" t="str">
        <f>IFERROR(VLOOKUP(D1274,Rooms[[الشقة]:[وصف]],4,FALSE),"")</f>
        <v/>
      </c>
      <c r="K1274" s="16" t="str">
        <f t="shared" si="39"/>
        <v/>
      </c>
    </row>
    <row r="1275" spans="2:11" x14ac:dyDescent="0.2">
      <c r="B1275" s="10" t="str">
        <f t="shared" si="38"/>
        <v/>
      </c>
      <c r="C1275" s="30"/>
      <c r="H1275" s="10" t="str">
        <f>IFERROR(IF(INDEX(Rooms[اعتماد القيمة],MATCH(الحجز!$D1275,Rooms[الشقة],0),1)&lt;=الحجز!$C1275,((INDEX(Rooms[القيمة],MATCH(الحجز!$D1275,Rooms[الشقة],0),1)*الحجز!$E1275)+G1275)-F1275,الحجز!$H1275),"")</f>
        <v/>
      </c>
      <c r="I1275" s="10" t="str">
        <f>IFERROR(VLOOKUP(D1275,Rooms[[الشقة]:[وصف]],4,FALSE),"")</f>
        <v/>
      </c>
      <c r="K1275" s="16" t="str">
        <f t="shared" si="39"/>
        <v/>
      </c>
    </row>
    <row r="1276" spans="2:11" x14ac:dyDescent="0.2">
      <c r="B1276" s="10" t="str">
        <f t="shared" si="38"/>
        <v/>
      </c>
      <c r="C1276" s="30"/>
      <c r="H1276" s="10" t="str">
        <f>IFERROR(IF(INDEX(Rooms[اعتماد القيمة],MATCH(الحجز!$D1276,Rooms[الشقة],0),1)&lt;=الحجز!$C1276,((INDEX(Rooms[القيمة],MATCH(الحجز!$D1276,Rooms[الشقة],0),1)*الحجز!$E1276)+G1276)-F1276,الحجز!$H1276),"")</f>
        <v/>
      </c>
      <c r="I1276" s="10" t="str">
        <f>IFERROR(VLOOKUP(D1276,Rooms[[الشقة]:[وصف]],4,FALSE),"")</f>
        <v/>
      </c>
      <c r="K1276" s="16" t="str">
        <f t="shared" si="39"/>
        <v/>
      </c>
    </row>
    <row r="1277" spans="2:11" x14ac:dyDescent="0.2">
      <c r="B1277" s="10" t="str">
        <f t="shared" si="38"/>
        <v/>
      </c>
      <c r="C1277" s="30"/>
      <c r="H1277" s="10" t="str">
        <f>IFERROR(IF(INDEX(Rooms[اعتماد القيمة],MATCH(الحجز!$D1277,Rooms[الشقة],0),1)&lt;=الحجز!$C1277,((INDEX(Rooms[القيمة],MATCH(الحجز!$D1277,Rooms[الشقة],0),1)*الحجز!$E1277)+G1277)-F1277,الحجز!$H1277),"")</f>
        <v/>
      </c>
      <c r="I1277" s="10" t="str">
        <f>IFERROR(VLOOKUP(D1277,Rooms[[الشقة]:[وصف]],4,FALSE),"")</f>
        <v/>
      </c>
      <c r="K1277" s="16" t="str">
        <f t="shared" si="39"/>
        <v/>
      </c>
    </row>
    <row r="1278" spans="2:11" x14ac:dyDescent="0.2">
      <c r="B1278" s="10" t="str">
        <f t="shared" si="38"/>
        <v/>
      </c>
      <c r="C1278" s="30"/>
      <c r="H1278" s="10" t="str">
        <f>IFERROR(IF(INDEX(Rooms[اعتماد القيمة],MATCH(الحجز!$D1278,Rooms[الشقة],0),1)&lt;=الحجز!$C1278,((INDEX(Rooms[القيمة],MATCH(الحجز!$D1278,Rooms[الشقة],0),1)*الحجز!$E1278)+G1278)-F1278,الحجز!$H1278),"")</f>
        <v/>
      </c>
      <c r="I1278" s="10" t="str">
        <f>IFERROR(VLOOKUP(D1278,Rooms[[الشقة]:[وصف]],4,FALSE),"")</f>
        <v/>
      </c>
      <c r="K1278" s="16" t="str">
        <f t="shared" si="39"/>
        <v/>
      </c>
    </row>
    <row r="1279" spans="2:11" x14ac:dyDescent="0.2">
      <c r="B1279" s="10" t="str">
        <f t="shared" si="38"/>
        <v/>
      </c>
      <c r="C1279" s="30"/>
      <c r="H1279" s="10" t="str">
        <f>IFERROR(IF(INDEX(Rooms[اعتماد القيمة],MATCH(الحجز!$D1279,Rooms[الشقة],0),1)&lt;=الحجز!$C1279,((INDEX(Rooms[القيمة],MATCH(الحجز!$D1279,Rooms[الشقة],0),1)*الحجز!$E1279)+G1279)-F1279,الحجز!$H1279),"")</f>
        <v/>
      </c>
      <c r="I1279" s="10" t="str">
        <f>IFERROR(VLOOKUP(D1279,Rooms[[الشقة]:[وصف]],4,FALSE),"")</f>
        <v/>
      </c>
      <c r="K1279" s="16" t="str">
        <f t="shared" si="39"/>
        <v/>
      </c>
    </row>
    <row r="1280" spans="2:11" x14ac:dyDescent="0.2">
      <c r="B1280" s="10" t="str">
        <f t="shared" si="38"/>
        <v/>
      </c>
      <c r="C1280" s="30"/>
      <c r="H1280" s="10" t="str">
        <f>IFERROR(IF(INDEX(Rooms[اعتماد القيمة],MATCH(الحجز!$D1280,Rooms[الشقة],0),1)&lt;=الحجز!$C1280,((INDEX(Rooms[القيمة],MATCH(الحجز!$D1280,Rooms[الشقة],0),1)*الحجز!$E1280)+G1280)-F1280,الحجز!$H1280),"")</f>
        <v/>
      </c>
      <c r="I1280" s="10" t="str">
        <f>IFERROR(VLOOKUP(D1280,Rooms[[الشقة]:[وصف]],4,FALSE),"")</f>
        <v/>
      </c>
      <c r="K1280" s="16" t="str">
        <f t="shared" si="39"/>
        <v/>
      </c>
    </row>
    <row r="1281" spans="2:11" x14ac:dyDescent="0.2">
      <c r="B1281" s="10" t="str">
        <f t="shared" si="38"/>
        <v/>
      </c>
      <c r="C1281" s="30"/>
      <c r="H1281" s="10" t="str">
        <f>IFERROR(IF(INDEX(Rooms[اعتماد القيمة],MATCH(الحجز!$D1281,Rooms[الشقة],0),1)&lt;=الحجز!$C1281,((INDEX(Rooms[القيمة],MATCH(الحجز!$D1281,Rooms[الشقة],0),1)*الحجز!$E1281)+G1281)-F1281,الحجز!$H1281),"")</f>
        <v/>
      </c>
      <c r="I1281" s="10" t="str">
        <f>IFERROR(VLOOKUP(D1281,Rooms[[الشقة]:[وصف]],4,FALSE),"")</f>
        <v/>
      </c>
      <c r="K1281" s="16" t="str">
        <f t="shared" si="39"/>
        <v/>
      </c>
    </row>
    <row r="1282" spans="2:11" x14ac:dyDescent="0.2">
      <c r="B1282" s="10" t="str">
        <f t="shared" si="38"/>
        <v/>
      </c>
      <c r="C1282" s="30"/>
      <c r="H1282" s="10" t="str">
        <f>IFERROR(IF(INDEX(Rooms[اعتماد القيمة],MATCH(الحجز!$D1282,Rooms[الشقة],0),1)&lt;=الحجز!$C1282,((INDEX(Rooms[القيمة],MATCH(الحجز!$D1282,Rooms[الشقة],0),1)*الحجز!$E1282)+G1282)-F1282,الحجز!$H1282),"")</f>
        <v/>
      </c>
      <c r="I1282" s="10" t="str">
        <f>IFERROR(VLOOKUP(D1282,Rooms[[الشقة]:[وصف]],4,FALSE),"")</f>
        <v/>
      </c>
      <c r="K1282" s="16" t="str">
        <f t="shared" si="39"/>
        <v/>
      </c>
    </row>
    <row r="1283" spans="2:11" x14ac:dyDescent="0.2">
      <c r="B1283" s="10" t="str">
        <f t="shared" si="38"/>
        <v/>
      </c>
      <c r="C1283" s="30"/>
      <c r="H1283" s="10" t="str">
        <f>IFERROR(IF(INDEX(Rooms[اعتماد القيمة],MATCH(الحجز!$D1283,Rooms[الشقة],0),1)&lt;=الحجز!$C1283,((INDEX(Rooms[القيمة],MATCH(الحجز!$D1283,Rooms[الشقة],0),1)*الحجز!$E1283)+G1283)-F1283,الحجز!$H1283),"")</f>
        <v/>
      </c>
      <c r="I1283" s="10" t="str">
        <f>IFERROR(VLOOKUP(D1283,Rooms[[الشقة]:[وصف]],4,FALSE),"")</f>
        <v/>
      </c>
      <c r="K1283" s="16" t="str">
        <f t="shared" si="39"/>
        <v/>
      </c>
    </row>
    <row r="1284" spans="2:11" x14ac:dyDescent="0.2">
      <c r="B1284" s="10" t="str">
        <f t="shared" si="38"/>
        <v/>
      </c>
      <c r="C1284" s="30"/>
      <c r="H1284" s="10" t="str">
        <f>IFERROR(IF(INDEX(Rooms[اعتماد القيمة],MATCH(الحجز!$D1284,Rooms[الشقة],0),1)&lt;=الحجز!$C1284,((INDEX(Rooms[القيمة],MATCH(الحجز!$D1284,Rooms[الشقة],0),1)*الحجز!$E1284)+G1284)-F1284,الحجز!$H1284),"")</f>
        <v/>
      </c>
      <c r="I1284" s="10" t="str">
        <f>IFERROR(VLOOKUP(D1284,Rooms[[الشقة]:[وصف]],4,FALSE),"")</f>
        <v/>
      </c>
      <c r="K1284" s="16" t="str">
        <f t="shared" si="39"/>
        <v/>
      </c>
    </row>
    <row r="1285" spans="2:11" x14ac:dyDescent="0.2">
      <c r="B1285" s="10" t="str">
        <f t="shared" ref="B1285:B1348" si="40">IF(C1285&lt;&gt;"",ROW(A1282),"")</f>
        <v/>
      </c>
      <c r="C1285" s="30"/>
      <c r="H1285" s="10" t="str">
        <f>IFERROR(IF(INDEX(Rooms[اعتماد القيمة],MATCH(الحجز!$D1285,Rooms[الشقة],0),1)&lt;=الحجز!$C1285,((INDEX(Rooms[القيمة],MATCH(الحجز!$D1285,Rooms[الشقة],0),1)*الحجز!$E1285)+G1285)-F1285,الحجز!$H1285),"")</f>
        <v/>
      </c>
      <c r="I1285" s="10" t="str">
        <f>IFERROR(VLOOKUP(D1285,Rooms[[الشقة]:[وصف]],4,FALSE),"")</f>
        <v/>
      </c>
      <c r="K1285" s="16" t="str">
        <f t="shared" ref="K1285:K1348" si="41">IF(AND(E1285="",C1285=""),"",C1285+(IF(E1285&lt;1,E1285,(E1285-1))))</f>
        <v/>
      </c>
    </row>
    <row r="1286" spans="2:11" x14ac:dyDescent="0.2">
      <c r="B1286" s="10" t="str">
        <f t="shared" si="40"/>
        <v/>
      </c>
      <c r="C1286" s="30"/>
      <c r="H1286" s="10" t="str">
        <f>IFERROR(IF(INDEX(Rooms[اعتماد القيمة],MATCH(الحجز!$D1286,Rooms[الشقة],0),1)&lt;=الحجز!$C1286,((INDEX(Rooms[القيمة],MATCH(الحجز!$D1286,Rooms[الشقة],0),1)*الحجز!$E1286)+G1286)-F1286,الحجز!$H1286),"")</f>
        <v/>
      </c>
      <c r="I1286" s="10" t="str">
        <f>IFERROR(VLOOKUP(D1286,Rooms[[الشقة]:[وصف]],4,FALSE),"")</f>
        <v/>
      </c>
      <c r="K1286" s="16" t="str">
        <f t="shared" si="41"/>
        <v/>
      </c>
    </row>
    <row r="1287" spans="2:11" x14ac:dyDescent="0.2">
      <c r="B1287" s="10" t="str">
        <f t="shared" si="40"/>
        <v/>
      </c>
      <c r="C1287" s="30"/>
      <c r="H1287" s="10" t="str">
        <f>IFERROR(IF(INDEX(Rooms[اعتماد القيمة],MATCH(الحجز!$D1287,Rooms[الشقة],0),1)&lt;=الحجز!$C1287,((INDEX(Rooms[القيمة],MATCH(الحجز!$D1287,Rooms[الشقة],0),1)*الحجز!$E1287)+G1287)-F1287,الحجز!$H1287),"")</f>
        <v/>
      </c>
      <c r="I1287" s="10" t="str">
        <f>IFERROR(VLOOKUP(D1287,Rooms[[الشقة]:[وصف]],4,FALSE),"")</f>
        <v/>
      </c>
      <c r="K1287" s="16" t="str">
        <f t="shared" si="41"/>
        <v/>
      </c>
    </row>
    <row r="1288" spans="2:11" x14ac:dyDescent="0.2">
      <c r="B1288" s="10" t="str">
        <f t="shared" si="40"/>
        <v/>
      </c>
      <c r="C1288" s="30"/>
      <c r="H1288" s="10" t="str">
        <f>IFERROR(IF(INDEX(Rooms[اعتماد القيمة],MATCH(الحجز!$D1288,Rooms[الشقة],0),1)&lt;=الحجز!$C1288,((INDEX(Rooms[القيمة],MATCH(الحجز!$D1288,Rooms[الشقة],0),1)*الحجز!$E1288)+G1288)-F1288,الحجز!$H1288),"")</f>
        <v/>
      </c>
      <c r="I1288" s="10" t="str">
        <f>IFERROR(VLOOKUP(D1288,Rooms[[الشقة]:[وصف]],4,FALSE),"")</f>
        <v/>
      </c>
      <c r="K1288" s="16" t="str">
        <f t="shared" si="41"/>
        <v/>
      </c>
    </row>
    <row r="1289" spans="2:11" x14ac:dyDescent="0.2">
      <c r="B1289" s="10" t="str">
        <f t="shared" si="40"/>
        <v/>
      </c>
      <c r="C1289" s="30"/>
      <c r="H1289" s="10" t="str">
        <f>IFERROR(IF(INDEX(Rooms[اعتماد القيمة],MATCH(الحجز!$D1289,Rooms[الشقة],0),1)&lt;=الحجز!$C1289,((INDEX(Rooms[القيمة],MATCH(الحجز!$D1289,Rooms[الشقة],0),1)*الحجز!$E1289)+G1289)-F1289,الحجز!$H1289),"")</f>
        <v/>
      </c>
      <c r="I1289" s="10" t="str">
        <f>IFERROR(VLOOKUP(D1289,Rooms[[الشقة]:[وصف]],4,FALSE),"")</f>
        <v/>
      </c>
      <c r="K1289" s="16" t="str">
        <f t="shared" si="41"/>
        <v/>
      </c>
    </row>
    <row r="1290" spans="2:11" x14ac:dyDescent="0.2">
      <c r="B1290" s="10" t="str">
        <f t="shared" si="40"/>
        <v/>
      </c>
      <c r="C1290" s="30"/>
      <c r="H1290" s="10" t="str">
        <f>IFERROR(IF(INDEX(Rooms[اعتماد القيمة],MATCH(الحجز!$D1290,Rooms[الشقة],0),1)&lt;=الحجز!$C1290,((INDEX(Rooms[القيمة],MATCH(الحجز!$D1290,Rooms[الشقة],0),1)*الحجز!$E1290)+G1290)-F1290,الحجز!$H1290),"")</f>
        <v/>
      </c>
      <c r="I1290" s="10" t="str">
        <f>IFERROR(VLOOKUP(D1290,Rooms[[الشقة]:[وصف]],4,FALSE),"")</f>
        <v/>
      </c>
      <c r="K1290" s="16" t="str">
        <f t="shared" si="41"/>
        <v/>
      </c>
    </row>
    <row r="1291" spans="2:11" x14ac:dyDescent="0.2">
      <c r="B1291" s="10" t="str">
        <f t="shared" si="40"/>
        <v/>
      </c>
      <c r="C1291" s="30"/>
      <c r="H1291" s="10" t="str">
        <f>IFERROR(IF(INDEX(Rooms[اعتماد القيمة],MATCH(الحجز!$D1291,Rooms[الشقة],0),1)&lt;=الحجز!$C1291,((INDEX(Rooms[القيمة],MATCH(الحجز!$D1291,Rooms[الشقة],0),1)*الحجز!$E1291)+G1291)-F1291,الحجز!$H1291),"")</f>
        <v/>
      </c>
      <c r="I1291" s="10" t="str">
        <f>IFERROR(VLOOKUP(D1291,Rooms[[الشقة]:[وصف]],4,FALSE),"")</f>
        <v/>
      </c>
      <c r="K1291" s="16" t="str">
        <f t="shared" si="41"/>
        <v/>
      </c>
    </row>
    <row r="1292" spans="2:11" x14ac:dyDescent="0.2">
      <c r="B1292" s="10" t="str">
        <f t="shared" si="40"/>
        <v/>
      </c>
      <c r="C1292" s="30"/>
      <c r="H1292" s="10" t="str">
        <f>IFERROR(IF(INDEX(Rooms[اعتماد القيمة],MATCH(الحجز!$D1292,Rooms[الشقة],0),1)&lt;=الحجز!$C1292,((INDEX(Rooms[القيمة],MATCH(الحجز!$D1292,Rooms[الشقة],0),1)*الحجز!$E1292)+G1292)-F1292,الحجز!$H1292),"")</f>
        <v/>
      </c>
      <c r="I1292" s="10" t="str">
        <f>IFERROR(VLOOKUP(D1292,Rooms[[الشقة]:[وصف]],4,FALSE),"")</f>
        <v/>
      </c>
      <c r="K1292" s="16" t="str">
        <f t="shared" si="41"/>
        <v/>
      </c>
    </row>
    <row r="1293" spans="2:11" x14ac:dyDescent="0.2">
      <c r="B1293" s="10" t="str">
        <f t="shared" si="40"/>
        <v/>
      </c>
      <c r="C1293" s="30"/>
      <c r="H1293" s="10" t="str">
        <f>IFERROR(IF(INDEX(Rooms[اعتماد القيمة],MATCH(الحجز!$D1293,Rooms[الشقة],0),1)&lt;=الحجز!$C1293,((INDEX(Rooms[القيمة],MATCH(الحجز!$D1293,Rooms[الشقة],0),1)*الحجز!$E1293)+G1293)-F1293,الحجز!$H1293),"")</f>
        <v/>
      </c>
      <c r="I1293" s="10" t="str">
        <f>IFERROR(VLOOKUP(D1293,Rooms[[الشقة]:[وصف]],4,FALSE),"")</f>
        <v/>
      </c>
      <c r="K1293" s="16" t="str">
        <f t="shared" si="41"/>
        <v/>
      </c>
    </row>
    <row r="1294" spans="2:11" x14ac:dyDescent="0.2">
      <c r="B1294" s="10" t="str">
        <f t="shared" si="40"/>
        <v/>
      </c>
      <c r="C1294" s="30"/>
      <c r="H1294" s="10" t="str">
        <f>IFERROR(IF(INDEX(Rooms[اعتماد القيمة],MATCH(الحجز!$D1294,Rooms[الشقة],0),1)&lt;=الحجز!$C1294,((INDEX(Rooms[القيمة],MATCH(الحجز!$D1294,Rooms[الشقة],0),1)*الحجز!$E1294)+G1294)-F1294,الحجز!$H1294),"")</f>
        <v/>
      </c>
      <c r="I1294" s="10" t="str">
        <f>IFERROR(VLOOKUP(D1294,Rooms[[الشقة]:[وصف]],4,FALSE),"")</f>
        <v/>
      </c>
      <c r="K1294" s="16" t="str">
        <f t="shared" si="41"/>
        <v/>
      </c>
    </row>
    <row r="1295" spans="2:11" x14ac:dyDescent="0.2">
      <c r="B1295" s="10" t="str">
        <f t="shared" si="40"/>
        <v/>
      </c>
      <c r="C1295" s="30"/>
      <c r="H1295" s="10" t="str">
        <f>IFERROR(IF(INDEX(Rooms[اعتماد القيمة],MATCH(الحجز!$D1295,Rooms[الشقة],0),1)&lt;=الحجز!$C1295,((INDEX(Rooms[القيمة],MATCH(الحجز!$D1295,Rooms[الشقة],0),1)*الحجز!$E1295)+G1295)-F1295,الحجز!$H1295),"")</f>
        <v/>
      </c>
      <c r="I1295" s="10" t="str">
        <f>IFERROR(VLOOKUP(D1295,Rooms[[الشقة]:[وصف]],4,FALSE),"")</f>
        <v/>
      </c>
      <c r="K1295" s="16" t="str">
        <f t="shared" si="41"/>
        <v/>
      </c>
    </row>
    <row r="1296" spans="2:11" x14ac:dyDescent="0.2">
      <c r="B1296" s="10" t="str">
        <f t="shared" si="40"/>
        <v/>
      </c>
      <c r="C1296" s="30"/>
      <c r="H1296" s="10" t="str">
        <f>IFERROR(IF(INDEX(Rooms[اعتماد القيمة],MATCH(الحجز!$D1296,Rooms[الشقة],0),1)&lt;=الحجز!$C1296,((INDEX(Rooms[القيمة],MATCH(الحجز!$D1296,Rooms[الشقة],0),1)*الحجز!$E1296)+G1296)-F1296,الحجز!$H1296),"")</f>
        <v/>
      </c>
      <c r="I1296" s="10" t="str">
        <f>IFERROR(VLOOKUP(D1296,Rooms[[الشقة]:[وصف]],4,FALSE),"")</f>
        <v/>
      </c>
      <c r="K1296" s="16" t="str">
        <f t="shared" si="41"/>
        <v/>
      </c>
    </row>
    <row r="1297" spans="2:11" x14ac:dyDescent="0.2">
      <c r="B1297" s="10" t="str">
        <f t="shared" si="40"/>
        <v/>
      </c>
      <c r="C1297" s="30"/>
      <c r="H1297" s="10" t="str">
        <f>IFERROR(IF(INDEX(Rooms[اعتماد القيمة],MATCH(الحجز!$D1297,Rooms[الشقة],0),1)&lt;=الحجز!$C1297,((INDEX(Rooms[القيمة],MATCH(الحجز!$D1297,Rooms[الشقة],0),1)*الحجز!$E1297)+G1297)-F1297,الحجز!$H1297),"")</f>
        <v/>
      </c>
      <c r="I1297" s="10" t="str">
        <f>IFERROR(VLOOKUP(D1297,Rooms[[الشقة]:[وصف]],4,FALSE),"")</f>
        <v/>
      </c>
      <c r="K1297" s="16" t="str">
        <f t="shared" si="41"/>
        <v/>
      </c>
    </row>
    <row r="1298" spans="2:11" x14ac:dyDescent="0.2">
      <c r="B1298" s="10" t="str">
        <f t="shared" si="40"/>
        <v/>
      </c>
      <c r="C1298" s="30"/>
      <c r="H1298" s="10" t="str">
        <f>IFERROR(IF(INDEX(Rooms[اعتماد القيمة],MATCH(الحجز!$D1298,Rooms[الشقة],0),1)&lt;=الحجز!$C1298,((INDEX(Rooms[القيمة],MATCH(الحجز!$D1298,Rooms[الشقة],0),1)*الحجز!$E1298)+G1298)-F1298,الحجز!$H1298),"")</f>
        <v/>
      </c>
      <c r="I1298" s="10" t="str">
        <f>IFERROR(VLOOKUP(D1298,Rooms[[الشقة]:[وصف]],4,FALSE),"")</f>
        <v/>
      </c>
      <c r="K1298" s="16" t="str">
        <f t="shared" si="41"/>
        <v/>
      </c>
    </row>
    <row r="1299" spans="2:11" x14ac:dyDescent="0.2">
      <c r="B1299" s="10" t="str">
        <f t="shared" si="40"/>
        <v/>
      </c>
      <c r="C1299" s="30"/>
      <c r="H1299" s="10" t="str">
        <f>IFERROR(IF(INDEX(Rooms[اعتماد القيمة],MATCH(الحجز!$D1299,Rooms[الشقة],0),1)&lt;=الحجز!$C1299,((INDEX(Rooms[القيمة],MATCH(الحجز!$D1299,Rooms[الشقة],0),1)*الحجز!$E1299)+G1299)-F1299,الحجز!$H1299),"")</f>
        <v/>
      </c>
      <c r="I1299" s="10" t="str">
        <f>IFERROR(VLOOKUP(D1299,Rooms[[الشقة]:[وصف]],4,FALSE),"")</f>
        <v/>
      </c>
      <c r="K1299" s="16" t="str">
        <f t="shared" si="41"/>
        <v/>
      </c>
    </row>
    <row r="1300" spans="2:11" x14ac:dyDescent="0.2">
      <c r="B1300" s="10" t="str">
        <f t="shared" si="40"/>
        <v/>
      </c>
      <c r="C1300" s="30"/>
      <c r="H1300" s="10" t="str">
        <f>IFERROR(IF(INDEX(Rooms[اعتماد القيمة],MATCH(الحجز!$D1300,Rooms[الشقة],0),1)&lt;=الحجز!$C1300,((INDEX(Rooms[القيمة],MATCH(الحجز!$D1300,Rooms[الشقة],0),1)*الحجز!$E1300)+G1300)-F1300,الحجز!$H1300),"")</f>
        <v/>
      </c>
      <c r="I1300" s="10" t="str">
        <f>IFERROR(VLOOKUP(D1300,Rooms[[الشقة]:[وصف]],4,FALSE),"")</f>
        <v/>
      </c>
      <c r="K1300" s="16" t="str">
        <f t="shared" si="41"/>
        <v/>
      </c>
    </row>
    <row r="1301" spans="2:11" x14ac:dyDescent="0.2">
      <c r="B1301" s="10" t="str">
        <f t="shared" si="40"/>
        <v/>
      </c>
      <c r="C1301" s="30"/>
      <c r="H1301" s="10" t="str">
        <f>IFERROR(IF(INDEX(Rooms[اعتماد القيمة],MATCH(الحجز!$D1301,Rooms[الشقة],0),1)&lt;=الحجز!$C1301,((INDEX(Rooms[القيمة],MATCH(الحجز!$D1301,Rooms[الشقة],0),1)*الحجز!$E1301)+G1301)-F1301,الحجز!$H1301),"")</f>
        <v/>
      </c>
      <c r="I1301" s="10" t="str">
        <f>IFERROR(VLOOKUP(D1301,Rooms[[الشقة]:[وصف]],4,FALSE),"")</f>
        <v/>
      </c>
      <c r="K1301" s="16" t="str">
        <f t="shared" si="41"/>
        <v/>
      </c>
    </row>
    <row r="1302" spans="2:11" x14ac:dyDescent="0.2">
      <c r="B1302" s="10" t="str">
        <f t="shared" si="40"/>
        <v/>
      </c>
      <c r="C1302" s="30"/>
      <c r="H1302" s="10" t="str">
        <f>IFERROR(IF(INDEX(Rooms[اعتماد القيمة],MATCH(الحجز!$D1302,Rooms[الشقة],0),1)&lt;=الحجز!$C1302,((INDEX(Rooms[القيمة],MATCH(الحجز!$D1302,Rooms[الشقة],0),1)*الحجز!$E1302)+G1302)-F1302,الحجز!$H1302),"")</f>
        <v/>
      </c>
      <c r="I1302" s="10" t="str">
        <f>IFERROR(VLOOKUP(D1302,Rooms[[الشقة]:[وصف]],4,FALSE),"")</f>
        <v/>
      </c>
      <c r="K1302" s="16" t="str">
        <f t="shared" si="41"/>
        <v/>
      </c>
    </row>
    <row r="1303" spans="2:11" x14ac:dyDescent="0.2">
      <c r="B1303" s="10" t="str">
        <f t="shared" si="40"/>
        <v/>
      </c>
      <c r="C1303" s="30"/>
      <c r="H1303" s="10" t="str">
        <f>IFERROR(IF(INDEX(Rooms[اعتماد القيمة],MATCH(الحجز!$D1303,Rooms[الشقة],0),1)&lt;=الحجز!$C1303,((INDEX(Rooms[القيمة],MATCH(الحجز!$D1303,Rooms[الشقة],0),1)*الحجز!$E1303)+G1303)-F1303,الحجز!$H1303),"")</f>
        <v/>
      </c>
      <c r="I1303" s="10" t="str">
        <f>IFERROR(VLOOKUP(D1303,Rooms[[الشقة]:[وصف]],4,FALSE),"")</f>
        <v/>
      </c>
      <c r="K1303" s="16" t="str">
        <f t="shared" si="41"/>
        <v/>
      </c>
    </row>
    <row r="1304" spans="2:11" x14ac:dyDescent="0.2">
      <c r="B1304" s="10" t="str">
        <f t="shared" si="40"/>
        <v/>
      </c>
      <c r="C1304" s="30"/>
      <c r="H1304" s="10" t="str">
        <f>IFERROR(IF(INDEX(Rooms[اعتماد القيمة],MATCH(الحجز!$D1304,Rooms[الشقة],0),1)&lt;=الحجز!$C1304,((INDEX(Rooms[القيمة],MATCH(الحجز!$D1304,Rooms[الشقة],0),1)*الحجز!$E1304)+G1304)-F1304,الحجز!$H1304),"")</f>
        <v/>
      </c>
      <c r="I1304" s="10" t="str">
        <f>IFERROR(VLOOKUP(D1304,Rooms[[الشقة]:[وصف]],4,FALSE),"")</f>
        <v/>
      </c>
      <c r="K1304" s="16" t="str">
        <f t="shared" si="41"/>
        <v/>
      </c>
    </row>
    <row r="1305" spans="2:11" x14ac:dyDescent="0.2">
      <c r="B1305" s="10" t="str">
        <f t="shared" si="40"/>
        <v/>
      </c>
      <c r="C1305" s="30"/>
      <c r="H1305" s="10" t="str">
        <f>IFERROR(IF(INDEX(Rooms[اعتماد القيمة],MATCH(الحجز!$D1305,Rooms[الشقة],0),1)&lt;=الحجز!$C1305,((INDEX(Rooms[القيمة],MATCH(الحجز!$D1305,Rooms[الشقة],0),1)*الحجز!$E1305)+G1305)-F1305,الحجز!$H1305),"")</f>
        <v/>
      </c>
      <c r="I1305" s="10" t="str">
        <f>IFERROR(VLOOKUP(D1305,Rooms[[الشقة]:[وصف]],4,FALSE),"")</f>
        <v/>
      </c>
      <c r="K1305" s="16" t="str">
        <f t="shared" si="41"/>
        <v/>
      </c>
    </row>
    <row r="1306" spans="2:11" x14ac:dyDescent="0.2">
      <c r="B1306" s="10" t="str">
        <f t="shared" si="40"/>
        <v/>
      </c>
      <c r="C1306" s="30"/>
      <c r="H1306" s="10" t="str">
        <f>IFERROR(IF(INDEX(Rooms[اعتماد القيمة],MATCH(الحجز!$D1306,Rooms[الشقة],0),1)&lt;=الحجز!$C1306,((INDEX(Rooms[القيمة],MATCH(الحجز!$D1306,Rooms[الشقة],0),1)*الحجز!$E1306)+G1306)-F1306,الحجز!$H1306),"")</f>
        <v/>
      </c>
      <c r="I1306" s="10" t="str">
        <f>IFERROR(VLOOKUP(D1306,Rooms[[الشقة]:[وصف]],4,FALSE),"")</f>
        <v/>
      </c>
      <c r="K1306" s="16" t="str">
        <f t="shared" si="41"/>
        <v/>
      </c>
    </row>
    <row r="1307" spans="2:11" x14ac:dyDescent="0.2">
      <c r="B1307" s="10" t="str">
        <f t="shared" si="40"/>
        <v/>
      </c>
      <c r="C1307" s="30"/>
      <c r="H1307" s="10" t="str">
        <f>IFERROR(IF(INDEX(Rooms[اعتماد القيمة],MATCH(الحجز!$D1307,Rooms[الشقة],0),1)&lt;=الحجز!$C1307,((INDEX(Rooms[القيمة],MATCH(الحجز!$D1307,Rooms[الشقة],0),1)*الحجز!$E1307)+G1307)-F1307,الحجز!$H1307),"")</f>
        <v/>
      </c>
      <c r="I1307" s="10" t="str">
        <f>IFERROR(VLOOKUP(D1307,Rooms[[الشقة]:[وصف]],4,FALSE),"")</f>
        <v/>
      </c>
      <c r="K1307" s="16" t="str">
        <f t="shared" si="41"/>
        <v/>
      </c>
    </row>
    <row r="1308" spans="2:11" x14ac:dyDescent="0.2">
      <c r="B1308" s="10" t="str">
        <f t="shared" si="40"/>
        <v/>
      </c>
      <c r="C1308" s="30"/>
      <c r="H1308" s="10" t="str">
        <f>IFERROR(IF(INDEX(Rooms[اعتماد القيمة],MATCH(الحجز!$D1308,Rooms[الشقة],0),1)&lt;=الحجز!$C1308,((INDEX(Rooms[القيمة],MATCH(الحجز!$D1308,Rooms[الشقة],0),1)*الحجز!$E1308)+G1308)-F1308,الحجز!$H1308),"")</f>
        <v/>
      </c>
      <c r="I1308" s="10" t="str">
        <f>IFERROR(VLOOKUP(D1308,Rooms[[الشقة]:[وصف]],4,FALSE),"")</f>
        <v/>
      </c>
      <c r="K1308" s="16" t="str">
        <f t="shared" si="41"/>
        <v/>
      </c>
    </row>
    <row r="1309" spans="2:11" x14ac:dyDescent="0.2">
      <c r="B1309" s="10" t="str">
        <f t="shared" si="40"/>
        <v/>
      </c>
      <c r="C1309" s="30"/>
      <c r="H1309" s="10" t="str">
        <f>IFERROR(IF(INDEX(Rooms[اعتماد القيمة],MATCH(الحجز!$D1309,Rooms[الشقة],0),1)&lt;=الحجز!$C1309,((INDEX(Rooms[القيمة],MATCH(الحجز!$D1309,Rooms[الشقة],0),1)*الحجز!$E1309)+G1309)-F1309,الحجز!$H1309),"")</f>
        <v/>
      </c>
      <c r="I1309" s="10" t="str">
        <f>IFERROR(VLOOKUP(D1309,Rooms[[الشقة]:[وصف]],4,FALSE),"")</f>
        <v/>
      </c>
      <c r="K1309" s="16" t="str">
        <f t="shared" si="41"/>
        <v/>
      </c>
    </row>
    <row r="1310" spans="2:11" x14ac:dyDescent="0.2">
      <c r="B1310" s="10" t="str">
        <f t="shared" si="40"/>
        <v/>
      </c>
      <c r="C1310" s="30"/>
      <c r="H1310" s="10" t="str">
        <f>IFERROR(IF(INDEX(Rooms[اعتماد القيمة],MATCH(الحجز!$D1310,Rooms[الشقة],0),1)&lt;=الحجز!$C1310,((INDEX(Rooms[القيمة],MATCH(الحجز!$D1310,Rooms[الشقة],0),1)*الحجز!$E1310)+G1310)-F1310,الحجز!$H1310),"")</f>
        <v/>
      </c>
      <c r="I1310" s="10" t="str">
        <f>IFERROR(VLOOKUP(D1310,Rooms[[الشقة]:[وصف]],4,FALSE),"")</f>
        <v/>
      </c>
      <c r="K1310" s="16" t="str">
        <f t="shared" si="41"/>
        <v/>
      </c>
    </row>
    <row r="1311" spans="2:11" x14ac:dyDescent="0.2">
      <c r="B1311" s="10" t="str">
        <f t="shared" si="40"/>
        <v/>
      </c>
      <c r="C1311" s="30"/>
      <c r="H1311" s="10" t="str">
        <f>IFERROR(IF(INDEX(Rooms[اعتماد القيمة],MATCH(الحجز!$D1311,Rooms[الشقة],0),1)&lt;=الحجز!$C1311,((INDEX(Rooms[القيمة],MATCH(الحجز!$D1311,Rooms[الشقة],0),1)*الحجز!$E1311)+G1311)-F1311,الحجز!$H1311),"")</f>
        <v/>
      </c>
      <c r="I1311" s="10" t="str">
        <f>IFERROR(VLOOKUP(D1311,Rooms[[الشقة]:[وصف]],4,FALSE),"")</f>
        <v/>
      </c>
      <c r="K1311" s="16" t="str">
        <f t="shared" si="41"/>
        <v/>
      </c>
    </row>
    <row r="1312" spans="2:11" x14ac:dyDescent="0.2">
      <c r="B1312" s="10" t="str">
        <f t="shared" si="40"/>
        <v/>
      </c>
      <c r="C1312" s="30"/>
      <c r="H1312" s="10" t="str">
        <f>IFERROR(IF(INDEX(Rooms[اعتماد القيمة],MATCH(الحجز!$D1312,Rooms[الشقة],0),1)&lt;=الحجز!$C1312,((INDEX(Rooms[القيمة],MATCH(الحجز!$D1312,Rooms[الشقة],0),1)*الحجز!$E1312)+G1312)-F1312,الحجز!$H1312),"")</f>
        <v/>
      </c>
      <c r="I1312" s="10" t="str">
        <f>IFERROR(VLOOKUP(D1312,Rooms[[الشقة]:[وصف]],4,FALSE),"")</f>
        <v/>
      </c>
      <c r="K1312" s="16" t="str">
        <f t="shared" si="41"/>
        <v/>
      </c>
    </row>
    <row r="1313" spans="2:11" x14ac:dyDescent="0.2">
      <c r="B1313" s="10" t="str">
        <f t="shared" si="40"/>
        <v/>
      </c>
      <c r="C1313" s="30"/>
      <c r="H1313" s="10" t="str">
        <f>IFERROR(IF(INDEX(Rooms[اعتماد القيمة],MATCH(الحجز!$D1313,Rooms[الشقة],0),1)&lt;=الحجز!$C1313,((INDEX(Rooms[القيمة],MATCH(الحجز!$D1313,Rooms[الشقة],0),1)*الحجز!$E1313)+G1313)-F1313,الحجز!$H1313),"")</f>
        <v/>
      </c>
      <c r="I1313" s="10" t="str">
        <f>IFERROR(VLOOKUP(D1313,Rooms[[الشقة]:[وصف]],4,FALSE),"")</f>
        <v/>
      </c>
      <c r="K1313" s="16" t="str">
        <f t="shared" si="41"/>
        <v/>
      </c>
    </row>
    <row r="1314" spans="2:11" x14ac:dyDescent="0.2">
      <c r="B1314" s="10" t="str">
        <f t="shared" si="40"/>
        <v/>
      </c>
      <c r="C1314" s="30"/>
      <c r="H1314" s="10" t="str">
        <f>IFERROR(IF(INDEX(Rooms[اعتماد القيمة],MATCH(الحجز!$D1314,Rooms[الشقة],0),1)&lt;=الحجز!$C1314,((INDEX(Rooms[القيمة],MATCH(الحجز!$D1314,Rooms[الشقة],0),1)*الحجز!$E1314)+G1314)-F1314,الحجز!$H1314),"")</f>
        <v/>
      </c>
      <c r="I1314" s="10" t="str">
        <f>IFERROR(VLOOKUP(D1314,Rooms[[الشقة]:[وصف]],4,FALSE),"")</f>
        <v/>
      </c>
      <c r="K1314" s="16" t="str">
        <f t="shared" si="41"/>
        <v/>
      </c>
    </row>
    <row r="1315" spans="2:11" x14ac:dyDescent="0.2">
      <c r="B1315" s="10" t="str">
        <f t="shared" si="40"/>
        <v/>
      </c>
      <c r="C1315" s="30"/>
      <c r="H1315" s="10" t="str">
        <f>IFERROR(IF(INDEX(Rooms[اعتماد القيمة],MATCH(الحجز!$D1315,Rooms[الشقة],0),1)&lt;=الحجز!$C1315,((INDEX(Rooms[القيمة],MATCH(الحجز!$D1315,Rooms[الشقة],0),1)*الحجز!$E1315)+G1315)-F1315,الحجز!$H1315),"")</f>
        <v/>
      </c>
      <c r="I1315" s="10" t="str">
        <f>IFERROR(VLOOKUP(D1315,Rooms[[الشقة]:[وصف]],4,FALSE),"")</f>
        <v/>
      </c>
      <c r="K1315" s="16" t="str">
        <f t="shared" si="41"/>
        <v/>
      </c>
    </row>
    <row r="1316" spans="2:11" x14ac:dyDescent="0.2">
      <c r="B1316" s="10" t="str">
        <f t="shared" si="40"/>
        <v/>
      </c>
      <c r="C1316" s="30"/>
      <c r="H1316" s="10" t="str">
        <f>IFERROR(IF(INDEX(Rooms[اعتماد القيمة],MATCH(الحجز!$D1316,Rooms[الشقة],0),1)&lt;=الحجز!$C1316,((INDEX(Rooms[القيمة],MATCH(الحجز!$D1316,Rooms[الشقة],0),1)*الحجز!$E1316)+G1316)-F1316,الحجز!$H1316),"")</f>
        <v/>
      </c>
      <c r="I1316" s="10" t="str">
        <f>IFERROR(VLOOKUP(D1316,Rooms[[الشقة]:[وصف]],4,FALSE),"")</f>
        <v/>
      </c>
      <c r="K1316" s="16" t="str">
        <f t="shared" si="41"/>
        <v/>
      </c>
    </row>
    <row r="1317" spans="2:11" x14ac:dyDescent="0.2">
      <c r="B1317" s="10" t="str">
        <f t="shared" si="40"/>
        <v/>
      </c>
      <c r="C1317" s="30"/>
      <c r="H1317" s="10" t="str">
        <f>IFERROR(IF(INDEX(Rooms[اعتماد القيمة],MATCH(الحجز!$D1317,Rooms[الشقة],0),1)&lt;=الحجز!$C1317,((INDEX(Rooms[القيمة],MATCH(الحجز!$D1317,Rooms[الشقة],0),1)*الحجز!$E1317)+G1317)-F1317,الحجز!$H1317),"")</f>
        <v/>
      </c>
      <c r="I1317" s="10" t="str">
        <f>IFERROR(VLOOKUP(D1317,Rooms[[الشقة]:[وصف]],4,FALSE),"")</f>
        <v/>
      </c>
      <c r="K1317" s="16" t="str">
        <f t="shared" si="41"/>
        <v/>
      </c>
    </row>
    <row r="1318" spans="2:11" x14ac:dyDescent="0.2">
      <c r="B1318" s="10" t="str">
        <f t="shared" si="40"/>
        <v/>
      </c>
      <c r="C1318" s="30"/>
      <c r="H1318" s="10" t="str">
        <f>IFERROR(IF(INDEX(Rooms[اعتماد القيمة],MATCH(الحجز!$D1318,Rooms[الشقة],0),1)&lt;=الحجز!$C1318,((INDEX(Rooms[القيمة],MATCH(الحجز!$D1318,Rooms[الشقة],0),1)*الحجز!$E1318)+G1318)-F1318,الحجز!$H1318),"")</f>
        <v/>
      </c>
      <c r="I1318" s="10" t="str">
        <f>IFERROR(VLOOKUP(D1318,Rooms[[الشقة]:[وصف]],4,FALSE),"")</f>
        <v/>
      </c>
      <c r="K1318" s="16" t="str">
        <f t="shared" si="41"/>
        <v/>
      </c>
    </row>
    <row r="1319" spans="2:11" x14ac:dyDescent="0.2">
      <c r="B1319" s="10" t="str">
        <f t="shared" si="40"/>
        <v/>
      </c>
      <c r="C1319" s="30"/>
      <c r="H1319" s="10" t="str">
        <f>IFERROR(IF(INDEX(Rooms[اعتماد القيمة],MATCH(الحجز!$D1319,Rooms[الشقة],0),1)&lt;=الحجز!$C1319,((INDEX(Rooms[القيمة],MATCH(الحجز!$D1319,Rooms[الشقة],0),1)*الحجز!$E1319)+G1319)-F1319,الحجز!$H1319),"")</f>
        <v/>
      </c>
      <c r="I1319" s="10" t="str">
        <f>IFERROR(VLOOKUP(D1319,Rooms[[الشقة]:[وصف]],4,FALSE),"")</f>
        <v/>
      </c>
      <c r="K1319" s="16" t="str">
        <f t="shared" si="41"/>
        <v/>
      </c>
    </row>
    <row r="1320" spans="2:11" x14ac:dyDescent="0.2">
      <c r="B1320" s="10" t="str">
        <f t="shared" si="40"/>
        <v/>
      </c>
      <c r="C1320" s="30"/>
      <c r="H1320" s="10" t="str">
        <f>IFERROR(IF(INDEX(Rooms[اعتماد القيمة],MATCH(الحجز!$D1320,Rooms[الشقة],0),1)&lt;=الحجز!$C1320,((INDEX(Rooms[القيمة],MATCH(الحجز!$D1320,Rooms[الشقة],0),1)*الحجز!$E1320)+G1320)-F1320,الحجز!$H1320),"")</f>
        <v/>
      </c>
      <c r="I1320" s="10" t="str">
        <f>IFERROR(VLOOKUP(D1320,Rooms[[الشقة]:[وصف]],4,FALSE),"")</f>
        <v/>
      </c>
      <c r="K1320" s="16" t="str">
        <f t="shared" si="41"/>
        <v/>
      </c>
    </row>
    <row r="1321" spans="2:11" x14ac:dyDescent="0.2">
      <c r="B1321" s="10" t="str">
        <f t="shared" si="40"/>
        <v/>
      </c>
      <c r="C1321" s="30"/>
      <c r="H1321" s="10" t="str">
        <f>IFERROR(IF(INDEX(Rooms[اعتماد القيمة],MATCH(الحجز!$D1321,Rooms[الشقة],0),1)&lt;=الحجز!$C1321,((INDEX(Rooms[القيمة],MATCH(الحجز!$D1321,Rooms[الشقة],0),1)*الحجز!$E1321)+G1321)-F1321,الحجز!$H1321),"")</f>
        <v/>
      </c>
      <c r="I1321" s="10" t="str">
        <f>IFERROR(VLOOKUP(D1321,Rooms[[الشقة]:[وصف]],4,FALSE),"")</f>
        <v/>
      </c>
      <c r="K1321" s="16" t="str">
        <f t="shared" si="41"/>
        <v/>
      </c>
    </row>
    <row r="1322" spans="2:11" x14ac:dyDescent="0.2">
      <c r="B1322" s="10" t="str">
        <f t="shared" si="40"/>
        <v/>
      </c>
      <c r="C1322" s="30"/>
      <c r="H1322" s="10" t="str">
        <f>IFERROR(IF(INDEX(Rooms[اعتماد القيمة],MATCH(الحجز!$D1322,Rooms[الشقة],0),1)&lt;=الحجز!$C1322,((INDEX(Rooms[القيمة],MATCH(الحجز!$D1322,Rooms[الشقة],0),1)*الحجز!$E1322)+G1322)-F1322,الحجز!$H1322),"")</f>
        <v/>
      </c>
      <c r="I1322" s="10" t="str">
        <f>IFERROR(VLOOKUP(D1322,Rooms[[الشقة]:[وصف]],4,FALSE),"")</f>
        <v/>
      </c>
      <c r="K1322" s="16" t="str">
        <f t="shared" si="41"/>
        <v/>
      </c>
    </row>
    <row r="1323" spans="2:11" x14ac:dyDescent="0.2">
      <c r="B1323" s="10" t="str">
        <f t="shared" si="40"/>
        <v/>
      </c>
      <c r="C1323" s="30"/>
      <c r="H1323" s="10" t="str">
        <f>IFERROR(IF(INDEX(Rooms[اعتماد القيمة],MATCH(الحجز!$D1323,Rooms[الشقة],0),1)&lt;=الحجز!$C1323,((INDEX(Rooms[القيمة],MATCH(الحجز!$D1323,Rooms[الشقة],0),1)*الحجز!$E1323)+G1323)-F1323,الحجز!$H1323),"")</f>
        <v/>
      </c>
      <c r="I1323" s="10" t="str">
        <f>IFERROR(VLOOKUP(D1323,Rooms[[الشقة]:[وصف]],4,FALSE),"")</f>
        <v/>
      </c>
      <c r="K1323" s="16" t="str">
        <f t="shared" si="41"/>
        <v/>
      </c>
    </row>
    <row r="1324" spans="2:11" x14ac:dyDescent="0.2">
      <c r="B1324" s="10" t="str">
        <f t="shared" si="40"/>
        <v/>
      </c>
      <c r="C1324" s="30"/>
      <c r="H1324" s="10" t="str">
        <f>IFERROR(IF(INDEX(Rooms[اعتماد القيمة],MATCH(الحجز!$D1324,Rooms[الشقة],0),1)&lt;=الحجز!$C1324,((INDEX(Rooms[القيمة],MATCH(الحجز!$D1324,Rooms[الشقة],0),1)*الحجز!$E1324)+G1324)-F1324,الحجز!$H1324),"")</f>
        <v/>
      </c>
      <c r="I1324" s="10" t="str">
        <f>IFERROR(VLOOKUP(D1324,Rooms[[الشقة]:[وصف]],4,FALSE),"")</f>
        <v/>
      </c>
      <c r="K1324" s="16" t="str">
        <f t="shared" si="41"/>
        <v/>
      </c>
    </row>
    <row r="1325" spans="2:11" x14ac:dyDescent="0.2">
      <c r="B1325" s="10" t="str">
        <f t="shared" si="40"/>
        <v/>
      </c>
      <c r="C1325" s="30"/>
      <c r="H1325" s="10" t="str">
        <f>IFERROR(IF(INDEX(Rooms[اعتماد القيمة],MATCH(الحجز!$D1325,Rooms[الشقة],0),1)&lt;=الحجز!$C1325,((INDEX(Rooms[القيمة],MATCH(الحجز!$D1325,Rooms[الشقة],0),1)*الحجز!$E1325)+G1325)-F1325,الحجز!$H1325),"")</f>
        <v/>
      </c>
      <c r="I1325" s="10" t="str">
        <f>IFERROR(VLOOKUP(D1325,Rooms[[الشقة]:[وصف]],4,FALSE),"")</f>
        <v/>
      </c>
      <c r="K1325" s="16" t="str">
        <f t="shared" si="41"/>
        <v/>
      </c>
    </row>
    <row r="1326" spans="2:11" x14ac:dyDescent="0.2">
      <c r="B1326" s="10" t="str">
        <f t="shared" si="40"/>
        <v/>
      </c>
      <c r="C1326" s="30"/>
      <c r="H1326" s="10" t="str">
        <f>IFERROR(IF(INDEX(Rooms[اعتماد القيمة],MATCH(الحجز!$D1326,Rooms[الشقة],0),1)&lt;=الحجز!$C1326,((INDEX(Rooms[القيمة],MATCH(الحجز!$D1326,Rooms[الشقة],0),1)*الحجز!$E1326)+G1326)-F1326,الحجز!$H1326),"")</f>
        <v/>
      </c>
      <c r="I1326" s="10" t="str">
        <f>IFERROR(VLOOKUP(D1326,Rooms[[الشقة]:[وصف]],4,FALSE),"")</f>
        <v/>
      </c>
      <c r="K1326" s="16" t="str">
        <f t="shared" si="41"/>
        <v/>
      </c>
    </row>
    <row r="1327" spans="2:11" x14ac:dyDescent="0.2">
      <c r="B1327" s="10" t="str">
        <f t="shared" si="40"/>
        <v/>
      </c>
      <c r="C1327" s="30"/>
      <c r="H1327" s="10" t="str">
        <f>IFERROR(IF(INDEX(Rooms[اعتماد القيمة],MATCH(الحجز!$D1327,Rooms[الشقة],0),1)&lt;=الحجز!$C1327,((INDEX(Rooms[القيمة],MATCH(الحجز!$D1327,Rooms[الشقة],0),1)*الحجز!$E1327)+G1327)-F1327,الحجز!$H1327),"")</f>
        <v/>
      </c>
      <c r="I1327" s="10" t="str">
        <f>IFERROR(VLOOKUP(D1327,Rooms[[الشقة]:[وصف]],4,FALSE),"")</f>
        <v/>
      </c>
      <c r="K1327" s="16" t="str">
        <f t="shared" si="41"/>
        <v/>
      </c>
    </row>
    <row r="1328" spans="2:11" x14ac:dyDescent="0.2">
      <c r="B1328" s="10" t="str">
        <f t="shared" si="40"/>
        <v/>
      </c>
      <c r="C1328" s="30"/>
      <c r="H1328" s="10" t="str">
        <f>IFERROR(IF(INDEX(Rooms[اعتماد القيمة],MATCH(الحجز!$D1328,Rooms[الشقة],0),1)&lt;=الحجز!$C1328,((INDEX(Rooms[القيمة],MATCH(الحجز!$D1328,Rooms[الشقة],0),1)*الحجز!$E1328)+G1328)-F1328,الحجز!$H1328),"")</f>
        <v/>
      </c>
      <c r="I1328" s="10" t="str">
        <f>IFERROR(VLOOKUP(D1328,Rooms[[الشقة]:[وصف]],4,FALSE),"")</f>
        <v/>
      </c>
      <c r="K1328" s="16" t="str">
        <f t="shared" si="41"/>
        <v/>
      </c>
    </row>
    <row r="1329" spans="2:11" x14ac:dyDescent="0.2">
      <c r="B1329" s="10" t="str">
        <f t="shared" si="40"/>
        <v/>
      </c>
      <c r="C1329" s="30"/>
      <c r="H1329" s="10" t="str">
        <f>IFERROR(IF(INDEX(Rooms[اعتماد القيمة],MATCH(الحجز!$D1329,Rooms[الشقة],0),1)&lt;=الحجز!$C1329,((INDEX(Rooms[القيمة],MATCH(الحجز!$D1329,Rooms[الشقة],0),1)*الحجز!$E1329)+G1329)-F1329,الحجز!$H1329),"")</f>
        <v/>
      </c>
      <c r="I1329" s="10" t="str">
        <f>IFERROR(VLOOKUP(D1329,Rooms[[الشقة]:[وصف]],4,FALSE),"")</f>
        <v/>
      </c>
      <c r="K1329" s="16" t="str">
        <f t="shared" si="41"/>
        <v/>
      </c>
    </row>
    <row r="1330" spans="2:11" x14ac:dyDescent="0.2">
      <c r="B1330" s="10" t="str">
        <f t="shared" si="40"/>
        <v/>
      </c>
      <c r="C1330" s="30"/>
      <c r="H1330" s="10" t="str">
        <f>IFERROR(IF(INDEX(Rooms[اعتماد القيمة],MATCH(الحجز!$D1330,Rooms[الشقة],0),1)&lt;=الحجز!$C1330,((INDEX(Rooms[القيمة],MATCH(الحجز!$D1330,Rooms[الشقة],0),1)*الحجز!$E1330)+G1330)-F1330,الحجز!$H1330),"")</f>
        <v/>
      </c>
      <c r="I1330" s="10" t="str">
        <f>IFERROR(VLOOKUP(D1330,Rooms[[الشقة]:[وصف]],4,FALSE),"")</f>
        <v/>
      </c>
      <c r="K1330" s="16" t="str">
        <f t="shared" si="41"/>
        <v/>
      </c>
    </row>
    <row r="1331" spans="2:11" x14ac:dyDescent="0.2">
      <c r="B1331" s="10" t="str">
        <f t="shared" si="40"/>
        <v/>
      </c>
      <c r="C1331" s="30"/>
      <c r="H1331" s="10" t="str">
        <f>IFERROR(IF(INDEX(Rooms[اعتماد القيمة],MATCH(الحجز!$D1331,Rooms[الشقة],0),1)&lt;=الحجز!$C1331,((INDEX(Rooms[القيمة],MATCH(الحجز!$D1331,Rooms[الشقة],0),1)*الحجز!$E1331)+G1331)-F1331,الحجز!$H1331),"")</f>
        <v/>
      </c>
      <c r="I1331" s="10" t="str">
        <f>IFERROR(VLOOKUP(D1331,Rooms[[الشقة]:[وصف]],4,FALSE),"")</f>
        <v/>
      </c>
      <c r="K1331" s="16" t="str">
        <f t="shared" si="41"/>
        <v/>
      </c>
    </row>
    <row r="1332" spans="2:11" x14ac:dyDescent="0.2">
      <c r="B1332" s="10" t="str">
        <f t="shared" si="40"/>
        <v/>
      </c>
      <c r="C1332" s="30"/>
      <c r="H1332" s="10" t="str">
        <f>IFERROR(IF(INDEX(Rooms[اعتماد القيمة],MATCH(الحجز!$D1332,Rooms[الشقة],0),1)&lt;=الحجز!$C1332,((INDEX(Rooms[القيمة],MATCH(الحجز!$D1332,Rooms[الشقة],0),1)*الحجز!$E1332)+G1332)-F1332,الحجز!$H1332),"")</f>
        <v/>
      </c>
      <c r="I1332" s="10" t="str">
        <f>IFERROR(VLOOKUP(D1332,Rooms[[الشقة]:[وصف]],4,FALSE),"")</f>
        <v/>
      </c>
      <c r="K1332" s="16" t="str">
        <f t="shared" si="41"/>
        <v/>
      </c>
    </row>
    <row r="1333" spans="2:11" x14ac:dyDescent="0.2">
      <c r="B1333" s="10" t="str">
        <f t="shared" si="40"/>
        <v/>
      </c>
      <c r="C1333" s="30"/>
      <c r="H1333" s="10" t="str">
        <f>IFERROR(IF(INDEX(Rooms[اعتماد القيمة],MATCH(الحجز!$D1333,Rooms[الشقة],0),1)&lt;=الحجز!$C1333,((INDEX(Rooms[القيمة],MATCH(الحجز!$D1333,Rooms[الشقة],0),1)*الحجز!$E1333)+G1333)-F1333,الحجز!$H1333),"")</f>
        <v/>
      </c>
      <c r="I1333" s="10" t="str">
        <f>IFERROR(VLOOKUP(D1333,Rooms[[الشقة]:[وصف]],4,FALSE),"")</f>
        <v/>
      </c>
      <c r="K1333" s="16" t="str">
        <f t="shared" si="41"/>
        <v/>
      </c>
    </row>
    <row r="1334" spans="2:11" x14ac:dyDescent="0.2">
      <c r="B1334" s="10" t="str">
        <f t="shared" si="40"/>
        <v/>
      </c>
      <c r="C1334" s="30"/>
      <c r="H1334" s="10" t="str">
        <f>IFERROR(IF(INDEX(Rooms[اعتماد القيمة],MATCH(الحجز!$D1334,Rooms[الشقة],0),1)&lt;=الحجز!$C1334,((INDEX(Rooms[القيمة],MATCH(الحجز!$D1334,Rooms[الشقة],0),1)*الحجز!$E1334)+G1334)-F1334,الحجز!$H1334),"")</f>
        <v/>
      </c>
      <c r="I1334" s="10" t="str">
        <f>IFERROR(VLOOKUP(D1334,Rooms[[الشقة]:[وصف]],4,FALSE),"")</f>
        <v/>
      </c>
      <c r="K1334" s="16" t="str">
        <f t="shared" si="41"/>
        <v/>
      </c>
    </row>
    <row r="1335" spans="2:11" x14ac:dyDescent="0.2">
      <c r="B1335" s="10" t="str">
        <f t="shared" si="40"/>
        <v/>
      </c>
      <c r="C1335" s="30"/>
      <c r="H1335" s="10" t="str">
        <f>IFERROR(IF(INDEX(Rooms[اعتماد القيمة],MATCH(الحجز!$D1335,Rooms[الشقة],0),1)&lt;=الحجز!$C1335,((INDEX(Rooms[القيمة],MATCH(الحجز!$D1335,Rooms[الشقة],0),1)*الحجز!$E1335)+G1335)-F1335,الحجز!$H1335),"")</f>
        <v/>
      </c>
      <c r="I1335" s="10" t="str">
        <f>IFERROR(VLOOKUP(D1335,Rooms[[الشقة]:[وصف]],4,FALSE),"")</f>
        <v/>
      </c>
      <c r="K1335" s="16" t="str">
        <f t="shared" si="41"/>
        <v/>
      </c>
    </row>
    <row r="1336" spans="2:11" x14ac:dyDescent="0.2">
      <c r="B1336" s="10" t="str">
        <f t="shared" si="40"/>
        <v/>
      </c>
      <c r="C1336" s="30"/>
      <c r="H1336" s="10" t="str">
        <f>IFERROR(IF(INDEX(Rooms[اعتماد القيمة],MATCH(الحجز!$D1336,Rooms[الشقة],0),1)&lt;=الحجز!$C1336,((INDEX(Rooms[القيمة],MATCH(الحجز!$D1336,Rooms[الشقة],0),1)*الحجز!$E1336)+G1336)-F1336,الحجز!$H1336),"")</f>
        <v/>
      </c>
      <c r="I1336" s="10" t="str">
        <f>IFERROR(VLOOKUP(D1336,Rooms[[الشقة]:[وصف]],4,FALSE),"")</f>
        <v/>
      </c>
      <c r="K1336" s="16" t="str">
        <f t="shared" si="41"/>
        <v/>
      </c>
    </row>
    <row r="1337" spans="2:11" x14ac:dyDescent="0.2">
      <c r="B1337" s="10" t="str">
        <f t="shared" si="40"/>
        <v/>
      </c>
      <c r="C1337" s="30"/>
      <c r="H1337" s="10" t="str">
        <f>IFERROR(IF(INDEX(Rooms[اعتماد القيمة],MATCH(الحجز!$D1337,Rooms[الشقة],0),1)&lt;=الحجز!$C1337,((INDEX(Rooms[القيمة],MATCH(الحجز!$D1337,Rooms[الشقة],0),1)*الحجز!$E1337)+G1337)-F1337,الحجز!$H1337),"")</f>
        <v/>
      </c>
      <c r="I1337" s="10" t="str">
        <f>IFERROR(VLOOKUP(D1337,Rooms[[الشقة]:[وصف]],4,FALSE),"")</f>
        <v/>
      </c>
      <c r="K1337" s="16" t="str">
        <f t="shared" si="41"/>
        <v/>
      </c>
    </row>
    <row r="1338" spans="2:11" x14ac:dyDescent="0.2">
      <c r="B1338" s="10" t="str">
        <f t="shared" si="40"/>
        <v/>
      </c>
      <c r="C1338" s="30"/>
      <c r="H1338" s="10" t="str">
        <f>IFERROR(IF(INDEX(Rooms[اعتماد القيمة],MATCH(الحجز!$D1338,Rooms[الشقة],0),1)&lt;=الحجز!$C1338,((INDEX(Rooms[القيمة],MATCH(الحجز!$D1338,Rooms[الشقة],0),1)*الحجز!$E1338)+G1338)-F1338,الحجز!$H1338),"")</f>
        <v/>
      </c>
      <c r="I1338" s="10" t="str">
        <f>IFERROR(VLOOKUP(D1338,Rooms[[الشقة]:[وصف]],4,FALSE),"")</f>
        <v/>
      </c>
      <c r="K1338" s="16" t="str">
        <f t="shared" si="41"/>
        <v/>
      </c>
    </row>
    <row r="1339" spans="2:11" x14ac:dyDescent="0.2">
      <c r="B1339" s="10" t="str">
        <f t="shared" si="40"/>
        <v/>
      </c>
      <c r="C1339" s="30"/>
      <c r="H1339" s="10" t="str">
        <f>IFERROR(IF(INDEX(Rooms[اعتماد القيمة],MATCH(الحجز!$D1339,Rooms[الشقة],0),1)&lt;=الحجز!$C1339,((INDEX(Rooms[القيمة],MATCH(الحجز!$D1339,Rooms[الشقة],0),1)*الحجز!$E1339)+G1339)-F1339,الحجز!$H1339),"")</f>
        <v/>
      </c>
      <c r="I1339" s="10" t="str">
        <f>IFERROR(VLOOKUP(D1339,Rooms[[الشقة]:[وصف]],4,FALSE),"")</f>
        <v/>
      </c>
      <c r="K1339" s="16" t="str">
        <f t="shared" si="41"/>
        <v/>
      </c>
    </row>
    <row r="1340" spans="2:11" x14ac:dyDescent="0.2">
      <c r="B1340" s="10" t="str">
        <f t="shared" si="40"/>
        <v/>
      </c>
      <c r="C1340" s="30"/>
      <c r="H1340" s="10" t="str">
        <f>IFERROR(IF(INDEX(Rooms[اعتماد القيمة],MATCH(الحجز!$D1340,Rooms[الشقة],0),1)&lt;=الحجز!$C1340,((INDEX(Rooms[القيمة],MATCH(الحجز!$D1340,Rooms[الشقة],0),1)*الحجز!$E1340)+G1340)-F1340,الحجز!$H1340),"")</f>
        <v/>
      </c>
      <c r="I1340" s="10" t="str">
        <f>IFERROR(VLOOKUP(D1340,Rooms[[الشقة]:[وصف]],4,FALSE),"")</f>
        <v/>
      </c>
      <c r="K1340" s="16" t="str">
        <f t="shared" si="41"/>
        <v/>
      </c>
    </row>
    <row r="1341" spans="2:11" x14ac:dyDescent="0.2">
      <c r="B1341" s="10" t="str">
        <f t="shared" si="40"/>
        <v/>
      </c>
      <c r="C1341" s="30"/>
      <c r="H1341" s="10" t="str">
        <f>IFERROR(IF(INDEX(Rooms[اعتماد القيمة],MATCH(الحجز!$D1341,Rooms[الشقة],0),1)&lt;=الحجز!$C1341,((INDEX(Rooms[القيمة],MATCH(الحجز!$D1341,Rooms[الشقة],0),1)*الحجز!$E1341)+G1341)-F1341,الحجز!$H1341),"")</f>
        <v/>
      </c>
      <c r="I1341" s="10" t="str">
        <f>IFERROR(VLOOKUP(D1341,Rooms[[الشقة]:[وصف]],4,FALSE),"")</f>
        <v/>
      </c>
      <c r="K1341" s="16" t="str">
        <f t="shared" si="41"/>
        <v/>
      </c>
    </row>
    <row r="1342" spans="2:11" x14ac:dyDescent="0.2">
      <c r="B1342" s="10" t="str">
        <f t="shared" si="40"/>
        <v/>
      </c>
      <c r="C1342" s="30"/>
      <c r="H1342" s="10" t="str">
        <f>IFERROR(IF(INDEX(Rooms[اعتماد القيمة],MATCH(الحجز!$D1342,Rooms[الشقة],0),1)&lt;=الحجز!$C1342,((INDEX(Rooms[القيمة],MATCH(الحجز!$D1342,Rooms[الشقة],0),1)*الحجز!$E1342)+G1342)-F1342,الحجز!$H1342),"")</f>
        <v/>
      </c>
      <c r="I1342" s="10" t="str">
        <f>IFERROR(VLOOKUP(D1342,Rooms[[الشقة]:[وصف]],4,FALSE),"")</f>
        <v/>
      </c>
      <c r="K1342" s="16" t="str">
        <f t="shared" si="41"/>
        <v/>
      </c>
    </row>
    <row r="1343" spans="2:11" x14ac:dyDescent="0.2">
      <c r="B1343" s="10" t="str">
        <f t="shared" si="40"/>
        <v/>
      </c>
      <c r="C1343" s="30"/>
      <c r="H1343" s="10" t="str">
        <f>IFERROR(IF(INDEX(Rooms[اعتماد القيمة],MATCH(الحجز!$D1343,Rooms[الشقة],0),1)&lt;=الحجز!$C1343,((INDEX(Rooms[القيمة],MATCH(الحجز!$D1343,Rooms[الشقة],0),1)*الحجز!$E1343)+G1343)-F1343,الحجز!$H1343),"")</f>
        <v/>
      </c>
      <c r="I1343" s="10" t="str">
        <f>IFERROR(VLOOKUP(D1343,Rooms[[الشقة]:[وصف]],4,FALSE),"")</f>
        <v/>
      </c>
      <c r="K1343" s="16" t="str">
        <f t="shared" si="41"/>
        <v/>
      </c>
    </row>
    <row r="1344" spans="2:11" x14ac:dyDescent="0.2">
      <c r="B1344" s="10" t="str">
        <f t="shared" si="40"/>
        <v/>
      </c>
      <c r="C1344" s="30"/>
      <c r="H1344" s="10" t="str">
        <f>IFERROR(IF(INDEX(Rooms[اعتماد القيمة],MATCH(الحجز!$D1344,Rooms[الشقة],0),1)&lt;=الحجز!$C1344,((INDEX(Rooms[القيمة],MATCH(الحجز!$D1344,Rooms[الشقة],0),1)*الحجز!$E1344)+G1344)-F1344,الحجز!$H1344),"")</f>
        <v/>
      </c>
      <c r="I1344" s="10" t="str">
        <f>IFERROR(VLOOKUP(D1344,Rooms[[الشقة]:[وصف]],4,FALSE),"")</f>
        <v/>
      </c>
      <c r="K1344" s="16" t="str">
        <f t="shared" si="41"/>
        <v/>
      </c>
    </row>
    <row r="1345" spans="2:11" x14ac:dyDescent="0.2">
      <c r="B1345" s="10" t="str">
        <f t="shared" si="40"/>
        <v/>
      </c>
      <c r="C1345" s="30"/>
      <c r="H1345" s="10" t="str">
        <f>IFERROR(IF(INDEX(Rooms[اعتماد القيمة],MATCH(الحجز!$D1345,Rooms[الشقة],0),1)&lt;=الحجز!$C1345,((INDEX(Rooms[القيمة],MATCH(الحجز!$D1345,Rooms[الشقة],0),1)*الحجز!$E1345)+G1345)-F1345,الحجز!$H1345),"")</f>
        <v/>
      </c>
      <c r="I1345" s="10" t="str">
        <f>IFERROR(VLOOKUP(D1345,Rooms[[الشقة]:[وصف]],4,FALSE),"")</f>
        <v/>
      </c>
      <c r="K1345" s="16" t="str">
        <f t="shared" si="41"/>
        <v/>
      </c>
    </row>
    <row r="1346" spans="2:11" x14ac:dyDescent="0.2">
      <c r="B1346" s="10" t="str">
        <f t="shared" si="40"/>
        <v/>
      </c>
      <c r="C1346" s="30"/>
      <c r="H1346" s="10" t="str">
        <f>IFERROR(IF(INDEX(Rooms[اعتماد القيمة],MATCH(الحجز!$D1346,Rooms[الشقة],0),1)&lt;=الحجز!$C1346,((INDEX(Rooms[القيمة],MATCH(الحجز!$D1346,Rooms[الشقة],0),1)*الحجز!$E1346)+G1346)-F1346,الحجز!$H1346),"")</f>
        <v/>
      </c>
      <c r="I1346" s="10" t="str">
        <f>IFERROR(VLOOKUP(D1346,Rooms[[الشقة]:[وصف]],4,FALSE),"")</f>
        <v/>
      </c>
      <c r="K1346" s="16" t="str">
        <f t="shared" si="41"/>
        <v/>
      </c>
    </row>
    <row r="1347" spans="2:11" x14ac:dyDescent="0.2">
      <c r="B1347" s="10" t="str">
        <f t="shared" si="40"/>
        <v/>
      </c>
      <c r="C1347" s="30"/>
      <c r="H1347" s="10" t="str">
        <f>IFERROR(IF(INDEX(Rooms[اعتماد القيمة],MATCH(الحجز!$D1347,Rooms[الشقة],0),1)&lt;=الحجز!$C1347,((INDEX(Rooms[القيمة],MATCH(الحجز!$D1347,Rooms[الشقة],0),1)*الحجز!$E1347)+G1347)-F1347,الحجز!$H1347),"")</f>
        <v/>
      </c>
      <c r="I1347" s="10" t="str">
        <f>IFERROR(VLOOKUP(D1347,Rooms[[الشقة]:[وصف]],4,FALSE),"")</f>
        <v/>
      </c>
      <c r="K1347" s="16" t="str">
        <f t="shared" si="41"/>
        <v/>
      </c>
    </row>
    <row r="1348" spans="2:11" x14ac:dyDescent="0.2">
      <c r="B1348" s="10" t="str">
        <f t="shared" si="40"/>
        <v/>
      </c>
      <c r="C1348" s="30"/>
      <c r="H1348" s="10" t="str">
        <f>IFERROR(IF(INDEX(Rooms[اعتماد القيمة],MATCH(الحجز!$D1348,Rooms[الشقة],0),1)&lt;=الحجز!$C1348,((INDEX(Rooms[القيمة],MATCH(الحجز!$D1348,Rooms[الشقة],0),1)*الحجز!$E1348)+G1348)-F1348,الحجز!$H1348),"")</f>
        <v/>
      </c>
      <c r="I1348" s="10" t="str">
        <f>IFERROR(VLOOKUP(D1348,Rooms[[الشقة]:[وصف]],4,FALSE),"")</f>
        <v/>
      </c>
      <c r="K1348" s="16" t="str">
        <f t="shared" si="41"/>
        <v/>
      </c>
    </row>
    <row r="1349" spans="2:11" x14ac:dyDescent="0.2">
      <c r="B1349" s="10" t="str">
        <f t="shared" ref="B1349:B1412" si="42">IF(C1349&lt;&gt;"",ROW(A1346),"")</f>
        <v/>
      </c>
      <c r="C1349" s="30"/>
      <c r="H1349" s="10" t="str">
        <f>IFERROR(IF(INDEX(Rooms[اعتماد القيمة],MATCH(الحجز!$D1349,Rooms[الشقة],0),1)&lt;=الحجز!$C1349,((INDEX(Rooms[القيمة],MATCH(الحجز!$D1349,Rooms[الشقة],0),1)*الحجز!$E1349)+G1349)-F1349,الحجز!$H1349),"")</f>
        <v/>
      </c>
      <c r="I1349" s="10" t="str">
        <f>IFERROR(VLOOKUP(D1349,Rooms[[الشقة]:[وصف]],4,FALSE),"")</f>
        <v/>
      </c>
      <c r="K1349" s="16" t="str">
        <f t="shared" ref="K1349:K1412" si="43">IF(AND(E1349="",C1349=""),"",C1349+(IF(E1349&lt;1,E1349,(E1349-1))))</f>
        <v/>
      </c>
    </row>
    <row r="1350" spans="2:11" x14ac:dyDescent="0.2">
      <c r="B1350" s="10" t="str">
        <f t="shared" si="42"/>
        <v/>
      </c>
      <c r="C1350" s="30"/>
      <c r="H1350" s="10" t="str">
        <f>IFERROR(IF(INDEX(Rooms[اعتماد القيمة],MATCH(الحجز!$D1350,Rooms[الشقة],0),1)&lt;=الحجز!$C1350,((INDEX(Rooms[القيمة],MATCH(الحجز!$D1350,Rooms[الشقة],0),1)*الحجز!$E1350)+G1350)-F1350,الحجز!$H1350),"")</f>
        <v/>
      </c>
      <c r="I1350" s="10" t="str">
        <f>IFERROR(VLOOKUP(D1350,Rooms[[الشقة]:[وصف]],4,FALSE),"")</f>
        <v/>
      </c>
      <c r="K1350" s="16" t="str">
        <f t="shared" si="43"/>
        <v/>
      </c>
    </row>
    <row r="1351" spans="2:11" x14ac:dyDescent="0.2">
      <c r="B1351" s="10" t="str">
        <f t="shared" si="42"/>
        <v/>
      </c>
      <c r="C1351" s="30"/>
      <c r="H1351" s="10" t="str">
        <f>IFERROR(IF(INDEX(Rooms[اعتماد القيمة],MATCH(الحجز!$D1351,Rooms[الشقة],0),1)&lt;=الحجز!$C1351,((INDEX(Rooms[القيمة],MATCH(الحجز!$D1351,Rooms[الشقة],0),1)*الحجز!$E1351)+G1351)-F1351,الحجز!$H1351),"")</f>
        <v/>
      </c>
      <c r="I1351" s="10" t="str">
        <f>IFERROR(VLOOKUP(D1351,Rooms[[الشقة]:[وصف]],4,FALSE),"")</f>
        <v/>
      </c>
      <c r="K1351" s="16" t="str">
        <f t="shared" si="43"/>
        <v/>
      </c>
    </row>
    <row r="1352" spans="2:11" x14ac:dyDescent="0.2">
      <c r="B1352" s="10" t="str">
        <f t="shared" si="42"/>
        <v/>
      </c>
      <c r="C1352" s="30"/>
      <c r="H1352" s="10" t="str">
        <f>IFERROR(IF(INDEX(Rooms[اعتماد القيمة],MATCH(الحجز!$D1352,Rooms[الشقة],0),1)&lt;=الحجز!$C1352,((INDEX(Rooms[القيمة],MATCH(الحجز!$D1352,Rooms[الشقة],0),1)*الحجز!$E1352)+G1352)-F1352,الحجز!$H1352),"")</f>
        <v/>
      </c>
      <c r="I1352" s="10" t="str">
        <f>IFERROR(VLOOKUP(D1352,Rooms[[الشقة]:[وصف]],4,FALSE),"")</f>
        <v/>
      </c>
      <c r="K1352" s="16" t="str">
        <f t="shared" si="43"/>
        <v/>
      </c>
    </row>
    <row r="1353" spans="2:11" x14ac:dyDescent="0.2">
      <c r="B1353" s="10" t="str">
        <f t="shared" si="42"/>
        <v/>
      </c>
      <c r="C1353" s="30"/>
      <c r="H1353" s="10" t="str">
        <f>IFERROR(IF(INDEX(Rooms[اعتماد القيمة],MATCH(الحجز!$D1353,Rooms[الشقة],0),1)&lt;=الحجز!$C1353,((INDEX(Rooms[القيمة],MATCH(الحجز!$D1353,Rooms[الشقة],0),1)*الحجز!$E1353)+G1353)-F1353,الحجز!$H1353),"")</f>
        <v/>
      </c>
      <c r="I1353" s="10" t="str">
        <f>IFERROR(VLOOKUP(D1353,Rooms[[الشقة]:[وصف]],4,FALSE),"")</f>
        <v/>
      </c>
      <c r="K1353" s="16" t="str">
        <f t="shared" si="43"/>
        <v/>
      </c>
    </row>
    <row r="1354" spans="2:11" x14ac:dyDescent="0.2">
      <c r="B1354" s="10" t="str">
        <f t="shared" si="42"/>
        <v/>
      </c>
      <c r="C1354" s="30"/>
      <c r="H1354" s="10" t="str">
        <f>IFERROR(IF(INDEX(Rooms[اعتماد القيمة],MATCH(الحجز!$D1354,Rooms[الشقة],0),1)&lt;=الحجز!$C1354,((INDEX(Rooms[القيمة],MATCH(الحجز!$D1354,Rooms[الشقة],0),1)*الحجز!$E1354)+G1354)-F1354,الحجز!$H1354),"")</f>
        <v/>
      </c>
      <c r="I1354" s="10" t="str">
        <f>IFERROR(VLOOKUP(D1354,Rooms[[الشقة]:[وصف]],4,FALSE),"")</f>
        <v/>
      </c>
      <c r="K1354" s="16" t="str">
        <f t="shared" si="43"/>
        <v/>
      </c>
    </row>
    <row r="1355" spans="2:11" x14ac:dyDescent="0.2">
      <c r="B1355" s="10" t="str">
        <f t="shared" si="42"/>
        <v/>
      </c>
      <c r="C1355" s="30"/>
      <c r="H1355" s="10" t="str">
        <f>IFERROR(IF(INDEX(Rooms[اعتماد القيمة],MATCH(الحجز!$D1355,Rooms[الشقة],0),1)&lt;=الحجز!$C1355,((INDEX(Rooms[القيمة],MATCH(الحجز!$D1355,Rooms[الشقة],0),1)*الحجز!$E1355)+G1355)-F1355,الحجز!$H1355),"")</f>
        <v/>
      </c>
      <c r="I1355" s="10" t="str">
        <f>IFERROR(VLOOKUP(D1355,Rooms[[الشقة]:[وصف]],4,FALSE),"")</f>
        <v/>
      </c>
      <c r="K1355" s="16" t="str">
        <f t="shared" si="43"/>
        <v/>
      </c>
    </row>
    <row r="1356" spans="2:11" x14ac:dyDescent="0.2">
      <c r="B1356" s="10" t="str">
        <f t="shared" si="42"/>
        <v/>
      </c>
      <c r="C1356" s="30"/>
      <c r="H1356" s="10" t="str">
        <f>IFERROR(IF(INDEX(Rooms[اعتماد القيمة],MATCH(الحجز!$D1356,Rooms[الشقة],0),1)&lt;=الحجز!$C1356,((INDEX(Rooms[القيمة],MATCH(الحجز!$D1356,Rooms[الشقة],0),1)*الحجز!$E1356)+G1356)-F1356,الحجز!$H1356),"")</f>
        <v/>
      </c>
      <c r="I1356" s="10" t="str">
        <f>IFERROR(VLOOKUP(D1356,Rooms[[الشقة]:[وصف]],4,FALSE),"")</f>
        <v/>
      </c>
      <c r="K1356" s="16" t="str">
        <f t="shared" si="43"/>
        <v/>
      </c>
    </row>
    <row r="1357" spans="2:11" x14ac:dyDescent="0.2">
      <c r="B1357" s="10" t="str">
        <f t="shared" si="42"/>
        <v/>
      </c>
      <c r="C1357" s="30"/>
      <c r="H1357" s="10" t="str">
        <f>IFERROR(IF(INDEX(Rooms[اعتماد القيمة],MATCH(الحجز!$D1357,Rooms[الشقة],0),1)&lt;=الحجز!$C1357,((INDEX(Rooms[القيمة],MATCH(الحجز!$D1357,Rooms[الشقة],0),1)*الحجز!$E1357)+G1357)-F1357,الحجز!$H1357),"")</f>
        <v/>
      </c>
      <c r="I1357" s="10" t="str">
        <f>IFERROR(VLOOKUP(D1357,Rooms[[الشقة]:[وصف]],4,FALSE),"")</f>
        <v/>
      </c>
      <c r="K1357" s="16" t="str">
        <f t="shared" si="43"/>
        <v/>
      </c>
    </row>
    <row r="1358" spans="2:11" x14ac:dyDescent="0.2">
      <c r="B1358" s="10" t="str">
        <f t="shared" si="42"/>
        <v/>
      </c>
      <c r="C1358" s="30"/>
      <c r="H1358" s="10" t="str">
        <f>IFERROR(IF(INDEX(Rooms[اعتماد القيمة],MATCH(الحجز!$D1358,Rooms[الشقة],0),1)&lt;=الحجز!$C1358,((INDEX(Rooms[القيمة],MATCH(الحجز!$D1358,Rooms[الشقة],0),1)*الحجز!$E1358)+G1358)-F1358,الحجز!$H1358),"")</f>
        <v/>
      </c>
      <c r="I1358" s="10" t="str">
        <f>IFERROR(VLOOKUP(D1358,Rooms[[الشقة]:[وصف]],4,FALSE),"")</f>
        <v/>
      </c>
      <c r="K1358" s="16" t="str">
        <f t="shared" si="43"/>
        <v/>
      </c>
    </row>
    <row r="1359" spans="2:11" x14ac:dyDescent="0.2">
      <c r="B1359" s="10" t="str">
        <f t="shared" si="42"/>
        <v/>
      </c>
      <c r="C1359" s="30"/>
      <c r="H1359" s="10" t="str">
        <f>IFERROR(IF(INDEX(Rooms[اعتماد القيمة],MATCH(الحجز!$D1359,Rooms[الشقة],0),1)&lt;=الحجز!$C1359,((INDEX(Rooms[القيمة],MATCH(الحجز!$D1359,Rooms[الشقة],0),1)*الحجز!$E1359)+G1359)-F1359,الحجز!$H1359),"")</f>
        <v/>
      </c>
      <c r="I1359" s="10" t="str">
        <f>IFERROR(VLOOKUP(D1359,Rooms[[الشقة]:[وصف]],4,FALSE),"")</f>
        <v/>
      </c>
      <c r="K1359" s="16" t="str">
        <f t="shared" si="43"/>
        <v/>
      </c>
    </row>
    <row r="1360" spans="2:11" x14ac:dyDescent="0.2">
      <c r="B1360" s="10" t="str">
        <f t="shared" si="42"/>
        <v/>
      </c>
      <c r="C1360" s="30"/>
      <c r="H1360" s="10" t="str">
        <f>IFERROR(IF(INDEX(Rooms[اعتماد القيمة],MATCH(الحجز!$D1360,Rooms[الشقة],0),1)&lt;=الحجز!$C1360,((INDEX(Rooms[القيمة],MATCH(الحجز!$D1360,Rooms[الشقة],0),1)*الحجز!$E1360)+G1360)-F1360,الحجز!$H1360),"")</f>
        <v/>
      </c>
      <c r="I1360" s="10" t="str">
        <f>IFERROR(VLOOKUP(D1360,Rooms[[الشقة]:[وصف]],4,FALSE),"")</f>
        <v/>
      </c>
      <c r="K1360" s="16" t="str">
        <f t="shared" si="43"/>
        <v/>
      </c>
    </row>
    <row r="1361" spans="2:11" x14ac:dyDescent="0.2">
      <c r="B1361" s="10" t="str">
        <f t="shared" si="42"/>
        <v/>
      </c>
      <c r="C1361" s="30"/>
      <c r="H1361" s="10" t="str">
        <f>IFERROR(IF(INDEX(Rooms[اعتماد القيمة],MATCH(الحجز!$D1361,Rooms[الشقة],0),1)&lt;=الحجز!$C1361,((INDEX(Rooms[القيمة],MATCH(الحجز!$D1361,Rooms[الشقة],0),1)*الحجز!$E1361)+G1361)-F1361,الحجز!$H1361),"")</f>
        <v/>
      </c>
      <c r="I1361" s="10" t="str">
        <f>IFERROR(VLOOKUP(D1361,Rooms[[الشقة]:[وصف]],4,FALSE),"")</f>
        <v/>
      </c>
      <c r="K1361" s="16" t="str">
        <f t="shared" si="43"/>
        <v/>
      </c>
    </row>
    <row r="1362" spans="2:11" x14ac:dyDescent="0.2">
      <c r="B1362" s="10" t="str">
        <f t="shared" si="42"/>
        <v/>
      </c>
      <c r="C1362" s="30"/>
      <c r="H1362" s="10" t="str">
        <f>IFERROR(IF(INDEX(Rooms[اعتماد القيمة],MATCH(الحجز!$D1362,Rooms[الشقة],0),1)&lt;=الحجز!$C1362,((INDEX(Rooms[القيمة],MATCH(الحجز!$D1362,Rooms[الشقة],0),1)*الحجز!$E1362)+G1362)-F1362,الحجز!$H1362),"")</f>
        <v/>
      </c>
      <c r="I1362" s="10" t="str">
        <f>IFERROR(VLOOKUP(D1362,Rooms[[الشقة]:[وصف]],4,FALSE),"")</f>
        <v/>
      </c>
      <c r="K1362" s="16" t="str">
        <f t="shared" si="43"/>
        <v/>
      </c>
    </row>
    <row r="1363" spans="2:11" x14ac:dyDescent="0.2">
      <c r="B1363" s="10" t="str">
        <f t="shared" si="42"/>
        <v/>
      </c>
      <c r="C1363" s="30"/>
      <c r="H1363" s="10" t="str">
        <f>IFERROR(IF(INDEX(Rooms[اعتماد القيمة],MATCH(الحجز!$D1363,Rooms[الشقة],0),1)&lt;=الحجز!$C1363,((INDEX(Rooms[القيمة],MATCH(الحجز!$D1363,Rooms[الشقة],0),1)*الحجز!$E1363)+G1363)-F1363,الحجز!$H1363),"")</f>
        <v/>
      </c>
      <c r="I1363" s="10" t="str">
        <f>IFERROR(VLOOKUP(D1363,Rooms[[الشقة]:[وصف]],4,FALSE),"")</f>
        <v/>
      </c>
      <c r="K1363" s="16" t="str">
        <f t="shared" si="43"/>
        <v/>
      </c>
    </row>
    <row r="1364" spans="2:11" x14ac:dyDescent="0.2">
      <c r="B1364" s="10" t="str">
        <f t="shared" si="42"/>
        <v/>
      </c>
      <c r="C1364" s="30"/>
      <c r="H1364" s="10" t="str">
        <f>IFERROR(IF(INDEX(Rooms[اعتماد القيمة],MATCH(الحجز!$D1364,Rooms[الشقة],0),1)&lt;=الحجز!$C1364,((INDEX(Rooms[القيمة],MATCH(الحجز!$D1364,Rooms[الشقة],0),1)*الحجز!$E1364)+G1364)-F1364,الحجز!$H1364),"")</f>
        <v/>
      </c>
      <c r="I1364" s="10" t="str">
        <f>IFERROR(VLOOKUP(D1364,Rooms[[الشقة]:[وصف]],4,FALSE),"")</f>
        <v/>
      </c>
      <c r="K1364" s="16" t="str">
        <f t="shared" si="43"/>
        <v/>
      </c>
    </row>
    <row r="1365" spans="2:11" x14ac:dyDescent="0.2">
      <c r="B1365" s="10" t="str">
        <f t="shared" si="42"/>
        <v/>
      </c>
      <c r="C1365" s="30"/>
      <c r="H1365" s="10" t="str">
        <f>IFERROR(IF(INDEX(Rooms[اعتماد القيمة],MATCH(الحجز!$D1365,Rooms[الشقة],0),1)&lt;=الحجز!$C1365,((INDEX(Rooms[القيمة],MATCH(الحجز!$D1365,Rooms[الشقة],0),1)*الحجز!$E1365)+G1365)-F1365,الحجز!$H1365),"")</f>
        <v/>
      </c>
      <c r="I1365" s="10" t="str">
        <f>IFERROR(VLOOKUP(D1365,Rooms[[الشقة]:[وصف]],4,FALSE),"")</f>
        <v/>
      </c>
      <c r="K1365" s="16" t="str">
        <f t="shared" si="43"/>
        <v/>
      </c>
    </row>
    <row r="1366" spans="2:11" x14ac:dyDescent="0.2">
      <c r="B1366" s="10" t="str">
        <f t="shared" si="42"/>
        <v/>
      </c>
      <c r="C1366" s="30"/>
      <c r="H1366" s="10" t="str">
        <f>IFERROR(IF(INDEX(Rooms[اعتماد القيمة],MATCH(الحجز!$D1366,Rooms[الشقة],0),1)&lt;=الحجز!$C1366,((INDEX(Rooms[القيمة],MATCH(الحجز!$D1366,Rooms[الشقة],0),1)*الحجز!$E1366)+G1366)-F1366,الحجز!$H1366),"")</f>
        <v/>
      </c>
      <c r="I1366" s="10" t="str">
        <f>IFERROR(VLOOKUP(D1366,Rooms[[الشقة]:[وصف]],4,FALSE),"")</f>
        <v/>
      </c>
      <c r="K1366" s="16" t="str">
        <f t="shared" si="43"/>
        <v/>
      </c>
    </row>
    <row r="1367" spans="2:11" x14ac:dyDescent="0.2">
      <c r="B1367" s="10" t="str">
        <f t="shared" si="42"/>
        <v/>
      </c>
      <c r="C1367" s="30"/>
      <c r="H1367" s="10" t="str">
        <f>IFERROR(IF(INDEX(Rooms[اعتماد القيمة],MATCH(الحجز!$D1367,Rooms[الشقة],0),1)&lt;=الحجز!$C1367,((INDEX(Rooms[القيمة],MATCH(الحجز!$D1367,Rooms[الشقة],0),1)*الحجز!$E1367)+G1367)-F1367,الحجز!$H1367),"")</f>
        <v/>
      </c>
      <c r="I1367" s="10" t="str">
        <f>IFERROR(VLOOKUP(D1367,Rooms[[الشقة]:[وصف]],4,FALSE),"")</f>
        <v/>
      </c>
      <c r="K1367" s="16" t="str">
        <f t="shared" si="43"/>
        <v/>
      </c>
    </row>
    <row r="1368" spans="2:11" x14ac:dyDescent="0.2">
      <c r="B1368" s="10" t="str">
        <f t="shared" si="42"/>
        <v/>
      </c>
      <c r="C1368" s="30"/>
      <c r="H1368" s="10" t="str">
        <f>IFERROR(IF(INDEX(Rooms[اعتماد القيمة],MATCH(الحجز!$D1368,Rooms[الشقة],0),1)&lt;=الحجز!$C1368,((INDEX(Rooms[القيمة],MATCH(الحجز!$D1368,Rooms[الشقة],0),1)*الحجز!$E1368)+G1368)-F1368,الحجز!$H1368),"")</f>
        <v/>
      </c>
      <c r="I1368" s="10" t="str">
        <f>IFERROR(VLOOKUP(D1368,Rooms[[الشقة]:[وصف]],4,FALSE),"")</f>
        <v/>
      </c>
      <c r="K1368" s="16" t="str">
        <f t="shared" si="43"/>
        <v/>
      </c>
    </row>
    <row r="1369" spans="2:11" x14ac:dyDescent="0.2">
      <c r="B1369" s="10" t="str">
        <f t="shared" si="42"/>
        <v/>
      </c>
      <c r="C1369" s="30"/>
      <c r="H1369" s="10" t="str">
        <f>IFERROR(IF(INDEX(Rooms[اعتماد القيمة],MATCH(الحجز!$D1369,Rooms[الشقة],0),1)&lt;=الحجز!$C1369,((INDEX(Rooms[القيمة],MATCH(الحجز!$D1369,Rooms[الشقة],0),1)*الحجز!$E1369)+G1369)-F1369,الحجز!$H1369),"")</f>
        <v/>
      </c>
      <c r="I1369" s="10" t="str">
        <f>IFERROR(VLOOKUP(D1369,Rooms[[الشقة]:[وصف]],4,FALSE),"")</f>
        <v/>
      </c>
      <c r="K1369" s="16" t="str">
        <f t="shared" si="43"/>
        <v/>
      </c>
    </row>
    <row r="1370" spans="2:11" x14ac:dyDescent="0.2">
      <c r="B1370" s="10" t="str">
        <f t="shared" si="42"/>
        <v/>
      </c>
      <c r="C1370" s="30"/>
      <c r="H1370" s="10" t="str">
        <f>IFERROR(IF(INDEX(Rooms[اعتماد القيمة],MATCH(الحجز!$D1370,Rooms[الشقة],0),1)&lt;=الحجز!$C1370,((INDEX(Rooms[القيمة],MATCH(الحجز!$D1370,Rooms[الشقة],0),1)*الحجز!$E1370)+G1370)-F1370,الحجز!$H1370),"")</f>
        <v/>
      </c>
      <c r="I1370" s="10" t="str">
        <f>IFERROR(VLOOKUP(D1370,Rooms[[الشقة]:[وصف]],4,FALSE),"")</f>
        <v/>
      </c>
      <c r="K1370" s="16" t="str">
        <f t="shared" si="43"/>
        <v/>
      </c>
    </row>
    <row r="1371" spans="2:11" x14ac:dyDescent="0.2">
      <c r="B1371" s="10" t="str">
        <f t="shared" si="42"/>
        <v/>
      </c>
      <c r="C1371" s="30"/>
      <c r="H1371" s="10" t="str">
        <f>IFERROR(IF(INDEX(Rooms[اعتماد القيمة],MATCH(الحجز!$D1371,Rooms[الشقة],0),1)&lt;=الحجز!$C1371,((INDEX(Rooms[القيمة],MATCH(الحجز!$D1371,Rooms[الشقة],0),1)*الحجز!$E1371)+G1371)-F1371,الحجز!$H1371),"")</f>
        <v/>
      </c>
      <c r="I1371" s="10" t="str">
        <f>IFERROR(VLOOKUP(D1371,Rooms[[الشقة]:[وصف]],4,FALSE),"")</f>
        <v/>
      </c>
      <c r="K1371" s="16" t="str">
        <f t="shared" si="43"/>
        <v/>
      </c>
    </row>
    <row r="1372" spans="2:11" x14ac:dyDescent="0.2">
      <c r="B1372" s="10" t="str">
        <f t="shared" si="42"/>
        <v/>
      </c>
      <c r="C1372" s="30"/>
      <c r="H1372" s="10" t="str">
        <f>IFERROR(IF(INDEX(Rooms[اعتماد القيمة],MATCH(الحجز!$D1372,Rooms[الشقة],0),1)&lt;=الحجز!$C1372,((INDEX(Rooms[القيمة],MATCH(الحجز!$D1372,Rooms[الشقة],0),1)*الحجز!$E1372)+G1372)-F1372,الحجز!$H1372),"")</f>
        <v/>
      </c>
      <c r="I1372" s="10" t="str">
        <f>IFERROR(VLOOKUP(D1372,Rooms[[الشقة]:[وصف]],4,FALSE),"")</f>
        <v/>
      </c>
      <c r="K1372" s="16" t="str">
        <f t="shared" si="43"/>
        <v/>
      </c>
    </row>
    <row r="1373" spans="2:11" x14ac:dyDescent="0.2">
      <c r="B1373" s="10" t="str">
        <f t="shared" si="42"/>
        <v/>
      </c>
      <c r="C1373" s="30"/>
      <c r="H1373" s="10" t="str">
        <f>IFERROR(IF(INDEX(Rooms[اعتماد القيمة],MATCH(الحجز!$D1373,Rooms[الشقة],0),1)&lt;=الحجز!$C1373,((INDEX(Rooms[القيمة],MATCH(الحجز!$D1373,Rooms[الشقة],0),1)*الحجز!$E1373)+G1373)-F1373,الحجز!$H1373),"")</f>
        <v/>
      </c>
      <c r="I1373" s="10" t="str">
        <f>IFERROR(VLOOKUP(D1373,Rooms[[الشقة]:[وصف]],4,FALSE),"")</f>
        <v/>
      </c>
      <c r="K1373" s="16" t="str">
        <f t="shared" si="43"/>
        <v/>
      </c>
    </row>
    <row r="1374" spans="2:11" x14ac:dyDescent="0.2">
      <c r="B1374" s="10" t="str">
        <f t="shared" si="42"/>
        <v/>
      </c>
      <c r="C1374" s="30"/>
      <c r="H1374" s="10" t="str">
        <f>IFERROR(IF(INDEX(Rooms[اعتماد القيمة],MATCH(الحجز!$D1374,Rooms[الشقة],0),1)&lt;=الحجز!$C1374,((INDEX(Rooms[القيمة],MATCH(الحجز!$D1374,Rooms[الشقة],0),1)*الحجز!$E1374)+G1374)-F1374,الحجز!$H1374),"")</f>
        <v/>
      </c>
      <c r="I1374" s="10" t="str">
        <f>IFERROR(VLOOKUP(D1374,Rooms[[الشقة]:[وصف]],4,FALSE),"")</f>
        <v/>
      </c>
      <c r="K1374" s="16" t="str">
        <f t="shared" si="43"/>
        <v/>
      </c>
    </row>
    <row r="1375" spans="2:11" x14ac:dyDescent="0.2">
      <c r="B1375" s="10" t="str">
        <f t="shared" si="42"/>
        <v/>
      </c>
      <c r="C1375" s="30"/>
      <c r="H1375" s="10" t="str">
        <f>IFERROR(IF(INDEX(Rooms[اعتماد القيمة],MATCH(الحجز!$D1375,Rooms[الشقة],0),1)&lt;=الحجز!$C1375,((INDEX(Rooms[القيمة],MATCH(الحجز!$D1375,Rooms[الشقة],0),1)*الحجز!$E1375)+G1375)-F1375,الحجز!$H1375),"")</f>
        <v/>
      </c>
      <c r="I1375" s="10" t="str">
        <f>IFERROR(VLOOKUP(D1375,Rooms[[الشقة]:[وصف]],4,FALSE),"")</f>
        <v/>
      </c>
      <c r="K1375" s="16" t="str">
        <f t="shared" si="43"/>
        <v/>
      </c>
    </row>
    <row r="1376" spans="2:11" x14ac:dyDescent="0.2">
      <c r="B1376" s="10" t="str">
        <f t="shared" si="42"/>
        <v/>
      </c>
      <c r="C1376" s="30"/>
      <c r="H1376" s="10" t="str">
        <f>IFERROR(IF(INDEX(Rooms[اعتماد القيمة],MATCH(الحجز!$D1376,Rooms[الشقة],0),1)&lt;=الحجز!$C1376,((INDEX(Rooms[القيمة],MATCH(الحجز!$D1376,Rooms[الشقة],0),1)*الحجز!$E1376)+G1376)-F1376,الحجز!$H1376),"")</f>
        <v/>
      </c>
      <c r="I1376" s="10" t="str">
        <f>IFERROR(VLOOKUP(D1376,Rooms[[الشقة]:[وصف]],4,FALSE),"")</f>
        <v/>
      </c>
      <c r="K1376" s="16" t="str">
        <f t="shared" si="43"/>
        <v/>
      </c>
    </row>
    <row r="1377" spans="2:11" x14ac:dyDescent="0.2">
      <c r="B1377" s="10" t="str">
        <f t="shared" si="42"/>
        <v/>
      </c>
      <c r="C1377" s="30"/>
      <c r="H1377" s="10" t="str">
        <f>IFERROR(IF(INDEX(Rooms[اعتماد القيمة],MATCH(الحجز!$D1377,Rooms[الشقة],0),1)&lt;=الحجز!$C1377,((INDEX(Rooms[القيمة],MATCH(الحجز!$D1377,Rooms[الشقة],0),1)*الحجز!$E1377)+G1377)-F1377,الحجز!$H1377),"")</f>
        <v/>
      </c>
      <c r="I1377" s="10" t="str">
        <f>IFERROR(VLOOKUP(D1377,Rooms[[الشقة]:[وصف]],4,FALSE),"")</f>
        <v/>
      </c>
      <c r="K1377" s="16" t="str">
        <f t="shared" si="43"/>
        <v/>
      </c>
    </row>
    <row r="1378" spans="2:11" x14ac:dyDescent="0.2">
      <c r="B1378" s="10" t="str">
        <f t="shared" si="42"/>
        <v/>
      </c>
      <c r="C1378" s="30"/>
      <c r="H1378" s="10" t="str">
        <f>IFERROR(IF(INDEX(Rooms[اعتماد القيمة],MATCH(الحجز!$D1378,Rooms[الشقة],0),1)&lt;=الحجز!$C1378,((INDEX(Rooms[القيمة],MATCH(الحجز!$D1378,Rooms[الشقة],0),1)*الحجز!$E1378)+G1378)-F1378,الحجز!$H1378),"")</f>
        <v/>
      </c>
      <c r="I1378" s="10" t="str">
        <f>IFERROR(VLOOKUP(D1378,Rooms[[الشقة]:[وصف]],4,FALSE),"")</f>
        <v/>
      </c>
      <c r="K1378" s="16" t="str">
        <f t="shared" si="43"/>
        <v/>
      </c>
    </row>
    <row r="1379" spans="2:11" x14ac:dyDescent="0.2">
      <c r="B1379" s="10" t="str">
        <f t="shared" si="42"/>
        <v/>
      </c>
      <c r="C1379" s="30"/>
      <c r="H1379" s="10" t="str">
        <f>IFERROR(IF(INDEX(Rooms[اعتماد القيمة],MATCH(الحجز!$D1379,Rooms[الشقة],0),1)&lt;=الحجز!$C1379,((INDEX(Rooms[القيمة],MATCH(الحجز!$D1379,Rooms[الشقة],0),1)*الحجز!$E1379)+G1379)-F1379,الحجز!$H1379),"")</f>
        <v/>
      </c>
      <c r="I1379" s="10" t="str">
        <f>IFERROR(VLOOKUP(D1379,Rooms[[الشقة]:[وصف]],4,FALSE),"")</f>
        <v/>
      </c>
      <c r="K1379" s="16" t="str">
        <f t="shared" si="43"/>
        <v/>
      </c>
    </row>
    <row r="1380" spans="2:11" x14ac:dyDescent="0.2">
      <c r="B1380" s="10" t="str">
        <f t="shared" si="42"/>
        <v/>
      </c>
      <c r="C1380" s="30"/>
      <c r="H1380" s="10" t="str">
        <f>IFERROR(IF(INDEX(Rooms[اعتماد القيمة],MATCH(الحجز!$D1380,Rooms[الشقة],0),1)&lt;=الحجز!$C1380,((INDEX(Rooms[القيمة],MATCH(الحجز!$D1380,Rooms[الشقة],0),1)*الحجز!$E1380)+G1380)-F1380,الحجز!$H1380),"")</f>
        <v/>
      </c>
      <c r="I1380" s="10" t="str">
        <f>IFERROR(VLOOKUP(D1380,Rooms[[الشقة]:[وصف]],4,FALSE),"")</f>
        <v/>
      </c>
      <c r="K1380" s="16" t="str">
        <f t="shared" si="43"/>
        <v/>
      </c>
    </row>
    <row r="1381" spans="2:11" x14ac:dyDescent="0.2">
      <c r="B1381" s="10" t="str">
        <f t="shared" si="42"/>
        <v/>
      </c>
      <c r="C1381" s="30"/>
      <c r="H1381" s="10" t="str">
        <f>IFERROR(IF(INDEX(Rooms[اعتماد القيمة],MATCH(الحجز!$D1381,Rooms[الشقة],0),1)&lt;=الحجز!$C1381,((INDEX(Rooms[القيمة],MATCH(الحجز!$D1381,Rooms[الشقة],0),1)*الحجز!$E1381)+G1381)-F1381,الحجز!$H1381),"")</f>
        <v/>
      </c>
      <c r="I1381" s="10" t="str">
        <f>IFERROR(VLOOKUP(D1381,Rooms[[الشقة]:[وصف]],4,FALSE),"")</f>
        <v/>
      </c>
      <c r="K1381" s="16" t="str">
        <f t="shared" si="43"/>
        <v/>
      </c>
    </row>
    <row r="1382" spans="2:11" x14ac:dyDescent="0.2">
      <c r="B1382" s="10" t="str">
        <f t="shared" si="42"/>
        <v/>
      </c>
      <c r="C1382" s="30"/>
      <c r="H1382" s="10" t="str">
        <f>IFERROR(IF(INDEX(Rooms[اعتماد القيمة],MATCH(الحجز!$D1382,Rooms[الشقة],0),1)&lt;=الحجز!$C1382,((INDEX(Rooms[القيمة],MATCH(الحجز!$D1382,Rooms[الشقة],0),1)*الحجز!$E1382)+G1382)-F1382,الحجز!$H1382),"")</f>
        <v/>
      </c>
      <c r="I1382" s="10" t="str">
        <f>IFERROR(VLOOKUP(D1382,Rooms[[الشقة]:[وصف]],4,FALSE),"")</f>
        <v/>
      </c>
      <c r="K1382" s="16" t="str">
        <f t="shared" si="43"/>
        <v/>
      </c>
    </row>
    <row r="1383" spans="2:11" x14ac:dyDescent="0.2">
      <c r="B1383" s="10" t="str">
        <f t="shared" si="42"/>
        <v/>
      </c>
      <c r="C1383" s="30"/>
      <c r="H1383" s="10" t="str">
        <f>IFERROR(IF(INDEX(Rooms[اعتماد القيمة],MATCH(الحجز!$D1383,Rooms[الشقة],0),1)&lt;=الحجز!$C1383,((INDEX(Rooms[القيمة],MATCH(الحجز!$D1383,Rooms[الشقة],0),1)*الحجز!$E1383)+G1383)-F1383,الحجز!$H1383),"")</f>
        <v/>
      </c>
      <c r="I1383" s="10" t="str">
        <f>IFERROR(VLOOKUP(D1383,Rooms[[الشقة]:[وصف]],4,FALSE),"")</f>
        <v/>
      </c>
      <c r="K1383" s="16" t="str">
        <f t="shared" si="43"/>
        <v/>
      </c>
    </row>
    <row r="1384" spans="2:11" x14ac:dyDescent="0.2">
      <c r="B1384" s="10" t="str">
        <f t="shared" si="42"/>
        <v/>
      </c>
      <c r="C1384" s="30"/>
      <c r="H1384" s="10" t="str">
        <f>IFERROR(IF(INDEX(Rooms[اعتماد القيمة],MATCH(الحجز!$D1384,Rooms[الشقة],0),1)&lt;=الحجز!$C1384,((INDEX(Rooms[القيمة],MATCH(الحجز!$D1384,Rooms[الشقة],0),1)*الحجز!$E1384)+G1384)-F1384,الحجز!$H1384),"")</f>
        <v/>
      </c>
      <c r="I1384" s="10" t="str">
        <f>IFERROR(VLOOKUP(D1384,Rooms[[الشقة]:[وصف]],4,FALSE),"")</f>
        <v/>
      </c>
      <c r="K1384" s="16" t="str">
        <f t="shared" si="43"/>
        <v/>
      </c>
    </row>
    <row r="1385" spans="2:11" x14ac:dyDescent="0.2">
      <c r="B1385" s="10" t="str">
        <f t="shared" si="42"/>
        <v/>
      </c>
      <c r="C1385" s="30"/>
      <c r="H1385" s="10" t="str">
        <f>IFERROR(IF(INDEX(Rooms[اعتماد القيمة],MATCH(الحجز!$D1385,Rooms[الشقة],0),1)&lt;=الحجز!$C1385,((INDEX(Rooms[القيمة],MATCH(الحجز!$D1385,Rooms[الشقة],0),1)*الحجز!$E1385)+G1385)-F1385,الحجز!$H1385),"")</f>
        <v/>
      </c>
      <c r="I1385" s="10" t="str">
        <f>IFERROR(VLOOKUP(D1385,Rooms[[الشقة]:[وصف]],4,FALSE),"")</f>
        <v/>
      </c>
      <c r="K1385" s="16" t="str">
        <f t="shared" si="43"/>
        <v/>
      </c>
    </row>
    <row r="1386" spans="2:11" x14ac:dyDescent="0.2">
      <c r="B1386" s="10" t="str">
        <f t="shared" si="42"/>
        <v/>
      </c>
      <c r="C1386" s="30"/>
      <c r="H1386" s="10" t="str">
        <f>IFERROR(IF(INDEX(Rooms[اعتماد القيمة],MATCH(الحجز!$D1386,Rooms[الشقة],0),1)&lt;=الحجز!$C1386,((INDEX(Rooms[القيمة],MATCH(الحجز!$D1386,Rooms[الشقة],0),1)*الحجز!$E1386)+G1386)-F1386,الحجز!$H1386),"")</f>
        <v/>
      </c>
      <c r="I1386" s="10" t="str">
        <f>IFERROR(VLOOKUP(D1386,Rooms[[الشقة]:[وصف]],4,FALSE),"")</f>
        <v/>
      </c>
      <c r="K1386" s="16" t="str">
        <f t="shared" si="43"/>
        <v/>
      </c>
    </row>
    <row r="1387" spans="2:11" x14ac:dyDescent="0.2">
      <c r="B1387" s="10" t="str">
        <f t="shared" si="42"/>
        <v/>
      </c>
      <c r="C1387" s="30"/>
      <c r="H1387" s="10" t="str">
        <f>IFERROR(IF(INDEX(Rooms[اعتماد القيمة],MATCH(الحجز!$D1387,Rooms[الشقة],0),1)&lt;=الحجز!$C1387,((INDEX(Rooms[القيمة],MATCH(الحجز!$D1387,Rooms[الشقة],0),1)*الحجز!$E1387)+G1387)-F1387,الحجز!$H1387),"")</f>
        <v/>
      </c>
      <c r="I1387" s="10" t="str">
        <f>IFERROR(VLOOKUP(D1387,Rooms[[الشقة]:[وصف]],4,FALSE),"")</f>
        <v/>
      </c>
      <c r="K1387" s="16" t="str">
        <f t="shared" si="43"/>
        <v/>
      </c>
    </row>
    <row r="1388" spans="2:11" x14ac:dyDescent="0.2">
      <c r="B1388" s="10" t="str">
        <f t="shared" si="42"/>
        <v/>
      </c>
      <c r="C1388" s="30"/>
      <c r="H1388" s="10" t="str">
        <f>IFERROR(IF(INDEX(Rooms[اعتماد القيمة],MATCH(الحجز!$D1388,Rooms[الشقة],0),1)&lt;=الحجز!$C1388,((INDEX(Rooms[القيمة],MATCH(الحجز!$D1388,Rooms[الشقة],0),1)*الحجز!$E1388)+G1388)-F1388,الحجز!$H1388),"")</f>
        <v/>
      </c>
      <c r="I1388" s="10" t="str">
        <f>IFERROR(VLOOKUP(D1388,Rooms[[الشقة]:[وصف]],4,FALSE),"")</f>
        <v/>
      </c>
      <c r="K1388" s="16" t="str">
        <f t="shared" si="43"/>
        <v/>
      </c>
    </row>
    <row r="1389" spans="2:11" x14ac:dyDescent="0.2">
      <c r="B1389" s="10" t="str">
        <f t="shared" si="42"/>
        <v/>
      </c>
      <c r="C1389" s="30"/>
      <c r="H1389" s="10" t="str">
        <f>IFERROR(IF(INDEX(Rooms[اعتماد القيمة],MATCH(الحجز!$D1389,Rooms[الشقة],0),1)&lt;=الحجز!$C1389,((INDEX(Rooms[القيمة],MATCH(الحجز!$D1389,Rooms[الشقة],0),1)*الحجز!$E1389)+G1389)-F1389,الحجز!$H1389),"")</f>
        <v/>
      </c>
      <c r="I1389" s="10" t="str">
        <f>IFERROR(VLOOKUP(D1389,Rooms[[الشقة]:[وصف]],4,FALSE),"")</f>
        <v/>
      </c>
      <c r="K1389" s="16" t="str">
        <f t="shared" si="43"/>
        <v/>
      </c>
    </row>
    <row r="1390" spans="2:11" x14ac:dyDescent="0.2">
      <c r="B1390" s="10" t="str">
        <f t="shared" si="42"/>
        <v/>
      </c>
      <c r="C1390" s="30"/>
      <c r="H1390" s="10" t="str">
        <f>IFERROR(IF(INDEX(Rooms[اعتماد القيمة],MATCH(الحجز!$D1390,Rooms[الشقة],0),1)&lt;=الحجز!$C1390,((INDEX(Rooms[القيمة],MATCH(الحجز!$D1390,Rooms[الشقة],0),1)*الحجز!$E1390)+G1390)-F1390,الحجز!$H1390),"")</f>
        <v/>
      </c>
      <c r="I1390" s="10" t="str">
        <f>IFERROR(VLOOKUP(D1390,Rooms[[الشقة]:[وصف]],4,FALSE),"")</f>
        <v/>
      </c>
      <c r="K1390" s="16" t="str">
        <f t="shared" si="43"/>
        <v/>
      </c>
    </row>
    <row r="1391" spans="2:11" x14ac:dyDescent="0.2">
      <c r="B1391" s="10" t="str">
        <f t="shared" si="42"/>
        <v/>
      </c>
      <c r="C1391" s="30"/>
      <c r="H1391" s="10" t="str">
        <f>IFERROR(IF(INDEX(Rooms[اعتماد القيمة],MATCH(الحجز!$D1391,Rooms[الشقة],0),1)&lt;=الحجز!$C1391,((INDEX(Rooms[القيمة],MATCH(الحجز!$D1391,Rooms[الشقة],0),1)*الحجز!$E1391)+G1391)-F1391,الحجز!$H1391),"")</f>
        <v/>
      </c>
      <c r="I1391" s="10" t="str">
        <f>IFERROR(VLOOKUP(D1391,Rooms[[الشقة]:[وصف]],4,FALSE),"")</f>
        <v/>
      </c>
      <c r="K1391" s="16" t="str">
        <f t="shared" si="43"/>
        <v/>
      </c>
    </row>
    <row r="1392" spans="2:11" x14ac:dyDescent="0.2">
      <c r="B1392" s="10" t="str">
        <f t="shared" si="42"/>
        <v/>
      </c>
      <c r="C1392" s="30"/>
      <c r="H1392" s="10" t="str">
        <f>IFERROR(IF(INDEX(Rooms[اعتماد القيمة],MATCH(الحجز!$D1392,Rooms[الشقة],0),1)&lt;=الحجز!$C1392,((INDEX(Rooms[القيمة],MATCH(الحجز!$D1392,Rooms[الشقة],0),1)*الحجز!$E1392)+G1392)-F1392,الحجز!$H1392),"")</f>
        <v/>
      </c>
      <c r="I1392" s="10" t="str">
        <f>IFERROR(VLOOKUP(D1392,Rooms[[الشقة]:[وصف]],4,FALSE),"")</f>
        <v/>
      </c>
      <c r="K1392" s="16" t="str">
        <f t="shared" si="43"/>
        <v/>
      </c>
    </row>
    <row r="1393" spans="2:11" x14ac:dyDescent="0.2">
      <c r="B1393" s="10" t="str">
        <f t="shared" si="42"/>
        <v/>
      </c>
      <c r="C1393" s="30"/>
      <c r="H1393" s="10" t="str">
        <f>IFERROR(IF(INDEX(Rooms[اعتماد القيمة],MATCH(الحجز!$D1393,Rooms[الشقة],0),1)&lt;=الحجز!$C1393,((INDEX(Rooms[القيمة],MATCH(الحجز!$D1393,Rooms[الشقة],0),1)*الحجز!$E1393)+G1393)-F1393,الحجز!$H1393),"")</f>
        <v/>
      </c>
      <c r="I1393" s="10" t="str">
        <f>IFERROR(VLOOKUP(D1393,Rooms[[الشقة]:[وصف]],4,FALSE),"")</f>
        <v/>
      </c>
      <c r="K1393" s="16" t="str">
        <f t="shared" si="43"/>
        <v/>
      </c>
    </row>
    <row r="1394" spans="2:11" x14ac:dyDescent="0.2">
      <c r="B1394" s="10" t="str">
        <f t="shared" si="42"/>
        <v/>
      </c>
      <c r="C1394" s="30"/>
      <c r="H1394" s="10" t="str">
        <f>IFERROR(IF(INDEX(Rooms[اعتماد القيمة],MATCH(الحجز!$D1394,Rooms[الشقة],0),1)&lt;=الحجز!$C1394,((INDEX(Rooms[القيمة],MATCH(الحجز!$D1394,Rooms[الشقة],0),1)*الحجز!$E1394)+G1394)-F1394,الحجز!$H1394),"")</f>
        <v/>
      </c>
      <c r="I1394" s="10" t="str">
        <f>IFERROR(VLOOKUP(D1394,Rooms[[الشقة]:[وصف]],4,FALSE),"")</f>
        <v/>
      </c>
      <c r="K1394" s="16" t="str">
        <f t="shared" si="43"/>
        <v/>
      </c>
    </row>
    <row r="1395" spans="2:11" x14ac:dyDescent="0.2">
      <c r="B1395" s="10" t="str">
        <f t="shared" si="42"/>
        <v/>
      </c>
      <c r="C1395" s="30"/>
      <c r="H1395" s="10" t="str">
        <f>IFERROR(IF(INDEX(Rooms[اعتماد القيمة],MATCH(الحجز!$D1395,Rooms[الشقة],0),1)&lt;=الحجز!$C1395,((INDEX(Rooms[القيمة],MATCH(الحجز!$D1395,Rooms[الشقة],0),1)*الحجز!$E1395)+G1395)-F1395,الحجز!$H1395),"")</f>
        <v/>
      </c>
      <c r="I1395" s="10" t="str">
        <f>IFERROR(VLOOKUP(D1395,Rooms[[الشقة]:[وصف]],4,FALSE),"")</f>
        <v/>
      </c>
      <c r="K1395" s="16" t="str">
        <f t="shared" si="43"/>
        <v/>
      </c>
    </row>
    <row r="1396" spans="2:11" x14ac:dyDescent="0.2">
      <c r="B1396" s="10" t="str">
        <f t="shared" si="42"/>
        <v/>
      </c>
      <c r="C1396" s="30"/>
      <c r="H1396" s="10" t="str">
        <f>IFERROR(IF(INDEX(Rooms[اعتماد القيمة],MATCH(الحجز!$D1396,Rooms[الشقة],0),1)&lt;=الحجز!$C1396,((INDEX(Rooms[القيمة],MATCH(الحجز!$D1396,Rooms[الشقة],0),1)*الحجز!$E1396)+G1396)-F1396,الحجز!$H1396),"")</f>
        <v/>
      </c>
      <c r="I1396" s="10" t="str">
        <f>IFERROR(VLOOKUP(D1396,Rooms[[الشقة]:[وصف]],4,FALSE),"")</f>
        <v/>
      </c>
      <c r="K1396" s="16" t="str">
        <f t="shared" si="43"/>
        <v/>
      </c>
    </row>
    <row r="1397" spans="2:11" x14ac:dyDescent="0.2">
      <c r="B1397" s="10" t="str">
        <f t="shared" si="42"/>
        <v/>
      </c>
      <c r="C1397" s="30"/>
      <c r="H1397" s="10" t="str">
        <f>IFERROR(IF(INDEX(Rooms[اعتماد القيمة],MATCH(الحجز!$D1397,Rooms[الشقة],0),1)&lt;=الحجز!$C1397,((INDEX(Rooms[القيمة],MATCH(الحجز!$D1397,Rooms[الشقة],0),1)*الحجز!$E1397)+G1397)-F1397,الحجز!$H1397),"")</f>
        <v/>
      </c>
      <c r="I1397" s="10" t="str">
        <f>IFERROR(VLOOKUP(D1397,Rooms[[الشقة]:[وصف]],4,FALSE),"")</f>
        <v/>
      </c>
      <c r="K1397" s="16" t="str">
        <f t="shared" si="43"/>
        <v/>
      </c>
    </row>
    <row r="1398" spans="2:11" x14ac:dyDescent="0.2">
      <c r="B1398" s="10" t="str">
        <f t="shared" si="42"/>
        <v/>
      </c>
      <c r="C1398" s="30"/>
      <c r="H1398" s="10" t="str">
        <f>IFERROR(IF(INDEX(Rooms[اعتماد القيمة],MATCH(الحجز!$D1398,Rooms[الشقة],0),1)&lt;=الحجز!$C1398,((INDEX(Rooms[القيمة],MATCH(الحجز!$D1398,Rooms[الشقة],0),1)*الحجز!$E1398)+G1398)-F1398,الحجز!$H1398),"")</f>
        <v/>
      </c>
      <c r="I1398" s="10" t="str">
        <f>IFERROR(VLOOKUP(D1398,Rooms[[الشقة]:[وصف]],4,FALSE),"")</f>
        <v/>
      </c>
      <c r="K1398" s="16" t="str">
        <f t="shared" si="43"/>
        <v/>
      </c>
    </row>
    <row r="1399" spans="2:11" x14ac:dyDescent="0.2">
      <c r="B1399" s="10" t="str">
        <f t="shared" si="42"/>
        <v/>
      </c>
      <c r="C1399" s="30"/>
      <c r="H1399" s="10" t="str">
        <f>IFERROR(IF(INDEX(Rooms[اعتماد القيمة],MATCH(الحجز!$D1399,Rooms[الشقة],0),1)&lt;=الحجز!$C1399,((INDEX(Rooms[القيمة],MATCH(الحجز!$D1399,Rooms[الشقة],0),1)*الحجز!$E1399)+G1399)-F1399,الحجز!$H1399),"")</f>
        <v/>
      </c>
      <c r="I1399" s="10" t="str">
        <f>IFERROR(VLOOKUP(D1399,Rooms[[الشقة]:[وصف]],4,FALSE),"")</f>
        <v/>
      </c>
      <c r="K1399" s="16" t="str">
        <f t="shared" si="43"/>
        <v/>
      </c>
    </row>
    <row r="1400" spans="2:11" x14ac:dyDescent="0.2">
      <c r="B1400" s="10" t="str">
        <f t="shared" si="42"/>
        <v/>
      </c>
      <c r="C1400" s="30"/>
      <c r="H1400" s="10" t="str">
        <f>IFERROR(IF(INDEX(Rooms[اعتماد القيمة],MATCH(الحجز!$D1400,Rooms[الشقة],0),1)&lt;=الحجز!$C1400,((INDEX(Rooms[القيمة],MATCH(الحجز!$D1400,Rooms[الشقة],0),1)*الحجز!$E1400)+G1400)-F1400,الحجز!$H1400),"")</f>
        <v/>
      </c>
      <c r="I1400" s="10" t="str">
        <f>IFERROR(VLOOKUP(D1400,Rooms[[الشقة]:[وصف]],4,FALSE),"")</f>
        <v/>
      </c>
      <c r="K1400" s="16" t="str">
        <f t="shared" si="43"/>
        <v/>
      </c>
    </row>
    <row r="1401" spans="2:11" x14ac:dyDescent="0.2">
      <c r="B1401" s="10" t="str">
        <f t="shared" si="42"/>
        <v/>
      </c>
      <c r="C1401" s="30"/>
      <c r="H1401" s="10" t="str">
        <f>IFERROR(IF(INDEX(Rooms[اعتماد القيمة],MATCH(الحجز!$D1401,Rooms[الشقة],0),1)&lt;=الحجز!$C1401,((INDEX(Rooms[القيمة],MATCH(الحجز!$D1401,Rooms[الشقة],0),1)*الحجز!$E1401)+G1401)-F1401,الحجز!$H1401),"")</f>
        <v/>
      </c>
      <c r="I1401" s="10" t="str">
        <f>IFERROR(VLOOKUP(D1401,Rooms[[الشقة]:[وصف]],4,FALSE),"")</f>
        <v/>
      </c>
      <c r="K1401" s="16" t="str">
        <f t="shared" si="43"/>
        <v/>
      </c>
    </row>
    <row r="1402" spans="2:11" x14ac:dyDescent="0.2">
      <c r="B1402" s="10" t="str">
        <f t="shared" si="42"/>
        <v/>
      </c>
      <c r="C1402" s="30"/>
      <c r="H1402" s="10" t="str">
        <f>IFERROR(IF(INDEX(Rooms[اعتماد القيمة],MATCH(الحجز!$D1402,Rooms[الشقة],0),1)&lt;=الحجز!$C1402,((INDEX(Rooms[القيمة],MATCH(الحجز!$D1402,Rooms[الشقة],0),1)*الحجز!$E1402)+G1402)-F1402,الحجز!$H1402),"")</f>
        <v/>
      </c>
      <c r="I1402" s="10" t="str">
        <f>IFERROR(VLOOKUP(D1402,Rooms[[الشقة]:[وصف]],4,FALSE),"")</f>
        <v/>
      </c>
      <c r="K1402" s="16" t="str">
        <f t="shared" si="43"/>
        <v/>
      </c>
    </row>
    <row r="1403" spans="2:11" x14ac:dyDescent="0.2">
      <c r="B1403" s="10" t="str">
        <f t="shared" si="42"/>
        <v/>
      </c>
      <c r="C1403" s="30"/>
      <c r="H1403" s="10" t="str">
        <f>IFERROR(IF(INDEX(Rooms[اعتماد القيمة],MATCH(الحجز!$D1403,Rooms[الشقة],0),1)&lt;=الحجز!$C1403,((INDEX(Rooms[القيمة],MATCH(الحجز!$D1403,Rooms[الشقة],0),1)*الحجز!$E1403)+G1403)-F1403,الحجز!$H1403),"")</f>
        <v/>
      </c>
      <c r="I1403" s="10" t="str">
        <f>IFERROR(VLOOKUP(D1403,Rooms[[الشقة]:[وصف]],4,FALSE),"")</f>
        <v/>
      </c>
      <c r="K1403" s="16" t="str">
        <f t="shared" si="43"/>
        <v/>
      </c>
    </row>
    <row r="1404" spans="2:11" x14ac:dyDescent="0.2">
      <c r="B1404" s="10" t="str">
        <f t="shared" si="42"/>
        <v/>
      </c>
      <c r="C1404" s="30"/>
      <c r="H1404" s="10" t="str">
        <f>IFERROR(IF(INDEX(Rooms[اعتماد القيمة],MATCH(الحجز!$D1404,Rooms[الشقة],0),1)&lt;=الحجز!$C1404,((INDEX(Rooms[القيمة],MATCH(الحجز!$D1404,Rooms[الشقة],0),1)*الحجز!$E1404)+G1404)-F1404,الحجز!$H1404),"")</f>
        <v/>
      </c>
      <c r="I1404" s="10" t="str">
        <f>IFERROR(VLOOKUP(D1404,Rooms[[الشقة]:[وصف]],4,FALSE),"")</f>
        <v/>
      </c>
      <c r="K1404" s="16" t="str">
        <f t="shared" si="43"/>
        <v/>
      </c>
    </row>
    <row r="1405" spans="2:11" x14ac:dyDescent="0.2">
      <c r="B1405" s="10" t="str">
        <f t="shared" si="42"/>
        <v/>
      </c>
      <c r="C1405" s="30"/>
      <c r="H1405" s="10" t="str">
        <f>IFERROR(IF(INDEX(Rooms[اعتماد القيمة],MATCH(الحجز!$D1405,Rooms[الشقة],0),1)&lt;=الحجز!$C1405,((INDEX(Rooms[القيمة],MATCH(الحجز!$D1405,Rooms[الشقة],0),1)*الحجز!$E1405)+G1405)-F1405,الحجز!$H1405),"")</f>
        <v/>
      </c>
      <c r="I1405" s="10" t="str">
        <f>IFERROR(VLOOKUP(D1405,Rooms[[الشقة]:[وصف]],4,FALSE),"")</f>
        <v/>
      </c>
      <c r="K1405" s="16" t="str">
        <f t="shared" si="43"/>
        <v/>
      </c>
    </row>
    <row r="1406" spans="2:11" x14ac:dyDescent="0.2">
      <c r="B1406" s="10" t="str">
        <f t="shared" si="42"/>
        <v/>
      </c>
      <c r="C1406" s="30"/>
      <c r="H1406" s="10" t="str">
        <f>IFERROR(IF(INDEX(Rooms[اعتماد القيمة],MATCH(الحجز!$D1406,Rooms[الشقة],0),1)&lt;=الحجز!$C1406,((INDEX(Rooms[القيمة],MATCH(الحجز!$D1406,Rooms[الشقة],0),1)*الحجز!$E1406)+G1406)-F1406,الحجز!$H1406),"")</f>
        <v/>
      </c>
      <c r="I1406" s="10" t="str">
        <f>IFERROR(VLOOKUP(D1406,Rooms[[الشقة]:[وصف]],4,FALSE),"")</f>
        <v/>
      </c>
      <c r="K1406" s="16" t="str">
        <f t="shared" si="43"/>
        <v/>
      </c>
    </row>
    <row r="1407" spans="2:11" x14ac:dyDescent="0.2">
      <c r="B1407" s="10" t="str">
        <f t="shared" si="42"/>
        <v/>
      </c>
      <c r="C1407" s="30"/>
      <c r="H1407" s="10" t="str">
        <f>IFERROR(IF(INDEX(Rooms[اعتماد القيمة],MATCH(الحجز!$D1407,Rooms[الشقة],0),1)&lt;=الحجز!$C1407,((INDEX(Rooms[القيمة],MATCH(الحجز!$D1407,Rooms[الشقة],0),1)*الحجز!$E1407)+G1407)-F1407,الحجز!$H1407),"")</f>
        <v/>
      </c>
      <c r="I1407" s="10" t="str">
        <f>IFERROR(VLOOKUP(D1407,Rooms[[الشقة]:[وصف]],4,FALSE),"")</f>
        <v/>
      </c>
      <c r="K1407" s="16" t="str">
        <f t="shared" si="43"/>
        <v/>
      </c>
    </row>
    <row r="1408" spans="2:11" x14ac:dyDescent="0.2">
      <c r="B1408" s="10" t="str">
        <f t="shared" si="42"/>
        <v/>
      </c>
      <c r="C1408" s="30"/>
      <c r="H1408" s="10" t="str">
        <f>IFERROR(IF(INDEX(Rooms[اعتماد القيمة],MATCH(الحجز!$D1408,Rooms[الشقة],0),1)&lt;=الحجز!$C1408,((INDEX(Rooms[القيمة],MATCH(الحجز!$D1408,Rooms[الشقة],0),1)*الحجز!$E1408)+G1408)-F1408,الحجز!$H1408),"")</f>
        <v/>
      </c>
      <c r="I1408" s="10" t="str">
        <f>IFERROR(VLOOKUP(D1408,Rooms[[الشقة]:[وصف]],4,FALSE),"")</f>
        <v/>
      </c>
      <c r="K1408" s="16" t="str">
        <f t="shared" si="43"/>
        <v/>
      </c>
    </row>
    <row r="1409" spans="2:11" x14ac:dyDescent="0.2">
      <c r="B1409" s="10" t="str">
        <f t="shared" si="42"/>
        <v/>
      </c>
      <c r="C1409" s="30"/>
      <c r="H1409" s="10" t="str">
        <f>IFERROR(IF(INDEX(Rooms[اعتماد القيمة],MATCH(الحجز!$D1409,Rooms[الشقة],0),1)&lt;=الحجز!$C1409,((INDEX(Rooms[القيمة],MATCH(الحجز!$D1409,Rooms[الشقة],0),1)*الحجز!$E1409)+G1409)-F1409,الحجز!$H1409),"")</f>
        <v/>
      </c>
      <c r="I1409" s="10" t="str">
        <f>IFERROR(VLOOKUP(D1409,Rooms[[الشقة]:[وصف]],4,FALSE),"")</f>
        <v/>
      </c>
      <c r="K1409" s="16" t="str">
        <f t="shared" si="43"/>
        <v/>
      </c>
    </row>
    <row r="1410" spans="2:11" x14ac:dyDescent="0.2">
      <c r="B1410" s="10" t="str">
        <f t="shared" si="42"/>
        <v/>
      </c>
      <c r="C1410" s="30"/>
      <c r="H1410" s="10" t="str">
        <f>IFERROR(IF(INDEX(Rooms[اعتماد القيمة],MATCH(الحجز!$D1410,Rooms[الشقة],0),1)&lt;=الحجز!$C1410,((INDEX(Rooms[القيمة],MATCH(الحجز!$D1410,Rooms[الشقة],0),1)*الحجز!$E1410)+G1410)-F1410,الحجز!$H1410),"")</f>
        <v/>
      </c>
      <c r="I1410" s="10" t="str">
        <f>IFERROR(VLOOKUP(D1410,Rooms[[الشقة]:[وصف]],4,FALSE),"")</f>
        <v/>
      </c>
      <c r="K1410" s="16" t="str">
        <f t="shared" si="43"/>
        <v/>
      </c>
    </row>
    <row r="1411" spans="2:11" x14ac:dyDescent="0.2">
      <c r="B1411" s="10" t="str">
        <f t="shared" si="42"/>
        <v/>
      </c>
      <c r="C1411" s="30"/>
      <c r="H1411" s="10" t="str">
        <f>IFERROR(IF(INDEX(Rooms[اعتماد القيمة],MATCH(الحجز!$D1411,Rooms[الشقة],0),1)&lt;=الحجز!$C1411,((INDEX(Rooms[القيمة],MATCH(الحجز!$D1411,Rooms[الشقة],0),1)*الحجز!$E1411)+G1411)-F1411,الحجز!$H1411),"")</f>
        <v/>
      </c>
      <c r="I1411" s="10" t="str">
        <f>IFERROR(VLOOKUP(D1411,Rooms[[الشقة]:[وصف]],4,FALSE),"")</f>
        <v/>
      </c>
      <c r="K1411" s="16" t="str">
        <f t="shared" si="43"/>
        <v/>
      </c>
    </row>
    <row r="1412" spans="2:11" x14ac:dyDescent="0.2">
      <c r="B1412" s="10" t="str">
        <f t="shared" si="42"/>
        <v/>
      </c>
      <c r="C1412" s="30"/>
      <c r="H1412" s="10" t="str">
        <f>IFERROR(IF(INDEX(Rooms[اعتماد القيمة],MATCH(الحجز!$D1412,Rooms[الشقة],0),1)&lt;=الحجز!$C1412,((INDEX(Rooms[القيمة],MATCH(الحجز!$D1412,Rooms[الشقة],0),1)*الحجز!$E1412)+G1412)-F1412,الحجز!$H1412),"")</f>
        <v/>
      </c>
      <c r="I1412" s="10" t="str">
        <f>IFERROR(VLOOKUP(D1412,Rooms[[الشقة]:[وصف]],4,FALSE),"")</f>
        <v/>
      </c>
      <c r="K1412" s="16" t="str">
        <f t="shared" si="43"/>
        <v/>
      </c>
    </row>
    <row r="1413" spans="2:11" x14ac:dyDescent="0.2">
      <c r="B1413" s="10" t="str">
        <f t="shared" ref="B1413:B1476" si="44">IF(C1413&lt;&gt;"",ROW(A1410),"")</f>
        <v/>
      </c>
      <c r="C1413" s="30"/>
      <c r="H1413" s="10" t="str">
        <f>IFERROR(IF(INDEX(Rooms[اعتماد القيمة],MATCH(الحجز!$D1413,Rooms[الشقة],0),1)&lt;=الحجز!$C1413,((INDEX(Rooms[القيمة],MATCH(الحجز!$D1413,Rooms[الشقة],0),1)*الحجز!$E1413)+G1413)-F1413,الحجز!$H1413),"")</f>
        <v/>
      </c>
      <c r="I1413" s="10" t="str">
        <f>IFERROR(VLOOKUP(D1413,Rooms[[الشقة]:[وصف]],4,FALSE),"")</f>
        <v/>
      </c>
      <c r="K1413" s="16" t="str">
        <f t="shared" ref="K1413:K1476" si="45">IF(AND(E1413="",C1413=""),"",C1413+(IF(E1413&lt;1,E1413,(E1413-1))))</f>
        <v/>
      </c>
    </row>
    <row r="1414" spans="2:11" x14ac:dyDescent="0.2">
      <c r="B1414" s="10" t="str">
        <f t="shared" si="44"/>
        <v/>
      </c>
      <c r="C1414" s="30"/>
      <c r="H1414" s="10" t="str">
        <f>IFERROR(IF(INDEX(Rooms[اعتماد القيمة],MATCH(الحجز!$D1414,Rooms[الشقة],0),1)&lt;=الحجز!$C1414,((INDEX(Rooms[القيمة],MATCH(الحجز!$D1414,Rooms[الشقة],0),1)*الحجز!$E1414)+G1414)-F1414,الحجز!$H1414),"")</f>
        <v/>
      </c>
      <c r="I1414" s="10" t="str">
        <f>IFERROR(VLOOKUP(D1414,Rooms[[الشقة]:[وصف]],4,FALSE),"")</f>
        <v/>
      </c>
      <c r="K1414" s="16" t="str">
        <f t="shared" si="45"/>
        <v/>
      </c>
    </row>
    <row r="1415" spans="2:11" x14ac:dyDescent="0.2">
      <c r="B1415" s="10" t="str">
        <f t="shared" si="44"/>
        <v/>
      </c>
      <c r="C1415" s="30"/>
      <c r="H1415" s="10" t="str">
        <f>IFERROR(IF(INDEX(Rooms[اعتماد القيمة],MATCH(الحجز!$D1415,Rooms[الشقة],0),1)&lt;=الحجز!$C1415,((INDEX(Rooms[القيمة],MATCH(الحجز!$D1415,Rooms[الشقة],0),1)*الحجز!$E1415)+G1415)-F1415,الحجز!$H1415),"")</f>
        <v/>
      </c>
      <c r="I1415" s="10" t="str">
        <f>IFERROR(VLOOKUP(D1415,Rooms[[الشقة]:[وصف]],4,FALSE),"")</f>
        <v/>
      </c>
      <c r="K1415" s="16" t="str">
        <f t="shared" si="45"/>
        <v/>
      </c>
    </row>
    <row r="1416" spans="2:11" x14ac:dyDescent="0.2">
      <c r="B1416" s="10" t="str">
        <f t="shared" si="44"/>
        <v/>
      </c>
      <c r="C1416" s="30"/>
      <c r="H1416" s="10" t="str">
        <f>IFERROR(IF(INDEX(Rooms[اعتماد القيمة],MATCH(الحجز!$D1416,Rooms[الشقة],0),1)&lt;=الحجز!$C1416,((INDEX(Rooms[القيمة],MATCH(الحجز!$D1416,Rooms[الشقة],0),1)*الحجز!$E1416)+G1416)-F1416,الحجز!$H1416),"")</f>
        <v/>
      </c>
      <c r="I1416" s="10" t="str">
        <f>IFERROR(VLOOKUP(D1416,Rooms[[الشقة]:[وصف]],4,FALSE),"")</f>
        <v/>
      </c>
      <c r="K1416" s="16" t="str">
        <f t="shared" si="45"/>
        <v/>
      </c>
    </row>
    <row r="1417" spans="2:11" x14ac:dyDescent="0.2">
      <c r="B1417" s="10" t="str">
        <f t="shared" si="44"/>
        <v/>
      </c>
      <c r="C1417" s="30"/>
      <c r="H1417" s="10" t="str">
        <f>IFERROR(IF(INDEX(Rooms[اعتماد القيمة],MATCH(الحجز!$D1417,Rooms[الشقة],0),1)&lt;=الحجز!$C1417,((INDEX(Rooms[القيمة],MATCH(الحجز!$D1417,Rooms[الشقة],0),1)*الحجز!$E1417)+G1417)-F1417,الحجز!$H1417),"")</f>
        <v/>
      </c>
      <c r="I1417" s="10" t="str">
        <f>IFERROR(VLOOKUP(D1417,Rooms[[الشقة]:[وصف]],4,FALSE),"")</f>
        <v/>
      </c>
      <c r="K1417" s="16" t="str">
        <f t="shared" si="45"/>
        <v/>
      </c>
    </row>
    <row r="1418" spans="2:11" x14ac:dyDescent="0.2">
      <c r="B1418" s="10" t="str">
        <f t="shared" si="44"/>
        <v/>
      </c>
      <c r="C1418" s="30"/>
      <c r="H1418" s="10" t="str">
        <f>IFERROR(IF(INDEX(Rooms[اعتماد القيمة],MATCH(الحجز!$D1418,Rooms[الشقة],0),1)&lt;=الحجز!$C1418,((INDEX(Rooms[القيمة],MATCH(الحجز!$D1418,Rooms[الشقة],0),1)*الحجز!$E1418)+G1418)-F1418,الحجز!$H1418),"")</f>
        <v/>
      </c>
      <c r="I1418" s="10" t="str">
        <f>IFERROR(VLOOKUP(D1418,Rooms[[الشقة]:[وصف]],4,FALSE),"")</f>
        <v/>
      </c>
      <c r="K1418" s="16" t="str">
        <f t="shared" si="45"/>
        <v/>
      </c>
    </row>
    <row r="1419" spans="2:11" x14ac:dyDescent="0.2">
      <c r="B1419" s="10" t="str">
        <f t="shared" si="44"/>
        <v/>
      </c>
      <c r="C1419" s="30"/>
      <c r="H1419" s="10" t="str">
        <f>IFERROR(IF(INDEX(Rooms[اعتماد القيمة],MATCH(الحجز!$D1419,Rooms[الشقة],0),1)&lt;=الحجز!$C1419,((INDEX(Rooms[القيمة],MATCH(الحجز!$D1419,Rooms[الشقة],0),1)*الحجز!$E1419)+G1419)-F1419,الحجز!$H1419),"")</f>
        <v/>
      </c>
      <c r="I1419" s="10" t="str">
        <f>IFERROR(VLOOKUP(D1419,Rooms[[الشقة]:[وصف]],4,FALSE),"")</f>
        <v/>
      </c>
      <c r="K1419" s="16" t="str">
        <f t="shared" si="45"/>
        <v/>
      </c>
    </row>
    <row r="1420" spans="2:11" x14ac:dyDescent="0.2">
      <c r="B1420" s="10" t="str">
        <f t="shared" si="44"/>
        <v/>
      </c>
      <c r="C1420" s="30"/>
      <c r="H1420" s="10" t="str">
        <f>IFERROR(IF(INDEX(Rooms[اعتماد القيمة],MATCH(الحجز!$D1420,Rooms[الشقة],0),1)&lt;=الحجز!$C1420,((INDEX(Rooms[القيمة],MATCH(الحجز!$D1420,Rooms[الشقة],0),1)*الحجز!$E1420)+G1420)-F1420,الحجز!$H1420),"")</f>
        <v/>
      </c>
      <c r="I1420" s="10" t="str">
        <f>IFERROR(VLOOKUP(D1420,Rooms[[الشقة]:[وصف]],4,FALSE),"")</f>
        <v/>
      </c>
      <c r="K1420" s="16" t="str">
        <f t="shared" si="45"/>
        <v/>
      </c>
    </row>
    <row r="1421" spans="2:11" x14ac:dyDescent="0.2">
      <c r="B1421" s="10" t="str">
        <f t="shared" si="44"/>
        <v/>
      </c>
      <c r="C1421" s="30"/>
      <c r="H1421" s="10" t="str">
        <f>IFERROR(IF(INDEX(Rooms[اعتماد القيمة],MATCH(الحجز!$D1421,Rooms[الشقة],0),1)&lt;=الحجز!$C1421,((INDEX(Rooms[القيمة],MATCH(الحجز!$D1421,Rooms[الشقة],0),1)*الحجز!$E1421)+G1421)-F1421,الحجز!$H1421),"")</f>
        <v/>
      </c>
      <c r="I1421" s="10" t="str">
        <f>IFERROR(VLOOKUP(D1421,Rooms[[الشقة]:[وصف]],4,FALSE),"")</f>
        <v/>
      </c>
      <c r="K1421" s="16" t="str">
        <f t="shared" si="45"/>
        <v/>
      </c>
    </row>
    <row r="1422" spans="2:11" x14ac:dyDescent="0.2">
      <c r="B1422" s="10" t="str">
        <f t="shared" si="44"/>
        <v/>
      </c>
      <c r="C1422" s="30"/>
      <c r="H1422" s="10" t="str">
        <f>IFERROR(IF(INDEX(Rooms[اعتماد القيمة],MATCH(الحجز!$D1422,Rooms[الشقة],0),1)&lt;=الحجز!$C1422,((INDEX(Rooms[القيمة],MATCH(الحجز!$D1422,Rooms[الشقة],0),1)*الحجز!$E1422)+G1422)-F1422,الحجز!$H1422),"")</f>
        <v/>
      </c>
      <c r="I1422" s="10" t="str">
        <f>IFERROR(VLOOKUP(D1422,Rooms[[الشقة]:[وصف]],4,FALSE),"")</f>
        <v/>
      </c>
      <c r="K1422" s="16" t="str">
        <f t="shared" si="45"/>
        <v/>
      </c>
    </row>
    <row r="1423" spans="2:11" x14ac:dyDescent="0.2">
      <c r="B1423" s="10" t="str">
        <f t="shared" si="44"/>
        <v/>
      </c>
      <c r="C1423" s="30"/>
      <c r="H1423" s="10" t="str">
        <f>IFERROR(IF(INDEX(Rooms[اعتماد القيمة],MATCH(الحجز!$D1423,Rooms[الشقة],0),1)&lt;=الحجز!$C1423,((INDEX(Rooms[القيمة],MATCH(الحجز!$D1423,Rooms[الشقة],0),1)*الحجز!$E1423)+G1423)-F1423,الحجز!$H1423),"")</f>
        <v/>
      </c>
      <c r="I1423" s="10" t="str">
        <f>IFERROR(VLOOKUP(D1423,Rooms[[الشقة]:[وصف]],4,FALSE),"")</f>
        <v/>
      </c>
      <c r="K1423" s="16" t="str">
        <f t="shared" si="45"/>
        <v/>
      </c>
    </row>
    <row r="1424" spans="2:11" x14ac:dyDescent="0.2">
      <c r="B1424" s="10" t="str">
        <f t="shared" si="44"/>
        <v/>
      </c>
      <c r="C1424" s="30"/>
      <c r="H1424" s="10" t="str">
        <f>IFERROR(IF(INDEX(Rooms[اعتماد القيمة],MATCH(الحجز!$D1424,Rooms[الشقة],0),1)&lt;=الحجز!$C1424,((INDEX(Rooms[القيمة],MATCH(الحجز!$D1424,Rooms[الشقة],0),1)*الحجز!$E1424)+G1424)-F1424,الحجز!$H1424),"")</f>
        <v/>
      </c>
      <c r="I1424" s="10" t="str">
        <f>IFERROR(VLOOKUP(D1424,Rooms[[الشقة]:[وصف]],4,FALSE),"")</f>
        <v/>
      </c>
      <c r="K1424" s="16" t="str">
        <f t="shared" si="45"/>
        <v/>
      </c>
    </row>
    <row r="1425" spans="2:11" x14ac:dyDescent="0.2">
      <c r="B1425" s="10" t="str">
        <f t="shared" si="44"/>
        <v/>
      </c>
      <c r="C1425" s="30"/>
      <c r="H1425" s="10" t="str">
        <f>IFERROR(IF(INDEX(Rooms[اعتماد القيمة],MATCH(الحجز!$D1425,Rooms[الشقة],0),1)&lt;=الحجز!$C1425,((INDEX(Rooms[القيمة],MATCH(الحجز!$D1425,Rooms[الشقة],0),1)*الحجز!$E1425)+G1425)-F1425,الحجز!$H1425),"")</f>
        <v/>
      </c>
      <c r="I1425" s="10" t="str">
        <f>IFERROR(VLOOKUP(D1425,Rooms[[الشقة]:[وصف]],4,FALSE),"")</f>
        <v/>
      </c>
      <c r="K1425" s="16" t="str">
        <f t="shared" si="45"/>
        <v/>
      </c>
    </row>
    <row r="1426" spans="2:11" x14ac:dyDescent="0.2">
      <c r="B1426" s="10" t="str">
        <f t="shared" si="44"/>
        <v/>
      </c>
      <c r="C1426" s="30"/>
      <c r="H1426" s="10" t="str">
        <f>IFERROR(IF(INDEX(Rooms[اعتماد القيمة],MATCH(الحجز!$D1426,Rooms[الشقة],0),1)&lt;=الحجز!$C1426,((INDEX(Rooms[القيمة],MATCH(الحجز!$D1426,Rooms[الشقة],0),1)*الحجز!$E1426)+G1426)-F1426,الحجز!$H1426),"")</f>
        <v/>
      </c>
      <c r="I1426" s="10" t="str">
        <f>IFERROR(VLOOKUP(D1426,Rooms[[الشقة]:[وصف]],4,FALSE),"")</f>
        <v/>
      </c>
      <c r="K1426" s="16" t="str">
        <f t="shared" si="45"/>
        <v/>
      </c>
    </row>
    <row r="1427" spans="2:11" x14ac:dyDescent="0.2">
      <c r="B1427" s="10" t="str">
        <f t="shared" si="44"/>
        <v/>
      </c>
      <c r="C1427" s="30"/>
      <c r="H1427" s="10" t="str">
        <f>IFERROR(IF(INDEX(Rooms[اعتماد القيمة],MATCH(الحجز!$D1427,Rooms[الشقة],0),1)&lt;=الحجز!$C1427,((INDEX(Rooms[القيمة],MATCH(الحجز!$D1427,Rooms[الشقة],0),1)*الحجز!$E1427)+G1427)-F1427,الحجز!$H1427),"")</f>
        <v/>
      </c>
      <c r="I1427" s="10" t="str">
        <f>IFERROR(VLOOKUP(D1427,Rooms[[الشقة]:[وصف]],4,FALSE),"")</f>
        <v/>
      </c>
      <c r="K1427" s="16" t="str">
        <f t="shared" si="45"/>
        <v/>
      </c>
    </row>
    <row r="1428" spans="2:11" x14ac:dyDescent="0.2">
      <c r="B1428" s="10" t="str">
        <f t="shared" si="44"/>
        <v/>
      </c>
      <c r="C1428" s="30"/>
      <c r="H1428" s="10" t="str">
        <f>IFERROR(IF(INDEX(Rooms[اعتماد القيمة],MATCH(الحجز!$D1428,Rooms[الشقة],0),1)&lt;=الحجز!$C1428,((INDEX(Rooms[القيمة],MATCH(الحجز!$D1428,Rooms[الشقة],0),1)*الحجز!$E1428)+G1428)-F1428,الحجز!$H1428),"")</f>
        <v/>
      </c>
      <c r="I1428" s="10" t="str">
        <f>IFERROR(VLOOKUP(D1428,Rooms[[الشقة]:[وصف]],4,FALSE),"")</f>
        <v/>
      </c>
      <c r="K1428" s="16" t="str">
        <f t="shared" si="45"/>
        <v/>
      </c>
    </row>
    <row r="1429" spans="2:11" x14ac:dyDescent="0.2">
      <c r="B1429" s="10" t="str">
        <f t="shared" si="44"/>
        <v/>
      </c>
      <c r="C1429" s="30"/>
      <c r="H1429" s="10" t="str">
        <f>IFERROR(IF(INDEX(Rooms[اعتماد القيمة],MATCH(الحجز!$D1429,Rooms[الشقة],0),1)&lt;=الحجز!$C1429,((INDEX(Rooms[القيمة],MATCH(الحجز!$D1429,Rooms[الشقة],0),1)*الحجز!$E1429)+G1429)-F1429,الحجز!$H1429),"")</f>
        <v/>
      </c>
      <c r="I1429" s="10" t="str">
        <f>IFERROR(VLOOKUP(D1429,Rooms[[الشقة]:[وصف]],4,FALSE),"")</f>
        <v/>
      </c>
      <c r="K1429" s="16" t="str">
        <f t="shared" si="45"/>
        <v/>
      </c>
    </row>
    <row r="1430" spans="2:11" x14ac:dyDescent="0.2">
      <c r="B1430" s="10" t="str">
        <f t="shared" si="44"/>
        <v/>
      </c>
      <c r="C1430" s="30"/>
      <c r="H1430" s="10" t="str">
        <f>IFERROR(IF(INDEX(Rooms[اعتماد القيمة],MATCH(الحجز!$D1430,Rooms[الشقة],0),1)&lt;=الحجز!$C1430,((INDEX(Rooms[القيمة],MATCH(الحجز!$D1430,Rooms[الشقة],0),1)*الحجز!$E1430)+G1430)-F1430,الحجز!$H1430),"")</f>
        <v/>
      </c>
      <c r="I1430" s="10" t="str">
        <f>IFERROR(VLOOKUP(D1430,Rooms[[الشقة]:[وصف]],4,FALSE),"")</f>
        <v/>
      </c>
      <c r="K1430" s="16" t="str">
        <f t="shared" si="45"/>
        <v/>
      </c>
    </row>
    <row r="1431" spans="2:11" x14ac:dyDescent="0.2">
      <c r="B1431" s="10" t="str">
        <f t="shared" si="44"/>
        <v/>
      </c>
      <c r="C1431" s="30"/>
      <c r="H1431" s="10" t="str">
        <f>IFERROR(IF(INDEX(Rooms[اعتماد القيمة],MATCH(الحجز!$D1431,Rooms[الشقة],0),1)&lt;=الحجز!$C1431,((INDEX(Rooms[القيمة],MATCH(الحجز!$D1431,Rooms[الشقة],0),1)*الحجز!$E1431)+G1431)-F1431,الحجز!$H1431),"")</f>
        <v/>
      </c>
      <c r="I1431" s="10" t="str">
        <f>IFERROR(VLOOKUP(D1431,Rooms[[الشقة]:[وصف]],4,FALSE),"")</f>
        <v/>
      </c>
      <c r="K1431" s="16" t="str">
        <f t="shared" si="45"/>
        <v/>
      </c>
    </row>
    <row r="1432" spans="2:11" x14ac:dyDescent="0.2">
      <c r="B1432" s="10" t="str">
        <f t="shared" si="44"/>
        <v/>
      </c>
      <c r="C1432" s="30"/>
      <c r="H1432" s="10" t="str">
        <f>IFERROR(IF(INDEX(Rooms[اعتماد القيمة],MATCH(الحجز!$D1432,Rooms[الشقة],0),1)&lt;=الحجز!$C1432,((INDEX(Rooms[القيمة],MATCH(الحجز!$D1432,Rooms[الشقة],0),1)*الحجز!$E1432)+G1432)-F1432,الحجز!$H1432),"")</f>
        <v/>
      </c>
      <c r="I1432" s="10" t="str">
        <f>IFERROR(VLOOKUP(D1432,Rooms[[الشقة]:[وصف]],4,FALSE),"")</f>
        <v/>
      </c>
      <c r="K1432" s="16" t="str">
        <f t="shared" si="45"/>
        <v/>
      </c>
    </row>
    <row r="1433" spans="2:11" x14ac:dyDescent="0.2">
      <c r="B1433" s="10" t="str">
        <f t="shared" si="44"/>
        <v/>
      </c>
      <c r="C1433" s="30"/>
      <c r="H1433" s="10" t="str">
        <f>IFERROR(IF(INDEX(Rooms[اعتماد القيمة],MATCH(الحجز!$D1433,Rooms[الشقة],0),1)&lt;=الحجز!$C1433,((INDEX(Rooms[القيمة],MATCH(الحجز!$D1433,Rooms[الشقة],0),1)*الحجز!$E1433)+G1433)-F1433,الحجز!$H1433),"")</f>
        <v/>
      </c>
      <c r="I1433" s="10" t="str">
        <f>IFERROR(VLOOKUP(D1433,Rooms[[الشقة]:[وصف]],4,FALSE),"")</f>
        <v/>
      </c>
      <c r="K1433" s="16" t="str">
        <f t="shared" si="45"/>
        <v/>
      </c>
    </row>
    <row r="1434" spans="2:11" x14ac:dyDescent="0.2">
      <c r="B1434" s="10" t="str">
        <f t="shared" si="44"/>
        <v/>
      </c>
      <c r="C1434" s="30"/>
      <c r="H1434" s="10" t="str">
        <f>IFERROR(IF(INDEX(Rooms[اعتماد القيمة],MATCH(الحجز!$D1434,Rooms[الشقة],0),1)&lt;=الحجز!$C1434,((INDEX(Rooms[القيمة],MATCH(الحجز!$D1434,Rooms[الشقة],0),1)*الحجز!$E1434)+G1434)-F1434,الحجز!$H1434),"")</f>
        <v/>
      </c>
      <c r="I1434" s="10" t="str">
        <f>IFERROR(VLOOKUP(D1434,Rooms[[الشقة]:[وصف]],4,FALSE),"")</f>
        <v/>
      </c>
      <c r="K1434" s="16" t="str">
        <f t="shared" si="45"/>
        <v/>
      </c>
    </row>
    <row r="1435" spans="2:11" x14ac:dyDescent="0.2">
      <c r="B1435" s="10" t="str">
        <f t="shared" si="44"/>
        <v/>
      </c>
      <c r="C1435" s="30"/>
      <c r="H1435" s="10" t="str">
        <f>IFERROR(IF(INDEX(Rooms[اعتماد القيمة],MATCH(الحجز!$D1435,Rooms[الشقة],0),1)&lt;=الحجز!$C1435,((INDEX(Rooms[القيمة],MATCH(الحجز!$D1435,Rooms[الشقة],0),1)*الحجز!$E1435)+G1435)-F1435,الحجز!$H1435),"")</f>
        <v/>
      </c>
      <c r="I1435" s="10" t="str">
        <f>IFERROR(VLOOKUP(D1435,Rooms[[الشقة]:[وصف]],4,FALSE),"")</f>
        <v/>
      </c>
      <c r="K1435" s="16" t="str">
        <f t="shared" si="45"/>
        <v/>
      </c>
    </row>
    <row r="1436" spans="2:11" x14ac:dyDescent="0.2">
      <c r="B1436" s="10" t="str">
        <f t="shared" si="44"/>
        <v/>
      </c>
      <c r="C1436" s="30"/>
      <c r="H1436" s="10" t="str">
        <f>IFERROR(IF(INDEX(Rooms[اعتماد القيمة],MATCH(الحجز!$D1436,Rooms[الشقة],0),1)&lt;=الحجز!$C1436,((INDEX(Rooms[القيمة],MATCH(الحجز!$D1436,Rooms[الشقة],0),1)*الحجز!$E1436)+G1436)-F1436,الحجز!$H1436),"")</f>
        <v/>
      </c>
      <c r="I1436" s="10" t="str">
        <f>IFERROR(VLOOKUP(D1436,Rooms[[الشقة]:[وصف]],4,FALSE),"")</f>
        <v/>
      </c>
      <c r="K1436" s="16" t="str">
        <f t="shared" si="45"/>
        <v/>
      </c>
    </row>
    <row r="1437" spans="2:11" x14ac:dyDescent="0.2">
      <c r="B1437" s="10" t="str">
        <f t="shared" si="44"/>
        <v/>
      </c>
      <c r="C1437" s="30"/>
      <c r="H1437" s="10" t="str">
        <f>IFERROR(IF(INDEX(Rooms[اعتماد القيمة],MATCH(الحجز!$D1437,Rooms[الشقة],0),1)&lt;=الحجز!$C1437,((INDEX(Rooms[القيمة],MATCH(الحجز!$D1437,Rooms[الشقة],0),1)*الحجز!$E1437)+G1437)-F1437,الحجز!$H1437),"")</f>
        <v/>
      </c>
      <c r="I1437" s="10" t="str">
        <f>IFERROR(VLOOKUP(D1437,Rooms[[الشقة]:[وصف]],4,FALSE),"")</f>
        <v/>
      </c>
      <c r="K1437" s="16" t="str">
        <f t="shared" si="45"/>
        <v/>
      </c>
    </row>
    <row r="1438" spans="2:11" x14ac:dyDescent="0.2">
      <c r="B1438" s="10" t="str">
        <f t="shared" si="44"/>
        <v/>
      </c>
      <c r="C1438" s="30"/>
      <c r="H1438" s="10" t="str">
        <f>IFERROR(IF(INDEX(Rooms[اعتماد القيمة],MATCH(الحجز!$D1438,Rooms[الشقة],0),1)&lt;=الحجز!$C1438,((INDEX(Rooms[القيمة],MATCH(الحجز!$D1438,Rooms[الشقة],0),1)*الحجز!$E1438)+G1438)-F1438,الحجز!$H1438),"")</f>
        <v/>
      </c>
      <c r="I1438" s="10" t="str">
        <f>IFERROR(VLOOKUP(D1438,Rooms[[الشقة]:[وصف]],4,FALSE),"")</f>
        <v/>
      </c>
      <c r="K1438" s="16" t="str">
        <f t="shared" si="45"/>
        <v/>
      </c>
    </row>
    <row r="1439" spans="2:11" x14ac:dyDescent="0.2">
      <c r="B1439" s="10" t="str">
        <f t="shared" si="44"/>
        <v/>
      </c>
      <c r="C1439" s="30"/>
      <c r="H1439" s="10" t="str">
        <f>IFERROR(IF(INDEX(Rooms[اعتماد القيمة],MATCH(الحجز!$D1439,Rooms[الشقة],0),1)&lt;=الحجز!$C1439,((INDEX(Rooms[القيمة],MATCH(الحجز!$D1439,Rooms[الشقة],0),1)*الحجز!$E1439)+G1439)-F1439,الحجز!$H1439),"")</f>
        <v/>
      </c>
      <c r="I1439" s="10" t="str">
        <f>IFERROR(VLOOKUP(D1439,Rooms[[الشقة]:[وصف]],4,FALSE),"")</f>
        <v/>
      </c>
      <c r="K1439" s="16" t="str">
        <f t="shared" si="45"/>
        <v/>
      </c>
    </row>
    <row r="1440" spans="2:11" x14ac:dyDescent="0.2">
      <c r="B1440" s="10" t="str">
        <f t="shared" si="44"/>
        <v/>
      </c>
      <c r="C1440" s="30"/>
      <c r="H1440" s="10" t="str">
        <f>IFERROR(IF(INDEX(Rooms[اعتماد القيمة],MATCH(الحجز!$D1440,Rooms[الشقة],0),1)&lt;=الحجز!$C1440,((INDEX(Rooms[القيمة],MATCH(الحجز!$D1440,Rooms[الشقة],0),1)*الحجز!$E1440)+G1440)-F1440,الحجز!$H1440),"")</f>
        <v/>
      </c>
      <c r="I1440" s="10" t="str">
        <f>IFERROR(VLOOKUP(D1440,Rooms[[الشقة]:[وصف]],4,FALSE),"")</f>
        <v/>
      </c>
      <c r="K1440" s="16" t="str">
        <f t="shared" si="45"/>
        <v/>
      </c>
    </row>
    <row r="1441" spans="2:11" x14ac:dyDescent="0.2">
      <c r="B1441" s="10" t="str">
        <f t="shared" si="44"/>
        <v/>
      </c>
      <c r="C1441" s="30"/>
      <c r="H1441" s="10" t="str">
        <f>IFERROR(IF(INDEX(Rooms[اعتماد القيمة],MATCH(الحجز!$D1441,Rooms[الشقة],0),1)&lt;=الحجز!$C1441,((INDEX(Rooms[القيمة],MATCH(الحجز!$D1441,Rooms[الشقة],0),1)*الحجز!$E1441)+G1441)-F1441,الحجز!$H1441),"")</f>
        <v/>
      </c>
      <c r="I1441" s="10" t="str">
        <f>IFERROR(VLOOKUP(D1441,Rooms[[الشقة]:[وصف]],4,FALSE),"")</f>
        <v/>
      </c>
      <c r="K1441" s="16" t="str">
        <f t="shared" si="45"/>
        <v/>
      </c>
    </row>
    <row r="1442" spans="2:11" x14ac:dyDescent="0.2">
      <c r="B1442" s="10" t="str">
        <f t="shared" si="44"/>
        <v/>
      </c>
      <c r="C1442" s="30"/>
      <c r="H1442" s="10" t="str">
        <f>IFERROR(IF(INDEX(Rooms[اعتماد القيمة],MATCH(الحجز!$D1442,Rooms[الشقة],0),1)&lt;=الحجز!$C1442,((INDEX(Rooms[القيمة],MATCH(الحجز!$D1442,Rooms[الشقة],0),1)*الحجز!$E1442)+G1442)-F1442,الحجز!$H1442),"")</f>
        <v/>
      </c>
      <c r="I1442" s="10" t="str">
        <f>IFERROR(VLOOKUP(D1442,Rooms[[الشقة]:[وصف]],4,FALSE),"")</f>
        <v/>
      </c>
      <c r="K1442" s="16" t="str">
        <f t="shared" si="45"/>
        <v/>
      </c>
    </row>
    <row r="1443" spans="2:11" x14ac:dyDescent="0.2">
      <c r="B1443" s="10" t="str">
        <f t="shared" si="44"/>
        <v/>
      </c>
      <c r="C1443" s="30"/>
      <c r="H1443" s="10" t="str">
        <f>IFERROR(IF(INDEX(Rooms[اعتماد القيمة],MATCH(الحجز!$D1443,Rooms[الشقة],0),1)&lt;=الحجز!$C1443,((INDEX(Rooms[القيمة],MATCH(الحجز!$D1443,Rooms[الشقة],0),1)*الحجز!$E1443)+G1443)-F1443,الحجز!$H1443),"")</f>
        <v/>
      </c>
      <c r="I1443" s="10" t="str">
        <f>IFERROR(VLOOKUP(D1443,Rooms[[الشقة]:[وصف]],4,FALSE),"")</f>
        <v/>
      </c>
      <c r="K1443" s="16" t="str">
        <f t="shared" si="45"/>
        <v/>
      </c>
    </row>
    <row r="1444" spans="2:11" x14ac:dyDescent="0.2">
      <c r="B1444" s="10" t="str">
        <f t="shared" si="44"/>
        <v/>
      </c>
      <c r="C1444" s="30"/>
      <c r="H1444" s="10" t="str">
        <f>IFERROR(IF(INDEX(Rooms[اعتماد القيمة],MATCH(الحجز!$D1444,Rooms[الشقة],0),1)&lt;=الحجز!$C1444,((INDEX(Rooms[القيمة],MATCH(الحجز!$D1444,Rooms[الشقة],0),1)*الحجز!$E1444)+G1444)-F1444,الحجز!$H1444),"")</f>
        <v/>
      </c>
      <c r="I1444" s="10" t="str">
        <f>IFERROR(VLOOKUP(D1444,Rooms[[الشقة]:[وصف]],4,FALSE),"")</f>
        <v/>
      </c>
      <c r="K1444" s="16" t="str">
        <f t="shared" si="45"/>
        <v/>
      </c>
    </row>
    <row r="1445" spans="2:11" x14ac:dyDescent="0.2">
      <c r="B1445" s="10" t="str">
        <f t="shared" si="44"/>
        <v/>
      </c>
      <c r="C1445" s="30"/>
      <c r="H1445" s="10" t="str">
        <f>IFERROR(IF(INDEX(Rooms[اعتماد القيمة],MATCH(الحجز!$D1445,Rooms[الشقة],0),1)&lt;=الحجز!$C1445,((INDEX(Rooms[القيمة],MATCH(الحجز!$D1445,Rooms[الشقة],0),1)*الحجز!$E1445)+G1445)-F1445,الحجز!$H1445),"")</f>
        <v/>
      </c>
      <c r="I1445" s="10" t="str">
        <f>IFERROR(VLOOKUP(D1445,Rooms[[الشقة]:[وصف]],4,FALSE),"")</f>
        <v/>
      </c>
      <c r="K1445" s="16" t="str">
        <f t="shared" si="45"/>
        <v/>
      </c>
    </row>
    <row r="1446" spans="2:11" x14ac:dyDescent="0.2">
      <c r="B1446" s="10" t="str">
        <f t="shared" si="44"/>
        <v/>
      </c>
      <c r="C1446" s="30"/>
      <c r="H1446" s="10" t="str">
        <f>IFERROR(IF(INDEX(Rooms[اعتماد القيمة],MATCH(الحجز!$D1446,Rooms[الشقة],0),1)&lt;=الحجز!$C1446,((INDEX(Rooms[القيمة],MATCH(الحجز!$D1446,Rooms[الشقة],0),1)*الحجز!$E1446)+G1446)-F1446,الحجز!$H1446),"")</f>
        <v/>
      </c>
      <c r="I1446" s="10" t="str">
        <f>IFERROR(VLOOKUP(D1446,Rooms[[الشقة]:[وصف]],4,FALSE),"")</f>
        <v/>
      </c>
      <c r="K1446" s="16" t="str">
        <f t="shared" si="45"/>
        <v/>
      </c>
    </row>
    <row r="1447" spans="2:11" x14ac:dyDescent="0.2">
      <c r="B1447" s="10" t="str">
        <f t="shared" si="44"/>
        <v/>
      </c>
      <c r="C1447" s="30"/>
      <c r="H1447" s="10" t="str">
        <f>IFERROR(IF(INDEX(Rooms[اعتماد القيمة],MATCH(الحجز!$D1447,Rooms[الشقة],0),1)&lt;=الحجز!$C1447,((INDEX(Rooms[القيمة],MATCH(الحجز!$D1447,Rooms[الشقة],0),1)*الحجز!$E1447)+G1447)-F1447,الحجز!$H1447),"")</f>
        <v/>
      </c>
      <c r="I1447" s="10" t="str">
        <f>IFERROR(VLOOKUP(D1447,Rooms[[الشقة]:[وصف]],4,FALSE),"")</f>
        <v/>
      </c>
      <c r="K1447" s="16" t="str">
        <f t="shared" si="45"/>
        <v/>
      </c>
    </row>
    <row r="1448" spans="2:11" x14ac:dyDescent="0.2">
      <c r="B1448" s="10" t="str">
        <f t="shared" si="44"/>
        <v/>
      </c>
      <c r="C1448" s="30"/>
      <c r="H1448" s="10" t="str">
        <f>IFERROR(IF(INDEX(Rooms[اعتماد القيمة],MATCH(الحجز!$D1448,Rooms[الشقة],0),1)&lt;=الحجز!$C1448,((INDEX(Rooms[القيمة],MATCH(الحجز!$D1448,Rooms[الشقة],0),1)*الحجز!$E1448)+G1448)-F1448,الحجز!$H1448),"")</f>
        <v/>
      </c>
      <c r="I1448" s="10" t="str">
        <f>IFERROR(VLOOKUP(D1448,Rooms[[الشقة]:[وصف]],4,FALSE),"")</f>
        <v/>
      </c>
      <c r="K1448" s="16" t="str">
        <f t="shared" si="45"/>
        <v/>
      </c>
    </row>
    <row r="1449" spans="2:11" x14ac:dyDescent="0.2">
      <c r="B1449" s="10" t="str">
        <f t="shared" si="44"/>
        <v/>
      </c>
      <c r="C1449" s="30"/>
      <c r="H1449" s="10" t="str">
        <f>IFERROR(IF(INDEX(Rooms[اعتماد القيمة],MATCH(الحجز!$D1449,Rooms[الشقة],0),1)&lt;=الحجز!$C1449,((INDEX(Rooms[القيمة],MATCH(الحجز!$D1449,Rooms[الشقة],0),1)*الحجز!$E1449)+G1449)-F1449,الحجز!$H1449),"")</f>
        <v/>
      </c>
      <c r="I1449" s="10" t="str">
        <f>IFERROR(VLOOKUP(D1449,Rooms[[الشقة]:[وصف]],4,FALSE),"")</f>
        <v/>
      </c>
      <c r="K1449" s="16" t="str">
        <f t="shared" si="45"/>
        <v/>
      </c>
    </row>
    <row r="1450" spans="2:11" x14ac:dyDescent="0.2">
      <c r="B1450" s="10" t="str">
        <f t="shared" si="44"/>
        <v/>
      </c>
      <c r="C1450" s="30"/>
      <c r="H1450" s="10" t="str">
        <f>IFERROR(IF(INDEX(Rooms[اعتماد القيمة],MATCH(الحجز!$D1450,Rooms[الشقة],0),1)&lt;=الحجز!$C1450,((INDEX(Rooms[القيمة],MATCH(الحجز!$D1450,Rooms[الشقة],0),1)*الحجز!$E1450)+G1450)-F1450,الحجز!$H1450),"")</f>
        <v/>
      </c>
      <c r="I1450" s="10" t="str">
        <f>IFERROR(VLOOKUP(D1450,Rooms[[الشقة]:[وصف]],4,FALSE),"")</f>
        <v/>
      </c>
      <c r="K1450" s="16" t="str">
        <f t="shared" si="45"/>
        <v/>
      </c>
    </row>
    <row r="1451" spans="2:11" x14ac:dyDescent="0.2">
      <c r="B1451" s="10" t="str">
        <f t="shared" si="44"/>
        <v/>
      </c>
      <c r="C1451" s="30"/>
      <c r="H1451" s="10" t="str">
        <f>IFERROR(IF(INDEX(Rooms[اعتماد القيمة],MATCH(الحجز!$D1451,Rooms[الشقة],0),1)&lt;=الحجز!$C1451,((INDEX(Rooms[القيمة],MATCH(الحجز!$D1451,Rooms[الشقة],0),1)*الحجز!$E1451)+G1451)-F1451,الحجز!$H1451),"")</f>
        <v/>
      </c>
      <c r="I1451" s="10" t="str">
        <f>IFERROR(VLOOKUP(D1451,Rooms[[الشقة]:[وصف]],4,FALSE),"")</f>
        <v/>
      </c>
      <c r="K1451" s="16" t="str">
        <f t="shared" si="45"/>
        <v/>
      </c>
    </row>
    <row r="1452" spans="2:11" x14ac:dyDescent="0.2">
      <c r="B1452" s="10" t="str">
        <f t="shared" si="44"/>
        <v/>
      </c>
      <c r="C1452" s="30"/>
      <c r="H1452" s="10" t="str">
        <f>IFERROR(IF(INDEX(Rooms[اعتماد القيمة],MATCH(الحجز!$D1452,Rooms[الشقة],0),1)&lt;=الحجز!$C1452,((INDEX(Rooms[القيمة],MATCH(الحجز!$D1452,Rooms[الشقة],0),1)*الحجز!$E1452)+G1452)-F1452,الحجز!$H1452),"")</f>
        <v/>
      </c>
      <c r="I1452" s="10" t="str">
        <f>IFERROR(VLOOKUP(D1452,Rooms[[الشقة]:[وصف]],4,FALSE),"")</f>
        <v/>
      </c>
      <c r="K1452" s="16" t="str">
        <f t="shared" si="45"/>
        <v/>
      </c>
    </row>
    <row r="1453" spans="2:11" x14ac:dyDescent="0.2">
      <c r="B1453" s="10" t="str">
        <f t="shared" si="44"/>
        <v/>
      </c>
      <c r="C1453" s="30"/>
      <c r="H1453" s="10" t="str">
        <f>IFERROR(IF(INDEX(Rooms[اعتماد القيمة],MATCH(الحجز!$D1453,Rooms[الشقة],0),1)&lt;=الحجز!$C1453,((INDEX(Rooms[القيمة],MATCH(الحجز!$D1453,Rooms[الشقة],0),1)*الحجز!$E1453)+G1453)-F1453,الحجز!$H1453),"")</f>
        <v/>
      </c>
      <c r="I1453" s="10" t="str">
        <f>IFERROR(VLOOKUP(D1453,Rooms[[الشقة]:[وصف]],4,FALSE),"")</f>
        <v/>
      </c>
      <c r="K1453" s="16" t="str">
        <f t="shared" si="45"/>
        <v/>
      </c>
    </row>
    <row r="1454" spans="2:11" x14ac:dyDescent="0.2">
      <c r="B1454" s="10" t="str">
        <f t="shared" si="44"/>
        <v/>
      </c>
      <c r="C1454" s="30"/>
      <c r="H1454" s="10" t="str">
        <f>IFERROR(IF(INDEX(Rooms[اعتماد القيمة],MATCH(الحجز!$D1454,Rooms[الشقة],0),1)&lt;=الحجز!$C1454,((INDEX(Rooms[القيمة],MATCH(الحجز!$D1454,Rooms[الشقة],0),1)*الحجز!$E1454)+G1454)-F1454,الحجز!$H1454),"")</f>
        <v/>
      </c>
      <c r="I1454" s="10" t="str">
        <f>IFERROR(VLOOKUP(D1454,Rooms[[الشقة]:[وصف]],4,FALSE),"")</f>
        <v/>
      </c>
      <c r="K1454" s="16" t="str">
        <f t="shared" si="45"/>
        <v/>
      </c>
    </row>
    <row r="1455" spans="2:11" x14ac:dyDescent="0.2">
      <c r="B1455" s="10" t="str">
        <f t="shared" si="44"/>
        <v/>
      </c>
      <c r="C1455" s="30"/>
      <c r="H1455" s="10" t="str">
        <f>IFERROR(IF(INDEX(Rooms[اعتماد القيمة],MATCH(الحجز!$D1455,Rooms[الشقة],0),1)&lt;=الحجز!$C1455,((INDEX(Rooms[القيمة],MATCH(الحجز!$D1455,Rooms[الشقة],0),1)*الحجز!$E1455)+G1455)-F1455,الحجز!$H1455),"")</f>
        <v/>
      </c>
      <c r="I1455" s="10" t="str">
        <f>IFERROR(VLOOKUP(D1455,Rooms[[الشقة]:[وصف]],4,FALSE),"")</f>
        <v/>
      </c>
      <c r="K1455" s="16" t="str">
        <f t="shared" si="45"/>
        <v/>
      </c>
    </row>
    <row r="1456" spans="2:11" x14ac:dyDescent="0.2">
      <c r="B1456" s="10" t="str">
        <f t="shared" si="44"/>
        <v/>
      </c>
      <c r="C1456" s="30"/>
      <c r="H1456" s="10" t="str">
        <f>IFERROR(IF(INDEX(Rooms[اعتماد القيمة],MATCH(الحجز!$D1456,Rooms[الشقة],0),1)&lt;=الحجز!$C1456,((INDEX(Rooms[القيمة],MATCH(الحجز!$D1456,Rooms[الشقة],0),1)*الحجز!$E1456)+G1456)-F1456,الحجز!$H1456),"")</f>
        <v/>
      </c>
      <c r="I1456" s="10" t="str">
        <f>IFERROR(VLOOKUP(D1456,Rooms[[الشقة]:[وصف]],4,FALSE),"")</f>
        <v/>
      </c>
      <c r="K1456" s="16" t="str">
        <f t="shared" si="45"/>
        <v/>
      </c>
    </row>
    <row r="1457" spans="2:11" x14ac:dyDescent="0.2">
      <c r="B1457" s="10" t="str">
        <f t="shared" si="44"/>
        <v/>
      </c>
      <c r="C1457" s="30"/>
      <c r="H1457" s="10" t="str">
        <f>IFERROR(IF(INDEX(Rooms[اعتماد القيمة],MATCH(الحجز!$D1457,Rooms[الشقة],0),1)&lt;=الحجز!$C1457,((INDEX(Rooms[القيمة],MATCH(الحجز!$D1457,Rooms[الشقة],0),1)*الحجز!$E1457)+G1457)-F1457,الحجز!$H1457),"")</f>
        <v/>
      </c>
      <c r="I1457" s="10" t="str">
        <f>IFERROR(VLOOKUP(D1457,Rooms[[الشقة]:[وصف]],4,FALSE),"")</f>
        <v/>
      </c>
      <c r="K1457" s="16" t="str">
        <f t="shared" si="45"/>
        <v/>
      </c>
    </row>
    <row r="1458" spans="2:11" x14ac:dyDescent="0.2">
      <c r="B1458" s="10" t="str">
        <f t="shared" si="44"/>
        <v/>
      </c>
      <c r="C1458" s="30"/>
      <c r="H1458" s="10" t="str">
        <f>IFERROR(IF(INDEX(Rooms[اعتماد القيمة],MATCH(الحجز!$D1458,Rooms[الشقة],0),1)&lt;=الحجز!$C1458,((INDEX(Rooms[القيمة],MATCH(الحجز!$D1458,Rooms[الشقة],0),1)*الحجز!$E1458)+G1458)-F1458,الحجز!$H1458),"")</f>
        <v/>
      </c>
      <c r="I1458" s="10" t="str">
        <f>IFERROR(VLOOKUP(D1458,Rooms[[الشقة]:[وصف]],4,FALSE),"")</f>
        <v/>
      </c>
      <c r="K1458" s="16" t="str">
        <f t="shared" si="45"/>
        <v/>
      </c>
    </row>
    <row r="1459" spans="2:11" x14ac:dyDescent="0.2">
      <c r="B1459" s="10" t="str">
        <f t="shared" si="44"/>
        <v/>
      </c>
      <c r="C1459" s="30"/>
      <c r="H1459" s="10" t="str">
        <f>IFERROR(IF(INDEX(Rooms[اعتماد القيمة],MATCH(الحجز!$D1459,Rooms[الشقة],0),1)&lt;=الحجز!$C1459,((INDEX(Rooms[القيمة],MATCH(الحجز!$D1459,Rooms[الشقة],0),1)*الحجز!$E1459)+G1459)-F1459,الحجز!$H1459),"")</f>
        <v/>
      </c>
      <c r="I1459" s="10" t="str">
        <f>IFERROR(VLOOKUP(D1459,Rooms[[الشقة]:[وصف]],4,FALSE),"")</f>
        <v/>
      </c>
      <c r="K1459" s="16" t="str">
        <f t="shared" si="45"/>
        <v/>
      </c>
    </row>
    <row r="1460" spans="2:11" x14ac:dyDescent="0.2">
      <c r="B1460" s="10" t="str">
        <f t="shared" si="44"/>
        <v/>
      </c>
      <c r="C1460" s="30"/>
      <c r="H1460" s="10" t="str">
        <f>IFERROR(IF(INDEX(Rooms[اعتماد القيمة],MATCH(الحجز!$D1460,Rooms[الشقة],0),1)&lt;=الحجز!$C1460,((INDEX(Rooms[القيمة],MATCH(الحجز!$D1460,Rooms[الشقة],0),1)*الحجز!$E1460)+G1460)-F1460,الحجز!$H1460),"")</f>
        <v/>
      </c>
      <c r="I1460" s="10" t="str">
        <f>IFERROR(VLOOKUP(D1460,Rooms[[الشقة]:[وصف]],4,FALSE),"")</f>
        <v/>
      </c>
      <c r="K1460" s="16" t="str">
        <f t="shared" si="45"/>
        <v/>
      </c>
    </row>
    <row r="1461" spans="2:11" x14ac:dyDescent="0.2">
      <c r="B1461" s="10" t="str">
        <f t="shared" si="44"/>
        <v/>
      </c>
      <c r="C1461" s="30"/>
      <c r="H1461" s="10" t="str">
        <f>IFERROR(IF(INDEX(Rooms[اعتماد القيمة],MATCH(الحجز!$D1461,Rooms[الشقة],0),1)&lt;=الحجز!$C1461,((INDEX(Rooms[القيمة],MATCH(الحجز!$D1461,Rooms[الشقة],0),1)*الحجز!$E1461)+G1461)-F1461,الحجز!$H1461),"")</f>
        <v/>
      </c>
      <c r="I1461" s="10" t="str">
        <f>IFERROR(VLOOKUP(D1461,Rooms[[الشقة]:[وصف]],4,FALSE),"")</f>
        <v/>
      </c>
      <c r="K1461" s="16" t="str">
        <f t="shared" si="45"/>
        <v/>
      </c>
    </row>
    <row r="1462" spans="2:11" x14ac:dyDescent="0.2">
      <c r="B1462" s="10" t="str">
        <f t="shared" si="44"/>
        <v/>
      </c>
      <c r="C1462" s="30"/>
      <c r="H1462" s="10" t="str">
        <f>IFERROR(IF(INDEX(Rooms[اعتماد القيمة],MATCH(الحجز!$D1462,Rooms[الشقة],0),1)&lt;=الحجز!$C1462,((INDEX(Rooms[القيمة],MATCH(الحجز!$D1462,Rooms[الشقة],0),1)*الحجز!$E1462)+G1462)-F1462,الحجز!$H1462),"")</f>
        <v/>
      </c>
      <c r="I1462" s="10" t="str">
        <f>IFERROR(VLOOKUP(D1462,Rooms[[الشقة]:[وصف]],4,FALSE),"")</f>
        <v/>
      </c>
      <c r="K1462" s="16" t="str">
        <f t="shared" si="45"/>
        <v/>
      </c>
    </row>
    <row r="1463" spans="2:11" x14ac:dyDescent="0.2">
      <c r="B1463" s="10" t="str">
        <f t="shared" si="44"/>
        <v/>
      </c>
      <c r="C1463" s="30"/>
      <c r="H1463" s="10" t="str">
        <f>IFERROR(IF(INDEX(Rooms[اعتماد القيمة],MATCH(الحجز!$D1463,Rooms[الشقة],0),1)&lt;=الحجز!$C1463,((INDEX(Rooms[القيمة],MATCH(الحجز!$D1463,Rooms[الشقة],0),1)*الحجز!$E1463)+G1463)-F1463,الحجز!$H1463),"")</f>
        <v/>
      </c>
      <c r="I1463" s="10" t="str">
        <f>IFERROR(VLOOKUP(D1463,Rooms[[الشقة]:[وصف]],4,FALSE),"")</f>
        <v/>
      </c>
      <c r="K1463" s="16" t="str">
        <f t="shared" si="45"/>
        <v/>
      </c>
    </row>
    <row r="1464" spans="2:11" x14ac:dyDescent="0.2">
      <c r="B1464" s="10" t="str">
        <f t="shared" si="44"/>
        <v/>
      </c>
      <c r="C1464" s="30"/>
      <c r="H1464" s="10" t="str">
        <f>IFERROR(IF(INDEX(Rooms[اعتماد القيمة],MATCH(الحجز!$D1464,Rooms[الشقة],0),1)&lt;=الحجز!$C1464,((INDEX(Rooms[القيمة],MATCH(الحجز!$D1464,Rooms[الشقة],0),1)*الحجز!$E1464)+G1464)-F1464,الحجز!$H1464),"")</f>
        <v/>
      </c>
      <c r="I1464" s="10" t="str">
        <f>IFERROR(VLOOKUP(D1464,Rooms[[الشقة]:[وصف]],4,FALSE),"")</f>
        <v/>
      </c>
      <c r="K1464" s="16" t="str">
        <f t="shared" si="45"/>
        <v/>
      </c>
    </row>
    <row r="1465" spans="2:11" x14ac:dyDescent="0.2">
      <c r="B1465" s="10" t="str">
        <f t="shared" si="44"/>
        <v/>
      </c>
      <c r="C1465" s="30"/>
      <c r="H1465" s="10" t="str">
        <f>IFERROR(IF(INDEX(Rooms[اعتماد القيمة],MATCH(الحجز!$D1465,Rooms[الشقة],0),1)&lt;=الحجز!$C1465,((INDEX(Rooms[القيمة],MATCH(الحجز!$D1465,Rooms[الشقة],0),1)*الحجز!$E1465)+G1465)-F1465,الحجز!$H1465),"")</f>
        <v/>
      </c>
      <c r="I1465" s="10" t="str">
        <f>IFERROR(VLOOKUP(D1465,Rooms[[الشقة]:[وصف]],4,FALSE),"")</f>
        <v/>
      </c>
      <c r="K1465" s="16" t="str">
        <f t="shared" si="45"/>
        <v/>
      </c>
    </row>
    <row r="1466" spans="2:11" x14ac:dyDescent="0.2">
      <c r="B1466" s="10" t="str">
        <f t="shared" si="44"/>
        <v/>
      </c>
      <c r="C1466" s="30"/>
      <c r="H1466" s="10" t="str">
        <f>IFERROR(IF(INDEX(Rooms[اعتماد القيمة],MATCH(الحجز!$D1466,Rooms[الشقة],0),1)&lt;=الحجز!$C1466,((INDEX(Rooms[القيمة],MATCH(الحجز!$D1466,Rooms[الشقة],0),1)*الحجز!$E1466)+G1466)-F1466,الحجز!$H1466),"")</f>
        <v/>
      </c>
      <c r="I1466" s="10" t="str">
        <f>IFERROR(VLOOKUP(D1466,Rooms[[الشقة]:[وصف]],4,FALSE),"")</f>
        <v/>
      </c>
      <c r="K1466" s="16" t="str">
        <f t="shared" si="45"/>
        <v/>
      </c>
    </row>
    <row r="1467" spans="2:11" x14ac:dyDescent="0.2">
      <c r="B1467" s="10" t="str">
        <f t="shared" si="44"/>
        <v/>
      </c>
      <c r="C1467" s="30"/>
      <c r="H1467" s="10" t="str">
        <f>IFERROR(IF(INDEX(Rooms[اعتماد القيمة],MATCH(الحجز!$D1467,Rooms[الشقة],0),1)&lt;=الحجز!$C1467,((INDEX(Rooms[القيمة],MATCH(الحجز!$D1467,Rooms[الشقة],0),1)*الحجز!$E1467)+G1467)-F1467,الحجز!$H1467),"")</f>
        <v/>
      </c>
      <c r="I1467" s="10" t="str">
        <f>IFERROR(VLOOKUP(D1467,Rooms[[الشقة]:[وصف]],4,FALSE),"")</f>
        <v/>
      </c>
      <c r="K1467" s="16" t="str">
        <f t="shared" si="45"/>
        <v/>
      </c>
    </row>
    <row r="1468" spans="2:11" x14ac:dyDescent="0.2">
      <c r="B1468" s="10" t="str">
        <f t="shared" si="44"/>
        <v/>
      </c>
      <c r="C1468" s="30"/>
      <c r="H1468" s="10" t="str">
        <f>IFERROR(IF(INDEX(Rooms[اعتماد القيمة],MATCH(الحجز!$D1468,Rooms[الشقة],0),1)&lt;=الحجز!$C1468,((INDEX(Rooms[القيمة],MATCH(الحجز!$D1468,Rooms[الشقة],0),1)*الحجز!$E1468)+G1468)-F1468,الحجز!$H1468),"")</f>
        <v/>
      </c>
      <c r="I1468" s="10" t="str">
        <f>IFERROR(VLOOKUP(D1468,Rooms[[الشقة]:[وصف]],4,FALSE),"")</f>
        <v/>
      </c>
      <c r="K1468" s="16" t="str">
        <f t="shared" si="45"/>
        <v/>
      </c>
    </row>
    <row r="1469" spans="2:11" x14ac:dyDescent="0.2">
      <c r="B1469" s="10" t="str">
        <f t="shared" si="44"/>
        <v/>
      </c>
      <c r="C1469" s="30"/>
      <c r="H1469" s="10" t="str">
        <f>IFERROR(IF(INDEX(Rooms[اعتماد القيمة],MATCH(الحجز!$D1469,Rooms[الشقة],0),1)&lt;=الحجز!$C1469,((INDEX(Rooms[القيمة],MATCH(الحجز!$D1469,Rooms[الشقة],0),1)*الحجز!$E1469)+G1469)-F1469,الحجز!$H1469),"")</f>
        <v/>
      </c>
      <c r="I1469" s="10" t="str">
        <f>IFERROR(VLOOKUP(D1469,Rooms[[الشقة]:[وصف]],4,FALSE),"")</f>
        <v/>
      </c>
      <c r="K1469" s="16" t="str">
        <f t="shared" si="45"/>
        <v/>
      </c>
    </row>
    <row r="1470" spans="2:11" x14ac:dyDescent="0.2">
      <c r="B1470" s="10" t="str">
        <f t="shared" si="44"/>
        <v/>
      </c>
      <c r="C1470" s="30"/>
      <c r="H1470" s="10" t="str">
        <f>IFERROR(IF(INDEX(Rooms[اعتماد القيمة],MATCH(الحجز!$D1470,Rooms[الشقة],0),1)&lt;=الحجز!$C1470,((INDEX(Rooms[القيمة],MATCH(الحجز!$D1470,Rooms[الشقة],0),1)*الحجز!$E1470)+G1470)-F1470,الحجز!$H1470),"")</f>
        <v/>
      </c>
      <c r="I1470" s="10" t="str">
        <f>IFERROR(VLOOKUP(D1470,Rooms[[الشقة]:[وصف]],4,FALSE),"")</f>
        <v/>
      </c>
      <c r="K1470" s="16" t="str">
        <f t="shared" si="45"/>
        <v/>
      </c>
    </row>
    <row r="1471" spans="2:11" x14ac:dyDescent="0.2">
      <c r="B1471" s="10" t="str">
        <f t="shared" si="44"/>
        <v/>
      </c>
      <c r="C1471" s="30"/>
      <c r="H1471" s="10" t="str">
        <f>IFERROR(IF(INDEX(Rooms[اعتماد القيمة],MATCH(الحجز!$D1471,Rooms[الشقة],0),1)&lt;=الحجز!$C1471,((INDEX(Rooms[القيمة],MATCH(الحجز!$D1471,Rooms[الشقة],0),1)*الحجز!$E1471)+G1471)-F1471,الحجز!$H1471),"")</f>
        <v/>
      </c>
      <c r="I1471" s="10" t="str">
        <f>IFERROR(VLOOKUP(D1471,Rooms[[الشقة]:[وصف]],4,FALSE),"")</f>
        <v/>
      </c>
      <c r="K1471" s="16" t="str">
        <f t="shared" si="45"/>
        <v/>
      </c>
    </row>
    <row r="1472" spans="2:11" x14ac:dyDescent="0.2">
      <c r="B1472" s="10" t="str">
        <f t="shared" si="44"/>
        <v/>
      </c>
      <c r="C1472" s="30"/>
      <c r="H1472" s="10" t="str">
        <f>IFERROR(IF(INDEX(Rooms[اعتماد القيمة],MATCH(الحجز!$D1472,Rooms[الشقة],0),1)&lt;=الحجز!$C1472,((INDEX(Rooms[القيمة],MATCH(الحجز!$D1472,Rooms[الشقة],0),1)*الحجز!$E1472)+G1472)-F1472,الحجز!$H1472),"")</f>
        <v/>
      </c>
      <c r="I1472" s="10" t="str">
        <f>IFERROR(VLOOKUP(D1472,Rooms[[الشقة]:[وصف]],4,FALSE),"")</f>
        <v/>
      </c>
      <c r="K1472" s="16" t="str">
        <f t="shared" si="45"/>
        <v/>
      </c>
    </row>
    <row r="1473" spans="2:11" x14ac:dyDescent="0.2">
      <c r="B1473" s="10" t="str">
        <f t="shared" si="44"/>
        <v/>
      </c>
      <c r="C1473" s="30"/>
      <c r="H1473" s="10" t="str">
        <f>IFERROR(IF(INDEX(Rooms[اعتماد القيمة],MATCH(الحجز!$D1473,Rooms[الشقة],0),1)&lt;=الحجز!$C1473,((INDEX(Rooms[القيمة],MATCH(الحجز!$D1473,Rooms[الشقة],0),1)*الحجز!$E1473)+G1473)-F1473,الحجز!$H1473),"")</f>
        <v/>
      </c>
      <c r="I1473" s="10" t="str">
        <f>IFERROR(VLOOKUP(D1473,Rooms[[الشقة]:[وصف]],4,FALSE),"")</f>
        <v/>
      </c>
      <c r="K1473" s="16" t="str">
        <f t="shared" si="45"/>
        <v/>
      </c>
    </row>
    <row r="1474" spans="2:11" x14ac:dyDescent="0.2">
      <c r="B1474" s="10" t="str">
        <f t="shared" si="44"/>
        <v/>
      </c>
      <c r="C1474" s="30"/>
      <c r="H1474" s="10" t="str">
        <f>IFERROR(IF(INDEX(Rooms[اعتماد القيمة],MATCH(الحجز!$D1474,Rooms[الشقة],0),1)&lt;=الحجز!$C1474,((INDEX(Rooms[القيمة],MATCH(الحجز!$D1474,Rooms[الشقة],0),1)*الحجز!$E1474)+G1474)-F1474,الحجز!$H1474),"")</f>
        <v/>
      </c>
      <c r="I1474" s="10" t="str">
        <f>IFERROR(VLOOKUP(D1474,Rooms[[الشقة]:[وصف]],4,FALSE),"")</f>
        <v/>
      </c>
      <c r="K1474" s="16" t="str">
        <f t="shared" si="45"/>
        <v/>
      </c>
    </row>
    <row r="1475" spans="2:11" x14ac:dyDescent="0.2">
      <c r="B1475" s="10" t="str">
        <f t="shared" si="44"/>
        <v/>
      </c>
      <c r="C1475" s="30"/>
      <c r="H1475" s="10" t="str">
        <f>IFERROR(IF(INDEX(Rooms[اعتماد القيمة],MATCH(الحجز!$D1475,Rooms[الشقة],0),1)&lt;=الحجز!$C1475,((INDEX(Rooms[القيمة],MATCH(الحجز!$D1475,Rooms[الشقة],0),1)*الحجز!$E1475)+G1475)-F1475,الحجز!$H1475),"")</f>
        <v/>
      </c>
      <c r="I1475" s="10" t="str">
        <f>IFERROR(VLOOKUP(D1475,Rooms[[الشقة]:[وصف]],4,FALSE),"")</f>
        <v/>
      </c>
      <c r="K1475" s="16" t="str">
        <f t="shared" si="45"/>
        <v/>
      </c>
    </row>
    <row r="1476" spans="2:11" x14ac:dyDescent="0.2">
      <c r="B1476" s="10" t="str">
        <f t="shared" si="44"/>
        <v/>
      </c>
      <c r="C1476" s="30"/>
      <c r="H1476" s="10" t="str">
        <f>IFERROR(IF(INDEX(Rooms[اعتماد القيمة],MATCH(الحجز!$D1476,Rooms[الشقة],0),1)&lt;=الحجز!$C1476,((INDEX(Rooms[القيمة],MATCH(الحجز!$D1476,Rooms[الشقة],0),1)*الحجز!$E1476)+G1476)-F1476,الحجز!$H1476),"")</f>
        <v/>
      </c>
      <c r="I1476" s="10" t="str">
        <f>IFERROR(VLOOKUP(D1476,Rooms[[الشقة]:[وصف]],4,FALSE),"")</f>
        <v/>
      </c>
      <c r="K1476" s="16" t="str">
        <f t="shared" si="45"/>
        <v/>
      </c>
    </row>
    <row r="1477" spans="2:11" x14ac:dyDescent="0.2">
      <c r="B1477" s="10" t="str">
        <f t="shared" ref="B1477:B1540" si="46">IF(C1477&lt;&gt;"",ROW(A1474),"")</f>
        <v/>
      </c>
      <c r="C1477" s="30"/>
      <c r="H1477" s="10" t="str">
        <f>IFERROR(IF(INDEX(Rooms[اعتماد القيمة],MATCH(الحجز!$D1477,Rooms[الشقة],0),1)&lt;=الحجز!$C1477,((INDEX(Rooms[القيمة],MATCH(الحجز!$D1477,Rooms[الشقة],0),1)*الحجز!$E1477)+G1477)-F1477,الحجز!$H1477),"")</f>
        <v/>
      </c>
      <c r="I1477" s="10" t="str">
        <f>IFERROR(VLOOKUP(D1477,Rooms[[الشقة]:[وصف]],4,FALSE),"")</f>
        <v/>
      </c>
      <c r="K1477" s="16" t="str">
        <f t="shared" ref="K1477:K1540" si="47">IF(AND(E1477="",C1477=""),"",C1477+(IF(E1477&lt;1,E1477,(E1477-1))))</f>
        <v/>
      </c>
    </row>
    <row r="1478" spans="2:11" x14ac:dyDescent="0.2">
      <c r="B1478" s="10" t="str">
        <f t="shared" si="46"/>
        <v/>
      </c>
      <c r="C1478" s="30"/>
      <c r="H1478" s="10" t="str">
        <f>IFERROR(IF(INDEX(Rooms[اعتماد القيمة],MATCH(الحجز!$D1478,Rooms[الشقة],0),1)&lt;=الحجز!$C1478,((INDEX(Rooms[القيمة],MATCH(الحجز!$D1478,Rooms[الشقة],0),1)*الحجز!$E1478)+G1478)-F1478,الحجز!$H1478),"")</f>
        <v/>
      </c>
      <c r="I1478" s="10" t="str">
        <f>IFERROR(VLOOKUP(D1478,Rooms[[الشقة]:[وصف]],4,FALSE),"")</f>
        <v/>
      </c>
      <c r="K1478" s="16" t="str">
        <f t="shared" si="47"/>
        <v/>
      </c>
    </row>
    <row r="1479" spans="2:11" x14ac:dyDescent="0.2">
      <c r="B1479" s="10" t="str">
        <f t="shared" si="46"/>
        <v/>
      </c>
      <c r="C1479" s="30"/>
      <c r="H1479" s="10" t="str">
        <f>IFERROR(IF(INDEX(Rooms[اعتماد القيمة],MATCH(الحجز!$D1479,Rooms[الشقة],0),1)&lt;=الحجز!$C1479,((INDEX(Rooms[القيمة],MATCH(الحجز!$D1479,Rooms[الشقة],0),1)*الحجز!$E1479)+G1479)-F1479,الحجز!$H1479),"")</f>
        <v/>
      </c>
      <c r="I1479" s="10" t="str">
        <f>IFERROR(VLOOKUP(D1479,Rooms[[الشقة]:[وصف]],4,FALSE),"")</f>
        <v/>
      </c>
      <c r="K1479" s="16" t="str">
        <f t="shared" si="47"/>
        <v/>
      </c>
    </row>
    <row r="1480" spans="2:11" x14ac:dyDescent="0.2">
      <c r="B1480" s="10" t="str">
        <f t="shared" si="46"/>
        <v/>
      </c>
      <c r="C1480" s="30"/>
      <c r="H1480" s="10" t="str">
        <f>IFERROR(IF(INDEX(Rooms[اعتماد القيمة],MATCH(الحجز!$D1480,Rooms[الشقة],0),1)&lt;=الحجز!$C1480,((INDEX(Rooms[القيمة],MATCH(الحجز!$D1480,Rooms[الشقة],0),1)*الحجز!$E1480)+G1480)-F1480,الحجز!$H1480),"")</f>
        <v/>
      </c>
      <c r="I1480" s="10" t="str">
        <f>IFERROR(VLOOKUP(D1480,Rooms[[الشقة]:[وصف]],4,FALSE),"")</f>
        <v/>
      </c>
      <c r="K1480" s="16" t="str">
        <f t="shared" si="47"/>
        <v/>
      </c>
    </row>
    <row r="1481" spans="2:11" x14ac:dyDescent="0.2">
      <c r="B1481" s="10" t="str">
        <f t="shared" si="46"/>
        <v/>
      </c>
      <c r="C1481" s="30"/>
      <c r="H1481" s="10" t="str">
        <f>IFERROR(IF(INDEX(Rooms[اعتماد القيمة],MATCH(الحجز!$D1481,Rooms[الشقة],0),1)&lt;=الحجز!$C1481,((INDEX(Rooms[القيمة],MATCH(الحجز!$D1481,Rooms[الشقة],0),1)*الحجز!$E1481)+G1481)-F1481,الحجز!$H1481),"")</f>
        <v/>
      </c>
      <c r="I1481" s="10" t="str">
        <f>IFERROR(VLOOKUP(D1481,Rooms[[الشقة]:[وصف]],4,FALSE),"")</f>
        <v/>
      </c>
      <c r="K1481" s="16" t="str">
        <f t="shared" si="47"/>
        <v/>
      </c>
    </row>
    <row r="1482" spans="2:11" x14ac:dyDescent="0.2">
      <c r="B1482" s="10" t="str">
        <f t="shared" si="46"/>
        <v/>
      </c>
      <c r="C1482" s="30"/>
      <c r="H1482" s="10" t="str">
        <f>IFERROR(IF(INDEX(Rooms[اعتماد القيمة],MATCH(الحجز!$D1482,Rooms[الشقة],0),1)&lt;=الحجز!$C1482,((INDEX(Rooms[القيمة],MATCH(الحجز!$D1482,Rooms[الشقة],0),1)*الحجز!$E1482)+G1482)-F1482,الحجز!$H1482),"")</f>
        <v/>
      </c>
      <c r="I1482" s="10" t="str">
        <f>IFERROR(VLOOKUP(D1482,Rooms[[الشقة]:[وصف]],4,FALSE),"")</f>
        <v/>
      </c>
      <c r="K1482" s="16" t="str">
        <f t="shared" si="47"/>
        <v/>
      </c>
    </row>
    <row r="1483" spans="2:11" x14ac:dyDescent="0.2">
      <c r="B1483" s="10" t="str">
        <f t="shared" si="46"/>
        <v/>
      </c>
      <c r="C1483" s="30"/>
      <c r="H1483" s="10" t="str">
        <f>IFERROR(IF(INDEX(Rooms[اعتماد القيمة],MATCH(الحجز!$D1483,Rooms[الشقة],0),1)&lt;=الحجز!$C1483,((INDEX(Rooms[القيمة],MATCH(الحجز!$D1483,Rooms[الشقة],0),1)*الحجز!$E1483)+G1483)-F1483,الحجز!$H1483),"")</f>
        <v/>
      </c>
      <c r="I1483" s="10" t="str">
        <f>IFERROR(VLOOKUP(D1483,Rooms[[الشقة]:[وصف]],4,FALSE),"")</f>
        <v/>
      </c>
      <c r="K1483" s="16" t="str">
        <f t="shared" si="47"/>
        <v/>
      </c>
    </row>
    <row r="1484" spans="2:11" x14ac:dyDescent="0.2">
      <c r="B1484" s="10" t="str">
        <f t="shared" si="46"/>
        <v/>
      </c>
      <c r="C1484" s="30"/>
      <c r="H1484" s="10" t="str">
        <f>IFERROR(IF(INDEX(Rooms[اعتماد القيمة],MATCH(الحجز!$D1484,Rooms[الشقة],0),1)&lt;=الحجز!$C1484,((INDEX(Rooms[القيمة],MATCH(الحجز!$D1484,Rooms[الشقة],0),1)*الحجز!$E1484)+G1484)-F1484,الحجز!$H1484),"")</f>
        <v/>
      </c>
      <c r="I1484" s="10" t="str">
        <f>IFERROR(VLOOKUP(D1484,Rooms[[الشقة]:[وصف]],4,FALSE),"")</f>
        <v/>
      </c>
      <c r="K1484" s="16" t="str">
        <f t="shared" si="47"/>
        <v/>
      </c>
    </row>
    <row r="1485" spans="2:11" x14ac:dyDescent="0.2">
      <c r="B1485" s="10" t="str">
        <f t="shared" si="46"/>
        <v/>
      </c>
      <c r="C1485" s="30"/>
      <c r="H1485" s="10" t="str">
        <f>IFERROR(IF(INDEX(Rooms[اعتماد القيمة],MATCH(الحجز!$D1485,Rooms[الشقة],0),1)&lt;=الحجز!$C1485,((INDEX(Rooms[القيمة],MATCH(الحجز!$D1485,Rooms[الشقة],0),1)*الحجز!$E1485)+G1485)-F1485,الحجز!$H1485),"")</f>
        <v/>
      </c>
      <c r="I1485" s="10" t="str">
        <f>IFERROR(VLOOKUP(D1485,Rooms[[الشقة]:[وصف]],4,FALSE),"")</f>
        <v/>
      </c>
      <c r="K1485" s="16" t="str">
        <f t="shared" si="47"/>
        <v/>
      </c>
    </row>
    <row r="1486" spans="2:11" x14ac:dyDescent="0.2">
      <c r="B1486" s="10" t="str">
        <f t="shared" si="46"/>
        <v/>
      </c>
      <c r="C1486" s="30"/>
      <c r="H1486" s="10" t="str">
        <f>IFERROR(IF(INDEX(Rooms[اعتماد القيمة],MATCH(الحجز!$D1486,Rooms[الشقة],0),1)&lt;=الحجز!$C1486,((INDEX(Rooms[القيمة],MATCH(الحجز!$D1486,Rooms[الشقة],0),1)*الحجز!$E1486)+G1486)-F1486,الحجز!$H1486),"")</f>
        <v/>
      </c>
      <c r="I1486" s="10" t="str">
        <f>IFERROR(VLOOKUP(D1486,Rooms[[الشقة]:[وصف]],4,FALSE),"")</f>
        <v/>
      </c>
      <c r="K1486" s="16" t="str">
        <f t="shared" si="47"/>
        <v/>
      </c>
    </row>
    <row r="1487" spans="2:11" x14ac:dyDescent="0.2">
      <c r="B1487" s="10" t="str">
        <f t="shared" si="46"/>
        <v/>
      </c>
      <c r="C1487" s="30"/>
      <c r="H1487" s="10" t="str">
        <f>IFERROR(IF(INDEX(Rooms[اعتماد القيمة],MATCH(الحجز!$D1487,Rooms[الشقة],0),1)&lt;=الحجز!$C1487,((INDEX(Rooms[القيمة],MATCH(الحجز!$D1487,Rooms[الشقة],0),1)*الحجز!$E1487)+G1487)-F1487,الحجز!$H1487),"")</f>
        <v/>
      </c>
      <c r="I1487" s="10" t="str">
        <f>IFERROR(VLOOKUP(D1487,Rooms[[الشقة]:[وصف]],4,FALSE),"")</f>
        <v/>
      </c>
      <c r="K1487" s="16" t="str">
        <f t="shared" si="47"/>
        <v/>
      </c>
    </row>
    <row r="1488" spans="2:11" x14ac:dyDescent="0.2">
      <c r="B1488" s="10" t="str">
        <f t="shared" si="46"/>
        <v/>
      </c>
      <c r="C1488" s="30"/>
      <c r="H1488" s="10" t="str">
        <f>IFERROR(IF(INDEX(Rooms[اعتماد القيمة],MATCH(الحجز!$D1488,Rooms[الشقة],0),1)&lt;=الحجز!$C1488,((INDEX(Rooms[القيمة],MATCH(الحجز!$D1488,Rooms[الشقة],0),1)*الحجز!$E1488)+G1488)-F1488,الحجز!$H1488),"")</f>
        <v/>
      </c>
      <c r="I1488" s="10" t="str">
        <f>IFERROR(VLOOKUP(D1488,Rooms[[الشقة]:[وصف]],4,FALSE),"")</f>
        <v/>
      </c>
      <c r="K1488" s="16" t="str">
        <f t="shared" si="47"/>
        <v/>
      </c>
    </row>
    <row r="1489" spans="2:11" x14ac:dyDescent="0.2">
      <c r="B1489" s="10" t="str">
        <f t="shared" si="46"/>
        <v/>
      </c>
      <c r="C1489" s="30"/>
      <c r="H1489" s="10" t="str">
        <f>IFERROR(IF(INDEX(Rooms[اعتماد القيمة],MATCH(الحجز!$D1489,Rooms[الشقة],0),1)&lt;=الحجز!$C1489,((INDEX(Rooms[القيمة],MATCH(الحجز!$D1489,Rooms[الشقة],0),1)*الحجز!$E1489)+G1489)-F1489,الحجز!$H1489),"")</f>
        <v/>
      </c>
      <c r="I1489" s="10" t="str">
        <f>IFERROR(VLOOKUP(D1489,Rooms[[الشقة]:[وصف]],4,FALSE),"")</f>
        <v/>
      </c>
      <c r="K1489" s="16" t="str">
        <f t="shared" si="47"/>
        <v/>
      </c>
    </row>
    <row r="1490" spans="2:11" x14ac:dyDescent="0.2">
      <c r="B1490" s="10" t="str">
        <f t="shared" si="46"/>
        <v/>
      </c>
      <c r="C1490" s="30"/>
      <c r="H1490" s="10" t="str">
        <f>IFERROR(IF(INDEX(Rooms[اعتماد القيمة],MATCH(الحجز!$D1490,Rooms[الشقة],0),1)&lt;=الحجز!$C1490,((INDEX(Rooms[القيمة],MATCH(الحجز!$D1490,Rooms[الشقة],0),1)*الحجز!$E1490)+G1490)-F1490,الحجز!$H1490),"")</f>
        <v/>
      </c>
      <c r="I1490" s="10" t="str">
        <f>IFERROR(VLOOKUP(D1490,Rooms[[الشقة]:[وصف]],4,FALSE),"")</f>
        <v/>
      </c>
      <c r="K1490" s="16" t="str">
        <f t="shared" si="47"/>
        <v/>
      </c>
    </row>
    <row r="1491" spans="2:11" x14ac:dyDescent="0.2">
      <c r="B1491" s="10" t="str">
        <f t="shared" si="46"/>
        <v/>
      </c>
      <c r="C1491" s="30"/>
      <c r="H1491" s="10" t="str">
        <f>IFERROR(IF(INDEX(Rooms[اعتماد القيمة],MATCH(الحجز!$D1491,Rooms[الشقة],0),1)&lt;=الحجز!$C1491,((INDEX(Rooms[القيمة],MATCH(الحجز!$D1491,Rooms[الشقة],0),1)*الحجز!$E1491)+G1491)-F1491,الحجز!$H1491),"")</f>
        <v/>
      </c>
      <c r="I1491" s="10" t="str">
        <f>IFERROR(VLOOKUP(D1491,Rooms[[الشقة]:[وصف]],4,FALSE),"")</f>
        <v/>
      </c>
      <c r="K1491" s="16" t="str">
        <f t="shared" si="47"/>
        <v/>
      </c>
    </row>
    <row r="1492" spans="2:11" x14ac:dyDescent="0.2">
      <c r="B1492" s="10" t="str">
        <f t="shared" si="46"/>
        <v/>
      </c>
      <c r="C1492" s="30"/>
      <c r="H1492" s="10" t="str">
        <f>IFERROR(IF(INDEX(Rooms[اعتماد القيمة],MATCH(الحجز!$D1492,Rooms[الشقة],0),1)&lt;=الحجز!$C1492,((INDEX(Rooms[القيمة],MATCH(الحجز!$D1492,Rooms[الشقة],0),1)*الحجز!$E1492)+G1492)-F1492,الحجز!$H1492),"")</f>
        <v/>
      </c>
      <c r="I1492" s="10" t="str">
        <f>IFERROR(VLOOKUP(D1492,Rooms[[الشقة]:[وصف]],4,FALSE),"")</f>
        <v/>
      </c>
      <c r="K1492" s="16" t="str">
        <f t="shared" si="47"/>
        <v/>
      </c>
    </row>
    <row r="1493" spans="2:11" x14ac:dyDescent="0.2">
      <c r="B1493" s="10" t="str">
        <f t="shared" si="46"/>
        <v/>
      </c>
      <c r="C1493" s="30"/>
      <c r="H1493" s="10" t="str">
        <f>IFERROR(IF(INDEX(Rooms[اعتماد القيمة],MATCH(الحجز!$D1493,Rooms[الشقة],0),1)&lt;=الحجز!$C1493,((INDEX(Rooms[القيمة],MATCH(الحجز!$D1493,Rooms[الشقة],0),1)*الحجز!$E1493)+G1493)-F1493,الحجز!$H1493),"")</f>
        <v/>
      </c>
      <c r="I1493" s="10" t="str">
        <f>IFERROR(VLOOKUP(D1493,Rooms[[الشقة]:[وصف]],4,FALSE),"")</f>
        <v/>
      </c>
      <c r="K1493" s="16" t="str">
        <f t="shared" si="47"/>
        <v/>
      </c>
    </row>
    <row r="1494" spans="2:11" x14ac:dyDescent="0.2">
      <c r="B1494" s="10" t="str">
        <f t="shared" si="46"/>
        <v/>
      </c>
      <c r="C1494" s="30"/>
      <c r="H1494" s="10" t="str">
        <f>IFERROR(IF(INDEX(Rooms[اعتماد القيمة],MATCH(الحجز!$D1494,Rooms[الشقة],0),1)&lt;=الحجز!$C1494,((INDEX(Rooms[القيمة],MATCH(الحجز!$D1494,Rooms[الشقة],0),1)*الحجز!$E1494)+G1494)-F1494,الحجز!$H1494),"")</f>
        <v/>
      </c>
      <c r="I1494" s="10" t="str">
        <f>IFERROR(VLOOKUP(D1494,Rooms[[الشقة]:[وصف]],4,FALSE),"")</f>
        <v/>
      </c>
      <c r="K1494" s="16" t="str">
        <f t="shared" si="47"/>
        <v/>
      </c>
    </row>
    <row r="1495" spans="2:11" x14ac:dyDescent="0.2">
      <c r="B1495" s="10" t="str">
        <f t="shared" si="46"/>
        <v/>
      </c>
      <c r="C1495" s="30"/>
      <c r="H1495" s="10" t="str">
        <f>IFERROR(IF(INDEX(Rooms[اعتماد القيمة],MATCH(الحجز!$D1495,Rooms[الشقة],0),1)&lt;=الحجز!$C1495,((INDEX(Rooms[القيمة],MATCH(الحجز!$D1495,Rooms[الشقة],0),1)*الحجز!$E1495)+G1495)-F1495,الحجز!$H1495),"")</f>
        <v/>
      </c>
      <c r="I1495" s="10" t="str">
        <f>IFERROR(VLOOKUP(D1495,Rooms[[الشقة]:[وصف]],4,FALSE),"")</f>
        <v/>
      </c>
      <c r="K1495" s="16" t="str">
        <f t="shared" si="47"/>
        <v/>
      </c>
    </row>
    <row r="1496" spans="2:11" x14ac:dyDescent="0.2">
      <c r="B1496" s="10" t="str">
        <f t="shared" si="46"/>
        <v/>
      </c>
      <c r="C1496" s="30"/>
      <c r="H1496" s="10" t="str">
        <f>IFERROR(IF(INDEX(Rooms[اعتماد القيمة],MATCH(الحجز!$D1496,Rooms[الشقة],0),1)&lt;=الحجز!$C1496,((INDEX(Rooms[القيمة],MATCH(الحجز!$D1496,Rooms[الشقة],0),1)*الحجز!$E1496)+G1496)-F1496,الحجز!$H1496),"")</f>
        <v/>
      </c>
      <c r="I1496" s="10" t="str">
        <f>IFERROR(VLOOKUP(D1496,Rooms[[الشقة]:[وصف]],4,FALSE),"")</f>
        <v/>
      </c>
      <c r="K1496" s="16" t="str">
        <f t="shared" si="47"/>
        <v/>
      </c>
    </row>
    <row r="1497" spans="2:11" x14ac:dyDescent="0.2">
      <c r="B1497" s="10" t="str">
        <f t="shared" si="46"/>
        <v/>
      </c>
      <c r="C1497" s="30"/>
      <c r="H1497" s="10" t="str">
        <f>IFERROR(IF(INDEX(Rooms[اعتماد القيمة],MATCH(الحجز!$D1497,Rooms[الشقة],0),1)&lt;=الحجز!$C1497,((INDEX(Rooms[القيمة],MATCH(الحجز!$D1497,Rooms[الشقة],0),1)*الحجز!$E1497)+G1497)-F1497,الحجز!$H1497),"")</f>
        <v/>
      </c>
      <c r="I1497" s="10" t="str">
        <f>IFERROR(VLOOKUP(D1497,Rooms[[الشقة]:[وصف]],4,FALSE),"")</f>
        <v/>
      </c>
      <c r="K1497" s="16" t="str">
        <f t="shared" si="47"/>
        <v/>
      </c>
    </row>
    <row r="1498" spans="2:11" x14ac:dyDescent="0.2">
      <c r="B1498" s="10" t="str">
        <f t="shared" si="46"/>
        <v/>
      </c>
      <c r="C1498" s="30"/>
      <c r="H1498" s="10" t="str">
        <f>IFERROR(IF(INDEX(Rooms[اعتماد القيمة],MATCH(الحجز!$D1498,Rooms[الشقة],0),1)&lt;=الحجز!$C1498,((INDEX(Rooms[القيمة],MATCH(الحجز!$D1498,Rooms[الشقة],0),1)*الحجز!$E1498)+G1498)-F1498,الحجز!$H1498),"")</f>
        <v/>
      </c>
      <c r="I1498" s="10" t="str">
        <f>IFERROR(VLOOKUP(D1498,Rooms[[الشقة]:[وصف]],4,FALSE),"")</f>
        <v/>
      </c>
      <c r="K1498" s="16" t="str">
        <f t="shared" si="47"/>
        <v/>
      </c>
    </row>
    <row r="1499" spans="2:11" x14ac:dyDescent="0.2">
      <c r="B1499" s="10" t="str">
        <f t="shared" si="46"/>
        <v/>
      </c>
      <c r="C1499" s="30"/>
      <c r="H1499" s="10" t="str">
        <f>IFERROR(IF(INDEX(Rooms[اعتماد القيمة],MATCH(الحجز!$D1499,Rooms[الشقة],0),1)&lt;=الحجز!$C1499,((INDEX(Rooms[القيمة],MATCH(الحجز!$D1499,Rooms[الشقة],0),1)*الحجز!$E1499)+G1499)-F1499,الحجز!$H1499),"")</f>
        <v/>
      </c>
      <c r="I1499" s="10" t="str">
        <f>IFERROR(VLOOKUP(D1499,Rooms[[الشقة]:[وصف]],4,FALSE),"")</f>
        <v/>
      </c>
      <c r="K1499" s="16" t="str">
        <f t="shared" si="47"/>
        <v/>
      </c>
    </row>
    <row r="1500" spans="2:11" x14ac:dyDescent="0.2">
      <c r="B1500" s="10" t="str">
        <f t="shared" si="46"/>
        <v/>
      </c>
      <c r="C1500" s="30"/>
      <c r="H1500" s="10" t="str">
        <f>IFERROR(IF(INDEX(Rooms[اعتماد القيمة],MATCH(الحجز!$D1500,Rooms[الشقة],0),1)&lt;=الحجز!$C1500,((INDEX(Rooms[القيمة],MATCH(الحجز!$D1500,Rooms[الشقة],0),1)*الحجز!$E1500)+G1500)-F1500,الحجز!$H1500),"")</f>
        <v/>
      </c>
      <c r="I1500" s="10" t="str">
        <f>IFERROR(VLOOKUP(D1500,Rooms[[الشقة]:[وصف]],4,FALSE),"")</f>
        <v/>
      </c>
      <c r="K1500" s="16" t="str">
        <f t="shared" si="47"/>
        <v/>
      </c>
    </row>
    <row r="1501" spans="2:11" x14ac:dyDescent="0.2">
      <c r="B1501" s="10" t="str">
        <f t="shared" si="46"/>
        <v/>
      </c>
      <c r="C1501" s="30"/>
      <c r="H1501" s="10" t="str">
        <f>IFERROR(IF(INDEX(Rooms[اعتماد القيمة],MATCH(الحجز!$D1501,Rooms[الشقة],0),1)&lt;=الحجز!$C1501,((INDEX(Rooms[القيمة],MATCH(الحجز!$D1501,Rooms[الشقة],0),1)*الحجز!$E1501)+G1501)-F1501,الحجز!$H1501),"")</f>
        <v/>
      </c>
      <c r="I1501" s="10" t="str">
        <f>IFERROR(VLOOKUP(D1501,Rooms[[الشقة]:[وصف]],4,FALSE),"")</f>
        <v/>
      </c>
      <c r="K1501" s="16" t="str">
        <f t="shared" si="47"/>
        <v/>
      </c>
    </row>
    <row r="1502" spans="2:11" x14ac:dyDescent="0.2">
      <c r="B1502" s="10" t="str">
        <f t="shared" si="46"/>
        <v/>
      </c>
      <c r="C1502" s="30"/>
      <c r="H1502" s="10" t="str">
        <f>IFERROR(IF(INDEX(Rooms[اعتماد القيمة],MATCH(الحجز!$D1502,Rooms[الشقة],0),1)&lt;=الحجز!$C1502,((INDEX(Rooms[القيمة],MATCH(الحجز!$D1502,Rooms[الشقة],0),1)*الحجز!$E1502)+G1502)-F1502,الحجز!$H1502),"")</f>
        <v/>
      </c>
      <c r="I1502" s="10" t="str">
        <f>IFERROR(VLOOKUP(D1502,Rooms[[الشقة]:[وصف]],4,FALSE),"")</f>
        <v/>
      </c>
      <c r="K1502" s="16" t="str">
        <f t="shared" si="47"/>
        <v/>
      </c>
    </row>
    <row r="1503" spans="2:11" x14ac:dyDescent="0.2">
      <c r="B1503" s="10" t="str">
        <f t="shared" si="46"/>
        <v/>
      </c>
      <c r="C1503" s="30"/>
      <c r="H1503" s="10" t="str">
        <f>IFERROR(IF(INDEX(Rooms[اعتماد القيمة],MATCH(الحجز!$D1503,Rooms[الشقة],0),1)&lt;=الحجز!$C1503,((INDEX(Rooms[القيمة],MATCH(الحجز!$D1503,Rooms[الشقة],0),1)*الحجز!$E1503)+G1503)-F1503,الحجز!$H1503),"")</f>
        <v/>
      </c>
      <c r="I1503" s="10" t="str">
        <f>IFERROR(VLOOKUP(D1503,Rooms[[الشقة]:[وصف]],4,FALSE),"")</f>
        <v/>
      </c>
      <c r="K1503" s="16" t="str">
        <f t="shared" si="47"/>
        <v/>
      </c>
    </row>
    <row r="1504" spans="2:11" x14ac:dyDescent="0.2">
      <c r="B1504" s="10" t="str">
        <f t="shared" si="46"/>
        <v/>
      </c>
      <c r="C1504" s="30"/>
      <c r="H1504" s="10" t="str">
        <f>IFERROR(IF(INDEX(Rooms[اعتماد القيمة],MATCH(الحجز!$D1504,Rooms[الشقة],0),1)&lt;=الحجز!$C1504,((INDEX(Rooms[القيمة],MATCH(الحجز!$D1504,Rooms[الشقة],0),1)*الحجز!$E1504)+G1504)-F1504,الحجز!$H1504),"")</f>
        <v/>
      </c>
      <c r="I1504" s="10" t="str">
        <f>IFERROR(VLOOKUP(D1504,Rooms[[الشقة]:[وصف]],4,FALSE),"")</f>
        <v/>
      </c>
      <c r="K1504" s="16" t="str">
        <f t="shared" si="47"/>
        <v/>
      </c>
    </row>
    <row r="1505" spans="2:11" x14ac:dyDescent="0.2">
      <c r="B1505" s="10" t="str">
        <f t="shared" si="46"/>
        <v/>
      </c>
      <c r="C1505" s="30"/>
      <c r="H1505" s="10" t="str">
        <f>IFERROR(IF(INDEX(Rooms[اعتماد القيمة],MATCH(الحجز!$D1505,Rooms[الشقة],0),1)&lt;=الحجز!$C1505,((INDEX(Rooms[القيمة],MATCH(الحجز!$D1505,Rooms[الشقة],0),1)*الحجز!$E1505)+G1505)-F1505,الحجز!$H1505),"")</f>
        <v/>
      </c>
      <c r="I1505" s="10" t="str">
        <f>IFERROR(VLOOKUP(D1505,Rooms[[الشقة]:[وصف]],4,FALSE),"")</f>
        <v/>
      </c>
      <c r="K1505" s="16" t="str">
        <f t="shared" si="47"/>
        <v/>
      </c>
    </row>
    <row r="1506" spans="2:11" x14ac:dyDescent="0.2">
      <c r="B1506" s="10" t="str">
        <f t="shared" si="46"/>
        <v/>
      </c>
      <c r="C1506" s="30"/>
      <c r="H1506" s="10" t="str">
        <f>IFERROR(IF(INDEX(Rooms[اعتماد القيمة],MATCH(الحجز!$D1506,Rooms[الشقة],0),1)&lt;=الحجز!$C1506,((INDEX(Rooms[القيمة],MATCH(الحجز!$D1506,Rooms[الشقة],0),1)*الحجز!$E1506)+G1506)-F1506,الحجز!$H1506),"")</f>
        <v/>
      </c>
      <c r="I1506" s="10" t="str">
        <f>IFERROR(VLOOKUP(D1506,Rooms[[الشقة]:[وصف]],4,FALSE),"")</f>
        <v/>
      </c>
      <c r="K1506" s="16" t="str">
        <f t="shared" si="47"/>
        <v/>
      </c>
    </row>
    <row r="1507" spans="2:11" x14ac:dyDescent="0.2">
      <c r="B1507" s="10" t="str">
        <f t="shared" si="46"/>
        <v/>
      </c>
      <c r="C1507" s="30"/>
      <c r="H1507" s="10" t="str">
        <f>IFERROR(IF(INDEX(Rooms[اعتماد القيمة],MATCH(الحجز!$D1507,Rooms[الشقة],0),1)&lt;=الحجز!$C1507,((INDEX(Rooms[القيمة],MATCH(الحجز!$D1507,Rooms[الشقة],0),1)*الحجز!$E1507)+G1507)-F1507,الحجز!$H1507),"")</f>
        <v/>
      </c>
      <c r="I1507" s="10" t="str">
        <f>IFERROR(VLOOKUP(D1507,Rooms[[الشقة]:[وصف]],4,FALSE),"")</f>
        <v/>
      </c>
      <c r="K1507" s="16" t="str">
        <f t="shared" si="47"/>
        <v/>
      </c>
    </row>
    <row r="1508" spans="2:11" x14ac:dyDescent="0.2">
      <c r="B1508" s="10" t="str">
        <f t="shared" si="46"/>
        <v/>
      </c>
      <c r="C1508" s="30"/>
      <c r="H1508" s="10" t="str">
        <f>IFERROR(IF(INDEX(Rooms[اعتماد القيمة],MATCH(الحجز!$D1508,Rooms[الشقة],0),1)&lt;=الحجز!$C1508,((INDEX(Rooms[القيمة],MATCH(الحجز!$D1508,Rooms[الشقة],0),1)*الحجز!$E1508)+G1508)-F1508,الحجز!$H1508),"")</f>
        <v/>
      </c>
      <c r="I1508" s="10" t="str">
        <f>IFERROR(VLOOKUP(D1508,Rooms[[الشقة]:[وصف]],4,FALSE),"")</f>
        <v/>
      </c>
      <c r="K1508" s="16" t="str">
        <f t="shared" si="47"/>
        <v/>
      </c>
    </row>
    <row r="1509" spans="2:11" x14ac:dyDescent="0.2">
      <c r="B1509" s="10" t="str">
        <f t="shared" si="46"/>
        <v/>
      </c>
      <c r="C1509" s="30"/>
      <c r="H1509" s="10" t="str">
        <f>IFERROR(IF(INDEX(Rooms[اعتماد القيمة],MATCH(الحجز!$D1509,Rooms[الشقة],0),1)&lt;=الحجز!$C1509,((INDEX(Rooms[القيمة],MATCH(الحجز!$D1509,Rooms[الشقة],0),1)*الحجز!$E1509)+G1509)-F1509,الحجز!$H1509),"")</f>
        <v/>
      </c>
      <c r="I1509" s="10" t="str">
        <f>IFERROR(VLOOKUP(D1509,Rooms[[الشقة]:[وصف]],4,FALSE),"")</f>
        <v/>
      </c>
      <c r="K1509" s="16" t="str">
        <f t="shared" si="47"/>
        <v/>
      </c>
    </row>
    <row r="1510" spans="2:11" x14ac:dyDescent="0.2">
      <c r="B1510" s="10" t="str">
        <f t="shared" si="46"/>
        <v/>
      </c>
      <c r="C1510" s="30"/>
      <c r="H1510" s="10" t="str">
        <f>IFERROR(IF(INDEX(Rooms[اعتماد القيمة],MATCH(الحجز!$D1510,Rooms[الشقة],0),1)&lt;=الحجز!$C1510,((INDEX(Rooms[القيمة],MATCH(الحجز!$D1510,Rooms[الشقة],0),1)*الحجز!$E1510)+G1510)-F1510,الحجز!$H1510),"")</f>
        <v/>
      </c>
      <c r="I1510" s="10" t="str">
        <f>IFERROR(VLOOKUP(D1510,Rooms[[الشقة]:[وصف]],4,FALSE),"")</f>
        <v/>
      </c>
      <c r="K1510" s="16" t="str">
        <f t="shared" si="47"/>
        <v/>
      </c>
    </row>
    <row r="1511" spans="2:11" x14ac:dyDescent="0.2">
      <c r="B1511" s="10" t="str">
        <f t="shared" si="46"/>
        <v/>
      </c>
      <c r="C1511" s="30"/>
      <c r="H1511" s="10" t="str">
        <f>IFERROR(IF(INDEX(Rooms[اعتماد القيمة],MATCH(الحجز!$D1511,Rooms[الشقة],0),1)&lt;=الحجز!$C1511,((INDEX(Rooms[القيمة],MATCH(الحجز!$D1511,Rooms[الشقة],0),1)*الحجز!$E1511)+G1511)-F1511,الحجز!$H1511),"")</f>
        <v/>
      </c>
      <c r="I1511" s="10" t="str">
        <f>IFERROR(VLOOKUP(D1511,Rooms[[الشقة]:[وصف]],4,FALSE),"")</f>
        <v/>
      </c>
      <c r="K1511" s="16" t="str">
        <f t="shared" si="47"/>
        <v/>
      </c>
    </row>
    <row r="1512" spans="2:11" x14ac:dyDescent="0.2">
      <c r="B1512" s="10" t="str">
        <f t="shared" si="46"/>
        <v/>
      </c>
      <c r="C1512" s="30"/>
      <c r="H1512" s="10" t="str">
        <f>IFERROR(IF(INDEX(Rooms[اعتماد القيمة],MATCH(الحجز!$D1512,Rooms[الشقة],0),1)&lt;=الحجز!$C1512,((INDEX(Rooms[القيمة],MATCH(الحجز!$D1512,Rooms[الشقة],0),1)*الحجز!$E1512)+G1512)-F1512,الحجز!$H1512),"")</f>
        <v/>
      </c>
      <c r="I1512" s="10" t="str">
        <f>IFERROR(VLOOKUP(D1512,Rooms[[الشقة]:[وصف]],4,FALSE),"")</f>
        <v/>
      </c>
      <c r="K1512" s="16" t="str">
        <f t="shared" si="47"/>
        <v/>
      </c>
    </row>
    <row r="1513" spans="2:11" x14ac:dyDescent="0.2">
      <c r="B1513" s="10" t="str">
        <f t="shared" si="46"/>
        <v/>
      </c>
      <c r="C1513" s="30"/>
      <c r="H1513" s="10" t="str">
        <f>IFERROR(IF(INDEX(Rooms[اعتماد القيمة],MATCH(الحجز!$D1513,Rooms[الشقة],0),1)&lt;=الحجز!$C1513,((INDEX(Rooms[القيمة],MATCH(الحجز!$D1513,Rooms[الشقة],0),1)*الحجز!$E1513)+G1513)-F1513,الحجز!$H1513),"")</f>
        <v/>
      </c>
      <c r="I1513" s="10" t="str">
        <f>IFERROR(VLOOKUP(D1513,Rooms[[الشقة]:[وصف]],4,FALSE),"")</f>
        <v/>
      </c>
      <c r="K1513" s="16" t="str">
        <f t="shared" si="47"/>
        <v/>
      </c>
    </row>
    <row r="1514" spans="2:11" x14ac:dyDescent="0.2">
      <c r="B1514" s="10" t="str">
        <f t="shared" si="46"/>
        <v/>
      </c>
      <c r="C1514" s="30"/>
      <c r="H1514" s="10" t="str">
        <f>IFERROR(IF(INDEX(Rooms[اعتماد القيمة],MATCH(الحجز!$D1514,Rooms[الشقة],0),1)&lt;=الحجز!$C1514,((INDEX(Rooms[القيمة],MATCH(الحجز!$D1514,Rooms[الشقة],0),1)*الحجز!$E1514)+G1514)-F1514,الحجز!$H1514),"")</f>
        <v/>
      </c>
      <c r="I1514" s="10" t="str">
        <f>IFERROR(VLOOKUP(D1514,Rooms[[الشقة]:[وصف]],4,FALSE),"")</f>
        <v/>
      </c>
      <c r="K1514" s="16" t="str">
        <f t="shared" si="47"/>
        <v/>
      </c>
    </row>
    <row r="1515" spans="2:11" x14ac:dyDescent="0.2">
      <c r="B1515" s="10" t="str">
        <f t="shared" si="46"/>
        <v/>
      </c>
      <c r="C1515" s="30"/>
      <c r="H1515" s="10" t="str">
        <f>IFERROR(IF(INDEX(Rooms[اعتماد القيمة],MATCH(الحجز!$D1515,Rooms[الشقة],0),1)&lt;=الحجز!$C1515,((INDEX(Rooms[القيمة],MATCH(الحجز!$D1515,Rooms[الشقة],0),1)*الحجز!$E1515)+G1515)-F1515,الحجز!$H1515),"")</f>
        <v/>
      </c>
      <c r="I1515" s="10" t="str">
        <f>IFERROR(VLOOKUP(D1515,Rooms[[الشقة]:[وصف]],4,FALSE),"")</f>
        <v/>
      </c>
      <c r="K1515" s="16" t="str">
        <f t="shared" si="47"/>
        <v/>
      </c>
    </row>
    <row r="1516" spans="2:11" x14ac:dyDescent="0.2">
      <c r="B1516" s="10" t="str">
        <f t="shared" si="46"/>
        <v/>
      </c>
      <c r="C1516" s="30"/>
      <c r="H1516" s="10" t="str">
        <f>IFERROR(IF(INDEX(Rooms[اعتماد القيمة],MATCH(الحجز!$D1516,Rooms[الشقة],0),1)&lt;=الحجز!$C1516,((INDEX(Rooms[القيمة],MATCH(الحجز!$D1516,Rooms[الشقة],0),1)*الحجز!$E1516)+G1516)-F1516,الحجز!$H1516),"")</f>
        <v/>
      </c>
      <c r="I1516" s="10" t="str">
        <f>IFERROR(VLOOKUP(D1516,Rooms[[الشقة]:[وصف]],4,FALSE),"")</f>
        <v/>
      </c>
      <c r="K1516" s="16" t="str">
        <f t="shared" si="47"/>
        <v/>
      </c>
    </row>
    <row r="1517" spans="2:11" x14ac:dyDescent="0.2">
      <c r="B1517" s="10" t="str">
        <f t="shared" si="46"/>
        <v/>
      </c>
      <c r="C1517" s="30"/>
      <c r="H1517" s="10" t="str">
        <f>IFERROR(IF(INDEX(Rooms[اعتماد القيمة],MATCH(الحجز!$D1517,Rooms[الشقة],0),1)&lt;=الحجز!$C1517,((INDEX(Rooms[القيمة],MATCH(الحجز!$D1517,Rooms[الشقة],0),1)*الحجز!$E1517)+G1517)-F1517,الحجز!$H1517),"")</f>
        <v/>
      </c>
      <c r="I1517" s="10" t="str">
        <f>IFERROR(VLOOKUP(D1517,Rooms[[الشقة]:[وصف]],4,FALSE),"")</f>
        <v/>
      </c>
      <c r="K1517" s="16" t="str">
        <f t="shared" si="47"/>
        <v/>
      </c>
    </row>
    <row r="1518" spans="2:11" x14ac:dyDescent="0.2">
      <c r="B1518" s="10" t="str">
        <f t="shared" si="46"/>
        <v/>
      </c>
      <c r="C1518" s="30"/>
      <c r="H1518" s="10" t="str">
        <f>IFERROR(IF(INDEX(Rooms[اعتماد القيمة],MATCH(الحجز!$D1518,Rooms[الشقة],0),1)&lt;=الحجز!$C1518,((INDEX(Rooms[القيمة],MATCH(الحجز!$D1518,Rooms[الشقة],0),1)*الحجز!$E1518)+G1518)-F1518,الحجز!$H1518),"")</f>
        <v/>
      </c>
      <c r="I1518" s="10" t="str">
        <f>IFERROR(VLOOKUP(D1518,Rooms[[الشقة]:[وصف]],4,FALSE),"")</f>
        <v/>
      </c>
      <c r="K1518" s="16" t="str">
        <f t="shared" si="47"/>
        <v/>
      </c>
    </row>
    <row r="1519" spans="2:11" x14ac:dyDescent="0.2">
      <c r="B1519" s="10" t="str">
        <f t="shared" si="46"/>
        <v/>
      </c>
      <c r="C1519" s="30"/>
      <c r="H1519" s="10" t="str">
        <f>IFERROR(IF(INDEX(Rooms[اعتماد القيمة],MATCH(الحجز!$D1519,Rooms[الشقة],0),1)&lt;=الحجز!$C1519,((INDEX(Rooms[القيمة],MATCH(الحجز!$D1519,Rooms[الشقة],0),1)*الحجز!$E1519)+G1519)-F1519,الحجز!$H1519),"")</f>
        <v/>
      </c>
      <c r="I1519" s="10" t="str">
        <f>IFERROR(VLOOKUP(D1519,Rooms[[الشقة]:[وصف]],4,FALSE),"")</f>
        <v/>
      </c>
      <c r="K1519" s="16" t="str">
        <f t="shared" si="47"/>
        <v/>
      </c>
    </row>
    <row r="1520" spans="2:11" x14ac:dyDescent="0.2">
      <c r="B1520" s="10" t="str">
        <f t="shared" si="46"/>
        <v/>
      </c>
      <c r="C1520" s="30"/>
      <c r="H1520" s="10" t="str">
        <f>IFERROR(IF(INDEX(Rooms[اعتماد القيمة],MATCH(الحجز!$D1520,Rooms[الشقة],0),1)&lt;=الحجز!$C1520,((INDEX(Rooms[القيمة],MATCH(الحجز!$D1520,Rooms[الشقة],0),1)*الحجز!$E1520)+G1520)-F1520,الحجز!$H1520),"")</f>
        <v/>
      </c>
      <c r="I1520" s="10" t="str">
        <f>IFERROR(VLOOKUP(D1520,Rooms[[الشقة]:[وصف]],4,FALSE),"")</f>
        <v/>
      </c>
      <c r="K1520" s="16" t="str">
        <f t="shared" si="47"/>
        <v/>
      </c>
    </row>
    <row r="1521" spans="2:11" x14ac:dyDescent="0.2">
      <c r="B1521" s="10" t="str">
        <f t="shared" si="46"/>
        <v/>
      </c>
      <c r="C1521" s="30"/>
      <c r="H1521" s="10" t="str">
        <f>IFERROR(IF(INDEX(Rooms[اعتماد القيمة],MATCH(الحجز!$D1521,Rooms[الشقة],0),1)&lt;=الحجز!$C1521,((INDEX(Rooms[القيمة],MATCH(الحجز!$D1521,Rooms[الشقة],0),1)*الحجز!$E1521)+G1521)-F1521,الحجز!$H1521),"")</f>
        <v/>
      </c>
      <c r="I1521" s="10" t="str">
        <f>IFERROR(VLOOKUP(D1521,Rooms[[الشقة]:[وصف]],4,FALSE),"")</f>
        <v/>
      </c>
      <c r="K1521" s="16" t="str">
        <f t="shared" si="47"/>
        <v/>
      </c>
    </row>
    <row r="1522" spans="2:11" x14ac:dyDescent="0.2">
      <c r="B1522" s="10" t="str">
        <f t="shared" si="46"/>
        <v/>
      </c>
      <c r="C1522" s="30"/>
      <c r="H1522" s="10" t="str">
        <f>IFERROR(IF(INDEX(Rooms[اعتماد القيمة],MATCH(الحجز!$D1522,Rooms[الشقة],0),1)&lt;=الحجز!$C1522,((INDEX(Rooms[القيمة],MATCH(الحجز!$D1522,Rooms[الشقة],0),1)*الحجز!$E1522)+G1522)-F1522,الحجز!$H1522),"")</f>
        <v/>
      </c>
      <c r="I1522" s="10" t="str">
        <f>IFERROR(VLOOKUP(D1522,Rooms[[الشقة]:[وصف]],4,FALSE),"")</f>
        <v/>
      </c>
      <c r="K1522" s="16" t="str">
        <f t="shared" si="47"/>
        <v/>
      </c>
    </row>
    <row r="1523" spans="2:11" x14ac:dyDescent="0.2">
      <c r="B1523" s="10" t="str">
        <f t="shared" si="46"/>
        <v/>
      </c>
      <c r="C1523" s="30"/>
      <c r="H1523" s="10" t="str">
        <f>IFERROR(IF(INDEX(Rooms[اعتماد القيمة],MATCH(الحجز!$D1523,Rooms[الشقة],0),1)&lt;=الحجز!$C1523,((INDEX(Rooms[القيمة],MATCH(الحجز!$D1523,Rooms[الشقة],0),1)*الحجز!$E1523)+G1523)-F1523,الحجز!$H1523),"")</f>
        <v/>
      </c>
      <c r="I1523" s="10" t="str">
        <f>IFERROR(VLOOKUP(D1523,Rooms[[الشقة]:[وصف]],4,FALSE),"")</f>
        <v/>
      </c>
      <c r="K1523" s="16" t="str">
        <f t="shared" si="47"/>
        <v/>
      </c>
    </row>
    <row r="1524" spans="2:11" x14ac:dyDescent="0.2">
      <c r="B1524" s="10" t="str">
        <f t="shared" si="46"/>
        <v/>
      </c>
      <c r="C1524" s="30"/>
      <c r="H1524" s="10" t="str">
        <f>IFERROR(IF(INDEX(Rooms[اعتماد القيمة],MATCH(الحجز!$D1524,Rooms[الشقة],0),1)&lt;=الحجز!$C1524,((INDEX(Rooms[القيمة],MATCH(الحجز!$D1524,Rooms[الشقة],0),1)*الحجز!$E1524)+G1524)-F1524,الحجز!$H1524),"")</f>
        <v/>
      </c>
      <c r="I1524" s="10" t="str">
        <f>IFERROR(VLOOKUP(D1524,Rooms[[الشقة]:[وصف]],4,FALSE),"")</f>
        <v/>
      </c>
      <c r="K1524" s="16" t="str">
        <f t="shared" si="47"/>
        <v/>
      </c>
    </row>
    <row r="1525" spans="2:11" x14ac:dyDescent="0.2">
      <c r="B1525" s="10" t="str">
        <f t="shared" si="46"/>
        <v/>
      </c>
      <c r="C1525" s="30"/>
      <c r="H1525" s="10" t="str">
        <f>IFERROR(IF(INDEX(Rooms[اعتماد القيمة],MATCH(الحجز!$D1525,Rooms[الشقة],0),1)&lt;=الحجز!$C1525,((INDEX(Rooms[القيمة],MATCH(الحجز!$D1525,Rooms[الشقة],0),1)*الحجز!$E1525)+G1525)-F1525,الحجز!$H1525),"")</f>
        <v/>
      </c>
      <c r="I1525" s="10" t="str">
        <f>IFERROR(VLOOKUP(D1525,Rooms[[الشقة]:[وصف]],4,FALSE),"")</f>
        <v/>
      </c>
      <c r="K1525" s="16" t="str">
        <f t="shared" si="47"/>
        <v/>
      </c>
    </row>
    <row r="1526" spans="2:11" x14ac:dyDescent="0.2">
      <c r="B1526" s="10" t="str">
        <f t="shared" si="46"/>
        <v/>
      </c>
      <c r="C1526" s="30"/>
      <c r="H1526" s="10" t="str">
        <f>IFERROR(IF(INDEX(Rooms[اعتماد القيمة],MATCH(الحجز!$D1526,Rooms[الشقة],0),1)&lt;=الحجز!$C1526,((INDEX(Rooms[القيمة],MATCH(الحجز!$D1526,Rooms[الشقة],0),1)*الحجز!$E1526)+G1526)-F1526,الحجز!$H1526),"")</f>
        <v/>
      </c>
      <c r="I1526" s="10" t="str">
        <f>IFERROR(VLOOKUP(D1526,Rooms[[الشقة]:[وصف]],4,FALSE),"")</f>
        <v/>
      </c>
      <c r="K1526" s="16" t="str">
        <f t="shared" si="47"/>
        <v/>
      </c>
    </row>
    <row r="1527" spans="2:11" x14ac:dyDescent="0.2">
      <c r="B1527" s="10" t="str">
        <f t="shared" si="46"/>
        <v/>
      </c>
      <c r="C1527" s="30"/>
      <c r="H1527" s="10" t="str">
        <f>IFERROR(IF(INDEX(Rooms[اعتماد القيمة],MATCH(الحجز!$D1527,Rooms[الشقة],0),1)&lt;=الحجز!$C1527,((INDEX(Rooms[القيمة],MATCH(الحجز!$D1527,Rooms[الشقة],0),1)*الحجز!$E1527)+G1527)-F1527,الحجز!$H1527),"")</f>
        <v/>
      </c>
      <c r="I1527" s="10" t="str">
        <f>IFERROR(VLOOKUP(D1527,Rooms[[الشقة]:[وصف]],4,FALSE),"")</f>
        <v/>
      </c>
      <c r="K1527" s="16" t="str">
        <f t="shared" si="47"/>
        <v/>
      </c>
    </row>
    <row r="1528" spans="2:11" x14ac:dyDescent="0.2">
      <c r="B1528" s="10" t="str">
        <f t="shared" si="46"/>
        <v/>
      </c>
      <c r="C1528" s="30"/>
      <c r="H1528" s="10" t="str">
        <f>IFERROR(IF(INDEX(Rooms[اعتماد القيمة],MATCH(الحجز!$D1528,Rooms[الشقة],0),1)&lt;=الحجز!$C1528,((INDEX(Rooms[القيمة],MATCH(الحجز!$D1528,Rooms[الشقة],0),1)*الحجز!$E1528)+G1528)-F1528,الحجز!$H1528),"")</f>
        <v/>
      </c>
      <c r="I1528" s="10" t="str">
        <f>IFERROR(VLOOKUP(D1528,Rooms[[الشقة]:[وصف]],4,FALSE),"")</f>
        <v/>
      </c>
      <c r="K1528" s="16" t="str">
        <f t="shared" si="47"/>
        <v/>
      </c>
    </row>
    <row r="1529" spans="2:11" x14ac:dyDescent="0.2">
      <c r="B1529" s="10" t="str">
        <f t="shared" si="46"/>
        <v/>
      </c>
      <c r="C1529" s="30"/>
      <c r="H1529" s="10" t="str">
        <f>IFERROR(IF(INDEX(Rooms[اعتماد القيمة],MATCH(الحجز!$D1529,Rooms[الشقة],0),1)&lt;=الحجز!$C1529,((INDEX(Rooms[القيمة],MATCH(الحجز!$D1529,Rooms[الشقة],0),1)*الحجز!$E1529)+G1529)-F1529,الحجز!$H1529),"")</f>
        <v/>
      </c>
      <c r="I1529" s="10" t="str">
        <f>IFERROR(VLOOKUP(D1529,Rooms[[الشقة]:[وصف]],4,FALSE),"")</f>
        <v/>
      </c>
      <c r="K1529" s="16" t="str">
        <f t="shared" si="47"/>
        <v/>
      </c>
    </row>
    <row r="1530" spans="2:11" x14ac:dyDescent="0.2">
      <c r="B1530" s="10" t="str">
        <f t="shared" si="46"/>
        <v/>
      </c>
      <c r="C1530" s="30"/>
      <c r="H1530" s="10" t="str">
        <f>IFERROR(IF(INDEX(Rooms[اعتماد القيمة],MATCH(الحجز!$D1530,Rooms[الشقة],0),1)&lt;=الحجز!$C1530,((INDEX(Rooms[القيمة],MATCH(الحجز!$D1530,Rooms[الشقة],0),1)*الحجز!$E1530)+G1530)-F1530,الحجز!$H1530),"")</f>
        <v/>
      </c>
      <c r="I1530" s="10" t="str">
        <f>IFERROR(VLOOKUP(D1530,Rooms[[الشقة]:[وصف]],4,FALSE),"")</f>
        <v/>
      </c>
      <c r="K1530" s="16" t="str">
        <f t="shared" si="47"/>
        <v/>
      </c>
    </row>
    <row r="1531" spans="2:11" x14ac:dyDescent="0.2">
      <c r="B1531" s="10" t="str">
        <f t="shared" si="46"/>
        <v/>
      </c>
      <c r="C1531" s="30"/>
      <c r="H1531" s="10" t="str">
        <f>IFERROR(IF(INDEX(Rooms[اعتماد القيمة],MATCH(الحجز!$D1531,Rooms[الشقة],0),1)&lt;=الحجز!$C1531,((INDEX(Rooms[القيمة],MATCH(الحجز!$D1531,Rooms[الشقة],0),1)*الحجز!$E1531)+G1531)-F1531,الحجز!$H1531),"")</f>
        <v/>
      </c>
      <c r="I1531" s="10" t="str">
        <f>IFERROR(VLOOKUP(D1531,Rooms[[الشقة]:[وصف]],4,FALSE),"")</f>
        <v/>
      </c>
      <c r="K1531" s="16" t="str">
        <f t="shared" si="47"/>
        <v/>
      </c>
    </row>
    <row r="1532" spans="2:11" x14ac:dyDescent="0.2">
      <c r="B1532" s="10" t="str">
        <f t="shared" si="46"/>
        <v/>
      </c>
      <c r="C1532" s="30"/>
      <c r="H1532" s="10" t="str">
        <f>IFERROR(IF(INDEX(Rooms[اعتماد القيمة],MATCH(الحجز!$D1532,Rooms[الشقة],0),1)&lt;=الحجز!$C1532,((INDEX(Rooms[القيمة],MATCH(الحجز!$D1532,Rooms[الشقة],0),1)*الحجز!$E1532)+G1532)-F1532,الحجز!$H1532),"")</f>
        <v/>
      </c>
      <c r="I1532" s="10" t="str">
        <f>IFERROR(VLOOKUP(D1532,Rooms[[الشقة]:[وصف]],4,FALSE),"")</f>
        <v/>
      </c>
      <c r="K1532" s="16" t="str">
        <f t="shared" si="47"/>
        <v/>
      </c>
    </row>
    <row r="1533" spans="2:11" x14ac:dyDescent="0.2">
      <c r="B1533" s="10" t="str">
        <f t="shared" si="46"/>
        <v/>
      </c>
      <c r="C1533" s="30"/>
      <c r="H1533" s="10" t="str">
        <f>IFERROR(IF(INDEX(Rooms[اعتماد القيمة],MATCH(الحجز!$D1533,Rooms[الشقة],0),1)&lt;=الحجز!$C1533,((INDEX(Rooms[القيمة],MATCH(الحجز!$D1533,Rooms[الشقة],0),1)*الحجز!$E1533)+G1533)-F1533,الحجز!$H1533),"")</f>
        <v/>
      </c>
      <c r="I1533" s="10" t="str">
        <f>IFERROR(VLOOKUP(D1533,Rooms[[الشقة]:[وصف]],4,FALSE),"")</f>
        <v/>
      </c>
      <c r="K1533" s="16" t="str">
        <f t="shared" si="47"/>
        <v/>
      </c>
    </row>
    <row r="1534" spans="2:11" x14ac:dyDescent="0.2">
      <c r="B1534" s="10" t="str">
        <f t="shared" si="46"/>
        <v/>
      </c>
      <c r="C1534" s="30"/>
      <c r="H1534" s="10" t="str">
        <f>IFERROR(IF(INDEX(Rooms[اعتماد القيمة],MATCH(الحجز!$D1534,Rooms[الشقة],0),1)&lt;=الحجز!$C1534,((INDEX(Rooms[القيمة],MATCH(الحجز!$D1534,Rooms[الشقة],0),1)*الحجز!$E1534)+G1534)-F1534,الحجز!$H1534),"")</f>
        <v/>
      </c>
      <c r="I1534" s="10" t="str">
        <f>IFERROR(VLOOKUP(D1534,Rooms[[الشقة]:[وصف]],4,FALSE),"")</f>
        <v/>
      </c>
      <c r="K1534" s="16" t="str">
        <f t="shared" si="47"/>
        <v/>
      </c>
    </row>
    <row r="1535" spans="2:11" x14ac:dyDescent="0.2">
      <c r="B1535" s="10" t="str">
        <f t="shared" si="46"/>
        <v/>
      </c>
      <c r="C1535" s="30"/>
      <c r="H1535" s="10" t="str">
        <f>IFERROR(IF(INDEX(Rooms[اعتماد القيمة],MATCH(الحجز!$D1535,Rooms[الشقة],0),1)&lt;=الحجز!$C1535,((INDEX(Rooms[القيمة],MATCH(الحجز!$D1535,Rooms[الشقة],0),1)*الحجز!$E1535)+G1535)-F1535,الحجز!$H1535),"")</f>
        <v/>
      </c>
      <c r="I1535" s="10" t="str">
        <f>IFERROR(VLOOKUP(D1535,Rooms[[الشقة]:[وصف]],4,FALSE),"")</f>
        <v/>
      </c>
      <c r="K1535" s="16" t="str">
        <f t="shared" si="47"/>
        <v/>
      </c>
    </row>
    <row r="1536" spans="2:11" x14ac:dyDescent="0.2">
      <c r="B1536" s="10" t="str">
        <f t="shared" si="46"/>
        <v/>
      </c>
      <c r="C1536" s="30"/>
      <c r="H1536" s="10" t="str">
        <f>IFERROR(IF(INDEX(Rooms[اعتماد القيمة],MATCH(الحجز!$D1536,Rooms[الشقة],0),1)&lt;=الحجز!$C1536,((INDEX(Rooms[القيمة],MATCH(الحجز!$D1536,Rooms[الشقة],0),1)*الحجز!$E1536)+G1536)-F1536,الحجز!$H1536),"")</f>
        <v/>
      </c>
      <c r="I1536" s="10" t="str">
        <f>IFERROR(VLOOKUP(D1536,Rooms[[الشقة]:[وصف]],4,FALSE),"")</f>
        <v/>
      </c>
      <c r="K1536" s="16" t="str">
        <f t="shared" si="47"/>
        <v/>
      </c>
    </row>
    <row r="1537" spans="2:11" x14ac:dyDescent="0.2">
      <c r="B1537" s="10" t="str">
        <f t="shared" si="46"/>
        <v/>
      </c>
      <c r="C1537" s="30"/>
      <c r="H1537" s="10" t="str">
        <f>IFERROR(IF(INDEX(Rooms[اعتماد القيمة],MATCH(الحجز!$D1537,Rooms[الشقة],0),1)&lt;=الحجز!$C1537,((INDEX(Rooms[القيمة],MATCH(الحجز!$D1537,Rooms[الشقة],0),1)*الحجز!$E1537)+G1537)-F1537,الحجز!$H1537),"")</f>
        <v/>
      </c>
      <c r="I1537" s="10" t="str">
        <f>IFERROR(VLOOKUP(D1537,Rooms[[الشقة]:[وصف]],4,FALSE),"")</f>
        <v/>
      </c>
      <c r="K1537" s="16" t="str">
        <f t="shared" si="47"/>
        <v/>
      </c>
    </row>
    <row r="1538" spans="2:11" x14ac:dyDescent="0.2">
      <c r="B1538" s="10" t="str">
        <f t="shared" si="46"/>
        <v/>
      </c>
      <c r="C1538" s="30"/>
      <c r="H1538" s="10" t="str">
        <f>IFERROR(IF(INDEX(Rooms[اعتماد القيمة],MATCH(الحجز!$D1538,Rooms[الشقة],0),1)&lt;=الحجز!$C1538,((INDEX(Rooms[القيمة],MATCH(الحجز!$D1538,Rooms[الشقة],0),1)*الحجز!$E1538)+G1538)-F1538,الحجز!$H1538),"")</f>
        <v/>
      </c>
      <c r="I1538" s="10" t="str">
        <f>IFERROR(VLOOKUP(D1538,Rooms[[الشقة]:[وصف]],4,FALSE),"")</f>
        <v/>
      </c>
      <c r="K1538" s="16" t="str">
        <f t="shared" si="47"/>
        <v/>
      </c>
    </row>
    <row r="1539" spans="2:11" x14ac:dyDescent="0.2">
      <c r="B1539" s="10" t="str">
        <f t="shared" si="46"/>
        <v/>
      </c>
      <c r="C1539" s="30"/>
      <c r="H1539" s="10" t="str">
        <f>IFERROR(IF(INDEX(Rooms[اعتماد القيمة],MATCH(الحجز!$D1539,Rooms[الشقة],0),1)&lt;=الحجز!$C1539,((INDEX(Rooms[القيمة],MATCH(الحجز!$D1539,Rooms[الشقة],0),1)*الحجز!$E1539)+G1539)-F1539,الحجز!$H1539),"")</f>
        <v/>
      </c>
      <c r="I1539" s="10" t="str">
        <f>IFERROR(VLOOKUP(D1539,Rooms[[الشقة]:[وصف]],4,FALSE),"")</f>
        <v/>
      </c>
      <c r="K1539" s="16" t="str">
        <f t="shared" si="47"/>
        <v/>
      </c>
    </row>
    <row r="1540" spans="2:11" x14ac:dyDescent="0.2">
      <c r="B1540" s="10" t="str">
        <f t="shared" si="46"/>
        <v/>
      </c>
      <c r="C1540" s="30"/>
      <c r="H1540" s="10" t="str">
        <f>IFERROR(IF(INDEX(Rooms[اعتماد القيمة],MATCH(الحجز!$D1540,Rooms[الشقة],0),1)&lt;=الحجز!$C1540,((INDEX(Rooms[القيمة],MATCH(الحجز!$D1540,Rooms[الشقة],0),1)*الحجز!$E1540)+G1540)-F1540,الحجز!$H1540),"")</f>
        <v/>
      </c>
      <c r="I1540" s="10" t="str">
        <f>IFERROR(VLOOKUP(D1540,Rooms[[الشقة]:[وصف]],4,FALSE),"")</f>
        <v/>
      </c>
      <c r="K1540" s="16" t="str">
        <f t="shared" si="47"/>
        <v/>
      </c>
    </row>
    <row r="1541" spans="2:11" x14ac:dyDescent="0.2">
      <c r="B1541" s="10" t="str">
        <f t="shared" ref="B1541:B1604" si="48">IF(C1541&lt;&gt;"",ROW(A1538),"")</f>
        <v/>
      </c>
      <c r="C1541" s="30"/>
      <c r="H1541" s="10" t="str">
        <f>IFERROR(IF(INDEX(Rooms[اعتماد القيمة],MATCH(الحجز!$D1541,Rooms[الشقة],0),1)&lt;=الحجز!$C1541,((INDEX(Rooms[القيمة],MATCH(الحجز!$D1541,Rooms[الشقة],0),1)*الحجز!$E1541)+G1541)-F1541,الحجز!$H1541),"")</f>
        <v/>
      </c>
      <c r="I1541" s="10" t="str">
        <f>IFERROR(VLOOKUP(D1541,Rooms[[الشقة]:[وصف]],4,FALSE),"")</f>
        <v/>
      </c>
      <c r="K1541" s="16" t="str">
        <f t="shared" ref="K1541:K1604" si="49">IF(AND(E1541="",C1541=""),"",C1541+(IF(E1541&lt;1,E1541,(E1541-1))))</f>
        <v/>
      </c>
    </row>
    <row r="1542" spans="2:11" x14ac:dyDescent="0.2">
      <c r="B1542" s="10" t="str">
        <f t="shared" si="48"/>
        <v/>
      </c>
      <c r="C1542" s="30"/>
      <c r="H1542" s="10" t="str">
        <f>IFERROR(IF(INDEX(Rooms[اعتماد القيمة],MATCH(الحجز!$D1542,Rooms[الشقة],0),1)&lt;=الحجز!$C1542,((INDEX(Rooms[القيمة],MATCH(الحجز!$D1542,Rooms[الشقة],0),1)*الحجز!$E1542)+G1542)-F1542,الحجز!$H1542),"")</f>
        <v/>
      </c>
      <c r="I1542" s="10" t="str">
        <f>IFERROR(VLOOKUP(D1542,Rooms[[الشقة]:[وصف]],4,FALSE),"")</f>
        <v/>
      </c>
      <c r="K1542" s="16" t="str">
        <f t="shared" si="49"/>
        <v/>
      </c>
    </row>
    <row r="1543" spans="2:11" x14ac:dyDescent="0.2">
      <c r="B1543" s="10" t="str">
        <f t="shared" si="48"/>
        <v/>
      </c>
      <c r="C1543" s="30"/>
      <c r="H1543" s="10" t="str">
        <f>IFERROR(IF(INDEX(Rooms[اعتماد القيمة],MATCH(الحجز!$D1543,Rooms[الشقة],0),1)&lt;=الحجز!$C1543,((INDEX(Rooms[القيمة],MATCH(الحجز!$D1543,Rooms[الشقة],0),1)*الحجز!$E1543)+G1543)-F1543,الحجز!$H1543),"")</f>
        <v/>
      </c>
      <c r="I1543" s="10" t="str">
        <f>IFERROR(VLOOKUP(D1543,Rooms[[الشقة]:[وصف]],4,FALSE),"")</f>
        <v/>
      </c>
      <c r="K1543" s="16" t="str">
        <f t="shared" si="49"/>
        <v/>
      </c>
    </row>
    <row r="1544" spans="2:11" x14ac:dyDescent="0.2">
      <c r="B1544" s="10" t="str">
        <f t="shared" si="48"/>
        <v/>
      </c>
      <c r="C1544" s="30"/>
      <c r="H1544" s="10" t="str">
        <f>IFERROR(IF(INDEX(Rooms[اعتماد القيمة],MATCH(الحجز!$D1544,Rooms[الشقة],0),1)&lt;=الحجز!$C1544,((INDEX(Rooms[القيمة],MATCH(الحجز!$D1544,Rooms[الشقة],0),1)*الحجز!$E1544)+G1544)-F1544,الحجز!$H1544),"")</f>
        <v/>
      </c>
      <c r="I1544" s="10" t="str">
        <f>IFERROR(VLOOKUP(D1544,Rooms[[الشقة]:[وصف]],4,FALSE),"")</f>
        <v/>
      </c>
      <c r="K1544" s="16" t="str">
        <f t="shared" si="49"/>
        <v/>
      </c>
    </row>
    <row r="1545" spans="2:11" x14ac:dyDescent="0.2">
      <c r="B1545" s="10" t="str">
        <f t="shared" si="48"/>
        <v/>
      </c>
      <c r="C1545" s="30"/>
      <c r="H1545" s="10" t="str">
        <f>IFERROR(IF(INDEX(Rooms[اعتماد القيمة],MATCH(الحجز!$D1545,Rooms[الشقة],0),1)&lt;=الحجز!$C1545,((INDEX(Rooms[القيمة],MATCH(الحجز!$D1545,Rooms[الشقة],0),1)*الحجز!$E1545)+G1545)-F1545,الحجز!$H1545),"")</f>
        <v/>
      </c>
      <c r="I1545" s="10" t="str">
        <f>IFERROR(VLOOKUP(D1545,Rooms[[الشقة]:[وصف]],4,FALSE),"")</f>
        <v/>
      </c>
      <c r="K1545" s="16" t="str">
        <f t="shared" si="49"/>
        <v/>
      </c>
    </row>
    <row r="1546" spans="2:11" x14ac:dyDescent="0.2">
      <c r="B1546" s="10" t="str">
        <f t="shared" si="48"/>
        <v/>
      </c>
      <c r="C1546" s="30"/>
      <c r="H1546" s="10" t="str">
        <f>IFERROR(IF(INDEX(Rooms[اعتماد القيمة],MATCH(الحجز!$D1546,Rooms[الشقة],0),1)&lt;=الحجز!$C1546,((INDEX(Rooms[القيمة],MATCH(الحجز!$D1546,Rooms[الشقة],0),1)*الحجز!$E1546)+G1546)-F1546,الحجز!$H1546),"")</f>
        <v/>
      </c>
      <c r="I1546" s="10" t="str">
        <f>IFERROR(VLOOKUP(D1546,Rooms[[الشقة]:[وصف]],4,FALSE),"")</f>
        <v/>
      </c>
      <c r="K1546" s="16" t="str">
        <f t="shared" si="49"/>
        <v/>
      </c>
    </row>
    <row r="1547" spans="2:11" x14ac:dyDescent="0.2">
      <c r="B1547" s="10" t="str">
        <f t="shared" si="48"/>
        <v/>
      </c>
      <c r="C1547" s="30"/>
      <c r="H1547" s="10" t="str">
        <f>IFERROR(IF(INDEX(Rooms[اعتماد القيمة],MATCH(الحجز!$D1547,Rooms[الشقة],0),1)&lt;=الحجز!$C1547,((INDEX(Rooms[القيمة],MATCH(الحجز!$D1547,Rooms[الشقة],0),1)*الحجز!$E1547)+G1547)-F1547,الحجز!$H1547),"")</f>
        <v/>
      </c>
      <c r="I1547" s="10" t="str">
        <f>IFERROR(VLOOKUP(D1547,Rooms[[الشقة]:[وصف]],4,FALSE),"")</f>
        <v/>
      </c>
      <c r="K1547" s="16" t="str">
        <f t="shared" si="49"/>
        <v/>
      </c>
    </row>
    <row r="1548" spans="2:11" x14ac:dyDescent="0.2">
      <c r="B1548" s="10" t="str">
        <f t="shared" si="48"/>
        <v/>
      </c>
      <c r="C1548" s="30"/>
      <c r="H1548" s="10" t="str">
        <f>IFERROR(IF(INDEX(Rooms[اعتماد القيمة],MATCH(الحجز!$D1548,Rooms[الشقة],0),1)&lt;=الحجز!$C1548,((INDEX(Rooms[القيمة],MATCH(الحجز!$D1548,Rooms[الشقة],0),1)*الحجز!$E1548)+G1548)-F1548,الحجز!$H1548),"")</f>
        <v/>
      </c>
      <c r="I1548" s="10" t="str">
        <f>IFERROR(VLOOKUP(D1548,Rooms[[الشقة]:[وصف]],4,FALSE),"")</f>
        <v/>
      </c>
      <c r="K1548" s="16" t="str">
        <f t="shared" si="49"/>
        <v/>
      </c>
    </row>
    <row r="1549" spans="2:11" x14ac:dyDescent="0.2">
      <c r="B1549" s="10" t="str">
        <f t="shared" si="48"/>
        <v/>
      </c>
      <c r="C1549" s="30"/>
      <c r="H1549" s="10" t="str">
        <f>IFERROR(IF(INDEX(Rooms[اعتماد القيمة],MATCH(الحجز!$D1549,Rooms[الشقة],0),1)&lt;=الحجز!$C1549,((INDEX(Rooms[القيمة],MATCH(الحجز!$D1549,Rooms[الشقة],0),1)*الحجز!$E1549)+G1549)-F1549,الحجز!$H1549),"")</f>
        <v/>
      </c>
      <c r="I1549" s="10" t="str">
        <f>IFERROR(VLOOKUP(D1549,Rooms[[الشقة]:[وصف]],4,FALSE),"")</f>
        <v/>
      </c>
      <c r="K1549" s="16" t="str">
        <f t="shared" si="49"/>
        <v/>
      </c>
    </row>
    <row r="1550" spans="2:11" x14ac:dyDescent="0.2">
      <c r="B1550" s="10" t="str">
        <f t="shared" si="48"/>
        <v/>
      </c>
      <c r="C1550" s="30"/>
      <c r="H1550" s="10" t="str">
        <f>IFERROR(IF(INDEX(Rooms[اعتماد القيمة],MATCH(الحجز!$D1550,Rooms[الشقة],0),1)&lt;=الحجز!$C1550,((INDEX(Rooms[القيمة],MATCH(الحجز!$D1550,Rooms[الشقة],0),1)*الحجز!$E1550)+G1550)-F1550,الحجز!$H1550),"")</f>
        <v/>
      </c>
      <c r="I1550" s="10" t="str">
        <f>IFERROR(VLOOKUP(D1550,Rooms[[الشقة]:[وصف]],4,FALSE),"")</f>
        <v/>
      </c>
      <c r="K1550" s="16" t="str">
        <f t="shared" si="49"/>
        <v/>
      </c>
    </row>
    <row r="1551" spans="2:11" x14ac:dyDescent="0.2">
      <c r="B1551" s="10" t="str">
        <f t="shared" si="48"/>
        <v/>
      </c>
      <c r="C1551" s="30"/>
      <c r="H1551" s="10" t="str">
        <f>IFERROR(IF(INDEX(Rooms[اعتماد القيمة],MATCH(الحجز!$D1551,Rooms[الشقة],0),1)&lt;=الحجز!$C1551,((INDEX(Rooms[القيمة],MATCH(الحجز!$D1551,Rooms[الشقة],0),1)*الحجز!$E1551)+G1551)-F1551,الحجز!$H1551),"")</f>
        <v/>
      </c>
      <c r="I1551" s="10" t="str">
        <f>IFERROR(VLOOKUP(D1551,Rooms[[الشقة]:[وصف]],4,FALSE),"")</f>
        <v/>
      </c>
      <c r="K1551" s="16" t="str">
        <f t="shared" si="49"/>
        <v/>
      </c>
    </row>
    <row r="1552" spans="2:11" x14ac:dyDescent="0.2">
      <c r="B1552" s="10" t="str">
        <f t="shared" si="48"/>
        <v/>
      </c>
      <c r="C1552" s="30"/>
      <c r="H1552" s="10" t="str">
        <f>IFERROR(IF(INDEX(Rooms[اعتماد القيمة],MATCH(الحجز!$D1552,Rooms[الشقة],0),1)&lt;=الحجز!$C1552,((INDEX(Rooms[القيمة],MATCH(الحجز!$D1552,Rooms[الشقة],0),1)*الحجز!$E1552)+G1552)-F1552,الحجز!$H1552),"")</f>
        <v/>
      </c>
      <c r="I1552" s="10" t="str">
        <f>IFERROR(VLOOKUP(D1552,Rooms[[الشقة]:[وصف]],4,FALSE),"")</f>
        <v/>
      </c>
      <c r="K1552" s="16" t="str">
        <f t="shared" si="49"/>
        <v/>
      </c>
    </row>
    <row r="1553" spans="2:11" x14ac:dyDescent="0.2">
      <c r="B1553" s="10" t="str">
        <f t="shared" si="48"/>
        <v/>
      </c>
      <c r="C1553" s="30"/>
      <c r="H1553" s="10" t="str">
        <f>IFERROR(IF(INDEX(Rooms[اعتماد القيمة],MATCH(الحجز!$D1553,Rooms[الشقة],0),1)&lt;=الحجز!$C1553,((INDEX(Rooms[القيمة],MATCH(الحجز!$D1553,Rooms[الشقة],0),1)*الحجز!$E1553)+G1553)-F1553,الحجز!$H1553),"")</f>
        <v/>
      </c>
      <c r="I1553" s="10" t="str">
        <f>IFERROR(VLOOKUP(D1553,Rooms[[الشقة]:[وصف]],4,FALSE),"")</f>
        <v/>
      </c>
      <c r="K1553" s="16" t="str">
        <f t="shared" si="49"/>
        <v/>
      </c>
    </row>
    <row r="1554" spans="2:11" x14ac:dyDescent="0.2">
      <c r="B1554" s="10" t="str">
        <f t="shared" si="48"/>
        <v/>
      </c>
      <c r="C1554" s="30"/>
      <c r="H1554" s="10" t="str">
        <f>IFERROR(IF(INDEX(Rooms[اعتماد القيمة],MATCH(الحجز!$D1554,Rooms[الشقة],0),1)&lt;=الحجز!$C1554,((INDEX(Rooms[القيمة],MATCH(الحجز!$D1554,Rooms[الشقة],0),1)*الحجز!$E1554)+G1554)-F1554,الحجز!$H1554),"")</f>
        <v/>
      </c>
      <c r="I1554" s="10" t="str">
        <f>IFERROR(VLOOKUP(D1554,Rooms[[الشقة]:[وصف]],4,FALSE),"")</f>
        <v/>
      </c>
      <c r="K1554" s="16" t="str">
        <f t="shared" si="49"/>
        <v/>
      </c>
    </row>
    <row r="1555" spans="2:11" x14ac:dyDescent="0.2">
      <c r="B1555" s="10" t="str">
        <f t="shared" si="48"/>
        <v/>
      </c>
      <c r="C1555" s="30"/>
      <c r="H1555" s="10" t="str">
        <f>IFERROR(IF(INDEX(Rooms[اعتماد القيمة],MATCH(الحجز!$D1555,Rooms[الشقة],0),1)&lt;=الحجز!$C1555,((INDEX(Rooms[القيمة],MATCH(الحجز!$D1555,Rooms[الشقة],0),1)*الحجز!$E1555)+G1555)-F1555,الحجز!$H1555),"")</f>
        <v/>
      </c>
      <c r="I1555" s="10" t="str">
        <f>IFERROR(VLOOKUP(D1555,Rooms[[الشقة]:[وصف]],4,FALSE),"")</f>
        <v/>
      </c>
      <c r="K1555" s="16" t="str">
        <f t="shared" si="49"/>
        <v/>
      </c>
    </row>
    <row r="1556" spans="2:11" x14ac:dyDescent="0.2">
      <c r="B1556" s="10" t="str">
        <f t="shared" si="48"/>
        <v/>
      </c>
      <c r="C1556" s="30"/>
      <c r="H1556" s="10" t="str">
        <f>IFERROR(IF(INDEX(Rooms[اعتماد القيمة],MATCH(الحجز!$D1556,Rooms[الشقة],0),1)&lt;=الحجز!$C1556,((INDEX(Rooms[القيمة],MATCH(الحجز!$D1556,Rooms[الشقة],0),1)*الحجز!$E1556)+G1556)-F1556,الحجز!$H1556),"")</f>
        <v/>
      </c>
      <c r="I1556" s="10" t="str">
        <f>IFERROR(VLOOKUP(D1556,Rooms[[الشقة]:[وصف]],4,FALSE),"")</f>
        <v/>
      </c>
      <c r="K1556" s="16" t="str">
        <f t="shared" si="49"/>
        <v/>
      </c>
    </row>
    <row r="1557" spans="2:11" x14ac:dyDescent="0.2">
      <c r="B1557" s="10" t="str">
        <f t="shared" si="48"/>
        <v/>
      </c>
      <c r="C1557" s="30"/>
      <c r="H1557" s="10" t="str">
        <f>IFERROR(IF(INDEX(Rooms[اعتماد القيمة],MATCH(الحجز!$D1557,Rooms[الشقة],0),1)&lt;=الحجز!$C1557,((INDEX(Rooms[القيمة],MATCH(الحجز!$D1557,Rooms[الشقة],0),1)*الحجز!$E1557)+G1557)-F1557,الحجز!$H1557),"")</f>
        <v/>
      </c>
      <c r="I1557" s="10" t="str">
        <f>IFERROR(VLOOKUP(D1557,Rooms[[الشقة]:[وصف]],4,FALSE),"")</f>
        <v/>
      </c>
      <c r="K1557" s="16" t="str">
        <f t="shared" si="49"/>
        <v/>
      </c>
    </row>
    <row r="1558" spans="2:11" x14ac:dyDescent="0.2">
      <c r="B1558" s="10" t="str">
        <f t="shared" si="48"/>
        <v/>
      </c>
      <c r="C1558" s="30"/>
      <c r="H1558" s="10" t="str">
        <f>IFERROR(IF(INDEX(Rooms[اعتماد القيمة],MATCH(الحجز!$D1558,Rooms[الشقة],0),1)&lt;=الحجز!$C1558,((INDEX(Rooms[القيمة],MATCH(الحجز!$D1558,Rooms[الشقة],0),1)*الحجز!$E1558)+G1558)-F1558,الحجز!$H1558),"")</f>
        <v/>
      </c>
      <c r="I1558" s="10" t="str">
        <f>IFERROR(VLOOKUP(D1558,Rooms[[الشقة]:[وصف]],4,FALSE),"")</f>
        <v/>
      </c>
      <c r="K1558" s="16" t="str">
        <f t="shared" si="49"/>
        <v/>
      </c>
    </row>
    <row r="1559" spans="2:11" x14ac:dyDescent="0.2">
      <c r="B1559" s="10" t="str">
        <f t="shared" si="48"/>
        <v/>
      </c>
      <c r="C1559" s="30"/>
      <c r="H1559" s="10" t="str">
        <f>IFERROR(IF(INDEX(Rooms[اعتماد القيمة],MATCH(الحجز!$D1559,Rooms[الشقة],0),1)&lt;=الحجز!$C1559,((INDEX(Rooms[القيمة],MATCH(الحجز!$D1559,Rooms[الشقة],0),1)*الحجز!$E1559)+G1559)-F1559,الحجز!$H1559),"")</f>
        <v/>
      </c>
      <c r="I1559" s="10" t="str">
        <f>IFERROR(VLOOKUP(D1559,Rooms[[الشقة]:[وصف]],4,FALSE),"")</f>
        <v/>
      </c>
      <c r="K1559" s="16" t="str">
        <f t="shared" si="49"/>
        <v/>
      </c>
    </row>
    <row r="1560" spans="2:11" x14ac:dyDescent="0.2">
      <c r="B1560" s="10" t="str">
        <f t="shared" si="48"/>
        <v/>
      </c>
      <c r="C1560" s="30"/>
      <c r="H1560" s="10" t="str">
        <f>IFERROR(IF(INDEX(Rooms[اعتماد القيمة],MATCH(الحجز!$D1560,Rooms[الشقة],0),1)&lt;=الحجز!$C1560,((INDEX(Rooms[القيمة],MATCH(الحجز!$D1560,Rooms[الشقة],0),1)*الحجز!$E1560)+G1560)-F1560,الحجز!$H1560),"")</f>
        <v/>
      </c>
      <c r="I1560" s="10" t="str">
        <f>IFERROR(VLOOKUP(D1560,Rooms[[الشقة]:[وصف]],4,FALSE),"")</f>
        <v/>
      </c>
      <c r="K1560" s="16" t="str">
        <f t="shared" si="49"/>
        <v/>
      </c>
    </row>
    <row r="1561" spans="2:11" x14ac:dyDescent="0.2">
      <c r="B1561" s="10" t="str">
        <f t="shared" si="48"/>
        <v/>
      </c>
      <c r="C1561" s="30"/>
      <c r="H1561" s="10" t="str">
        <f>IFERROR(IF(INDEX(Rooms[اعتماد القيمة],MATCH(الحجز!$D1561,Rooms[الشقة],0),1)&lt;=الحجز!$C1561,((INDEX(Rooms[القيمة],MATCH(الحجز!$D1561,Rooms[الشقة],0),1)*الحجز!$E1561)+G1561)-F1561,الحجز!$H1561),"")</f>
        <v/>
      </c>
      <c r="I1561" s="10" t="str">
        <f>IFERROR(VLOOKUP(D1561,Rooms[[الشقة]:[وصف]],4,FALSE),"")</f>
        <v/>
      </c>
      <c r="K1561" s="16" t="str">
        <f t="shared" si="49"/>
        <v/>
      </c>
    </row>
    <row r="1562" spans="2:11" x14ac:dyDescent="0.2">
      <c r="B1562" s="10" t="str">
        <f t="shared" si="48"/>
        <v/>
      </c>
      <c r="C1562" s="30"/>
      <c r="H1562" s="10" t="str">
        <f>IFERROR(IF(INDEX(Rooms[اعتماد القيمة],MATCH(الحجز!$D1562,Rooms[الشقة],0),1)&lt;=الحجز!$C1562,((INDEX(Rooms[القيمة],MATCH(الحجز!$D1562,Rooms[الشقة],0),1)*الحجز!$E1562)+G1562)-F1562,الحجز!$H1562),"")</f>
        <v/>
      </c>
      <c r="I1562" s="10" t="str">
        <f>IFERROR(VLOOKUP(D1562,Rooms[[الشقة]:[وصف]],4,FALSE),"")</f>
        <v/>
      </c>
      <c r="K1562" s="16" t="str">
        <f t="shared" si="49"/>
        <v/>
      </c>
    </row>
    <row r="1563" spans="2:11" x14ac:dyDescent="0.2">
      <c r="B1563" s="10" t="str">
        <f t="shared" si="48"/>
        <v/>
      </c>
      <c r="C1563" s="30"/>
      <c r="H1563" s="10" t="str">
        <f>IFERROR(IF(INDEX(Rooms[اعتماد القيمة],MATCH(الحجز!$D1563,Rooms[الشقة],0),1)&lt;=الحجز!$C1563,((INDEX(Rooms[القيمة],MATCH(الحجز!$D1563,Rooms[الشقة],0),1)*الحجز!$E1563)+G1563)-F1563,الحجز!$H1563),"")</f>
        <v/>
      </c>
      <c r="I1563" s="10" t="str">
        <f>IFERROR(VLOOKUP(D1563,Rooms[[الشقة]:[وصف]],4,FALSE),"")</f>
        <v/>
      </c>
      <c r="K1563" s="16" t="str">
        <f t="shared" si="49"/>
        <v/>
      </c>
    </row>
    <row r="1564" spans="2:11" x14ac:dyDescent="0.2">
      <c r="B1564" s="10" t="str">
        <f t="shared" si="48"/>
        <v/>
      </c>
      <c r="C1564" s="30"/>
      <c r="H1564" s="10" t="str">
        <f>IFERROR(IF(INDEX(Rooms[اعتماد القيمة],MATCH(الحجز!$D1564,Rooms[الشقة],0),1)&lt;=الحجز!$C1564,((INDEX(Rooms[القيمة],MATCH(الحجز!$D1564,Rooms[الشقة],0),1)*الحجز!$E1564)+G1564)-F1564,الحجز!$H1564),"")</f>
        <v/>
      </c>
      <c r="I1564" s="10" t="str">
        <f>IFERROR(VLOOKUP(D1564,Rooms[[الشقة]:[وصف]],4,FALSE),"")</f>
        <v/>
      </c>
      <c r="K1564" s="16" t="str">
        <f t="shared" si="49"/>
        <v/>
      </c>
    </row>
    <row r="1565" spans="2:11" x14ac:dyDescent="0.2">
      <c r="B1565" s="10" t="str">
        <f t="shared" si="48"/>
        <v/>
      </c>
      <c r="C1565" s="30"/>
      <c r="H1565" s="10" t="str">
        <f>IFERROR(IF(INDEX(Rooms[اعتماد القيمة],MATCH(الحجز!$D1565,Rooms[الشقة],0),1)&lt;=الحجز!$C1565,((INDEX(Rooms[القيمة],MATCH(الحجز!$D1565,Rooms[الشقة],0),1)*الحجز!$E1565)+G1565)-F1565,الحجز!$H1565),"")</f>
        <v/>
      </c>
      <c r="I1565" s="10" t="str">
        <f>IFERROR(VLOOKUP(D1565,Rooms[[الشقة]:[وصف]],4,FALSE),"")</f>
        <v/>
      </c>
      <c r="K1565" s="16" t="str">
        <f t="shared" si="49"/>
        <v/>
      </c>
    </row>
    <row r="1566" spans="2:11" x14ac:dyDescent="0.2">
      <c r="B1566" s="10" t="str">
        <f t="shared" si="48"/>
        <v/>
      </c>
      <c r="C1566" s="30"/>
      <c r="H1566" s="10" t="str">
        <f>IFERROR(IF(INDEX(Rooms[اعتماد القيمة],MATCH(الحجز!$D1566,Rooms[الشقة],0),1)&lt;=الحجز!$C1566,((INDEX(Rooms[القيمة],MATCH(الحجز!$D1566,Rooms[الشقة],0),1)*الحجز!$E1566)+G1566)-F1566,الحجز!$H1566),"")</f>
        <v/>
      </c>
      <c r="I1566" s="10" t="str">
        <f>IFERROR(VLOOKUP(D1566,Rooms[[الشقة]:[وصف]],4,FALSE),"")</f>
        <v/>
      </c>
      <c r="K1566" s="16" t="str">
        <f t="shared" si="49"/>
        <v/>
      </c>
    </row>
    <row r="1567" spans="2:11" x14ac:dyDescent="0.2">
      <c r="B1567" s="10" t="str">
        <f t="shared" si="48"/>
        <v/>
      </c>
      <c r="C1567" s="30"/>
      <c r="H1567" s="10" t="str">
        <f>IFERROR(IF(INDEX(Rooms[اعتماد القيمة],MATCH(الحجز!$D1567,Rooms[الشقة],0),1)&lt;=الحجز!$C1567,((INDEX(Rooms[القيمة],MATCH(الحجز!$D1567,Rooms[الشقة],0),1)*الحجز!$E1567)+G1567)-F1567,الحجز!$H1567),"")</f>
        <v/>
      </c>
      <c r="I1567" s="10" t="str">
        <f>IFERROR(VLOOKUP(D1567,Rooms[[الشقة]:[وصف]],4,FALSE),"")</f>
        <v/>
      </c>
      <c r="K1567" s="16" t="str">
        <f t="shared" si="49"/>
        <v/>
      </c>
    </row>
    <row r="1568" spans="2:11" x14ac:dyDescent="0.2">
      <c r="B1568" s="10" t="str">
        <f t="shared" si="48"/>
        <v/>
      </c>
      <c r="C1568" s="30"/>
      <c r="H1568" s="10" t="str">
        <f>IFERROR(IF(INDEX(Rooms[اعتماد القيمة],MATCH(الحجز!$D1568,Rooms[الشقة],0),1)&lt;=الحجز!$C1568,((INDEX(Rooms[القيمة],MATCH(الحجز!$D1568,Rooms[الشقة],0),1)*الحجز!$E1568)+G1568)-F1568,الحجز!$H1568),"")</f>
        <v/>
      </c>
      <c r="I1568" s="10" t="str">
        <f>IFERROR(VLOOKUP(D1568,Rooms[[الشقة]:[وصف]],4,FALSE),"")</f>
        <v/>
      </c>
      <c r="K1568" s="16" t="str">
        <f t="shared" si="49"/>
        <v/>
      </c>
    </row>
    <row r="1569" spans="2:11" x14ac:dyDescent="0.2">
      <c r="B1569" s="10" t="str">
        <f t="shared" si="48"/>
        <v/>
      </c>
      <c r="C1569" s="30"/>
      <c r="H1569" s="10" t="str">
        <f>IFERROR(IF(INDEX(Rooms[اعتماد القيمة],MATCH(الحجز!$D1569,Rooms[الشقة],0),1)&lt;=الحجز!$C1569,((INDEX(Rooms[القيمة],MATCH(الحجز!$D1569,Rooms[الشقة],0),1)*الحجز!$E1569)+G1569)-F1569,الحجز!$H1569),"")</f>
        <v/>
      </c>
      <c r="I1569" s="10" t="str">
        <f>IFERROR(VLOOKUP(D1569,Rooms[[الشقة]:[وصف]],4,FALSE),"")</f>
        <v/>
      </c>
      <c r="K1569" s="16" t="str">
        <f t="shared" si="49"/>
        <v/>
      </c>
    </row>
    <row r="1570" spans="2:11" x14ac:dyDescent="0.2">
      <c r="B1570" s="10" t="str">
        <f t="shared" si="48"/>
        <v/>
      </c>
      <c r="C1570" s="30"/>
      <c r="H1570" s="10" t="str">
        <f>IFERROR(IF(INDEX(Rooms[اعتماد القيمة],MATCH(الحجز!$D1570,Rooms[الشقة],0),1)&lt;=الحجز!$C1570,((INDEX(Rooms[القيمة],MATCH(الحجز!$D1570,Rooms[الشقة],0),1)*الحجز!$E1570)+G1570)-F1570,الحجز!$H1570),"")</f>
        <v/>
      </c>
      <c r="I1570" s="10" t="str">
        <f>IFERROR(VLOOKUP(D1570,Rooms[[الشقة]:[وصف]],4,FALSE),"")</f>
        <v/>
      </c>
      <c r="K1570" s="16" t="str">
        <f t="shared" si="49"/>
        <v/>
      </c>
    </row>
    <row r="1571" spans="2:11" x14ac:dyDescent="0.2">
      <c r="B1571" s="10" t="str">
        <f t="shared" si="48"/>
        <v/>
      </c>
      <c r="C1571" s="30"/>
      <c r="H1571" s="10" t="str">
        <f>IFERROR(IF(INDEX(Rooms[اعتماد القيمة],MATCH(الحجز!$D1571,Rooms[الشقة],0),1)&lt;=الحجز!$C1571,((INDEX(Rooms[القيمة],MATCH(الحجز!$D1571,Rooms[الشقة],0),1)*الحجز!$E1571)+G1571)-F1571,الحجز!$H1571),"")</f>
        <v/>
      </c>
      <c r="I1571" s="10" t="str">
        <f>IFERROR(VLOOKUP(D1571,Rooms[[الشقة]:[وصف]],4,FALSE),"")</f>
        <v/>
      </c>
      <c r="K1571" s="16" t="str">
        <f t="shared" si="49"/>
        <v/>
      </c>
    </row>
    <row r="1572" spans="2:11" x14ac:dyDescent="0.2">
      <c r="B1572" s="10" t="str">
        <f t="shared" si="48"/>
        <v/>
      </c>
      <c r="C1572" s="30"/>
      <c r="H1572" s="10" t="str">
        <f>IFERROR(IF(INDEX(Rooms[اعتماد القيمة],MATCH(الحجز!$D1572,Rooms[الشقة],0),1)&lt;=الحجز!$C1572,((INDEX(Rooms[القيمة],MATCH(الحجز!$D1572,Rooms[الشقة],0),1)*الحجز!$E1572)+G1572)-F1572,الحجز!$H1572),"")</f>
        <v/>
      </c>
      <c r="I1572" s="10" t="str">
        <f>IFERROR(VLOOKUP(D1572,Rooms[[الشقة]:[وصف]],4,FALSE),"")</f>
        <v/>
      </c>
      <c r="K1572" s="16" t="str">
        <f t="shared" si="49"/>
        <v/>
      </c>
    </row>
    <row r="1573" spans="2:11" x14ac:dyDescent="0.2">
      <c r="B1573" s="10" t="str">
        <f t="shared" si="48"/>
        <v/>
      </c>
      <c r="C1573" s="30"/>
      <c r="H1573" s="10" t="str">
        <f>IFERROR(IF(INDEX(Rooms[اعتماد القيمة],MATCH(الحجز!$D1573,Rooms[الشقة],0),1)&lt;=الحجز!$C1573,((INDEX(Rooms[القيمة],MATCH(الحجز!$D1573,Rooms[الشقة],0),1)*الحجز!$E1573)+G1573)-F1573,الحجز!$H1573),"")</f>
        <v/>
      </c>
      <c r="I1573" s="10" t="str">
        <f>IFERROR(VLOOKUP(D1573,Rooms[[الشقة]:[وصف]],4,FALSE),"")</f>
        <v/>
      </c>
      <c r="K1573" s="16" t="str">
        <f t="shared" si="49"/>
        <v/>
      </c>
    </row>
    <row r="1574" spans="2:11" x14ac:dyDescent="0.2">
      <c r="B1574" s="10" t="str">
        <f t="shared" si="48"/>
        <v/>
      </c>
      <c r="C1574" s="30"/>
      <c r="H1574" s="10" t="str">
        <f>IFERROR(IF(INDEX(Rooms[اعتماد القيمة],MATCH(الحجز!$D1574,Rooms[الشقة],0),1)&lt;=الحجز!$C1574,((INDEX(Rooms[القيمة],MATCH(الحجز!$D1574,Rooms[الشقة],0),1)*الحجز!$E1574)+G1574)-F1574,الحجز!$H1574),"")</f>
        <v/>
      </c>
      <c r="I1574" s="10" t="str">
        <f>IFERROR(VLOOKUP(D1574,Rooms[[الشقة]:[وصف]],4,FALSE),"")</f>
        <v/>
      </c>
      <c r="K1574" s="16" t="str">
        <f t="shared" si="49"/>
        <v/>
      </c>
    </row>
    <row r="1575" spans="2:11" x14ac:dyDescent="0.2">
      <c r="B1575" s="10" t="str">
        <f t="shared" si="48"/>
        <v/>
      </c>
      <c r="C1575" s="30"/>
      <c r="H1575" s="10" t="str">
        <f>IFERROR(IF(INDEX(Rooms[اعتماد القيمة],MATCH(الحجز!$D1575,Rooms[الشقة],0),1)&lt;=الحجز!$C1575,((INDEX(Rooms[القيمة],MATCH(الحجز!$D1575,Rooms[الشقة],0),1)*الحجز!$E1575)+G1575)-F1575,الحجز!$H1575),"")</f>
        <v/>
      </c>
      <c r="I1575" s="10" t="str">
        <f>IFERROR(VLOOKUP(D1575,Rooms[[الشقة]:[وصف]],4,FALSE),"")</f>
        <v/>
      </c>
      <c r="K1575" s="16" t="str">
        <f t="shared" si="49"/>
        <v/>
      </c>
    </row>
    <row r="1576" spans="2:11" x14ac:dyDescent="0.2">
      <c r="B1576" s="10" t="str">
        <f t="shared" si="48"/>
        <v/>
      </c>
      <c r="C1576" s="30"/>
      <c r="H1576" s="10" t="str">
        <f>IFERROR(IF(INDEX(Rooms[اعتماد القيمة],MATCH(الحجز!$D1576,Rooms[الشقة],0),1)&lt;=الحجز!$C1576,((INDEX(Rooms[القيمة],MATCH(الحجز!$D1576,Rooms[الشقة],0),1)*الحجز!$E1576)+G1576)-F1576,الحجز!$H1576),"")</f>
        <v/>
      </c>
      <c r="I1576" s="10" t="str">
        <f>IFERROR(VLOOKUP(D1576,Rooms[[الشقة]:[وصف]],4,FALSE),"")</f>
        <v/>
      </c>
      <c r="K1576" s="16" t="str">
        <f t="shared" si="49"/>
        <v/>
      </c>
    </row>
    <row r="1577" spans="2:11" x14ac:dyDescent="0.2">
      <c r="B1577" s="10" t="str">
        <f t="shared" si="48"/>
        <v/>
      </c>
      <c r="C1577" s="30"/>
      <c r="H1577" s="10" t="str">
        <f>IFERROR(IF(INDEX(Rooms[اعتماد القيمة],MATCH(الحجز!$D1577,Rooms[الشقة],0),1)&lt;=الحجز!$C1577,((INDEX(Rooms[القيمة],MATCH(الحجز!$D1577,Rooms[الشقة],0),1)*الحجز!$E1577)+G1577)-F1577,الحجز!$H1577),"")</f>
        <v/>
      </c>
      <c r="I1577" s="10" t="str">
        <f>IFERROR(VLOOKUP(D1577,Rooms[[الشقة]:[وصف]],4,FALSE),"")</f>
        <v/>
      </c>
      <c r="K1577" s="16" t="str">
        <f t="shared" si="49"/>
        <v/>
      </c>
    </row>
    <row r="1578" spans="2:11" x14ac:dyDescent="0.2">
      <c r="B1578" s="10" t="str">
        <f t="shared" si="48"/>
        <v/>
      </c>
      <c r="C1578" s="30"/>
      <c r="H1578" s="10" t="str">
        <f>IFERROR(IF(INDEX(Rooms[اعتماد القيمة],MATCH(الحجز!$D1578,Rooms[الشقة],0),1)&lt;=الحجز!$C1578,((INDEX(Rooms[القيمة],MATCH(الحجز!$D1578,Rooms[الشقة],0),1)*الحجز!$E1578)+G1578)-F1578,الحجز!$H1578),"")</f>
        <v/>
      </c>
      <c r="I1578" s="10" t="str">
        <f>IFERROR(VLOOKUP(D1578,Rooms[[الشقة]:[وصف]],4,FALSE),"")</f>
        <v/>
      </c>
      <c r="K1578" s="16" t="str">
        <f t="shared" si="49"/>
        <v/>
      </c>
    </row>
    <row r="1579" spans="2:11" x14ac:dyDescent="0.2">
      <c r="B1579" s="10" t="str">
        <f t="shared" si="48"/>
        <v/>
      </c>
      <c r="C1579" s="30"/>
      <c r="H1579" s="10" t="str">
        <f>IFERROR(IF(INDEX(Rooms[اعتماد القيمة],MATCH(الحجز!$D1579,Rooms[الشقة],0),1)&lt;=الحجز!$C1579,((INDEX(Rooms[القيمة],MATCH(الحجز!$D1579,Rooms[الشقة],0),1)*الحجز!$E1579)+G1579)-F1579,الحجز!$H1579),"")</f>
        <v/>
      </c>
      <c r="I1579" s="10" t="str">
        <f>IFERROR(VLOOKUP(D1579,Rooms[[الشقة]:[وصف]],4,FALSE),"")</f>
        <v/>
      </c>
      <c r="K1579" s="16" t="str">
        <f t="shared" si="49"/>
        <v/>
      </c>
    </row>
    <row r="1580" spans="2:11" x14ac:dyDescent="0.2">
      <c r="B1580" s="10" t="str">
        <f t="shared" si="48"/>
        <v/>
      </c>
      <c r="C1580" s="30"/>
      <c r="H1580" s="10" t="str">
        <f>IFERROR(IF(INDEX(Rooms[اعتماد القيمة],MATCH(الحجز!$D1580,Rooms[الشقة],0),1)&lt;=الحجز!$C1580,((INDEX(Rooms[القيمة],MATCH(الحجز!$D1580,Rooms[الشقة],0),1)*الحجز!$E1580)+G1580)-F1580,الحجز!$H1580),"")</f>
        <v/>
      </c>
      <c r="I1580" s="10" t="str">
        <f>IFERROR(VLOOKUP(D1580,Rooms[[الشقة]:[وصف]],4,FALSE),"")</f>
        <v/>
      </c>
      <c r="K1580" s="16" t="str">
        <f t="shared" si="49"/>
        <v/>
      </c>
    </row>
    <row r="1581" spans="2:11" x14ac:dyDescent="0.2">
      <c r="B1581" s="10" t="str">
        <f t="shared" si="48"/>
        <v/>
      </c>
      <c r="C1581" s="30"/>
      <c r="H1581" s="10" t="str">
        <f>IFERROR(IF(INDEX(Rooms[اعتماد القيمة],MATCH(الحجز!$D1581,Rooms[الشقة],0),1)&lt;=الحجز!$C1581,((INDEX(Rooms[القيمة],MATCH(الحجز!$D1581,Rooms[الشقة],0),1)*الحجز!$E1581)+G1581)-F1581,الحجز!$H1581),"")</f>
        <v/>
      </c>
      <c r="I1581" s="10" t="str">
        <f>IFERROR(VLOOKUP(D1581,Rooms[[الشقة]:[وصف]],4,FALSE),"")</f>
        <v/>
      </c>
      <c r="K1581" s="16" t="str">
        <f t="shared" si="49"/>
        <v/>
      </c>
    </row>
    <row r="1582" spans="2:11" x14ac:dyDescent="0.2">
      <c r="B1582" s="10" t="str">
        <f t="shared" si="48"/>
        <v/>
      </c>
      <c r="C1582" s="30"/>
      <c r="H1582" s="10" t="str">
        <f>IFERROR(IF(INDEX(Rooms[اعتماد القيمة],MATCH(الحجز!$D1582,Rooms[الشقة],0),1)&lt;=الحجز!$C1582,((INDEX(Rooms[القيمة],MATCH(الحجز!$D1582,Rooms[الشقة],0),1)*الحجز!$E1582)+G1582)-F1582,الحجز!$H1582),"")</f>
        <v/>
      </c>
      <c r="I1582" s="10" t="str">
        <f>IFERROR(VLOOKUP(D1582,Rooms[[الشقة]:[وصف]],4,FALSE),"")</f>
        <v/>
      </c>
      <c r="K1582" s="16" t="str">
        <f t="shared" si="49"/>
        <v/>
      </c>
    </row>
    <row r="1583" spans="2:11" x14ac:dyDescent="0.2">
      <c r="B1583" s="10" t="str">
        <f t="shared" si="48"/>
        <v/>
      </c>
      <c r="C1583" s="30"/>
      <c r="H1583" s="10" t="str">
        <f>IFERROR(IF(INDEX(Rooms[اعتماد القيمة],MATCH(الحجز!$D1583,Rooms[الشقة],0),1)&lt;=الحجز!$C1583,((INDEX(Rooms[القيمة],MATCH(الحجز!$D1583,Rooms[الشقة],0),1)*الحجز!$E1583)+G1583)-F1583,الحجز!$H1583),"")</f>
        <v/>
      </c>
      <c r="I1583" s="10" t="str">
        <f>IFERROR(VLOOKUP(D1583,Rooms[[الشقة]:[وصف]],4,FALSE),"")</f>
        <v/>
      </c>
      <c r="K1583" s="16" t="str">
        <f t="shared" si="49"/>
        <v/>
      </c>
    </row>
    <row r="1584" spans="2:11" x14ac:dyDescent="0.2">
      <c r="B1584" s="10" t="str">
        <f t="shared" si="48"/>
        <v/>
      </c>
      <c r="C1584" s="30"/>
      <c r="H1584" s="10" t="str">
        <f>IFERROR(IF(INDEX(Rooms[اعتماد القيمة],MATCH(الحجز!$D1584,Rooms[الشقة],0),1)&lt;=الحجز!$C1584,((INDEX(Rooms[القيمة],MATCH(الحجز!$D1584,Rooms[الشقة],0),1)*الحجز!$E1584)+G1584)-F1584,الحجز!$H1584),"")</f>
        <v/>
      </c>
      <c r="I1584" s="10" t="str">
        <f>IFERROR(VLOOKUP(D1584,Rooms[[الشقة]:[وصف]],4,FALSE),"")</f>
        <v/>
      </c>
      <c r="K1584" s="16" t="str">
        <f t="shared" si="49"/>
        <v/>
      </c>
    </row>
    <row r="1585" spans="2:11" x14ac:dyDescent="0.2">
      <c r="B1585" s="10" t="str">
        <f t="shared" si="48"/>
        <v/>
      </c>
      <c r="C1585" s="30"/>
      <c r="H1585" s="10" t="str">
        <f>IFERROR(IF(INDEX(Rooms[اعتماد القيمة],MATCH(الحجز!$D1585,Rooms[الشقة],0),1)&lt;=الحجز!$C1585,((INDEX(Rooms[القيمة],MATCH(الحجز!$D1585,Rooms[الشقة],0),1)*الحجز!$E1585)+G1585)-F1585,الحجز!$H1585),"")</f>
        <v/>
      </c>
      <c r="I1585" s="10" t="str">
        <f>IFERROR(VLOOKUP(D1585,Rooms[[الشقة]:[وصف]],4,FALSE),"")</f>
        <v/>
      </c>
      <c r="K1585" s="16" t="str">
        <f t="shared" si="49"/>
        <v/>
      </c>
    </row>
    <row r="1586" spans="2:11" x14ac:dyDescent="0.2">
      <c r="B1586" s="10" t="str">
        <f t="shared" si="48"/>
        <v/>
      </c>
      <c r="C1586" s="30"/>
      <c r="H1586" s="10" t="str">
        <f>IFERROR(IF(INDEX(Rooms[اعتماد القيمة],MATCH(الحجز!$D1586,Rooms[الشقة],0),1)&lt;=الحجز!$C1586,((INDEX(Rooms[القيمة],MATCH(الحجز!$D1586,Rooms[الشقة],0),1)*الحجز!$E1586)+G1586)-F1586,الحجز!$H1586),"")</f>
        <v/>
      </c>
      <c r="I1586" s="10" t="str">
        <f>IFERROR(VLOOKUP(D1586,Rooms[[الشقة]:[وصف]],4,FALSE),"")</f>
        <v/>
      </c>
      <c r="K1586" s="16" t="str">
        <f t="shared" si="49"/>
        <v/>
      </c>
    </row>
    <row r="1587" spans="2:11" x14ac:dyDescent="0.2">
      <c r="B1587" s="10" t="str">
        <f t="shared" si="48"/>
        <v/>
      </c>
      <c r="C1587" s="30"/>
      <c r="H1587" s="10" t="str">
        <f>IFERROR(IF(INDEX(Rooms[اعتماد القيمة],MATCH(الحجز!$D1587,Rooms[الشقة],0),1)&lt;=الحجز!$C1587,((INDEX(Rooms[القيمة],MATCH(الحجز!$D1587,Rooms[الشقة],0),1)*الحجز!$E1587)+G1587)-F1587,الحجز!$H1587),"")</f>
        <v/>
      </c>
      <c r="I1587" s="10" t="str">
        <f>IFERROR(VLOOKUP(D1587,Rooms[[الشقة]:[وصف]],4,FALSE),"")</f>
        <v/>
      </c>
      <c r="K1587" s="16" t="str">
        <f t="shared" si="49"/>
        <v/>
      </c>
    </row>
    <row r="1588" spans="2:11" x14ac:dyDescent="0.2">
      <c r="B1588" s="10" t="str">
        <f t="shared" si="48"/>
        <v/>
      </c>
      <c r="C1588" s="30"/>
      <c r="H1588" s="10" t="str">
        <f>IFERROR(IF(INDEX(Rooms[اعتماد القيمة],MATCH(الحجز!$D1588,Rooms[الشقة],0),1)&lt;=الحجز!$C1588,((INDEX(Rooms[القيمة],MATCH(الحجز!$D1588,Rooms[الشقة],0),1)*الحجز!$E1588)+G1588)-F1588,الحجز!$H1588),"")</f>
        <v/>
      </c>
      <c r="I1588" s="10" t="str">
        <f>IFERROR(VLOOKUP(D1588,Rooms[[الشقة]:[وصف]],4,FALSE),"")</f>
        <v/>
      </c>
      <c r="K1588" s="16" t="str">
        <f t="shared" si="49"/>
        <v/>
      </c>
    </row>
    <row r="1589" spans="2:11" x14ac:dyDescent="0.2">
      <c r="B1589" s="10" t="str">
        <f t="shared" si="48"/>
        <v/>
      </c>
      <c r="C1589" s="30"/>
      <c r="H1589" s="10" t="str">
        <f>IFERROR(IF(INDEX(Rooms[اعتماد القيمة],MATCH(الحجز!$D1589,Rooms[الشقة],0),1)&lt;=الحجز!$C1589,((INDEX(Rooms[القيمة],MATCH(الحجز!$D1589,Rooms[الشقة],0),1)*الحجز!$E1589)+G1589)-F1589,الحجز!$H1589),"")</f>
        <v/>
      </c>
      <c r="I1589" s="10" t="str">
        <f>IFERROR(VLOOKUP(D1589,Rooms[[الشقة]:[وصف]],4,FALSE),"")</f>
        <v/>
      </c>
      <c r="K1589" s="16" t="str">
        <f t="shared" si="49"/>
        <v/>
      </c>
    </row>
    <row r="1590" spans="2:11" x14ac:dyDescent="0.2">
      <c r="B1590" s="10" t="str">
        <f t="shared" si="48"/>
        <v/>
      </c>
      <c r="C1590" s="30"/>
      <c r="H1590" s="10" t="str">
        <f>IFERROR(IF(INDEX(Rooms[اعتماد القيمة],MATCH(الحجز!$D1590,Rooms[الشقة],0),1)&lt;=الحجز!$C1590,((INDEX(Rooms[القيمة],MATCH(الحجز!$D1590,Rooms[الشقة],0),1)*الحجز!$E1590)+G1590)-F1590,الحجز!$H1590),"")</f>
        <v/>
      </c>
      <c r="I1590" s="10" t="str">
        <f>IFERROR(VLOOKUP(D1590,Rooms[[الشقة]:[وصف]],4,FALSE),"")</f>
        <v/>
      </c>
      <c r="K1590" s="16" t="str">
        <f t="shared" si="49"/>
        <v/>
      </c>
    </row>
    <row r="1591" spans="2:11" x14ac:dyDescent="0.2">
      <c r="B1591" s="10" t="str">
        <f t="shared" si="48"/>
        <v/>
      </c>
      <c r="C1591" s="30"/>
      <c r="H1591" s="10" t="str">
        <f>IFERROR(IF(INDEX(Rooms[اعتماد القيمة],MATCH(الحجز!$D1591,Rooms[الشقة],0),1)&lt;=الحجز!$C1591,((INDEX(Rooms[القيمة],MATCH(الحجز!$D1591,Rooms[الشقة],0),1)*الحجز!$E1591)+G1591)-F1591,الحجز!$H1591),"")</f>
        <v/>
      </c>
      <c r="I1591" s="10" t="str">
        <f>IFERROR(VLOOKUP(D1591,Rooms[[الشقة]:[وصف]],4,FALSE),"")</f>
        <v/>
      </c>
      <c r="K1591" s="16" t="str">
        <f t="shared" si="49"/>
        <v/>
      </c>
    </row>
    <row r="1592" spans="2:11" x14ac:dyDescent="0.2">
      <c r="B1592" s="10" t="str">
        <f t="shared" si="48"/>
        <v/>
      </c>
      <c r="C1592" s="30"/>
      <c r="H1592" s="10" t="str">
        <f>IFERROR(IF(INDEX(Rooms[اعتماد القيمة],MATCH(الحجز!$D1592,Rooms[الشقة],0),1)&lt;=الحجز!$C1592,((INDEX(Rooms[القيمة],MATCH(الحجز!$D1592,Rooms[الشقة],0),1)*الحجز!$E1592)+G1592)-F1592,الحجز!$H1592),"")</f>
        <v/>
      </c>
      <c r="I1592" s="10" t="str">
        <f>IFERROR(VLOOKUP(D1592,Rooms[[الشقة]:[وصف]],4,FALSE),"")</f>
        <v/>
      </c>
      <c r="K1592" s="16" t="str">
        <f t="shared" si="49"/>
        <v/>
      </c>
    </row>
    <row r="1593" spans="2:11" x14ac:dyDescent="0.2">
      <c r="B1593" s="10" t="str">
        <f t="shared" si="48"/>
        <v/>
      </c>
      <c r="C1593" s="30"/>
      <c r="H1593" s="10" t="str">
        <f>IFERROR(IF(INDEX(Rooms[اعتماد القيمة],MATCH(الحجز!$D1593,Rooms[الشقة],0),1)&lt;=الحجز!$C1593,((INDEX(Rooms[القيمة],MATCH(الحجز!$D1593,Rooms[الشقة],0),1)*الحجز!$E1593)+G1593)-F1593,الحجز!$H1593),"")</f>
        <v/>
      </c>
      <c r="I1593" s="10" t="str">
        <f>IFERROR(VLOOKUP(D1593,Rooms[[الشقة]:[وصف]],4,FALSE),"")</f>
        <v/>
      </c>
      <c r="K1593" s="16" t="str">
        <f t="shared" si="49"/>
        <v/>
      </c>
    </row>
    <row r="1594" spans="2:11" x14ac:dyDescent="0.2">
      <c r="B1594" s="10" t="str">
        <f t="shared" si="48"/>
        <v/>
      </c>
      <c r="C1594" s="30"/>
      <c r="H1594" s="10" t="str">
        <f>IFERROR(IF(INDEX(Rooms[اعتماد القيمة],MATCH(الحجز!$D1594,Rooms[الشقة],0),1)&lt;=الحجز!$C1594,((INDEX(Rooms[القيمة],MATCH(الحجز!$D1594,Rooms[الشقة],0),1)*الحجز!$E1594)+G1594)-F1594,الحجز!$H1594),"")</f>
        <v/>
      </c>
      <c r="I1594" s="10" t="str">
        <f>IFERROR(VLOOKUP(D1594,Rooms[[الشقة]:[وصف]],4,FALSE),"")</f>
        <v/>
      </c>
      <c r="K1594" s="16" t="str">
        <f t="shared" si="49"/>
        <v/>
      </c>
    </row>
    <row r="1595" spans="2:11" x14ac:dyDescent="0.2">
      <c r="B1595" s="10" t="str">
        <f t="shared" si="48"/>
        <v/>
      </c>
      <c r="C1595" s="30"/>
      <c r="H1595" s="10" t="str">
        <f>IFERROR(IF(INDEX(Rooms[اعتماد القيمة],MATCH(الحجز!$D1595,Rooms[الشقة],0),1)&lt;=الحجز!$C1595,((INDEX(Rooms[القيمة],MATCH(الحجز!$D1595,Rooms[الشقة],0),1)*الحجز!$E1595)+G1595)-F1595,الحجز!$H1595),"")</f>
        <v/>
      </c>
      <c r="I1595" s="10" t="str">
        <f>IFERROR(VLOOKUP(D1595,Rooms[[الشقة]:[وصف]],4,FALSE),"")</f>
        <v/>
      </c>
      <c r="K1595" s="16" t="str">
        <f t="shared" si="49"/>
        <v/>
      </c>
    </row>
    <row r="1596" spans="2:11" x14ac:dyDescent="0.2">
      <c r="B1596" s="10" t="str">
        <f t="shared" si="48"/>
        <v/>
      </c>
      <c r="C1596" s="30"/>
      <c r="H1596" s="10" t="str">
        <f>IFERROR(IF(INDEX(Rooms[اعتماد القيمة],MATCH(الحجز!$D1596,Rooms[الشقة],0),1)&lt;=الحجز!$C1596,((INDEX(Rooms[القيمة],MATCH(الحجز!$D1596,Rooms[الشقة],0),1)*الحجز!$E1596)+G1596)-F1596,الحجز!$H1596),"")</f>
        <v/>
      </c>
      <c r="I1596" s="10" t="str">
        <f>IFERROR(VLOOKUP(D1596,Rooms[[الشقة]:[وصف]],4,FALSE),"")</f>
        <v/>
      </c>
      <c r="K1596" s="16" t="str">
        <f t="shared" si="49"/>
        <v/>
      </c>
    </row>
    <row r="1597" spans="2:11" x14ac:dyDescent="0.2">
      <c r="B1597" s="10" t="str">
        <f t="shared" si="48"/>
        <v/>
      </c>
      <c r="C1597" s="30"/>
      <c r="H1597" s="10" t="str">
        <f>IFERROR(IF(INDEX(Rooms[اعتماد القيمة],MATCH(الحجز!$D1597,Rooms[الشقة],0),1)&lt;=الحجز!$C1597,((INDEX(Rooms[القيمة],MATCH(الحجز!$D1597,Rooms[الشقة],0),1)*الحجز!$E1597)+G1597)-F1597,الحجز!$H1597),"")</f>
        <v/>
      </c>
      <c r="I1597" s="10" t="str">
        <f>IFERROR(VLOOKUP(D1597,Rooms[[الشقة]:[وصف]],4,FALSE),"")</f>
        <v/>
      </c>
      <c r="K1597" s="16" t="str">
        <f t="shared" si="49"/>
        <v/>
      </c>
    </row>
    <row r="1598" spans="2:11" x14ac:dyDescent="0.2">
      <c r="B1598" s="10" t="str">
        <f t="shared" si="48"/>
        <v/>
      </c>
      <c r="C1598" s="30"/>
      <c r="H1598" s="10" t="str">
        <f>IFERROR(IF(INDEX(Rooms[اعتماد القيمة],MATCH(الحجز!$D1598,Rooms[الشقة],0),1)&lt;=الحجز!$C1598,((INDEX(Rooms[القيمة],MATCH(الحجز!$D1598,Rooms[الشقة],0),1)*الحجز!$E1598)+G1598)-F1598,الحجز!$H1598),"")</f>
        <v/>
      </c>
      <c r="I1598" s="10" t="str">
        <f>IFERROR(VLOOKUP(D1598,Rooms[[الشقة]:[وصف]],4,FALSE),"")</f>
        <v/>
      </c>
      <c r="K1598" s="16" t="str">
        <f t="shared" si="49"/>
        <v/>
      </c>
    </row>
    <row r="1599" spans="2:11" x14ac:dyDescent="0.2">
      <c r="B1599" s="10" t="str">
        <f t="shared" si="48"/>
        <v/>
      </c>
      <c r="C1599" s="30"/>
      <c r="H1599" s="10" t="str">
        <f>IFERROR(IF(INDEX(Rooms[اعتماد القيمة],MATCH(الحجز!$D1599,Rooms[الشقة],0),1)&lt;=الحجز!$C1599,((INDEX(Rooms[القيمة],MATCH(الحجز!$D1599,Rooms[الشقة],0),1)*الحجز!$E1599)+G1599)-F1599,الحجز!$H1599),"")</f>
        <v/>
      </c>
      <c r="I1599" s="10" t="str">
        <f>IFERROR(VLOOKUP(D1599,Rooms[[الشقة]:[وصف]],4,FALSE),"")</f>
        <v/>
      </c>
      <c r="K1599" s="16" t="str">
        <f t="shared" si="49"/>
        <v/>
      </c>
    </row>
    <row r="1600" spans="2:11" x14ac:dyDescent="0.2">
      <c r="B1600" s="10" t="str">
        <f t="shared" si="48"/>
        <v/>
      </c>
      <c r="C1600" s="30"/>
      <c r="H1600" s="10" t="str">
        <f>IFERROR(IF(INDEX(Rooms[اعتماد القيمة],MATCH(الحجز!$D1600,Rooms[الشقة],0),1)&lt;=الحجز!$C1600,((INDEX(Rooms[القيمة],MATCH(الحجز!$D1600,Rooms[الشقة],0),1)*الحجز!$E1600)+G1600)-F1600,الحجز!$H1600),"")</f>
        <v/>
      </c>
      <c r="I1600" s="10" t="str">
        <f>IFERROR(VLOOKUP(D1600,Rooms[[الشقة]:[وصف]],4,FALSE),"")</f>
        <v/>
      </c>
      <c r="K1600" s="16" t="str">
        <f t="shared" si="49"/>
        <v/>
      </c>
    </row>
    <row r="1601" spans="2:11" x14ac:dyDescent="0.2">
      <c r="B1601" s="10" t="str">
        <f t="shared" si="48"/>
        <v/>
      </c>
      <c r="C1601" s="30"/>
      <c r="H1601" s="10" t="str">
        <f>IFERROR(IF(INDEX(Rooms[اعتماد القيمة],MATCH(الحجز!$D1601,Rooms[الشقة],0),1)&lt;=الحجز!$C1601,((INDEX(Rooms[القيمة],MATCH(الحجز!$D1601,Rooms[الشقة],0),1)*الحجز!$E1601)+G1601)-F1601,الحجز!$H1601),"")</f>
        <v/>
      </c>
      <c r="I1601" s="10" t="str">
        <f>IFERROR(VLOOKUP(D1601,Rooms[[الشقة]:[وصف]],4,FALSE),"")</f>
        <v/>
      </c>
      <c r="K1601" s="16" t="str">
        <f t="shared" si="49"/>
        <v/>
      </c>
    </row>
    <row r="1602" spans="2:11" x14ac:dyDescent="0.2">
      <c r="B1602" s="10" t="str">
        <f t="shared" si="48"/>
        <v/>
      </c>
      <c r="C1602" s="30"/>
      <c r="H1602" s="10" t="str">
        <f>IFERROR(IF(INDEX(Rooms[اعتماد القيمة],MATCH(الحجز!$D1602,Rooms[الشقة],0),1)&lt;=الحجز!$C1602,((INDEX(Rooms[القيمة],MATCH(الحجز!$D1602,Rooms[الشقة],0),1)*الحجز!$E1602)+G1602)-F1602,الحجز!$H1602),"")</f>
        <v/>
      </c>
      <c r="I1602" s="10" t="str">
        <f>IFERROR(VLOOKUP(D1602,Rooms[[الشقة]:[وصف]],4,FALSE),"")</f>
        <v/>
      </c>
      <c r="K1602" s="16" t="str">
        <f t="shared" si="49"/>
        <v/>
      </c>
    </row>
    <row r="1603" spans="2:11" x14ac:dyDescent="0.2">
      <c r="B1603" s="10" t="str">
        <f t="shared" si="48"/>
        <v/>
      </c>
      <c r="C1603" s="30"/>
      <c r="H1603" s="10" t="str">
        <f>IFERROR(IF(INDEX(Rooms[اعتماد القيمة],MATCH(الحجز!$D1603,Rooms[الشقة],0),1)&lt;=الحجز!$C1603,((INDEX(Rooms[القيمة],MATCH(الحجز!$D1603,Rooms[الشقة],0),1)*الحجز!$E1603)+G1603)-F1603,الحجز!$H1603),"")</f>
        <v/>
      </c>
      <c r="I1603" s="10" t="str">
        <f>IFERROR(VLOOKUP(D1603,Rooms[[الشقة]:[وصف]],4,FALSE),"")</f>
        <v/>
      </c>
      <c r="K1603" s="16" t="str">
        <f t="shared" si="49"/>
        <v/>
      </c>
    </row>
    <row r="1604" spans="2:11" x14ac:dyDescent="0.2">
      <c r="B1604" s="10" t="str">
        <f t="shared" si="48"/>
        <v/>
      </c>
      <c r="C1604" s="30"/>
      <c r="H1604" s="10" t="str">
        <f>IFERROR(IF(INDEX(Rooms[اعتماد القيمة],MATCH(الحجز!$D1604,Rooms[الشقة],0),1)&lt;=الحجز!$C1604,((INDEX(Rooms[القيمة],MATCH(الحجز!$D1604,Rooms[الشقة],0),1)*الحجز!$E1604)+G1604)-F1604,الحجز!$H1604),"")</f>
        <v/>
      </c>
      <c r="I1604" s="10" t="str">
        <f>IFERROR(VLOOKUP(D1604,Rooms[[الشقة]:[وصف]],4,FALSE),"")</f>
        <v/>
      </c>
      <c r="K1604" s="16" t="str">
        <f t="shared" si="49"/>
        <v/>
      </c>
    </row>
    <row r="1605" spans="2:11" x14ac:dyDescent="0.2">
      <c r="B1605" s="10" t="str">
        <f t="shared" ref="B1605:B1668" si="50">IF(C1605&lt;&gt;"",ROW(A1602),"")</f>
        <v/>
      </c>
      <c r="C1605" s="30"/>
      <c r="H1605" s="10" t="str">
        <f>IFERROR(IF(INDEX(Rooms[اعتماد القيمة],MATCH(الحجز!$D1605,Rooms[الشقة],0),1)&lt;=الحجز!$C1605,((INDEX(Rooms[القيمة],MATCH(الحجز!$D1605,Rooms[الشقة],0),1)*الحجز!$E1605)+G1605)-F1605,الحجز!$H1605),"")</f>
        <v/>
      </c>
      <c r="I1605" s="10" t="str">
        <f>IFERROR(VLOOKUP(D1605,Rooms[[الشقة]:[وصف]],4,FALSE),"")</f>
        <v/>
      </c>
      <c r="K1605" s="16" t="str">
        <f t="shared" ref="K1605:K1668" si="51">IF(AND(E1605="",C1605=""),"",C1605+(IF(E1605&lt;1,E1605,(E1605-1))))</f>
        <v/>
      </c>
    </row>
    <row r="1606" spans="2:11" x14ac:dyDescent="0.2">
      <c r="B1606" s="10" t="str">
        <f t="shared" si="50"/>
        <v/>
      </c>
      <c r="C1606" s="30"/>
      <c r="H1606" s="10" t="str">
        <f>IFERROR(IF(INDEX(Rooms[اعتماد القيمة],MATCH(الحجز!$D1606,Rooms[الشقة],0),1)&lt;=الحجز!$C1606,((INDEX(Rooms[القيمة],MATCH(الحجز!$D1606,Rooms[الشقة],0),1)*الحجز!$E1606)+G1606)-F1606,الحجز!$H1606),"")</f>
        <v/>
      </c>
      <c r="I1606" s="10" t="str">
        <f>IFERROR(VLOOKUP(D1606,Rooms[[الشقة]:[وصف]],4,FALSE),"")</f>
        <v/>
      </c>
      <c r="K1606" s="16" t="str">
        <f t="shared" si="51"/>
        <v/>
      </c>
    </row>
    <row r="1607" spans="2:11" x14ac:dyDescent="0.2">
      <c r="B1607" s="10" t="str">
        <f t="shared" si="50"/>
        <v/>
      </c>
      <c r="C1607" s="30"/>
      <c r="H1607" s="10" t="str">
        <f>IFERROR(IF(INDEX(Rooms[اعتماد القيمة],MATCH(الحجز!$D1607,Rooms[الشقة],0),1)&lt;=الحجز!$C1607,((INDEX(Rooms[القيمة],MATCH(الحجز!$D1607,Rooms[الشقة],0),1)*الحجز!$E1607)+G1607)-F1607,الحجز!$H1607),"")</f>
        <v/>
      </c>
      <c r="I1607" s="10" t="str">
        <f>IFERROR(VLOOKUP(D1607,Rooms[[الشقة]:[وصف]],4,FALSE),"")</f>
        <v/>
      </c>
      <c r="K1607" s="16" t="str">
        <f t="shared" si="51"/>
        <v/>
      </c>
    </row>
    <row r="1608" spans="2:11" x14ac:dyDescent="0.2">
      <c r="B1608" s="10" t="str">
        <f t="shared" si="50"/>
        <v/>
      </c>
      <c r="C1608" s="30"/>
      <c r="H1608" s="10" t="str">
        <f>IFERROR(IF(INDEX(Rooms[اعتماد القيمة],MATCH(الحجز!$D1608,Rooms[الشقة],0),1)&lt;=الحجز!$C1608,((INDEX(Rooms[القيمة],MATCH(الحجز!$D1608,Rooms[الشقة],0),1)*الحجز!$E1608)+G1608)-F1608,الحجز!$H1608),"")</f>
        <v/>
      </c>
      <c r="I1608" s="10" t="str">
        <f>IFERROR(VLOOKUP(D1608,Rooms[[الشقة]:[وصف]],4,FALSE),"")</f>
        <v/>
      </c>
      <c r="K1608" s="16" t="str">
        <f t="shared" si="51"/>
        <v/>
      </c>
    </row>
    <row r="1609" spans="2:11" x14ac:dyDescent="0.2">
      <c r="B1609" s="10" t="str">
        <f t="shared" si="50"/>
        <v/>
      </c>
      <c r="C1609" s="30"/>
      <c r="H1609" s="10" t="str">
        <f>IFERROR(IF(INDEX(Rooms[اعتماد القيمة],MATCH(الحجز!$D1609,Rooms[الشقة],0),1)&lt;=الحجز!$C1609,((INDEX(Rooms[القيمة],MATCH(الحجز!$D1609,Rooms[الشقة],0),1)*الحجز!$E1609)+G1609)-F1609,الحجز!$H1609),"")</f>
        <v/>
      </c>
      <c r="I1609" s="10" t="str">
        <f>IFERROR(VLOOKUP(D1609,Rooms[[الشقة]:[وصف]],4,FALSE),"")</f>
        <v/>
      </c>
      <c r="K1609" s="16" t="str">
        <f t="shared" si="51"/>
        <v/>
      </c>
    </row>
    <row r="1610" spans="2:11" x14ac:dyDescent="0.2">
      <c r="B1610" s="10" t="str">
        <f t="shared" si="50"/>
        <v/>
      </c>
      <c r="C1610" s="30"/>
      <c r="H1610" s="10" t="str">
        <f>IFERROR(IF(INDEX(Rooms[اعتماد القيمة],MATCH(الحجز!$D1610,Rooms[الشقة],0),1)&lt;=الحجز!$C1610,((INDEX(Rooms[القيمة],MATCH(الحجز!$D1610,Rooms[الشقة],0),1)*الحجز!$E1610)+G1610)-F1610,الحجز!$H1610),"")</f>
        <v/>
      </c>
      <c r="I1610" s="10" t="str">
        <f>IFERROR(VLOOKUP(D1610,Rooms[[الشقة]:[وصف]],4,FALSE),"")</f>
        <v/>
      </c>
      <c r="K1610" s="16" t="str">
        <f t="shared" si="51"/>
        <v/>
      </c>
    </row>
    <row r="1611" spans="2:11" x14ac:dyDescent="0.2">
      <c r="B1611" s="10" t="str">
        <f t="shared" si="50"/>
        <v/>
      </c>
      <c r="C1611" s="30"/>
      <c r="H1611" s="10" t="str">
        <f>IFERROR(IF(INDEX(Rooms[اعتماد القيمة],MATCH(الحجز!$D1611,Rooms[الشقة],0),1)&lt;=الحجز!$C1611,((INDEX(Rooms[القيمة],MATCH(الحجز!$D1611,Rooms[الشقة],0),1)*الحجز!$E1611)+G1611)-F1611,الحجز!$H1611),"")</f>
        <v/>
      </c>
      <c r="I1611" s="10" t="str">
        <f>IFERROR(VLOOKUP(D1611,Rooms[[الشقة]:[وصف]],4,FALSE),"")</f>
        <v/>
      </c>
      <c r="K1611" s="16" t="str">
        <f t="shared" si="51"/>
        <v/>
      </c>
    </row>
    <row r="1612" spans="2:11" x14ac:dyDescent="0.2">
      <c r="B1612" s="10" t="str">
        <f t="shared" si="50"/>
        <v/>
      </c>
      <c r="C1612" s="30"/>
      <c r="H1612" s="10" t="str">
        <f>IFERROR(IF(INDEX(Rooms[اعتماد القيمة],MATCH(الحجز!$D1612,Rooms[الشقة],0),1)&lt;=الحجز!$C1612,((INDEX(Rooms[القيمة],MATCH(الحجز!$D1612,Rooms[الشقة],0),1)*الحجز!$E1612)+G1612)-F1612,الحجز!$H1612),"")</f>
        <v/>
      </c>
      <c r="I1612" s="10" t="str">
        <f>IFERROR(VLOOKUP(D1612,Rooms[[الشقة]:[وصف]],4,FALSE),"")</f>
        <v/>
      </c>
      <c r="K1612" s="16" t="str">
        <f t="shared" si="51"/>
        <v/>
      </c>
    </row>
    <row r="1613" spans="2:11" x14ac:dyDescent="0.2">
      <c r="B1613" s="10" t="str">
        <f t="shared" si="50"/>
        <v/>
      </c>
      <c r="C1613" s="30"/>
      <c r="H1613" s="10" t="str">
        <f>IFERROR(IF(INDEX(Rooms[اعتماد القيمة],MATCH(الحجز!$D1613,Rooms[الشقة],0),1)&lt;=الحجز!$C1613,((INDEX(Rooms[القيمة],MATCH(الحجز!$D1613,Rooms[الشقة],0),1)*الحجز!$E1613)+G1613)-F1613,الحجز!$H1613),"")</f>
        <v/>
      </c>
      <c r="I1613" s="10" t="str">
        <f>IFERROR(VLOOKUP(D1613,Rooms[[الشقة]:[وصف]],4,FALSE),"")</f>
        <v/>
      </c>
      <c r="K1613" s="16" t="str">
        <f t="shared" si="51"/>
        <v/>
      </c>
    </row>
    <row r="1614" spans="2:11" x14ac:dyDescent="0.2">
      <c r="B1614" s="10" t="str">
        <f t="shared" si="50"/>
        <v/>
      </c>
      <c r="C1614" s="30"/>
      <c r="H1614" s="10" t="str">
        <f>IFERROR(IF(INDEX(Rooms[اعتماد القيمة],MATCH(الحجز!$D1614,Rooms[الشقة],0),1)&lt;=الحجز!$C1614,((INDEX(Rooms[القيمة],MATCH(الحجز!$D1614,Rooms[الشقة],0),1)*الحجز!$E1614)+G1614)-F1614,الحجز!$H1614),"")</f>
        <v/>
      </c>
      <c r="I1614" s="10" t="str">
        <f>IFERROR(VLOOKUP(D1614,Rooms[[الشقة]:[وصف]],4,FALSE),"")</f>
        <v/>
      </c>
      <c r="K1614" s="16" t="str">
        <f t="shared" si="51"/>
        <v/>
      </c>
    </row>
    <row r="1615" spans="2:11" x14ac:dyDescent="0.2">
      <c r="B1615" s="10" t="str">
        <f t="shared" si="50"/>
        <v/>
      </c>
      <c r="C1615" s="30"/>
      <c r="H1615" s="10" t="str">
        <f>IFERROR(IF(INDEX(Rooms[اعتماد القيمة],MATCH(الحجز!$D1615,Rooms[الشقة],0),1)&lt;=الحجز!$C1615,((INDEX(Rooms[القيمة],MATCH(الحجز!$D1615,Rooms[الشقة],0),1)*الحجز!$E1615)+G1615)-F1615,الحجز!$H1615),"")</f>
        <v/>
      </c>
      <c r="I1615" s="10" t="str">
        <f>IFERROR(VLOOKUP(D1615,Rooms[[الشقة]:[وصف]],4,FALSE),"")</f>
        <v/>
      </c>
      <c r="K1615" s="16" t="str">
        <f t="shared" si="51"/>
        <v/>
      </c>
    </row>
    <row r="1616" spans="2:11" x14ac:dyDescent="0.2">
      <c r="B1616" s="10" t="str">
        <f t="shared" si="50"/>
        <v/>
      </c>
      <c r="C1616" s="30"/>
      <c r="H1616" s="10" t="str">
        <f>IFERROR(IF(INDEX(Rooms[اعتماد القيمة],MATCH(الحجز!$D1616,Rooms[الشقة],0),1)&lt;=الحجز!$C1616,((INDEX(Rooms[القيمة],MATCH(الحجز!$D1616,Rooms[الشقة],0),1)*الحجز!$E1616)+G1616)-F1616,الحجز!$H1616),"")</f>
        <v/>
      </c>
      <c r="I1616" s="10" t="str">
        <f>IFERROR(VLOOKUP(D1616,Rooms[[الشقة]:[وصف]],4,FALSE),"")</f>
        <v/>
      </c>
      <c r="K1616" s="16" t="str">
        <f t="shared" si="51"/>
        <v/>
      </c>
    </row>
    <row r="1617" spans="2:11" x14ac:dyDescent="0.2">
      <c r="B1617" s="10" t="str">
        <f t="shared" si="50"/>
        <v/>
      </c>
      <c r="C1617" s="30"/>
      <c r="H1617" s="10" t="str">
        <f>IFERROR(IF(INDEX(Rooms[اعتماد القيمة],MATCH(الحجز!$D1617,Rooms[الشقة],0),1)&lt;=الحجز!$C1617,((INDEX(Rooms[القيمة],MATCH(الحجز!$D1617,Rooms[الشقة],0),1)*الحجز!$E1617)+G1617)-F1617,الحجز!$H1617),"")</f>
        <v/>
      </c>
      <c r="I1617" s="10" t="str">
        <f>IFERROR(VLOOKUP(D1617,Rooms[[الشقة]:[وصف]],4,FALSE),"")</f>
        <v/>
      </c>
      <c r="K1617" s="16" t="str">
        <f t="shared" si="51"/>
        <v/>
      </c>
    </row>
    <row r="1618" spans="2:11" x14ac:dyDescent="0.2">
      <c r="B1618" s="10" t="str">
        <f t="shared" si="50"/>
        <v/>
      </c>
      <c r="C1618" s="30"/>
      <c r="H1618" s="10" t="str">
        <f>IFERROR(IF(INDEX(Rooms[اعتماد القيمة],MATCH(الحجز!$D1618,Rooms[الشقة],0),1)&lt;=الحجز!$C1618,((INDEX(Rooms[القيمة],MATCH(الحجز!$D1618,Rooms[الشقة],0),1)*الحجز!$E1618)+G1618)-F1618,الحجز!$H1618),"")</f>
        <v/>
      </c>
      <c r="I1618" s="10" t="str">
        <f>IFERROR(VLOOKUP(D1618,Rooms[[الشقة]:[وصف]],4,FALSE),"")</f>
        <v/>
      </c>
      <c r="K1618" s="16" t="str">
        <f t="shared" si="51"/>
        <v/>
      </c>
    </row>
    <row r="1619" spans="2:11" x14ac:dyDescent="0.2">
      <c r="B1619" s="10" t="str">
        <f t="shared" si="50"/>
        <v/>
      </c>
      <c r="C1619" s="30"/>
      <c r="H1619" s="10" t="str">
        <f>IFERROR(IF(INDEX(Rooms[اعتماد القيمة],MATCH(الحجز!$D1619,Rooms[الشقة],0),1)&lt;=الحجز!$C1619,((INDEX(Rooms[القيمة],MATCH(الحجز!$D1619,Rooms[الشقة],0),1)*الحجز!$E1619)+G1619)-F1619,الحجز!$H1619),"")</f>
        <v/>
      </c>
      <c r="I1619" s="10" t="str">
        <f>IFERROR(VLOOKUP(D1619,Rooms[[الشقة]:[وصف]],4,FALSE),"")</f>
        <v/>
      </c>
      <c r="K1619" s="16" t="str">
        <f t="shared" si="51"/>
        <v/>
      </c>
    </row>
    <row r="1620" spans="2:11" x14ac:dyDescent="0.2">
      <c r="B1620" s="10" t="str">
        <f t="shared" si="50"/>
        <v/>
      </c>
      <c r="C1620" s="30"/>
      <c r="H1620" s="10" t="str">
        <f>IFERROR(IF(INDEX(Rooms[اعتماد القيمة],MATCH(الحجز!$D1620,Rooms[الشقة],0),1)&lt;=الحجز!$C1620,((INDEX(Rooms[القيمة],MATCH(الحجز!$D1620,Rooms[الشقة],0),1)*الحجز!$E1620)+G1620)-F1620,الحجز!$H1620),"")</f>
        <v/>
      </c>
      <c r="I1620" s="10" t="str">
        <f>IFERROR(VLOOKUP(D1620,Rooms[[الشقة]:[وصف]],4,FALSE),"")</f>
        <v/>
      </c>
      <c r="K1620" s="16" t="str">
        <f t="shared" si="51"/>
        <v/>
      </c>
    </row>
    <row r="1621" spans="2:11" x14ac:dyDescent="0.2">
      <c r="B1621" s="10" t="str">
        <f t="shared" si="50"/>
        <v/>
      </c>
      <c r="C1621" s="30"/>
      <c r="H1621" s="10" t="str">
        <f>IFERROR(IF(INDEX(Rooms[اعتماد القيمة],MATCH(الحجز!$D1621,Rooms[الشقة],0),1)&lt;=الحجز!$C1621,((INDEX(Rooms[القيمة],MATCH(الحجز!$D1621,Rooms[الشقة],0),1)*الحجز!$E1621)+G1621)-F1621,الحجز!$H1621),"")</f>
        <v/>
      </c>
      <c r="I1621" s="10" t="str">
        <f>IFERROR(VLOOKUP(D1621,Rooms[[الشقة]:[وصف]],4,FALSE),"")</f>
        <v/>
      </c>
      <c r="K1621" s="16" t="str">
        <f t="shared" si="51"/>
        <v/>
      </c>
    </row>
    <row r="1622" spans="2:11" x14ac:dyDescent="0.2">
      <c r="B1622" s="10" t="str">
        <f t="shared" si="50"/>
        <v/>
      </c>
      <c r="C1622" s="30"/>
      <c r="H1622" s="10" t="str">
        <f>IFERROR(IF(INDEX(Rooms[اعتماد القيمة],MATCH(الحجز!$D1622,Rooms[الشقة],0),1)&lt;=الحجز!$C1622,((INDEX(Rooms[القيمة],MATCH(الحجز!$D1622,Rooms[الشقة],0),1)*الحجز!$E1622)+G1622)-F1622,الحجز!$H1622),"")</f>
        <v/>
      </c>
      <c r="I1622" s="10" t="str">
        <f>IFERROR(VLOOKUP(D1622,Rooms[[الشقة]:[وصف]],4,FALSE),"")</f>
        <v/>
      </c>
      <c r="K1622" s="16" t="str">
        <f t="shared" si="51"/>
        <v/>
      </c>
    </row>
    <row r="1623" spans="2:11" x14ac:dyDescent="0.2">
      <c r="B1623" s="10" t="str">
        <f t="shared" si="50"/>
        <v/>
      </c>
      <c r="C1623" s="30"/>
      <c r="H1623" s="10" t="str">
        <f>IFERROR(IF(INDEX(Rooms[اعتماد القيمة],MATCH(الحجز!$D1623,Rooms[الشقة],0),1)&lt;=الحجز!$C1623,((INDEX(Rooms[القيمة],MATCH(الحجز!$D1623,Rooms[الشقة],0),1)*الحجز!$E1623)+G1623)-F1623,الحجز!$H1623),"")</f>
        <v/>
      </c>
      <c r="I1623" s="10" t="str">
        <f>IFERROR(VLOOKUP(D1623,Rooms[[الشقة]:[وصف]],4,FALSE),"")</f>
        <v/>
      </c>
      <c r="K1623" s="16" t="str">
        <f t="shared" si="51"/>
        <v/>
      </c>
    </row>
    <row r="1624" spans="2:11" x14ac:dyDescent="0.2">
      <c r="B1624" s="10" t="str">
        <f t="shared" si="50"/>
        <v/>
      </c>
      <c r="C1624" s="30"/>
      <c r="H1624" s="10" t="str">
        <f>IFERROR(IF(INDEX(Rooms[اعتماد القيمة],MATCH(الحجز!$D1624,Rooms[الشقة],0),1)&lt;=الحجز!$C1624,((INDEX(Rooms[القيمة],MATCH(الحجز!$D1624,Rooms[الشقة],0),1)*الحجز!$E1624)+G1624)-F1624,الحجز!$H1624),"")</f>
        <v/>
      </c>
      <c r="I1624" s="10" t="str">
        <f>IFERROR(VLOOKUP(D1624,Rooms[[الشقة]:[وصف]],4,FALSE),"")</f>
        <v/>
      </c>
      <c r="K1624" s="16" t="str">
        <f t="shared" si="51"/>
        <v/>
      </c>
    </row>
    <row r="1625" spans="2:11" x14ac:dyDescent="0.2">
      <c r="B1625" s="10" t="str">
        <f t="shared" si="50"/>
        <v/>
      </c>
      <c r="C1625" s="30"/>
      <c r="H1625" s="10" t="str">
        <f>IFERROR(IF(INDEX(Rooms[اعتماد القيمة],MATCH(الحجز!$D1625,Rooms[الشقة],0),1)&lt;=الحجز!$C1625,((INDEX(Rooms[القيمة],MATCH(الحجز!$D1625,Rooms[الشقة],0),1)*الحجز!$E1625)+G1625)-F1625,الحجز!$H1625),"")</f>
        <v/>
      </c>
      <c r="I1625" s="10" t="str">
        <f>IFERROR(VLOOKUP(D1625,Rooms[[الشقة]:[وصف]],4,FALSE),"")</f>
        <v/>
      </c>
      <c r="K1625" s="16" t="str">
        <f t="shared" si="51"/>
        <v/>
      </c>
    </row>
    <row r="1626" spans="2:11" x14ac:dyDescent="0.2">
      <c r="B1626" s="10" t="str">
        <f t="shared" si="50"/>
        <v/>
      </c>
      <c r="C1626" s="30"/>
      <c r="H1626" s="10" t="str">
        <f>IFERROR(IF(INDEX(Rooms[اعتماد القيمة],MATCH(الحجز!$D1626,Rooms[الشقة],0),1)&lt;=الحجز!$C1626,((INDEX(Rooms[القيمة],MATCH(الحجز!$D1626,Rooms[الشقة],0),1)*الحجز!$E1626)+G1626)-F1626,الحجز!$H1626),"")</f>
        <v/>
      </c>
      <c r="I1626" s="10" t="str">
        <f>IFERROR(VLOOKUP(D1626,Rooms[[الشقة]:[وصف]],4,FALSE),"")</f>
        <v/>
      </c>
      <c r="K1626" s="16" t="str">
        <f t="shared" si="51"/>
        <v/>
      </c>
    </row>
    <row r="1627" spans="2:11" x14ac:dyDescent="0.2">
      <c r="B1627" s="10" t="str">
        <f t="shared" si="50"/>
        <v/>
      </c>
      <c r="C1627" s="30"/>
      <c r="H1627" s="10" t="str">
        <f>IFERROR(IF(INDEX(Rooms[اعتماد القيمة],MATCH(الحجز!$D1627,Rooms[الشقة],0),1)&lt;=الحجز!$C1627,((INDEX(Rooms[القيمة],MATCH(الحجز!$D1627,Rooms[الشقة],0),1)*الحجز!$E1627)+G1627)-F1627,الحجز!$H1627),"")</f>
        <v/>
      </c>
      <c r="I1627" s="10" t="str">
        <f>IFERROR(VLOOKUP(D1627,Rooms[[الشقة]:[وصف]],4,FALSE),"")</f>
        <v/>
      </c>
      <c r="K1627" s="16" t="str">
        <f t="shared" si="51"/>
        <v/>
      </c>
    </row>
    <row r="1628" spans="2:11" x14ac:dyDescent="0.2">
      <c r="B1628" s="10" t="str">
        <f t="shared" si="50"/>
        <v/>
      </c>
      <c r="C1628" s="30"/>
      <c r="H1628" s="10" t="str">
        <f>IFERROR(IF(INDEX(Rooms[اعتماد القيمة],MATCH(الحجز!$D1628,Rooms[الشقة],0),1)&lt;=الحجز!$C1628,((INDEX(Rooms[القيمة],MATCH(الحجز!$D1628,Rooms[الشقة],0),1)*الحجز!$E1628)+G1628)-F1628,الحجز!$H1628),"")</f>
        <v/>
      </c>
      <c r="I1628" s="10" t="str">
        <f>IFERROR(VLOOKUP(D1628,Rooms[[الشقة]:[وصف]],4,FALSE),"")</f>
        <v/>
      </c>
      <c r="K1628" s="16" t="str">
        <f t="shared" si="51"/>
        <v/>
      </c>
    </row>
    <row r="1629" spans="2:11" x14ac:dyDescent="0.2">
      <c r="B1629" s="10" t="str">
        <f t="shared" si="50"/>
        <v/>
      </c>
      <c r="C1629" s="30"/>
      <c r="H1629" s="10" t="str">
        <f>IFERROR(IF(INDEX(Rooms[اعتماد القيمة],MATCH(الحجز!$D1629,Rooms[الشقة],0),1)&lt;=الحجز!$C1629,((INDEX(Rooms[القيمة],MATCH(الحجز!$D1629,Rooms[الشقة],0),1)*الحجز!$E1629)+G1629)-F1629,الحجز!$H1629),"")</f>
        <v/>
      </c>
      <c r="I1629" s="10" t="str">
        <f>IFERROR(VLOOKUP(D1629,Rooms[[الشقة]:[وصف]],4,FALSE),"")</f>
        <v/>
      </c>
      <c r="K1629" s="16" t="str">
        <f t="shared" si="51"/>
        <v/>
      </c>
    </row>
    <row r="1630" spans="2:11" x14ac:dyDescent="0.2">
      <c r="B1630" s="10" t="str">
        <f t="shared" si="50"/>
        <v/>
      </c>
      <c r="C1630" s="30"/>
      <c r="H1630" s="10" t="str">
        <f>IFERROR(IF(INDEX(Rooms[اعتماد القيمة],MATCH(الحجز!$D1630,Rooms[الشقة],0),1)&lt;=الحجز!$C1630,((INDEX(Rooms[القيمة],MATCH(الحجز!$D1630,Rooms[الشقة],0),1)*الحجز!$E1630)+G1630)-F1630,الحجز!$H1630),"")</f>
        <v/>
      </c>
      <c r="I1630" s="10" t="str">
        <f>IFERROR(VLOOKUP(D1630,Rooms[[الشقة]:[وصف]],4,FALSE),"")</f>
        <v/>
      </c>
      <c r="K1630" s="16" t="str">
        <f t="shared" si="51"/>
        <v/>
      </c>
    </row>
    <row r="1631" spans="2:11" x14ac:dyDescent="0.2">
      <c r="B1631" s="10" t="str">
        <f t="shared" si="50"/>
        <v/>
      </c>
      <c r="C1631" s="30"/>
      <c r="H1631" s="10" t="str">
        <f>IFERROR(IF(INDEX(Rooms[اعتماد القيمة],MATCH(الحجز!$D1631,Rooms[الشقة],0),1)&lt;=الحجز!$C1631,((INDEX(Rooms[القيمة],MATCH(الحجز!$D1631,Rooms[الشقة],0),1)*الحجز!$E1631)+G1631)-F1631,الحجز!$H1631),"")</f>
        <v/>
      </c>
      <c r="I1631" s="10" t="str">
        <f>IFERROR(VLOOKUP(D1631,Rooms[[الشقة]:[وصف]],4,FALSE),"")</f>
        <v/>
      </c>
      <c r="K1631" s="16" t="str">
        <f t="shared" si="51"/>
        <v/>
      </c>
    </row>
    <row r="1632" spans="2:11" x14ac:dyDescent="0.2">
      <c r="B1632" s="10" t="str">
        <f t="shared" si="50"/>
        <v/>
      </c>
      <c r="C1632" s="30"/>
      <c r="H1632" s="10" t="str">
        <f>IFERROR(IF(INDEX(Rooms[اعتماد القيمة],MATCH(الحجز!$D1632,Rooms[الشقة],0),1)&lt;=الحجز!$C1632,((INDEX(Rooms[القيمة],MATCH(الحجز!$D1632,Rooms[الشقة],0),1)*الحجز!$E1632)+G1632)-F1632,الحجز!$H1632),"")</f>
        <v/>
      </c>
      <c r="I1632" s="10" t="str">
        <f>IFERROR(VLOOKUP(D1632,Rooms[[الشقة]:[وصف]],4,FALSE),"")</f>
        <v/>
      </c>
      <c r="K1632" s="16" t="str">
        <f t="shared" si="51"/>
        <v/>
      </c>
    </row>
    <row r="1633" spans="2:11" x14ac:dyDescent="0.2">
      <c r="B1633" s="10" t="str">
        <f t="shared" si="50"/>
        <v/>
      </c>
      <c r="C1633" s="30"/>
      <c r="H1633" s="10" t="str">
        <f>IFERROR(IF(INDEX(Rooms[اعتماد القيمة],MATCH(الحجز!$D1633,Rooms[الشقة],0),1)&lt;=الحجز!$C1633,((INDEX(Rooms[القيمة],MATCH(الحجز!$D1633,Rooms[الشقة],0),1)*الحجز!$E1633)+G1633)-F1633,الحجز!$H1633),"")</f>
        <v/>
      </c>
      <c r="I1633" s="10" t="str">
        <f>IFERROR(VLOOKUP(D1633,Rooms[[الشقة]:[وصف]],4,FALSE),"")</f>
        <v/>
      </c>
      <c r="K1633" s="16" t="str">
        <f t="shared" si="51"/>
        <v/>
      </c>
    </row>
    <row r="1634" spans="2:11" x14ac:dyDescent="0.2">
      <c r="B1634" s="10" t="str">
        <f t="shared" si="50"/>
        <v/>
      </c>
      <c r="C1634" s="30"/>
      <c r="H1634" s="10" t="str">
        <f>IFERROR(IF(INDEX(Rooms[اعتماد القيمة],MATCH(الحجز!$D1634,Rooms[الشقة],0),1)&lt;=الحجز!$C1634,((INDEX(Rooms[القيمة],MATCH(الحجز!$D1634,Rooms[الشقة],0),1)*الحجز!$E1634)+G1634)-F1634,الحجز!$H1634),"")</f>
        <v/>
      </c>
      <c r="I1634" s="10" t="str">
        <f>IFERROR(VLOOKUP(D1634,Rooms[[الشقة]:[وصف]],4,FALSE),"")</f>
        <v/>
      </c>
      <c r="K1634" s="16" t="str">
        <f t="shared" si="51"/>
        <v/>
      </c>
    </row>
    <row r="1635" spans="2:11" x14ac:dyDescent="0.2">
      <c r="B1635" s="10" t="str">
        <f t="shared" si="50"/>
        <v/>
      </c>
      <c r="C1635" s="30"/>
      <c r="H1635" s="10" t="str">
        <f>IFERROR(IF(INDEX(Rooms[اعتماد القيمة],MATCH(الحجز!$D1635,Rooms[الشقة],0),1)&lt;=الحجز!$C1635,((INDEX(Rooms[القيمة],MATCH(الحجز!$D1635,Rooms[الشقة],0),1)*الحجز!$E1635)+G1635)-F1635,الحجز!$H1635),"")</f>
        <v/>
      </c>
      <c r="I1635" s="10" t="str">
        <f>IFERROR(VLOOKUP(D1635,Rooms[[الشقة]:[وصف]],4,FALSE),"")</f>
        <v/>
      </c>
      <c r="K1635" s="16" t="str">
        <f t="shared" si="51"/>
        <v/>
      </c>
    </row>
    <row r="1636" spans="2:11" x14ac:dyDescent="0.2">
      <c r="B1636" s="10" t="str">
        <f t="shared" si="50"/>
        <v/>
      </c>
      <c r="C1636" s="30"/>
      <c r="H1636" s="10" t="str">
        <f>IFERROR(IF(INDEX(Rooms[اعتماد القيمة],MATCH(الحجز!$D1636,Rooms[الشقة],0),1)&lt;=الحجز!$C1636,((INDEX(Rooms[القيمة],MATCH(الحجز!$D1636,Rooms[الشقة],0),1)*الحجز!$E1636)+G1636)-F1636,الحجز!$H1636),"")</f>
        <v/>
      </c>
      <c r="I1636" s="10" t="str">
        <f>IFERROR(VLOOKUP(D1636,Rooms[[الشقة]:[وصف]],4,FALSE),"")</f>
        <v/>
      </c>
      <c r="K1636" s="16" t="str">
        <f t="shared" si="51"/>
        <v/>
      </c>
    </row>
    <row r="1637" spans="2:11" x14ac:dyDescent="0.2">
      <c r="B1637" s="10" t="str">
        <f t="shared" si="50"/>
        <v/>
      </c>
      <c r="C1637" s="30"/>
      <c r="H1637" s="10" t="str">
        <f>IFERROR(IF(INDEX(Rooms[اعتماد القيمة],MATCH(الحجز!$D1637,Rooms[الشقة],0),1)&lt;=الحجز!$C1637,((INDEX(Rooms[القيمة],MATCH(الحجز!$D1637,Rooms[الشقة],0),1)*الحجز!$E1637)+G1637)-F1637,الحجز!$H1637),"")</f>
        <v/>
      </c>
      <c r="I1637" s="10" t="str">
        <f>IFERROR(VLOOKUP(D1637,Rooms[[الشقة]:[وصف]],4,FALSE),"")</f>
        <v/>
      </c>
      <c r="K1637" s="16" t="str">
        <f t="shared" si="51"/>
        <v/>
      </c>
    </row>
    <row r="1638" spans="2:11" x14ac:dyDescent="0.2">
      <c r="B1638" s="10" t="str">
        <f t="shared" si="50"/>
        <v/>
      </c>
      <c r="C1638" s="30"/>
      <c r="H1638" s="10" t="str">
        <f>IFERROR(IF(INDEX(Rooms[اعتماد القيمة],MATCH(الحجز!$D1638,Rooms[الشقة],0),1)&lt;=الحجز!$C1638,((INDEX(Rooms[القيمة],MATCH(الحجز!$D1638,Rooms[الشقة],0),1)*الحجز!$E1638)+G1638)-F1638,الحجز!$H1638),"")</f>
        <v/>
      </c>
      <c r="I1638" s="10" t="str">
        <f>IFERROR(VLOOKUP(D1638,Rooms[[الشقة]:[وصف]],4,FALSE),"")</f>
        <v/>
      </c>
      <c r="K1638" s="16" t="str">
        <f t="shared" si="51"/>
        <v/>
      </c>
    </row>
    <row r="1639" spans="2:11" x14ac:dyDescent="0.2">
      <c r="B1639" s="10" t="str">
        <f t="shared" si="50"/>
        <v/>
      </c>
      <c r="C1639" s="30"/>
      <c r="H1639" s="10" t="str">
        <f>IFERROR(IF(INDEX(Rooms[اعتماد القيمة],MATCH(الحجز!$D1639,Rooms[الشقة],0),1)&lt;=الحجز!$C1639,((INDEX(Rooms[القيمة],MATCH(الحجز!$D1639,Rooms[الشقة],0),1)*الحجز!$E1639)+G1639)-F1639,الحجز!$H1639),"")</f>
        <v/>
      </c>
      <c r="I1639" s="10" t="str">
        <f>IFERROR(VLOOKUP(D1639,Rooms[[الشقة]:[وصف]],4,FALSE),"")</f>
        <v/>
      </c>
      <c r="K1639" s="16" t="str">
        <f t="shared" si="51"/>
        <v/>
      </c>
    </row>
    <row r="1640" spans="2:11" x14ac:dyDescent="0.2">
      <c r="B1640" s="10" t="str">
        <f t="shared" si="50"/>
        <v/>
      </c>
      <c r="C1640" s="30"/>
      <c r="H1640" s="10" t="str">
        <f>IFERROR(IF(INDEX(Rooms[اعتماد القيمة],MATCH(الحجز!$D1640,Rooms[الشقة],0),1)&lt;=الحجز!$C1640,((INDEX(Rooms[القيمة],MATCH(الحجز!$D1640,Rooms[الشقة],0),1)*الحجز!$E1640)+G1640)-F1640,الحجز!$H1640),"")</f>
        <v/>
      </c>
      <c r="I1640" s="10" t="str">
        <f>IFERROR(VLOOKUP(D1640,Rooms[[الشقة]:[وصف]],4,FALSE),"")</f>
        <v/>
      </c>
      <c r="K1640" s="16" t="str">
        <f t="shared" si="51"/>
        <v/>
      </c>
    </row>
    <row r="1641" spans="2:11" x14ac:dyDescent="0.2">
      <c r="B1641" s="10" t="str">
        <f t="shared" si="50"/>
        <v/>
      </c>
      <c r="C1641" s="30"/>
      <c r="H1641" s="10" t="str">
        <f>IFERROR(IF(INDEX(Rooms[اعتماد القيمة],MATCH(الحجز!$D1641,Rooms[الشقة],0),1)&lt;=الحجز!$C1641,((INDEX(Rooms[القيمة],MATCH(الحجز!$D1641,Rooms[الشقة],0),1)*الحجز!$E1641)+G1641)-F1641,الحجز!$H1641),"")</f>
        <v/>
      </c>
      <c r="I1641" s="10" t="str">
        <f>IFERROR(VLOOKUP(D1641,Rooms[[الشقة]:[وصف]],4,FALSE),"")</f>
        <v/>
      </c>
      <c r="K1641" s="16" t="str">
        <f t="shared" si="51"/>
        <v/>
      </c>
    </row>
    <row r="1642" spans="2:11" x14ac:dyDescent="0.2">
      <c r="B1642" s="10" t="str">
        <f t="shared" si="50"/>
        <v/>
      </c>
      <c r="C1642" s="30"/>
      <c r="H1642" s="10" t="str">
        <f>IFERROR(IF(INDEX(Rooms[اعتماد القيمة],MATCH(الحجز!$D1642,Rooms[الشقة],0),1)&lt;=الحجز!$C1642,((INDEX(Rooms[القيمة],MATCH(الحجز!$D1642,Rooms[الشقة],0),1)*الحجز!$E1642)+G1642)-F1642,الحجز!$H1642),"")</f>
        <v/>
      </c>
      <c r="I1642" s="10" t="str">
        <f>IFERROR(VLOOKUP(D1642,Rooms[[الشقة]:[وصف]],4,FALSE),"")</f>
        <v/>
      </c>
      <c r="K1642" s="16" t="str">
        <f t="shared" si="51"/>
        <v/>
      </c>
    </row>
    <row r="1643" spans="2:11" x14ac:dyDescent="0.2">
      <c r="B1643" s="10" t="str">
        <f t="shared" si="50"/>
        <v/>
      </c>
      <c r="C1643" s="30"/>
      <c r="H1643" s="10" t="str">
        <f>IFERROR(IF(INDEX(Rooms[اعتماد القيمة],MATCH(الحجز!$D1643,Rooms[الشقة],0),1)&lt;=الحجز!$C1643,((INDEX(Rooms[القيمة],MATCH(الحجز!$D1643,Rooms[الشقة],0),1)*الحجز!$E1643)+G1643)-F1643,الحجز!$H1643),"")</f>
        <v/>
      </c>
      <c r="I1643" s="10" t="str">
        <f>IFERROR(VLOOKUP(D1643,Rooms[[الشقة]:[وصف]],4,FALSE),"")</f>
        <v/>
      </c>
      <c r="K1643" s="16" t="str">
        <f t="shared" si="51"/>
        <v/>
      </c>
    </row>
    <row r="1644" spans="2:11" x14ac:dyDescent="0.2">
      <c r="B1644" s="10" t="str">
        <f t="shared" si="50"/>
        <v/>
      </c>
      <c r="C1644" s="30"/>
      <c r="H1644" s="10" t="str">
        <f>IFERROR(IF(INDEX(Rooms[اعتماد القيمة],MATCH(الحجز!$D1644,Rooms[الشقة],0),1)&lt;=الحجز!$C1644,((INDEX(Rooms[القيمة],MATCH(الحجز!$D1644,Rooms[الشقة],0),1)*الحجز!$E1644)+G1644)-F1644,الحجز!$H1644),"")</f>
        <v/>
      </c>
      <c r="I1644" s="10" t="str">
        <f>IFERROR(VLOOKUP(D1644,Rooms[[الشقة]:[وصف]],4,FALSE),"")</f>
        <v/>
      </c>
      <c r="K1644" s="16" t="str">
        <f t="shared" si="51"/>
        <v/>
      </c>
    </row>
    <row r="1645" spans="2:11" x14ac:dyDescent="0.2">
      <c r="B1645" s="10" t="str">
        <f t="shared" si="50"/>
        <v/>
      </c>
      <c r="C1645" s="30"/>
      <c r="H1645" s="10" t="str">
        <f>IFERROR(IF(INDEX(Rooms[اعتماد القيمة],MATCH(الحجز!$D1645,Rooms[الشقة],0),1)&lt;=الحجز!$C1645,((INDEX(Rooms[القيمة],MATCH(الحجز!$D1645,Rooms[الشقة],0),1)*الحجز!$E1645)+G1645)-F1645,الحجز!$H1645),"")</f>
        <v/>
      </c>
      <c r="I1645" s="10" t="str">
        <f>IFERROR(VLOOKUP(D1645,Rooms[[الشقة]:[وصف]],4,FALSE),"")</f>
        <v/>
      </c>
      <c r="K1645" s="16" t="str">
        <f t="shared" si="51"/>
        <v/>
      </c>
    </row>
    <row r="1646" spans="2:11" x14ac:dyDescent="0.2">
      <c r="B1646" s="10" t="str">
        <f t="shared" si="50"/>
        <v/>
      </c>
      <c r="C1646" s="30"/>
      <c r="H1646" s="10" t="str">
        <f>IFERROR(IF(INDEX(Rooms[اعتماد القيمة],MATCH(الحجز!$D1646,Rooms[الشقة],0),1)&lt;=الحجز!$C1646,((INDEX(Rooms[القيمة],MATCH(الحجز!$D1646,Rooms[الشقة],0),1)*الحجز!$E1646)+G1646)-F1646,الحجز!$H1646),"")</f>
        <v/>
      </c>
      <c r="I1646" s="10" t="str">
        <f>IFERROR(VLOOKUP(D1646,Rooms[[الشقة]:[وصف]],4,FALSE),"")</f>
        <v/>
      </c>
      <c r="K1646" s="16" t="str">
        <f t="shared" si="51"/>
        <v/>
      </c>
    </row>
    <row r="1647" spans="2:11" x14ac:dyDescent="0.2">
      <c r="B1647" s="10" t="str">
        <f t="shared" si="50"/>
        <v/>
      </c>
      <c r="C1647" s="30"/>
      <c r="H1647" s="10" t="str">
        <f>IFERROR(IF(INDEX(Rooms[اعتماد القيمة],MATCH(الحجز!$D1647,Rooms[الشقة],0),1)&lt;=الحجز!$C1647,((INDEX(Rooms[القيمة],MATCH(الحجز!$D1647,Rooms[الشقة],0),1)*الحجز!$E1647)+G1647)-F1647,الحجز!$H1647),"")</f>
        <v/>
      </c>
      <c r="I1647" s="10" t="str">
        <f>IFERROR(VLOOKUP(D1647,Rooms[[الشقة]:[وصف]],4,FALSE),"")</f>
        <v/>
      </c>
      <c r="K1647" s="16" t="str">
        <f t="shared" si="51"/>
        <v/>
      </c>
    </row>
    <row r="1648" spans="2:11" x14ac:dyDescent="0.2">
      <c r="B1648" s="10" t="str">
        <f t="shared" si="50"/>
        <v/>
      </c>
      <c r="C1648" s="30"/>
      <c r="H1648" s="10" t="str">
        <f>IFERROR(IF(INDEX(Rooms[اعتماد القيمة],MATCH(الحجز!$D1648,Rooms[الشقة],0),1)&lt;=الحجز!$C1648,((INDEX(Rooms[القيمة],MATCH(الحجز!$D1648,Rooms[الشقة],0),1)*الحجز!$E1648)+G1648)-F1648,الحجز!$H1648),"")</f>
        <v/>
      </c>
      <c r="I1648" s="10" t="str">
        <f>IFERROR(VLOOKUP(D1648,Rooms[[الشقة]:[وصف]],4,FALSE),"")</f>
        <v/>
      </c>
      <c r="K1648" s="16" t="str">
        <f t="shared" si="51"/>
        <v/>
      </c>
    </row>
    <row r="1649" spans="2:11" x14ac:dyDescent="0.2">
      <c r="B1649" s="10" t="str">
        <f t="shared" si="50"/>
        <v/>
      </c>
      <c r="C1649" s="30"/>
      <c r="H1649" s="10" t="str">
        <f>IFERROR(IF(INDEX(Rooms[اعتماد القيمة],MATCH(الحجز!$D1649,Rooms[الشقة],0),1)&lt;=الحجز!$C1649,((INDEX(Rooms[القيمة],MATCH(الحجز!$D1649,Rooms[الشقة],0),1)*الحجز!$E1649)+G1649)-F1649,الحجز!$H1649),"")</f>
        <v/>
      </c>
      <c r="I1649" s="10" t="str">
        <f>IFERROR(VLOOKUP(D1649,Rooms[[الشقة]:[وصف]],4,FALSE),"")</f>
        <v/>
      </c>
      <c r="K1649" s="16" t="str">
        <f t="shared" si="51"/>
        <v/>
      </c>
    </row>
    <row r="1650" spans="2:11" x14ac:dyDescent="0.2">
      <c r="B1650" s="10" t="str">
        <f t="shared" si="50"/>
        <v/>
      </c>
      <c r="C1650" s="30"/>
      <c r="H1650" s="10" t="str">
        <f>IFERROR(IF(INDEX(Rooms[اعتماد القيمة],MATCH(الحجز!$D1650,Rooms[الشقة],0),1)&lt;=الحجز!$C1650,((INDEX(Rooms[القيمة],MATCH(الحجز!$D1650,Rooms[الشقة],0),1)*الحجز!$E1650)+G1650)-F1650,الحجز!$H1650),"")</f>
        <v/>
      </c>
      <c r="I1650" s="10" t="str">
        <f>IFERROR(VLOOKUP(D1650,Rooms[[الشقة]:[وصف]],4,FALSE),"")</f>
        <v/>
      </c>
      <c r="K1650" s="16" t="str">
        <f t="shared" si="51"/>
        <v/>
      </c>
    </row>
    <row r="1651" spans="2:11" x14ac:dyDescent="0.2">
      <c r="B1651" s="10" t="str">
        <f t="shared" si="50"/>
        <v/>
      </c>
      <c r="C1651" s="30"/>
      <c r="H1651" s="10" t="str">
        <f>IFERROR(IF(INDEX(Rooms[اعتماد القيمة],MATCH(الحجز!$D1651,Rooms[الشقة],0),1)&lt;=الحجز!$C1651,((INDEX(Rooms[القيمة],MATCH(الحجز!$D1651,Rooms[الشقة],0),1)*الحجز!$E1651)+G1651)-F1651,الحجز!$H1651),"")</f>
        <v/>
      </c>
      <c r="I1651" s="10" t="str">
        <f>IFERROR(VLOOKUP(D1651,Rooms[[الشقة]:[وصف]],4,FALSE),"")</f>
        <v/>
      </c>
      <c r="K1651" s="16" t="str">
        <f t="shared" si="51"/>
        <v/>
      </c>
    </row>
    <row r="1652" spans="2:11" x14ac:dyDescent="0.2">
      <c r="B1652" s="10" t="str">
        <f t="shared" si="50"/>
        <v/>
      </c>
      <c r="C1652" s="30"/>
      <c r="H1652" s="10" t="str">
        <f>IFERROR(IF(INDEX(Rooms[اعتماد القيمة],MATCH(الحجز!$D1652,Rooms[الشقة],0),1)&lt;=الحجز!$C1652,((INDEX(Rooms[القيمة],MATCH(الحجز!$D1652,Rooms[الشقة],0),1)*الحجز!$E1652)+G1652)-F1652,الحجز!$H1652),"")</f>
        <v/>
      </c>
      <c r="I1652" s="10" t="str">
        <f>IFERROR(VLOOKUP(D1652,Rooms[[الشقة]:[وصف]],4,FALSE),"")</f>
        <v/>
      </c>
      <c r="K1652" s="16" t="str">
        <f t="shared" si="51"/>
        <v/>
      </c>
    </row>
    <row r="1653" spans="2:11" x14ac:dyDescent="0.2">
      <c r="B1653" s="10" t="str">
        <f t="shared" si="50"/>
        <v/>
      </c>
      <c r="C1653" s="30"/>
      <c r="H1653" s="10" t="str">
        <f>IFERROR(IF(INDEX(Rooms[اعتماد القيمة],MATCH(الحجز!$D1653,Rooms[الشقة],0),1)&lt;=الحجز!$C1653,((INDEX(Rooms[القيمة],MATCH(الحجز!$D1653,Rooms[الشقة],0),1)*الحجز!$E1653)+G1653)-F1653,الحجز!$H1653),"")</f>
        <v/>
      </c>
      <c r="I1653" s="10" t="str">
        <f>IFERROR(VLOOKUP(D1653,Rooms[[الشقة]:[وصف]],4,FALSE),"")</f>
        <v/>
      </c>
      <c r="K1653" s="16" t="str">
        <f t="shared" si="51"/>
        <v/>
      </c>
    </row>
    <row r="1654" spans="2:11" x14ac:dyDescent="0.2">
      <c r="B1654" s="10" t="str">
        <f t="shared" si="50"/>
        <v/>
      </c>
      <c r="C1654" s="30"/>
      <c r="H1654" s="10" t="str">
        <f>IFERROR(IF(INDEX(Rooms[اعتماد القيمة],MATCH(الحجز!$D1654,Rooms[الشقة],0),1)&lt;=الحجز!$C1654,((INDEX(Rooms[القيمة],MATCH(الحجز!$D1654,Rooms[الشقة],0),1)*الحجز!$E1654)+G1654)-F1654,الحجز!$H1654),"")</f>
        <v/>
      </c>
      <c r="I1654" s="10" t="str">
        <f>IFERROR(VLOOKUP(D1654,Rooms[[الشقة]:[وصف]],4,FALSE),"")</f>
        <v/>
      </c>
      <c r="K1654" s="16" t="str">
        <f t="shared" si="51"/>
        <v/>
      </c>
    </row>
    <row r="1655" spans="2:11" x14ac:dyDescent="0.2">
      <c r="B1655" s="10" t="str">
        <f t="shared" si="50"/>
        <v/>
      </c>
      <c r="C1655" s="30"/>
      <c r="H1655" s="10" t="str">
        <f>IFERROR(IF(INDEX(Rooms[اعتماد القيمة],MATCH(الحجز!$D1655,Rooms[الشقة],0),1)&lt;=الحجز!$C1655,((INDEX(Rooms[القيمة],MATCH(الحجز!$D1655,Rooms[الشقة],0),1)*الحجز!$E1655)+G1655)-F1655,الحجز!$H1655),"")</f>
        <v/>
      </c>
      <c r="I1655" s="10" t="str">
        <f>IFERROR(VLOOKUP(D1655,Rooms[[الشقة]:[وصف]],4,FALSE),"")</f>
        <v/>
      </c>
      <c r="K1655" s="16" t="str">
        <f t="shared" si="51"/>
        <v/>
      </c>
    </row>
    <row r="1656" spans="2:11" x14ac:dyDescent="0.2">
      <c r="B1656" s="10" t="str">
        <f t="shared" si="50"/>
        <v/>
      </c>
      <c r="C1656" s="30"/>
      <c r="H1656" s="10" t="str">
        <f>IFERROR(IF(INDEX(Rooms[اعتماد القيمة],MATCH(الحجز!$D1656,Rooms[الشقة],0),1)&lt;=الحجز!$C1656,((INDEX(Rooms[القيمة],MATCH(الحجز!$D1656,Rooms[الشقة],0),1)*الحجز!$E1656)+G1656)-F1656,الحجز!$H1656),"")</f>
        <v/>
      </c>
      <c r="I1656" s="10" t="str">
        <f>IFERROR(VLOOKUP(D1656,Rooms[[الشقة]:[وصف]],4,FALSE),"")</f>
        <v/>
      </c>
      <c r="K1656" s="16" t="str">
        <f t="shared" si="51"/>
        <v/>
      </c>
    </row>
    <row r="1657" spans="2:11" x14ac:dyDescent="0.2">
      <c r="B1657" s="10" t="str">
        <f t="shared" si="50"/>
        <v/>
      </c>
      <c r="C1657" s="30"/>
      <c r="H1657" s="10" t="str">
        <f>IFERROR(IF(INDEX(Rooms[اعتماد القيمة],MATCH(الحجز!$D1657,Rooms[الشقة],0),1)&lt;=الحجز!$C1657,((INDEX(Rooms[القيمة],MATCH(الحجز!$D1657,Rooms[الشقة],0),1)*الحجز!$E1657)+G1657)-F1657,الحجز!$H1657),"")</f>
        <v/>
      </c>
      <c r="I1657" s="10" t="str">
        <f>IFERROR(VLOOKUP(D1657,Rooms[[الشقة]:[وصف]],4,FALSE),"")</f>
        <v/>
      </c>
      <c r="K1657" s="16" t="str">
        <f t="shared" si="51"/>
        <v/>
      </c>
    </row>
    <row r="1658" spans="2:11" x14ac:dyDescent="0.2">
      <c r="B1658" s="10" t="str">
        <f t="shared" si="50"/>
        <v/>
      </c>
      <c r="C1658" s="30"/>
      <c r="H1658" s="10" t="str">
        <f>IFERROR(IF(INDEX(Rooms[اعتماد القيمة],MATCH(الحجز!$D1658,Rooms[الشقة],0),1)&lt;=الحجز!$C1658,((INDEX(Rooms[القيمة],MATCH(الحجز!$D1658,Rooms[الشقة],0),1)*الحجز!$E1658)+G1658)-F1658,الحجز!$H1658),"")</f>
        <v/>
      </c>
      <c r="I1658" s="10" t="str">
        <f>IFERROR(VLOOKUP(D1658,Rooms[[الشقة]:[وصف]],4,FALSE),"")</f>
        <v/>
      </c>
      <c r="K1658" s="16" t="str">
        <f t="shared" si="51"/>
        <v/>
      </c>
    </row>
    <row r="1659" spans="2:11" x14ac:dyDescent="0.2">
      <c r="B1659" s="10" t="str">
        <f t="shared" si="50"/>
        <v/>
      </c>
      <c r="C1659" s="30"/>
      <c r="H1659" s="10" t="str">
        <f>IFERROR(IF(INDEX(Rooms[اعتماد القيمة],MATCH(الحجز!$D1659,Rooms[الشقة],0),1)&lt;=الحجز!$C1659,((INDEX(Rooms[القيمة],MATCH(الحجز!$D1659,Rooms[الشقة],0),1)*الحجز!$E1659)+G1659)-F1659,الحجز!$H1659),"")</f>
        <v/>
      </c>
      <c r="I1659" s="10" t="str">
        <f>IFERROR(VLOOKUP(D1659,Rooms[[الشقة]:[وصف]],4,FALSE),"")</f>
        <v/>
      </c>
      <c r="K1659" s="16" t="str">
        <f t="shared" si="51"/>
        <v/>
      </c>
    </row>
    <row r="1660" spans="2:11" x14ac:dyDescent="0.2">
      <c r="B1660" s="10" t="str">
        <f t="shared" si="50"/>
        <v/>
      </c>
      <c r="C1660" s="30"/>
      <c r="H1660" s="10" t="str">
        <f>IFERROR(IF(INDEX(Rooms[اعتماد القيمة],MATCH(الحجز!$D1660,Rooms[الشقة],0),1)&lt;=الحجز!$C1660,((INDEX(Rooms[القيمة],MATCH(الحجز!$D1660,Rooms[الشقة],0),1)*الحجز!$E1660)+G1660)-F1660,الحجز!$H1660),"")</f>
        <v/>
      </c>
      <c r="I1660" s="10" t="str">
        <f>IFERROR(VLOOKUP(D1660,Rooms[[الشقة]:[وصف]],4,FALSE),"")</f>
        <v/>
      </c>
      <c r="K1660" s="16" t="str">
        <f t="shared" si="51"/>
        <v/>
      </c>
    </row>
    <row r="1661" spans="2:11" x14ac:dyDescent="0.2">
      <c r="B1661" s="10" t="str">
        <f t="shared" si="50"/>
        <v/>
      </c>
      <c r="C1661" s="30"/>
      <c r="H1661" s="10" t="str">
        <f>IFERROR(IF(INDEX(Rooms[اعتماد القيمة],MATCH(الحجز!$D1661,Rooms[الشقة],0),1)&lt;=الحجز!$C1661,((INDEX(Rooms[القيمة],MATCH(الحجز!$D1661,Rooms[الشقة],0),1)*الحجز!$E1661)+G1661)-F1661,الحجز!$H1661),"")</f>
        <v/>
      </c>
      <c r="I1661" s="10" t="str">
        <f>IFERROR(VLOOKUP(D1661,Rooms[[الشقة]:[وصف]],4,FALSE),"")</f>
        <v/>
      </c>
      <c r="K1661" s="16" t="str">
        <f t="shared" si="51"/>
        <v/>
      </c>
    </row>
    <row r="1662" spans="2:11" x14ac:dyDescent="0.2">
      <c r="B1662" s="10" t="str">
        <f t="shared" si="50"/>
        <v/>
      </c>
      <c r="C1662" s="30"/>
      <c r="H1662" s="10" t="str">
        <f>IFERROR(IF(INDEX(Rooms[اعتماد القيمة],MATCH(الحجز!$D1662,Rooms[الشقة],0),1)&lt;=الحجز!$C1662,((INDEX(Rooms[القيمة],MATCH(الحجز!$D1662,Rooms[الشقة],0),1)*الحجز!$E1662)+G1662)-F1662,الحجز!$H1662),"")</f>
        <v/>
      </c>
      <c r="I1662" s="10" t="str">
        <f>IFERROR(VLOOKUP(D1662,Rooms[[الشقة]:[وصف]],4,FALSE),"")</f>
        <v/>
      </c>
      <c r="K1662" s="16" t="str">
        <f t="shared" si="51"/>
        <v/>
      </c>
    </row>
    <row r="1663" spans="2:11" x14ac:dyDescent="0.2">
      <c r="B1663" s="10" t="str">
        <f t="shared" si="50"/>
        <v/>
      </c>
      <c r="C1663" s="30"/>
      <c r="H1663" s="10" t="str">
        <f>IFERROR(IF(INDEX(Rooms[اعتماد القيمة],MATCH(الحجز!$D1663,Rooms[الشقة],0),1)&lt;=الحجز!$C1663,((INDEX(Rooms[القيمة],MATCH(الحجز!$D1663,Rooms[الشقة],0),1)*الحجز!$E1663)+G1663)-F1663,الحجز!$H1663),"")</f>
        <v/>
      </c>
      <c r="I1663" s="10" t="str">
        <f>IFERROR(VLOOKUP(D1663,Rooms[[الشقة]:[وصف]],4,FALSE),"")</f>
        <v/>
      </c>
      <c r="K1663" s="16" t="str">
        <f t="shared" si="51"/>
        <v/>
      </c>
    </row>
    <row r="1664" spans="2:11" x14ac:dyDescent="0.2">
      <c r="B1664" s="10" t="str">
        <f t="shared" si="50"/>
        <v/>
      </c>
      <c r="C1664" s="30"/>
      <c r="H1664" s="10" t="str">
        <f>IFERROR(IF(INDEX(Rooms[اعتماد القيمة],MATCH(الحجز!$D1664,Rooms[الشقة],0),1)&lt;=الحجز!$C1664,((INDEX(Rooms[القيمة],MATCH(الحجز!$D1664,Rooms[الشقة],0),1)*الحجز!$E1664)+G1664)-F1664,الحجز!$H1664),"")</f>
        <v/>
      </c>
      <c r="I1664" s="10" t="str">
        <f>IFERROR(VLOOKUP(D1664,Rooms[[الشقة]:[وصف]],4,FALSE),"")</f>
        <v/>
      </c>
      <c r="K1664" s="16" t="str">
        <f t="shared" si="51"/>
        <v/>
      </c>
    </row>
    <row r="1665" spans="2:11" x14ac:dyDescent="0.2">
      <c r="B1665" s="10" t="str">
        <f t="shared" si="50"/>
        <v/>
      </c>
      <c r="C1665" s="30"/>
      <c r="H1665" s="10" t="str">
        <f>IFERROR(IF(INDEX(Rooms[اعتماد القيمة],MATCH(الحجز!$D1665,Rooms[الشقة],0),1)&lt;=الحجز!$C1665,((INDEX(Rooms[القيمة],MATCH(الحجز!$D1665,Rooms[الشقة],0),1)*الحجز!$E1665)+G1665)-F1665,الحجز!$H1665),"")</f>
        <v/>
      </c>
      <c r="I1665" s="10" t="str">
        <f>IFERROR(VLOOKUP(D1665,Rooms[[الشقة]:[وصف]],4,FALSE),"")</f>
        <v/>
      </c>
      <c r="K1665" s="16" t="str">
        <f t="shared" si="51"/>
        <v/>
      </c>
    </row>
    <row r="1666" spans="2:11" x14ac:dyDescent="0.2">
      <c r="B1666" s="10" t="str">
        <f t="shared" si="50"/>
        <v/>
      </c>
      <c r="C1666" s="30"/>
      <c r="H1666" s="10" t="str">
        <f>IFERROR(IF(INDEX(Rooms[اعتماد القيمة],MATCH(الحجز!$D1666,Rooms[الشقة],0),1)&lt;=الحجز!$C1666,((INDEX(Rooms[القيمة],MATCH(الحجز!$D1666,Rooms[الشقة],0),1)*الحجز!$E1666)+G1666)-F1666,الحجز!$H1666),"")</f>
        <v/>
      </c>
      <c r="I1666" s="10" t="str">
        <f>IFERROR(VLOOKUP(D1666,Rooms[[الشقة]:[وصف]],4,FALSE),"")</f>
        <v/>
      </c>
      <c r="K1666" s="16" t="str">
        <f t="shared" si="51"/>
        <v/>
      </c>
    </row>
    <row r="1667" spans="2:11" x14ac:dyDescent="0.2">
      <c r="B1667" s="10" t="str">
        <f t="shared" si="50"/>
        <v/>
      </c>
      <c r="C1667" s="30"/>
      <c r="H1667" s="10" t="str">
        <f>IFERROR(IF(INDEX(Rooms[اعتماد القيمة],MATCH(الحجز!$D1667,Rooms[الشقة],0),1)&lt;=الحجز!$C1667,((INDEX(Rooms[القيمة],MATCH(الحجز!$D1667,Rooms[الشقة],0),1)*الحجز!$E1667)+G1667)-F1667,الحجز!$H1667),"")</f>
        <v/>
      </c>
      <c r="I1667" s="10" t="str">
        <f>IFERROR(VLOOKUP(D1667,Rooms[[الشقة]:[وصف]],4,FALSE),"")</f>
        <v/>
      </c>
      <c r="K1667" s="16" t="str">
        <f t="shared" si="51"/>
        <v/>
      </c>
    </row>
    <row r="1668" spans="2:11" x14ac:dyDescent="0.2">
      <c r="B1668" s="10" t="str">
        <f t="shared" si="50"/>
        <v/>
      </c>
      <c r="C1668" s="30"/>
      <c r="H1668" s="10" t="str">
        <f>IFERROR(IF(INDEX(Rooms[اعتماد القيمة],MATCH(الحجز!$D1668,Rooms[الشقة],0),1)&lt;=الحجز!$C1668,((INDEX(Rooms[القيمة],MATCH(الحجز!$D1668,Rooms[الشقة],0),1)*الحجز!$E1668)+G1668)-F1668,الحجز!$H1668),"")</f>
        <v/>
      </c>
      <c r="I1668" s="10" t="str">
        <f>IFERROR(VLOOKUP(D1668,Rooms[[الشقة]:[وصف]],4,FALSE),"")</f>
        <v/>
      </c>
      <c r="K1668" s="16" t="str">
        <f t="shared" si="51"/>
        <v/>
      </c>
    </row>
    <row r="1669" spans="2:11" x14ac:dyDescent="0.2">
      <c r="B1669" s="10" t="str">
        <f t="shared" ref="B1669:B1732" si="52">IF(C1669&lt;&gt;"",ROW(A1666),"")</f>
        <v/>
      </c>
      <c r="C1669" s="30"/>
      <c r="H1669" s="10" t="str">
        <f>IFERROR(IF(INDEX(Rooms[اعتماد القيمة],MATCH(الحجز!$D1669,Rooms[الشقة],0),1)&lt;=الحجز!$C1669,((INDEX(Rooms[القيمة],MATCH(الحجز!$D1669,Rooms[الشقة],0),1)*الحجز!$E1669)+G1669)-F1669,الحجز!$H1669),"")</f>
        <v/>
      </c>
      <c r="I1669" s="10" t="str">
        <f>IFERROR(VLOOKUP(D1669,Rooms[[الشقة]:[وصف]],4,FALSE),"")</f>
        <v/>
      </c>
      <c r="K1669" s="16" t="str">
        <f t="shared" ref="K1669:K1732" si="53">IF(AND(E1669="",C1669=""),"",C1669+(IF(E1669&lt;1,E1669,(E1669-1))))</f>
        <v/>
      </c>
    </row>
    <row r="1670" spans="2:11" x14ac:dyDescent="0.2">
      <c r="B1670" s="10" t="str">
        <f t="shared" si="52"/>
        <v/>
      </c>
      <c r="C1670" s="30"/>
      <c r="H1670" s="10" t="str">
        <f>IFERROR(IF(INDEX(Rooms[اعتماد القيمة],MATCH(الحجز!$D1670,Rooms[الشقة],0),1)&lt;=الحجز!$C1670,((INDEX(Rooms[القيمة],MATCH(الحجز!$D1670,Rooms[الشقة],0),1)*الحجز!$E1670)+G1670)-F1670,الحجز!$H1670),"")</f>
        <v/>
      </c>
      <c r="I1670" s="10" t="str">
        <f>IFERROR(VLOOKUP(D1670,Rooms[[الشقة]:[وصف]],4,FALSE),"")</f>
        <v/>
      </c>
      <c r="K1670" s="16" t="str">
        <f t="shared" si="53"/>
        <v/>
      </c>
    </row>
    <row r="1671" spans="2:11" x14ac:dyDescent="0.2">
      <c r="B1671" s="10" t="str">
        <f t="shared" si="52"/>
        <v/>
      </c>
      <c r="C1671" s="30"/>
      <c r="H1671" s="10" t="str">
        <f>IFERROR(IF(INDEX(Rooms[اعتماد القيمة],MATCH(الحجز!$D1671,Rooms[الشقة],0),1)&lt;=الحجز!$C1671,((INDEX(Rooms[القيمة],MATCH(الحجز!$D1671,Rooms[الشقة],0),1)*الحجز!$E1671)+G1671)-F1671,الحجز!$H1671),"")</f>
        <v/>
      </c>
      <c r="I1671" s="10" t="str">
        <f>IFERROR(VLOOKUP(D1671,Rooms[[الشقة]:[وصف]],4,FALSE),"")</f>
        <v/>
      </c>
      <c r="K1671" s="16" t="str">
        <f t="shared" si="53"/>
        <v/>
      </c>
    </row>
    <row r="1672" spans="2:11" x14ac:dyDescent="0.2">
      <c r="B1672" s="10" t="str">
        <f t="shared" si="52"/>
        <v/>
      </c>
      <c r="C1672" s="30"/>
      <c r="H1672" s="10" t="str">
        <f>IFERROR(IF(INDEX(Rooms[اعتماد القيمة],MATCH(الحجز!$D1672,Rooms[الشقة],0),1)&lt;=الحجز!$C1672,((INDEX(Rooms[القيمة],MATCH(الحجز!$D1672,Rooms[الشقة],0),1)*الحجز!$E1672)+G1672)-F1672,الحجز!$H1672),"")</f>
        <v/>
      </c>
      <c r="I1672" s="10" t="str">
        <f>IFERROR(VLOOKUP(D1672,Rooms[[الشقة]:[وصف]],4,FALSE),"")</f>
        <v/>
      </c>
      <c r="K1672" s="16" t="str">
        <f t="shared" si="53"/>
        <v/>
      </c>
    </row>
    <row r="1673" spans="2:11" x14ac:dyDescent="0.2">
      <c r="B1673" s="10" t="str">
        <f t="shared" si="52"/>
        <v/>
      </c>
      <c r="C1673" s="30"/>
      <c r="H1673" s="10" t="str">
        <f>IFERROR(IF(INDEX(Rooms[اعتماد القيمة],MATCH(الحجز!$D1673,Rooms[الشقة],0),1)&lt;=الحجز!$C1673,((INDEX(Rooms[القيمة],MATCH(الحجز!$D1673,Rooms[الشقة],0),1)*الحجز!$E1673)+G1673)-F1673,الحجز!$H1673),"")</f>
        <v/>
      </c>
      <c r="I1673" s="10" t="str">
        <f>IFERROR(VLOOKUP(D1673,Rooms[[الشقة]:[وصف]],4,FALSE),"")</f>
        <v/>
      </c>
      <c r="K1673" s="16" t="str">
        <f t="shared" si="53"/>
        <v/>
      </c>
    </row>
    <row r="1674" spans="2:11" x14ac:dyDescent="0.2">
      <c r="B1674" s="10" t="str">
        <f t="shared" si="52"/>
        <v/>
      </c>
      <c r="C1674" s="30"/>
      <c r="H1674" s="10" t="str">
        <f>IFERROR(IF(INDEX(Rooms[اعتماد القيمة],MATCH(الحجز!$D1674,Rooms[الشقة],0),1)&lt;=الحجز!$C1674,((INDEX(Rooms[القيمة],MATCH(الحجز!$D1674,Rooms[الشقة],0),1)*الحجز!$E1674)+G1674)-F1674,الحجز!$H1674),"")</f>
        <v/>
      </c>
      <c r="I1674" s="10" t="str">
        <f>IFERROR(VLOOKUP(D1674,Rooms[[الشقة]:[وصف]],4,FALSE),"")</f>
        <v/>
      </c>
      <c r="K1674" s="16" t="str">
        <f t="shared" si="53"/>
        <v/>
      </c>
    </row>
    <row r="1675" spans="2:11" x14ac:dyDescent="0.2">
      <c r="B1675" s="10" t="str">
        <f t="shared" si="52"/>
        <v/>
      </c>
      <c r="C1675" s="30"/>
      <c r="H1675" s="10" t="str">
        <f>IFERROR(IF(INDEX(Rooms[اعتماد القيمة],MATCH(الحجز!$D1675,Rooms[الشقة],0),1)&lt;=الحجز!$C1675,((INDEX(Rooms[القيمة],MATCH(الحجز!$D1675,Rooms[الشقة],0),1)*الحجز!$E1675)+G1675)-F1675,الحجز!$H1675),"")</f>
        <v/>
      </c>
      <c r="I1675" s="10" t="str">
        <f>IFERROR(VLOOKUP(D1675,Rooms[[الشقة]:[وصف]],4,FALSE),"")</f>
        <v/>
      </c>
      <c r="K1675" s="16" t="str">
        <f t="shared" si="53"/>
        <v/>
      </c>
    </row>
    <row r="1676" spans="2:11" x14ac:dyDescent="0.2">
      <c r="B1676" s="10" t="str">
        <f t="shared" si="52"/>
        <v/>
      </c>
      <c r="C1676" s="30"/>
      <c r="H1676" s="10" t="str">
        <f>IFERROR(IF(INDEX(Rooms[اعتماد القيمة],MATCH(الحجز!$D1676,Rooms[الشقة],0),1)&lt;=الحجز!$C1676,((INDEX(Rooms[القيمة],MATCH(الحجز!$D1676,Rooms[الشقة],0),1)*الحجز!$E1676)+G1676)-F1676,الحجز!$H1676),"")</f>
        <v/>
      </c>
      <c r="I1676" s="10" t="str">
        <f>IFERROR(VLOOKUP(D1676,Rooms[[الشقة]:[وصف]],4,FALSE),"")</f>
        <v/>
      </c>
      <c r="K1676" s="16" t="str">
        <f t="shared" si="53"/>
        <v/>
      </c>
    </row>
    <row r="1677" spans="2:11" x14ac:dyDescent="0.2">
      <c r="B1677" s="10" t="str">
        <f t="shared" si="52"/>
        <v/>
      </c>
      <c r="C1677" s="30"/>
      <c r="H1677" s="10" t="str">
        <f>IFERROR(IF(INDEX(Rooms[اعتماد القيمة],MATCH(الحجز!$D1677,Rooms[الشقة],0),1)&lt;=الحجز!$C1677,((INDEX(Rooms[القيمة],MATCH(الحجز!$D1677,Rooms[الشقة],0),1)*الحجز!$E1677)+G1677)-F1677,الحجز!$H1677),"")</f>
        <v/>
      </c>
      <c r="I1677" s="10" t="str">
        <f>IFERROR(VLOOKUP(D1677,Rooms[[الشقة]:[وصف]],4,FALSE),"")</f>
        <v/>
      </c>
      <c r="K1677" s="16" t="str">
        <f t="shared" si="53"/>
        <v/>
      </c>
    </row>
    <row r="1678" spans="2:11" x14ac:dyDescent="0.2">
      <c r="B1678" s="10" t="str">
        <f t="shared" si="52"/>
        <v/>
      </c>
      <c r="C1678" s="30"/>
      <c r="H1678" s="10" t="str">
        <f>IFERROR(IF(INDEX(Rooms[اعتماد القيمة],MATCH(الحجز!$D1678,Rooms[الشقة],0),1)&lt;=الحجز!$C1678,((INDEX(Rooms[القيمة],MATCH(الحجز!$D1678,Rooms[الشقة],0),1)*الحجز!$E1678)+G1678)-F1678,الحجز!$H1678),"")</f>
        <v/>
      </c>
      <c r="I1678" s="10" t="str">
        <f>IFERROR(VLOOKUP(D1678,Rooms[[الشقة]:[وصف]],4,FALSE),"")</f>
        <v/>
      </c>
      <c r="K1678" s="16" t="str">
        <f t="shared" si="53"/>
        <v/>
      </c>
    </row>
    <row r="1679" spans="2:11" x14ac:dyDescent="0.2">
      <c r="B1679" s="10" t="str">
        <f t="shared" si="52"/>
        <v/>
      </c>
      <c r="C1679" s="30"/>
      <c r="H1679" s="10" t="str">
        <f>IFERROR(IF(INDEX(Rooms[اعتماد القيمة],MATCH(الحجز!$D1679,Rooms[الشقة],0),1)&lt;=الحجز!$C1679,((INDEX(Rooms[القيمة],MATCH(الحجز!$D1679,Rooms[الشقة],0),1)*الحجز!$E1679)+G1679)-F1679,الحجز!$H1679),"")</f>
        <v/>
      </c>
      <c r="I1679" s="10" t="str">
        <f>IFERROR(VLOOKUP(D1679,Rooms[[الشقة]:[وصف]],4,FALSE),"")</f>
        <v/>
      </c>
      <c r="K1679" s="16" t="str">
        <f t="shared" si="53"/>
        <v/>
      </c>
    </row>
    <row r="1680" spans="2:11" x14ac:dyDescent="0.2">
      <c r="B1680" s="10" t="str">
        <f t="shared" si="52"/>
        <v/>
      </c>
      <c r="C1680" s="30"/>
      <c r="H1680" s="10" t="str">
        <f>IFERROR(IF(INDEX(Rooms[اعتماد القيمة],MATCH(الحجز!$D1680,Rooms[الشقة],0),1)&lt;=الحجز!$C1680,((INDEX(Rooms[القيمة],MATCH(الحجز!$D1680,Rooms[الشقة],0),1)*الحجز!$E1680)+G1680)-F1680,الحجز!$H1680),"")</f>
        <v/>
      </c>
      <c r="I1680" s="10" t="str">
        <f>IFERROR(VLOOKUP(D1680,Rooms[[الشقة]:[وصف]],4,FALSE),"")</f>
        <v/>
      </c>
      <c r="K1680" s="16" t="str">
        <f t="shared" si="53"/>
        <v/>
      </c>
    </row>
    <row r="1681" spans="2:11" x14ac:dyDescent="0.2">
      <c r="B1681" s="10" t="str">
        <f t="shared" si="52"/>
        <v/>
      </c>
      <c r="C1681" s="30"/>
      <c r="H1681" s="10" t="str">
        <f>IFERROR(IF(INDEX(Rooms[اعتماد القيمة],MATCH(الحجز!$D1681,Rooms[الشقة],0),1)&lt;=الحجز!$C1681,((INDEX(Rooms[القيمة],MATCH(الحجز!$D1681,Rooms[الشقة],0),1)*الحجز!$E1681)+G1681)-F1681,الحجز!$H1681),"")</f>
        <v/>
      </c>
      <c r="I1681" s="10" t="str">
        <f>IFERROR(VLOOKUP(D1681,Rooms[[الشقة]:[وصف]],4,FALSE),"")</f>
        <v/>
      </c>
      <c r="K1681" s="16" t="str">
        <f t="shared" si="53"/>
        <v/>
      </c>
    </row>
    <row r="1682" spans="2:11" x14ac:dyDescent="0.2">
      <c r="B1682" s="10" t="str">
        <f t="shared" si="52"/>
        <v/>
      </c>
      <c r="C1682" s="30"/>
      <c r="H1682" s="10" t="str">
        <f>IFERROR(IF(INDEX(Rooms[اعتماد القيمة],MATCH(الحجز!$D1682,Rooms[الشقة],0),1)&lt;=الحجز!$C1682,((INDEX(Rooms[القيمة],MATCH(الحجز!$D1682,Rooms[الشقة],0),1)*الحجز!$E1682)+G1682)-F1682,الحجز!$H1682),"")</f>
        <v/>
      </c>
      <c r="I1682" s="10" t="str">
        <f>IFERROR(VLOOKUP(D1682,Rooms[[الشقة]:[وصف]],4,FALSE),"")</f>
        <v/>
      </c>
      <c r="K1682" s="16" t="str">
        <f t="shared" si="53"/>
        <v/>
      </c>
    </row>
    <row r="1683" spans="2:11" x14ac:dyDescent="0.2">
      <c r="B1683" s="10" t="str">
        <f t="shared" si="52"/>
        <v/>
      </c>
      <c r="C1683" s="30"/>
      <c r="H1683" s="10" t="str">
        <f>IFERROR(IF(INDEX(Rooms[اعتماد القيمة],MATCH(الحجز!$D1683,Rooms[الشقة],0),1)&lt;=الحجز!$C1683,((INDEX(Rooms[القيمة],MATCH(الحجز!$D1683,Rooms[الشقة],0),1)*الحجز!$E1683)+G1683)-F1683,الحجز!$H1683),"")</f>
        <v/>
      </c>
      <c r="I1683" s="10" t="str">
        <f>IFERROR(VLOOKUP(D1683,Rooms[[الشقة]:[وصف]],4,FALSE),"")</f>
        <v/>
      </c>
      <c r="K1683" s="16" t="str">
        <f t="shared" si="53"/>
        <v/>
      </c>
    </row>
    <row r="1684" spans="2:11" x14ac:dyDescent="0.2">
      <c r="B1684" s="10" t="str">
        <f t="shared" si="52"/>
        <v/>
      </c>
      <c r="C1684" s="30"/>
      <c r="H1684" s="10" t="str">
        <f>IFERROR(IF(INDEX(Rooms[اعتماد القيمة],MATCH(الحجز!$D1684,Rooms[الشقة],0),1)&lt;=الحجز!$C1684,((INDEX(Rooms[القيمة],MATCH(الحجز!$D1684,Rooms[الشقة],0),1)*الحجز!$E1684)+G1684)-F1684,الحجز!$H1684),"")</f>
        <v/>
      </c>
      <c r="I1684" s="10" t="str">
        <f>IFERROR(VLOOKUP(D1684,Rooms[[الشقة]:[وصف]],4,FALSE),"")</f>
        <v/>
      </c>
      <c r="K1684" s="16" t="str">
        <f t="shared" si="53"/>
        <v/>
      </c>
    </row>
    <row r="1685" spans="2:11" x14ac:dyDescent="0.2">
      <c r="B1685" s="10" t="str">
        <f t="shared" si="52"/>
        <v/>
      </c>
      <c r="C1685" s="30"/>
      <c r="H1685" s="10" t="str">
        <f>IFERROR(IF(INDEX(Rooms[اعتماد القيمة],MATCH(الحجز!$D1685,Rooms[الشقة],0),1)&lt;=الحجز!$C1685,((INDEX(Rooms[القيمة],MATCH(الحجز!$D1685,Rooms[الشقة],0),1)*الحجز!$E1685)+G1685)-F1685,الحجز!$H1685),"")</f>
        <v/>
      </c>
      <c r="I1685" s="10" t="str">
        <f>IFERROR(VLOOKUP(D1685,Rooms[[الشقة]:[وصف]],4,FALSE),"")</f>
        <v/>
      </c>
      <c r="K1685" s="16" t="str">
        <f t="shared" si="53"/>
        <v/>
      </c>
    </row>
    <row r="1686" spans="2:11" x14ac:dyDescent="0.2">
      <c r="B1686" s="10" t="str">
        <f t="shared" si="52"/>
        <v/>
      </c>
      <c r="C1686" s="30"/>
      <c r="H1686" s="10" t="str">
        <f>IFERROR(IF(INDEX(Rooms[اعتماد القيمة],MATCH(الحجز!$D1686,Rooms[الشقة],0),1)&lt;=الحجز!$C1686,((INDEX(Rooms[القيمة],MATCH(الحجز!$D1686,Rooms[الشقة],0),1)*الحجز!$E1686)+G1686)-F1686,الحجز!$H1686),"")</f>
        <v/>
      </c>
      <c r="I1686" s="10" t="str">
        <f>IFERROR(VLOOKUP(D1686,Rooms[[الشقة]:[وصف]],4,FALSE),"")</f>
        <v/>
      </c>
      <c r="K1686" s="16" t="str">
        <f t="shared" si="53"/>
        <v/>
      </c>
    </row>
    <row r="1687" spans="2:11" x14ac:dyDescent="0.2">
      <c r="B1687" s="10" t="str">
        <f t="shared" si="52"/>
        <v/>
      </c>
      <c r="C1687" s="30"/>
      <c r="H1687" s="10" t="str">
        <f>IFERROR(IF(INDEX(Rooms[اعتماد القيمة],MATCH(الحجز!$D1687,Rooms[الشقة],0),1)&lt;=الحجز!$C1687,((INDEX(Rooms[القيمة],MATCH(الحجز!$D1687,Rooms[الشقة],0),1)*الحجز!$E1687)+G1687)-F1687,الحجز!$H1687),"")</f>
        <v/>
      </c>
      <c r="I1687" s="10" t="str">
        <f>IFERROR(VLOOKUP(D1687,Rooms[[الشقة]:[وصف]],4,FALSE),"")</f>
        <v/>
      </c>
      <c r="K1687" s="16" t="str">
        <f t="shared" si="53"/>
        <v/>
      </c>
    </row>
    <row r="1688" spans="2:11" x14ac:dyDescent="0.2">
      <c r="B1688" s="10" t="str">
        <f t="shared" si="52"/>
        <v/>
      </c>
      <c r="C1688" s="30"/>
      <c r="H1688" s="10" t="str">
        <f>IFERROR(IF(INDEX(Rooms[اعتماد القيمة],MATCH(الحجز!$D1688,Rooms[الشقة],0),1)&lt;=الحجز!$C1688,((INDEX(Rooms[القيمة],MATCH(الحجز!$D1688,Rooms[الشقة],0),1)*الحجز!$E1688)+G1688)-F1688,الحجز!$H1688),"")</f>
        <v/>
      </c>
      <c r="I1688" s="10" t="str">
        <f>IFERROR(VLOOKUP(D1688,Rooms[[الشقة]:[وصف]],4,FALSE),"")</f>
        <v/>
      </c>
      <c r="K1688" s="16" t="str">
        <f t="shared" si="53"/>
        <v/>
      </c>
    </row>
    <row r="1689" spans="2:11" x14ac:dyDescent="0.2">
      <c r="B1689" s="10" t="str">
        <f t="shared" si="52"/>
        <v/>
      </c>
      <c r="C1689" s="30"/>
      <c r="H1689" s="10" t="str">
        <f>IFERROR(IF(INDEX(Rooms[اعتماد القيمة],MATCH(الحجز!$D1689,Rooms[الشقة],0),1)&lt;=الحجز!$C1689,((INDEX(Rooms[القيمة],MATCH(الحجز!$D1689,Rooms[الشقة],0),1)*الحجز!$E1689)+G1689)-F1689,الحجز!$H1689),"")</f>
        <v/>
      </c>
      <c r="I1689" s="10" t="str">
        <f>IFERROR(VLOOKUP(D1689,Rooms[[الشقة]:[وصف]],4,FALSE),"")</f>
        <v/>
      </c>
      <c r="K1689" s="16" t="str">
        <f t="shared" si="53"/>
        <v/>
      </c>
    </row>
    <row r="1690" spans="2:11" x14ac:dyDescent="0.2">
      <c r="B1690" s="10" t="str">
        <f t="shared" si="52"/>
        <v/>
      </c>
      <c r="C1690" s="30"/>
      <c r="H1690" s="10" t="str">
        <f>IFERROR(IF(INDEX(Rooms[اعتماد القيمة],MATCH(الحجز!$D1690,Rooms[الشقة],0),1)&lt;=الحجز!$C1690,((INDEX(Rooms[القيمة],MATCH(الحجز!$D1690,Rooms[الشقة],0),1)*الحجز!$E1690)+G1690)-F1690,الحجز!$H1690),"")</f>
        <v/>
      </c>
      <c r="I1690" s="10" t="str">
        <f>IFERROR(VLOOKUP(D1690,Rooms[[الشقة]:[وصف]],4,FALSE),"")</f>
        <v/>
      </c>
      <c r="K1690" s="16" t="str">
        <f t="shared" si="53"/>
        <v/>
      </c>
    </row>
    <row r="1691" spans="2:11" x14ac:dyDescent="0.2">
      <c r="B1691" s="10" t="str">
        <f t="shared" si="52"/>
        <v/>
      </c>
      <c r="C1691" s="30"/>
      <c r="H1691" s="10" t="str">
        <f>IFERROR(IF(INDEX(Rooms[اعتماد القيمة],MATCH(الحجز!$D1691,Rooms[الشقة],0),1)&lt;=الحجز!$C1691,((INDEX(Rooms[القيمة],MATCH(الحجز!$D1691,Rooms[الشقة],0),1)*الحجز!$E1691)+G1691)-F1691,الحجز!$H1691),"")</f>
        <v/>
      </c>
      <c r="I1691" s="10" t="str">
        <f>IFERROR(VLOOKUP(D1691,Rooms[[الشقة]:[وصف]],4,FALSE),"")</f>
        <v/>
      </c>
      <c r="K1691" s="16" t="str">
        <f t="shared" si="53"/>
        <v/>
      </c>
    </row>
    <row r="1692" spans="2:11" x14ac:dyDescent="0.2">
      <c r="B1692" s="10" t="str">
        <f t="shared" si="52"/>
        <v/>
      </c>
      <c r="C1692" s="30"/>
      <c r="H1692" s="10" t="str">
        <f>IFERROR(IF(INDEX(Rooms[اعتماد القيمة],MATCH(الحجز!$D1692,Rooms[الشقة],0),1)&lt;=الحجز!$C1692,((INDEX(Rooms[القيمة],MATCH(الحجز!$D1692,Rooms[الشقة],0),1)*الحجز!$E1692)+G1692)-F1692,الحجز!$H1692),"")</f>
        <v/>
      </c>
      <c r="I1692" s="10" t="str">
        <f>IFERROR(VLOOKUP(D1692,Rooms[[الشقة]:[وصف]],4,FALSE),"")</f>
        <v/>
      </c>
      <c r="K1692" s="16" t="str">
        <f t="shared" si="53"/>
        <v/>
      </c>
    </row>
    <row r="1693" spans="2:11" x14ac:dyDescent="0.2">
      <c r="B1693" s="10" t="str">
        <f t="shared" si="52"/>
        <v/>
      </c>
      <c r="C1693" s="30"/>
      <c r="H1693" s="10" t="str">
        <f>IFERROR(IF(INDEX(Rooms[اعتماد القيمة],MATCH(الحجز!$D1693,Rooms[الشقة],0),1)&lt;=الحجز!$C1693,((INDEX(Rooms[القيمة],MATCH(الحجز!$D1693,Rooms[الشقة],0),1)*الحجز!$E1693)+G1693)-F1693,الحجز!$H1693),"")</f>
        <v/>
      </c>
      <c r="I1693" s="10" t="str">
        <f>IFERROR(VLOOKUP(D1693,Rooms[[الشقة]:[وصف]],4,FALSE),"")</f>
        <v/>
      </c>
      <c r="K1693" s="16" t="str">
        <f t="shared" si="53"/>
        <v/>
      </c>
    </row>
    <row r="1694" spans="2:11" x14ac:dyDescent="0.2">
      <c r="B1694" s="10" t="str">
        <f t="shared" si="52"/>
        <v/>
      </c>
      <c r="C1694" s="30"/>
      <c r="H1694" s="10" t="str">
        <f>IFERROR(IF(INDEX(Rooms[اعتماد القيمة],MATCH(الحجز!$D1694,Rooms[الشقة],0),1)&lt;=الحجز!$C1694,((INDEX(Rooms[القيمة],MATCH(الحجز!$D1694,Rooms[الشقة],0),1)*الحجز!$E1694)+G1694)-F1694,الحجز!$H1694),"")</f>
        <v/>
      </c>
      <c r="I1694" s="10" t="str">
        <f>IFERROR(VLOOKUP(D1694,Rooms[[الشقة]:[وصف]],4,FALSE),"")</f>
        <v/>
      </c>
      <c r="K1694" s="16" t="str">
        <f t="shared" si="53"/>
        <v/>
      </c>
    </row>
    <row r="1695" spans="2:11" x14ac:dyDescent="0.2">
      <c r="B1695" s="10" t="str">
        <f t="shared" si="52"/>
        <v/>
      </c>
      <c r="C1695" s="30"/>
      <c r="H1695" s="10" t="str">
        <f>IFERROR(IF(INDEX(Rooms[اعتماد القيمة],MATCH(الحجز!$D1695,Rooms[الشقة],0),1)&lt;=الحجز!$C1695,((INDEX(Rooms[القيمة],MATCH(الحجز!$D1695,Rooms[الشقة],0),1)*الحجز!$E1695)+G1695)-F1695,الحجز!$H1695),"")</f>
        <v/>
      </c>
      <c r="I1695" s="10" t="str">
        <f>IFERROR(VLOOKUP(D1695,Rooms[[الشقة]:[وصف]],4,FALSE),"")</f>
        <v/>
      </c>
      <c r="K1695" s="16" t="str">
        <f t="shared" si="53"/>
        <v/>
      </c>
    </row>
    <row r="1696" spans="2:11" x14ac:dyDescent="0.2">
      <c r="B1696" s="10" t="str">
        <f t="shared" si="52"/>
        <v/>
      </c>
      <c r="C1696" s="30"/>
      <c r="H1696" s="10" t="str">
        <f>IFERROR(IF(INDEX(Rooms[اعتماد القيمة],MATCH(الحجز!$D1696,Rooms[الشقة],0),1)&lt;=الحجز!$C1696,((INDEX(Rooms[القيمة],MATCH(الحجز!$D1696,Rooms[الشقة],0),1)*الحجز!$E1696)+G1696)-F1696,الحجز!$H1696),"")</f>
        <v/>
      </c>
      <c r="I1696" s="10" t="str">
        <f>IFERROR(VLOOKUP(D1696,Rooms[[الشقة]:[وصف]],4,FALSE),"")</f>
        <v/>
      </c>
      <c r="K1696" s="16" t="str">
        <f t="shared" si="53"/>
        <v/>
      </c>
    </row>
    <row r="1697" spans="2:11" x14ac:dyDescent="0.2">
      <c r="B1697" s="10" t="str">
        <f t="shared" si="52"/>
        <v/>
      </c>
      <c r="C1697" s="30"/>
      <c r="H1697" s="10" t="str">
        <f>IFERROR(IF(INDEX(Rooms[اعتماد القيمة],MATCH(الحجز!$D1697,Rooms[الشقة],0),1)&lt;=الحجز!$C1697,((INDEX(Rooms[القيمة],MATCH(الحجز!$D1697,Rooms[الشقة],0),1)*الحجز!$E1697)+G1697)-F1697,الحجز!$H1697),"")</f>
        <v/>
      </c>
      <c r="I1697" s="10" t="str">
        <f>IFERROR(VLOOKUP(D1697,Rooms[[الشقة]:[وصف]],4,FALSE),"")</f>
        <v/>
      </c>
      <c r="K1697" s="16" t="str">
        <f t="shared" si="53"/>
        <v/>
      </c>
    </row>
    <row r="1698" spans="2:11" x14ac:dyDescent="0.2">
      <c r="B1698" s="10" t="str">
        <f t="shared" si="52"/>
        <v/>
      </c>
      <c r="C1698" s="30"/>
      <c r="H1698" s="10" t="str">
        <f>IFERROR(IF(INDEX(Rooms[اعتماد القيمة],MATCH(الحجز!$D1698,Rooms[الشقة],0),1)&lt;=الحجز!$C1698,((INDEX(Rooms[القيمة],MATCH(الحجز!$D1698,Rooms[الشقة],0),1)*الحجز!$E1698)+G1698)-F1698,الحجز!$H1698),"")</f>
        <v/>
      </c>
      <c r="I1698" s="10" t="str">
        <f>IFERROR(VLOOKUP(D1698,Rooms[[الشقة]:[وصف]],4,FALSE),"")</f>
        <v/>
      </c>
      <c r="K1698" s="16" t="str">
        <f t="shared" si="53"/>
        <v/>
      </c>
    </row>
    <row r="1699" spans="2:11" x14ac:dyDescent="0.2">
      <c r="B1699" s="10" t="str">
        <f t="shared" si="52"/>
        <v/>
      </c>
      <c r="C1699" s="30"/>
      <c r="H1699" s="10" t="str">
        <f>IFERROR(IF(INDEX(Rooms[اعتماد القيمة],MATCH(الحجز!$D1699,Rooms[الشقة],0),1)&lt;=الحجز!$C1699,((INDEX(Rooms[القيمة],MATCH(الحجز!$D1699,Rooms[الشقة],0),1)*الحجز!$E1699)+G1699)-F1699,الحجز!$H1699),"")</f>
        <v/>
      </c>
      <c r="I1699" s="10" t="str">
        <f>IFERROR(VLOOKUP(D1699,Rooms[[الشقة]:[وصف]],4,FALSE),"")</f>
        <v/>
      </c>
      <c r="K1699" s="16" t="str">
        <f t="shared" si="53"/>
        <v/>
      </c>
    </row>
    <row r="1700" spans="2:11" x14ac:dyDescent="0.2">
      <c r="B1700" s="10" t="str">
        <f t="shared" si="52"/>
        <v/>
      </c>
      <c r="C1700" s="30"/>
      <c r="H1700" s="10" t="str">
        <f>IFERROR(IF(INDEX(Rooms[اعتماد القيمة],MATCH(الحجز!$D1700,Rooms[الشقة],0),1)&lt;=الحجز!$C1700,((INDEX(Rooms[القيمة],MATCH(الحجز!$D1700,Rooms[الشقة],0),1)*الحجز!$E1700)+G1700)-F1700,الحجز!$H1700),"")</f>
        <v/>
      </c>
      <c r="I1700" s="10" t="str">
        <f>IFERROR(VLOOKUP(D1700,Rooms[[الشقة]:[وصف]],4,FALSE),"")</f>
        <v/>
      </c>
      <c r="K1700" s="16" t="str">
        <f t="shared" si="53"/>
        <v/>
      </c>
    </row>
    <row r="1701" spans="2:11" x14ac:dyDescent="0.2">
      <c r="B1701" s="10" t="str">
        <f t="shared" si="52"/>
        <v/>
      </c>
      <c r="C1701" s="30"/>
      <c r="H1701" s="10" t="str">
        <f>IFERROR(IF(INDEX(Rooms[اعتماد القيمة],MATCH(الحجز!$D1701,Rooms[الشقة],0),1)&lt;=الحجز!$C1701,((INDEX(Rooms[القيمة],MATCH(الحجز!$D1701,Rooms[الشقة],0),1)*الحجز!$E1701)+G1701)-F1701,الحجز!$H1701),"")</f>
        <v/>
      </c>
      <c r="I1701" s="10" t="str">
        <f>IFERROR(VLOOKUP(D1701,Rooms[[الشقة]:[وصف]],4,FALSE),"")</f>
        <v/>
      </c>
      <c r="K1701" s="16" t="str">
        <f t="shared" si="53"/>
        <v/>
      </c>
    </row>
    <row r="1702" spans="2:11" x14ac:dyDescent="0.2">
      <c r="B1702" s="10" t="str">
        <f t="shared" si="52"/>
        <v/>
      </c>
      <c r="C1702" s="30"/>
      <c r="H1702" s="10" t="str">
        <f>IFERROR(IF(INDEX(Rooms[اعتماد القيمة],MATCH(الحجز!$D1702,Rooms[الشقة],0),1)&lt;=الحجز!$C1702,((INDEX(Rooms[القيمة],MATCH(الحجز!$D1702,Rooms[الشقة],0),1)*الحجز!$E1702)+G1702)-F1702,الحجز!$H1702),"")</f>
        <v/>
      </c>
      <c r="I1702" s="10" t="str">
        <f>IFERROR(VLOOKUP(D1702,Rooms[[الشقة]:[وصف]],4,FALSE),"")</f>
        <v/>
      </c>
      <c r="K1702" s="16" t="str">
        <f t="shared" si="53"/>
        <v/>
      </c>
    </row>
    <row r="1703" spans="2:11" x14ac:dyDescent="0.2">
      <c r="B1703" s="10" t="str">
        <f t="shared" si="52"/>
        <v/>
      </c>
      <c r="C1703" s="30"/>
      <c r="H1703" s="10" t="str">
        <f>IFERROR(IF(INDEX(Rooms[اعتماد القيمة],MATCH(الحجز!$D1703,Rooms[الشقة],0),1)&lt;=الحجز!$C1703,((INDEX(Rooms[القيمة],MATCH(الحجز!$D1703,Rooms[الشقة],0),1)*الحجز!$E1703)+G1703)-F1703,الحجز!$H1703),"")</f>
        <v/>
      </c>
      <c r="I1703" s="10" t="str">
        <f>IFERROR(VLOOKUP(D1703,Rooms[[الشقة]:[وصف]],4,FALSE),"")</f>
        <v/>
      </c>
      <c r="K1703" s="16" t="str">
        <f t="shared" si="53"/>
        <v/>
      </c>
    </row>
    <row r="1704" spans="2:11" x14ac:dyDescent="0.2">
      <c r="B1704" s="10" t="str">
        <f t="shared" si="52"/>
        <v/>
      </c>
      <c r="C1704" s="30"/>
      <c r="H1704" s="10" t="str">
        <f>IFERROR(IF(INDEX(Rooms[اعتماد القيمة],MATCH(الحجز!$D1704,Rooms[الشقة],0),1)&lt;=الحجز!$C1704,((INDEX(Rooms[القيمة],MATCH(الحجز!$D1704,Rooms[الشقة],0),1)*الحجز!$E1704)+G1704)-F1704,الحجز!$H1704),"")</f>
        <v/>
      </c>
      <c r="I1704" s="10" t="str">
        <f>IFERROR(VLOOKUP(D1704,Rooms[[الشقة]:[وصف]],4,FALSE),"")</f>
        <v/>
      </c>
      <c r="K1704" s="16" t="str">
        <f t="shared" si="53"/>
        <v/>
      </c>
    </row>
    <row r="1705" spans="2:11" x14ac:dyDescent="0.2">
      <c r="B1705" s="10" t="str">
        <f t="shared" si="52"/>
        <v/>
      </c>
      <c r="C1705" s="30"/>
      <c r="H1705" s="10" t="str">
        <f>IFERROR(IF(INDEX(Rooms[اعتماد القيمة],MATCH(الحجز!$D1705,Rooms[الشقة],0),1)&lt;=الحجز!$C1705,((INDEX(Rooms[القيمة],MATCH(الحجز!$D1705,Rooms[الشقة],0),1)*الحجز!$E1705)+G1705)-F1705,الحجز!$H1705),"")</f>
        <v/>
      </c>
      <c r="I1705" s="10" t="str">
        <f>IFERROR(VLOOKUP(D1705,Rooms[[الشقة]:[وصف]],4,FALSE),"")</f>
        <v/>
      </c>
      <c r="K1705" s="16" t="str">
        <f t="shared" si="53"/>
        <v/>
      </c>
    </row>
    <row r="1706" spans="2:11" x14ac:dyDescent="0.2">
      <c r="B1706" s="10" t="str">
        <f t="shared" si="52"/>
        <v/>
      </c>
      <c r="C1706" s="30"/>
      <c r="H1706" s="10" t="str">
        <f>IFERROR(IF(INDEX(Rooms[اعتماد القيمة],MATCH(الحجز!$D1706,Rooms[الشقة],0),1)&lt;=الحجز!$C1706,((INDEX(Rooms[القيمة],MATCH(الحجز!$D1706,Rooms[الشقة],0),1)*الحجز!$E1706)+G1706)-F1706,الحجز!$H1706),"")</f>
        <v/>
      </c>
      <c r="I1706" s="10" t="str">
        <f>IFERROR(VLOOKUP(D1706,Rooms[[الشقة]:[وصف]],4,FALSE),"")</f>
        <v/>
      </c>
      <c r="K1706" s="16" t="str">
        <f t="shared" si="53"/>
        <v/>
      </c>
    </row>
    <row r="1707" spans="2:11" x14ac:dyDescent="0.2">
      <c r="B1707" s="10" t="str">
        <f t="shared" si="52"/>
        <v/>
      </c>
      <c r="C1707" s="30"/>
      <c r="H1707" s="10" t="str">
        <f>IFERROR(IF(INDEX(Rooms[اعتماد القيمة],MATCH(الحجز!$D1707,Rooms[الشقة],0),1)&lt;=الحجز!$C1707,((INDEX(Rooms[القيمة],MATCH(الحجز!$D1707,Rooms[الشقة],0),1)*الحجز!$E1707)+G1707)-F1707,الحجز!$H1707),"")</f>
        <v/>
      </c>
      <c r="I1707" s="10" t="str">
        <f>IFERROR(VLOOKUP(D1707,Rooms[[الشقة]:[وصف]],4,FALSE),"")</f>
        <v/>
      </c>
      <c r="K1707" s="16" t="str">
        <f t="shared" si="53"/>
        <v/>
      </c>
    </row>
    <row r="1708" spans="2:11" x14ac:dyDescent="0.2">
      <c r="B1708" s="10" t="str">
        <f t="shared" si="52"/>
        <v/>
      </c>
      <c r="C1708" s="30"/>
      <c r="H1708" s="10" t="str">
        <f>IFERROR(IF(INDEX(Rooms[اعتماد القيمة],MATCH(الحجز!$D1708,Rooms[الشقة],0),1)&lt;=الحجز!$C1708,((INDEX(Rooms[القيمة],MATCH(الحجز!$D1708,Rooms[الشقة],0),1)*الحجز!$E1708)+G1708)-F1708,الحجز!$H1708),"")</f>
        <v/>
      </c>
      <c r="I1708" s="10" t="str">
        <f>IFERROR(VLOOKUP(D1708,Rooms[[الشقة]:[وصف]],4,FALSE),"")</f>
        <v/>
      </c>
      <c r="K1708" s="16" t="str">
        <f t="shared" si="53"/>
        <v/>
      </c>
    </row>
    <row r="1709" spans="2:11" x14ac:dyDescent="0.2">
      <c r="B1709" s="10" t="str">
        <f t="shared" si="52"/>
        <v/>
      </c>
      <c r="C1709" s="30"/>
      <c r="H1709" s="10" t="str">
        <f>IFERROR(IF(INDEX(Rooms[اعتماد القيمة],MATCH(الحجز!$D1709,Rooms[الشقة],0),1)&lt;=الحجز!$C1709,((INDEX(Rooms[القيمة],MATCH(الحجز!$D1709,Rooms[الشقة],0),1)*الحجز!$E1709)+G1709)-F1709,الحجز!$H1709),"")</f>
        <v/>
      </c>
      <c r="I1709" s="10" t="str">
        <f>IFERROR(VLOOKUP(D1709,Rooms[[الشقة]:[وصف]],4,FALSE),"")</f>
        <v/>
      </c>
      <c r="K1709" s="16" t="str">
        <f t="shared" si="53"/>
        <v/>
      </c>
    </row>
    <row r="1710" spans="2:11" x14ac:dyDescent="0.2">
      <c r="B1710" s="10" t="str">
        <f t="shared" si="52"/>
        <v/>
      </c>
      <c r="C1710" s="30"/>
      <c r="H1710" s="10" t="str">
        <f>IFERROR(IF(INDEX(Rooms[اعتماد القيمة],MATCH(الحجز!$D1710,Rooms[الشقة],0),1)&lt;=الحجز!$C1710,((INDEX(Rooms[القيمة],MATCH(الحجز!$D1710,Rooms[الشقة],0),1)*الحجز!$E1710)+G1710)-F1710,الحجز!$H1710),"")</f>
        <v/>
      </c>
      <c r="I1710" s="10" t="str">
        <f>IFERROR(VLOOKUP(D1710,Rooms[[الشقة]:[وصف]],4,FALSE),"")</f>
        <v/>
      </c>
      <c r="K1710" s="16" t="str">
        <f t="shared" si="53"/>
        <v/>
      </c>
    </row>
    <row r="1711" spans="2:11" x14ac:dyDescent="0.2">
      <c r="B1711" s="10" t="str">
        <f t="shared" si="52"/>
        <v/>
      </c>
      <c r="C1711" s="30"/>
      <c r="H1711" s="10" t="str">
        <f>IFERROR(IF(INDEX(Rooms[اعتماد القيمة],MATCH(الحجز!$D1711,Rooms[الشقة],0),1)&lt;=الحجز!$C1711,((INDEX(Rooms[القيمة],MATCH(الحجز!$D1711,Rooms[الشقة],0),1)*الحجز!$E1711)+G1711)-F1711,الحجز!$H1711),"")</f>
        <v/>
      </c>
      <c r="I1711" s="10" t="str">
        <f>IFERROR(VLOOKUP(D1711,Rooms[[الشقة]:[وصف]],4,FALSE),"")</f>
        <v/>
      </c>
      <c r="K1711" s="16" t="str">
        <f t="shared" si="53"/>
        <v/>
      </c>
    </row>
    <row r="1712" spans="2:11" x14ac:dyDescent="0.2">
      <c r="B1712" s="10" t="str">
        <f t="shared" si="52"/>
        <v/>
      </c>
      <c r="C1712" s="30"/>
      <c r="H1712" s="10" t="str">
        <f>IFERROR(IF(INDEX(Rooms[اعتماد القيمة],MATCH(الحجز!$D1712,Rooms[الشقة],0),1)&lt;=الحجز!$C1712,((INDEX(Rooms[القيمة],MATCH(الحجز!$D1712,Rooms[الشقة],0),1)*الحجز!$E1712)+G1712)-F1712,الحجز!$H1712),"")</f>
        <v/>
      </c>
      <c r="I1712" s="10" t="str">
        <f>IFERROR(VLOOKUP(D1712,Rooms[[الشقة]:[وصف]],4,FALSE),"")</f>
        <v/>
      </c>
      <c r="K1712" s="16" t="str">
        <f t="shared" si="53"/>
        <v/>
      </c>
    </row>
    <row r="1713" spans="2:11" x14ac:dyDescent="0.2">
      <c r="B1713" s="10" t="str">
        <f t="shared" si="52"/>
        <v/>
      </c>
      <c r="C1713" s="30"/>
      <c r="H1713" s="10" t="str">
        <f>IFERROR(IF(INDEX(Rooms[اعتماد القيمة],MATCH(الحجز!$D1713,Rooms[الشقة],0),1)&lt;=الحجز!$C1713,((INDEX(Rooms[القيمة],MATCH(الحجز!$D1713,Rooms[الشقة],0),1)*الحجز!$E1713)+G1713)-F1713,الحجز!$H1713),"")</f>
        <v/>
      </c>
      <c r="I1713" s="10" t="str">
        <f>IFERROR(VLOOKUP(D1713,Rooms[[الشقة]:[وصف]],4,FALSE),"")</f>
        <v/>
      </c>
      <c r="K1713" s="16" t="str">
        <f t="shared" si="53"/>
        <v/>
      </c>
    </row>
    <row r="1714" spans="2:11" x14ac:dyDescent="0.2">
      <c r="B1714" s="10" t="str">
        <f t="shared" si="52"/>
        <v/>
      </c>
      <c r="C1714" s="30"/>
      <c r="H1714" s="10" t="str">
        <f>IFERROR(IF(INDEX(Rooms[اعتماد القيمة],MATCH(الحجز!$D1714,Rooms[الشقة],0),1)&lt;=الحجز!$C1714,((INDEX(Rooms[القيمة],MATCH(الحجز!$D1714,Rooms[الشقة],0),1)*الحجز!$E1714)+G1714)-F1714,الحجز!$H1714),"")</f>
        <v/>
      </c>
      <c r="I1714" s="10" t="str">
        <f>IFERROR(VLOOKUP(D1714,Rooms[[الشقة]:[وصف]],4,FALSE),"")</f>
        <v/>
      </c>
      <c r="K1714" s="16" t="str">
        <f t="shared" si="53"/>
        <v/>
      </c>
    </row>
    <row r="1715" spans="2:11" x14ac:dyDescent="0.2">
      <c r="B1715" s="10" t="str">
        <f t="shared" si="52"/>
        <v/>
      </c>
      <c r="C1715" s="30"/>
      <c r="H1715" s="10" t="str">
        <f>IFERROR(IF(INDEX(Rooms[اعتماد القيمة],MATCH(الحجز!$D1715,Rooms[الشقة],0),1)&lt;=الحجز!$C1715,((INDEX(Rooms[القيمة],MATCH(الحجز!$D1715,Rooms[الشقة],0),1)*الحجز!$E1715)+G1715)-F1715,الحجز!$H1715),"")</f>
        <v/>
      </c>
      <c r="I1715" s="10" t="str">
        <f>IFERROR(VLOOKUP(D1715,Rooms[[الشقة]:[وصف]],4,FALSE),"")</f>
        <v/>
      </c>
      <c r="K1715" s="16" t="str">
        <f t="shared" si="53"/>
        <v/>
      </c>
    </row>
    <row r="1716" spans="2:11" x14ac:dyDescent="0.2">
      <c r="B1716" s="10" t="str">
        <f t="shared" si="52"/>
        <v/>
      </c>
      <c r="C1716" s="30"/>
      <c r="H1716" s="10" t="str">
        <f>IFERROR(IF(INDEX(Rooms[اعتماد القيمة],MATCH(الحجز!$D1716,Rooms[الشقة],0),1)&lt;=الحجز!$C1716,((INDEX(Rooms[القيمة],MATCH(الحجز!$D1716,Rooms[الشقة],0),1)*الحجز!$E1716)+G1716)-F1716,الحجز!$H1716),"")</f>
        <v/>
      </c>
      <c r="I1716" s="10" t="str">
        <f>IFERROR(VLOOKUP(D1716,Rooms[[الشقة]:[وصف]],4,FALSE),"")</f>
        <v/>
      </c>
      <c r="K1716" s="16" t="str">
        <f t="shared" si="53"/>
        <v/>
      </c>
    </row>
    <row r="1717" spans="2:11" x14ac:dyDescent="0.2">
      <c r="B1717" s="10" t="str">
        <f t="shared" si="52"/>
        <v/>
      </c>
      <c r="C1717" s="30"/>
      <c r="H1717" s="10" t="str">
        <f>IFERROR(IF(INDEX(Rooms[اعتماد القيمة],MATCH(الحجز!$D1717,Rooms[الشقة],0),1)&lt;=الحجز!$C1717,((INDEX(Rooms[القيمة],MATCH(الحجز!$D1717,Rooms[الشقة],0),1)*الحجز!$E1717)+G1717)-F1717,الحجز!$H1717),"")</f>
        <v/>
      </c>
      <c r="I1717" s="10" t="str">
        <f>IFERROR(VLOOKUP(D1717,Rooms[[الشقة]:[وصف]],4,FALSE),"")</f>
        <v/>
      </c>
      <c r="K1717" s="16" t="str">
        <f t="shared" si="53"/>
        <v/>
      </c>
    </row>
    <row r="1718" spans="2:11" x14ac:dyDescent="0.2">
      <c r="B1718" s="10" t="str">
        <f t="shared" si="52"/>
        <v/>
      </c>
      <c r="C1718" s="30"/>
      <c r="H1718" s="10" t="str">
        <f>IFERROR(IF(INDEX(Rooms[اعتماد القيمة],MATCH(الحجز!$D1718,Rooms[الشقة],0),1)&lt;=الحجز!$C1718,((INDEX(Rooms[القيمة],MATCH(الحجز!$D1718,Rooms[الشقة],0),1)*الحجز!$E1718)+G1718)-F1718,الحجز!$H1718),"")</f>
        <v/>
      </c>
      <c r="I1718" s="10" t="str">
        <f>IFERROR(VLOOKUP(D1718,Rooms[[الشقة]:[وصف]],4,FALSE),"")</f>
        <v/>
      </c>
      <c r="K1718" s="16" t="str">
        <f t="shared" si="53"/>
        <v/>
      </c>
    </row>
    <row r="1719" spans="2:11" x14ac:dyDescent="0.2">
      <c r="B1719" s="10" t="str">
        <f t="shared" si="52"/>
        <v/>
      </c>
      <c r="C1719" s="30"/>
      <c r="H1719" s="10" t="str">
        <f>IFERROR(IF(INDEX(Rooms[اعتماد القيمة],MATCH(الحجز!$D1719,Rooms[الشقة],0),1)&lt;=الحجز!$C1719,((INDEX(Rooms[القيمة],MATCH(الحجز!$D1719,Rooms[الشقة],0),1)*الحجز!$E1719)+G1719)-F1719,الحجز!$H1719),"")</f>
        <v/>
      </c>
      <c r="I1719" s="10" t="str">
        <f>IFERROR(VLOOKUP(D1719,Rooms[[الشقة]:[وصف]],4,FALSE),"")</f>
        <v/>
      </c>
      <c r="K1719" s="16" t="str">
        <f t="shared" si="53"/>
        <v/>
      </c>
    </row>
    <row r="1720" spans="2:11" x14ac:dyDescent="0.2">
      <c r="B1720" s="10" t="str">
        <f t="shared" si="52"/>
        <v/>
      </c>
      <c r="C1720" s="30"/>
      <c r="H1720" s="10" t="str">
        <f>IFERROR(IF(INDEX(Rooms[اعتماد القيمة],MATCH(الحجز!$D1720,Rooms[الشقة],0),1)&lt;=الحجز!$C1720,((INDEX(Rooms[القيمة],MATCH(الحجز!$D1720,Rooms[الشقة],0),1)*الحجز!$E1720)+G1720)-F1720,الحجز!$H1720),"")</f>
        <v/>
      </c>
      <c r="I1720" s="10" t="str">
        <f>IFERROR(VLOOKUP(D1720,Rooms[[الشقة]:[وصف]],4,FALSE),"")</f>
        <v/>
      </c>
      <c r="K1720" s="16" t="str">
        <f t="shared" si="53"/>
        <v/>
      </c>
    </row>
    <row r="1721" spans="2:11" x14ac:dyDescent="0.2">
      <c r="B1721" s="10" t="str">
        <f t="shared" si="52"/>
        <v/>
      </c>
      <c r="C1721" s="30"/>
      <c r="H1721" s="10" t="str">
        <f>IFERROR(IF(INDEX(Rooms[اعتماد القيمة],MATCH(الحجز!$D1721,Rooms[الشقة],0),1)&lt;=الحجز!$C1721,((INDEX(Rooms[القيمة],MATCH(الحجز!$D1721,Rooms[الشقة],0),1)*الحجز!$E1721)+G1721)-F1721,الحجز!$H1721),"")</f>
        <v/>
      </c>
      <c r="I1721" s="10" t="str">
        <f>IFERROR(VLOOKUP(D1721,Rooms[[الشقة]:[وصف]],4,FALSE),"")</f>
        <v/>
      </c>
      <c r="K1721" s="16" t="str">
        <f t="shared" si="53"/>
        <v/>
      </c>
    </row>
    <row r="1722" spans="2:11" x14ac:dyDescent="0.2">
      <c r="B1722" s="10" t="str">
        <f t="shared" si="52"/>
        <v/>
      </c>
      <c r="C1722" s="30"/>
      <c r="H1722" s="10" t="str">
        <f>IFERROR(IF(INDEX(Rooms[اعتماد القيمة],MATCH(الحجز!$D1722,Rooms[الشقة],0),1)&lt;=الحجز!$C1722,((INDEX(Rooms[القيمة],MATCH(الحجز!$D1722,Rooms[الشقة],0),1)*الحجز!$E1722)+G1722)-F1722,الحجز!$H1722),"")</f>
        <v/>
      </c>
      <c r="I1722" s="10" t="str">
        <f>IFERROR(VLOOKUP(D1722,Rooms[[الشقة]:[وصف]],4,FALSE),"")</f>
        <v/>
      </c>
      <c r="K1722" s="16" t="str">
        <f t="shared" si="53"/>
        <v/>
      </c>
    </row>
    <row r="1723" spans="2:11" x14ac:dyDescent="0.2">
      <c r="B1723" s="10" t="str">
        <f t="shared" si="52"/>
        <v/>
      </c>
      <c r="C1723" s="30"/>
      <c r="H1723" s="10" t="str">
        <f>IFERROR(IF(INDEX(Rooms[اعتماد القيمة],MATCH(الحجز!$D1723,Rooms[الشقة],0),1)&lt;=الحجز!$C1723,((INDEX(Rooms[القيمة],MATCH(الحجز!$D1723,Rooms[الشقة],0),1)*الحجز!$E1723)+G1723)-F1723,الحجز!$H1723),"")</f>
        <v/>
      </c>
      <c r="I1723" s="10" t="str">
        <f>IFERROR(VLOOKUP(D1723,Rooms[[الشقة]:[وصف]],4,FALSE),"")</f>
        <v/>
      </c>
      <c r="K1723" s="16" t="str">
        <f t="shared" si="53"/>
        <v/>
      </c>
    </row>
    <row r="1724" spans="2:11" x14ac:dyDescent="0.2">
      <c r="B1724" s="10" t="str">
        <f t="shared" si="52"/>
        <v/>
      </c>
      <c r="C1724" s="30"/>
      <c r="H1724" s="10" t="str">
        <f>IFERROR(IF(INDEX(Rooms[اعتماد القيمة],MATCH(الحجز!$D1724,Rooms[الشقة],0),1)&lt;=الحجز!$C1724,((INDEX(Rooms[القيمة],MATCH(الحجز!$D1724,Rooms[الشقة],0),1)*الحجز!$E1724)+G1724)-F1724,الحجز!$H1724),"")</f>
        <v/>
      </c>
      <c r="I1724" s="10" t="str">
        <f>IFERROR(VLOOKUP(D1724,Rooms[[الشقة]:[وصف]],4,FALSE),"")</f>
        <v/>
      </c>
      <c r="K1724" s="16" t="str">
        <f t="shared" si="53"/>
        <v/>
      </c>
    </row>
    <row r="1725" spans="2:11" x14ac:dyDescent="0.2">
      <c r="B1725" s="10" t="str">
        <f t="shared" si="52"/>
        <v/>
      </c>
      <c r="C1725" s="30"/>
      <c r="H1725" s="10" t="str">
        <f>IFERROR(IF(INDEX(Rooms[اعتماد القيمة],MATCH(الحجز!$D1725,Rooms[الشقة],0),1)&lt;=الحجز!$C1725,((INDEX(Rooms[القيمة],MATCH(الحجز!$D1725,Rooms[الشقة],0),1)*الحجز!$E1725)+G1725)-F1725,الحجز!$H1725),"")</f>
        <v/>
      </c>
      <c r="I1725" s="10" t="str">
        <f>IFERROR(VLOOKUP(D1725,Rooms[[الشقة]:[وصف]],4,FALSE),"")</f>
        <v/>
      </c>
      <c r="K1725" s="16" t="str">
        <f t="shared" si="53"/>
        <v/>
      </c>
    </row>
    <row r="1726" spans="2:11" x14ac:dyDescent="0.2">
      <c r="B1726" s="10" t="str">
        <f t="shared" si="52"/>
        <v/>
      </c>
      <c r="C1726" s="30"/>
      <c r="H1726" s="10" t="str">
        <f>IFERROR(IF(INDEX(Rooms[اعتماد القيمة],MATCH(الحجز!$D1726,Rooms[الشقة],0),1)&lt;=الحجز!$C1726,((INDEX(Rooms[القيمة],MATCH(الحجز!$D1726,Rooms[الشقة],0),1)*الحجز!$E1726)+G1726)-F1726,الحجز!$H1726),"")</f>
        <v/>
      </c>
      <c r="I1726" s="10" t="str">
        <f>IFERROR(VLOOKUP(D1726,Rooms[[الشقة]:[وصف]],4,FALSE),"")</f>
        <v/>
      </c>
      <c r="K1726" s="16" t="str">
        <f t="shared" si="53"/>
        <v/>
      </c>
    </row>
    <row r="1727" spans="2:11" x14ac:dyDescent="0.2">
      <c r="B1727" s="10" t="str">
        <f t="shared" si="52"/>
        <v/>
      </c>
      <c r="C1727" s="30"/>
      <c r="H1727" s="10" t="str">
        <f>IFERROR(IF(INDEX(Rooms[اعتماد القيمة],MATCH(الحجز!$D1727,Rooms[الشقة],0),1)&lt;=الحجز!$C1727,((INDEX(Rooms[القيمة],MATCH(الحجز!$D1727,Rooms[الشقة],0),1)*الحجز!$E1727)+G1727)-F1727,الحجز!$H1727),"")</f>
        <v/>
      </c>
      <c r="I1727" s="10" t="str">
        <f>IFERROR(VLOOKUP(D1727,Rooms[[الشقة]:[وصف]],4,FALSE),"")</f>
        <v/>
      </c>
      <c r="K1727" s="16" t="str">
        <f t="shared" si="53"/>
        <v/>
      </c>
    </row>
    <row r="1728" spans="2:11" x14ac:dyDescent="0.2">
      <c r="B1728" s="10" t="str">
        <f t="shared" si="52"/>
        <v/>
      </c>
      <c r="C1728" s="30"/>
      <c r="H1728" s="10" t="str">
        <f>IFERROR(IF(INDEX(Rooms[اعتماد القيمة],MATCH(الحجز!$D1728,Rooms[الشقة],0),1)&lt;=الحجز!$C1728,((INDEX(Rooms[القيمة],MATCH(الحجز!$D1728,Rooms[الشقة],0),1)*الحجز!$E1728)+G1728)-F1728,الحجز!$H1728),"")</f>
        <v/>
      </c>
      <c r="I1728" s="10" t="str">
        <f>IFERROR(VLOOKUP(D1728,Rooms[[الشقة]:[وصف]],4,FALSE),"")</f>
        <v/>
      </c>
      <c r="K1728" s="16" t="str">
        <f t="shared" si="53"/>
        <v/>
      </c>
    </row>
    <row r="1729" spans="2:11" x14ac:dyDescent="0.2">
      <c r="B1729" s="10" t="str">
        <f t="shared" si="52"/>
        <v/>
      </c>
      <c r="C1729" s="30"/>
      <c r="H1729" s="10" t="str">
        <f>IFERROR(IF(INDEX(Rooms[اعتماد القيمة],MATCH(الحجز!$D1729,Rooms[الشقة],0),1)&lt;=الحجز!$C1729,((INDEX(Rooms[القيمة],MATCH(الحجز!$D1729,Rooms[الشقة],0),1)*الحجز!$E1729)+G1729)-F1729,الحجز!$H1729),"")</f>
        <v/>
      </c>
      <c r="I1729" s="10" t="str">
        <f>IFERROR(VLOOKUP(D1729,Rooms[[الشقة]:[وصف]],4,FALSE),"")</f>
        <v/>
      </c>
      <c r="K1729" s="16" t="str">
        <f t="shared" si="53"/>
        <v/>
      </c>
    </row>
    <row r="1730" spans="2:11" x14ac:dyDescent="0.2">
      <c r="B1730" s="10" t="str">
        <f t="shared" si="52"/>
        <v/>
      </c>
      <c r="C1730" s="30"/>
      <c r="H1730" s="10" t="str">
        <f>IFERROR(IF(INDEX(Rooms[اعتماد القيمة],MATCH(الحجز!$D1730,Rooms[الشقة],0),1)&lt;=الحجز!$C1730,((INDEX(Rooms[القيمة],MATCH(الحجز!$D1730,Rooms[الشقة],0),1)*الحجز!$E1730)+G1730)-F1730,الحجز!$H1730),"")</f>
        <v/>
      </c>
      <c r="I1730" s="10" t="str">
        <f>IFERROR(VLOOKUP(D1730,Rooms[[الشقة]:[وصف]],4,FALSE),"")</f>
        <v/>
      </c>
      <c r="K1730" s="16" t="str">
        <f t="shared" si="53"/>
        <v/>
      </c>
    </row>
    <row r="1731" spans="2:11" x14ac:dyDescent="0.2">
      <c r="B1731" s="10" t="str">
        <f t="shared" si="52"/>
        <v/>
      </c>
      <c r="C1731" s="30"/>
      <c r="H1731" s="10" t="str">
        <f>IFERROR(IF(INDEX(Rooms[اعتماد القيمة],MATCH(الحجز!$D1731,Rooms[الشقة],0),1)&lt;=الحجز!$C1731,((INDEX(Rooms[القيمة],MATCH(الحجز!$D1731,Rooms[الشقة],0),1)*الحجز!$E1731)+G1731)-F1731,الحجز!$H1731),"")</f>
        <v/>
      </c>
      <c r="I1731" s="10" t="str">
        <f>IFERROR(VLOOKUP(D1731,Rooms[[الشقة]:[وصف]],4,FALSE),"")</f>
        <v/>
      </c>
      <c r="K1731" s="16" t="str">
        <f t="shared" si="53"/>
        <v/>
      </c>
    </row>
    <row r="1732" spans="2:11" x14ac:dyDescent="0.2">
      <c r="B1732" s="10" t="str">
        <f t="shared" si="52"/>
        <v/>
      </c>
      <c r="C1732" s="30"/>
      <c r="H1732" s="10" t="str">
        <f>IFERROR(IF(INDEX(Rooms[اعتماد القيمة],MATCH(الحجز!$D1732,Rooms[الشقة],0),1)&lt;=الحجز!$C1732,((INDEX(Rooms[القيمة],MATCH(الحجز!$D1732,Rooms[الشقة],0),1)*الحجز!$E1732)+G1732)-F1732,الحجز!$H1732),"")</f>
        <v/>
      </c>
      <c r="I1732" s="10" t="str">
        <f>IFERROR(VLOOKUP(D1732,Rooms[[الشقة]:[وصف]],4,FALSE),"")</f>
        <v/>
      </c>
      <c r="K1732" s="16" t="str">
        <f t="shared" si="53"/>
        <v/>
      </c>
    </row>
    <row r="1733" spans="2:11" x14ac:dyDescent="0.2">
      <c r="B1733" s="10" t="str">
        <f t="shared" ref="B1733:B1796" si="54">IF(C1733&lt;&gt;"",ROW(A1730),"")</f>
        <v/>
      </c>
      <c r="C1733" s="30"/>
      <c r="H1733" s="10" t="str">
        <f>IFERROR(IF(INDEX(Rooms[اعتماد القيمة],MATCH(الحجز!$D1733,Rooms[الشقة],0),1)&lt;=الحجز!$C1733,((INDEX(Rooms[القيمة],MATCH(الحجز!$D1733,Rooms[الشقة],0),1)*الحجز!$E1733)+G1733)-F1733,الحجز!$H1733),"")</f>
        <v/>
      </c>
      <c r="I1733" s="10" t="str">
        <f>IFERROR(VLOOKUP(D1733,Rooms[[الشقة]:[وصف]],4,FALSE),"")</f>
        <v/>
      </c>
      <c r="K1733" s="16" t="str">
        <f t="shared" ref="K1733:K1796" si="55">IF(AND(E1733="",C1733=""),"",C1733+(IF(E1733&lt;1,E1733,(E1733-1))))</f>
        <v/>
      </c>
    </row>
    <row r="1734" spans="2:11" x14ac:dyDescent="0.2">
      <c r="B1734" s="10" t="str">
        <f t="shared" si="54"/>
        <v/>
      </c>
      <c r="C1734" s="30"/>
      <c r="H1734" s="10" t="str">
        <f>IFERROR(IF(INDEX(Rooms[اعتماد القيمة],MATCH(الحجز!$D1734,Rooms[الشقة],0),1)&lt;=الحجز!$C1734,((INDEX(Rooms[القيمة],MATCH(الحجز!$D1734,Rooms[الشقة],0),1)*الحجز!$E1734)+G1734)-F1734,الحجز!$H1734),"")</f>
        <v/>
      </c>
      <c r="I1734" s="10" t="str">
        <f>IFERROR(VLOOKUP(D1734,Rooms[[الشقة]:[وصف]],4,FALSE),"")</f>
        <v/>
      </c>
      <c r="K1734" s="16" t="str">
        <f t="shared" si="55"/>
        <v/>
      </c>
    </row>
    <row r="1735" spans="2:11" x14ac:dyDescent="0.2">
      <c r="B1735" s="10" t="str">
        <f t="shared" si="54"/>
        <v/>
      </c>
      <c r="C1735" s="30"/>
      <c r="H1735" s="10" t="str">
        <f>IFERROR(IF(INDEX(Rooms[اعتماد القيمة],MATCH(الحجز!$D1735,Rooms[الشقة],0),1)&lt;=الحجز!$C1735,((INDEX(Rooms[القيمة],MATCH(الحجز!$D1735,Rooms[الشقة],0),1)*الحجز!$E1735)+G1735)-F1735,الحجز!$H1735),"")</f>
        <v/>
      </c>
      <c r="I1735" s="10" t="str">
        <f>IFERROR(VLOOKUP(D1735,Rooms[[الشقة]:[وصف]],4,FALSE),"")</f>
        <v/>
      </c>
      <c r="K1735" s="16" t="str">
        <f t="shared" si="55"/>
        <v/>
      </c>
    </row>
    <row r="1736" spans="2:11" x14ac:dyDescent="0.2">
      <c r="B1736" s="10" t="str">
        <f t="shared" si="54"/>
        <v/>
      </c>
      <c r="C1736" s="30"/>
      <c r="H1736" s="10" t="str">
        <f>IFERROR(IF(INDEX(Rooms[اعتماد القيمة],MATCH(الحجز!$D1736,Rooms[الشقة],0),1)&lt;=الحجز!$C1736,((INDEX(Rooms[القيمة],MATCH(الحجز!$D1736,Rooms[الشقة],0),1)*الحجز!$E1736)+G1736)-F1736,الحجز!$H1736),"")</f>
        <v/>
      </c>
      <c r="I1736" s="10" t="str">
        <f>IFERROR(VLOOKUP(D1736,Rooms[[الشقة]:[وصف]],4,FALSE),"")</f>
        <v/>
      </c>
      <c r="K1736" s="16" t="str">
        <f t="shared" si="55"/>
        <v/>
      </c>
    </row>
    <row r="1737" spans="2:11" x14ac:dyDescent="0.2">
      <c r="B1737" s="10" t="str">
        <f t="shared" si="54"/>
        <v/>
      </c>
      <c r="C1737" s="30"/>
      <c r="H1737" s="10" t="str">
        <f>IFERROR(IF(INDEX(Rooms[اعتماد القيمة],MATCH(الحجز!$D1737,Rooms[الشقة],0),1)&lt;=الحجز!$C1737,((INDEX(Rooms[القيمة],MATCH(الحجز!$D1737,Rooms[الشقة],0),1)*الحجز!$E1737)+G1737)-F1737,الحجز!$H1737),"")</f>
        <v/>
      </c>
      <c r="I1737" s="10" t="str">
        <f>IFERROR(VLOOKUP(D1737,Rooms[[الشقة]:[وصف]],4,FALSE),"")</f>
        <v/>
      </c>
      <c r="K1737" s="16" t="str">
        <f t="shared" si="55"/>
        <v/>
      </c>
    </row>
    <row r="1738" spans="2:11" x14ac:dyDescent="0.2">
      <c r="B1738" s="10" t="str">
        <f t="shared" si="54"/>
        <v/>
      </c>
      <c r="C1738" s="30"/>
      <c r="H1738" s="10" t="str">
        <f>IFERROR(IF(INDEX(Rooms[اعتماد القيمة],MATCH(الحجز!$D1738,Rooms[الشقة],0),1)&lt;=الحجز!$C1738,((INDEX(Rooms[القيمة],MATCH(الحجز!$D1738,Rooms[الشقة],0),1)*الحجز!$E1738)+G1738)-F1738,الحجز!$H1738),"")</f>
        <v/>
      </c>
      <c r="I1738" s="10" t="str">
        <f>IFERROR(VLOOKUP(D1738,Rooms[[الشقة]:[وصف]],4,FALSE),"")</f>
        <v/>
      </c>
      <c r="K1738" s="16" t="str">
        <f t="shared" si="55"/>
        <v/>
      </c>
    </row>
    <row r="1739" spans="2:11" x14ac:dyDescent="0.2">
      <c r="B1739" s="10" t="str">
        <f t="shared" si="54"/>
        <v/>
      </c>
      <c r="C1739" s="30"/>
      <c r="H1739" s="10" t="str">
        <f>IFERROR(IF(INDEX(Rooms[اعتماد القيمة],MATCH(الحجز!$D1739,Rooms[الشقة],0),1)&lt;=الحجز!$C1739,((INDEX(Rooms[القيمة],MATCH(الحجز!$D1739,Rooms[الشقة],0),1)*الحجز!$E1739)+G1739)-F1739,الحجز!$H1739),"")</f>
        <v/>
      </c>
      <c r="I1739" s="10" t="str">
        <f>IFERROR(VLOOKUP(D1739,Rooms[[الشقة]:[وصف]],4,FALSE),"")</f>
        <v/>
      </c>
      <c r="K1739" s="16" t="str">
        <f t="shared" si="55"/>
        <v/>
      </c>
    </row>
    <row r="1740" spans="2:11" x14ac:dyDescent="0.2">
      <c r="B1740" s="10" t="str">
        <f t="shared" si="54"/>
        <v/>
      </c>
      <c r="C1740" s="30"/>
      <c r="H1740" s="10" t="str">
        <f>IFERROR(IF(INDEX(Rooms[اعتماد القيمة],MATCH(الحجز!$D1740,Rooms[الشقة],0),1)&lt;=الحجز!$C1740,((INDEX(Rooms[القيمة],MATCH(الحجز!$D1740,Rooms[الشقة],0),1)*الحجز!$E1740)+G1740)-F1740,الحجز!$H1740),"")</f>
        <v/>
      </c>
      <c r="I1740" s="10" t="str">
        <f>IFERROR(VLOOKUP(D1740,Rooms[[الشقة]:[وصف]],4,FALSE),"")</f>
        <v/>
      </c>
      <c r="K1740" s="16" t="str">
        <f t="shared" si="55"/>
        <v/>
      </c>
    </row>
    <row r="1741" spans="2:11" x14ac:dyDescent="0.2">
      <c r="B1741" s="10" t="str">
        <f t="shared" si="54"/>
        <v/>
      </c>
      <c r="C1741" s="30"/>
      <c r="H1741" s="10" t="str">
        <f>IFERROR(IF(INDEX(Rooms[اعتماد القيمة],MATCH(الحجز!$D1741,Rooms[الشقة],0),1)&lt;=الحجز!$C1741,((INDEX(Rooms[القيمة],MATCH(الحجز!$D1741,Rooms[الشقة],0),1)*الحجز!$E1741)+G1741)-F1741,الحجز!$H1741),"")</f>
        <v/>
      </c>
      <c r="I1741" s="10" t="str">
        <f>IFERROR(VLOOKUP(D1741,Rooms[[الشقة]:[وصف]],4,FALSE),"")</f>
        <v/>
      </c>
      <c r="K1741" s="16" t="str">
        <f t="shared" si="55"/>
        <v/>
      </c>
    </row>
    <row r="1742" spans="2:11" x14ac:dyDescent="0.2">
      <c r="B1742" s="10" t="str">
        <f t="shared" si="54"/>
        <v/>
      </c>
      <c r="C1742" s="30"/>
      <c r="H1742" s="10" t="str">
        <f>IFERROR(IF(INDEX(Rooms[اعتماد القيمة],MATCH(الحجز!$D1742,Rooms[الشقة],0),1)&lt;=الحجز!$C1742,((INDEX(Rooms[القيمة],MATCH(الحجز!$D1742,Rooms[الشقة],0),1)*الحجز!$E1742)+G1742)-F1742,الحجز!$H1742),"")</f>
        <v/>
      </c>
      <c r="I1742" s="10" t="str">
        <f>IFERROR(VLOOKUP(D1742,Rooms[[الشقة]:[وصف]],4,FALSE),"")</f>
        <v/>
      </c>
      <c r="K1742" s="16" t="str">
        <f t="shared" si="55"/>
        <v/>
      </c>
    </row>
    <row r="1743" spans="2:11" x14ac:dyDescent="0.2">
      <c r="B1743" s="10" t="str">
        <f t="shared" si="54"/>
        <v/>
      </c>
      <c r="C1743" s="30"/>
      <c r="H1743" s="10" t="str">
        <f>IFERROR(IF(INDEX(Rooms[اعتماد القيمة],MATCH(الحجز!$D1743,Rooms[الشقة],0),1)&lt;=الحجز!$C1743,((INDEX(Rooms[القيمة],MATCH(الحجز!$D1743,Rooms[الشقة],0),1)*الحجز!$E1743)+G1743)-F1743,الحجز!$H1743),"")</f>
        <v/>
      </c>
      <c r="I1743" s="10" t="str">
        <f>IFERROR(VLOOKUP(D1743,Rooms[[الشقة]:[وصف]],4,FALSE),"")</f>
        <v/>
      </c>
      <c r="K1743" s="16" t="str">
        <f t="shared" si="55"/>
        <v/>
      </c>
    </row>
    <row r="1744" spans="2:11" x14ac:dyDescent="0.2">
      <c r="B1744" s="10" t="str">
        <f t="shared" si="54"/>
        <v/>
      </c>
      <c r="C1744" s="30"/>
      <c r="H1744" s="10" t="str">
        <f>IFERROR(IF(INDEX(Rooms[اعتماد القيمة],MATCH(الحجز!$D1744,Rooms[الشقة],0),1)&lt;=الحجز!$C1744,((INDEX(Rooms[القيمة],MATCH(الحجز!$D1744,Rooms[الشقة],0),1)*الحجز!$E1744)+G1744)-F1744,الحجز!$H1744),"")</f>
        <v/>
      </c>
      <c r="I1744" s="10" t="str">
        <f>IFERROR(VLOOKUP(D1744,Rooms[[الشقة]:[وصف]],4,FALSE),"")</f>
        <v/>
      </c>
      <c r="K1744" s="16" t="str">
        <f t="shared" si="55"/>
        <v/>
      </c>
    </row>
    <row r="1745" spans="2:11" x14ac:dyDescent="0.2">
      <c r="B1745" s="10" t="str">
        <f t="shared" si="54"/>
        <v/>
      </c>
      <c r="C1745" s="30"/>
      <c r="H1745" s="10" t="str">
        <f>IFERROR(IF(INDEX(Rooms[اعتماد القيمة],MATCH(الحجز!$D1745,Rooms[الشقة],0),1)&lt;=الحجز!$C1745,((INDEX(Rooms[القيمة],MATCH(الحجز!$D1745,Rooms[الشقة],0),1)*الحجز!$E1745)+G1745)-F1745,الحجز!$H1745),"")</f>
        <v/>
      </c>
      <c r="I1745" s="10" t="str">
        <f>IFERROR(VLOOKUP(D1745,Rooms[[الشقة]:[وصف]],4,FALSE),"")</f>
        <v/>
      </c>
      <c r="K1745" s="16" t="str">
        <f t="shared" si="55"/>
        <v/>
      </c>
    </row>
    <row r="1746" spans="2:11" x14ac:dyDescent="0.2">
      <c r="B1746" s="10" t="str">
        <f t="shared" si="54"/>
        <v/>
      </c>
      <c r="C1746" s="30"/>
      <c r="H1746" s="10" t="str">
        <f>IFERROR(IF(INDEX(Rooms[اعتماد القيمة],MATCH(الحجز!$D1746,Rooms[الشقة],0),1)&lt;=الحجز!$C1746,((INDEX(Rooms[القيمة],MATCH(الحجز!$D1746,Rooms[الشقة],0),1)*الحجز!$E1746)+G1746)-F1746,الحجز!$H1746),"")</f>
        <v/>
      </c>
      <c r="I1746" s="10" t="str">
        <f>IFERROR(VLOOKUP(D1746,Rooms[[الشقة]:[وصف]],4,FALSE),"")</f>
        <v/>
      </c>
      <c r="K1746" s="16" t="str">
        <f t="shared" si="55"/>
        <v/>
      </c>
    </row>
    <row r="1747" spans="2:11" x14ac:dyDescent="0.2">
      <c r="B1747" s="10" t="str">
        <f t="shared" si="54"/>
        <v/>
      </c>
      <c r="C1747" s="30"/>
      <c r="H1747" s="10" t="str">
        <f>IFERROR(IF(INDEX(Rooms[اعتماد القيمة],MATCH(الحجز!$D1747,Rooms[الشقة],0),1)&lt;=الحجز!$C1747,((INDEX(Rooms[القيمة],MATCH(الحجز!$D1747,Rooms[الشقة],0),1)*الحجز!$E1747)+G1747)-F1747,الحجز!$H1747),"")</f>
        <v/>
      </c>
      <c r="I1747" s="10" t="str">
        <f>IFERROR(VLOOKUP(D1747,Rooms[[الشقة]:[وصف]],4,FALSE),"")</f>
        <v/>
      </c>
      <c r="K1747" s="16" t="str">
        <f t="shared" si="55"/>
        <v/>
      </c>
    </row>
    <row r="1748" spans="2:11" x14ac:dyDescent="0.2">
      <c r="B1748" s="10" t="str">
        <f t="shared" si="54"/>
        <v/>
      </c>
      <c r="C1748" s="30"/>
      <c r="H1748" s="10" t="str">
        <f>IFERROR(IF(INDEX(Rooms[اعتماد القيمة],MATCH(الحجز!$D1748,Rooms[الشقة],0),1)&lt;=الحجز!$C1748,((INDEX(Rooms[القيمة],MATCH(الحجز!$D1748,Rooms[الشقة],0),1)*الحجز!$E1748)+G1748)-F1748,الحجز!$H1748),"")</f>
        <v/>
      </c>
      <c r="I1748" s="10" t="str">
        <f>IFERROR(VLOOKUP(D1748,Rooms[[الشقة]:[وصف]],4,FALSE),"")</f>
        <v/>
      </c>
      <c r="K1748" s="16" t="str">
        <f t="shared" si="55"/>
        <v/>
      </c>
    </row>
    <row r="1749" spans="2:11" x14ac:dyDescent="0.2">
      <c r="B1749" s="10" t="str">
        <f t="shared" si="54"/>
        <v/>
      </c>
      <c r="C1749" s="30"/>
      <c r="H1749" s="10" t="str">
        <f>IFERROR(IF(INDEX(Rooms[اعتماد القيمة],MATCH(الحجز!$D1749,Rooms[الشقة],0),1)&lt;=الحجز!$C1749,((INDEX(Rooms[القيمة],MATCH(الحجز!$D1749,Rooms[الشقة],0),1)*الحجز!$E1749)+G1749)-F1749,الحجز!$H1749),"")</f>
        <v/>
      </c>
      <c r="I1749" s="10" t="str">
        <f>IFERROR(VLOOKUP(D1749,Rooms[[الشقة]:[وصف]],4,FALSE),"")</f>
        <v/>
      </c>
      <c r="K1749" s="16" t="str">
        <f t="shared" si="55"/>
        <v/>
      </c>
    </row>
    <row r="1750" spans="2:11" x14ac:dyDescent="0.2">
      <c r="B1750" s="10" t="str">
        <f t="shared" si="54"/>
        <v/>
      </c>
      <c r="C1750" s="30"/>
      <c r="H1750" s="10" t="str">
        <f>IFERROR(IF(INDEX(Rooms[اعتماد القيمة],MATCH(الحجز!$D1750,Rooms[الشقة],0),1)&lt;=الحجز!$C1750,((INDEX(Rooms[القيمة],MATCH(الحجز!$D1750,Rooms[الشقة],0),1)*الحجز!$E1750)+G1750)-F1750,الحجز!$H1750),"")</f>
        <v/>
      </c>
      <c r="I1750" s="10" t="str">
        <f>IFERROR(VLOOKUP(D1750,Rooms[[الشقة]:[وصف]],4,FALSE),"")</f>
        <v/>
      </c>
      <c r="K1750" s="16" t="str">
        <f t="shared" si="55"/>
        <v/>
      </c>
    </row>
    <row r="1751" spans="2:11" x14ac:dyDescent="0.2">
      <c r="B1751" s="10" t="str">
        <f t="shared" si="54"/>
        <v/>
      </c>
      <c r="C1751" s="30"/>
      <c r="H1751" s="10" t="str">
        <f>IFERROR(IF(INDEX(Rooms[اعتماد القيمة],MATCH(الحجز!$D1751,Rooms[الشقة],0),1)&lt;=الحجز!$C1751,((INDEX(Rooms[القيمة],MATCH(الحجز!$D1751,Rooms[الشقة],0),1)*الحجز!$E1751)+G1751)-F1751,الحجز!$H1751),"")</f>
        <v/>
      </c>
      <c r="I1751" s="10" t="str">
        <f>IFERROR(VLOOKUP(D1751,Rooms[[الشقة]:[وصف]],4,FALSE),"")</f>
        <v/>
      </c>
      <c r="K1751" s="16" t="str">
        <f t="shared" si="55"/>
        <v/>
      </c>
    </row>
    <row r="1752" spans="2:11" x14ac:dyDescent="0.2">
      <c r="B1752" s="10" t="str">
        <f t="shared" si="54"/>
        <v/>
      </c>
      <c r="C1752" s="30"/>
      <c r="H1752" s="10" t="str">
        <f>IFERROR(IF(INDEX(Rooms[اعتماد القيمة],MATCH(الحجز!$D1752,Rooms[الشقة],0),1)&lt;=الحجز!$C1752,((INDEX(Rooms[القيمة],MATCH(الحجز!$D1752,Rooms[الشقة],0),1)*الحجز!$E1752)+G1752)-F1752,الحجز!$H1752),"")</f>
        <v/>
      </c>
      <c r="I1752" s="10" t="str">
        <f>IFERROR(VLOOKUP(D1752,Rooms[[الشقة]:[وصف]],4,FALSE),"")</f>
        <v/>
      </c>
      <c r="K1752" s="16" t="str">
        <f t="shared" si="55"/>
        <v/>
      </c>
    </row>
    <row r="1753" spans="2:11" x14ac:dyDescent="0.2">
      <c r="B1753" s="10" t="str">
        <f t="shared" si="54"/>
        <v/>
      </c>
      <c r="C1753" s="30"/>
      <c r="H1753" s="10" t="str">
        <f>IFERROR(IF(INDEX(Rooms[اعتماد القيمة],MATCH(الحجز!$D1753,Rooms[الشقة],0),1)&lt;=الحجز!$C1753,((INDEX(Rooms[القيمة],MATCH(الحجز!$D1753,Rooms[الشقة],0),1)*الحجز!$E1753)+G1753)-F1753,الحجز!$H1753),"")</f>
        <v/>
      </c>
      <c r="I1753" s="10" t="str">
        <f>IFERROR(VLOOKUP(D1753,Rooms[[الشقة]:[وصف]],4,FALSE),"")</f>
        <v/>
      </c>
      <c r="K1753" s="16" t="str">
        <f t="shared" si="55"/>
        <v/>
      </c>
    </row>
    <row r="1754" spans="2:11" x14ac:dyDescent="0.2">
      <c r="B1754" s="10" t="str">
        <f t="shared" si="54"/>
        <v/>
      </c>
      <c r="C1754" s="30"/>
      <c r="H1754" s="10" t="str">
        <f>IFERROR(IF(INDEX(Rooms[اعتماد القيمة],MATCH(الحجز!$D1754,Rooms[الشقة],0),1)&lt;=الحجز!$C1754,((INDEX(Rooms[القيمة],MATCH(الحجز!$D1754,Rooms[الشقة],0),1)*الحجز!$E1754)+G1754)-F1754,الحجز!$H1754),"")</f>
        <v/>
      </c>
      <c r="I1754" s="10" t="str">
        <f>IFERROR(VLOOKUP(D1754,Rooms[[الشقة]:[وصف]],4,FALSE),"")</f>
        <v/>
      </c>
      <c r="K1754" s="16" t="str">
        <f t="shared" si="55"/>
        <v/>
      </c>
    </row>
    <row r="1755" spans="2:11" x14ac:dyDescent="0.2">
      <c r="B1755" s="10" t="str">
        <f t="shared" si="54"/>
        <v/>
      </c>
      <c r="C1755" s="30"/>
      <c r="H1755" s="10" t="str">
        <f>IFERROR(IF(INDEX(Rooms[اعتماد القيمة],MATCH(الحجز!$D1755,Rooms[الشقة],0),1)&lt;=الحجز!$C1755,((INDEX(Rooms[القيمة],MATCH(الحجز!$D1755,Rooms[الشقة],0),1)*الحجز!$E1755)+G1755)-F1755,الحجز!$H1755),"")</f>
        <v/>
      </c>
      <c r="I1755" s="10" t="str">
        <f>IFERROR(VLOOKUP(D1755,Rooms[[الشقة]:[وصف]],4,FALSE),"")</f>
        <v/>
      </c>
      <c r="K1755" s="16" t="str">
        <f t="shared" si="55"/>
        <v/>
      </c>
    </row>
    <row r="1756" spans="2:11" x14ac:dyDescent="0.2">
      <c r="B1756" s="10" t="str">
        <f t="shared" si="54"/>
        <v/>
      </c>
      <c r="C1756" s="30"/>
      <c r="H1756" s="10" t="str">
        <f>IFERROR(IF(INDEX(Rooms[اعتماد القيمة],MATCH(الحجز!$D1756,Rooms[الشقة],0),1)&lt;=الحجز!$C1756,((INDEX(Rooms[القيمة],MATCH(الحجز!$D1756,Rooms[الشقة],0),1)*الحجز!$E1756)+G1756)-F1756,الحجز!$H1756),"")</f>
        <v/>
      </c>
      <c r="I1756" s="10" t="str">
        <f>IFERROR(VLOOKUP(D1756,Rooms[[الشقة]:[وصف]],4,FALSE),"")</f>
        <v/>
      </c>
      <c r="K1756" s="16" t="str">
        <f t="shared" si="55"/>
        <v/>
      </c>
    </row>
    <row r="1757" spans="2:11" x14ac:dyDescent="0.2">
      <c r="B1757" s="10" t="str">
        <f t="shared" si="54"/>
        <v/>
      </c>
      <c r="C1757" s="30"/>
      <c r="H1757" s="10" t="str">
        <f>IFERROR(IF(INDEX(Rooms[اعتماد القيمة],MATCH(الحجز!$D1757,Rooms[الشقة],0),1)&lt;=الحجز!$C1757,((INDEX(Rooms[القيمة],MATCH(الحجز!$D1757,Rooms[الشقة],0),1)*الحجز!$E1757)+G1757)-F1757,الحجز!$H1757),"")</f>
        <v/>
      </c>
      <c r="I1757" s="10" t="str">
        <f>IFERROR(VLOOKUP(D1757,Rooms[[الشقة]:[وصف]],4,FALSE),"")</f>
        <v/>
      </c>
      <c r="K1757" s="16" t="str">
        <f t="shared" si="55"/>
        <v/>
      </c>
    </row>
    <row r="1758" spans="2:11" x14ac:dyDescent="0.2">
      <c r="B1758" s="10" t="str">
        <f t="shared" si="54"/>
        <v/>
      </c>
      <c r="C1758" s="30"/>
      <c r="H1758" s="10" t="str">
        <f>IFERROR(IF(INDEX(Rooms[اعتماد القيمة],MATCH(الحجز!$D1758,Rooms[الشقة],0),1)&lt;=الحجز!$C1758,((INDEX(Rooms[القيمة],MATCH(الحجز!$D1758,Rooms[الشقة],0),1)*الحجز!$E1758)+G1758)-F1758,الحجز!$H1758),"")</f>
        <v/>
      </c>
      <c r="I1758" s="10" t="str">
        <f>IFERROR(VLOOKUP(D1758,Rooms[[الشقة]:[وصف]],4,FALSE),"")</f>
        <v/>
      </c>
      <c r="K1758" s="16" t="str">
        <f t="shared" si="55"/>
        <v/>
      </c>
    </row>
    <row r="1759" spans="2:11" x14ac:dyDescent="0.2">
      <c r="B1759" s="10" t="str">
        <f t="shared" si="54"/>
        <v/>
      </c>
      <c r="C1759" s="30"/>
      <c r="H1759" s="10" t="str">
        <f>IFERROR(IF(INDEX(Rooms[اعتماد القيمة],MATCH(الحجز!$D1759,Rooms[الشقة],0),1)&lt;=الحجز!$C1759,((INDEX(Rooms[القيمة],MATCH(الحجز!$D1759,Rooms[الشقة],0),1)*الحجز!$E1759)+G1759)-F1759,الحجز!$H1759),"")</f>
        <v/>
      </c>
      <c r="I1759" s="10" t="str">
        <f>IFERROR(VLOOKUP(D1759,Rooms[[الشقة]:[وصف]],4,FALSE),"")</f>
        <v/>
      </c>
      <c r="K1759" s="16" t="str">
        <f t="shared" si="55"/>
        <v/>
      </c>
    </row>
    <row r="1760" spans="2:11" x14ac:dyDescent="0.2">
      <c r="B1760" s="10" t="str">
        <f t="shared" si="54"/>
        <v/>
      </c>
      <c r="C1760" s="30"/>
      <c r="H1760" s="10" t="str">
        <f>IFERROR(IF(INDEX(Rooms[اعتماد القيمة],MATCH(الحجز!$D1760,Rooms[الشقة],0),1)&lt;=الحجز!$C1760,((INDEX(Rooms[القيمة],MATCH(الحجز!$D1760,Rooms[الشقة],0),1)*الحجز!$E1760)+G1760)-F1760,الحجز!$H1760),"")</f>
        <v/>
      </c>
      <c r="I1760" s="10" t="str">
        <f>IFERROR(VLOOKUP(D1760,Rooms[[الشقة]:[وصف]],4,FALSE),"")</f>
        <v/>
      </c>
      <c r="K1760" s="16" t="str">
        <f t="shared" si="55"/>
        <v/>
      </c>
    </row>
    <row r="1761" spans="2:11" x14ac:dyDescent="0.2">
      <c r="B1761" s="10" t="str">
        <f t="shared" si="54"/>
        <v/>
      </c>
      <c r="C1761" s="30"/>
      <c r="H1761" s="10" t="str">
        <f>IFERROR(IF(INDEX(Rooms[اعتماد القيمة],MATCH(الحجز!$D1761,Rooms[الشقة],0),1)&lt;=الحجز!$C1761,((INDEX(Rooms[القيمة],MATCH(الحجز!$D1761,Rooms[الشقة],0),1)*الحجز!$E1761)+G1761)-F1761,الحجز!$H1761),"")</f>
        <v/>
      </c>
      <c r="I1761" s="10" t="str">
        <f>IFERROR(VLOOKUP(D1761,Rooms[[الشقة]:[وصف]],4,FALSE),"")</f>
        <v/>
      </c>
      <c r="K1761" s="16" t="str">
        <f t="shared" si="55"/>
        <v/>
      </c>
    </row>
    <row r="1762" spans="2:11" x14ac:dyDescent="0.2">
      <c r="B1762" s="10" t="str">
        <f t="shared" si="54"/>
        <v/>
      </c>
      <c r="C1762" s="30"/>
      <c r="H1762" s="10" t="str">
        <f>IFERROR(IF(INDEX(Rooms[اعتماد القيمة],MATCH(الحجز!$D1762,Rooms[الشقة],0),1)&lt;=الحجز!$C1762,((INDEX(Rooms[القيمة],MATCH(الحجز!$D1762,Rooms[الشقة],0),1)*الحجز!$E1762)+G1762)-F1762,الحجز!$H1762),"")</f>
        <v/>
      </c>
      <c r="I1762" s="10" t="str">
        <f>IFERROR(VLOOKUP(D1762,Rooms[[الشقة]:[وصف]],4,FALSE),"")</f>
        <v/>
      </c>
      <c r="K1762" s="16" t="str">
        <f t="shared" si="55"/>
        <v/>
      </c>
    </row>
    <row r="1763" spans="2:11" x14ac:dyDescent="0.2">
      <c r="B1763" s="10" t="str">
        <f t="shared" si="54"/>
        <v/>
      </c>
      <c r="C1763" s="30"/>
      <c r="H1763" s="10" t="str">
        <f>IFERROR(IF(INDEX(Rooms[اعتماد القيمة],MATCH(الحجز!$D1763,Rooms[الشقة],0),1)&lt;=الحجز!$C1763,((INDEX(Rooms[القيمة],MATCH(الحجز!$D1763,Rooms[الشقة],0),1)*الحجز!$E1763)+G1763)-F1763,الحجز!$H1763),"")</f>
        <v/>
      </c>
      <c r="I1763" s="10" t="str">
        <f>IFERROR(VLOOKUP(D1763,Rooms[[الشقة]:[وصف]],4,FALSE),"")</f>
        <v/>
      </c>
      <c r="K1763" s="16" t="str">
        <f t="shared" si="55"/>
        <v/>
      </c>
    </row>
    <row r="1764" spans="2:11" x14ac:dyDescent="0.2">
      <c r="B1764" s="10" t="str">
        <f t="shared" si="54"/>
        <v/>
      </c>
      <c r="C1764" s="30"/>
      <c r="H1764" s="10" t="str">
        <f>IFERROR(IF(INDEX(Rooms[اعتماد القيمة],MATCH(الحجز!$D1764,Rooms[الشقة],0),1)&lt;=الحجز!$C1764,((INDEX(Rooms[القيمة],MATCH(الحجز!$D1764,Rooms[الشقة],0),1)*الحجز!$E1764)+G1764)-F1764,الحجز!$H1764),"")</f>
        <v/>
      </c>
      <c r="I1764" s="10" t="str">
        <f>IFERROR(VLOOKUP(D1764,Rooms[[الشقة]:[وصف]],4,FALSE),"")</f>
        <v/>
      </c>
      <c r="K1764" s="16" t="str">
        <f t="shared" si="55"/>
        <v/>
      </c>
    </row>
    <row r="1765" spans="2:11" x14ac:dyDescent="0.2">
      <c r="B1765" s="10" t="str">
        <f t="shared" si="54"/>
        <v/>
      </c>
      <c r="C1765" s="30"/>
      <c r="H1765" s="10" t="str">
        <f>IFERROR(IF(INDEX(Rooms[اعتماد القيمة],MATCH(الحجز!$D1765,Rooms[الشقة],0),1)&lt;=الحجز!$C1765,((INDEX(Rooms[القيمة],MATCH(الحجز!$D1765,Rooms[الشقة],0),1)*الحجز!$E1765)+G1765)-F1765,الحجز!$H1765),"")</f>
        <v/>
      </c>
      <c r="I1765" s="10" t="str">
        <f>IFERROR(VLOOKUP(D1765,Rooms[[الشقة]:[وصف]],4,FALSE),"")</f>
        <v/>
      </c>
      <c r="K1765" s="16" t="str">
        <f t="shared" si="55"/>
        <v/>
      </c>
    </row>
    <row r="1766" spans="2:11" x14ac:dyDescent="0.2">
      <c r="B1766" s="10" t="str">
        <f t="shared" si="54"/>
        <v/>
      </c>
      <c r="C1766" s="30"/>
      <c r="H1766" s="10" t="str">
        <f>IFERROR(IF(INDEX(Rooms[اعتماد القيمة],MATCH(الحجز!$D1766,Rooms[الشقة],0),1)&lt;=الحجز!$C1766,((INDEX(Rooms[القيمة],MATCH(الحجز!$D1766,Rooms[الشقة],0),1)*الحجز!$E1766)+G1766)-F1766,الحجز!$H1766),"")</f>
        <v/>
      </c>
      <c r="I1766" s="10" t="str">
        <f>IFERROR(VLOOKUP(D1766,Rooms[[الشقة]:[وصف]],4,FALSE),"")</f>
        <v/>
      </c>
      <c r="K1766" s="16" t="str">
        <f t="shared" si="55"/>
        <v/>
      </c>
    </row>
    <row r="1767" spans="2:11" x14ac:dyDescent="0.2">
      <c r="B1767" s="10" t="str">
        <f t="shared" si="54"/>
        <v/>
      </c>
      <c r="C1767" s="30"/>
      <c r="H1767" s="10" t="str">
        <f>IFERROR(IF(INDEX(Rooms[اعتماد القيمة],MATCH(الحجز!$D1767,Rooms[الشقة],0),1)&lt;=الحجز!$C1767,((INDEX(Rooms[القيمة],MATCH(الحجز!$D1767,Rooms[الشقة],0),1)*الحجز!$E1767)+G1767)-F1767,الحجز!$H1767),"")</f>
        <v/>
      </c>
      <c r="I1767" s="10" t="str">
        <f>IFERROR(VLOOKUP(D1767,Rooms[[الشقة]:[وصف]],4,FALSE),"")</f>
        <v/>
      </c>
      <c r="K1767" s="16" t="str">
        <f t="shared" si="55"/>
        <v/>
      </c>
    </row>
    <row r="1768" spans="2:11" x14ac:dyDescent="0.2">
      <c r="B1768" s="10" t="str">
        <f t="shared" si="54"/>
        <v/>
      </c>
      <c r="C1768" s="30"/>
      <c r="H1768" s="10" t="str">
        <f>IFERROR(IF(INDEX(Rooms[اعتماد القيمة],MATCH(الحجز!$D1768,Rooms[الشقة],0),1)&lt;=الحجز!$C1768,((INDEX(Rooms[القيمة],MATCH(الحجز!$D1768,Rooms[الشقة],0),1)*الحجز!$E1768)+G1768)-F1768,الحجز!$H1768),"")</f>
        <v/>
      </c>
      <c r="I1768" s="10" t="str">
        <f>IFERROR(VLOOKUP(D1768,Rooms[[الشقة]:[وصف]],4,FALSE),"")</f>
        <v/>
      </c>
      <c r="K1768" s="16" t="str">
        <f t="shared" si="55"/>
        <v/>
      </c>
    </row>
    <row r="1769" spans="2:11" x14ac:dyDescent="0.2">
      <c r="B1769" s="10" t="str">
        <f t="shared" si="54"/>
        <v/>
      </c>
      <c r="C1769" s="30"/>
      <c r="H1769" s="10" t="str">
        <f>IFERROR(IF(INDEX(Rooms[اعتماد القيمة],MATCH(الحجز!$D1769,Rooms[الشقة],0),1)&lt;=الحجز!$C1769,((INDEX(Rooms[القيمة],MATCH(الحجز!$D1769,Rooms[الشقة],0),1)*الحجز!$E1769)+G1769)-F1769,الحجز!$H1769),"")</f>
        <v/>
      </c>
      <c r="I1769" s="10" t="str">
        <f>IFERROR(VLOOKUP(D1769,Rooms[[الشقة]:[وصف]],4,FALSE),"")</f>
        <v/>
      </c>
      <c r="K1769" s="16" t="str">
        <f t="shared" si="55"/>
        <v/>
      </c>
    </row>
    <row r="1770" spans="2:11" x14ac:dyDescent="0.2">
      <c r="B1770" s="10" t="str">
        <f t="shared" si="54"/>
        <v/>
      </c>
      <c r="C1770" s="30"/>
      <c r="H1770" s="10" t="str">
        <f>IFERROR(IF(INDEX(Rooms[اعتماد القيمة],MATCH(الحجز!$D1770,Rooms[الشقة],0),1)&lt;=الحجز!$C1770,((INDEX(Rooms[القيمة],MATCH(الحجز!$D1770,Rooms[الشقة],0),1)*الحجز!$E1770)+G1770)-F1770,الحجز!$H1770),"")</f>
        <v/>
      </c>
      <c r="I1770" s="10" t="str">
        <f>IFERROR(VLOOKUP(D1770,Rooms[[الشقة]:[وصف]],4,FALSE),"")</f>
        <v/>
      </c>
      <c r="K1770" s="16" t="str">
        <f t="shared" si="55"/>
        <v/>
      </c>
    </row>
    <row r="1771" spans="2:11" x14ac:dyDescent="0.2">
      <c r="B1771" s="10" t="str">
        <f t="shared" si="54"/>
        <v/>
      </c>
      <c r="C1771" s="30"/>
      <c r="H1771" s="10" t="str">
        <f>IFERROR(IF(INDEX(Rooms[اعتماد القيمة],MATCH(الحجز!$D1771,Rooms[الشقة],0),1)&lt;=الحجز!$C1771,((INDEX(Rooms[القيمة],MATCH(الحجز!$D1771,Rooms[الشقة],0),1)*الحجز!$E1771)+G1771)-F1771,الحجز!$H1771),"")</f>
        <v/>
      </c>
      <c r="I1771" s="10" t="str">
        <f>IFERROR(VLOOKUP(D1771,Rooms[[الشقة]:[وصف]],4,FALSE),"")</f>
        <v/>
      </c>
      <c r="K1771" s="16" t="str">
        <f t="shared" si="55"/>
        <v/>
      </c>
    </row>
    <row r="1772" spans="2:11" x14ac:dyDescent="0.2">
      <c r="B1772" s="10" t="str">
        <f t="shared" si="54"/>
        <v/>
      </c>
      <c r="C1772" s="30"/>
      <c r="H1772" s="10" t="str">
        <f>IFERROR(IF(INDEX(Rooms[اعتماد القيمة],MATCH(الحجز!$D1772,Rooms[الشقة],0),1)&lt;=الحجز!$C1772,((INDEX(Rooms[القيمة],MATCH(الحجز!$D1772,Rooms[الشقة],0),1)*الحجز!$E1772)+G1772)-F1772,الحجز!$H1772),"")</f>
        <v/>
      </c>
      <c r="I1772" s="10" t="str">
        <f>IFERROR(VLOOKUP(D1772,Rooms[[الشقة]:[وصف]],4,FALSE),"")</f>
        <v/>
      </c>
      <c r="K1772" s="16" t="str">
        <f t="shared" si="55"/>
        <v/>
      </c>
    </row>
    <row r="1773" spans="2:11" x14ac:dyDescent="0.2">
      <c r="B1773" s="10" t="str">
        <f t="shared" si="54"/>
        <v/>
      </c>
      <c r="C1773" s="30"/>
      <c r="H1773" s="10" t="str">
        <f>IFERROR(IF(INDEX(Rooms[اعتماد القيمة],MATCH(الحجز!$D1773,Rooms[الشقة],0),1)&lt;=الحجز!$C1773,((INDEX(Rooms[القيمة],MATCH(الحجز!$D1773,Rooms[الشقة],0),1)*الحجز!$E1773)+G1773)-F1773,الحجز!$H1773),"")</f>
        <v/>
      </c>
      <c r="I1773" s="10" t="str">
        <f>IFERROR(VLOOKUP(D1773,Rooms[[الشقة]:[وصف]],4,FALSE),"")</f>
        <v/>
      </c>
      <c r="K1773" s="16" t="str">
        <f t="shared" si="55"/>
        <v/>
      </c>
    </row>
    <row r="1774" spans="2:11" x14ac:dyDescent="0.2">
      <c r="B1774" s="10" t="str">
        <f t="shared" si="54"/>
        <v/>
      </c>
      <c r="C1774" s="30"/>
      <c r="H1774" s="10" t="str">
        <f>IFERROR(IF(INDEX(Rooms[اعتماد القيمة],MATCH(الحجز!$D1774,Rooms[الشقة],0),1)&lt;=الحجز!$C1774,((INDEX(Rooms[القيمة],MATCH(الحجز!$D1774,Rooms[الشقة],0),1)*الحجز!$E1774)+G1774)-F1774,الحجز!$H1774),"")</f>
        <v/>
      </c>
      <c r="I1774" s="10" t="str">
        <f>IFERROR(VLOOKUP(D1774,Rooms[[الشقة]:[وصف]],4,FALSE),"")</f>
        <v/>
      </c>
      <c r="K1774" s="16" t="str">
        <f t="shared" si="55"/>
        <v/>
      </c>
    </row>
    <row r="1775" spans="2:11" x14ac:dyDescent="0.2">
      <c r="B1775" s="10" t="str">
        <f t="shared" si="54"/>
        <v/>
      </c>
      <c r="C1775" s="30"/>
      <c r="H1775" s="10" t="str">
        <f>IFERROR(IF(INDEX(Rooms[اعتماد القيمة],MATCH(الحجز!$D1775,Rooms[الشقة],0),1)&lt;=الحجز!$C1775,((INDEX(Rooms[القيمة],MATCH(الحجز!$D1775,Rooms[الشقة],0),1)*الحجز!$E1775)+G1775)-F1775,الحجز!$H1775),"")</f>
        <v/>
      </c>
      <c r="I1775" s="10" t="str">
        <f>IFERROR(VLOOKUP(D1775,Rooms[[الشقة]:[وصف]],4,FALSE),"")</f>
        <v/>
      </c>
      <c r="K1775" s="16" t="str">
        <f t="shared" si="55"/>
        <v/>
      </c>
    </row>
    <row r="1776" spans="2:11" x14ac:dyDescent="0.2">
      <c r="B1776" s="10" t="str">
        <f t="shared" si="54"/>
        <v/>
      </c>
      <c r="C1776" s="30"/>
      <c r="H1776" s="10" t="str">
        <f>IFERROR(IF(INDEX(Rooms[اعتماد القيمة],MATCH(الحجز!$D1776,Rooms[الشقة],0),1)&lt;=الحجز!$C1776,((INDEX(Rooms[القيمة],MATCH(الحجز!$D1776,Rooms[الشقة],0),1)*الحجز!$E1776)+G1776)-F1776,الحجز!$H1776),"")</f>
        <v/>
      </c>
      <c r="I1776" s="10" t="str">
        <f>IFERROR(VLOOKUP(D1776,Rooms[[الشقة]:[وصف]],4,FALSE),"")</f>
        <v/>
      </c>
      <c r="K1776" s="16" t="str">
        <f t="shared" si="55"/>
        <v/>
      </c>
    </row>
    <row r="1777" spans="2:11" x14ac:dyDescent="0.2">
      <c r="B1777" s="10" t="str">
        <f t="shared" si="54"/>
        <v/>
      </c>
      <c r="C1777" s="30"/>
      <c r="H1777" s="10" t="str">
        <f>IFERROR(IF(INDEX(Rooms[اعتماد القيمة],MATCH(الحجز!$D1777,Rooms[الشقة],0),1)&lt;=الحجز!$C1777,((INDEX(Rooms[القيمة],MATCH(الحجز!$D1777,Rooms[الشقة],0),1)*الحجز!$E1777)+G1777)-F1777,الحجز!$H1777),"")</f>
        <v/>
      </c>
      <c r="I1777" s="10" t="str">
        <f>IFERROR(VLOOKUP(D1777,Rooms[[الشقة]:[وصف]],4,FALSE),"")</f>
        <v/>
      </c>
      <c r="K1777" s="16" t="str">
        <f t="shared" si="55"/>
        <v/>
      </c>
    </row>
    <row r="1778" spans="2:11" x14ac:dyDescent="0.2">
      <c r="B1778" s="10" t="str">
        <f t="shared" si="54"/>
        <v/>
      </c>
      <c r="C1778" s="30"/>
      <c r="H1778" s="10" t="str">
        <f>IFERROR(IF(INDEX(Rooms[اعتماد القيمة],MATCH(الحجز!$D1778,Rooms[الشقة],0),1)&lt;=الحجز!$C1778,((INDEX(Rooms[القيمة],MATCH(الحجز!$D1778,Rooms[الشقة],0),1)*الحجز!$E1778)+G1778)-F1778,الحجز!$H1778),"")</f>
        <v/>
      </c>
      <c r="I1778" s="10" t="str">
        <f>IFERROR(VLOOKUP(D1778,Rooms[[الشقة]:[وصف]],4,FALSE),"")</f>
        <v/>
      </c>
      <c r="K1778" s="16" t="str">
        <f t="shared" si="55"/>
        <v/>
      </c>
    </row>
    <row r="1779" spans="2:11" x14ac:dyDescent="0.2">
      <c r="B1779" s="10" t="str">
        <f t="shared" si="54"/>
        <v/>
      </c>
      <c r="C1779" s="30"/>
      <c r="H1779" s="10" t="str">
        <f>IFERROR(IF(INDEX(Rooms[اعتماد القيمة],MATCH(الحجز!$D1779,Rooms[الشقة],0),1)&lt;=الحجز!$C1779,((INDEX(Rooms[القيمة],MATCH(الحجز!$D1779,Rooms[الشقة],0),1)*الحجز!$E1779)+G1779)-F1779,الحجز!$H1779),"")</f>
        <v/>
      </c>
      <c r="I1779" s="10" t="str">
        <f>IFERROR(VLOOKUP(D1779,Rooms[[الشقة]:[وصف]],4,FALSE),"")</f>
        <v/>
      </c>
      <c r="K1779" s="16" t="str">
        <f t="shared" si="55"/>
        <v/>
      </c>
    </row>
    <row r="1780" spans="2:11" x14ac:dyDescent="0.2">
      <c r="B1780" s="10" t="str">
        <f t="shared" si="54"/>
        <v/>
      </c>
      <c r="C1780" s="30"/>
      <c r="H1780" s="10" t="str">
        <f>IFERROR(IF(INDEX(Rooms[اعتماد القيمة],MATCH(الحجز!$D1780,Rooms[الشقة],0),1)&lt;=الحجز!$C1780,((INDEX(Rooms[القيمة],MATCH(الحجز!$D1780,Rooms[الشقة],0),1)*الحجز!$E1780)+G1780)-F1780,الحجز!$H1780),"")</f>
        <v/>
      </c>
      <c r="I1780" s="10" t="str">
        <f>IFERROR(VLOOKUP(D1780,Rooms[[الشقة]:[وصف]],4,FALSE),"")</f>
        <v/>
      </c>
      <c r="K1780" s="16" t="str">
        <f t="shared" si="55"/>
        <v/>
      </c>
    </row>
    <row r="1781" spans="2:11" x14ac:dyDescent="0.2">
      <c r="B1781" s="10" t="str">
        <f t="shared" si="54"/>
        <v/>
      </c>
      <c r="C1781" s="30"/>
      <c r="H1781" s="10" t="str">
        <f>IFERROR(IF(INDEX(Rooms[اعتماد القيمة],MATCH(الحجز!$D1781,Rooms[الشقة],0),1)&lt;=الحجز!$C1781,((INDEX(Rooms[القيمة],MATCH(الحجز!$D1781,Rooms[الشقة],0),1)*الحجز!$E1781)+G1781)-F1781,الحجز!$H1781),"")</f>
        <v/>
      </c>
      <c r="I1781" s="10" t="str">
        <f>IFERROR(VLOOKUP(D1781,Rooms[[الشقة]:[وصف]],4,FALSE),"")</f>
        <v/>
      </c>
      <c r="K1781" s="16" t="str">
        <f t="shared" si="55"/>
        <v/>
      </c>
    </row>
    <row r="1782" spans="2:11" x14ac:dyDescent="0.2">
      <c r="B1782" s="10" t="str">
        <f t="shared" si="54"/>
        <v/>
      </c>
      <c r="C1782" s="30"/>
      <c r="H1782" s="10" t="str">
        <f>IFERROR(IF(INDEX(Rooms[اعتماد القيمة],MATCH(الحجز!$D1782,Rooms[الشقة],0),1)&lt;=الحجز!$C1782,((INDEX(Rooms[القيمة],MATCH(الحجز!$D1782,Rooms[الشقة],0),1)*الحجز!$E1782)+G1782)-F1782,الحجز!$H1782),"")</f>
        <v/>
      </c>
      <c r="I1782" s="10" t="str">
        <f>IFERROR(VLOOKUP(D1782,Rooms[[الشقة]:[وصف]],4,FALSE),"")</f>
        <v/>
      </c>
      <c r="K1782" s="16" t="str">
        <f t="shared" si="55"/>
        <v/>
      </c>
    </row>
    <row r="1783" spans="2:11" x14ac:dyDescent="0.2">
      <c r="B1783" s="10" t="str">
        <f t="shared" si="54"/>
        <v/>
      </c>
      <c r="C1783" s="30"/>
      <c r="H1783" s="10" t="str">
        <f>IFERROR(IF(INDEX(Rooms[اعتماد القيمة],MATCH(الحجز!$D1783,Rooms[الشقة],0),1)&lt;=الحجز!$C1783,((INDEX(Rooms[القيمة],MATCH(الحجز!$D1783,Rooms[الشقة],0),1)*الحجز!$E1783)+G1783)-F1783,الحجز!$H1783),"")</f>
        <v/>
      </c>
      <c r="I1783" s="10" t="str">
        <f>IFERROR(VLOOKUP(D1783,Rooms[[الشقة]:[وصف]],4,FALSE),"")</f>
        <v/>
      </c>
      <c r="K1783" s="16" t="str">
        <f t="shared" si="55"/>
        <v/>
      </c>
    </row>
    <row r="1784" spans="2:11" x14ac:dyDescent="0.2">
      <c r="B1784" s="10" t="str">
        <f t="shared" si="54"/>
        <v/>
      </c>
      <c r="C1784" s="30"/>
      <c r="H1784" s="10" t="str">
        <f>IFERROR(IF(INDEX(Rooms[اعتماد القيمة],MATCH(الحجز!$D1784,Rooms[الشقة],0),1)&lt;=الحجز!$C1784,((INDEX(Rooms[القيمة],MATCH(الحجز!$D1784,Rooms[الشقة],0),1)*الحجز!$E1784)+G1784)-F1784,الحجز!$H1784),"")</f>
        <v/>
      </c>
      <c r="I1784" s="10" t="str">
        <f>IFERROR(VLOOKUP(D1784,Rooms[[الشقة]:[وصف]],4,FALSE),"")</f>
        <v/>
      </c>
      <c r="K1784" s="16" t="str">
        <f t="shared" si="55"/>
        <v/>
      </c>
    </row>
    <row r="1785" spans="2:11" x14ac:dyDescent="0.2">
      <c r="B1785" s="10" t="str">
        <f t="shared" si="54"/>
        <v/>
      </c>
      <c r="C1785" s="30"/>
      <c r="H1785" s="10" t="str">
        <f>IFERROR(IF(INDEX(Rooms[اعتماد القيمة],MATCH(الحجز!$D1785,Rooms[الشقة],0),1)&lt;=الحجز!$C1785,((INDEX(Rooms[القيمة],MATCH(الحجز!$D1785,Rooms[الشقة],0),1)*الحجز!$E1785)+G1785)-F1785,الحجز!$H1785),"")</f>
        <v/>
      </c>
      <c r="I1785" s="10" t="str">
        <f>IFERROR(VLOOKUP(D1785,Rooms[[الشقة]:[وصف]],4,FALSE),"")</f>
        <v/>
      </c>
      <c r="K1785" s="16" t="str">
        <f t="shared" si="55"/>
        <v/>
      </c>
    </row>
    <row r="1786" spans="2:11" x14ac:dyDescent="0.2">
      <c r="B1786" s="10" t="str">
        <f t="shared" si="54"/>
        <v/>
      </c>
      <c r="C1786" s="30"/>
      <c r="H1786" s="10" t="str">
        <f>IFERROR(IF(INDEX(Rooms[اعتماد القيمة],MATCH(الحجز!$D1786,Rooms[الشقة],0),1)&lt;=الحجز!$C1786,((INDEX(Rooms[القيمة],MATCH(الحجز!$D1786,Rooms[الشقة],0),1)*الحجز!$E1786)+G1786)-F1786,الحجز!$H1786),"")</f>
        <v/>
      </c>
      <c r="I1786" s="10" t="str">
        <f>IFERROR(VLOOKUP(D1786,Rooms[[الشقة]:[وصف]],4,FALSE),"")</f>
        <v/>
      </c>
      <c r="K1786" s="16" t="str">
        <f t="shared" si="55"/>
        <v/>
      </c>
    </row>
    <row r="1787" spans="2:11" x14ac:dyDescent="0.2">
      <c r="B1787" s="10" t="str">
        <f t="shared" si="54"/>
        <v/>
      </c>
      <c r="C1787" s="30"/>
      <c r="H1787" s="10" t="str">
        <f>IFERROR(IF(INDEX(Rooms[اعتماد القيمة],MATCH(الحجز!$D1787,Rooms[الشقة],0),1)&lt;=الحجز!$C1787,((INDEX(Rooms[القيمة],MATCH(الحجز!$D1787,Rooms[الشقة],0),1)*الحجز!$E1787)+G1787)-F1787,الحجز!$H1787),"")</f>
        <v/>
      </c>
      <c r="I1787" s="10" t="str">
        <f>IFERROR(VLOOKUP(D1787,Rooms[[الشقة]:[وصف]],4,FALSE),"")</f>
        <v/>
      </c>
      <c r="K1787" s="16" t="str">
        <f t="shared" si="55"/>
        <v/>
      </c>
    </row>
    <row r="1788" spans="2:11" x14ac:dyDescent="0.2">
      <c r="B1788" s="10" t="str">
        <f t="shared" si="54"/>
        <v/>
      </c>
      <c r="C1788" s="30"/>
      <c r="H1788" s="10" t="str">
        <f>IFERROR(IF(INDEX(Rooms[اعتماد القيمة],MATCH(الحجز!$D1788,Rooms[الشقة],0),1)&lt;=الحجز!$C1788,((INDEX(Rooms[القيمة],MATCH(الحجز!$D1788,Rooms[الشقة],0),1)*الحجز!$E1788)+G1788)-F1788,الحجز!$H1788),"")</f>
        <v/>
      </c>
      <c r="I1788" s="10" t="str">
        <f>IFERROR(VLOOKUP(D1788,Rooms[[الشقة]:[وصف]],4,FALSE),"")</f>
        <v/>
      </c>
      <c r="K1788" s="16" t="str">
        <f t="shared" si="55"/>
        <v/>
      </c>
    </row>
    <row r="1789" spans="2:11" x14ac:dyDescent="0.2">
      <c r="B1789" s="10" t="str">
        <f t="shared" si="54"/>
        <v/>
      </c>
      <c r="C1789" s="30"/>
      <c r="H1789" s="10" t="str">
        <f>IFERROR(IF(INDEX(Rooms[اعتماد القيمة],MATCH(الحجز!$D1789,Rooms[الشقة],0),1)&lt;=الحجز!$C1789,((INDEX(Rooms[القيمة],MATCH(الحجز!$D1789,Rooms[الشقة],0),1)*الحجز!$E1789)+G1789)-F1789,الحجز!$H1789),"")</f>
        <v/>
      </c>
      <c r="I1789" s="10" t="str">
        <f>IFERROR(VLOOKUP(D1789,Rooms[[الشقة]:[وصف]],4,FALSE),"")</f>
        <v/>
      </c>
      <c r="K1789" s="16" t="str">
        <f t="shared" si="55"/>
        <v/>
      </c>
    </row>
    <row r="1790" spans="2:11" x14ac:dyDescent="0.2">
      <c r="B1790" s="10" t="str">
        <f t="shared" si="54"/>
        <v/>
      </c>
      <c r="C1790" s="30"/>
      <c r="H1790" s="10" t="str">
        <f>IFERROR(IF(INDEX(Rooms[اعتماد القيمة],MATCH(الحجز!$D1790,Rooms[الشقة],0),1)&lt;=الحجز!$C1790,((INDEX(Rooms[القيمة],MATCH(الحجز!$D1790,Rooms[الشقة],0),1)*الحجز!$E1790)+G1790)-F1790,الحجز!$H1790),"")</f>
        <v/>
      </c>
      <c r="I1790" s="10" t="str">
        <f>IFERROR(VLOOKUP(D1790,Rooms[[الشقة]:[وصف]],4,FALSE),"")</f>
        <v/>
      </c>
      <c r="K1790" s="16" t="str">
        <f t="shared" si="55"/>
        <v/>
      </c>
    </row>
    <row r="1791" spans="2:11" x14ac:dyDescent="0.2">
      <c r="B1791" s="10" t="str">
        <f t="shared" si="54"/>
        <v/>
      </c>
      <c r="C1791" s="30"/>
      <c r="H1791" s="10" t="str">
        <f>IFERROR(IF(INDEX(Rooms[اعتماد القيمة],MATCH(الحجز!$D1791,Rooms[الشقة],0),1)&lt;=الحجز!$C1791,((INDEX(Rooms[القيمة],MATCH(الحجز!$D1791,Rooms[الشقة],0),1)*الحجز!$E1791)+G1791)-F1791,الحجز!$H1791),"")</f>
        <v/>
      </c>
      <c r="I1791" s="10" t="str">
        <f>IFERROR(VLOOKUP(D1791,Rooms[[الشقة]:[وصف]],4,FALSE),"")</f>
        <v/>
      </c>
      <c r="K1791" s="16" t="str">
        <f t="shared" si="55"/>
        <v/>
      </c>
    </row>
    <row r="1792" spans="2:11" x14ac:dyDescent="0.2">
      <c r="B1792" s="10" t="str">
        <f t="shared" si="54"/>
        <v/>
      </c>
      <c r="C1792" s="30"/>
      <c r="H1792" s="10" t="str">
        <f>IFERROR(IF(INDEX(Rooms[اعتماد القيمة],MATCH(الحجز!$D1792,Rooms[الشقة],0),1)&lt;=الحجز!$C1792,((INDEX(Rooms[القيمة],MATCH(الحجز!$D1792,Rooms[الشقة],0),1)*الحجز!$E1792)+G1792)-F1792,الحجز!$H1792),"")</f>
        <v/>
      </c>
      <c r="I1792" s="10" t="str">
        <f>IFERROR(VLOOKUP(D1792,Rooms[[الشقة]:[وصف]],4,FALSE),"")</f>
        <v/>
      </c>
      <c r="K1792" s="16" t="str">
        <f t="shared" si="55"/>
        <v/>
      </c>
    </row>
    <row r="1793" spans="2:11" x14ac:dyDescent="0.2">
      <c r="B1793" s="10" t="str">
        <f t="shared" si="54"/>
        <v/>
      </c>
      <c r="C1793" s="30"/>
      <c r="H1793" s="10" t="str">
        <f>IFERROR(IF(INDEX(Rooms[اعتماد القيمة],MATCH(الحجز!$D1793,Rooms[الشقة],0),1)&lt;=الحجز!$C1793,((INDEX(Rooms[القيمة],MATCH(الحجز!$D1793,Rooms[الشقة],0),1)*الحجز!$E1793)+G1793)-F1793,الحجز!$H1793),"")</f>
        <v/>
      </c>
      <c r="I1793" s="10" t="str">
        <f>IFERROR(VLOOKUP(D1793,Rooms[[الشقة]:[وصف]],4,FALSE),"")</f>
        <v/>
      </c>
      <c r="K1793" s="16" t="str">
        <f t="shared" si="55"/>
        <v/>
      </c>
    </row>
    <row r="1794" spans="2:11" x14ac:dyDescent="0.2">
      <c r="B1794" s="10" t="str">
        <f t="shared" si="54"/>
        <v/>
      </c>
      <c r="C1794" s="30"/>
      <c r="H1794" s="10" t="str">
        <f>IFERROR(IF(INDEX(Rooms[اعتماد القيمة],MATCH(الحجز!$D1794,Rooms[الشقة],0),1)&lt;=الحجز!$C1794,((INDEX(Rooms[القيمة],MATCH(الحجز!$D1794,Rooms[الشقة],0),1)*الحجز!$E1794)+G1794)-F1794,الحجز!$H1794),"")</f>
        <v/>
      </c>
      <c r="I1794" s="10" t="str">
        <f>IFERROR(VLOOKUP(D1794,Rooms[[الشقة]:[وصف]],4,FALSE),"")</f>
        <v/>
      </c>
      <c r="K1794" s="16" t="str">
        <f t="shared" si="55"/>
        <v/>
      </c>
    </row>
    <row r="1795" spans="2:11" x14ac:dyDescent="0.2">
      <c r="B1795" s="10" t="str">
        <f t="shared" si="54"/>
        <v/>
      </c>
      <c r="C1795" s="30"/>
      <c r="H1795" s="10" t="str">
        <f>IFERROR(IF(INDEX(Rooms[اعتماد القيمة],MATCH(الحجز!$D1795,Rooms[الشقة],0),1)&lt;=الحجز!$C1795,((INDEX(Rooms[القيمة],MATCH(الحجز!$D1795,Rooms[الشقة],0),1)*الحجز!$E1795)+G1795)-F1795,الحجز!$H1795),"")</f>
        <v/>
      </c>
      <c r="I1795" s="10" t="str">
        <f>IFERROR(VLOOKUP(D1795,Rooms[[الشقة]:[وصف]],4,FALSE),"")</f>
        <v/>
      </c>
      <c r="K1795" s="16" t="str">
        <f t="shared" si="55"/>
        <v/>
      </c>
    </row>
    <row r="1796" spans="2:11" x14ac:dyDescent="0.2">
      <c r="B1796" s="10" t="str">
        <f t="shared" si="54"/>
        <v/>
      </c>
      <c r="C1796" s="30"/>
      <c r="H1796" s="10" t="str">
        <f>IFERROR(IF(INDEX(Rooms[اعتماد القيمة],MATCH(الحجز!$D1796,Rooms[الشقة],0),1)&lt;=الحجز!$C1796,((INDEX(Rooms[القيمة],MATCH(الحجز!$D1796,Rooms[الشقة],0),1)*الحجز!$E1796)+G1796)-F1796,الحجز!$H1796),"")</f>
        <v/>
      </c>
      <c r="I1796" s="10" t="str">
        <f>IFERROR(VLOOKUP(D1796,Rooms[[الشقة]:[وصف]],4,FALSE),"")</f>
        <v/>
      </c>
      <c r="K1796" s="16" t="str">
        <f t="shared" si="55"/>
        <v/>
      </c>
    </row>
    <row r="1797" spans="2:11" x14ac:dyDescent="0.2">
      <c r="B1797" s="10" t="str">
        <f t="shared" ref="B1797:B1860" si="56">IF(C1797&lt;&gt;"",ROW(A1794),"")</f>
        <v/>
      </c>
      <c r="C1797" s="30"/>
      <c r="H1797" s="10" t="str">
        <f>IFERROR(IF(INDEX(Rooms[اعتماد القيمة],MATCH(الحجز!$D1797,Rooms[الشقة],0),1)&lt;=الحجز!$C1797,((INDEX(Rooms[القيمة],MATCH(الحجز!$D1797,Rooms[الشقة],0),1)*الحجز!$E1797)+G1797)-F1797,الحجز!$H1797),"")</f>
        <v/>
      </c>
      <c r="I1797" s="10" t="str">
        <f>IFERROR(VLOOKUP(D1797,Rooms[[الشقة]:[وصف]],4,FALSE),"")</f>
        <v/>
      </c>
      <c r="K1797" s="16" t="str">
        <f t="shared" ref="K1797:K1860" si="57">IF(AND(E1797="",C1797=""),"",C1797+(IF(E1797&lt;1,E1797,(E1797-1))))</f>
        <v/>
      </c>
    </row>
    <row r="1798" spans="2:11" x14ac:dyDescent="0.2">
      <c r="B1798" s="10" t="str">
        <f t="shared" si="56"/>
        <v/>
      </c>
      <c r="C1798" s="30"/>
      <c r="H1798" s="10" t="str">
        <f>IFERROR(IF(INDEX(Rooms[اعتماد القيمة],MATCH(الحجز!$D1798,Rooms[الشقة],0),1)&lt;=الحجز!$C1798,((INDEX(Rooms[القيمة],MATCH(الحجز!$D1798,Rooms[الشقة],0),1)*الحجز!$E1798)+G1798)-F1798,الحجز!$H1798),"")</f>
        <v/>
      </c>
      <c r="I1798" s="10" t="str">
        <f>IFERROR(VLOOKUP(D1798,Rooms[[الشقة]:[وصف]],4,FALSE),"")</f>
        <v/>
      </c>
      <c r="K1798" s="16" t="str">
        <f t="shared" si="57"/>
        <v/>
      </c>
    </row>
    <row r="1799" spans="2:11" x14ac:dyDescent="0.2">
      <c r="B1799" s="10" t="str">
        <f t="shared" si="56"/>
        <v/>
      </c>
      <c r="C1799" s="30"/>
      <c r="H1799" s="10" t="str">
        <f>IFERROR(IF(INDEX(Rooms[اعتماد القيمة],MATCH(الحجز!$D1799,Rooms[الشقة],0),1)&lt;=الحجز!$C1799,((INDEX(Rooms[القيمة],MATCH(الحجز!$D1799,Rooms[الشقة],0),1)*الحجز!$E1799)+G1799)-F1799,الحجز!$H1799),"")</f>
        <v/>
      </c>
      <c r="I1799" s="10" t="str">
        <f>IFERROR(VLOOKUP(D1799,Rooms[[الشقة]:[وصف]],4,FALSE),"")</f>
        <v/>
      </c>
      <c r="K1799" s="16" t="str">
        <f t="shared" si="57"/>
        <v/>
      </c>
    </row>
    <row r="1800" spans="2:11" x14ac:dyDescent="0.2">
      <c r="B1800" s="10" t="str">
        <f t="shared" si="56"/>
        <v/>
      </c>
      <c r="C1800" s="30"/>
      <c r="H1800" s="10" t="str">
        <f>IFERROR(IF(INDEX(Rooms[اعتماد القيمة],MATCH(الحجز!$D1800,Rooms[الشقة],0),1)&lt;=الحجز!$C1800,((INDEX(Rooms[القيمة],MATCH(الحجز!$D1800,Rooms[الشقة],0),1)*الحجز!$E1800)+G1800)-F1800,الحجز!$H1800),"")</f>
        <v/>
      </c>
      <c r="I1800" s="10" t="str">
        <f>IFERROR(VLOOKUP(D1800,Rooms[[الشقة]:[وصف]],4,FALSE),"")</f>
        <v/>
      </c>
      <c r="K1800" s="16" t="str">
        <f t="shared" si="57"/>
        <v/>
      </c>
    </row>
    <row r="1801" spans="2:11" x14ac:dyDescent="0.2">
      <c r="B1801" s="10" t="str">
        <f t="shared" si="56"/>
        <v/>
      </c>
      <c r="C1801" s="30"/>
      <c r="H1801" s="10" t="str">
        <f>IFERROR(IF(INDEX(Rooms[اعتماد القيمة],MATCH(الحجز!$D1801,Rooms[الشقة],0),1)&lt;=الحجز!$C1801,((INDEX(Rooms[القيمة],MATCH(الحجز!$D1801,Rooms[الشقة],0),1)*الحجز!$E1801)+G1801)-F1801,الحجز!$H1801),"")</f>
        <v/>
      </c>
      <c r="I1801" s="10" t="str">
        <f>IFERROR(VLOOKUP(D1801,Rooms[[الشقة]:[وصف]],4,FALSE),"")</f>
        <v/>
      </c>
      <c r="K1801" s="16" t="str">
        <f t="shared" si="57"/>
        <v/>
      </c>
    </row>
    <row r="1802" spans="2:11" x14ac:dyDescent="0.2">
      <c r="B1802" s="10" t="str">
        <f t="shared" si="56"/>
        <v/>
      </c>
      <c r="C1802" s="30"/>
      <c r="H1802" s="10" t="str">
        <f>IFERROR(IF(INDEX(Rooms[اعتماد القيمة],MATCH(الحجز!$D1802,Rooms[الشقة],0),1)&lt;=الحجز!$C1802,((INDEX(Rooms[القيمة],MATCH(الحجز!$D1802,Rooms[الشقة],0),1)*الحجز!$E1802)+G1802)-F1802,الحجز!$H1802),"")</f>
        <v/>
      </c>
      <c r="I1802" s="10" t="str">
        <f>IFERROR(VLOOKUP(D1802,Rooms[[الشقة]:[وصف]],4,FALSE),"")</f>
        <v/>
      </c>
      <c r="K1802" s="16" t="str">
        <f t="shared" si="57"/>
        <v/>
      </c>
    </row>
    <row r="1803" spans="2:11" x14ac:dyDescent="0.2">
      <c r="B1803" s="10" t="str">
        <f t="shared" si="56"/>
        <v/>
      </c>
      <c r="C1803" s="30"/>
      <c r="H1803" s="10" t="str">
        <f>IFERROR(IF(INDEX(Rooms[اعتماد القيمة],MATCH(الحجز!$D1803,Rooms[الشقة],0),1)&lt;=الحجز!$C1803,((INDEX(Rooms[القيمة],MATCH(الحجز!$D1803,Rooms[الشقة],0),1)*الحجز!$E1803)+G1803)-F1803,الحجز!$H1803),"")</f>
        <v/>
      </c>
      <c r="I1803" s="10" t="str">
        <f>IFERROR(VLOOKUP(D1803,Rooms[[الشقة]:[وصف]],4,FALSE),"")</f>
        <v/>
      </c>
      <c r="K1803" s="16" t="str">
        <f t="shared" si="57"/>
        <v/>
      </c>
    </row>
    <row r="1804" spans="2:11" x14ac:dyDescent="0.2">
      <c r="B1804" s="10" t="str">
        <f t="shared" si="56"/>
        <v/>
      </c>
      <c r="C1804" s="30"/>
      <c r="H1804" s="10" t="str">
        <f>IFERROR(IF(INDEX(Rooms[اعتماد القيمة],MATCH(الحجز!$D1804,Rooms[الشقة],0),1)&lt;=الحجز!$C1804,((INDEX(Rooms[القيمة],MATCH(الحجز!$D1804,Rooms[الشقة],0),1)*الحجز!$E1804)+G1804)-F1804,الحجز!$H1804),"")</f>
        <v/>
      </c>
      <c r="I1804" s="10" t="str">
        <f>IFERROR(VLOOKUP(D1804,Rooms[[الشقة]:[وصف]],4,FALSE),"")</f>
        <v/>
      </c>
      <c r="K1804" s="16" t="str">
        <f t="shared" si="57"/>
        <v/>
      </c>
    </row>
    <row r="1805" spans="2:11" x14ac:dyDescent="0.2">
      <c r="B1805" s="10" t="str">
        <f t="shared" si="56"/>
        <v/>
      </c>
      <c r="C1805" s="30"/>
      <c r="H1805" s="10" t="str">
        <f>IFERROR(IF(INDEX(Rooms[اعتماد القيمة],MATCH(الحجز!$D1805,Rooms[الشقة],0),1)&lt;=الحجز!$C1805,((INDEX(Rooms[القيمة],MATCH(الحجز!$D1805,Rooms[الشقة],0),1)*الحجز!$E1805)+G1805)-F1805,الحجز!$H1805),"")</f>
        <v/>
      </c>
      <c r="I1805" s="10" t="str">
        <f>IFERROR(VLOOKUP(D1805,Rooms[[الشقة]:[وصف]],4,FALSE),"")</f>
        <v/>
      </c>
      <c r="K1805" s="16" t="str">
        <f t="shared" si="57"/>
        <v/>
      </c>
    </row>
    <row r="1806" spans="2:11" x14ac:dyDescent="0.2">
      <c r="B1806" s="10" t="str">
        <f t="shared" si="56"/>
        <v/>
      </c>
      <c r="C1806" s="30"/>
      <c r="H1806" s="10" t="str">
        <f>IFERROR(IF(INDEX(Rooms[اعتماد القيمة],MATCH(الحجز!$D1806,Rooms[الشقة],0),1)&lt;=الحجز!$C1806,((INDEX(Rooms[القيمة],MATCH(الحجز!$D1806,Rooms[الشقة],0),1)*الحجز!$E1806)+G1806)-F1806,الحجز!$H1806),"")</f>
        <v/>
      </c>
      <c r="I1806" s="10" t="str">
        <f>IFERROR(VLOOKUP(D1806,Rooms[[الشقة]:[وصف]],4,FALSE),"")</f>
        <v/>
      </c>
      <c r="K1806" s="16" t="str">
        <f t="shared" si="57"/>
        <v/>
      </c>
    </row>
    <row r="1807" spans="2:11" x14ac:dyDescent="0.2">
      <c r="B1807" s="10" t="str">
        <f t="shared" si="56"/>
        <v/>
      </c>
      <c r="C1807" s="30"/>
      <c r="H1807" s="10" t="str">
        <f>IFERROR(IF(INDEX(Rooms[اعتماد القيمة],MATCH(الحجز!$D1807,Rooms[الشقة],0),1)&lt;=الحجز!$C1807,((INDEX(Rooms[القيمة],MATCH(الحجز!$D1807,Rooms[الشقة],0),1)*الحجز!$E1807)+G1807)-F1807,الحجز!$H1807),"")</f>
        <v/>
      </c>
      <c r="I1807" s="10" t="str">
        <f>IFERROR(VLOOKUP(D1807,Rooms[[الشقة]:[وصف]],4,FALSE),"")</f>
        <v/>
      </c>
      <c r="K1807" s="16" t="str">
        <f t="shared" si="57"/>
        <v/>
      </c>
    </row>
    <row r="1808" spans="2:11" x14ac:dyDescent="0.2">
      <c r="B1808" s="10" t="str">
        <f t="shared" si="56"/>
        <v/>
      </c>
      <c r="C1808" s="30"/>
      <c r="H1808" s="10" t="str">
        <f>IFERROR(IF(INDEX(Rooms[اعتماد القيمة],MATCH(الحجز!$D1808,Rooms[الشقة],0),1)&lt;=الحجز!$C1808,((INDEX(Rooms[القيمة],MATCH(الحجز!$D1808,Rooms[الشقة],0),1)*الحجز!$E1808)+G1808)-F1808,الحجز!$H1808),"")</f>
        <v/>
      </c>
      <c r="I1808" s="10" t="str">
        <f>IFERROR(VLOOKUP(D1808,Rooms[[الشقة]:[وصف]],4,FALSE),"")</f>
        <v/>
      </c>
      <c r="K1808" s="16" t="str">
        <f t="shared" si="57"/>
        <v/>
      </c>
    </row>
    <row r="1809" spans="2:11" x14ac:dyDescent="0.2">
      <c r="B1809" s="10" t="str">
        <f t="shared" si="56"/>
        <v/>
      </c>
      <c r="C1809" s="30"/>
      <c r="H1809" s="10" t="str">
        <f>IFERROR(IF(INDEX(Rooms[اعتماد القيمة],MATCH(الحجز!$D1809,Rooms[الشقة],0),1)&lt;=الحجز!$C1809,((INDEX(Rooms[القيمة],MATCH(الحجز!$D1809,Rooms[الشقة],0),1)*الحجز!$E1809)+G1809)-F1809,الحجز!$H1809),"")</f>
        <v/>
      </c>
      <c r="I1809" s="10" t="str">
        <f>IFERROR(VLOOKUP(D1809,Rooms[[الشقة]:[وصف]],4,FALSE),"")</f>
        <v/>
      </c>
      <c r="K1809" s="16" t="str">
        <f t="shared" si="57"/>
        <v/>
      </c>
    </row>
    <row r="1810" spans="2:11" x14ac:dyDescent="0.2">
      <c r="B1810" s="10" t="str">
        <f t="shared" si="56"/>
        <v/>
      </c>
      <c r="C1810" s="30"/>
      <c r="H1810" s="10" t="str">
        <f>IFERROR(IF(INDEX(Rooms[اعتماد القيمة],MATCH(الحجز!$D1810,Rooms[الشقة],0),1)&lt;=الحجز!$C1810,((INDEX(Rooms[القيمة],MATCH(الحجز!$D1810,Rooms[الشقة],0),1)*الحجز!$E1810)+G1810)-F1810,الحجز!$H1810),"")</f>
        <v/>
      </c>
      <c r="I1810" s="10" t="str">
        <f>IFERROR(VLOOKUP(D1810,Rooms[[الشقة]:[وصف]],4,FALSE),"")</f>
        <v/>
      </c>
      <c r="K1810" s="16" t="str">
        <f t="shared" si="57"/>
        <v/>
      </c>
    </row>
    <row r="1811" spans="2:11" x14ac:dyDescent="0.2">
      <c r="B1811" s="10" t="str">
        <f t="shared" si="56"/>
        <v/>
      </c>
      <c r="C1811" s="30"/>
      <c r="H1811" s="10" t="str">
        <f>IFERROR(IF(INDEX(Rooms[اعتماد القيمة],MATCH(الحجز!$D1811,Rooms[الشقة],0),1)&lt;=الحجز!$C1811,((INDEX(Rooms[القيمة],MATCH(الحجز!$D1811,Rooms[الشقة],0),1)*الحجز!$E1811)+G1811)-F1811,الحجز!$H1811),"")</f>
        <v/>
      </c>
      <c r="I1811" s="10" t="str">
        <f>IFERROR(VLOOKUP(D1811,Rooms[[الشقة]:[وصف]],4,FALSE),"")</f>
        <v/>
      </c>
      <c r="K1811" s="16" t="str">
        <f t="shared" si="57"/>
        <v/>
      </c>
    </row>
    <row r="1812" spans="2:11" x14ac:dyDescent="0.2">
      <c r="B1812" s="10" t="str">
        <f t="shared" si="56"/>
        <v/>
      </c>
      <c r="C1812" s="30"/>
      <c r="H1812" s="10" t="str">
        <f>IFERROR(IF(INDEX(Rooms[اعتماد القيمة],MATCH(الحجز!$D1812,Rooms[الشقة],0),1)&lt;=الحجز!$C1812,((INDEX(Rooms[القيمة],MATCH(الحجز!$D1812,Rooms[الشقة],0),1)*الحجز!$E1812)+G1812)-F1812,الحجز!$H1812),"")</f>
        <v/>
      </c>
      <c r="I1812" s="10" t="str">
        <f>IFERROR(VLOOKUP(D1812,Rooms[[الشقة]:[وصف]],4,FALSE),"")</f>
        <v/>
      </c>
      <c r="K1812" s="16" t="str">
        <f t="shared" si="57"/>
        <v/>
      </c>
    </row>
    <row r="1813" spans="2:11" x14ac:dyDescent="0.2">
      <c r="B1813" s="10" t="str">
        <f t="shared" si="56"/>
        <v/>
      </c>
      <c r="C1813" s="30"/>
      <c r="H1813" s="10" t="str">
        <f>IFERROR(IF(INDEX(Rooms[اعتماد القيمة],MATCH(الحجز!$D1813,Rooms[الشقة],0),1)&lt;=الحجز!$C1813,((INDEX(Rooms[القيمة],MATCH(الحجز!$D1813,Rooms[الشقة],0),1)*الحجز!$E1813)+G1813)-F1813,الحجز!$H1813),"")</f>
        <v/>
      </c>
      <c r="I1813" s="10" t="str">
        <f>IFERROR(VLOOKUP(D1813,Rooms[[الشقة]:[وصف]],4,FALSE),"")</f>
        <v/>
      </c>
      <c r="K1813" s="16" t="str">
        <f t="shared" si="57"/>
        <v/>
      </c>
    </row>
    <row r="1814" spans="2:11" x14ac:dyDescent="0.2">
      <c r="B1814" s="10" t="str">
        <f t="shared" si="56"/>
        <v/>
      </c>
      <c r="C1814" s="30"/>
      <c r="H1814" s="10" t="str">
        <f>IFERROR(IF(INDEX(Rooms[اعتماد القيمة],MATCH(الحجز!$D1814,Rooms[الشقة],0),1)&lt;=الحجز!$C1814,((INDEX(Rooms[القيمة],MATCH(الحجز!$D1814,Rooms[الشقة],0),1)*الحجز!$E1814)+G1814)-F1814,الحجز!$H1814),"")</f>
        <v/>
      </c>
      <c r="I1814" s="10" t="str">
        <f>IFERROR(VLOOKUP(D1814,Rooms[[الشقة]:[وصف]],4,FALSE),"")</f>
        <v/>
      </c>
      <c r="K1814" s="16" t="str">
        <f t="shared" si="57"/>
        <v/>
      </c>
    </row>
    <row r="1815" spans="2:11" x14ac:dyDescent="0.2">
      <c r="B1815" s="10" t="str">
        <f t="shared" si="56"/>
        <v/>
      </c>
      <c r="C1815" s="30"/>
      <c r="H1815" s="10" t="str">
        <f>IFERROR(IF(INDEX(Rooms[اعتماد القيمة],MATCH(الحجز!$D1815,Rooms[الشقة],0),1)&lt;=الحجز!$C1815,((INDEX(Rooms[القيمة],MATCH(الحجز!$D1815,Rooms[الشقة],0),1)*الحجز!$E1815)+G1815)-F1815,الحجز!$H1815),"")</f>
        <v/>
      </c>
      <c r="I1815" s="10" t="str">
        <f>IFERROR(VLOOKUP(D1815,Rooms[[الشقة]:[وصف]],4,FALSE),"")</f>
        <v/>
      </c>
      <c r="K1815" s="16" t="str">
        <f t="shared" si="57"/>
        <v/>
      </c>
    </row>
    <row r="1816" spans="2:11" x14ac:dyDescent="0.2">
      <c r="B1816" s="10" t="str">
        <f t="shared" si="56"/>
        <v/>
      </c>
      <c r="C1816" s="30"/>
      <c r="H1816" s="10" t="str">
        <f>IFERROR(IF(INDEX(Rooms[اعتماد القيمة],MATCH(الحجز!$D1816,Rooms[الشقة],0),1)&lt;=الحجز!$C1816,((INDEX(Rooms[القيمة],MATCH(الحجز!$D1816,Rooms[الشقة],0),1)*الحجز!$E1816)+G1816)-F1816,الحجز!$H1816),"")</f>
        <v/>
      </c>
      <c r="I1816" s="10" t="str">
        <f>IFERROR(VLOOKUP(D1816,Rooms[[الشقة]:[وصف]],4,FALSE),"")</f>
        <v/>
      </c>
      <c r="K1816" s="16" t="str">
        <f t="shared" si="57"/>
        <v/>
      </c>
    </row>
    <row r="1817" spans="2:11" x14ac:dyDescent="0.2">
      <c r="B1817" s="10" t="str">
        <f t="shared" si="56"/>
        <v/>
      </c>
      <c r="C1817" s="30"/>
      <c r="H1817" s="10" t="str">
        <f>IFERROR(IF(INDEX(Rooms[اعتماد القيمة],MATCH(الحجز!$D1817,Rooms[الشقة],0),1)&lt;=الحجز!$C1817,((INDEX(Rooms[القيمة],MATCH(الحجز!$D1817,Rooms[الشقة],0),1)*الحجز!$E1817)+G1817)-F1817,الحجز!$H1817),"")</f>
        <v/>
      </c>
      <c r="I1817" s="10" t="str">
        <f>IFERROR(VLOOKUP(D1817,Rooms[[الشقة]:[وصف]],4,FALSE),"")</f>
        <v/>
      </c>
      <c r="K1817" s="16" t="str">
        <f t="shared" si="57"/>
        <v/>
      </c>
    </row>
    <row r="1818" spans="2:11" x14ac:dyDescent="0.2">
      <c r="B1818" s="10" t="str">
        <f t="shared" si="56"/>
        <v/>
      </c>
      <c r="C1818" s="30"/>
      <c r="H1818" s="10" t="str">
        <f>IFERROR(IF(INDEX(Rooms[اعتماد القيمة],MATCH(الحجز!$D1818,Rooms[الشقة],0),1)&lt;=الحجز!$C1818,((INDEX(Rooms[القيمة],MATCH(الحجز!$D1818,Rooms[الشقة],0),1)*الحجز!$E1818)+G1818)-F1818,الحجز!$H1818),"")</f>
        <v/>
      </c>
      <c r="I1818" s="10" t="str">
        <f>IFERROR(VLOOKUP(D1818,Rooms[[الشقة]:[وصف]],4,FALSE),"")</f>
        <v/>
      </c>
      <c r="K1818" s="16" t="str">
        <f t="shared" si="57"/>
        <v/>
      </c>
    </row>
    <row r="1819" spans="2:11" x14ac:dyDescent="0.2">
      <c r="B1819" s="10" t="str">
        <f t="shared" si="56"/>
        <v/>
      </c>
      <c r="C1819" s="30"/>
      <c r="H1819" s="10" t="str">
        <f>IFERROR(IF(INDEX(Rooms[اعتماد القيمة],MATCH(الحجز!$D1819,Rooms[الشقة],0),1)&lt;=الحجز!$C1819,((INDEX(Rooms[القيمة],MATCH(الحجز!$D1819,Rooms[الشقة],0),1)*الحجز!$E1819)+G1819)-F1819,الحجز!$H1819),"")</f>
        <v/>
      </c>
      <c r="I1819" s="10" t="str">
        <f>IFERROR(VLOOKUP(D1819,Rooms[[الشقة]:[وصف]],4,FALSE),"")</f>
        <v/>
      </c>
      <c r="K1819" s="16" t="str">
        <f t="shared" si="57"/>
        <v/>
      </c>
    </row>
    <row r="1820" spans="2:11" x14ac:dyDescent="0.2">
      <c r="B1820" s="10" t="str">
        <f t="shared" si="56"/>
        <v/>
      </c>
      <c r="C1820" s="30"/>
      <c r="H1820" s="10" t="str">
        <f>IFERROR(IF(INDEX(Rooms[اعتماد القيمة],MATCH(الحجز!$D1820,Rooms[الشقة],0),1)&lt;=الحجز!$C1820,((INDEX(Rooms[القيمة],MATCH(الحجز!$D1820,Rooms[الشقة],0),1)*الحجز!$E1820)+G1820)-F1820,الحجز!$H1820),"")</f>
        <v/>
      </c>
      <c r="I1820" s="10" t="str">
        <f>IFERROR(VLOOKUP(D1820,Rooms[[الشقة]:[وصف]],4,FALSE),"")</f>
        <v/>
      </c>
      <c r="K1820" s="16" t="str">
        <f t="shared" si="57"/>
        <v/>
      </c>
    </row>
    <row r="1821" spans="2:11" x14ac:dyDescent="0.2">
      <c r="B1821" s="10" t="str">
        <f t="shared" si="56"/>
        <v/>
      </c>
      <c r="C1821" s="30"/>
      <c r="H1821" s="10" t="str">
        <f>IFERROR(IF(INDEX(Rooms[اعتماد القيمة],MATCH(الحجز!$D1821,Rooms[الشقة],0),1)&lt;=الحجز!$C1821,((INDEX(Rooms[القيمة],MATCH(الحجز!$D1821,Rooms[الشقة],0),1)*الحجز!$E1821)+G1821)-F1821,الحجز!$H1821),"")</f>
        <v/>
      </c>
      <c r="I1821" s="10" t="str">
        <f>IFERROR(VLOOKUP(D1821,Rooms[[الشقة]:[وصف]],4,FALSE),"")</f>
        <v/>
      </c>
      <c r="K1821" s="16" t="str">
        <f t="shared" si="57"/>
        <v/>
      </c>
    </row>
    <row r="1822" spans="2:11" x14ac:dyDescent="0.2">
      <c r="B1822" s="10" t="str">
        <f t="shared" si="56"/>
        <v/>
      </c>
      <c r="C1822" s="30"/>
      <c r="H1822" s="10" t="str">
        <f>IFERROR(IF(INDEX(Rooms[اعتماد القيمة],MATCH(الحجز!$D1822,Rooms[الشقة],0),1)&lt;=الحجز!$C1822,((INDEX(Rooms[القيمة],MATCH(الحجز!$D1822,Rooms[الشقة],0),1)*الحجز!$E1822)+G1822)-F1822,الحجز!$H1822),"")</f>
        <v/>
      </c>
      <c r="I1822" s="10" t="str">
        <f>IFERROR(VLOOKUP(D1822,Rooms[[الشقة]:[وصف]],4,FALSE),"")</f>
        <v/>
      </c>
      <c r="K1822" s="16" t="str">
        <f t="shared" si="57"/>
        <v/>
      </c>
    </row>
    <row r="1823" spans="2:11" x14ac:dyDescent="0.2">
      <c r="B1823" s="10" t="str">
        <f t="shared" si="56"/>
        <v/>
      </c>
      <c r="C1823" s="30"/>
      <c r="H1823" s="10" t="str">
        <f>IFERROR(IF(INDEX(Rooms[اعتماد القيمة],MATCH(الحجز!$D1823,Rooms[الشقة],0),1)&lt;=الحجز!$C1823,((INDEX(Rooms[القيمة],MATCH(الحجز!$D1823,Rooms[الشقة],0),1)*الحجز!$E1823)+G1823)-F1823,الحجز!$H1823),"")</f>
        <v/>
      </c>
      <c r="I1823" s="10" t="str">
        <f>IFERROR(VLOOKUP(D1823,Rooms[[الشقة]:[وصف]],4,FALSE),"")</f>
        <v/>
      </c>
      <c r="K1823" s="16" t="str">
        <f t="shared" si="57"/>
        <v/>
      </c>
    </row>
    <row r="1824" spans="2:11" x14ac:dyDescent="0.2">
      <c r="B1824" s="10" t="str">
        <f t="shared" si="56"/>
        <v/>
      </c>
      <c r="C1824" s="30"/>
      <c r="H1824" s="10" t="str">
        <f>IFERROR(IF(INDEX(Rooms[اعتماد القيمة],MATCH(الحجز!$D1824,Rooms[الشقة],0),1)&lt;=الحجز!$C1824,((INDEX(Rooms[القيمة],MATCH(الحجز!$D1824,Rooms[الشقة],0),1)*الحجز!$E1824)+G1824)-F1824,الحجز!$H1824),"")</f>
        <v/>
      </c>
      <c r="I1824" s="10" t="str">
        <f>IFERROR(VLOOKUP(D1824,Rooms[[الشقة]:[وصف]],4,FALSE),"")</f>
        <v/>
      </c>
      <c r="K1824" s="16" t="str">
        <f t="shared" si="57"/>
        <v/>
      </c>
    </row>
    <row r="1825" spans="2:11" x14ac:dyDescent="0.2">
      <c r="B1825" s="10" t="str">
        <f t="shared" si="56"/>
        <v/>
      </c>
      <c r="C1825" s="30"/>
      <c r="H1825" s="10" t="str">
        <f>IFERROR(IF(INDEX(Rooms[اعتماد القيمة],MATCH(الحجز!$D1825,Rooms[الشقة],0),1)&lt;=الحجز!$C1825,((INDEX(Rooms[القيمة],MATCH(الحجز!$D1825,Rooms[الشقة],0),1)*الحجز!$E1825)+G1825)-F1825,الحجز!$H1825),"")</f>
        <v/>
      </c>
      <c r="I1825" s="10" t="str">
        <f>IFERROR(VLOOKUP(D1825,Rooms[[الشقة]:[وصف]],4,FALSE),"")</f>
        <v/>
      </c>
      <c r="K1825" s="16" t="str">
        <f t="shared" si="57"/>
        <v/>
      </c>
    </row>
    <row r="1826" spans="2:11" x14ac:dyDescent="0.2">
      <c r="B1826" s="10" t="str">
        <f t="shared" si="56"/>
        <v/>
      </c>
      <c r="C1826" s="30"/>
      <c r="H1826" s="10" t="str">
        <f>IFERROR(IF(INDEX(Rooms[اعتماد القيمة],MATCH(الحجز!$D1826,Rooms[الشقة],0),1)&lt;=الحجز!$C1826,((INDEX(Rooms[القيمة],MATCH(الحجز!$D1826,Rooms[الشقة],0),1)*الحجز!$E1826)+G1826)-F1826,الحجز!$H1826),"")</f>
        <v/>
      </c>
      <c r="I1826" s="10" t="str">
        <f>IFERROR(VLOOKUP(D1826,Rooms[[الشقة]:[وصف]],4,FALSE),"")</f>
        <v/>
      </c>
      <c r="K1826" s="16" t="str">
        <f t="shared" si="57"/>
        <v/>
      </c>
    </row>
    <row r="1827" spans="2:11" x14ac:dyDescent="0.2">
      <c r="B1827" s="10" t="str">
        <f t="shared" si="56"/>
        <v/>
      </c>
      <c r="C1827" s="30"/>
      <c r="H1827" s="10" t="str">
        <f>IFERROR(IF(INDEX(Rooms[اعتماد القيمة],MATCH(الحجز!$D1827,Rooms[الشقة],0),1)&lt;=الحجز!$C1827,((INDEX(Rooms[القيمة],MATCH(الحجز!$D1827,Rooms[الشقة],0),1)*الحجز!$E1827)+G1827)-F1827,الحجز!$H1827),"")</f>
        <v/>
      </c>
      <c r="I1827" s="10" t="str">
        <f>IFERROR(VLOOKUP(D1827,Rooms[[الشقة]:[وصف]],4,FALSE),"")</f>
        <v/>
      </c>
      <c r="K1827" s="16" t="str">
        <f t="shared" si="57"/>
        <v/>
      </c>
    </row>
    <row r="1828" spans="2:11" x14ac:dyDescent="0.2">
      <c r="B1828" s="10" t="str">
        <f t="shared" si="56"/>
        <v/>
      </c>
      <c r="C1828" s="30"/>
      <c r="H1828" s="10" t="str">
        <f>IFERROR(IF(INDEX(Rooms[اعتماد القيمة],MATCH(الحجز!$D1828,Rooms[الشقة],0),1)&lt;=الحجز!$C1828,((INDEX(Rooms[القيمة],MATCH(الحجز!$D1828,Rooms[الشقة],0),1)*الحجز!$E1828)+G1828)-F1828,الحجز!$H1828),"")</f>
        <v/>
      </c>
      <c r="I1828" s="10" t="str">
        <f>IFERROR(VLOOKUP(D1828,Rooms[[الشقة]:[وصف]],4,FALSE),"")</f>
        <v/>
      </c>
      <c r="K1828" s="16" t="str">
        <f t="shared" si="57"/>
        <v/>
      </c>
    </row>
    <row r="1829" spans="2:11" x14ac:dyDescent="0.2">
      <c r="B1829" s="10" t="str">
        <f t="shared" si="56"/>
        <v/>
      </c>
      <c r="C1829" s="30"/>
      <c r="H1829" s="10" t="str">
        <f>IFERROR(IF(INDEX(Rooms[اعتماد القيمة],MATCH(الحجز!$D1829,Rooms[الشقة],0),1)&lt;=الحجز!$C1829,((INDEX(Rooms[القيمة],MATCH(الحجز!$D1829,Rooms[الشقة],0),1)*الحجز!$E1829)+G1829)-F1829,الحجز!$H1829),"")</f>
        <v/>
      </c>
      <c r="I1829" s="10" t="str">
        <f>IFERROR(VLOOKUP(D1829,Rooms[[الشقة]:[وصف]],4,FALSE),"")</f>
        <v/>
      </c>
      <c r="K1829" s="16" t="str">
        <f t="shared" si="57"/>
        <v/>
      </c>
    </row>
    <row r="1830" spans="2:11" x14ac:dyDescent="0.2">
      <c r="B1830" s="10" t="str">
        <f t="shared" si="56"/>
        <v/>
      </c>
      <c r="C1830" s="30"/>
      <c r="H1830" s="10" t="str">
        <f>IFERROR(IF(INDEX(Rooms[اعتماد القيمة],MATCH(الحجز!$D1830,Rooms[الشقة],0),1)&lt;=الحجز!$C1830,((INDEX(Rooms[القيمة],MATCH(الحجز!$D1830,Rooms[الشقة],0),1)*الحجز!$E1830)+G1830)-F1830,الحجز!$H1830),"")</f>
        <v/>
      </c>
      <c r="I1830" s="10" t="str">
        <f>IFERROR(VLOOKUP(D1830,Rooms[[الشقة]:[وصف]],4,FALSE),"")</f>
        <v/>
      </c>
      <c r="K1830" s="16" t="str">
        <f t="shared" si="57"/>
        <v/>
      </c>
    </row>
    <row r="1831" spans="2:11" x14ac:dyDescent="0.2">
      <c r="B1831" s="10" t="str">
        <f t="shared" si="56"/>
        <v/>
      </c>
      <c r="C1831" s="30"/>
      <c r="H1831" s="10" t="str">
        <f>IFERROR(IF(INDEX(Rooms[اعتماد القيمة],MATCH(الحجز!$D1831,Rooms[الشقة],0),1)&lt;=الحجز!$C1831,((INDEX(Rooms[القيمة],MATCH(الحجز!$D1831,Rooms[الشقة],0),1)*الحجز!$E1831)+G1831)-F1831,الحجز!$H1831),"")</f>
        <v/>
      </c>
      <c r="I1831" s="10" t="str">
        <f>IFERROR(VLOOKUP(D1831,Rooms[[الشقة]:[وصف]],4,FALSE),"")</f>
        <v/>
      </c>
      <c r="K1831" s="16" t="str">
        <f t="shared" si="57"/>
        <v/>
      </c>
    </row>
    <row r="1832" spans="2:11" x14ac:dyDescent="0.2">
      <c r="B1832" s="10" t="str">
        <f t="shared" si="56"/>
        <v/>
      </c>
      <c r="C1832" s="30"/>
      <c r="H1832" s="10" t="str">
        <f>IFERROR(IF(INDEX(Rooms[اعتماد القيمة],MATCH(الحجز!$D1832,Rooms[الشقة],0),1)&lt;=الحجز!$C1832,((INDEX(Rooms[القيمة],MATCH(الحجز!$D1832,Rooms[الشقة],0),1)*الحجز!$E1832)+G1832)-F1832,الحجز!$H1832),"")</f>
        <v/>
      </c>
      <c r="I1832" s="10" t="str">
        <f>IFERROR(VLOOKUP(D1832,Rooms[[الشقة]:[وصف]],4,FALSE),"")</f>
        <v/>
      </c>
      <c r="K1832" s="16" t="str">
        <f t="shared" si="57"/>
        <v/>
      </c>
    </row>
    <row r="1833" spans="2:11" x14ac:dyDescent="0.2">
      <c r="B1833" s="10" t="str">
        <f t="shared" si="56"/>
        <v/>
      </c>
      <c r="C1833" s="30"/>
      <c r="H1833" s="10" t="str">
        <f>IFERROR(IF(INDEX(Rooms[اعتماد القيمة],MATCH(الحجز!$D1833,Rooms[الشقة],0),1)&lt;=الحجز!$C1833,((INDEX(Rooms[القيمة],MATCH(الحجز!$D1833,Rooms[الشقة],0),1)*الحجز!$E1833)+G1833)-F1833,الحجز!$H1833),"")</f>
        <v/>
      </c>
      <c r="I1833" s="10" t="str">
        <f>IFERROR(VLOOKUP(D1833,Rooms[[الشقة]:[وصف]],4,FALSE),"")</f>
        <v/>
      </c>
      <c r="K1833" s="16" t="str">
        <f t="shared" si="57"/>
        <v/>
      </c>
    </row>
    <row r="1834" spans="2:11" x14ac:dyDescent="0.2">
      <c r="B1834" s="10" t="str">
        <f t="shared" si="56"/>
        <v/>
      </c>
      <c r="C1834" s="30"/>
      <c r="H1834" s="10" t="str">
        <f>IFERROR(IF(INDEX(Rooms[اعتماد القيمة],MATCH(الحجز!$D1834,Rooms[الشقة],0),1)&lt;=الحجز!$C1834,((INDEX(Rooms[القيمة],MATCH(الحجز!$D1834,Rooms[الشقة],0),1)*الحجز!$E1834)+G1834)-F1834,الحجز!$H1834),"")</f>
        <v/>
      </c>
      <c r="I1834" s="10" t="str">
        <f>IFERROR(VLOOKUP(D1834,Rooms[[الشقة]:[وصف]],4,FALSE),"")</f>
        <v/>
      </c>
      <c r="K1834" s="16" t="str">
        <f t="shared" si="57"/>
        <v/>
      </c>
    </row>
    <row r="1835" spans="2:11" x14ac:dyDescent="0.2">
      <c r="B1835" s="10" t="str">
        <f t="shared" si="56"/>
        <v/>
      </c>
      <c r="C1835" s="30"/>
      <c r="H1835" s="10" t="str">
        <f>IFERROR(IF(INDEX(Rooms[اعتماد القيمة],MATCH(الحجز!$D1835,Rooms[الشقة],0),1)&lt;=الحجز!$C1835,((INDEX(Rooms[القيمة],MATCH(الحجز!$D1835,Rooms[الشقة],0),1)*الحجز!$E1835)+G1835)-F1835,الحجز!$H1835),"")</f>
        <v/>
      </c>
      <c r="I1835" s="10" t="str">
        <f>IFERROR(VLOOKUP(D1835,Rooms[[الشقة]:[وصف]],4,FALSE),"")</f>
        <v/>
      </c>
      <c r="K1835" s="16" t="str">
        <f t="shared" si="57"/>
        <v/>
      </c>
    </row>
    <row r="1836" spans="2:11" x14ac:dyDescent="0.2">
      <c r="B1836" s="10" t="str">
        <f t="shared" si="56"/>
        <v/>
      </c>
      <c r="C1836" s="30"/>
      <c r="H1836" s="10" t="str">
        <f>IFERROR(IF(INDEX(Rooms[اعتماد القيمة],MATCH(الحجز!$D1836,Rooms[الشقة],0),1)&lt;=الحجز!$C1836,((INDEX(Rooms[القيمة],MATCH(الحجز!$D1836,Rooms[الشقة],0),1)*الحجز!$E1836)+G1836)-F1836,الحجز!$H1836),"")</f>
        <v/>
      </c>
      <c r="I1836" s="10" t="str">
        <f>IFERROR(VLOOKUP(D1836,Rooms[[الشقة]:[وصف]],4,FALSE),"")</f>
        <v/>
      </c>
      <c r="K1836" s="16" t="str">
        <f t="shared" si="57"/>
        <v/>
      </c>
    </row>
    <row r="1837" spans="2:11" x14ac:dyDescent="0.2">
      <c r="B1837" s="10" t="str">
        <f t="shared" si="56"/>
        <v/>
      </c>
      <c r="C1837" s="30"/>
      <c r="H1837" s="10" t="str">
        <f>IFERROR(IF(INDEX(Rooms[اعتماد القيمة],MATCH(الحجز!$D1837,Rooms[الشقة],0),1)&lt;=الحجز!$C1837,((INDEX(Rooms[القيمة],MATCH(الحجز!$D1837,Rooms[الشقة],0),1)*الحجز!$E1837)+G1837)-F1837,الحجز!$H1837),"")</f>
        <v/>
      </c>
      <c r="I1837" s="10" t="str">
        <f>IFERROR(VLOOKUP(D1837,Rooms[[الشقة]:[وصف]],4,FALSE),"")</f>
        <v/>
      </c>
      <c r="K1837" s="16" t="str">
        <f t="shared" si="57"/>
        <v/>
      </c>
    </row>
    <row r="1838" spans="2:11" x14ac:dyDescent="0.2">
      <c r="B1838" s="10" t="str">
        <f t="shared" si="56"/>
        <v/>
      </c>
      <c r="C1838" s="30"/>
      <c r="H1838" s="10" t="str">
        <f>IFERROR(IF(INDEX(Rooms[اعتماد القيمة],MATCH(الحجز!$D1838,Rooms[الشقة],0),1)&lt;=الحجز!$C1838,((INDEX(Rooms[القيمة],MATCH(الحجز!$D1838,Rooms[الشقة],0),1)*الحجز!$E1838)+G1838)-F1838,الحجز!$H1838),"")</f>
        <v/>
      </c>
      <c r="I1838" s="10" t="str">
        <f>IFERROR(VLOOKUP(D1838,Rooms[[الشقة]:[وصف]],4,FALSE),"")</f>
        <v/>
      </c>
      <c r="K1838" s="16" t="str">
        <f t="shared" si="57"/>
        <v/>
      </c>
    </row>
    <row r="1839" spans="2:11" x14ac:dyDescent="0.2">
      <c r="B1839" s="10" t="str">
        <f t="shared" si="56"/>
        <v/>
      </c>
      <c r="C1839" s="30"/>
      <c r="H1839" s="10" t="str">
        <f>IFERROR(IF(INDEX(Rooms[اعتماد القيمة],MATCH(الحجز!$D1839,Rooms[الشقة],0),1)&lt;=الحجز!$C1839,((INDEX(Rooms[القيمة],MATCH(الحجز!$D1839,Rooms[الشقة],0),1)*الحجز!$E1839)+G1839)-F1839,الحجز!$H1839),"")</f>
        <v/>
      </c>
      <c r="I1839" s="10" t="str">
        <f>IFERROR(VLOOKUP(D1839,Rooms[[الشقة]:[وصف]],4,FALSE),"")</f>
        <v/>
      </c>
      <c r="K1839" s="16" t="str">
        <f t="shared" si="57"/>
        <v/>
      </c>
    </row>
    <row r="1840" spans="2:11" x14ac:dyDescent="0.2">
      <c r="B1840" s="10" t="str">
        <f t="shared" si="56"/>
        <v/>
      </c>
      <c r="C1840" s="30"/>
      <c r="H1840" s="10" t="str">
        <f>IFERROR(IF(INDEX(Rooms[اعتماد القيمة],MATCH(الحجز!$D1840,Rooms[الشقة],0),1)&lt;=الحجز!$C1840,((INDEX(Rooms[القيمة],MATCH(الحجز!$D1840,Rooms[الشقة],0),1)*الحجز!$E1840)+G1840)-F1840,الحجز!$H1840),"")</f>
        <v/>
      </c>
      <c r="I1840" s="10" t="str">
        <f>IFERROR(VLOOKUP(D1840,Rooms[[الشقة]:[وصف]],4,FALSE),"")</f>
        <v/>
      </c>
      <c r="K1840" s="16" t="str">
        <f t="shared" si="57"/>
        <v/>
      </c>
    </row>
    <row r="1841" spans="2:11" x14ac:dyDescent="0.2">
      <c r="B1841" s="10" t="str">
        <f t="shared" si="56"/>
        <v/>
      </c>
      <c r="C1841" s="30"/>
      <c r="H1841" s="10" t="str">
        <f>IFERROR(IF(INDEX(Rooms[اعتماد القيمة],MATCH(الحجز!$D1841,Rooms[الشقة],0),1)&lt;=الحجز!$C1841,((INDEX(Rooms[القيمة],MATCH(الحجز!$D1841,Rooms[الشقة],0),1)*الحجز!$E1841)+G1841)-F1841,الحجز!$H1841),"")</f>
        <v/>
      </c>
      <c r="I1841" s="10" t="str">
        <f>IFERROR(VLOOKUP(D1841,Rooms[[الشقة]:[وصف]],4,FALSE),"")</f>
        <v/>
      </c>
      <c r="K1841" s="16" t="str">
        <f t="shared" si="57"/>
        <v/>
      </c>
    </row>
    <row r="1842" spans="2:11" x14ac:dyDescent="0.2">
      <c r="B1842" s="10" t="str">
        <f t="shared" si="56"/>
        <v/>
      </c>
      <c r="C1842" s="30"/>
      <c r="H1842" s="10" t="str">
        <f>IFERROR(IF(INDEX(Rooms[اعتماد القيمة],MATCH(الحجز!$D1842,Rooms[الشقة],0),1)&lt;=الحجز!$C1842,((INDEX(Rooms[القيمة],MATCH(الحجز!$D1842,Rooms[الشقة],0),1)*الحجز!$E1842)+G1842)-F1842,الحجز!$H1842),"")</f>
        <v/>
      </c>
      <c r="I1842" s="10" t="str">
        <f>IFERROR(VLOOKUP(D1842,Rooms[[الشقة]:[وصف]],4,FALSE),"")</f>
        <v/>
      </c>
      <c r="K1842" s="16" t="str">
        <f t="shared" si="57"/>
        <v/>
      </c>
    </row>
    <row r="1843" spans="2:11" x14ac:dyDescent="0.2">
      <c r="B1843" s="10" t="str">
        <f t="shared" si="56"/>
        <v/>
      </c>
      <c r="C1843" s="30"/>
      <c r="H1843" s="10" t="str">
        <f>IFERROR(IF(INDEX(Rooms[اعتماد القيمة],MATCH(الحجز!$D1843,Rooms[الشقة],0),1)&lt;=الحجز!$C1843,((INDEX(Rooms[القيمة],MATCH(الحجز!$D1843,Rooms[الشقة],0),1)*الحجز!$E1843)+G1843)-F1843,الحجز!$H1843),"")</f>
        <v/>
      </c>
      <c r="I1843" s="10" t="str">
        <f>IFERROR(VLOOKUP(D1843,Rooms[[الشقة]:[وصف]],4,FALSE),"")</f>
        <v/>
      </c>
      <c r="K1843" s="16" t="str">
        <f t="shared" si="57"/>
        <v/>
      </c>
    </row>
    <row r="1844" spans="2:11" x14ac:dyDescent="0.2">
      <c r="B1844" s="10" t="str">
        <f t="shared" si="56"/>
        <v/>
      </c>
      <c r="C1844" s="30"/>
      <c r="H1844" s="10" t="str">
        <f>IFERROR(IF(INDEX(Rooms[اعتماد القيمة],MATCH(الحجز!$D1844,Rooms[الشقة],0),1)&lt;=الحجز!$C1844,((INDEX(Rooms[القيمة],MATCH(الحجز!$D1844,Rooms[الشقة],0),1)*الحجز!$E1844)+G1844)-F1844,الحجز!$H1844),"")</f>
        <v/>
      </c>
      <c r="I1844" s="10" t="str">
        <f>IFERROR(VLOOKUP(D1844,Rooms[[الشقة]:[وصف]],4,FALSE),"")</f>
        <v/>
      </c>
      <c r="K1844" s="16" t="str">
        <f t="shared" si="57"/>
        <v/>
      </c>
    </row>
    <row r="1845" spans="2:11" x14ac:dyDescent="0.2">
      <c r="B1845" s="10" t="str">
        <f t="shared" si="56"/>
        <v/>
      </c>
      <c r="C1845" s="30"/>
      <c r="H1845" s="10" t="str">
        <f>IFERROR(IF(INDEX(Rooms[اعتماد القيمة],MATCH(الحجز!$D1845,Rooms[الشقة],0),1)&lt;=الحجز!$C1845,((INDEX(Rooms[القيمة],MATCH(الحجز!$D1845,Rooms[الشقة],0),1)*الحجز!$E1845)+G1845)-F1845,الحجز!$H1845),"")</f>
        <v/>
      </c>
      <c r="I1845" s="10" t="str">
        <f>IFERROR(VLOOKUP(D1845,Rooms[[الشقة]:[وصف]],4,FALSE),"")</f>
        <v/>
      </c>
      <c r="K1845" s="16" t="str">
        <f t="shared" si="57"/>
        <v/>
      </c>
    </row>
    <row r="1846" spans="2:11" x14ac:dyDescent="0.2">
      <c r="B1846" s="10" t="str">
        <f t="shared" si="56"/>
        <v/>
      </c>
      <c r="C1846" s="30"/>
      <c r="H1846" s="10" t="str">
        <f>IFERROR(IF(INDEX(Rooms[اعتماد القيمة],MATCH(الحجز!$D1846,Rooms[الشقة],0),1)&lt;=الحجز!$C1846,((INDEX(Rooms[القيمة],MATCH(الحجز!$D1846,Rooms[الشقة],0),1)*الحجز!$E1846)+G1846)-F1846,الحجز!$H1846),"")</f>
        <v/>
      </c>
      <c r="I1846" s="10" t="str">
        <f>IFERROR(VLOOKUP(D1846,Rooms[[الشقة]:[وصف]],4,FALSE),"")</f>
        <v/>
      </c>
      <c r="K1846" s="16" t="str">
        <f t="shared" si="57"/>
        <v/>
      </c>
    </row>
    <row r="1847" spans="2:11" x14ac:dyDescent="0.2">
      <c r="B1847" s="10" t="str">
        <f t="shared" si="56"/>
        <v/>
      </c>
      <c r="C1847" s="30"/>
      <c r="H1847" s="10" t="str">
        <f>IFERROR(IF(INDEX(Rooms[اعتماد القيمة],MATCH(الحجز!$D1847,Rooms[الشقة],0),1)&lt;=الحجز!$C1847,((INDEX(Rooms[القيمة],MATCH(الحجز!$D1847,Rooms[الشقة],0),1)*الحجز!$E1847)+G1847)-F1847,الحجز!$H1847),"")</f>
        <v/>
      </c>
      <c r="I1847" s="10" t="str">
        <f>IFERROR(VLOOKUP(D1847,Rooms[[الشقة]:[وصف]],4,FALSE),"")</f>
        <v/>
      </c>
      <c r="K1847" s="16" t="str">
        <f t="shared" si="57"/>
        <v/>
      </c>
    </row>
    <row r="1848" spans="2:11" x14ac:dyDescent="0.2">
      <c r="B1848" s="10" t="str">
        <f t="shared" si="56"/>
        <v/>
      </c>
      <c r="C1848" s="30"/>
      <c r="H1848" s="10" t="str">
        <f>IFERROR(IF(INDEX(Rooms[اعتماد القيمة],MATCH(الحجز!$D1848,Rooms[الشقة],0),1)&lt;=الحجز!$C1848,((INDEX(Rooms[القيمة],MATCH(الحجز!$D1848,Rooms[الشقة],0),1)*الحجز!$E1848)+G1848)-F1848,الحجز!$H1848),"")</f>
        <v/>
      </c>
      <c r="I1848" s="10" t="str">
        <f>IFERROR(VLOOKUP(D1848,Rooms[[الشقة]:[وصف]],4,FALSE),"")</f>
        <v/>
      </c>
      <c r="K1848" s="16" t="str">
        <f t="shared" si="57"/>
        <v/>
      </c>
    </row>
    <row r="1849" spans="2:11" x14ac:dyDescent="0.2">
      <c r="B1849" s="10" t="str">
        <f t="shared" si="56"/>
        <v/>
      </c>
      <c r="C1849" s="30"/>
      <c r="H1849" s="10" t="str">
        <f>IFERROR(IF(INDEX(Rooms[اعتماد القيمة],MATCH(الحجز!$D1849,Rooms[الشقة],0),1)&lt;=الحجز!$C1849,((INDEX(Rooms[القيمة],MATCH(الحجز!$D1849,Rooms[الشقة],0),1)*الحجز!$E1849)+G1849)-F1849,الحجز!$H1849),"")</f>
        <v/>
      </c>
      <c r="I1849" s="10" t="str">
        <f>IFERROR(VLOOKUP(D1849,Rooms[[الشقة]:[وصف]],4,FALSE),"")</f>
        <v/>
      </c>
      <c r="K1849" s="16" t="str">
        <f t="shared" si="57"/>
        <v/>
      </c>
    </row>
    <row r="1850" spans="2:11" x14ac:dyDescent="0.2">
      <c r="B1850" s="10" t="str">
        <f t="shared" si="56"/>
        <v/>
      </c>
      <c r="C1850" s="30"/>
      <c r="H1850" s="10" t="str">
        <f>IFERROR(IF(INDEX(Rooms[اعتماد القيمة],MATCH(الحجز!$D1850,Rooms[الشقة],0),1)&lt;=الحجز!$C1850,((INDEX(Rooms[القيمة],MATCH(الحجز!$D1850,Rooms[الشقة],0),1)*الحجز!$E1850)+G1850)-F1850,الحجز!$H1850),"")</f>
        <v/>
      </c>
      <c r="I1850" s="10" t="str">
        <f>IFERROR(VLOOKUP(D1850,Rooms[[الشقة]:[وصف]],4,FALSE),"")</f>
        <v/>
      </c>
      <c r="K1850" s="16" t="str">
        <f t="shared" si="57"/>
        <v/>
      </c>
    </row>
    <row r="1851" spans="2:11" x14ac:dyDescent="0.2">
      <c r="B1851" s="10" t="str">
        <f t="shared" si="56"/>
        <v/>
      </c>
      <c r="C1851" s="30"/>
      <c r="H1851" s="10" t="str">
        <f>IFERROR(IF(INDEX(Rooms[اعتماد القيمة],MATCH(الحجز!$D1851,Rooms[الشقة],0),1)&lt;=الحجز!$C1851,((INDEX(Rooms[القيمة],MATCH(الحجز!$D1851,Rooms[الشقة],0),1)*الحجز!$E1851)+G1851)-F1851,الحجز!$H1851),"")</f>
        <v/>
      </c>
      <c r="I1851" s="10" t="str">
        <f>IFERROR(VLOOKUP(D1851,Rooms[[الشقة]:[وصف]],4,FALSE),"")</f>
        <v/>
      </c>
      <c r="K1851" s="16" t="str">
        <f t="shared" si="57"/>
        <v/>
      </c>
    </row>
    <row r="1852" spans="2:11" x14ac:dyDescent="0.2">
      <c r="B1852" s="10" t="str">
        <f t="shared" si="56"/>
        <v/>
      </c>
      <c r="C1852" s="30"/>
      <c r="H1852" s="10" t="str">
        <f>IFERROR(IF(INDEX(Rooms[اعتماد القيمة],MATCH(الحجز!$D1852,Rooms[الشقة],0),1)&lt;=الحجز!$C1852,((INDEX(Rooms[القيمة],MATCH(الحجز!$D1852,Rooms[الشقة],0),1)*الحجز!$E1852)+G1852)-F1852,الحجز!$H1852),"")</f>
        <v/>
      </c>
      <c r="I1852" s="10" t="str">
        <f>IFERROR(VLOOKUP(D1852,Rooms[[الشقة]:[وصف]],4,FALSE),"")</f>
        <v/>
      </c>
      <c r="K1852" s="16" t="str">
        <f t="shared" si="57"/>
        <v/>
      </c>
    </row>
    <row r="1853" spans="2:11" x14ac:dyDescent="0.2">
      <c r="B1853" s="10" t="str">
        <f t="shared" si="56"/>
        <v/>
      </c>
      <c r="C1853" s="30"/>
      <c r="H1853" s="10" t="str">
        <f>IFERROR(IF(INDEX(Rooms[اعتماد القيمة],MATCH(الحجز!$D1853,Rooms[الشقة],0),1)&lt;=الحجز!$C1853,((INDEX(Rooms[القيمة],MATCH(الحجز!$D1853,Rooms[الشقة],0),1)*الحجز!$E1853)+G1853)-F1853,الحجز!$H1853),"")</f>
        <v/>
      </c>
      <c r="I1853" s="10" t="str">
        <f>IFERROR(VLOOKUP(D1853,Rooms[[الشقة]:[وصف]],4,FALSE),"")</f>
        <v/>
      </c>
      <c r="K1853" s="16" t="str">
        <f t="shared" si="57"/>
        <v/>
      </c>
    </row>
    <row r="1854" spans="2:11" x14ac:dyDescent="0.2">
      <c r="B1854" s="10" t="str">
        <f t="shared" si="56"/>
        <v/>
      </c>
      <c r="C1854" s="30"/>
      <c r="H1854" s="10" t="str">
        <f>IFERROR(IF(INDEX(Rooms[اعتماد القيمة],MATCH(الحجز!$D1854,Rooms[الشقة],0),1)&lt;=الحجز!$C1854,((INDEX(Rooms[القيمة],MATCH(الحجز!$D1854,Rooms[الشقة],0),1)*الحجز!$E1854)+G1854)-F1854,الحجز!$H1854),"")</f>
        <v/>
      </c>
      <c r="I1854" s="10" t="str">
        <f>IFERROR(VLOOKUP(D1854,Rooms[[الشقة]:[وصف]],4,FALSE),"")</f>
        <v/>
      </c>
      <c r="K1854" s="16" t="str">
        <f t="shared" si="57"/>
        <v/>
      </c>
    </row>
    <row r="1855" spans="2:11" x14ac:dyDescent="0.2">
      <c r="B1855" s="10" t="str">
        <f t="shared" si="56"/>
        <v/>
      </c>
      <c r="C1855" s="30"/>
      <c r="H1855" s="10" t="str">
        <f>IFERROR(IF(INDEX(Rooms[اعتماد القيمة],MATCH(الحجز!$D1855,Rooms[الشقة],0),1)&lt;=الحجز!$C1855,((INDEX(Rooms[القيمة],MATCH(الحجز!$D1855,Rooms[الشقة],0),1)*الحجز!$E1855)+G1855)-F1855,الحجز!$H1855),"")</f>
        <v/>
      </c>
      <c r="I1855" s="10" t="str">
        <f>IFERROR(VLOOKUP(D1855,Rooms[[الشقة]:[وصف]],4,FALSE),"")</f>
        <v/>
      </c>
      <c r="K1855" s="16" t="str">
        <f t="shared" si="57"/>
        <v/>
      </c>
    </row>
    <row r="1856" spans="2:11" x14ac:dyDescent="0.2">
      <c r="B1856" s="10" t="str">
        <f t="shared" si="56"/>
        <v/>
      </c>
      <c r="C1856" s="30"/>
      <c r="H1856" s="10" t="str">
        <f>IFERROR(IF(INDEX(Rooms[اعتماد القيمة],MATCH(الحجز!$D1856,Rooms[الشقة],0),1)&lt;=الحجز!$C1856,((INDEX(Rooms[القيمة],MATCH(الحجز!$D1856,Rooms[الشقة],0),1)*الحجز!$E1856)+G1856)-F1856,الحجز!$H1856),"")</f>
        <v/>
      </c>
      <c r="I1856" s="10" t="str">
        <f>IFERROR(VLOOKUP(D1856,Rooms[[الشقة]:[وصف]],4,FALSE),"")</f>
        <v/>
      </c>
      <c r="K1856" s="16" t="str">
        <f t="shared" si="57"/>
        <v/>
      </c>
    </row>
    <row r="1857" spans="2:11" x14ac:dyDescent="0.2">
      <c r="B1857" s="10" t="str">
        <f t="shared" si="56"/>
        <v/>
      </c>
      <c r="C1857" s="30"/>
      <c r="H1857" s="10" t="str">
        <f>IFERROR(IF(INDEX(Rooms[اعتماد القيمة],MATCH(الحجز!$D1857,Rooms[الشقة],0),1)&lt;=الحجز!$C1857,((INDEX(Rooms[القيمة],MATCH(الحجز!$D1857,Rooms[الشقة],0),1)*الحجز!$E1857)+G1857)-F1857,الحجز!$H1857),"")</f>
        <v/>
      </c>
      <c r="I1857" s="10" t="str">
        <f>IFERROR(VLOOKUP(D1857,Rooms[[الشقة]:[وصف]],4,FALSE),"")</f>
        <v/>
      </c>
      <c r="K1857" s="16" t="str">
        <f t="shared" si="57"/>
        <v/>
      </c>
    </row>
    <row r="1858" spans="2:11" x14ac:dyDescent="0.2">
      <c r="B1858" s="10" t="str">
        <f t="shared" si="56"/>
        <v/>
      </c>
      <c r="C1858" s="30"/>
      <c r="H1858" s="10" t="str">
        <f>IFERROR(IF(INDEX(Rooms[اعتماد القيمة],MATCH(الحجز!$D1858,Rooms[الشقة],0),1)&lt;=الحجز!$C1858,((INDEX(Rooms[القيمة],MATCH(الحجز!$D1858,Rooms[الشقة],0),1)*الحجز!$E1858)+G1858)-F1858,الحجز!$H1858),"")</f>
        <v/>
      </c>
      <c r="I1858" s="10" t="str">
        <f>IFERROR(VLOOKUP(D1858,Rooms[[الشقة]:[وصف]],4,FALSE),"")</f>
        <v/>
      </c>
      <c r="K1858" s="16" t="str">
        <f t="shared" si="57"/>
        <v/>
      </c>
    </row>
    <row r="1859" spans="2:11" x14ac:dyDescent="0.2">
      <c r="B1859" s="10" t="str">
        <f t="shared" si="56"/>
        <v/>
      </c>
      <c r="C1859" s="30"/>
      <c r="H1859" s="10" t="str">
        <f>IFERROR(IF(INDEX(Rooms[اعتماد القيمة],MATCH(الحجز!$D1859,Rooms[الشقة],0),1)&lt;=الحجز!$C1859,((INDEX(Rooms[القيمة],MATCH(الحجز!$D1859,Rooms[الشقة],0),1)*الحجز!$E1859)+G1859)-F1859,الحجز!$H1859),"")</f>
        <v/>
      </c>
      <c r="I1859" s="10" t="str">
        <f>IFERROR(VLOOKUP(D1859,Rooms[[الشقة]:[وصف]],4,FALSE),"")</f>
        <v/>
      </c>
      <c r="K1859" s="16" t="str">
        <f t="shared" si="57"/>
        <v/>
      </c>
    </row>
    <row r="1860" spans="2:11" x14ac:dyDescent="0.2">
      <c r="B1860" s="10" t="str">
        <f t="shared" si="56"/>
        <v/>
      </c>
      <c r="C1860" s="30"/>
      <c r="H1860" s="10" t="str">
        <f>IFERROR(IF(INDEX(Rooms[اعتماد القيمة],MATCH(الحجز!$D1860,Rooms[الشقة],0),1)&lt;=الحجز!$C1860,((INDEX(Rooms[القيمة],MATCH(الحجز!$D1860,Rooms[الشقة],0),1)*الحجز!$E1860)+G1860)-F1860,الحجز!$H1860),"")</f>
        <v/>
      </c>
      <c r="I1860" s="10" t="str">
        <f>IFERROR(VLOOKUP(D1860,Rooms[[الشقة]:[وصف]],4,FALSE),"")</f>
        <v/>
      </c>
      <c r="K1860" s="16" t="str">
        <f t="shared" si="57"/>
        <v/>
      </c>
    </row>
    <row r="1861" spans="2:11" x14ac:dyDescent="0.2">
      <c r="B1861" s="10" t="str">
        <f t="shared" ref="B1861:B1924" si="58">IF(C1861&lt;&gt;"",ROW(A1858),"")</f>
        <v/>
      </c>
      <c r="C1861" s="30"/>
      <c r="H1861" s="10" t="str">
        <f>IFERROR(IF(INDEX(Rooms[اعتماد القيمة],MATCH(الحجز!$D1861,Rooms[الشقة],0),1)&lt;=الحجز!$C1861,((INDEX(Rooms[القيمة],MATCH(الحجز!$D1861,Rooms[الشقة],0),1)*الحجز!$E1861)+G1861)-F1861,الحجز!$H1861),"")</f>
        <v/>
      </c>
      <c r="I1861" s="10" t="str">
        <f>IFERROR(VLOOKUP(D1861,Rooms[[الشقة]:[وصف]],4,FALSE),"")</f>
        <v/>
      </c>
      <c r="K1861" s="16" t="str">
        <f t="shared" ref="K1861:K1924" si="59">IF(AND(E1861="",C1861=""),"",C1861+(IF(E1861&lt;1,E1861,(E1861-1))))</f>
        <v/>
      </c>
    </row>
    <row r="1862" spans="2:11" x14ac:dyDescent="0.2">
      <c r="B1862" s="10" t="str">
        <f t="shared" si="58"/>
        <v/>
      </c>
      <c r="C1862" s="30"/>
      <c r="H1862" s="10" t="str">
        <f>IFERROR(IF(INDEX(Rooms[اعتماد القيمة],MATCH(الحجز!$D1862,Rooms[الشقة],0),1)&lt;=الحجز!$C1862,((INDEX(Rooms[القيمة],MATCH(الحجز!$D1862,Rooms[الشقة],0),1)*الحجز!$E1862)+G1862)-F1862,الحجز!$H1862),"")</f>
        <v/>
      </c>
      <c r="I1862" s="10" t="str">
        <f>IFERROR(VLOOKUP(D1862,Rooms[[الشقة]:[وصف]],4,FALSE),"")</f>
        <v/>
      </c>
      <c r="K1862" s="16" t="str">
        <f t="shared" si="59"/>
        <v/>
      </c>
    </row>
    <row r="1863" spans="2:11" x14ac:dyDescent="0.2">
      <c r="B1863" s="10" t="str">
        <f t="shared" si="58"/>
        <v/>
      </c>
      <c r="C1863" s="30"/>
      <c r="H1863" s="10" t="str">
        <f>IFERROR(IF(INDEX(Rooms[اعتماد القيمة],MATCH(الحجز!$D1863,Rooms[الشقة],0),1)&lt;=الحجز!$C1863,((INDEX(Rooms[القيمة],MATCH(الحجز!$D1863,Rooms[الشقة],0),1)*الحجز!$E1863)+G1863)-F1863,الحجز!$H1863),"")</f>
        <v/>
      </c>
      <c r="I1863" s="10" t="str">
        <f>IFERROR(VLOOKUP(D1863,Rooms[[الشقة]:[وصف]],4,FALSE),"")</f>
        <v/>
      </c>
      <c r="K1863" s="16" t="str">
        <f t="shared" si="59"/>
        <v/>
      </c>
    </row>
    <row r="1864" spans="2:11" x14ac:dyDescent="0.2">
      <c r="B1864" s="10" t="str">
        <f t="shared" si="58"/>
        <v/>
      </c>
      <c r="C1864" s="30"/>
      <c r="H1864" s="10" t="str">
        <f>IFERROR(IF(INDEX(Rooms[اعتماد القيمة],MATCH(الحجز!$D1864,Rooms[الشقة],0),1)&lt;=الحجز!$C1864,((INDEX(Rooms[القيمة],MATCH(الحجز!$D1864,Rooms[الشقة],0),1)*الحجز!$E1864)+G1864)-F1864,الحجز!$H1864),"")</f>
        <v/>
      </c>
      <c r="I1864" s="10" t="str">
        <f>IFERROR(VLOOKUP(D1864,Rooms[[الشقة]:[وصف]],4,FALSE),"")</f>
        <v/>
      </c>
      <c r="K1864" s="16" t="str">
        <f t="shared" si="59"/>
        <v/>
      </c>
    </row>
    <row r="1865" spans="2:11" x14ac:dyDescent="0.2">
      <c r="B1865" s="10" t="str">
        <f t="shared" si="58"/>
        <v/>
      </c>
      <c r="C1865" s="30"/>
      <c r="H1865" s="10" t="str">
        <f>IFERROR(IF(INDEX(Rooms[اعتماد القيمة],MATCH(الحجز!$D1865,Rooms[الشقة],0),1)&lt;=الحجز!$C1865,((INDEX(Rooms[القيمة],MATCH(الحجز!$D1865,Rooms[الشقة],0),1)*الحجز!$E1865)+G1865)-F1865,الحجز!$H1865),"")</f>
        <v/>
      </c>
      <c r="I1865" s="10" t="str">
        <f>IFERROR(VLOOKUP(D1865,Rooms[[الشقة]:[وصف]],4,FALSE),"")</f>
        <v/>
      </c>
      <c r="K1865" s="16" t="str">
        <f t="shared" si="59"/>
        <v/>
      </c>
    </row>
    <row r="1866" spans="2:11" x14ac:dyDescent="0.2">
      <c r="B1866" s="10" t="str">
        <f t="shared" si="58"/>
        <v/>
      </c>
      <c r="C1866" s="30"/>
      <c r="H1866" s="10" t="str">
        <f>IFERROR(IF(INDEX(Rooms[اعتماد القيمة],MATCH(الحجز!$D1866,Rooms[الشقة],0),1)&lt;=الحجز!$C1866,((INDEX(Rooms[القيمة],MATCH(الحجز!$D1866,Rooms[الشقة],0),1)*الحجز!$E1866)+G1866)-F1866,الحجز!$H1866),"")</f>
        <v/>
      </c>
      <c r="I1866" s="10" t="str">
        <f>IFERROR(VLOOKUP(D1866,Rooms[[الشقة]:[وصف]],4,FALSE),"")</f>
        <v/>
      </c>
      <c r="K1866" s="16" t="str">
        <f t="shared" si="59"/>
        <v/>
      </c>
    </row>
    <row r="1867" spans="2:11" x14ac:dyDescent="0.2">
      <c r="B1867" s="10" t="str">
        <f t="shared" si="58"/>
        <v/>
      </c>
      <c r="C1867" s="30"/>
      <c r="H1867" s="10" t="str">
        <f>IFERROR(IF(INDEX(Rooms[اعتماد القيمة],MATCH(الحجز!$D1867,Rooms[الشقة],0),1)&lt;=الحجز!$C1867,((INDEX(Rooms[القيمة],MATCH(الحجز!$D1867,Rooms[الشقة],0),1)*الحجز!$E1867)+G1867)-F1867,الحجز!$H1867),"")</f>
        <v/>
      </c>
      <c r="I1867" s="10" t="str">
        <f>IFERROR(VLOOKUP(D1867,Rooms[[الشقة]:[وصف]],4,FALSE),"")</f>
        <v/>
      </c>
      <c r="K1867" s="16" t="str">
        <f t="shared" si="59"/>
        <v/>
      </c>
    </row>
    <row r="1868" spans="2:11" x14ac:dyDescent="0.2">
      <c r="B1868" s="10" t="str">
        <f t="shared" si="58"/>
        <v/>
      </c>
      <c r="C1868" s="30"/>
      <c r="H1868" s="10" t="str">
        <f>IFERROR(IF(INDEX(Rooms[اعتماد القيمة],MATCH(الحجز!$D1868,Rooms[الشقة],0),1)&lt;=الحجز!$C1868,((INDEX(Rooms[القيمة],MATCH(الحجز!$D1868,Rooms[الشقة],0),1)*الحجز!$E1868)+G1868)-F1868,الحجز!$H1868),"")</f>
        <v/>
      </c>
      <c r="I1868" s="10" t="str">
        <f>IFERROR(VLOOKUP(D1868,Rooms[[الشقة]:[وصف]],4,FALSE),"")</f>
        <v/>
      </c>
      <c r="K1868" s="16" t="str">
        <f t="shared" si="59"/>
        <v/>
      </c>
    </row>
    <row r="1869" spans="2:11" x14ac:dyDescent="0.2">
      <c r="B1869" s="10" t="str">
        <f t="shared" si="58"/>
        <v/>
      </c>
      <c r="C1869" s="30"/>
      <c r="H1869" s="10" t="str">
        <f>IFERROR(IF(INDEX(Rooms[اعتماد القيمة],MATCH(الحجز!$D1869,Rooms[الشقة],0),1)&lt;=الحجز!$C1869,((INDEX(Rooms[القيمة],MATCH(الحجز!$D1869,Rooms[الشقة],0),1)*الحجز!$E1869)+G1869)-F1869,الحجز!$H1869),"")</f>
        <v/>
      </c>
      <c r="I1869" s="10" t="str">
        <f>IFERROR(VLOOKUP(D1869,Rooms[[الشقة]:[وصف]],4,FALSE),"")</f>
        <v/>
      </c>
      <c r="K1869" s="16" t="str">
        <f t="shared" si="59"/>
        <v/>
      </c>
    </row>
    <row r="1870" spans="2:11" x14ac:dyDescent="0.2">
      <c r="B1870" s="10" t="str">
        <f t="shared" si="58"/>
        <v/>
      </c>
      <c r="C1870" s="30"/>
      <c r="H1870" s="10" t="str">
        <f>IFERROR(IF(INDEX(Rooms[اعتماد القيمة],MATCH(الحجز!$D1870,Rooms[الشقة],0),1)&lt;=الحجز!$C1870,((INDEX(Rooms[القيمة],MATCH(الحجز!$D1870,Rooms[الشقة],0),1)*الحجز!$E1870)+G1870)-F1870,الحجز!$H1870),"")</f>
        <v/>
      </c>
      <c r="I1870" s="10" t="str">
        <f>IFERROR(VLOOKUP(D1870,Rooms[[الشقة]:[وصف]],4,FALSE),"")</f>
        <v/>
      </c>
      <c r="K1870" s="16" t="str">
        <f t="shared" si="59"/>
        <v/>
      </c>
    </row>
    <row r="1871" spans="2:11" x14ac:dyDescent="0.2">
      <c r="B1871" s="10" t="str">
        <f t="shared" si="58"/>
        <v/>
      </c>
      <c r="C1871" s="30"/>
      <c r="H1871" s="10" t="str">
        <f>IFERROR(IF(INDEX(Rooms[اعتماد القيمة],MATCH(الحجز!$D1871,Rooms[الشقة],0),1)&lt;=الحجز!$C1871,((INDEX(Rooms[القيمة],MATCH(الحجز!$D1871,Rooms[الشقة],0),1)*الحجز!$E1871)+G1871)-F1871,الحجز!$H1871),"")</f>
        <v/>
      </c>
      <c r="I1871" s="10" t="str">
        <f>IFERROR(VLOOKUP(D1871,Rooms[[الشقة]:[وصف]],4,FALSE),"")</f>
        <v/>
      </c>
      <c r="K1871" s="16" t="str">
        <f t="shared" si="59"/>
        <v/>
      </c>
    </row>
    <row r="1872" spans="2:11" x14ac:dyDescent="0.2">
      <c r="B1872" s="10" t="str">
        <f t="shared" si="58"/>
        <v/>
      </c>
      <c r="C1872" s="30"/>
      <c r="H1872" s="10" t="str">
        <f>IFERROR(IF(INDEX(Rooms[اعتماد القيمة],MATCH(الحجز!$D1872,Rooms[الشقة],0),1)&lt;=الحجز!$C1872,((INDEX(Rooms[القيمة],MATCH(الحجز!$D1872,Rooms[الشقة],0),1)*الحجز!$E1872)+G1872)-F1872,الحجز!$H1872),"")</f>
        <v/>
      </c>
      <c r="I1872" s="10" t="str">
        <f>IFERROR(VLOOKUP(D1872,Rooms[[الشقة]:[وصف]],4,FALSE),"")</f>
        <v/>
      </c>
      <c r="K1872" s="16" t="str">
        <f t="shared" si="59"/>
        <v/>
      </c>
    </row>
    <row r="1873" spans="2:11" x14ac:dyDescent="0.2">
      <c r="B1873" s="10" t="str">
        <f t="shared" si="58"/>
        <v/>
      </c>
      <c r="C1873" s="30"/>
      <c r="H1873" s="10" t="str">
        <f>IFERROR(IF(INDEX(Rooms[اعتماد القيمة],MATCH(الحجز!$D1873,Rooms[الشقة],0),1)&lt;=الحجز!$C1873,((INDEX(Rooms[القيمة],MATCH(الحجز!$D1873,Rooms[الشقة],0),1)*الحجز!$E1873)+G1873)-F1873,الحجز!$H1873),"")</f>
        <v/>
      </c>
      <c r="I1873" s="10" t="str">
        <f>IFERROR(VLOOKUP(D1873,Rooms[[الشقة]:[وصف]],4,FALSE),"")</f>
        <v/>
      </c>
      <c r="K1873" s="16" t="str">
        <f t="shared" si="59"/>
        <v/>
      </c>
    </row>
    <row r="1874" spans="2:11" x14ac:dyDescent="0.2">
      <c r="B1874" s="10" t="str">
        <f t="shared" si="58"/>
        <v/>
      </c>
      <c r="C1874" s="30"/>
      <c r="H1874" s="10" t="str">
        <f>IFERROR(IF(INDEX(Rooms[اعتماد القيمة],MATCH(الحجز!$D1874,Rooms[الشقة],0),1)&lt;=الحجز!$C1874,((INDEX(Rooms[القيمة],MATCH(الحجز!$D1874,Rooms[الشقة],0),1)*الحجز!$E1874)+G1874)-F1874,الحجز!$H1874),"")</f>
        <v/>
      </c>
      <c r="I1874" s="10" t="str">
        <f>IFERROR(VLOOKUP(D1874,Rooms[[الشقة]:[وصف]],4,FALSE),"")</f>
        <v/>
      </c>
      <c r="K1874" s="16" t="str">
        <f t="shared" si="59"/>
        <v/>
      </c>
    </row>
    <row r="1875" spans="2:11" x14ac:dyDescent="0.2">
      <c r="B1875" s="10" t="str">
        <f t="shared" si="58"/>
        <v/>
      </c>
      <c r="C1875" s="30"/>
      <c r="H1875" s="10" t="str">
        <f>IFERROR(IF(INDEX(Rooms[اعتماد القيمة],MATCH(الحجز!$D1875,Rooms[الشقة],0),1)&lt;=الحجز!$C1875,((INDEX(Rooms[القيمة],MATCH(الحجز!$D1875,Rooms[الشقة],0),1)*الحجز!$E1875)+G1875)-F1875,الحجز!$H1875),"")</f>
        <v/>
      </c>
      <c r="I1875" s="10" t="str">
        <f>IFERROR(VLOOKUP(D1875,Rooms[[الشقة]:[وصف]],4,FALSE),"")</f>
        <v/>
      </c>
      <c r="K1875" s="16" t="str">
        <f t="shared" si="59"/>
        <v/>
      </c>
    </row>
    <row r="1876" spans="2:11" x14ac:dyDescent="0.2">
      <c r="B1876" s="10" t="str">
        <f t="shared" si="58"/>
        <v/>
      </c>
      <c r="C1876" s="30"/>
      <c r="H1876" s="10" t="str">
        <f>IFERROR(IF(INDEX(Rooms[اعتماد القيمة],MATCH(الحجز!$D1876,Rooms[الشقة],0),1)&lt;=الحجز!$C1876,((INDEX(Rooms[القيمة],MATCH(الحجز!$D1876,Rooms[الشقة],0),1)*الحجز!$E1876)+G1876)-F1876,الحجز!$H1876),"")</f>
        <v/>
      </c>
      <c r="I1876" s="10" t="str">
        <f>IFERROR(VLOOKUP(D1876,Rooms[[الشقة]:[وصف]],4,FALSE),"")</f>
        <v/>
      </c>
      <c r="K1876" s="16" t="str">
        <f t="shared" si="59"/>
        <v/>
      </c>
    </row>
    <row r="1877" spans="2:11" x14ac:dyDescent="0.2">
      <c r="B1877" s="10" t="str">
        <f t="shared" si="58"/>
        <v/>
      </c>
      <c r="C1877" s="30"/>
      <c r="H1877" s="10" t="str">
        <f>IFERROR(IF(INDEX(Rooms[اعتماد القيمة],MATCH(الحجز!$D1877,Rooms[الشقة],0),1)&lt;=الحجز!$C1877,((INDEX(Rooms[القيمة],MATCH(الحجز!$D1877,Rooms[الشقة],0),1)*الحجز!$E1877)+G1877)-F1877,الحجز!$H1877),"")</f>
        <v/>
      </c>
      <c r="I1877" s="10" t="str">
        <f>IFERROR(VLOOKUP(D1877,Rooms[[الشقة]:[وصف]],4,FALSE),"")</f>
        <v/>
      </c>
      <c r="K1877" s="16" t="str">
        <f t="shared" si="59"/>
        <v/>
      </c>
    </row>
    <row r="1878" spans="2:11" x14ac:dyDescent="0.2">
      <c r="B1878" s="10" t="str">
        <f t="shared" si="58"/>
        <v/>
      </c>
      <c r="C1878" s="30"/>
      <c r="H1878" s="10" t="str">
        <f>IFERROR(IF(INDEX(Rooms[اعتماد القيمة],MATCH(الحجز!$D1878,Rooms[الشقة],0),1)&lt;=الحجز!$C1878,((INDEX(Rooms[القيمة],MATCH(الحجز!$D1878,Rooms[الشقة],0),1)*الحجز!$E1878)+G1878)-F1878,الحجز!$H1878),"")</f>
        <v/>
      </c>
      <c r="I1878" s="10" t="str">
        <f>IFERROR(VLOOKUP(D1878,Rooms[[الشقة]:[وصف]],4,FALSE),"")</f>
        <v/>
      </c>
      <c r="K1878" s="16" t="str">
        <f t="shared" si="59"/>
        <v/>
      </c>
    </row>
    <row r="1879" spans="2:11" x14ac:dyDescent="0.2">
      <c r="B1879" s="10" t="str">
        <f t="shared" si="58"/>
        <v/>
      </c>
      <c r="C1879" s="30"/>
      <c r="H1879" s="10" t="str">
        <f>IFERROR(IF(INDEX(Rooms[اعتماد القيمة],MATCH(الحجز!$D1879,Rooms[الشقة],0),1)&lt;=الحجز!$C1879,((INDEX(Rooms[القيمة],MATCH(الحجز!$D1879,Rooms[الشقة],0),1)*الحجز!$E1879)+G1879)-F1879,الحجز!$H1879),"")</f>
        <v/>
      </c>
      <c r="I1879" s="10" t="str">
        <f>IFERROR(VLOOKUP(D1879,Rooms[[الشقة]:[وصف]],4,FALSE),"")</f>
        <v/>
      </c>
      <c r="K1879" s="16" t="str">
        <f t="shared" si="59"/>
        <v/>
      </c>
    </row>
    <row r="1880" spans="2:11" x14ac:dyDescent="0.2">
      <c r="B1880" s="10" t="str">
        <f t="shared" si="58"/>
        <v/>
      </c>
      <c r="C1880" s="30"/>
      <c r="H1880" s="10" t="str">
        <f>IFERROR(IF(INDEX(Rooms[اعتماد القيمة],MATCH(الحجز!$D1880,Rooms[الشقة],0),1)&lt;=الحجز!$C1880,((INDEX(Rooms[القيمة],MATCH(الحجز!$D1880,Rooms[الشقة],0),1)*الحجز!$E1880)+G1880)-F1880,الحجز!$H1880),"")</f>
        <v/>
      </c>
      <c r="I1880" s="10" t="str">
        <f>IFERROR(VLOOKUP(D1880,Rooms[[الشقة]:[وصف]],4,FALSE),"")</f>
        <v/>
      </c>
      <c r="K1880" s="16" t="str">
        <f t="shared" si="59"/>
        <v/>
      </c>
    </row>
    <row r="1881" spans="2:11" x14ac:dyDescent="0.2">
      <c r="B1881" s="10" t="str">
        <f t="shared" si="58"/>
        <v/>
      </c>
      <c r="C1881" s="30"/>
      <c r="H1881" s="10" t="str">
        <f>IFERROR(IF(INDEX(Rooms[اعتماد القيمة],MATCH(الحجز!$D1881,Rooms[الشقة],0),1)&lt;=الحجز!$C1881,((INDEX(Rooms[القيمة],MATCH(الحجز!$D1881,Rooms[الشقة],0),1)*الحجز!$E1881)+G1881)-F1881,الحجز!$H1881),"")</f>
        <v/>
      </c>
      <c r="I1881" s="10" t="str">
        <f>IFERROR(VLOOKUP(D1881,Rooms[[الشقة]:[وصف]],4,FALSE),"")</f>
        <v/>
      </c>
      <c r="K1881" s="16" t="str">
        <f t="shared" si="59"/>
        <v/>
      </c>
    </row>
    <row r="1882" spans="2:11" x14ac:dyDescent="0.2">
      <c r="B1882" s="10" t="str">
        <f t="shared" si="58"/>
        <v/>
      </c>
      <c r="C1882" s="30"/>
      <c r="H1882" s="10" t="str">
        <f>IFERROR(IF(INDEX(Rooms[اعتماد القيمة],MATCH(الحجز!$D1882,Rooms[الشقة],0),1)&lt;=الحجز!$C1882,((INDEX(Rooms[القيمة],MATCH(الحجز!$D1882,Rooms[الشقة],0),1)*الحجز!$E1882)+G1882)-F1882,الحجز!$H1882),"")</f>
        <v/>
      </c>
      <c r="I1882" s="10" t="str">
        <f>IFERROR(VLOOKUP(D1882,Rooms[[الشقة]:[وصف]],4,FALSE),"")</f>
        <v/>
      </c>
      <c r="K1882" s="16" t="str">
        <f t="shared" si="59"/>
        <v/>
      </c>
    </row>
    <row r="1883" spans="2:11" x14ac:dyDescent="0.2">
      <c r="B1883" s="10" t="str">
        <f t="shared" si="58"/>
        <v/>
      </c>
      <c r="C1883" s="30"/>
      <c r="H1883" s="10" t="str">
        <f>IFERROR(IF(INDEX(Rooms[اعتماد القيمة],MATCH(الحجز!$D1883,Rooms[الشقة],0),1)&lt;=الحجز!$C1883,((INDEX(Rooms[القيمة],MATCH(الحجز!$D1883,Rooms[الشقة],0),1)*الحجز!$E1883)+G1883)-F1883,الحجز!$H1883),"")</f>
        <v/>
      </c>
      <c r="I1883" s="10" t="str">
        <f>IFERROR(VLOOKUP(D1883,Rooms[[الشقة]:[وصف]],4,FALSE),"")</f>
        <v/>
      </c>
      <c r="K1883" s="16" t="str">
        <f t="shared" si="59"/>
        <v/>
      </c>
    </row>
    <row r="1884" spans="2:11" x14ac:dyDescent="0.2">
      <c r="B1884" s="10" t="str">
        <f t="shared" si="58"/>
        <v/>
      </c>
      <c r="C1884" s="30"/>
      <c r="H1884" s="10" t="str">
        <f>IFERROR(IF(INDEX(Rooms[اعتماد القيمة],MATCH(الحجز!$D1884,Rooms[الشقة],0),1)&lt;=الحجز!$C1884,((INDEX(Rooms[القيمة],MATCH(الحجز!$D1884,Rooms[الشقة],0),1)*الحجز!$E1884)+G1884)-F1884,الحجز!$H1884),"")</f>
        <v/>
      </c>
      <c r="I1884" s="10" t="str">
        <f>IFERROR(VLOOKUP(D1884,Rooms[[الشقة]:[وصف]],4,FALSE),"")</f>
        <v/>
      </c>
      <c r="K1884" s="16" t="str">
        <f t="shared" si="59"/>
        <v/>
      </c>
    </row>
    <row r="1885" spans="2:11" x14ac:dyDescent="0.2">
      <c r="B1885" s="10" t="str">
        <f t="shared" si="58"/>
        <v/>
      </c>
      <c r="C1885" s="30"/>
      <c r="H1885" s="10" t="str">
        <f>IFERROR(IF(INDEX(Rooms[اعتماد القيمة],MATCH(الحجز!$D1885,Rooms[الشقة],0),1)&lt;=الحجز!$C1885,((INDEX(Rooms[القيمة],MATCH(الحجز!$D1885,Rooms[الشقة],0),1)*الحجز!$E1885)+G1885)-F1885,الحجز!$H1885),"")</f>
        <v/>
      </c>
      <c r="I1885" s="10" t="str">
        <f>IFERROR(VLOOKUP(D1885,Rooms[[الشقة]:[وصف]],4,FALSE),"")</f>
        <v/>
      </c>
      <c r="K1885" s="16" t="str">
        <f t="shared" si="59"/>
        <v/>
      </c>
    </row>
    <row r="1886" spans="2:11" x14ac:dyDescent="0.2">
      <c r="B1886" s="10" t="str">
        <f t="shared" si="58"/>
        <v/>
      </c>
      <c r="C1886" s="30"/>
      <c r="H1886" s="10" t="str">
        <f>IFERROR(IF(INDEX(Rooms[اعتماد القيمة],MATCH(الحجز!$D1886,Rooms[الشقة],0),1)&lt;=الحجز!$C1886,((INDEX(Rooms[القيمة],MATCH(الحجز!$D1886,Rooms[الشقة],0),1)*الحجز!$E1886)+G1886)-F1886,الحجز!$H1886),"")</f>
        <v/>
      </c>
      <c r="I1886" s="10" t="str">
        <f>IFERROR(VLOOKUP(D1886,Rooms[[الشقة]:[وصف]],4,FALSE),"")</f>
        <v/>
      </c>
      <c r="K1886" s="16" t="str">
        <f t="shared" si="59"/>
        <v/>
      </c>
    </row>
    <row r="1887" spans="2:11" x14ac:dyDescent="0.2">
      <c r="B1887" s="10" t="str">
        <f t="shared" si="58"/>
        <v/>
      </c>
      <c r="C1887" s="30"/>
      <c r="H1887" s="10" t="str">
        <f>IFERROR(IF(INDEX(Rooms[اعتماد القيمة],MATCH(الحجز!$D1887,Rooms[الشقة],0),1)&lt;=الحجز!$C1887,((INDEX(Rooms[القيمة],MATCH(الحجز!$D1887,Rooms[الشقة],0),1)*الحجز!$E1887)+G1887)-F1887,الحجز!$H1887),"")</f>
        <v/>
      </c>
      <c r="I1887" s="10" t="str">
        <f>IFERROR(VLOOKUP(D1887,Rooms[[الشقة]:[وصف]],4,FALSE),"")</f>
        <v/>
      </c>
      <c r="K1887" s="16" t="str">
        <f t="shared" si="59"/>
        <v/>
      </c>
    </row>
    <row r="1888" spans="2:11" x14ac:dyDescent="0.2">
      <c r="B1888" s="10" t="str">
        <f t="shared" si="58"/>
        <v/>
      </c>
      <c r="C1888" s="30"/>
      <c r="H1888" s="10" t="str">
        <f>IFERROR(IF(INDEX(Rooms[اعتماد القيمة],MATCH(الحجز!$D1888,Rooms[الشقة],0),1)&lt;=الحجز!$C1888,((INDEX(Rooms[القيمة],MATCH(الحجز!$D1888,Rooms[الشقة],0),1)*الحجز!$E1888)+G1888)-F1888,الحجز!$H1888),"")</f>
        <v/>
      </c>
      <c r="I1888" s="10" t="str">
        <f>IFERROR(VLOOKUP(D1888,Rooms[[الشقة]:[وصف]],4,FALSE),"")</f>
        <v/>
      </c>
      <c r="K1888" s="16" t="str">
        <f t="shared" si="59"/>
        <v/>
      </c>
    </row>
    <row r="1889" spans="2:11" x14ac:dyDescent="0.2">
      <c r="B1889" s="10" t="str">
        <f t="shared" si="58"/>
        <v/>
      </c>
      <c r="C1889" s="30"/>
      <c r="H1889" s="10" t="str">
        <f>IFERROR(IF(INDEX(Rooms[اعتماد القيمة],MATCH(الحجز!$D1889,Rooms[الشقة],0),1)&lt;=الحجز!$C1889,((INDEX(Rooms[القيمة],MATCH(الحجز!$D1889,Rooms[الشقة],0),1)*الحجز!$E1889)+G1889)-F1889,الحجز!$H1889),"")</f>
        <v/>
      </c>
      <c r="I1889" s="10" t="str">
        <f>IFERROR(VLOOKUP(D1889,Rooms[[الشقة]:[وصف]],4,FALSE),"")</f>
        <v/>
      </c>
      <c r="K1889" s="16" t="str">
        <f t="shared" si="59"/>
        <v/>
      </c>
    </row>
    <row r="1890" spans="2:11" x14ac:dyDescent="0.2">
      <c r="B1890" s="10" t="str">
        <f t="shared" si="58"/>
        <v/>
      </c>
      <c r="C1890" s="30"/>
      <c r="H1890" s="10" t="str">
        <f>IFERROR(IF(INDEX(Rooms[اعتماد القيمة],MATCH(الحجز!$D1890,Rooms[الشقة],0),1)&lt;=الحجز!$C1890,((INDEX(Rooms[القيمة],MATCH(الحجز!$D1890,Rooms[الشقة],0),1)*الحجز!$E1890)+G1890)-F1890,الحجز!$H1890),"")</f>
        <v/>
      </c>
      <c r="I1890" s="10" t="str">
        <f>IFERROR(VLOOKUP(D1890,Rooms[[الشقة]:[وصف]],4,FALSE),"")</f>
        <v/>
      </c>
      <c r="K1890" s="16" t="str">
        <f t="shared" si="59"/>
        <v/>
      </c>
    </row>
    <row r="1891" spans="2:11" x14ac:dyDescent="0.2">
      <c r="B1891" s="10" t="str">
        <f t="shared" si="58"/>
        <v/>
      </c>
      <c r="C1891" s="30"/>
      <c r="H1891" s="10" t="str">
        <f>IFERROR(IF(INDEX(Rooms[اعتماد القيمة],MATCH(الحجز!$D1891,Rooms[الشقة],0),1)&lt;=الحجز!$C1891,((INDEX(Rooms[القيمة],MATCH(الحجز!$D1891,Rooms[الشقة],0),1)*الحجز!$E1891)+G1891)-F1891,الحجز!$H1891),"")</f>
        <v/>
      </c>
      <c r="I1891" s="10" t="str">
        <f>IFERROR(VLOOKUP(D1891,Rooms[[الشقة]:[وصف]],4,FALSE),"")</f>
        <v/>
      </c>
      <c r="K1891" s="16" t="str">
        <f t="shared" si="59"/>
        <v/>
      </c>
    </row>
    <row r="1892" spans="2:11" x14ac:dyDescent="0.2">
      <c r="B1892" s="10" t="str">
        <f t="shared" si="58"/>
        <v/>
      </c>
      <c r="C1892" s="30"/>
      <c r="H1892" s="10" t="str">
        <f>IFERROR(IF(INDEX(Rooms[اعتماد القيمة],MATCH(الحجز!$D1892,Rooms[الشقة],0),1)&lt;=الحجز!$C1892,((INDEX(Rooms[القيمة],MATCH(الحجز!$D1892,Rooms[الشقة],0),1)*الحجز!$E1892)+G1892)-F1892,الحجز!$H1892),"")</f>
        <v/>
      </c>
      <c r="I1892" s="10" t="str">
        <f>IFERROR(VLOOKUP(D1892,Rooms[[الشقة]:[وصف]],4,FALSE),"")</f>
        <v/>
      </c>
      <c r="K1892" s="16" t="str">
        <f t="shared" si="59"/>
        <v/>
      </c>
    </row>
    <row r="1893" spans="2:11" x14ac:dyDescent="0.2">
      <c r="B1893" s="10" t="str">
        <f t="shared" si="58"/>
        <v/>
      </c>
      <c r="C1893" s="30"/>
      <c r="H1893" s="10" t="str">
        <f>IFERROR(IF(INDEX(Rooms[اعتماد القيمة],MATCH(الحجز!$D1893,Rooms[الشقة],0),1)&lt;=الحجز!$C1893,((INDEX(Rooms[القيمة],MATCH(الحجز!$D1893,Rooms[الشقة],0),1)*الحجز!$E1893)+G1893)-F1893,الحجز!$H1893),"")</f>
        <v/>
      </c>
      <c r="I1893" s="10" t="str">
        <f>IFERROR(VLOOKUP(D1893,Rooms[[الشقة]:[وصف]],4,FALSE),"")</f>
        <v/>
      </c>
      <c r="K1893" s="16" t="str">
        <f t="shared" si="59"/>
        <v/>
      </c>
    </row>
    <row r="1894" spans="2:11" x14ac:dyDescent="0.2">
      <c r="B1894" s="10" t="str">
        <f t="shared" si="58"/>
        <v/>
      </c>
      <c r="C1894" s="30"/>
      <c r="H1894" s="10" t="str">
        <f>IFERROR(IF(INDEX(Rooms[اعتماد القيمة],MATCH(الحجز!$D1894,Rooms[الشقة],0),1)&lt;=الحجز!$C1894,((INDEX(Rooms[القيمة],MATCH(الحجز!$D1894,Rooms[الشقة],0),1)*الحجز!$E1894)+G1894)-F1894,الحجز!$H1894),"")</f>
        <v/>
      </c>
      <c r="I1894" s="10" t="str">
        <f>IFERROR(VLOOKUP(D1894,Rooms[[الشقة]:[وصف]],4,FALSE),"")</f>
        <v/>
      </c>
      <c r="K1894" s="16" t="str">
        <f t="shared" si="59"/>
        <v/>
      </c>
    </row>
    <row r="1895" spans="2:11" x14ac:dyDescent="0.2">
      <c r="B1895" s="10" t="str">
        <f t="shared" si="58"/>
        <v/>
      </c>
      <c r="C1895" s="30"/>
      <c r="H1895" s="10" t="str">
        <f>IFERROR(IF(INDEX(Rooms[اعتماد القيمة],MATCH(الحجز!$D1895,Rooms[الشقة],0),1)&lt;=الحجز!$C1895,((INDEX(Rooms[القيمة],MATCH(الحجز!$D1895,Rooms[الشقة],0),1)*الحجز!$E1895)+G1895)-F1895,الحجز!$H1895),"")</f>
        <v/>
      </c>
      <c r="I1895" s="10" t="str">
        <f>IFERROR(VLOOKUP(D1895,Rooms[[الشقة]:[وصف]],4,FALSE),"")</f>
        <v/>
      </c>
      <c r="K1895" s="16" t="str">
        <f t="shared" si="59"/>
        <v/>
      </c>
    </row>
    <row r="1896" spans="2:11" x14ac:dyDescent="0.2">
      <c r="B1896" s="10" t="str">
        <f t="shared" si="58"/>
        <v/>
      </c>
      <c r="C1896" s="30"/>
      <c r="H1896" s="10" t="str">
        <f>IFERROR(IF(INDEX(Rooms[اعتماد القيمة],MATCH(الحجز!$D1896,Rooms[الشقة],0),1)&lt;=الحجز!$C1896,((INDEX(Rooms[القيمة],MATCH(الحجز!$D1896,Rooms[الشقة],0),1)*الحجز!$E1896)+G1896)-F1896,الحجز!$H1896),"")</f>
        <v/>
      </c>
      <c r="I1896" s="10" t="str">
        <f>IFERROR(VLOOKUP(D1896,Rooms[[الشقة]:[وصف]],4,FALSE),"")</f>
        <v/>
      </c>
      <c r="K1896" s="16" t="str">
        <f t="shared" si="59"/>
        <v/>
      </c>
    </row>
    <row r="1897" spans="2:11" x14ac:dyDescent="0.2">
      <c r="B1897" s="10" t="str">
        <f t="shared" si="58"/>
        <v/>
      </c>
      <c r="C1897" s="30"/>
      <c r="H1897" s="10" t="str">
        <f>IFERROR(IF(INDEX(Rooms[اعتماد القيمة],MATCH(الحجز!$D1897,Rooms[الشقة],0),1)&lt;=الحجز!$C1897,((INDEX(Rooms[القيمة],MATCH(الحجز!$D1897,Rooms[الشقة],0),1)*الحجز!$E1897)+G1897)-F1897,الحجز!$H1897),"")</f>
        <v/>
      </c>
      <c r="I1897" s="10" t="str">
        <f>IFERROR(VLOOKUP(D1897,Rooms[[الشقة]:[وصف]],4,FALSE),"")</f>
        <v/>
      </c>
      <c r="K1897" s="16" t="str">
        <f t="shared" si="59"/>
        <v/>
      </c>
    </row>
    <row r="1898" spans="2:11" x14ac:dyDescent="0.2">
      <c r="B1898" s="10" t="str">
        <f t="shared" si="58"/>
        <v/>
      </c>
      <c r="C1898" s="30"/>
      <c r="H1898" s="10" t="str">
        <f>IFERROR(IF(INDEX(Rooms[اعتماد القيمة],MATCH(الحجز!$D1898,Rooms[الشقة],0),1)&lt;=الحجز!$C1898,((INDEX(Rooms[القيمة],MATCH(الحجز!$D1898,Rooms[الشقة],0),1)*الحجز!$E1898)+G1898)-F1898,الحجز!$H1898),"")</f>
        <v/>
      </c>
      <c r="I1898" s="10" t="str">
        <f>IFERROR(VLOOKUP(D1898,Rooms[[الشقة]:[وصف]],4,FALSE),"")</f>
        <v/>
      </c>
      <c r="K1898" s="16" t="str">
        <f t="shared" si="59"/>
        <v/>
      </c>
    </row>
    <row r="1899" spans="2:11" x14ac:dyDescent="0.2">
      <c r="B1899" s="10" t="str">
        <f t="shared" si="58"/>
        <v/>
      </c>
      <c r="C1899" s="30"/>
      <c r="H1899" s="10" t="str">
        <f>IFERROR(IF(INDEX(Rooms[اعتماد القيمة],MATCH(الحجز!$D1899,Rooms[الشقة],0),1)&lt;=الحجز!$C1899,((INDEX(Rooms[القيمة],MATCH(الحجز!$D1899,Rooms[الشقة],0),1)*الحجز!$E1899)+G1899)-F1899,الحجز!$H1899),"")</f>
        <v/>
      </c>
      <c r="I1899" s="10" t="str">
        <f>IFERROR(VLOOKUP(D1899,Rooms[[الشقة]:[وصف]],4,FALSE),"")</f>
        <v/>
      </c>
      <c r="K1899" s="16" t="str">
        <f t="shared" si="59"/>
        <v/>
      </c>
    </row>
    <row r="1900" spans="2:11" x14ac:dyDescent="0.2">
      <c r="B1900" s="10" t="str">
        <f t="shared" si="58"/>
        <v/>
      </c>
      <c r="C1900" s="30"/>
      <c r="H1900" s="10" t="str">
        <f>IFERROR(IF(INDEX(Rooms[اعتماد القيمة],MATCH(الحجز!$D1900,Rooms[الشقة],0),1)&lt;=الحجز!$C1900,((INDEX(Rooms[القيمة],MATCH(الحجز!$D1900,Rooms[الشقة],0),1)*الحجز!$E1900)+G1900)-F1900,الحجز!$H1900),"")</f>
        <v/>
      </c>
      <c r="I1900" s="10" t="str">
        <f>IFERROR(VLOOKUP(D1900,Rooms[[الشقة]:[وصف]],4,FALSE),"")</f>
        <v/>
      </c>
      <c r="K1900" s="16" t="str">
        <f t="shared" si="59"/>
        <v/>
      </c>
    </row>
    <row r="1901" spans="2:11" x14ac:dyDescent="0.2">
      <c r="B1901" s="10" t="str">
        <f t="shared" si="58"/>
        <v/>
      </c>
      <c r="C1901" s="30"/>
      <c r="H1901" s="10" t="str">
        <f>IFERROR(IF(INDEX(Rooms[اعتماد القيمة],MATCH(الحجز!$D1901,Rooms[الشقة],0),1)&lt;=الحجز!$C1901,((INDEX(Rooms[القيمة],MATCH(الحجز!$D1901,Rooms[الشقة],0),1)*الحجز!$E1901)+G1901)-F1901,الحجز!$H1901),"")</f>
        <v/>
      </c>
      <c r="I1901" s="10" t="str">
        <f>IFERROR(VLOOKUP(D1901,Rooms[[الشقة]:[وصف]],4,FALSE),"")</f>
        <v/>
      </c>
      <c r="K1901" s="16" t="str">
        <f t="shared" si="59"/>
        <v/>
      </c>
    </row>
    <row r="1902" spans="2:11" x14ac:dyDescent="0.2">
      <c r="B1902" s="10" t="str">
        <f t="shared" si="58"/>
        <v/>
      </c>
      <c r="C1902" s="30"/>
      <c r="H1902" s="10" t="str">
        <f>IFERROR(IF(INDEX(Rooms[اعتماد القيمة],MATCH(الحجز!$D1902,Rooms[الشقة],0),1)&lt;=الحجز!$C1902,((INDEX(Rooms[القيمة],MATCH(الحجز!$D1902,Rooms[الشقة],0),1)*الحجز!$E1902)+G1902)-F1902,الحجز!$H1902),"")</f>
        <v/>
      </c>
      <c r="I1902" s="10" t="str">
        <f>IFERROR(VLOOKUP(D1902,Rooms[[الشقة]:[وصف]],4,FALSE),"")</f>
        <v/>
      </c>
      <c r="K1902" s="16" t="str">
        <f t="shared" si="59"/>
        <v/>
      </c>
    </row>
    <row r="1903" spans="2:11" x14ac:dyDescent="0.2">
      <c r="B1903" s="10" t="str">
        <f t="shared" si="58"/>
        <v/>
      </c>
      <c r="C1903" s="30"/>
      <c r="H1903" s="10" t="str">
        <f>IFERROR(IF(INDEX(Rooms[اعتماد القيمة],MATCH(الحجز!$D1903,Rooms[الشقة],0),1)&lt;=الحجز!$C1903,((INDEX(Rooms[القيمة],MATCH(الحجز!$D1903,Rooms[الشقة],0),1)*الحجز!$E1903)+G1903)-F1903,الحجز!$H1903),"")</f>
        <v/>
      </c>
      <c r="I1903" s="10" t="str">
        <f>IFERROR(VLOOKUP(D1903,Rooms[[الشقة]:[وصف]],4,FALSE),"")</f>
        <v/>
      </c>
      <c r="K1903" s="16" t="str">
        <f t="shared" si="59"/>
        <v/>
      </c>
    </row>
    <row r="1904" spans="2:11" x14ac:dyDescent="0.2">
      <c r="B1904" s="10" t="str">
        <f t="shared" si="58"/>
        <v/>
      </c>
      <c r="C1904" s="30"/>
      <c r="H1904" s="10" t="str">
        <f>IFERROR(IF(INDEX(Rooms[اعتماد القيمة],MATCH(الحجز!$D1904,Rooms[الشقة],0),1)&lt;=الحجز!$C1904,((INDEX(Rooms[القيمة],MATCH(الحجز!$D1904,Rooms[الشقة],0),1)*الحجز!$E1904)+G1904)-F1904,الحجز!$H1904),"")</f>
        <v/>
      </c>
      <c r="I1904" s="10" t="str">
        <f>IFERROR(VLOOKUP(D1904,Rooms[[الشقة]:[وصف]],4,FALSE),"")</f>
        <v/>
      </c>
      <c r="K1904" s="16" t="str">
        <f t="shared" si="59"/>
        <v/>
      </c>
    </row>
    <row r="1905" spans="2:11" x14ac:dyDescent="0.2">
      <c r="B1905" s="10" t="str">
        <f t="shared" si="58"/>
        <v/>
      </c>
      <c r="C1905" s="30"/>
      <c r="H1905" s="10" t="str">
        <f>IFERROR(IF(INDEX(Rooms[اعتماد القيمة],MATCH(الحجز!$D1905,Rooms[الشقة],0),1)&lt;=الحجز!$C1905,((INDEX(Rooms[القيمة],MATCH(الحجز!$D1905,Rooms[الشقة],0),1)*الحجز!$E1905)+G1905)-F1905,الحجز!$H1905),"")</f>
        <v/>
      </c>
      <c r="I1905" s="10" t="str">
        <f>IFERROR(VLOOKUP(D1905,Rooms[[الشقة]:[وصف]],4,FALSE),"")</f>
        <v/>
      </c>
      <c r="K1905" s="16" t="str">
        <f t="shared" si="59"/>
        <v/>
      </c>
    </row>
    <row r="1906" spans="2:11" x14ac:dyDescent="0.2">
      <c r="B1906" s="10" t="str">
        <f t="shared" si="58"/>
        <v/>
      </c>
      <c r="C1906" s="30"/>
      <c r="H1906" s="10" t="str">
        <f>IFERROR(IF(INDEX(Rooms[اعتماد القيمة],MATCH(الحجز!$D1906,Rooms[الشقة],0),1)&lt;=الحجز!$C1906,((INDEX(Rooms[القيمة],MATCH(الحجز!$D1906,Rooms[الشقة],0),1)*الحجز!$E1906)+G1906)-F1906,الحجز!$H1906),"")</f>
        <v/>
      </c>
      <c r="I1906" s="10" t="str">
        <f>IFERROR(VLOOKUP(D1906,Rooms[[الشقة]:[وصف]],4,FALSE),"")</f>
        <v/>
      </c>
      <c r="K1906" s="16" t="str">
        <f t="shared" si="59"/>
        <v/>
      </c>
    </row>
    <row r="1907" spans="2:11" x14ac:dyDescent="0.2">
      <c r="B1907" s="10" t="str">
        <f t="shared" si="58"/>
        <v/>
      </c>
      <c r="C1907" s="30"/>
      <c r="H1907" s="10" t="str">
        <f>IFERROR(IF(INDEX(Rooms[اعتماد القيمة],MATCH(الحجز!$D1907,Rooms[الشقة],0),1)&lt;=الحجز!$C1907,((INDEX(Rooms[القيمة],MATCH(الحجز!$D1907,Rooms[الشقة],0),1)*الحجز!$E1907)+G1907)-F1907,الحجز!$H1907),"")</f>
        <v/>
      </c>
      <c r="I1907" s="10" t="str">
        <f>IFERROR(VLOOKUP(D1907,Rooms[[الشقة]:[وصف]],4,FALSE),"")</f>
        <v/>
      </c>
      <c r="K1907" s="16" t="str">
        <f t="shared" si="59"/>
        <v/>
      </c>
    </row>
    <row r="1908" spans="2:11" x14ac:dyDescent="0.2">
      <c r="B1908" s="10" t="str">
        <f t="shared" si="58"/>
        <v/>
      </c>
      <c r="C1908" s="30"/>
      <c r="H1908" s="10" t="str">
        <f>IFERROR(IF(INDEX(Rooms[اعتماد القيمة],MATCH(الحجز!$D1908,Rooms[الشقة],0),1)&lt;=الحجز!$C1908,((INDEX(Rooms[القيمة],MATCH(الحجز!$D1908,Rooms[الشقة],0),1)*الحجز!$E1908)+G1908)-F1908,الحجز!$H1908),"")</f>
        <v/>
      </c>
      <c r="I1908" s="10" t="str">
        <f>IFERROR(VLOOKUP(D1908,Rooms[[الشقة]:[وصف]],4,FALSE),"")</f>
        <v/>
      </c>
      <c r="K1908" s="16" t="str">
        <f t="shared" si="59"/>
        <v/>
      </c>
    </row>
    <row r="1909" spans="2:11" x14ac:dyDescent="0.2">
      <c r="B1909" s="10" t="str">
        <f t="shared" si="58"/>
        <v/>
      </c>
      <c r="C1909" s="30"/>
      <c r="H1909" s="10" t="str">
        <f>IFERROR(IF(INDEX(Rooms[اعتماد القيمة],MATCH(الحجز!$D1909,Rooms[الشقة],0),1)&lt;=الحجز!$C1909,((INDEX(Rooms[القيمة],MATCH(الحجز!$D1909,Rooms[الشقة],0),1)*الحجز!$E1909)+G1909)-F1909,الحجز!$H1909),"")</f>
        <v/>
      </c>
      <c r="I1909" s="10" t="str">
        <f>IFERROR(VLOOKUP(D1909,Rooms[[الشقة]:[وصف]],4,FALSE),"")</f>
        <v/>
      </c>
      <c r="K1909" s="16" t="str">
        <f t="shared" si="59"/>
        <v/>
      </c>
    </row>
    <row r="1910" spans="2:11" x14ac:dyDescent="0.2">
      <c r="B1910" s="10" t="str">
        <f t="shared" si="58"/>
        <v/>
      </c>
      <c r="C1910" s="30"/>
      <c r="H1910" s="10" t="str">
        <f>IFERROR(IF(INDEX(Rooms[اعتماد القيمة],MATCH(الحجز!$D1910,Rooms[الشقة],0),1)&lt;=الحجز!$C1910,((INDEX(Rooms[القيمة],MATCH(الحجز!$D1910,Rooms[الشقة],0),1)*الحجز!$E1910)+G1910)-F1910,الحجز!$H1910),"")</f>
        <v/>
      </c>
      <c r="I1910" s="10" t="str">
        <f>IFERROR(VLOOKUP(D1910,Rooms[[الشقة]:[وصف]],4,FALSE),"")</f>
        <v/>
      </c>
      <c r="K1910" s="16" t="str">
        <f t="shared" si="59"/>
        <v/>
      </c>
    </row>
    <row r="1911" spans="2:11" x14ac:dyDescent="0.2">
      <c r="B1911" s="10" t="str">
        <f t="shared" si="58"/>
        <v/>
      </c>
      <c r="C1911" s="30"/>
      <c r="H1911" s="10" t="str">
        <f>IFERROR(IF(INDEX(Rooms[اعتماد القيمة],MATCH(الحجز!$D1911,Rooms[الشقة],0),1)&lt;=الحجز!$C1911,((INDEX(Rooms[القيمة],MATCH(الحجز!$D1911,Rooms[الشقة],0),1)*الحجز!$E1911)+G1911)-F1911,الحجز!$H1911),"")</f>
        <v/>
      </c>
      <c r="I1911" s="10" t="str">
        <f>IFERROR(VLOOKUP(D1911,Rooms[[الشقة]:[وصف]],4,FALSE),"")</f>
        <v/>
      </c>
      <c r="K1911" s="16" t="str">
        <f t="shared" si="59"/>
        <v/>
      </c>
    </row>
    <row r="1912" spans="2:11" x14ac:dyDescent="0.2">
      <c r="B1912" s="10" t="str">
        <f t="shared" si="58"/>
        <v/>
      </c>
      <c r="C1912" s="30"/>
      <c r="H1912" s="10" t="str">
        <f>IFERROR(IF(INDEX(Rooms[اعتماد القيمة],MATCH(الحجز!$D1912,Rooms[الشقة],0),1)&lt;=الحجز!$C1912,((INDEX(Rooms[القيمة],MATCH(الحجز!$D1912,Rooms[الشقة],0),1)*الحجز!$E1912)+G1912)-F1912,الحجز!$H1912),"")</f>
        <v/>
      </c>
      <c r="I1912" s="10" t="str">
        <f>IFERROR(VLOOKUP(D1912,Rooms[[الشقة]:[وصف]],4,FALSE),"")</f>
        <v/>
      </c>
      <c r="K1912" s="16" t="str">
        <f t="shared" si="59"/>
        <v/>
      </c>
    </row>
    <row r="1913" spans="2:11" x14ac:dyDescent="0.2">
      <c r="B1913" s="10" t="str">
        <f t="shared" si="58"/>
        <v/>
      </c>
      <c r="C1913" s="30"/>
      <c r="H1913" s="10" t="str">
        <f>IFERROR(IF(INDEX(Rooms[اعتماد القيمة],MATCH(الحجز!$D1913,Rooms[الشقة],0),1)&lt;=الحجز!$C1913,((INDEX(Rooms[القيمة],MATCH(الحجز!$D1913,Rooms[الشقة],0),1)*الحجز!$E1913)+G1913)-F1913,الحجز!$H1913),"")</f>
        <v/>
      </c>
      <c r="I1913" s="10" t="str">
        <f>IFERROR(VLOOKUP(D1913,Rooms[[الشقة]:[وصف]],4,FALSE),"")</f>
        <v/>
      </c>
      <c r="K1913" s="16" t="str">
        <f t="shared" si="59"/>
        <v/>
      </c>
    </row>
    <row r="1914" spans="2:11" x14ac:dyDescent="0.2">
      <c r="B1914" s="10" t="str">
        <f t="shared" si="58"/>
        <v/>
      </c>
      <c r="C1914" s="30"/>
      <c r="H1914" s="10" t="str">
        <f>IFERROR(IF(INDEX(Rooms[اعتماد القيمة],MATCH(الحجز!$D1914,Rooms[الشقة],0),1)&lt;=الحجز!$C1914,((INDEX(Rooms[القيمة],MATCH(الحجز!$D1914,Rooms[الشقة],0),1)*الحجز!$E1914)+G1914)-F1914,الحجز!$H1914),"")</f>
        <v/>
      </c>
      <c r="I1914" s="10" t="str">
        <f>IFERROR(VLOOKUP(D1914,Rooms[[الشقة]:[وصف]],4,FALSE),"")</f>
        <v/>
      </c>
      <c r="K1914" s="16" t="str">
        <f t="shared" si="59"/>
        <v/>
      </c>
    </row>
    <row r="1915" spans="2:11" x14ac:dyDescent="0.2">
      <c r="B1915" s="10" t="str">
        <f t="shared" si="58"/>
        <v/>
      </c>
      <c r="C1915" s="30"/>
      <c r="H1915" s="10" t="str">
        <f>IFERROR(IF(INDEX(Rooms[اعتماد القيمة],MATCH(الحجز!$D1915,Rooms[الشقة],0),1)&lt;=الحجز!$C1915,((INDEX(Rooms[القيمة],MATCH(الحجز!$D1915,Rooms[الشقة],0),1)*الحجز!$E1915)+G1915)-F1915,الحجز!$H1915),"")</f>
        <v/>
      </c>
      <c r="I1915" s="10" t="str">
        <f>IFERROR(VLOOKUP(D1915,Rooms[[الشقة]:[وصف]],4,FALSE),"")</f>
        <v/>
      </c>
      <c r="K1915" s="16" t="str">
        <f t="shared" si="59"/>
        <v/>
      </c>
    </row>
    <row r="1916" spans="2:11" x14ac:dyDescent="0.2">
      <c r="B1916" s="10" t="str">
        <f t="shared" si="58"/>
        <v/>
      </c>
      <c r="C1916" s="30"/>
      <c r="H1916" s="10" t="str">
        <f>IFERROR(IF(INDEX(Rooms[اعتماد القيمة],MATCH(الحجز!$D1916,Rooms[الشقة],0),1)&lt;=الحجز!$C1916,((INDEX(Rooms[القيمة],MATCH(الحجز!$D1916,Rooms[الشقة],0),1)*الحجز!$E1916)+G1916)-F1916,الحجز!$H1916),"")</f>
        <v/>
      </c>
      <c r="I1916" s="10" t="str">
        <f>IFERROR(VLOOKUP(D1916,Rooms[[الشقة]:[وصف]],4,FALSE),"")</f>
        <v/>
      </c>
      <c r="K1916" s="16" t="str">
        <f t="shared" si="59"/>
        <v/>
      </c>
    </row>
    <row r="1917" spans="2:11" x14ac:dyDescent="0.2">
      <c r="B1917" s="10" t="str">
        <f t="shared" si="58"/>
        <v/>
      </c>
      <c r="C1917" s="30"/>
      <c r="H1917" s="10" t="str">
        <f>IFERROR(IF(INDEX(Rooms[اعتماد القيمة],MATCH(الحجز!$D1917,Rooms[الشقة],0),1)&lt;=الحجز!$C1917,((INDEX(Rooms[القيمة],MATCH(الحجز!$D1917,Rooms[الشقة],0),1)*الحجز!$E1917)+G1917)-F1917,الحجز!$H1917),"")</f>
        <v/>
      </c>
      <c r="I1917" s="10" t="str">
        <f>IFERROR(VLOOKUP(D1917,Rooms[[الشقة]:[وصف]],4,FALSE),"")</f>
        <v/>
      </c>
      <c r="K1917" s="16" t="str">
        <f t="shared" si="59"/>
        <v/>
      </c>
    </row>
    <row r="1918" spans="2:11" x14ac:dyDescent="0.2">
      <c r="B1918" s="10" t="str">
        <f t="shared" si="58"/>
        <v/>
      </c>
      <c r="C1918" s="30"/>
      <c r="H1918" s="10" t="str">
        <f>IFERROR(IF(INDEX(Rooms[اعتماد القيمة],MATCH(الحجز!$D1918,Rooms[الشقة],0),1)&lt;=الحجز!$C1918,((INDEX(Rooms[القيمة],MATCH(الحجز!$D1918,Rooms[الشقة],0),1)*الحجز!$E1918)+G1918)-F1918,الحجز!$H1918),"")</f>
        <v/>
      </c>
      <c r="I1918" s="10" t="str">
        <f>IFERROR(VLOOKUP(D1918,Rooms[[الشقة]:[وصف]],4,FALSE),"")</f>
        <v/>
      </c>
      <c r="K1918" s="16" t="str">
        <f t="shared" si="59"/>
        <v/>
      </c>
    </row>
    <row r="1919" spans="2:11" x14ac:dyDescent="0.2">
      <c r="B1919" s="10" t="str">
        <f t="shared" si="58"/>
        <v/>
      </c>
      <c r="C1919" s="30"/>
      <c r="H1919" s="10" t="str">
        <f>IFERROR(IF(INDEX(Rooms[اعتماد القيمة],MATCH(الحجز!$D1919,Rooms[الشقة],0),1)&lt;=الحجز!$C1919,((INDEX(Rooms[القيمة],MATCH(الحجز!$D1919,Rooms[الشقة],0),1)*الحجز!$E1919)+G1919)-F1919,الحجز!$H1919),"")</f>
        <v/>
      </c>
      <c r="I1919" s="10" t="str">
        <f>IFERROR(VLOOKUP(D1919,Rooms[[الشقة]:[وصف]],4,FALSE),"")</f>
        <v/>
      </c>
      <c r="K1919" s="16" t="str">
        <f t="shared" si="59"/>
        <v/>
      </c>
    </row>
    <row r="1920" spans="2:11" x14ac:dyDescent="0.2">
      <c r="B1920" s="10" t="str">
        <f t="shared" si="58"/>
        <v/>
      </c>
      <c r="C1920" s="30"/>
      <c r="H1920" s="10" t="str">
        <f>IFERROR(IF(INDEX(Rooms[اعتماد القيمة],MATCH(الحجز!$D1920,Rooms[الشقة],0),1)&lt;=الحجز!$C1920,((INDEX(Rooms[القيمة],MATCH(الحجز!$D1920,Rooms[الشقة],0),1)*الحجز!$E1920)+G1920)-F1920,الحجز!$H1920),"")</f>
        <v/>
      </c>
      <c r="I1920" s="10" t="str">
        <f>IFERROR(VLOOKUP(D1920,Rooms[[الشقة]:[وصف]],4,FALSE),"")</f>
        <v/>
      </c>
      <c r="K1920" s="16" t="str">
        <f t="shared" si="59"/>
        <v/>
      </c>
    </row>
    <row r="1921" spans="2:11" x14ac:dyDescent="0.2">
      <c r="B1921" s="10" t="str">
        <f t="shared" si="58"/>
        <v/>
      </c>
      <c r="C1921" s="30"/>
      <c r="H1921" s="10" t="str">
        <f>IFERROR(IF(INDEX(Rooms[اعتماد القيمة],MATCH(الحجز!$D1921,Rooms[الشقة],0),1)&lt;=الحجز!$C1921,((INDEX(Rooms[القيمة],MATCH(الحجز!$D1921,Rooms[الشقة],0),1)*الحجز!$E1921)+G1921)-F1921,الحجز!$H1921),"")</f>
        <v/>
      </c>
      <c r="I1921" s="10" t="str">
        <f>IFERROR(VLOOKUP(D1921,Rooms[[الشقة]:[وصف]],4,FALSE),"")</f>
        <v/>
      </c>
      <c r="K1921" s="16" t="str">
        <f t="shared" si="59"/>
        <v/>
      </c>
    </row>
    <row r="1922" spans="2:11" x14ac:dyDescent="0.2">
      <c r="B1922" s="10" t="str">
        <f t="shared" si="58"/>
        <v/>
      </c>
      <c r="C1922" s="30"/>
      <c r="H1922" s="10" t="str">
        <f>IFERROR(IF(INDEX(Rooms[اعتماد القيمة],MATCH(الحجز!$D1922,Rooms[الشقة],0),1)&lt;=الحجز!$C1922,((INDEX(Rooms[القيمة],MATCH(الحجز!$D1922,Rooms[الشقة],0),1)*الحجز!$E1922)+G1922)-F1922,الحجز!$H1922),"")</f>
        <v/>
      </c>
      <c r="I1922" s="10" t="str">
        <f>IFERROR(VLOOKUP(D1922,Rooms[[الشقة]:[وصف]],4,FALSE),"")</f>
        <v/>
      </c>
      <c r="K1922" s="16" t="str">
        <f t="shared" si="59"/>
        <v/>
      </c>
    </row>
    <row r="1923" spans="2:11" x14ac:dyDescent="0.2">
      <c r="B1923" s="10" t="str">
        <f t="shared" si="58"/>
        <v/>
      </c>
      <c r="C1923" s="30"/>
      <c r="H1923" s="10" t="str">
        <f>IFERROR(IF(INDEX(Rooms[اعتماد القيمة],MATCH(الحجز!$D1923,Rooms[الشقة],0),1)&lt;=الحجز!$C1923,((INDEX(Rooms[القيمة],MATCH(الحجز!$D1923,Rooms[الشقة],0),1)*الحجز!$E1923)+G1923)-F1923,الحجز!$H1923),"")</f>
        <v/>
      </c>
      <c r="I1923" s="10" t="str">
        <f>IFERROR(VLOOKUP(D1923,Rooms[[الشقة]:[وصف]],4,FALSE),"")</f>
        <v/>
      </c>
      <c r="K1923" s="16" t="str">
        <f t="shared" si="59"/>
        <v/>
      </c>
    </row>
    <row r="1924" spans="2:11" x14ac:dyDescent="0.2">
      <c r="B1924" s="10" t="str">
        <f t="shared" si="58"/>
        <v/>
      </c>
      <c r="C1924" s="30"/>
      <c r="H1924" s="10" t="str">
        <f>IFERROR(IF(INDEX(Rooms[اعتماد القيمة],MATCH(الحجز!$D1924,Rooms[الشقة],0),1)&lt;=الحجز!$C1924,((INDEX(Rooms[القيمة],MATCH(الحجز!$D1924,Rooms[الشقة],0),1)*الحجز!$E1924)+G1924)-F1924,الحجز!$H1924),"")</f>
        <v/>
      </c>
      <c r="I1924" s="10" t="str">
        <f>IFERROR(VLOOKUP(D1924,Rooms[[الشقة]:[وصف]],4,FALSE),"")</f>
        <v/>
      </c>
      <c r="K1924" s="16" t="str">
        <f t="shared" si="59"/>
        <v/>
      </c>
    </row>
    <row r="1925" spans="2:11" x14ac:dyDescent="0.2">
      <c r="B1925" s="10" t="str">
        <f t="shared" ref="B1925:B1988" si="60">IF(C1925&lt;&gt;"",ROW(A1922),"")</f>
        <v/>
      </c>
      <c r="C1925" s="30"/>
      <c r="H1925" s="10" t="str">
        <f>IFERROR(IF(INDEX(Rooms[اعتماد القيمة],MATCH(الحجز!$D1925,Rooms[الشقة],0),1)&lt;=الحجز!$C1925,((INDEX(Rooms[القيمة],MATCH(الحجز!$D1925,Rooms[الشقة],0),1)*الحجز!$E1925)+G1925)-F1925,الحجز!$H1925),"")</f>
        <v/>
      </c>
      <c r="I1925" s="10" t="str">
        <f>IFERROR(VLOOKUP(D1925,Rooms[[الشقة]:[وصف]],4,FALSE),"")</f>
        <v/>
      </c>
      <c r="K1925" s="16" t="str">
        <f t="shared" ref="K1925:K1988" si="61">IF(AND(E1925="",C1925=""),"",C1925+(IF(E1925&lt;1,E1925,(E1925-1))))</f>
        <v/>
      </c>
    </row>
    <row r="1926" spans="2:11" x14ac:dyDescent="0.2">
      <c r="B1926" s="10" t="str">
        <f t="shared" si="60"/>
        <v/>
      </c>
      <c r="C1926" s="30"/>
      <c r="H1926" s="10" t="str">
        <f>IFERROR(IF(INDEX(Rooms[اعتماد القيمة],MATCH(الحجز!$D1926,Rooms[الشقة],0),1)&lt;=الحجز!$C1926,((INDEX(Rooms[القيمة],MATCH(الحجز!$D1926,Rooms[الشقة],0),1)*الحجز!$E1926)+G1926)-F1926,الحجز!$H1926),"")</f>
        <v/>
      </c>
      <c r="I1926" s="10" t="str">
        <f>IFERROR(VLOOKUP(D1926,Rooms[[الشقة]:[وصف]],4,FALSE),"")</f>
        <v/>
      </c>
      <c r="K1926" s="16" t="str">
        <f t="shared" si="61"/>
        <v/>
      </c>
    </row>
    <row r="1927" spans="2:11" x14ac:dyDescent="0.2">
      <c r="B1927" s="10" t="str">
        <f t="shared" si="60"/>
        <v/>
      </c>
      <c r="C1927" s="30"/>
      <c r="H1927" s="10" t="str">
        <f>IFERROR(IF(INDEX(Rooms[اعتماد القيمة],MATCH(الحجز!$D1927,Rooms[الشقة],0),1)&lt;=الحجز!$C1927,((INDEX(Rooms[القيمة],MATCH(الحجز!$D1927,Rooms[الشقة],0),1)*الحجز!$E1927)+G1927)-F1927,الحجز!$H1927),"")</f>
        <v/>
      </c>
      <c r="I1927" s="10" t="str">
        <f>IFERROR(VLOOKUP(D1927,Rooms[[الشقة]:[وصف]],4,FALSE),"")</f>
        <v/>
      </c>
      <c r="K1927" s="16" t="str">
        <f t="shared" si="61"/>
        <v/>
      </c>
    </row>
    <row r="1928" spans="2:11" x14ac:dyDescent="0.2">
      <c r="B1928" s="10" t="str">
        <f t="shared" si="60"/>
        <v/>
      </c>
      <c r="C1928" s="30"/>
      <c r="H1928" s="10" t="str">
        <f>IFERROR(IF(INDEX(Rooms[اعتماد القيمة],MATCH(الحجز!$D1928,Rooms[الشقة],0),1)&lt;=الحجز!$C1928,((INDEX(Rooms[القيمة],MATCH(الحجز!$D1928,Rooms[الشقة],0),1)*الحجز!$E1928)+G1928)-F1928,الحجز!$H1928),"")</f>
        <v/>
      </c>
      <c r="I1928" s="10" t="str">
        <f>IFERROR(VLOOKUP(D1928,Rooms[[الشقة]:[وصف]],4,FALSE),"")</f>
        <v/>
      </c>
      <c r="K1928" s="16" t="str">
        <f t="shared" si="61"/>
        <v/>
      </c>
    </row>
    <row r="1929" spans="2:11" x14ac:dyDescent="0.2">
      <c r="B1929" s="10" t="str">
        <f t="shared" si="60"/>
        <v/>
      </c>
      <c r="C1929" s="30"/>
      <c r="H1929" s="10" t="str">
        <f>IFERROR(IF(INDEX(Rooms[اعتماد القيمة],MATCH(الحجز!$D1929,Rooms[الشقة],0),1)&lt;=الحجز!$C1929,((INDEX(Rooms[القيمة],MATCH(الحجز!$D1929,Rooms[الشقة],0),1)*الحجز!$E1929)+G1929)-F1929,الحجز!$H1929),"")</f>
        <v/>
      </c>
      <c r="I1929" s="10" t="str">
        <f>IFERROR(VLOOKUP(D1929,Rooms[[الشقة]:[وصف]],4,FALSE),"")</f>
        <v/>
      </c>
      <c r="K1929" s="16" t="str">
        <f t="shared" si="61"/>
        <v/>
      </c>
    </row>
    <row r="1930" spans="2:11" x14ac:dyDescent="0.2">
      <c r="B1930" s="10" t="str">
        <f t="shared" si="60"/>
        <v/>
      </c>
      <c r="C1930" s="30"/>
      <c r="H1930" s="10" t="str">
        <f>IFERROR(IF(INDEX(Rooms[اعتماد القيمة],MATCH(الحجز!$D1930,Rooms[الشقة],0),1)&lt;=الحجز!$C1930,((INDEX(Rooms[القيمة],MATCH(الحجز!$D1930,Rooms[الشقة],0),1)*الحجز!$E1930)+G1930)-F1930,الحجز!$H1930),"")</f>
        <v/>
      </c>
      <c r="I1930" s="10" t="str">
        <f>IFERROR(VLOOKUP(D1930,Rooms[[الشقة]:[وصف]],4,FALSE),"")</f>
        <v/>
      </c>
      <c r="K1930" s="16" t="str">
        <f t="shared" si="61"/>
        <v/>
      </c>
    </row>
    <row r="1931" spans="2:11" x14ac:dyDescent="0.2">
      <c r="B1931" s="10" t="str">
        <f t="shared" si="60"/>
        <v/>
      </c>
      <c r="C1931" s="30"/>
      <c r="H1931" s="10" t="str">
        <f>IFERROR(IF(INDEX(Rooms[اعتماد القيمة],MATCH(الحجز!$D1931,Rooms[الشقة],0),1)&lt;=الحجز!$C1931,((INDEX(Rooms[القيمة],MATCH(الحجز!$D1931,Rooms[الشقة],0),1)*الحجز!$E1931)+G1931)-F1931,الحجز!$H1931),"")</f>
        <v/>
      </c>
      <c r="I1931" s="10" t="str">
        <f>IFERROR(VLOOKUP(D1931,Rooms[[الشقة]:[وصف]],4,FALSE),"")</f>
        <v/>
      </c>
      <c r="K1931" s="16" t="str">
        <f t="shared" si="61"/>
        <v/>
      </c>
    </row>
    <row r="1932" spans="2:11" x14ac:dyDescent="0.2">
      <c r="B1932" s="10" t="str">
        <f t="shared" si="60"/>
        <v/>
      </c>
      <c r="C1932" s="30"/>
      <c r="H1932" s="10" t="str">
        <f>IFERROR(IF(INDEX(Rooms[اعتماد القيمة],MATCH(الحجز!$D1932,Rooms[الشقة],0),1)&lt;=الحجز!$C1932,((INDEX(Rooms[القيمة],MATCH(الحجز!$D1932,Rooms[الشقة],0),1)*الحجز!$E1932)+G1932)-F1932,الحجز!$H1932),"")</f>
        <v/>
      </c>
      <c r="I1932" s="10" t="str">
        <f>IFERROR(VLOOKUP(D1932,Rooms[[الشقة]:[وصف]],4,FALSE),"")</f>
        <v/>
      </c>
      <c r="K1932" s="16" t="str">
        <f t="shared" si="61"/>
        <v/>
      </c>
    </row>
    <row r="1933" spans="2:11" x14ac:dyDescent="0.2">
      <c r="B1933" s="10" t="str">
        <f t="shared" si="60"/>
        <v/>
      </c>
      <c r="C1933" s="30"/>
      <c r="H1933" s="10" t="str">
        <f>IFERROR(IF(INDEX(Rooms[اعتماد القيمة],MATCH(الحجز!$D1933,Rooms[الشقة],0),1)&lt;=الحجز!$C1933,((INDEX(Rooms[القيمة],MATCH(الحجز!$D1933,Rooms[الشقة],0),1)*الحجز!$E1933)+G1933)-F1933,الحجز!$H1933),"")</f>
        <v/>
      </c>
      <c r="I1933" s="10" t="str">
        <f>IFERROR(VLOOKUP(D1933,Rooms[[الشقة]:[وصف]],4,FALSE),"")</f>
        <v/>
      </c>
      <c r="K1933" s="16" t="str">
        <f t="shared" si="61"/>
        <v/>
      </c>
    </row>
    <row r="1934" spans="2:11" x14ac:dyDescent="0.2">
      <c r="B1934" s="10" t="str">
        <f t="shared" si="60"/>
        <v/>
      </c>
      <c r="C1934" s="30"/>
      <c r="H1934" s="10" t="str">
        <f>IFERROR(IF(INDEX(Rooms[اعتماد القيمة],MATCH(الحجز!$D1934,Rooms[الشقة],0),1)&lt;=الحجز!$C1934,((INDEX(Rooms[القيمة],MATCH(الحجز!$D1934,Rooms[الشقة],0),1)*الحجز!$E1934)+G1934)-F1934,الحجز!$H1934),"")</f>
        <v/>
      </c>
      <c r="I1934" s="10" t="str">
        <f>IFERROR(VLOOKUP(D1934,Rooms[[الشقة]:[وصف]],4,FALSE),"")</f>
        <v/>
      </c>
      <c r="K1934" s="16" t="str">
        <f t="shared" si="61"/>
        <v/>
      </c>
    </row>
    <row r="1935" spans="2:11" x14ac:dyDescent="0.2">
      <c r="B1935" s="10" t="str">
        <f t="shared" si="60"/>
        <v/>
      </c>
      <c r="C1935" s="30"/>
      <c r="H1935" s="10" t="str">
        <f>IFERROR(IF(INDEX(Rooms[اعتماد القيمة],MATCH(الحجز!$D1935,Rooms[الشقة],0),1)&lt;=الحجز!$C1935,((INDEX(Rooms[القيمة],MATCH(الحجز!$D1935,Rooms[الشقة],0),1)*الحجز!$E1935)+G1935)-F1935,الحجز!$H1935),"")</f>
        <v/>
      </c>
      <c r="I1935" s="10" t="str">
        <f>IFERROR(VLOOKUP(D1935,Rooms[[الشقة]:[وصف]],4,FALSE),"")</f>
        <v/>
      </c>
      <c r="K1935" s="16" t="str">
        <f t="shared" si="61"/>
        <v/>
      </c>
    </row>
    <row r="1936" spans="2:11" x14ac:dyDescent="0.2">
      <c r="B1936" s="10" t="str">
        <f t="shared" si="60"/>
        <v/>
      </c>
      <c r="C1936" s="30"/>
      <c r="H1936" s="10" t="str">
        <f>IFERROR(IF(INDEX(Rooms[اعتماد القيمة],MATCH(الحجز!$D1936,Rooms[الشقة],0),1)&lt;=الحجز!$C1936,((INDEX(Rooms[القيمة],MATCH(الحجز!$D1936,Rooms[الشقة],0),1)*الحجز!$E1936)+G1936)-F1936,الحجز!$H1936),"")</f>
        <v/>
      </c>
      <c r="I1936" s="10" t="str">
        <f>IFERROR(VLOOKUP(D1936,Rooms[[الشقة]:[وصف]],4,FALSE),"")</f>
        <v/>
      </c>
      <c r="K1936" s="16" t="str">
        <f t="shared" si="61"/>
        <v/>
      </c>
    </row>
    <row r="1937" spans="2:11" x14ac:dyDescent="0.2">
      <c r="B1937" s="10" t="str">
        <f t="shared" si="60"/>
        <v/>
      </c>
      <c r="C1937" s="30"/>
      <c r="H1937" s="10" t="str">
        <f>IFERROR(IF(INDEX(Rooms[اعتماد القيمة],MATCH(الحجز!$D1937,Rooms[الشقة],0),1)&lt;=الحجز!$C1937,((INDEX(Rooms[القيمة],MATCH(الحجز!$D1937,Rooms[الشقة],0),1)*الحجز!$E1937)+G1937)-F1937,الحجز!$H1937),"")</f>
        <v/>
      </c>
      <c r="I1937" s="10" t="str">
        <f>IFERROR(VLOOKUP(D1937,Rooms[[الشقة]:[وصف]],4,FALSE),"")</f>
        <v/>
      </c>
      <c r="K1937" s="16" t="str">
        <f t="shared" si="61"/>
        <v/>
      </c>
    </row>
    <row r="1938" spans="2:11" x14ac:dyDescent="0.2">
      <c r="B1938" s="10" t="str">
        <f t="shared" si="60"/>
        <v/>
      </c>
      <c r="C1938" s="30"/>
      <c r="H1938" s="10" t="str">
        <f>IFERROR(IF(INDEX(Rooms[اعتماد القيمة],MATCH(الحجز!$D1938,Rooms[الشقة],0),1)&lt;=الحجز!$C1938,((INDEX(Rooms[القيمة],MATCH(الحجز!$D1938,Rooms[الشقة],0),1)*الحجز!$E1938)+G1938)-F1938,الحجز!$H1938),"")</f>
        <v/>
      </c>
      <c r="I1938" s="10" t="str">
        <f>IFERROR(VLOOKUP(D1938,Rooms[[الشقة]:[وصف]],4,FALSE),"")</f>
        <v/>
      </c>
      <c r="K1938" s="16" t="str">
        <f t="shared" si="61"/>
        <v/>
      </c>
    </row>
    <row r="1939" spans="2:11" x14ac:dyDescent="0.2">
      <c r="B1939" s="10" t="str">
        <f t="shared" si="60"/>
        <v/>
      </c>
      <c r="C1939" s="30"/>
      <c r="H1939" s="10" t="str">
        <f>IFERROR(IF(INDEX(Rooms[اعتماد القيمة],MATCH(الحجز!$D1939,Rooms[الشقة],0),1)&lt;=الحجز!$C1939,((INDEX(Rooms[القيمة],MATCH(الحجز!$D1939,Rooms[الشقة],0),1)*الحجز!$E1939)+G1939)-F1939,الحجز!$H1939),"")</f>
        <v/>
      </c>
      <c r="I1939" s="10" t="str">
        <f>IFERROR(VLOOKUP(D1939,Rooms[[الشقة]:[وصف]],4,FALSE),"")</f>
        <v/>
      </c>
      <c r="K1939" s="16" t="str">
        <f t="shared" si="61"/>
        <v/>
      </c>
    </row>
    <row r="1940" spans="2:11" x14ac:dyDescent="0.2">
      <c r="B1940" s="10" t="str">
        <f t="shared" si="60"/>
        <v/>
      </c>
      <c r="C1940" s="30"/>
      <c r="H1940" s="10" t="str">
        <f>IFERROR(IF(INDEX(Rooms[اعتماد القيمة],MATCH(الحجز!$D1940,Rooms[الشقة],0),1)&lt;=الحجز!$C1940,((INDEX(Rooms[القيمة],MATCH(الحجز!$D1940,Rooms[الشقة],0),1)*الحجز!$E1940)+G1940)-F1940,الحجز!$H1940),"")</f>
        <v/>
      </c>
      <c r="I1940" s="10" t="str">
        <f>IFERROR(VLOOKUP(D1940,Rooms[[الشقة]:[وصف]],4,FALSE),"")</f>
        <v/>
      </c>
      <c r="K1940" s="16" t="str">
        <f t="shared" si="61"/>
        <v/>
      </c>
    </row>
    <row r="1941" spans="2:11" x14ac:dyDescent="0.2">
      <c r="B1941" s="10" t="str">
        <f t="shared" si="60"/>
        <v/>
      </c>
      <c r="C1941" s="30"/>
      <c r="H1941" s="10" t="str">
        <f>IFERROR(IF(INDEX(Rooms[اعتماد القيمة],MATCH(الحجز!$D1941,Rooms[الشقة],0),1)&lt;=الحجز!$C1941,((INDEX(Rooms[القيمة],MATCH(الحجز!$D1941,Rooms[الشقة],0),1)*الحجز!$E1941)+G1941)-F1941,الحجز!$H1941),"")</f>
        <v/>
      </c>
      <c r="I1941" s="10" t="str">
        <f>IFERROR(VLOOKUP(D1941,Rooms[[الشقة]:[وصف]],4,FALSE),"")</f>
        <v/>
      </c>
      <c r="K1941" s="16" t="str">
        <f t="shared" si="61"/>
        <v/>
      </c>
    </row>
    <row r="1942" spans="2:11" x14ac:dyDescent="0.2">
      <c r="B1942" s="10" t="str">
        <f t="shared" si="60"/>
        <v/>
      </c>
      <c r="C1942" s="30"/>
      <c r="H1942" s="10" t="str">
        <f>IFERROR(IF(INDEX(Rooms[اعتماد القيمة],MATCH(الحجز!$D1942,Rooms[الشقة],0),1)&lt;=الحجز!$C1942,((INDEX(Rooms[القيمة],MATCH(الحجز!$D1942,Rooms[الشقة],0),1)*الحجز!$E1942)+G1942)-F1942,الحجز!$H1942),"")</f>
        <v/>
      </c>
      <c r="I1942" s="10" t="str">
        <f>IFERROR(VLOOKUP(D1942,Rooms[[الشقة]:[وصف]],4,FALSE),"")</f>
        <v/>
      </c>
      <c r="K1942" s="16" t="str">
        <f t="shared" si="61"/>
        <v/>
      </c>
    </row>
    <row r="1943" spans="2:11" x14ac:dyDescent="0.2">
      <c r="B1943" s="10" t="str">
        <f t="shared" si="60"/>
        <v/>
      </c>
      <c r="C1943" s="30"/>
      <c r="H1943" s="10" t="str">
        <f>IFERROR(IF(INDEX(Rooms[اعتماد القيمة],MATCH(الحجز!$D1943,Rooms[الشقة],0),1)&lt;=الحجز!$C1943,((INDEX(Rooms[القيمة],MATCH(الحجز!$D1943,Rooms[الشقة],0),1)*الحجز!$E1943)+G1943)-F1943,الحجز!$H1943),"")</f>
        <v/>
      </c>
      <c r="I1943" s="10" t="str">
        <f>IFERROR(VLOOKUP(D1943,Rooms[[الشقة]:[وصف]],4,FALSE),"")</f>
        <v/>
      </c>
      <c r="K1943" s="16" t="str">
        <f t="shared" si="61"/>
        <v/>
      </c>
    </row>
    <row r="1944" spans="2:11" x14ac:dyDescent="0.2">
      <c r="B1944" s="10" t="str">
        <f t="shared" si="60"/>
        <v/>
      </c>
      <c r="C1944" s="30"/>
      <c r="H1944" s="10" t="str">
        <f>IFERROR(IF(INDEX(Rooms[اعتماد القيمة],MATCH(الحجز!$D1944,Rooms[الشقة],0),1)&lt;=الحجز!$C1944,((INDEX(Rooms[القيمة],MATCH(الحجز!$D1944,Rooms[الشقة],0),1)*الحجز!$E1944)+G1944)-F1944,الحجز!$H1944),"")</f>
        <v/>
      </c>
      <c r="I1944" s="10" t="str">
        <f>IFERROR(VLOOKUP(D1944,Rooms[[الشقة]:[وصف]],4,FALSE),"")</f>
        <v/>
      </c>
      <c r="K1944" s="16" t="str">
        <f t="shared" si="61"/>
        <v/>
      </c>
    </row>
    <row r="1945" spans="2:11" x14ac:dyDescent="0.2">
      <c r="B1945" s="10" t="str">
        <f t="shared" si="60"/>
        <v/>
      </c>
      <c r="C1945" s="30"/>
      <c r="H1945" s="10" t="str">
        <f>IFERROR(IF(INDEX(Rooms[اعتماد القيمة],MATCH(الحجز!$D1945,Rooms[الشقة],0),1)&lt;=الحجز!$C1945,((INDEX(Rooms[القيمة],MATCH(الحجز!$D1945,Rooms[الشقة],0),1)*الحجز!$E1945)+G1945)-F1945,الحجز!$H1945),"")</f>
        <v/>
      </c>
      <c r="I1945" s="10" t="str">
        <f>IFERROR(VLOOKUP(D1945,Rooms[[الشقة]:[وصف]],4,FALSE),"")</f>
        <v/>
      </c>
      <c r="K1945" s="16" t="str">
        <f t="shared" si="61"/>
        <v/>
      </c>
    </row>
    <row r="1946" spans="2:11" x14ac:dyDescent="0.2">
      <c r="B1946" s="10" t="str">
        <f t="shared" si="60"/>
        <v/>
      </c>
      <c r="C1946" s="30"/>
      <c r="H1946" s="10" t="str">
        <f>IFERROR(IF(INDEX(Rooms[اعتماد القيمة],MATCH(الحجز!$D1946,Rooms[الشقة],0),1)&lt;=الحجز!$C1946,((INDEX(Rooms[القيمة],MATCH(الحجز!$D1946,Rooms[الشقة],0),1)*الحجز!$E1946)+G1946)-F1946,الحجز!$H1946),"")</f>
        <v/>
      </c>
      <c r="I1946" s="10" t="str">
        <f>IFERROR(VLOOKUP(D1946,Rooms[[الشقة]:[وصف]],4,FALSE),"")</f>
        <v/>
      </c>
      <c r="K1946" s="16" t="str">
        <f t="shared" si="61"/>
        <v/>
      </c>
    </row>
    <row r="1947" spans="2:11" x14ac:dyDescent="0.2">
      <c r="B1947" s="10" t="str">
        <f t="shared" si="60"/>
        <v/>
      </c>
      <c r="C1947" s="30"/>
      <c r="H1947" s="10" t="str">
        <f>IFERROR(IF(INDEX(Rooms[اعتماد القيمة],MATCH(الحجز!$D1947,Rooms[الشقة],0),1)&lt;=الحجز!$C1947,((INDEX(Rooms[القيمة],MATCH(الحجز!$D1947,Rooms[الشقة],0),1)*الحجز!$E1947)+G1947)-F1947,الحجز!$H1947),"")</f>
        <v/>
      </c>
      <c r="I1947" s="10" t="str">
        <f>IFERROR(VLOOKUP(D1947,Rooms[[الشقة]:[وصف]],4,FALSE),"")</f>
        <v/>
      </c>
      <c r="K1947" s="16" t="str">
        <f t="shared" si="61"/>
        <v/>
      </c>
    </row>
    <row r="1948" spans="2:11" x14ac:dyDescent="0.2">
      <c r="B1948" s="10" t="str">
        <f t="shared" si="60"/>
        <v/>
      </c>
      <c r="C1948" s="30"/>
      <c r="H1948" s="10" t="str">
        <f>IFERROR(IF(INDEX(Rooms[اعتماد القيمة],MATCH(الحجز!$D1948,Rooms[الشقة],0),1)&lt;=الحجز!$C1948,((INDEX(Rooms[القيمة],MATCH(الحجز!$D1948,Rooms[الشقة],0),1)*الحجز!$E1948)+G1948)-F1948,الحجز!$H1948),"")</f>
        <v/>
      </c>
      <c r="I1948" s="10" t="str">
        <f>IFERROR(VLOOKUP(D1948,Rooms[[الشقة]:[وصف]],4,FALSE),"")</f>
        <v/>
      </c>
      <c r="K1948" s="16" t="str">
        <f t="shared" si="61"/>
        <v/>
      </c>
    </row>
    <row r="1949" spans="2:11" x14ac:dyDescent="0.2">
      <c r="B1949" s="10" t="str">
        <f t="shared" si="60"/>
        <v/>
      </c>
      <c r="C1949" s="30"/>
      <c r="H1949" s="10" t="str">
        <f>IFERROR(IF(INDEX(Rooms[اعتماد القيمة],MATCH(الحجز!$D1949,Rooms[الشقة],0),1)&lt;=الحجز!$C1949,((INDEX(Rooms[القيمة],MATCH(الحجز!$D1949,Rooms[الشقة],0),1)*الحجز!$E1949)+G1949)-F1949,الحجز!$H1949),"")</f>
        <v/>
      </c>
      <c r="I1949" s="10" t="str">
        <f>IFERROR(VLOOKUP(D1949,Rooms[[الشقة]:[وصف]],4,FALSE),"")</f>
        <v/>
      </c>
      <c r="K1949" s="16" t="str">
        <f t="shared" si="61"/>
        <v/>
      </c>
    </row>
    <row r="1950" spans="2:11" x14ac:dyDescent="0.2">
      <c r="B1950" s="10" t="str">
        <f t="shared" si="60"/>
        <v/>
      </c>
      <c r="C1950" s="30"/>
      <c r="H1950" s="10" t="str">
        <f>IFERROR(IF(INDEX(Rooms[اعتماد القيمة],MATCH(الحجز!$D1950,Rooms[الشقة],0),1)&lt;=الحجز!$C1950,((INDEX(Rooms[القيمة],MATCH(الحجز!$D1950,Rooms[الشقة],0),1)*الحجز!$E1950)+G1950)-F1950,الحجز!$H1950),"")</f>
        <v/>
      </c>
      <c r="I1950" s="10" t="str">
        <f>IFERROR(VLOOKUP(D1950,Rooms[[الشقة]:[وصف]],4,FALSE),"")</f>
        <v/>
      </c>
      <c r="K1950" s="16" t="str">
        <f t="shared" si="61"/>
        <v/>
      </c>
    </row>
    <row r="1951" spans="2:11" x14ac:dyDescent="0.2">
      <c r="B1951" s="10" t="str">
        <f t="shared" si="60"/>
        <v/>
      </c>
      <c r="C1951" s="30"/>
      <c r="H1951" s="10" t="str">
        <f>IFERROR(IF(INDEX(Rooms[اعتماد القيمة],MATCH(الحجز!$D1951,Rooms[الشقة],0),1)&lt;=الحجز!$C1951,((INDEX(Rooms[القيمة],MATCH(الحجز!$D1951,Rooms[الشقة],0),1)*الحجز!$E1951)+G1951)-F1951,الحجز!$H1951),"")</f>
        <v/>
      </c>
      <c r="I1951" s="10" t="str">
        <f>IFERROR(VLOOKUP(D1951,Rooms[[الشقة]:[وصف]],4,FALSE),"")</f>
        <v/>
      </c>
      <c r="K1951" s="16" t="str">
        <f t="shared" si="61"/>
        <v/>
      </c>
    </row>
    <row r="1952" spans="2:11" x14ac:dyDescent="0.2">
      <c r="B1952" s="10" t="str">
        <f t="shared" si="60"/>
        <v/>
      </c>
      <c r="C1952" s="30"/>
      <c r="H1952" s="10" t="str">
        <f>IFERROR(IF(INDEX(Rooms[اعتماد القيمة],MATCH(الحجز!$D1952,Rooms[الشقة],0),1)&lt;=الحجز!$C1952,((INDEX(Rooms[القيمة],MATCH(الحجز!$D1952,Rooms[الشقة],0),1)*الحجز!$E1952)+G1952)-F1952,الحجز!$H1952),"")</f>
        <v/>
      </c>
      <c r="I1952" s="10" t="str">
        <f>IFERROR(VLOOKUP(D1952,Rooms[[الشقة]:[وصف]],4,FALSE),"")</f>
        <v/>
      </c>
      <c r="K1952" s="16" t="str">
        <f t="shared" si="61"/>
        <v/>
      </c>
    </row>
    <row r="1953" spans="2:11" x14ac:dyDescent="0.2">
      <c r="B1953" s="10" t="str">
        <f t="shared" si="60"/>
        <v/>
      </c>
      <c r="C1953" s="30"/>
      <c r="H1953" s="10" t="str">
        <f>IFERROR(IF(INDEX(Rooms[اعتماد القيمة],MATCH(الحجز!$D1953,Rooms[الشقة],0),1)&lt;=الحجز!$C1953,((INDEX(Rooms[القيمة],MATCH(الحجز!$D1953,Rooms[الشقة],0),1)*الحجز!$E1953)+G1953)-F1953,الحجز!$H1953),"")</f>
        <v/>
      </c>
      <c r="I1953" s="10" t="str">
        <f>IFERROR(VLOOKUP(D1953,Rooms[[الشقة]:[وصف]],4,FALSE),"")</f>
        <v/>
      </c>
      <c r="K1953" s="16" t="str">
        <f t="shared" si="61"/>
        <v/>
      </c>
    </row>
    <row r="1954" spans="2:11" x14ac:dyDescent="0.2">
      <c r="B1954" s="10" t="str">
        <f t="shared" si="60"/>
        <v/>
      </c>
      <c r="C1954" s="30"/>
      <c r="H1954" s="10" t="str">
        <f>IFERROR(IF(INDEX(Rooms[اعتماد القيمة],MATCH(الحجز!$D1954,Rooms[الشقة],0),1)&lt;=الحجز!$C1954,((INDEX(Rooms[القيمة],MATCH(الحجز!$D1954,Rooms[الشقة],0),1)*الحجز!$E1954)+G1954)-F1954,الحجز!$H1954),"")</f>
        <v/>
      </c>
      <c r="I1954" s="10" t="str">
        <f>IFERROR(VLOOKUP(D1954,Rooms[[الشقة]:[وصف]],4,FALSE),"")</f>
        <v/>
      </c>
      <c r="K1954" s="16" t="str">
        <f t="shared" si="61"/>
        <v/>
      </c>
    </row>
    <row r="1955" spans="2:11" x14ac:dyDescent="0.2">
      <c r="B1955" s="10" t="str">
        <f t="shared" si="60"/>
        <v/>
      </c>
      <c r="C1955" s="30"/>
      <c r="H1955" s="10" t="str">
        <f>IFERROR(IF(INDEX(Rooms[اعتماد القيمة],MATCH(الحجز!$D1955,Rooms[الشقة],0),1)&lt;=الحجز!$C1955,((INDEX(Rooms[القيمة],MATCH(الحجز!$D1955,Rooms[الشقة],0),1)*الحجز!$E1955)+G1955)-F1955,الحجز!$H1955),"")</f>
        <v/>
      </c>
      <c r="I1955" s="10" t="str">
        <f>IFERROR(VLOOKUP(D1955,Rooms[[الشقة]:[وصف]],4,FALSE),"")</f>
        <v/>
      </c>
      <c r="K1955" s="16" t="str">
        <f t="shared" si="61"/>
        <v/>
      </c>
    </row>
    <row r="1956" spans="2:11" x14ac:dyDescent="0.2">
      <c r="B1956" s="10" t="str">
        <f t="shared" si="60"/>
        <v/>
      </c>
      <c r="C1956" s="30"/>
      <c r="H1956" s="10" t="str">
        <f>IFERROR(IF(INDEX(Rooms[اعتماد القيمة],MATCH(الحجز!$D1956,Rooms[الشقة],0),1)&lt;=الحجز!$C1956,((INDEX(Rooms[القيمة],MATCH(الحجز!$D1956,Rooms[الشقة],0),1)*الحجز!$E1956)+G1956)-F1956,الحجز!$H1956),"")</f>
        <v/>
      </c>
      <c r="I1956" s="10" t="str">
        <f>IFERROR(VLOOKUP(D1956,Rooms[[الشقة]:[وصف]],4,FALSE),"")</f>
        <v/>
      </c>
      <c r="K1956" s="16" t="str">
        <f t="shared" si="61"/>
        <v/>
      </c>
    </row>
    <row r="1957" spans="2:11" x14ac:dyDescent="0.2">
      <c r="B1957" s="10" t="str">
        <f t="shared" si="60"/>
        <v/>
      </c>
      <c r="C1957" s="30"/>
      <c r="H1957" s="10" t="str">
        <f>IFERROR(IF(INDEX(Rooms[اعتماد القيمة],MATCH(الحجز!$D1957,Rooms[الشقة],0),1)&lt;=الحجز!$C1957,((INDEX(Rooms[القيمة],MATCH(الحجز!$D1957,Rooms[الشقة],0),1)*الحجز!$E1957)+G1957)-F1957,الحجز!$H1957),"")</f>
        <v/>
      </c>
      <c r="I1957" s="10" t="str">
        <f>IFERROR(VLOOKUP(D1957,Rooms[[الشقة]:[وصف]],4,FALSE),"")</f>
        <v/>
      </c>
      <c r="K1957" s="16" t="str">
        <f t="shared" si="61"/>
        <v/>
      </c>
    </row>
    <row r="1958" spans="2:11" x14ac:dyDescent="0.2">
      <c r="B1958" s="10" t="str">
        <f t="shared" si="60"/>
        <v/>
      </c>
      <c r="C1958" s="30"/>
      <c r="H1958" s="10" t="str">
        <f>IFERROR(IF(INDEX(Rooms[اعتماد القيمة],MATCH(الحجز!$D1958,Rooms[الشقة],0),1)&lt;=الحجز!$C1958,((INDEX(Rooms[القيمة],MATCH(الحجز!$D1958,Rooms[الشقة],0),1)*الحجز!$E1958)+G1958)-F1958,الحجز!$H1958),"")</f>
        <v/>
      </c>
      <c r="I1958" s="10" t="str">
        <f>IFERROR(VLOOKUP(D1958,Rooms[[الشقة]:[وصف]],4,FALSE),"")</f>
        <v/>
      </c>
      <c r="K1958" s="16" t="str">
        <f t="shared" si="61"/>
        <v/>
      </c>
    </row>
    <row r="1959" spans="2:11" x14ac:dyDescent="0.2">
      <c r="B1959" s="10" t="str">
        <f t="shared" si="60"/>
        <v/>
      </c>
      <c r="C1959" s="30"/>
      <c r="H1959" s="10" t="str">
        <f>IFERROR(IF(INDEX(Rooms[اعتماد القيمة],MATCH(الحجز!$D1959,Rooms[الشقة],0),1)&lt;=الحجز!$C1959,((INDEX(Rooms[القيمة],MATCH(الحجز!$D1959,Rooms[الشقة],0),1)*الحجز!$E1959)+G1959)-F1959,الحجز!$H1959),"")</f>
        <v/>
      </c>
      <c r="I1959" s="10" t="str">
        <f>IFERROR(VLOOKUP(D1959,Rooms[[الشقة]:[وصف]],4,FALSE),"")</f>
        <v/>
      </c>
      <c r="K1959" s="16" t="str">
        <f t="shared" si="61"/>
        <v/>
      </c>
    </row>
    <row r="1960" spans="2:11" x14ac:dyDescent="0.2">
      <c r="B1960" s="10" t="str">
        <f t="shared" si="60"/>
        <v/>
      </c>
      <c r="C1960" s="30"/>
      <c r="H1960" s="10" t="str">
        <f>IFERROR(IF(INDEX(Rooms[اعتماد القيمة],MATCH(الحجز!$D1960,Rooms[الشقة],0),1)&lt;=الحجز!$C1960,((INDEX(Rooms[القيمة],MATCH(الحجز!$D1960,Rooms[الشقة],0),1)*الحجز!$E1960)+G1960)-F1960,الحجز!$H1960),"")</f>
        <v/>
      </c>
      <c r="I1960" s="10" t="str">
        <f>IFERROR(VLOOKUP(D1960,Rooms[[الشقة]:[وصف]],4,FALSE),"")</f>
        <v/>
      </c>
      <c r="K1960" s="16" t="str">
        <f t="shared" si="61"/>
        <v/>
      </c>
    </row>
    <row r="1961" spans="2:11" x14ac:dyDescent="0.2">
      <c r="B1961" s="10" t="str">
        <f t="shared" si="60"/>
        <v/>
      </c>
      <c r="C1961" s="30"/>
      <c r="H1961" s="10" t="str">
        <f>IFERROR(IF(INDEX(Rooms[اعتماد القيمة],MATCH(الحجز!$D1961,Rooms[الشقة],0),1)&lt;=الحجز!$C1961,((INDEX(Rooms[القيمة],MATCH(الحجز!$D1961,Rooms[الشقة],0),1)*الحجز!$E1961)+G1961)-F1961,الحجز!$H1961),"")</f>
        <v/>
      </c>
      <c r="I1961" s="10" t="str">
        <f>IFERROR(VLOOKUP(D1961,Rooms[[الشقة]:[وصف]],4,FALSE),"")</f>
        <v/>
      </c>
      <c r="K1961" s="16" t="str">
        <f t="shared" si="61"/>
        <v/>
      </c>
    </row>
    <row r="1962" spans="2:11" x14ac:dyDescent="0.2">
      <c r="B1962" s="10" t="str">
        <f t="shared" si="60"/>
        <v/>
      </c>
      <c r="C1962" s="30"/>
      <c r="H1962" s="10" t="str">
        <f>IFERROR(IF(INDEX(Rooms[اعتماد القيمة],MATCH(الحجز!$D1962,Rooms[الشقة],0),1)&lt;=الحجز!$C1962,((INDEX(Rooms[القيمة],MATCH(الحجز!$D1962,Rooms[الشقة],0),1)*الحجز!$E1962)+G1962)-F1962,الحجز!$H1962),"")</f>
        <v/>
      </c>
      <c r="I1962" s="10" t="str">
        <f>IFERROR(VLOOKUP(D1962,Rooms[[الشقة]:[وصف]],4,FALSE),"")</f>
        <v/>
      </c>
      <c r="K1962" s="16" t="str">
        <f t="shared" si="61"/>
        <v/>
      </c>
    </row>
    <row r="1963" spans="2:11" x14ac:dyDescent="0.2">
      <c r="B1963" s="10" t="str">
        <f t="shared" si="60"/>
        <v/>
      </c>
      <c r="C1963" s="30"/>
      <c r="H1963" s="10" t="str">
        <f>IFERROR(IF(INDEX(Rooms[اعتماد القيمة],MATCH(الحجز!$D1963,Rooms[الشقة],0),1)&lt;=الحجز!$C1963,((INDEX(Rooms[القيمة],MATCH(الحجز!$D1963,Rooms[الشقة],0),1)*الحجز!$E1963)+G1963)-F1963,الحجز!$H1963),"")</f>
        <v/>
      </c>
      <c r="I1963" s="10" t="str">
        <f>IFERROR(VLOOKUP(D1963,Rooms[[الشقة]:[وصف]],4,FALSE),"")</f>
        <v/>
      </c>
      <c r="K1963" s="16" t="str">
        <f t="shared" si="61"/>
        <v/>
      </c>
    </row>
    <row r="1964" spans="2:11" x14ac:dyDescent="0.2">
      <c r="B1964" s="10" t="str">
        <f t="shared" si="60"/>
        <v/>
      </c>
      <c r="C1964" s="30"/>
      <c r="H1964" s="10" t="str">
        <f>IFERROR(IF(INDEX(Rooms[اعتماد القيمة],MATCH(الحجز!$D1964,Rooms[الشقة],0),1)&lt;=الحجز!$C1964,((INDEX(Rooms[القيمة],MATCH(الحجز!$D1964,Rooms[الشقة],0),1)*الحجز!$E1964)+G1964)-F1964,الحجز!$H1964),"")</f>
        <v/>
      </c>
      <c r="I1964" s="10" t="str">
        <f>IFERROR(VLOOKUP(D1964,Rooms[[الشقة]:[وصف]],4,FALSE),"")</f>
        <v/>
      </c>
      <c r="K1964" s="16" t="str">
        <f t="shared" si="61"/>
        <v/>
      </c>
    </row>
    <row r="1965" spans="2:11" x14ac:dyDescent="0.2">
      <c r="B1965" s="10" t="str">
        <f t="shared" si="60"/>
        <v/>
      </c>
      <c r="C1965" s="30"/>
      <c r="H1965" s="10" t="str">
        <f>IFERROR(IF(INDEX(Rooms[اعتماد القيمة],MATCH(الحجز!$D1965,Rooms[الشقة],0),1)&lt;=الحجز!$C1965,((INDEX(Rooms[القيمة],MATCH(الحجز!$D1965,Rooms[الشقة],0),1)*الحجز!$E1965)+G1965)-F1965,الحجز!$H1965),"")</f>
        <v/>
      </c>
      <c r="I1965" s="10" t="str">
        <f>IFERROR(VLOOKUP(D1965,Rooms[[الشقة]:[وصف]],4,FALSE),"")</f>
        <v/>
      </c>
      <c r="K1965" s="16" t="str">
        <f t="shared" si="61"/>
        <v/>
      </c>
    </row>
    <row r="1966" spans="2:11" x14ac:dyDescent="0.2">
      <c r="B1966" s="10" t="str">
        <f t="shared" si="60"/>
        <v/>
      </c>
      <c r="C1966" s="30"/>
      <c r="H1966" s="10" t="str">
        <f>IFERROR(IF(INDEX(Rooms[اعتماد القيمة],MATCH(الحجز!$D1966,Rooms[الشقة],0),1)&lt;=الحجز!$C1966,((INDEX(Rooms[القيمة],MATCH(الحجز!$D1966,Rooms[الشقة],0),1)*الحجز!$E1966)+G1966)-F1966,الحجز!$H1966),"")</f>
        <v/>
      </c>
      <c r="I1966" s="10" t="str">
        <f>IFERROR(VLOOKUP(D1966,Rooms[[الشقة]:[وصف]],4,FALSE),"")</f>
        <v/>
      </c>
      <c r="K1966" s="16" t="str">
        <f t="shared" si="61"/>
        <v/>
      </c>
    </row>
    <row r="1967" spans="2:11" x14ac:dyDescent="0.2">
      <c r="B1967" s="10" t="str">
        <f t="shared" si="60"/>
        <v/>
      </c>
      <c r="C1967" s="30"/>
      <c r="H1967" s="10" t="str">
        <f>IFERROR(IF(INDEX(Rooms[اعتماد القيمة],MATCH(الحجز!$D1967,Rooms[الشقة],0),1)&lt;=الحجز!$C1967,((INDEX(Rooms[القيمة],MATCH(الحجز!$D1967,Rooms[الشقة],0),1)*الحجز!$E1967)+G1967)-F1967,الحجز!$H1967),"")</f>
        <v/>
      </c>
      <c r="I1967" s="10" t="str">
        <f>IFERROR(VLOOKUP(D1967,Rooms[[الشقة]:[وصف]],4,FALSE),"")</f>
        <v/>
      </c>
      <c r="K1967" s="16" t="str">
        <f t="shared" si="61"/>
        <v/>
      </c>
    </row>
    <row r="1968" spans="2:11" x14ac:dyDescent="0.2">
      <c r="B1968" s="10" t="str">
        <f t="shared" si="60"/>
        <v/>
      </c>
      <c r="C1968" s="30"/>
      <c r="H1968" s="10" t="str">
        <f>IFERROR(IF(INDEX(Rooms[اعتماد القيمة],MATCH(الحجز!$D1968,Rooms[الشقة],0),1)&lt;=الحجز!$C1968,((INDEX(Rooms[القيمة],MATCH(الحجز!$D1968,Rooms[الشقة],0),1)*الحجز!$E1968)+G1968)-F1968,الحجز!$H1968),"")</f>
        <v/>
      </c>
      <c r="I1968" s="10" t="str">
        <f>IFERROR(VLOOKUP(D1968,Rooms[[الشقة]:[وصف]],4,FALSE),"")</f>
        <v/>
      </c>
      <c r="K1968" s="16" t="str">
        <f t="shared" si="61"/>
        <v/>
      </c>
    </row>
    <row r="1969" spans="2:11" x14ac:dyDescent="0.2">
      <c r="B1969" s="10" t="str">
        <f t="shared" si="60"/>
        <v/>
      </c>
      <c r="C1969" s="30"/>
      <c r="H1969" s="10" t="str">
        <f>IFERROR(IF(INDEX(Rooms[اعتماد القيمة],MATCH(الحجز!$D1969,Rooms[الشقة],0),1)&lt;=الحجز!$C1969,((INDEX(Rooms[القيمة],MATCH(الحجز!$D1969,Rooms[الشقة],0),1)*الحجز!$E1969)+G1969)-F1969,الحجز!$H1969),"")</f>
        <v/>
      </c>
      <c r="I1969" s="10" t="str">
        <f>IFERROR(VLOOKUP(D1969,Rooms[[الشقة]:[وصف]],4,FALSE),"")</f>
        <v/>
      </c>
      <c r="K1969" s="16" t="str">
        <f t="shared" si="61"/>
        <v/>
      </c>
    </row>
    <row r="1970" spans="2:11" x14ac:dyDescent="0.2">
      <c r="B1970" s="10" t="str">
        <f t="shared" si="60"/>
        <v/>
      </c>
      <c r="C1970" s="30"/>
      <c r="H1970" s="10" t="str">
        <f>IFERROR(IF(INDEX(Rooms[اعتماد القيمة],MATCH(الحجز!$D1970,Rooms[الشقة],0),1)&lt;=الحجز!$C1970,((INDEX(Rooms[القيمة],MATCH(الحجز!$D1970,Rooms[الشقة],0),1)*الحجز!$E1970)+G1970)-F1970,الحجز!$H1970),"")</f>
        <v/>
      </c>
      <c r="I1970" s="10" t="str">
        <f>IFERROR(VLOOKUP(D1970,Rooms[[الشقة]:[وصف]],4,FALSE),"")</f>
        <v/>
      </c>
      <c r="K1970" s="16" t="str">
        <f t="shared" si="61"/>
        <v/>
      </c>
    </row>
    <row r="1971" spans="2:11" x14ac:dyDescent="0.2">
      <c r="B1971" s="10" t="str">
        <f t="shared" si="60"/>
        <v/>
      </c>
      <c r="C1971" s="30"/>
      <c r="H1971" s="10" t="str">
        <f>IFERROR(IF(INDEX(Rooms[اعتماد القيمة],MATCH(الحجز!$D1971,Rooms[الشقة],0),1)&lt;=الحجز!$C1971,((INDEX(Rooms[القيمة],MATCH(الحجز!$D1971,Rooms[الشقة],0),1)*الحجز!$E1971)+G1971)-F1971,الحجز!$H1971),"")</f>
        <v/>
      </c>
      <c r="I1971" s="10" t="str">
        <f>IFERROR(VLOOKUP(D1971,Rooms[[الشقة]:[وصف]],4,FALSE),"")</f>
        <v/>
      </c>
      <c r="K1971" s="16" t="str">
        <f t="shared" si="61"/>
        <v/>
      </c>
    </row>
    <row r="1972" spans="2:11" x14ac:dyDescent="0.2">
      <c r="B1972" s="10" t="str">
        <f t="shared" si="60"/>
        <v/>
      </c>
      <c r="C1972" s="30"/>
      <c r="H1972" s="10" t="str">
        <f>IFERROR(IF(INDEX(Rooms[اعتماد القيمة],MATCH(الحجز!$D1972,Rooms[الشقة],0),1)&lt;=الحجز!$C1972,((INDEX(Rooms[القيمة],MATCH(الحجز!$D1972,Rooms[الشقة],0),1)*الحجز!$E1972)+G1972)-F1972,الحجز!$H1972),"")</f>
        <v/>
      </c>
      <c r="I1972" s="10" t="str">
        <f>IFERROR(VLOOKUP(D1972,Rooms[[الشقة]:[وصف]],4,FALSE),"")</f>
        <v/>
      </c>
      <c r="K1972" s="16" t="str">
        <f t="shared" si="61"/>
        <v/>
      </c>
    </row>
    <row r="1973" spans="2:11" x14ac:dyDescent="0.2">
      <c r="B1973" s="10" t="str">
        <f t="shared" si="60"/>
        <v/>
      </c>
      <c r="C1973" s="30"/>
      <c r="H1973" s="10" t="str">
        <f>IFERROR(IF(INDEX(Rooms[اعتماد القيمة],MATCH(الحجز!$D1973,Rooms[الشقة],0),1)&lt;=الحجز!$C1973,((INDEX(Rooms[القيمة],MATCH(الحجز!$D1973,Rooms[الشقة],0),1)*الحجز!$E1973)+G1973)-F1973,الحجز!$H1973),"")</f>
        <v/>
      </c>
      <c r="I1973" s="10" t="str">
        <f>IFERROR(VLOOKUP(D1973,Rooms[[الشقة]:[وصف]],4,FALSE),"")</f>
        <v/>
      </c>
      <c r="K1973" s="16" t="str">
        <f t="shared" si="61"/>
        <v/>
      </c>
    </row>
    <row r="1974" spans="2:11" x14ac:dyDescent="0.2">
      <c r="B1974" s="10" t="str">
        <f t="shared" si="60"/>
        <v/>
      </c>
      <c r="C1974" s="30"/>
      <c r="H1974" s="10" t="str">
        <f>IFERROR(IF(INDEX(Rooms[اعتماد القيمة],MATCH(الحجز!$D1974,Rooms[الشقة],0),1)&lt;=الحجز!$C1974,((INDEX(Rooms[القيمة],MATCH(الحجز!$D1974,Rooms[الشقة],0),1)*الحجز!$E1974)+G1974)-F1974,الحجز!$H1974),"")</f>
        <v/>
      </c>
      <c r="I1974" s="10" t="str">
        <f>IFERROR(VLOOKUP(D1974,Rooms[[الشقة]:[وصف]],4,FALSE),"")</f>
        <v/>
      </c>
      <c r="K1974" s="16" t="str">
        <f t="shared" si="61"/>
        <v/>
      </c>
    </row>
    <row r="1975" spans="2:11" x14ac:dyDescent="0.2">
      <c r="B1975" s="10" t="str">
        <f t="shared" si="60"/>
        <v/>
      </c>
      <c r="C1975" s="30"/>
      <c r="H1975" s="10" t="str">
        <f>IFERROR(IF(INDEX(Rooms[اعتماد القيمة],MATCH(الحجز!$D1975,Rooms[الشقة],0),1)&lt;=الحجز!$C1975,((INDEX(Rooms[القيمة],MATCH(الحجز!$D1975,Rooms[الشقة],0),1)*الحجز!$E1975)+G1975)-F1975,الحجز!$H1975),"")</f>
        <v/>
      </c>
      <c r="I1975" s="10" t="str">
        <f>IFERROR(VLOOKUP(D1975,Rooms[[الشقة]:[وصف]],4,FALSE),"")</f>
        <v/>
      </c>
      <c r="K1975" s="16" t="str">
        <f t="shared" si="61"/>
        <v/>
      </c>
    </row>
    <row r="1976" spans="2:11" x14ac:dyDescent="0.2">
      <c r="B1976" s="10" t="str">
        <f t="shared" si="60"/>
        <v/>
      </c>
      <c r="C1976" s="30"/>
      <c r="H1976" s="10" t="str">
        <f>IFERROR(IF(INDEX(Rooms[اعتماد القيمة],MATCH(الحجز!$D1976,Rooms[الشقة],0),1)&lt;=الحجز!$C1976,((INDEX(Rooms[القيمة],MATCH(الحجز!$D1976,Rooms[الشقة],0),1)*الحجز!$E1976)+G1976)-F1976,الحجز!$H1976),"")</f>
        <v/>
      </c>
      <c r="I1976" s="10" t="str">
        <f>IFERROR(VLOOKUP(D1976,Rooms[[الشقة]:[وصف]],4,FALSE),"")</f>
        <v/>
      </c>
      <c r="K1976" s="16" t="str">
        <f t="shared" si="61"/>
        <v/>
      </c>
    </row>
    <row r="1977" spans="2:11" x14ac:dyDescent="0.2">
      <c r="B1977" s="10" t="str">
        <f t="shared" si="60"/>
        <v/>
      </c>
      <c r="C1977" s="30"/>
      <c r="H1977" s="10" t="str">
        <f>IFERROR(IF(INDEX(Rooms[اعتماد القيمة],MATCH(الحجز!$D1977,Rooms[الشقة],0),1)&lt;=الحجز!$C1977,((INDEX(Rooms[القيمة],MATCH(الحجز!$D1977,Rooms[الشقة],0),1)*الحجز!$E1977)+G1977)-F1977,الحجز!$H1977),"")</f>
        <v/>
      </c>
      <c r="I1977" s="10" t="str">
        <f>IFERROR(VLOOKUP(D1977,Rooms[[الشقة]:[وصف]],4,FALSE),"")</f>
        <v/>
      </c>
      <c r="K1977" s="16" t="str">
        <f t="shared" si="61"/>
        <v/>
      </c>
    </row>
    <row r="1978" spans="2:11" x14ac:dyDescent="0.2">
      <c r="B1978" s="10" t="str">
        <f t="shared" si="60"/>
        <v/>
      </c>
      <c r="C1978" s="30"/>
      <c r="H1978" s="10" t="str">
        <f>IFERROR(IF(INDEX(Rooms[اعتماد القيمة],MATCH(الحجز!$D1978,Rooms[الشقة],0),1)&lt;=الحجز!$C1978,((INDEX(Rooms[القيمة],MATCH(الحجز!$D1978,Rooms[الشقة],0),1)*الحجز!$E1978)+G1978)-F1978,الحجز!$H1978),"")</f>
        <v/>
      </c>
      <c r="I1978" s="10" t="str">
        <f>IFERROR(VLOOKUP(D1978,Rooms[[الشقة]:[وصف]],4,FALSE),"")</f>
        <v/>
      </c>
      <c r="K1978" s="16" t="str">
        <f t="shared" si="61"/>
        <v/>
      </c>
    </row>
    <row r="1979" spans="2:11" x14ac:dyDescent="0.2">
      <c r="B1979" s="10" t="str">
        <f t="shared" si="60"/>
        <v/>
      </c>
      <c r="C1979" s="30"/>
      <c r="H1979" s="10" t="str">
        <f>IFERROR(IF(INDEX(Rooms[اعتماد القيمة],MATCH(الحجز!$D1979,Rooms[الشقة],0),1)&lt;=الحجز!$C1979,((INDEX(Rooms[القيمة],MATCH(الحجز!$D1979,Rooms[الشقة],0),1)*الحجز!$E1979)+G1979)-F1979,الحجز!$H1979),"")</f>
        <v/>
      </c>
      <c r="I1979" s="10" t="str">
        <f>IFERROR(VLOOKUP(D1979,Rooms[[الشقة]:[وصف]],4,FALSE),"")</f>
        <v/>
      </c>
      <c r="K1979" s="16" t="str">
        <f t="shared" si="61"/>
        <v/>
      </c>
    </row>
    <row r="1980" spans="2:11" x14ac:dyDescent="0.2">
      <c r="B1980" s="10" t="str">
        <f t="shared" si="60"/>
        <v/>
      </c>
      <c r="C1980" s="30"/>
      <c r="H1980" s="10" t="str">
        <f>IFERROR(IF(INDEX(Rooms[اعتماد القيمة],MATCH(الحجز!$D1980,Rooms[الشقة],0),1)&lt;=الحجز!$C1980,((INDEX(Rooms[القيمة],MATCH(الحجز!$D1980,Rooms[الشقة],0),1)*الحجز!$E1980)+G1980)-F1980,الحجز!$H1980),"")</f>
        <v/>
      </c>
      <c r="I1980" s="10" t="str">
        <f>IFERROR(VLOOKUP(D1980,Rooms[[الشقة]:[وصف]],4,FALSE),"")</f>
        <v/>
      </c>
      <c r="K1980" s="16" t="str">
        <f t="shared" si="61"/>
        <v/>
      </c>
    </row>
    <row r="1981" spans="2:11" x14ac:dyDescent="0.2">
      <c r="B1981" s="10" t="str">
        <f t="shared" si="60"/>
        <v/>
      </c>
      <c r="C1981" s="30"/>
      <c r="H1981" s="10" t="str">
        <f>IFERROR(IF(INDEX(Rooms[اعتماد القيمة],MATCH(الحجز!$D1981,Rooms[الشقة],0),1)&lt;=الحجز!$C1981,((INDEX(Rooms[القيمة],MATCH(الحجز!$D1981,Rooms[الشقة],0),1)*الحجز!$E1981)+G1981)-F1981,الحجز!$H1981),"")</f>
        <v/>
      </c>
      <c r="I1981" s="10" t="str">
        <f>IFERROR(VLOOKUP(D1981,Rooms[[الشقة]:[وصف]],4,FALSE),"")</f>
        <v/>
      </c>
      <c r="K1981" s="16" t="str">
        <f t="shared" si="61"/>
        <v/>
      </c>
    </row>
    <row r="1982" spans="2:11" x14ac:dyDescent="0.2">
      <c r="B1982" s="10" t="str">
        <f t="shared" si="60"/>
        <v/>
      </c>
      <c r="C1982" s="30"/>
      <c r="H1982" s="10" t="str">
        <f>IFERROR(IF(INDEX(Rooms[اعتماد القيمة],MATCH(الحجز!$D1982,Rooms[الشقة],0),1)&lt;=الحجز!$C1982,((INDEX(Rooms[القيمة],MATCH(الحجز!$D1982,Rooms[الشقة],0),1)*الحجز!$E1982)+G1982)-F1982,الحجز!$H1982),"")</f>
        <v/>
      </c>
      <c r="I1982" s="10" t="str">
        <f>IFERROR(VLOOKUP(D1982,Rooms[[الشقة]:[وصف]],4,FALSE),"")</f>
        <v/>
      </c>
      <c r="K1982" s="16" t="str">
        <f t="shared" si="61"/>
        <v/>
      </c>
    </row>
    <row r="1983" spans="2:11" x14ac:dyDescent="0.2">
      <c r="B1983" s="10" t="str">
        <f t="shared" si="60"/>
        <v/>
      </c>
      <c r="C1983" s="30"/>
      <c r="H1983" s="10" t="str">
        <f>IFERROR(IF(INDEX(Rooms[اعتماد القيمة],MATCH(الحجز!$D1983,Rooms[الشقة],0),1)&lt;=الحجز!$C1983,((INDEX(Rooms[القيمة],MATCH(الحجز!$D1983,Rooms[الشقة],0),1)*الحجز!$E1983)+G1983)-F1983,الحجز!$H1983),"")</f>
        <v/>
      </c>
      <c r="I1983" s="10" t="str">
        <f>IFERROR(VLOOKUP(D1983,Rooms[[الشقة]:[وصف]],4,FALSE),"")</f>
        <v/>
      </c>
      <c r="K1983" s="16" t="str">
        <f t="shared" si="61"/>
        <v/>
      </c>
    </row>
    <row r="1984" spans="2:11" x14ac:dyDescent="0.2">
      <c r="B1984" s="10" t="str">
        <f t="shared" si="60"/>
        <v/>
      </c>
      <c r="C1984" s="30"/>
      <c r="H1984" s="10" t="str">
        <f>IFERROR(IF(INDEX(Rooms[اعتماد القيمة],MATCH(الحجز!$D1984,Rooms[الشقة],0),1)&lt;=الحجز!$C1984,((INDEX(Rooms[القيمة],MATCH(الحجز!$D1984,Rooms[الشقة],0),1)*الحجز!$E1984)+G1984)-F1984,الحجز!$H1984),"")</f>
        <v/>
      </c>
      <c r="I1984" s="10" t="str">
        <f>IFERROR(VLOOKUP(D1984,Rooms[[الشقة]:[وصف]],4,FALSE),"")</f>
        <v/>
      </c>
      <c r="K1984" s="16" t="str">
        <f t="shared" si="61"/>
        <v/>
      </c>
    </row>
    <row r="1985" spans="2:11" x14ac:dyDescent="0.2">
      <c r="B1985" s="10" t="str">
        <f t="shared" si="60"/>
        <v/>
      </c>
      <c r="C1985" s="30"/>
      <c r="H1985" s="10" t="str">
        <f>IFERROR(IF(INDEX(Rooms[اعتماد القيمة],MATCH(الحجز!$D1985,Rooms[الشقة],0),1)&lt;=الحجز!$C1985,((INDEX(Rooms[القيمة],MATCH(الحجز!$D1985,Rooms[الشقة],0),1)*الحجز!$E1985)+G1985)-F1985,الحجز!$H1985),"")</f>
        <v/>
      </c>
      <c r="I1985" s="10" t="str">
        <f>IFERROR(VLOOKUP(D1985,Rooms[[الشقة]:[وصف]],4,FALSE),"")</f>
        <v/>
      </c>
      <c r="K1985" s="16" t="str">
        <f t="shared" si="61"/>
        <v/>
      </c>
    </row>
    <row r="1986" spans="2:11" x14ac:dyDescent="0.2">
      <c r="B1986" s="10" t="str">
        <f t="shared" si="60"/>
        <v/>
      </c>
      <c r="C1986" s="30"/>
      <c r="H1986" s="10" t="str">
        <f>IFERROR(IF(INDEX(Rooms[اعتماد القيمة],MATCH(الحجز!$D1986,Rooms[الشقة],0),1)&lt;=الحجز!$C1986,((INDEX(Rooms[القيمة],MATCH(الحجز!$D1986,Rooms[الشقة],0),1)*الحجز!$E1986)+G1986)-F1986,الحجز!$H1986),"")</f>
        <v/>
      </c>
      <c r="I1986" s="10" t="str">
        <f>IFERROR(VLOOKUP(D1986,Rooms[[الشقة]:[وصف]],4,FALSE),"")</f>
        <v/>
      </c>
      <c r="K1986" s="16" t="str">
        <f t="shared" si="61"/>
        <v/>
      </c>
    </row>
    <row r="1987" spans="2:11" x14ac:dyDescent="0.2">
      <c r="B1987" s="10" t="str">
        <f t="shared" si="60"/>
        <v/>
      </c>
      <c r="C1987" s="30"/>
      <c r="H1987" s="10" t="str">
        <f>IFERROR(IF(INDEX(Rooms[اعتماد القيمة],MATCH(الحجز!$D1987,Rooms[الشقة],0),1)&lt;=الحجز!$C1987,((INDEX(Rooms[القيمة],MATCH(الحجز!$D1987,Rooms[الشقة],0),1)*الحجز!$E1987)+G1987)-F1987,الحجز!$H1987),"")</f>
        <v/>
      </c>
      <c r="I1987" s="10" t="str">
        <f>IFERROR(VLOOKUP(D1987,Rooms[[الشقة]:[وصف]],4,FALSE),"")</f>
        <v/>
      </c>
      <c r="K1987" s="16" t="str">
        <f t="shared" si="61"/>
        <v/>
      </c>
    </row>
    <row r="1988" spans="2:11" x14ac:dyDescent="0.2">
      <c r="B1988" s="10" t="str">
        <f t="shared" si="60"/>
        <v/>
      </c>
      <c r="C1988" s="30"/>
      <c r="H1988" s="10" t="str">
        <f>IFERROR(IF(INDEX(Rooms[اعتماد القيمة],MATCH(الحجز!$D1988,Rooms[الشقة],0),1)&lt;=الحجز!$C1988,((INDEX(Rooms[القيمة],MATCH(الحجز!$D1988,Rooms[الشقة],0),1)*الحجز!$E1988)+G1988)-F1988,الحجز!$H1988),"")</f>
        <v/>
      </c>
      <c r="I1988" s="10" t="str">
        <f>IFERROR(VLOOKUP(D1988,Rooms[[الشقة]:[وصف]],4,FALSE),"")</f>
        <v/>
      </c>
      <c r="K1988" s="16" t="str">
        <f t="shared" si="61"/>
        <v/>
      </c>
    </row>
    <row r="1989" spans="2:11" x14ac:dyDescent="0.2">
      <c r="B1989" s="10" t="str">
        <f t="shared" ref="B1989:B2052" si="62">IF(C1989&lt;&gt;"",ROW(A1986),"")</f>
        <v/>
      </c>
      <c r="C1989" s="30"/>
      <c r="H1989" s="10" t="str">
        <f>IFERROR(IF(INDEX(Rooms[اعتماد القيمة],MATCH(الحجز!$D1989,Rooms[الشقة],0),1)&lt;=الحجز!$C1989,((INDEX(Rooms[القيمة],MATCH(الحجز!$D1989,Rooms[الشقة],0),1)*الحجز!$E1989)+G1989)-F1989,الحجز!$H1989),"")</f>
        <v/>
      </c>
      <c r="I1989" s="10" t="str">
        <f>IFERROR(VLOOKUP(D1989,Rooms[[الشقة]:[وصف]],4,FALSE),"")</f>
        <v/>
      </c>
      <c r="K1989" s="16" t="str">
        <f t="shared" ref="K1989:K2052" si="63">IF(AND(E1989="",C1989=""),"",C1989+(IF(E1989&lt;1,E1989,(E1989-1))))</f>
        <v/>
      </c>
    </row>
    <row r="1990" spans="2:11" x14ac:dyDescent="0.2">
      <c r="B1990" s="10" t="str">
        <f t="shared" si="62"/>
        <v/>
      </c>
      <c r="C1990" s="30"/>
      <c r="H1990" s="10" t="str">
        <f>IFERROR(IF(INDEX(Rooms[اعتماد القيمة],MATCH(الحجز!$D1990,Rooms[الشقة],0),1)&lt;=الحجز!$C1990,((INDEX(Rooms[القيمة],MATCH(الحجز!$D1990,Rooms[الشقة],0),1)*الحجز!$E1990)+G1990)-F1990,الحجز!$H1990),"")</f>
        <v/>
      </c>
      <c r="I1990" s="10" t="str">
        <f>IFERROR(VLOOKUP(D1990,Rooms[[الشقة]:[وصف]],4,FALSE),"")</f>
        <v/>
      </c>
      <c r="K1990" s="16" t="str">
        <f t="shared" si="63"/>
        <v/>
      </c>
    </row>
    <row r="1991" spans="2:11" x14ac:dyDescent="0.2">
      <c r="B1991" s="10" t="str">
        <f t="shared" si="62"/>
        <v/>
      </c>
      <c r="C1991" s="30"/>
      <c r="H1991" s="10" t="str">
        <f>IFERROR(IF(INDEX(Rooms[اعتماد القيمة],MATCH(الحجز!$D1991,Rooms[الشقة],0),1)&lt;=الحجز!$C1991,((INDEX(Rooms[القيمة],MATCH(الحجز!$D1991,Rooms[الشقة],0),1)*الحجز!$E1991)+G1991)-F1991,الحجز!$H1991),"")</f>
        <v/>
      </c>
      <c r="I1991" s="10" t="str">
        <f>IFERROR(VLOOKUP(D1991,Rooms[[الشقة]:[وصف]],4,FALSE),"")</f>
        <v/>
      </c>
      <c r="K1991" s="16" t="str">
        <f t="shared" si="63"/>
        <v/>
      </c>
    </row>
    <row r="1992" spans="2:11" x14ac:dyDescent="0.2">
      <c r="B1992" s="10" t="str">
        <f t="shared" si="62"/>
        <v/>
      </c>
      <c r="C1992" s="30"/>
      <c r="H1992" s="10" t="str">
        <f>IFERROR(IF(INDEX(Rooms[اعتماد القيمة],MATCH(الحجز!$D1992,Rooms[الشقة],0),1)&lt;=الحجز!$C1992,((INDEX(Rooms[القيمة],MATCH(الحجز!$D1992,Rooms[الشقة],0),1)*الحجز!$E1992)+G1992)-F1992,الحجز!$H1992),"")</f>
        <v/>
      </c>
      <c r="I1992" s="10" t="str">
        <f>IFERROR(VLOOKUP(D1992,Rooms[[الشقة]:[وصف]],4,FALSE),"")</f>
        <v/>
      </c>
      <c r="K1992" s="16" t="str">
        <f t="shared" si="63"/>
        <v/>
      </c>
    </row>
    <row r="1993" spans="2:11" x14ac:dyDescent="0.2">
      <c r="B1993" s="10" t="str">
        <f t="shared" si="62"/>
        <v/>
      </c>
      <c r="C1993" s="30"/>
      <c r="H1993" s="10" t="str">
        <f>IFERROR(IF(INDEX(Rooms[اعتماد القيمة],MATCH(الحجز!$D1993,Rooms[الشقة],0),1)&lt;=الحجز!$C1993,((INDEX(Rooms[القيمة],MATCH(الحجز!$D1993,Rooms[الشقة],0),1)*الحجز!$E1993)+G1993)-F1993,الحجز!$H1993),"")</f>
        <v/>
      </c>
      <c r="I1993" s="10" t="str">
        <f>IFERROR(VLOOKUP(D1993,Rooms[[الشقة]:[وصف]],4,FALSE),"")</f>
        <v/>
      </c>
      <c r="K1993" s="16" t="str">
        <f t="shared" si="63"/>
        <v/>
      </c>
    </row>
    <row r="1994" spans="2:11" x14ac:dyDescent="0.2">
      <c r="B1994" s="10" t="str">
        <f t="shared" si="62"/>
        <v/>
      </c>
      <c r="C1994" s="30"/>
      <c r="H1994" s="10" t="str">
        <f>IFERROR(IF(INDEX(Rooms[اعتماد القيمة],MATCH(الحجز!$D1994,Rooms[الشقة],0),1)&lt;=الحجز!$C1994,((INDEX(Rooms[القيمة],MATCH(الحجز!$D1994,Rooms[الشقة],0),1)*الحجز!$E1994)+G1994)-F1994,الحجز!$H1994),"")</f>
        <v/>
      </c>
      <c r="I1994" s="10" t="str">
        <f>IFERROR(VLOOKUP(D1994,Rooms[[الشقة]:[وصف]],4,FALSE),"")</f>
        <v/>
      </c>
      <c r="K1994" s="16" t="str">
        <f t="shared" si="63"/>
        <v/>
      </c>
    </row>
    <row r="1995" spans="2:11" x14ac:dyDescent="0.2">
      <c r="B1995" s="10" t="str">
        <f t="shared" si="62"/>
        <v/>
      </c>
      <c r="C1995" s="30"/>
      <c r="H1995" s="10" t="str">
        <f>IFERROR(IF(INDEX(Rooms[اعتماد القيمة],MATCH(الحجز!$D1995,Rooms[الشقة],0),1)&lt;=الحجز!$C1995,((INDEX(Rooms[القيمة],MATCH(الحجز!$D1995,Rooms[الشقة],0),1)*الحجز!$E1995)+G1995)-F1995,الحجز!$H1995),"")</f>
        <v/>
      </c>
      <c r="I1995" s="10" t="str">
        <f>IFERROR(VLOOKUP(D1995,Rooms[[الشقة]:[وصف]],4,FALSE),"")</f>
        <v/>
      </c>
      <c r="K1995" s="16" t="str">
        <f t="shared" si="63"/>
        <v/>
      </c>
    </row>
    <row r="1996" spans="2:11" x14ac:dyDescent="0.2">
      <c r="B1996" s="10" t="str">
        <f t="shared" si="62"/>
        <v/>
      </c>
      <c r="C1996" s="30"/>
      <c r="H1996" s="10" t="str">
        <f>IFERROR(IF(INDEX(Rooms[اعتماد القيمة],MATCH(الحجز!$D1996,Rooms[الشقة],0),1)&lt;=الحجز!$C1996,((INDEX(Rooms[القيمة],MATCH(الحجز!$D1996,Rooms[الشقة],0),1)*الحجز!$E1996)+G1996)-F1996,الحجز!$H1996),"")</f>
        <v/>
      </c>
      <c r="I1996" s="10" t="str">
        <f>IFERROR(VLOOKUP(D1996,Rooms[[الشقة]:[وصف]],4,FALSE),"")</f>
        <v/>
      </c>
      <c r="K1996" s="16" t="str">
        <f t="shared" si="63"/>
        <v/>
      </c>
    </row>
    <row r="1997" spans="2:11" x14ac:dyDescent="0.2">
      <c r="B1997" s="10" t="str">
        <f t="shared" si="62"/>
        <v/>
      </c>
      <c r="C1997" s="30"/>
      <c r="H1997" s="10" t="str">
        <f>IFERROR(IF(INDEX(Rooms[اعتماد القيمة],MATCH(الحجز!$D1997,Rooms[الشقة],0),1)&lt;=الحجز!$C1997,((INDEX(Rooms[القيمة],MATCH(الحجز!$D1997,Rooms[الشقة],0),1)*الحجز!$E1997)+G1997)-F1997,الحجز!$H1997),"")</f>
        <v/>
      </c>
      <c r="I1997" s="10" t="str">
        <f>IFERROR(VLOOKUP(D1997,Rooms[[الشقة]:[وصف]],4,FALSE),"")</f>
        <v/>
      </c>
      <c r="K1997" s="16" t="str">
        <f t="shared" si="63"/>
        <v/>
      </c>
    </row>
    <row r="1998" spans="2:11" x14ac:dyDescent="0.2">
      <c r="B1998" s="10" t="str">
        <f t="shared" si="62"/>
        <v/>
      </c>
      <c r="C1998" s="30"/>
      <c r="H1998" s="10" t="str">
        <f>IFERROR(IF(INDEX(Rooms[اعتماد القيمة],MATCH(الحجز!$D1998,Rooms[الشقة],0),1)&lt;=الحجز!$C1998,((INDEX(Rooms[القيمة],MATCH(الحجز!$D1998,Rooms[الشقة],0),1)*الحجز!$E1998)+G1998)-F1998,الحجز!$H1998),"")</f>
        <v/>
      </c>
      <c r="I1998" s="10" t="str">
        <f>IFERROR(VLOOKUP(D1998,Rooms[[الشقة]:[وصف]],4,FALSE),"")</f>
        <v/>
      </c>
      <c r="K1998" s="16" t="str">
        <f t="shared" si="63"/>
        <v/>
      </c>
    </row>
    <row r="1999" spans="2:11" x14ac:dyDescent="0.2">
      <c r="B1999" s="10" t="str">
        <f t="shared" si="62"/>
        <v/>
      </c>
      <c r="C1999" s="30"/>
      <c r="H1999" s="10" t="str">
        <f>IFERROR(IF(INDEX(Rooms[اعتماد القيمة],MATCH(الحجز!$D1999,Rooms[الشقة],0),1)&lt;=الحجز!$C1999,((INDEX(Rooms[القيمة],MATCH(الحجز!$D1999,Rooms[الشقة],0),1)*الحجز!$E1999)+G1999)-F1999,الحجز!$H1999),"")</f>
        <v/>
      </c>
      <c r="I1999" s="10" t="str">
        <f>IFERROR(VLOOKUP(D1999,Rooms[[الشقة]:[وصف]],4,FALSE),"")</f>
        <v/>
      </c>
      <c r="K1999" s="16" t="str">
        <f t="shared" si="63"/>
        <v/>
      </c>
    </row>
    <row r="2000" spans="2:11" x14ac:dyDescent="0.2">
      <c r="B2000" s="10" t="str">
        <f t="shared" si="62"/>
        <v/>
      </c>
      <c r="C2000" s="30"/>
      <c r="H2000" s="10" t="str">
        <f>IFERROR(IF(INDEX(Rooms[اعتماد القيمة],MATCH(الحجز!$D2000,Rooms[الشقة],0),1)&lt;=الحجز!$C2000,((INDEX(Rooms[القيمة],MATCH(الحجز!$D2000,Rooms[الشقة],0),1)*الحجز!$E2000)+G2000)-F2000,الحجز!$H2000),"")</f>
        <v/>
      </c>
      <c r="I2000" s="10" t="str">
        <f>IFERROR(VLOOKUP(D2000,Rooms[[الشقة]:[وصف]],4,FALSE),"")</f>
        <v/>
      </c>
      <c r="K2000" s="16" t="str">
        <f t="shared" si="63"/>
        <v/>
      </c>
    </row>
    <row r="2001" spans="2:11" x14ac:dyDescent="0.2">
      <c r="B2001" s="10" t="str">
        <f t="shared" si="62"/>
        <v/>
      </c>
      <c r="C2001" s="30"/>
      <c r="H2001" s="10" t="str">
        <f>IFERROR(IF(INDEX(Rooms[اعتماد القيمة],MATCH(الحجز!$D2001,Rooms[الشقة],0),1)&lt;=الحجز!$C2001,((INDEX(Rooms[القيمة],MATCH(الحجز!$D2001,Rooms[الشقة],0),1)*الحجز!$E2001)+G2001)-F2001,الحجز!$H2001),"")</f>
        <v/>
      </c>
      <c r="I2001" s="10" t="str">
        <f>IFERROR(VLOOKUP(D2001,Rooms[[الشقة]:[وصف]],4,FALSE),"")</f>
        <v/>
      </c>
      <c r="K2001" s="16" t="str">
        <f t="shared" si="63"/>
        <v/>
      </c>
    </row>
    <row r="2002" spans="2:11" x14ac:dyDescent="0.2">
      <c r="B2002" s="10" t="str">
        <f t="shared" si="62"/>
        <v/>
      </c>
      <c r="C2002" s="30"/>
      <c r="H2002" s="10" t="str">
        <f>IFERROR(IF(INDEX(Rooms[اعتماد القيمة],MATCH(الحجز!$D2002,Rooms[الشقة],0),1)&lt;=الحجز!$C2002,((INDEX(Rooms[القيمة],MATCH(الحجز!$D2002,Rooms[الشقة],0),1)*الحجز!$E2002)+G2002)-F2002,الحجز!$H2002),"")</f>
        <v/>
      </c>
      <c r="I2002" s="10" t="str">
        <f>IFERROR(VLOOKUP(D2002,Rooms[[الشقة]:[وصف]],4,FALSE),"")</f>
        <v/>
      </c>
      <c r="K2002" s="16" t="str">
        <f t="shared" si="63"/>
        <v/>
      </c>
    </row>
    <row r="2003" spans="2:11" x14ac:dyDescent="0.2">
      <c r="B2003" s="10" t="str">
        <f t="shared" si="62"/>
        <v/>
      </c>
      <c r="C2003" s="30"/>
      <c r="H2003" s="10" t="str">
        <f>IFERROR(IF(INDEX(Rooms[اعتماد القيمة],MATCH(الحجز!$D2003,Rooms[الشقة],0),1)&lt;=الحجز!$C2003,((INDEX(Rooms[القيمة],MATCH(الحجز!$D2003,Rooms[الشقة],0),1)*الحجز!$E2003)+G2003)-F2003,الحجز!$H2003),"")</f>
        <v/>
      </c>
      <c r="I2003" s="10" t="str">
        <f>IFERROR(VLOOKUP(D2003,Rooms[[الشقة]:[وصف]],4,FALSE),"")</f>
        <v/>
      </c>
      <c r="K2003" s="16" t="str">
        <f t="shared" si="63"/>
        <v/>
      </c>
    </row>
    <row r="2004" spans="2:11" x14ac:dyDescent="0.2">
      <c r="B2004" s="10" t="str">
        <f t="shared" si="62"/>
        <v/>
      </c>
      <c r="C2004" s="30"/>
      <c r="H2004" s="10" t="str">
        <f>IFERROR(IF(INDEX(Rooms[اعتماد القيمة],MATCH(الحجز!$D2004,Rooms[الشقة],0),1)&lt;=الحجز!$C2004,((INDEX(Rooms[القيمة],MATCH(الحجز!$D2004,Rooms[الشقة],0),1)*الحجز!$E2004)+G2004)-F2004,الحجز!$H2004),"")</f>
        <v/>
      </c>
      <c r="I2004" s="10" t="str">
        <f>IFERROR(VLOOKUP(D2004,Rooms[[الشقة]:[وصف]],4,FALSE),"")</f>
        <v/>
      </c>
      <c r="K2004" s="16" t="str">
        <f t="shared" si="63"/>
        <v/>
      </c>
    </row>
    <row r="2005" spans="2:11" x14ac:dyDescent="0.2">
      <c r="B2005" s="10" t="str">
        <f t="shared" si="62"/>
        <v/>
      </c>
      <c r="C2005" s="30"/>
      <c r="H2005" s="10" t="str">
        <f>IFERROR(IF(INDEX(Rooms[اعتماد القيمة],MATCH(الحجز!$D2005,Rooms[الشقة],0),1)&lt;=الحجز!$C2005,((INDEX(Rooms[القيمة],MATCH(الحجز!$D2005,Rooms[الشقة],0),1)*الحجز!$E2005)+G2005)-F2005,الحجز!$H2005),"")</f>
        <v/>
      </c>
      <c r="I2005" s="10" t="str">
        <f>IFERROR(VLOOKUP(D2005,Rooms[[الشقة]:[وصف]],4,FALSE),"")</f>
        <v/>
      </c>
      <c r="K2005" s="16" t="str">
        <f t="shared" si="63"/>
        <v/>
      </c>
    </row>
    <row r="2006" spans="2:11" x14ac:dyDescent="0.2">
      <c r="B2006" s="10" t="str">
        <f t="shared" si="62"/>
        <v/>
      </c>
      <c r="C2006" s="30"/>
      <c r="H2006" s="10" t="str">
        <f>IFERROR(IF(INDEX(Rooms[اعتماد القيمة],MATCH(الحجز!$D2006,Rooms[الشقة],0),1)&lt;=الحجز!$C2006,((INDEX(Rooms[القيمة],MATCH(الحجز!$D2006,Rooms[الشقة],0),1)*الحجز!$E2006)+G2006)-F2006,الحجز!$H2006),"")</f>
        <v/>
      </c>
      <c r="I2006" s="10" t="str">
        <f>IFERROR(VLOOKUP(D2006,Rooms[[الشقة]:[وصف]],4,FALSE),"")</f>
        <v/>
      </c>
      <c r="K2006" s="16" t="str">
        <f t="shared" si="63"/>
        <v/>
      </c>
    </row>
    <row r="2007" spans="2:11" x14ac:dyDescent="0.2">
      <c r="B2007" s="10" t="str">
        <f t="shared" si="62"/>
        <v/>
      </c>
      <c r="C2007" s="30"/>
      <c r="H2007" s="10" t="str">
        <f>IFERROR(IF(INDEX(Rooms[اعتماد القيمة],MATCH(الحجز!$D2007,Rooms[الشقة],0),1)&lt;=الحجز!$C2007,((INDEX(Rooms[القيمة],MATCH(الحجز!$D2007,Rooms[الشقة],0),1)*الحجز!$E2007)+G2007)-F2007,الحجز!$H2007),"")</f>
        <v/>
      </c>
      <c r="I2007" s="10" t="str">
        <f>IFERROR(VLOOKUP(D2007,Rooms[[الشقة]:[وصف]],4,FALSE),"")</f>
        <v/>
      </c>
      <c r="K2007" s="16" t="str">
        <f t="shared" si="63"/>
        <v/>
      </c>
    </row>
    <row r="2008" spans="2:11" x14ac:dyDescent="0.2">
      <c r="B2008" s="10" t="str">
        <f t="shared" si="62"/>
        <v/>
      </c>
      <c r="C2008" s="30"/>
      <c r="H2008" s="10" t="str">
        <f>IFERROR(IF(INDEX(Rooms[اعتماد القيمة],MATCH(الحجز!$D2008,Rooms[الشقة],0),1)&lt;=الحجز!$C2008,((INDEX(Rooms[القيمة],MATCH(الحجز!$D2008,Rooms[الشقة],0),1)*الحجز!$E2008)+G2008)-F2008,الحجز!$H2008),"")</f>
        <v/>
      </c>
      <c r="I2008" s="10" t="str">
        <f>IFERROR(VLOOKUP(D2008,Rooms[[الشقة]:[وصف]],4,FALSE),"")</f>
        <v/>
      </c>
      <c r="K2008" s="16" t="str">
        <f t="shared" si="63"/>
        <v/>
      </c>
    </row>
    <row r="2009" spans="2:11" x14ac:dyDescent="0.2">
      <c r="B2009" s="10" t="str">
        <f t="shared" si="62"/>
        <v/>
      </c>
      <c r="C2009" s="30"/>
      <c r="H2009" s="10" t="str">
        <f>IFERROR(IF(INDEX(Rooms[اعتماد القيمة],MATCH(الحجز!$D2009,Rooms[الشقة],0),1)&lt;=الحجز!$C2009,((INDEX(Rooms[القيمة],MATCH(الحجز!$D2009,Rooms[الشقة],0),1)*الحجز!$E2009)+G2009)-F2009,الحجز!$H2009),"")</f>
        <v/>
      </c>
      <c r="I2009" s="10" t="str">
        <f>IFERROR(VLOOKUP(D2009,Rooms[[الشقة]:[وصف]],4,FALSE),"")</f>
        <v/>
      </c>
      <c r="K2009" s="16" t="str">
        <f t="shared" si="63"/>
        <v/>
      </c>
    </row>
    <row r="2010" spans="2:11" x14ac:dyDescent="0.2">
      <c r="B2010" s="10" t="str">
        <f t="shared" si="62"/>
        <v/>
      </c>
      <c r="C2010" s="30"/>
      <c r="H2010" s="10" t="str">
        <f>IFERROR(IF(INDEX(Rooms[اعتماد القيمة],MATCH(الحجز!$D2010,Rooms[الشقة],0),1)&lt;=الحجز!$C2010,((INDEX(Rooms[القيمة],MATCH(الحجز!$D2010,Rooms[الشقة],0),1)*الحجز!$E2010)+G2010)-F2010,الحجز!$H2010),"")</f>
        <v/>
      </c>
      <c r="I2010" s="10" t="str">
        <f>IFERROR(VLOOKUP(D2010,Rooms[[الشقة]:[وصف]],4,FALSE),"")</f>
        <v/>
      </c>
      <c r="K2010" s="16" t="str">
        <f t="shared" si="63"/>
        <v/>
      </c>
    </row>
    <row r="2011" spans="2:11" x14ac:dyDescent="0.2">
      <c r="B2011" s="10" t="str">
        <f t="shared" si="62"/>
        <v/>
      </c>
      <c r="C2011" s="30"/>
      <c r="H2011" s="10" t="str">
        <f>IFERROR(IF(INDEX(Rooms[اعتماد القيمة],MATCH(الحجز!$D2011,Rooms[الشقة],0),1)&lt;=الحجز!$C2011,((INDEX(Rooms[القيمة],MATCH(الحجز!$D2011,Rooms[الشقة],0),1)*الحجز!$E2011)+G2011)-F2011,الحجز!$H2011),"")</f>
        <v/>
      </c>
      <c r="I2011" s="10" t="str">
        <f>IFERROR(VLOOKUP(D2011,Rooms[[الشقة]:[وصف]],4,FALSE),"")</f>
        <v/>
      </c>
      <c r="K2011" s="16" t="str">
        <f t="shared" si="63"/>
        <v/>
      </c>
    </row>
    <row r="2012" spans="2:11" x14ac:dyDescent="0.2">
      <c r="B2012" s="10" t="str">
        <f t="shared" si="62"/>
        <v/>
      </c>
      <c r="C2012" s="30"/>
      <c r="H2012" s="10" t="str">
        <f>IFERROR(IF(INDEX(Rooms[اعتماد القيمة],MATCH(الحجز!$D2012,Rooms[الشقة],0),1)&lt;=الحجز!$C2012,((INDEX(Rooms[القيمة],MATCH(الحجز!$D2012,Rooms[الشقة],0),1)*الحجز!$E2012)+G2012)-F2012,الحجز!$H2012),"")</f>
        <v/>
      </c>
      <c r="I2012" s="10" t="str">
        <f>IFERROR(VLOOKUP(D2012,Rooms[[الشقة]:[وصف]],4,FALSE),"")</f>
        <v/>
      </c>
      <c r="K2012" s="16" t="str">
        <f t="shared" si="63"/>
        <v/>
      </c>
    </row>
    <row r="2013" spans="2:11" x14ac:dyDescent="0.2">
      <c r="B2013" s="10" t="str">
        <f t="shared" si="62"/>
        <v/>
      </c>
      <c r="C2013" s="30"/>
      <c r="H2013" s="10" t="str">
        <f>IFERROR(IF(INDEX(Rooms[اعتماد القيمة],MATCH(الحجز!$D2013,Rooms[الشقة],0),1)&lt;=الحجز!$C2013,((INDEX(Rooms[القيمة],MATCH(الحجز!$D2013,Rooms[الشقة],0),1)*الحجز!$E2013)+G2013)-F2013,الحجز!$H2013),"")</f>
        <v/>
      </c>
      <c r="I2013" s="10" t="str">
        <f>IFERROR(VLOOKUP(D2013,Rooms[[الشقة]:[وصف]],4,FALSE),"")</f>
        <v/>
      </c>
      <c r="K2013" s="16" t="str">
        <f t="shared" si="63"/>
        <v/>
      </c>
    </row>
    <row r="2014" spans="2:11" x14ac:dyDescent="0.2">
      <c r="B2014" s="10" t="str">
        <f t="shared" si="62"/>
        <v/>
      </c>
      <c r="C2014" s="30"/>
      <c r="H2014" s="10" t="str">
        <f>IFERROR(IF(INDEX(Rooms[اعتماد القيمة],MATCH(الحجز!$D2014,Rooms[الشقة],0),1)&lt;=الحجز!$C2014,((INDEX(Rooms[القيمة],MATCH(الحجز!$D2014,Rooms[الشقة],0),1)*الحجز!$E2014)+G2014)-F2014,الحجز!$H2014),"")</f>
        <v/>
      </c>
      <c r="I2014" s="10" t="str">
        <f>IFERROR(VLOOKUP(D2014,Rooms[[الشقة]:[وصف]],4,FALSE),"")</f>
        <v/>
      </c>
      <c r="K2014" s="16" t="str">
        <f t="shared" si="63"/>
        <v/>
      </c>
    </row>
    <row r="2015" spans="2:11" x14ac:dyDescent="0.2">
      <c r="B2015" s="10" t="str">
        <f t="shared" si="62"/>
        <v/>
      </c>
      <c r="C2015" s="30"/>
      <c r="H2015" s="10" t="str">
        <f>IFERROR(IF(INDEX(Rooms[اعتماد القيمة],MATCH(الحجز!$D2015,Rooms[الشقة],0),1)&lt;=الحجز!$C2015,((INDEX(Rooms[القيمة],MATCH(الحجز!$D2015,Rooms[الشقة],0),1)*الحجز!$E2015)+G2015)-F2015,الحجز!$H2015),"")</f>
        <v/>
      </c>
      <c r="I2015" s="10" t="str">
        <f>IFERROR(VLOOKUP(D2015,Rooms[[الشقة]:[وصف]],4,FALSE),"")</f>
        <v/>
      </c>
      <c r="K2015" s="16" t="str">
        <f t="shared" si="63"/>
        <v/>
      </c>
    </row>
    <row r="2016" spans="2:11" x14ac:dyDescent="0.2">
      <c r="B2016" s="10" t="str">
        <f t="shared" si="62"/>
        <v/>
      </c>
      <c r="C2016" s="30"/>
      <c r="H2016" s="10" t="str">
        <f>IFERROR(IF(INDEX(Rooms[اعتماد القيمة],MATCH(الحجز!$D2016,Rooms[الشقة],0),1)&lt;=الحجز!$C2016,((INDEX(Rooms[القيمة],MATCH(الحجز!$D2016,Rooms[الشقة],0),1)*الحجز!$E2016)+G2016)-F2016,الحجز!$H2016),"")</f>
        <v/>
      </c>
      <c r="I2016" s="10" t="str">
        <f>IFERROR(VLOOKUP(D2016,Rooms[[الشقة]:[وصف]],4,FALSE),"")</f>
        <v/>
      </c>
      <c r="K2016" s="16" t="str">
        <f t="shared" si="63"/>
        <v/>
      </c>
    </row>
    <row r="2017" spans="2:11" x14ac:dyDescent="0.2">
      <c r="B2017" s="10" t="str">
        <f t="shared" si="62"/>
        <v/>
      </c>
      <c r="C2017" s="30"/>
      <c r="H2017" s="10" t="str">
        <f>IFERROR(IF(INDEX(Rooms[اعتماد القيمة],MATCH(الحجز!$D2017,Rooms[الشقة],0),1)&lt;=الحجز!$C2017,((INDEX(Rooms[القيمة],MATCH(الحجز!$D2017,Rooms[الشقة],0),1)*الحجز!$E2017)+G2017)-F2017,الحجز!$H2017),"")</f>
        <v/>
      </c>
      <c r="I2017" s="10" t="str">
        <f>IFERROR(VLOOKUP(D2017,Rooms[[الشقة]:[وصف]],4,FALSE),"")</f>
        <v/>
      </c>
      <c r="K2017" s="16" t="str">
        <f t="shared" si="63"/>
        <v/>
      </c>
    </row>
    <row r="2018" spans="2:11" x14ac:dyDescent="0.2">
      <c r="B2018" s="10" t="str">
        <f t="shared" si="62"/>
        <v/>
      </c>
      <c r="C2018" s="30"/>
      <c r="H2018" s="10" t="str">
        <f>IFERROR(IF(INDEX(Rooms[اعتماد القيمة],MATCH(الحجز!$D2018,Rooms[الشقة],0),1)&lt;=الحجز!$C2018,((INDEX(Rooms[القيمة],MATCH(الحجز!$D2018,Rooms[الشقة],0),1)*الحجز!$E2018)+G2018)-F2018,الحجز!$H2018),"")</f>
        <v/>
      </c>
      <c r="I2018" s="10" t="str">
        <f>IFERROR(VLOOKUP(D2018,Rooms[[الشقة]:[وصف]],4,FALSE),"")</f>
        <v/>
      </c>
      <c r="K2018" s="16" t="str">
        <f t="shared" si="63"/>
        <v/>
      </c>
    </row>
    <row r="2019" spans="2:11" x14ac:dyDescent="0.2">
      <c r="B2019" s="10" t="str">
        <f t="shared" si="62"/>
        <v/>
      </c>
      <c r="C2019" s="30"/>
      <c r="H2019" s="10" t="str">
        <f>IFERROR(IF(INDEX(Rooms[اعتماد القيمة],MATCH(الحجز!$D2019,Rooms[الشقة],0),1)&lt;=الحجز!$C2019,((INDEX(Rooms[القيمة],MATCH(الحجز!$D2019,Rooms[الشقة],0),1)*الحجز!$E2019)+G2019)-F2019,الحجز!$H2019),"")</f>
        <v/>
      </c>
      <c r="I2019" s="10" t="str">
        <f>IFERROR(VLOOKUP(D2019,Rooms[[الشقة]:[وصف]],4,FALSE),"")</f>
        <v/>
      </c>
      <c r="K2019" s="16" t="str">
        <f t="shared" si="63"/>
        <v/>
      </c>
    </row>
    <row r="2020" spans="2:11" x14ac:dyDescent="0.2">
      <c r="B2020" s="10" t="str">
        <f t="shared" si="62"/>
        <v/>
      </c>
      <c r="C2020" s="30"/>
      <c r="H2020" s="10" t="str">
        <f>IFERROR(IF(INDEX(Rooms[اعتماد القيمة],MATCH(الحجز!$D2020,Rooms[الشقة],0),1)&lt;=الحجز!$C2020,((INDEX(Rooms[القيمة],MATCH(الحجز!$D2020,Rooms[الشقة],0),1)*الحجز!$E2020)+G2020)-F2020,الحجز!$H2020),"")</f>
        <v/>
      </c>
      <c r="I2020" s="10" t="str">
        <f>IFERROR(VLOOKUP(D2020,Rooms[[الشقة]:[وصف]],4,FALSE),"")</f>
        <v/>
      </c>
      <c r="K2020" s="16" t="str">
        <f t="shared" si="63"/>
        <v/>
      </c>
    </row>
    <row r="2021" spans="2:11" x14ac:dyDescent="0.2">
      <c r="B2021" s="10" t="str">
        <f t="shared" si="62"/>
        <v/>
      </c>
      <c r="C2021" s="30"/>
      <c r="H2021" s="10" t="str">
        <f>IFERROR(IF(INDEX(Rooms[اعتماد القيمة],MATCH(الحجز!$D2021,Rooms[الشقة],0),1)&lt;=الحجز!$C2021,((INDEX(Rooms[القيمة],MATCH(الحجز!$D2021,Rooms[الشقة],0),1)*الحجز!$E2021)+G2021)-F2021,الحجز!$H2021),"")</f>
        <v/>
      </c>
      <c r="I2021" s="10" t="str">
        <f>IFERROR(VLOOKUP(D2021,Rooms[[الشقة]:[وصف]],4,FALSE),"")</f>
        <v/>
      </c>
      <c r="K2021" s="16" t="str">
        <f t="shared" si="63"/>
        <v/>
      </c>
    </row>
    <row r="2022" spans="2:11" x14ac:dyDescent="0.2">
      <c r="B2022" s="10" t="str">
        <f t="shared" si="62"/>
        <v/>
      </c>
      <c r="C2022" s="30"/>
      <c r="H2022" s="10" t="str">
        <f>IFERROR(IF(INDEX(Rooms[اعتماد القيمة],MATCH(الحجز!$D2022,Rooms[الشقة],0),1)&lt;=الحجز!$C2022,((INDEX(Rooms[القيمة],MATCH(الحجز!$D2022,Rooms[الشقة],0),1)*الحجز!$E2022)+G2022)-F2022,الحجز!$H2022),"")</f>
        <v/>
      </c>
      <c r="I2022" s="10" t="str">
        <f>IFERROR(VLOOKUP(D2022,Rooms[[الشقة]:[وصف]],4,FALSE),"")</f>
        <v/>
      </c>
      <c r="K2022" s="16" t="str">
        <f t="shared" si="63"/>
        <v/>
      </c>
    </row>
    <row r="2023" spans="2:11" x14ac:dyDescent="0.2">
      <c r="B2023" s="10" t="str">
        <f t="shared" si="62"/>
        <v/>
      </c>
      <c r="C2023" s="30"/>
      <c r="H2023" s="10" t="str">
        <f>IFERROR(IF(INDEX(Rooms[اعتماد القيمة],MATCH(الحجز!$D2023,Rooms[الشقة],0),1)&lt;=الحجز!$C2023,((INDEX(Rooms[القيمة],MATCH(الحجز!$D2023,Rooms[الشقة],0),1)*الحجز!$E2023)+G2023)-F2023,الحجز!$H2023),"")</f>
        <v/>
      </c>
      <c r="I2023" s="10" t="str">
        <f>IFERROR(VLOOKUP(D2023,Rooms[[الشقة]:[وصف]],4,FALSE),"")</f>
        <v/>
      </c>
      <c r="K2023" s="16" t="str">
        <f t="shared" si="63"/>
        <v/>
      </c>
    </row>
    <row r="2024" spans="2:11" x14ac:dyDescent="0.2">
      <c r="B2024" s="10" t="str">
        <f t="shared" si="62"/>
        <v/>
      </c>
      <c r="C2024" s="30"/>
      <c r="H2024" s="10" t="str">
        <f>IFERROR(IF(INDEX(Rooms[اعتماد القيمة],MATCH(الحجز!$D2024,Rooms[الشقة],0),1)&lt;=الحجز!$C2024,((INDEX(Rooms[القيمة],MATCH(الحجز!$D2024,Rooms[الشقة],0),1)*الحجز!$E2024)+G2024)-F2024,الحجز!$H2024),"")</f>
        <v/>
      </c>
      <c r="I2024" s="10" t="str">
        <f>IFERROR(VLOOKUP(D2024,Rooms[[الشقة]:[وصف]],4,FALSE),"")</f>
        <v/>
      </c>
      <c r="K2024" s="16" t="str">
        <f t="shared" si="63"/>
        <v/>
      </c>
    </row>
    <row r="2025" spans="2:11" x14ac:dyDescent="0.2">
      <c r="B2025" s="10" t="str">
        <f t="shared" si="62"/>
        <v/>
      </c>
      <c r="C2025" s="30"/>
      <c r="H2025" s="10" t="str">
        <f>IFERROR(IF(INDEX(Rooms[اعتماد القيمة],MATCH(الحجز!$D2025,Rooms[الشقة],0),1)&lt;=الحجز!$C2025,((INDEX(Rooms[القيمة],MATCH(الحجز!$D2025,Rooms[الشقة],0),1)*الحجز!$E2025)+G2025)-F2025,الحجز!$H2025),"")</f>
        <v/>
      </c>
      <c r="I2025" s="10" t="str">
        <f>IFERROR(VLOOKUP(D2025,Rooms[[الشقة]:[وصف]],4,FALSE),"")</f>
        <v/>
      </c>
      <c r="K2025" s="16" t="str">
        <f t="shared" si="63"/>
        <v/>
      </c>
    </row>
    <row r="2026" spans="2:11" x14ac:dyDescent="0.2">
      <c r="B2026" s="10" t="str">
        <f t="shared" si="62"/>
        <v/>
      </c>
      <c r="C2026" s="30"/>
      <c r="H2026" s="10" t="str">
        <f>IFERROR(IF(INDEX(Rooms[اعتماد القيمة],MATCH(الحجز!$D2026,Rooms[الشقة],0),1)&lt;=الحجز!$C2026,((INDEX(Rooms[القيمة],MATCH(الحجز!$D2026,Rooms[الشقة],0),1)*الحجز!$E2026)+G2026)-F2026,الحجز!$H2026),"")</f>
        <v/>
      </c>
      <c r="I2026" s="10" t="str">
        <f>IFERROR(VLOOKUP(D2026,Rooms[[الشقة]:[وصف]],4,FALSE),"")</f>
        <v/>
      </c>
      <c r="K2026" s="16" t="str">
        <f t="shared" si="63"/>
        <v/>
      </c>
    </row>
    <row r="2027" spans="2:11" x14ac:dyDescent="0.2">
      <c r="B2027" s="10" t="str">
        <f t="shared" si="62"/>
        <v/>
      </c>
      <c r="C2027" s="30"/>
      <c r="H2027" s="10" t="str">
        <f>IFERROR(IF(INDEX(Rooms[اعتماد القيمة],MATCH(الحجز!$D2027,Rooms[الشقة],0),1)&lt;=الحجز!$C2027,((INDEX(Rooms[القيمة],MATCH(الحجز!$D2027,Rooms[الشقة],0),1)*الحجز!$E2027)+G2027)-F2027,الحجز!$H2027),"")</f>
        <v/>
      </c>
      <c r="I2027" s="10" t="str">
        <f>IFERROR(VLOOKUP(D2027,Rooms[[الشقة]:[وصف]],4,FALSE),"")</f>
        <v/>
      </c>
      <c r="K2027" s="16" t="str">
        <f t="shared" si="63"/>
        <v/>
      </c>
    </row>
    <row r="2028" spans="2:11" x14ac:dyDescent="0.2">
      <c r="B2028" s="10" t="str">
        <f t="shared" si="62"/>
        <v/>
      </c>
      <c r="C2028" s="30"/>
      <c r="H2028" s="10" t="str">
        <f>IFERROR(IF(INDEX(Rooms[اعتماد القيمة],MATCH(الحجز!$D2028,Rooms[الشقة],0),1)&lt;=الحجز!$C2028,((INDEX(Rooms[القيمة],MATCH(الحجز!$D2028,Rooms[الشقة],0),1)*الحجز!$E2028)+G2028)-F2028,الحجز!$H2028),"")</f>
        <v/>
      </c>
      <c r="I2028" s="10" t="str">
        <f>IFERROR(VLOOKUP(D2028,Rooms[[الشقة]:[وصف]],4,FALSE),"")</f>
        <v/>
      </c>
      <c r="K2028" s="16" t="str">
        <f t="shared" si="63"/>
        <v/>
      </c>
    </row>
    <row r="2029" spans="2:11" x14ac:dyDescent="0.2">
      <c r="B2029" s="10" t="str">
        <f t="shared" si="62"/>
        <v/>
      </c>
      <c r="C2029" s="30"/>
      <c r="H2029" s="10" t="str">
        <f>IFERROR(IF(INDEX(Rooms[اعتماد القيمة],MATCH(الحجز!$D2029,Rooms[الشقة],0),1)&lt;=الحجز!$C2029,((INDEX(Rooms[القيمة],MATCH(الحجز!$D2029,Rooms[الشقة],0),1)*الحجز!$E2029)+G2029)-F2029,الحجز!$H2029),"")</f>
        <v/>
      </c>
      <c r="I2029" s="10" t="str">
        <f>IFERROR(VLOOKUP(D2029,Rooms[[الشقة]:[وصف]],4,FALSE),"")</f>
        <v/>
      </c>
      <c r="K2029" s="16" t="str">
        <f t="shared" si="63"/>
        <v/>
      </c>
    </row>
    <row r="2030" spans="2:11" x14ac:dyDescent="0.2">
      <c r="B2030" s="10" t="str">
        <f t="shared" si="62"/>
        <v/>
      </c>
      <c r="C2030" s="30"/>
      <c r="H2030" s="10" t="str">
        <f>IFERROR(IF(INDEX(Rooms[اعتماد القيمة],MATCH(الحجز!$D2030,Rooms[الشقة],0),1)&lt;=الحجز!$C2030,((INDEX(Rooms[القيمة],MATCH(الحجز!$D2030,Rooms[الشقة],0),1)*الحجز!$E2030)+G2030)-F2030,الحجز!$H2030),"")</f>
        <v/>
      </c>
      <c r="I2030" s="10" t="str">
        <f>IFERROR(VLOOKUP(D2030,Rooms[[الشقة]:[وصف]],4,FALSE),"")</f>
        <v/>
      </c>
      <c r="K2030" s="16" t="str">
        <f t="shared" si="63"/>
        <v/>
      </c>
    </row>
    <row r="2031" spans="2:11" x14ac:dyDescent="0.2">
      <c r="B2031" s="10" t="str">
        <f t="shared" si="62"/>
        <v/>
      </c>
      <c r="C2031" s="30"/>
      <c r="H2031" s="10" t="str">
        <f>IFERROR(IF(INDEX(Rooms[اعتماد القيمة],MATCH(الحجز!$D2031,Rooms[الشقة],0),1)&lt;=الحجز!$C2031,((INDEX(Rooms[القيمة],MATCH(الحجز!$D2031,Rooms[الشقة],0),1)*الحجز!$E2031)+G2031)-F2031,الحجز!$H2031),"")</f>
        <v/>
      </c>
      <c r="I2031" s="10" t="str">
        <f>IFERROR(VLOOKUP(D2031,Rooms[[الشقة]:[وصف]],4,FALSE),"")</f>
        <v/>
      </c>
      <c r="K2031" s="16" t="str">
        <f t="shared" si="63"/>
        <v/>
      </c>
    </row>
    <row r="2032" spans="2:11" x14ac:dyDescent="0.2">
      <c r="B2032" s="10" t="str">
        <f t="shared" si="62"/>
        <v/>
      </c>
      <c r="C2032" s="30"/>
      <c r="H2032" s="10" t="str">
        <f>IFERROR(IF(INDEX(Rooms[اعتماد القيمة],MATCH(الحجز!$D2032,Rooms[الشقة],0),1)&lt;=الحجز!$C2032,((INDEX(Rooms[القيمة],MATCH(الحجز!$D2032,Rooms[الشقة],0),1)*الحجز!$E2032)+G2032)-F2032,الحجز!$H2032),"")</f>
        <v/>
      </c>
      <c r="I2032" s="10" t="str">
        <f>IFERROR(VLOOKUP(D2032,Rooms[[الشقة]:[وصف]],4,FALSE),"")</f>
        <v/>
      </c>
      <c r="K2032" s="16" t="str">
        <f t="shared" si="63"/>
        <v/>
      </c>
    </row>
    <row r="2033" spans="2:11" x14ac:dyDescent="0.2">
      <c r="B2033" s="10" t="str">
        <f t="shared" si="62"/>
        <v/>
      </c>
      <c r="C2033" s="30"/>
      <c r="H2033" s="10" t="str">
        <f>IFERROR(IF(INDEX(Rooms[اعتماد القيمة],MATCH(الحجز!$D2033,Rooms[الشقة],0),1)&lt;=الحجز!$C2033,((INDEX(Rooms[القيمة],MATCH(الحجز!$D2033,Rooms[الشقة],0),1)*الحجز!$E2033)+G2033)-F2033,الحجز!$H2033),"")</f>
        <v/>
      </c>
      <c r="I2033" s="10" t="str">
        <f>IFERROR(VLOOKUP(D2033,Rooms[[الشقة]:[وصف]],4,FALSE),"")</f>
        <v/>
      </c>
      <c r="K2033" s="16" t="str">
        <f t="shared" si="63"/>
        <v/>
      </c>
    </row>
    <row r="2034" spans="2:11" x14ac:dyDescent="0.2">
      <c r="B2034" s="10" t="str">
        <f t="shared" si="62"/>
        <v/>
      </c>
      <c r="C2034" s="30"/>
      <c r="H2034" s="10" t="str">
        <f>IFERROR(IF(INDEX(Rooms[اعتماد القيمة],MATCH(الحجز!$D2034,Rooms[الشقة],0),1)&lt;=الحجز!$C2034,((INDEX(Rooms[القيمة],MATCH(الحجز!$D2034,Rooms[الشقة],0),1)*الحجز!$E2034)+G2034)-F2034,الحجز!$H2034),"")</f>
        <v/>
      </c>
      <c r="I2034" s="10" t="str">
        <f>IFERROR(VLOOKUP(D2034,Rooms[[الشقة]:[وصف]],4,FALSE),"")</f>
        <v/>
      </c>
      <c r="K2034" s="16" t="str">
        <f t="shared" si="63"/>
        <v/>
      </c>
    </row>
    <row r="2035" spans="2:11" x14ac:dyDescent="0.2">
      <c r="B2035" s="10" t="str">
        <f t="shared" si="62"/>
        <v/>
      </c>
      <c r="C2035" s="30"/>
      <c r="H2035" s="10" t="str">
        <f>IFERROR(IF(INDEX(Rooms[اعتماد القيمة],MATCH(الحجز!$D2035,Rooms[الشقة],0),1)&lt;=الحجز!$C2035,((INDEX(Rooms[القيمة],MATCH(الحجز!$D2035,Rooms[الشقة],0),1)*الحجز!$E2035)+G2035)-F2035,الحجز!$H2035),"")</f>
        <v/>
      </c>
      <c r="I2035" s="10" t="str">
        <f>IFERROR(VLOOKUP(D2035,Rooms[[الشقة]:[وصف]],4,FALSE),"")</f>
        <v/>
      </c>
      <c r="K2035" s="16" t="str">
        <f t="shared" si="63"/>
        <v/>
      </c>
    </row>
    <row r="2036" spans="2:11" x14ac:dyDescent="0.2">
      <c r="B2036" s="10" t="str">
        <f t="shared" si="62"/>
        <v/>
      </c>
      <c r="C2036" s="30"/>
      <c r="H2036" s="10" t="str">
        <f>IFERROR(IF(INDEX(Rooms[اعتماد القيمة],MATCH(الحجز!$D2036,Rooms[الشقة],0),1)&lt;=الحجز!$C2036,((INDEX(Rooms[القيمة],MATCH(الحجز!$D2036,Rooms[الشقة],0),1)*الحجز!$E2036)+G2036)-F2036,الحجز!$H2036),"")</f>
        <v/>
      </c>
      <c r="I2036" s="10" t="str">
        <f>IFERROR(VLOOKUP(D2036,Rooms[[الشقة]:[وصف]],4,FALSE),"")</f>
        <v/>
      </c>
      <c r="K2036" s="16" t="str">
        <f t="shared" si="63"/>
        <v/>
      </c>
    </row>
    <row r="2037" spans="2:11" x14ac:dyDescent="0.2">
      <c r="B2037" s="10" t="str">
        <f t="shared" si="62"/>
        <v/>
      </c>
      <c r="C2037" s="30"/>
      <c r="H2037" s="10" t="str">
        <f>IFERROR(IF(INDEX(Rooms[اعتماد القيمة],MATCH(الحجز!$D2037,Rooms[الشقة],0),1)&lt;=الحجز!$C2037,((INDEX(Rooms[القيمة],MATCH(الحجز!$D2037,Rooms[الشقة],0),1)*الحجز!$E2037)+G2037)-F2037,الحجز!$H2037),"")</f>
        <v/>
      </c>
      <c r="I2037" s="10" t="str">
        <f>IFERROR(VLOOKUP(D2037,Rooms[[الشقة]:[وصف]],4,FALSE),"")</f>
        <v/>
      </c>
      <c r="K2037" s="16" t="str">
        <f t="shared" si="63"/>
        <v/>
      </c>
    </row>
    <row r="2038" spans="2:11" x14ac:dyDescent="0.2">
      <c r="B2038" s="10" t="str">
        <f t="shared" si="62"/>
        <v/>
      </c>
      <c r="C2038" s="30"/>
      <c r="H2038" s="10" t="str">
        <f>IFERROR(IF(INDEX(Rooms[اعتماد القيمة],MATCH(الحجز!$D2038,Rooms[الشقة],0),1)&lt;=الحجز!$C2038,((INDEX(Rooms[القيمة],MATCH(الحجز!$D2038,Rooms[الشقة],0),1)*الحجز!$E2038)+G2038)-F2038,الحجز!$H2038),"")</f>
        <v/>
      </c>
      <c r="I2038" s="10" t="str">
        <f>IFERROR(VLOOKUP(D2038,Rooms[[الشقة]:[وصف]],4,FALSE),"")</f>
        <v/>
      </c>
      <c r="K2038" s="16" t="str">
        <f t="shared" si="63"/>
        <v/>
      </c>
    </row>
    <row r="2039" spans="2:11" x14ac:dyDescent="0.2">
      <c r="B2039" s="10" t="str">
        <f t="shared" si="62"/>
        <v/>
      </c>
      <c r="C2039" s="30"/>
      <c r="H2039" s="10" t="str">
        <f>IFERROR(IF(INDEX(Rooms[اعتماد القيمة],MATCH(الحجز!$D2039,Rooms[الشقة],0),1)&lt;=الحجز!$C2039,((INDEX(Rooms[القيمة],MATCH(الحجز!$D2039,Rooms[الشقة],0),1)*الحجز!$E2039)+G2039)-F2039,الحجز!$H2039),"")</f>
        <v/>
      </c>
      <c r="I2039" s="10" t="str">
        <f>IFERROR(VLOOKUP(D2039,Rooms[[الشقة]:[وصف]],4,FALSE),"")</f>
        <v/>
      </c>
      <c r="K2039" s="16" t="str">
        <f t="shared" si="63"/>
        <v/>
      </c>
    </row>
    <row r="2040" spans="2:11" x14ac:dyDescent="0.2">
      <c r="B2040" s="10" t="str">
        <f t="shared" si="62"/>
        <v/>
      </c>
      <c r="C2040" s="30"/>
      <c r="H2040" s="10" t="str">
        <f>IFERROR(IF(INDEX(Rooms[اعتماد القيمة],MATCH(الحجز!$D2040,Rooms[الشقة],0),1)&lt;=الحجز!$C2040,((INDEX(Rooms[القيمة],MATCH(الحجز!$D2040,Rooms[الشقة],0),1)*الحجز!$E2040)+G2040)-F2040,الحجز!$H2040),"")</f>
        <v/>
      </c>
      <c r="I2040" s="10" t="str">
        <f>IFERROR(VLOOKUP(D2040,Rooms[[الشقة]:[وصف]],4,FALSE),"")</f>
        <v/>
      </c>
      <c r="K2040" s="16" t="str">
        <f t="shared" si="63"/>
        <v/>
      </c>
    </row>
    <row r="2041" spans="2:11" x14ac:dyDescent="0.2">
      <c r="B2041" s="10" t="str">
        <f t="shared" si="62"/>
        <v/>
      </c>
      <c r="C2041" s="30"/>
      <c r="H2041" s="10" t="str">
        <f>IFERROR(IF(INDEX(Rooms[اعتماد القيمة],MATCH(الحجز!$D2041,Rooms[الشقة],0),1)&lt;=الحجز!$C2041,((INDEX(Rooms[القيمة],MATCH(الحجز!$D2041,Rooms[الشقة],0),1)*الحجز!$E2041)+G2041)-F2041,الحجز!$H2041),"")</f>
        <v/>
      </c>
      <c r="I2041" s="10" t="str">
        <f>IFERROR(VLOOKUP(D2041,Rooms[[الشقة]:[وصف]],4,FALSE),"")</f>
        <v/>
      </c>
      <c r="K2041" s="16" t="str">
        <f t="shared" si="63"/>
        <v/>
      </c>
    </row>
    <row r="2042" spans="2:11" x14ac:dyDescent="0.2">
      <c r="B2042" s="10" t="str">
        <f t="shared" si="62"/>
        <v/>
      </c>
      <c r="C2042" s="30"/>
      <c r="H2042" s="10" t="str">
        <f>IFERROR(IF(INDEX(Rooms[اعتماد القيمة],MATCH(الحجز!$D2042,Rooms[الشقة],0),1)&lt;=الحجز!$C2042,((INDEX(Rooms[القيمة],MATCH(الحجز!$D2042,Rooms[الشقة],0),1)*الحجز!$E2042)+G2042)-F2042,الحجز!$H2042),"")</f>
        <v/>
      </c>
      <c r="I2042" s="10" t="str">
        <f>IFERROR(VLOOKUP(D2042,Rooms[[الشقة]:[وصف]],4,FALSE),"")</f>
        <v/>
      </c>
      <c r="K2042" s="16" t="str">
        <f t="shared" si="63"/>
        <v/>
      </c>
    </row>
    <row r="2043" spans="2:11" x14ac:dyDescent="0.2">
      <c r="B2043" s="10" t="str">
        <f t="shared" si="62"/>
        <v/>
      </c>
      <c r="C2043" s="30"/>
      <c r="H2043" s="10" t="str">
        <f>IFERROR(IF(INDEX(Rooms[اعتماد القيمة],MATCH(الحجز!$D2043,Rooms[الشقة],0),1)&lt;=الحجز!$C2043,((INDEX(Rooms[القيمة],MATCH(الحجز!$D2043,Rooms[الشقة],0),1)*الحجز!$E2043)+G2043)-F2043,الحجز!$H2043),"")</f>
        <v/>
      </c>
      <c r="I2043" s="10" t="str">
        <f>IFERROR(VLOOKUP(D2043,Rooms[[الشقة]:[وصف]],4,FALSE),"")</f>
        <v/>
      </c>
      <c r="K2043" s="16" t="str">
        <f t="shared" si="63"/>
        <v/>
      </c>
    </row>
    <row r="2044" spans="2:11" x14ac:dyDescent="0.2">
      <c r="B2044" s="10" t="str">
        <f t="shared" si="62"/>
        <v/>
      </c>
      <c r="C2044" s="30"/>
      <c r="H2044" s="10" t="str">
        <f>IFERROR(IF(INDEX(Rooms[اعتماد القيمة],MATCH(الحجز!$D2044,Rooms[الشقة],0),1)&lt;=الحجز!$C2044,((INDEX(Rooms[القيمة],MATCH(الحجز!$D2044,Rooms[الشقة],0),1)*الحجز!$E2044)+G2044)-F2044,الحجز!$H2044),"")</f>
        <v/>
      </c>
      <c r="I2044" s="10" t="str">
        <f>IFERROR(VLOOKUP(D2044,Rooms[[الشقة]:[وصف]],4,FALSE),"")</f>
        <v/>
      </c>
      <c r="K2044" s="16" t="str">
        <f t="shared" si="63"/>
        <v/>
      </c>
    </row>
    <row r="2045" spans="2:11" x14ac:dyDescent="0.2">
      <c r="B2045" s="10" t="str">
        <f t="shared" si="62"/>
        <v/>
      </c>
      <c r="C2045" s="30"/>
      <c r="H2045" s="10" t="str">
        <f>IFERROR(IF(INDEX(Rooms[اعتماد القيمة],MATCH(الحجز!$D2045,Rooms[الشقة],0),1)&lt;=الحجز!$C2045,((INDEX(Rooms[القيمة],MATCH(الحجز!$D2045,Rooms[الشقة],0),1)*الحجز!$E2045)+G2045)-F2045,الحجز!$H2045),"")</f>
        <v/>
      </c>
      <c r="I2045" s="10" t="str">
        <f>IFERROR(VLOOKUP(D2045,Rooms[[الشقة]:[وصف]],4,FALSE),"")</f>
        <v/>
      </c>
      <c r="K2045" s="16" t="str">
        <f t="shared" si="63"/>
        <v/>
      </c>
    </row>
    <row r="2046" spans="2:11" x14ac:dyDescent="0.2">
      <c r="B2046" s="10" t="str">
        <f t="shared" si="62"/>
        <v/>
      </c>
      <c r="C2046" s="30"/>
      <c r="H2046" s="10" t="str">
        <f>IFERROR(IF(INDEX(Rooms[اعتماد القيمة],MATCH(الحجز!$D2046,Rooms[الشقة],0),1)&lt;=الحجز!$C2046,((INDEX(Rooms[القيمة],MATCH(الحجز!$D2046,Rooms[الشقة],0),1)*الحجز!$E2046)+G2046)-F2046,الحجز!$H2046),"")</f>
        <v/>
      </c>
      <c r="I2046" s="10" t="str">
        <f>IFERROR(VLOOKUP(D2046,Rooms[[الشقة]:[وصف]],4,FALSE),"")</f>
        <v/>
      </c>
      <c r="K2046" s="16" t="str">
        <f t="shared" si="63"/>
        <v/>
      </c>
    </row>
    <row r="2047" spans="2:11" x14ac:dyDescent="0.2">
      <c r="B2047" s="10" t="str">
        <f t="shared" si="62"/>
        <v/>
      </c>
      <c r="C2047" s="30"/>
      <c r="H2047" s="10" t="str">
        <f>IFERROR(IF(INDEX(Rooms[اعتماد القيمة],MATCH(الحجز!$D2047,Rooms[الشقة],0),1)&lt;=الحجز!$C2047,((INDEX(Rooms[القيمة],MATCH(الحجز!$D2047,Rooms[الشقة],0),1)*الحجز!$E2047)+G2047)-F2047,الحجز!$H2047),"")</f>
        <v/>
      </c>
      <c r="I2047" s="10" t="str">
        <f>IFERROR(VLOOKUP(D2047,Rooms[[الشقة]:[وصف]],4,FALSE),"")</f>
        <v/>
      </c>
      <c r="K2047" s="16" t="str">
        <f t="shared" si="63"/>
        <v/>
      </c>
    </row>
    <row r="2048" spans="2:11" x14ac:dyDescent="0.2">
      <c r="B2048" s="10" t="str">
        <f t="shared" si="62"/>
        <v/>
      </c>
      <c r="C2048" s="30"/>
      <c r="H2048" s="10" t="str">
        <f>IFERROR(IF(INDEX(Rooms[اعتماد القيمة],MATCH(الحجز!$D2048,Rooms[الشقة],0),1)&lt;=الحجز!$C2048,((INDEX(Rooms[القيمة],MATCH(الحجز!$D2048,Rooms[الشقة],0),1)*الحجز!$E2048)+G2048)-F2048,الحجز!$H2048),"")</f>
        <v/>
      </c>
      <c r="I2048" s="10" t="str">
        <f>IFERROR(VLOOKUP(D2048,Rooms[[الشقة]:[وصف]],4,FALSE),"")</f>
        <v/>
      </c>
      <c r="K2048" s="16" t="str">
        <f t="shared" si="63"/>
        <v/>
      </c>
    </row>
    <row r="2049" spans="2:11" x14ac:dyDescent="0.2">
      <c r="B2049" s="10" t="str">
        <f t="shared" si="62"/>
        <v/>
      </c>
      <c r="C2049" s="30"/>
      <c r="H2049" s="10" t="str">
        <f>IFERROR(IF(INDEX(Rooms[اعتماد القيمة],MATCH(الحجز!$D2049,Rooms[الشقة],0),1)&lt;=الحجز!$C2049,((INDEX(Rooms[القيمة],MATCH(الحجز!$D2049,Rooms[الشقة],0),1)*الحجز!$E2049)+G2049)-F2049,الحجز!$H2049),"")</f>
        <v/>
      </c>
      <c r="I2049" s="10" t="str">
        <f>IFERROR(VLOOKUP(D2049,Rooms[[الشقة]:[وصف]],4,FALSE),"")</f>
        <v/>
      </c>
      <c r="K2049" s="16" t="str">
        <f t="shared" si="63"/>
        <v/>
      </c>
    </row>
    <row r="2050" spans="2:11" x14ac:dyDescent="0.2">
      <c r="B2050" s="10" t="str">
        <f t="shared" si="62"/>
        <v/>
      </c>
      <c r="C2050" s="30"/>
      <c r="H2050" s="10" t="str">
        <f>IFERROR(IF(INDEX(Rooms[اعتماد القيمة],MATCH(الحجز!$D2050,Rooms[الشقة],0),1)&lt;=الحجز!$C2050,((INDEX(Rooms[القيمة],MATCH(الحجز!$D2050,Rooms[الشقة],0),1)*الحجز!$E2050)+G2050)-F2050,الحجز!$H2050),"")</f>
        <v/>
      </c>
      <c r="I2050" s="10" t="str">
        <f>IFERROR(VLOOKUP(D2050,Rooms[[الشقة]:[وصف]],4,FALSE),"")</f>
        <v/>
      </c>
      <c r="K2050" s="16" t="str">
        <f t="shared" si="63"/>
        <v/>
      </c>
    </row>
    <row r="2051" spans="2:11" x14ac:dyDescent="0.2">
      <c r="B2051" s="10" t="str">
        <f t="shared" si="62"/>
        <v/>
      </c>
      <c r="C2051" s="30"/>
      <c r="H2051" s="10" t="str">
        <f>IFERROR(IF(INDEX(Rooms[اعتماد القيمة],MATCH(الحجز!$D2051,Rooms[الشقة],0),1)&lt;=الحجز!$C2051,((INDEX(Rooms[القيمة],MATCH(الحجز!$D2051,Rooms[الشقة],0),1)*الحجز!$E2051)+G2051)-F2051,الحجز!$H2051),"")</f>
        <v/>
      </c>
      <c r="I2051" s="10" t="str">
        <f>IFERROR(VLOOKUP(D2051,Rooms[[الشقة]:[وصف]],4,FALSE),"")</f>
        <v/>
      </c>
      <c r="K2051" s="16" t="str">
        <f t="shared" si="63"/>
        <v/>
      </c>
    </row>
    <row r="2052" spans="2:11" x14ac:dyDescent="0.2">
      <c r="B2052" s="10" t="str">
        <f t="shared" si="62"/>
        <v/>
      </c>
      <c r="C2052" s="30"/>
      <c r="H2052" s="10" t="str">
        <f>IFERROR(IF(INDEX(Rooms[اعتماد القيمة],MATCH(الحجز!$D2052,Rooms[الشقة],0),1)&lt;=الحجز!$C2052,((INDEX(Rooms[القيمة],MATCH(الحجز!$D2052,Rooms[الشقة],0),1)*الحجز!$E2052)+G2052)-F2052,الحجز!$H2052),"")</f>
        <v/>
      </c>
      <c r="I2052" s="10" t="str">
        <f>IFERROR(VLOOKUP(D2052,Rooms[[الشقة]:[وصف]],4,FALSE),"")</f>
        <v/>
      </c>
      <c r="K2052" s="16" t="str">
        <f t="shared" si="63"/>
        <v/>
      </c>
    </row>
    <row r="2053" spans="2:11" x14ac:dyDescent="0.2">
      <c r="B2053" s="10" t="str">
        <f t="shared" ref="B2053:B2116" si="64">IF(C2053&lt;&gt;"",ROW(A2050),"")</f>
        <v/>
      </c>
      <c r="C2053" s="30"/>
      <c r="H2053" s="10" t="str">
        <f>IFERROR(IF(INDEX(Rooms[اعتماد القيمة],MATCH(الحجز!$D2053,Rooms[الشقة],0),1)&lt;=الحجز!$C2053,((INDEX(Rooms[القيمة],MATCH(الحجز!$D2053,Rooms[الشقة],0),1)*الحجز!$E2053)+G2053)-F2053,الحجز!$H2053),"")</f>
        <v/>
      </c>
      <c r="I2053" s="10" t="str">
        <f>IFERROR(VLOOKUP(D2053,Rooms[[الشقة]:[وصف]],4,FALSE),"")</f>
        <v/>
      </c>
      <c r="K2053" s="16" t="str">
        <f t="shared" ref="K2053:K2116" si="65">IF(AND(E2053="",C2053=""),"",C2053+(IF(E2053&lt;1,E2053,(E2053-1))))</f>
        <v/>
      </c>
    </row>
    <row r="2054" spans="2:11" x14ac:dyDescent="0.2">
      <c r="B2054" s="10" t="str">
        <f t="shared" si="64"/>
        <v/>
      </c>
      <c r="C2054" s="30"/>
      <c r="H2054" s="10" t="str">
        <f>IFERROR(IF(INDEX(Rooms[اعتماد القيمة],MATCH(الحجز!$D2054,Rooms[الشقة],0),1)&lt;=الحجز!$C2054,((INDEX(Rooms[القيمة],MATCH(الحجز!$D2054,Rooms[الشقة],0),1)*الحجز!$E2054)+G2054)-F2054,الحجز!$H2054),"")</f>
        <v/>
      </c>
      <c r="I2054" s="10" t="str">
        <f>IFERROR(VLOOKUP(D2054,Rooms[[الشقة]:[وصف]],4,FALSE),"")</f>
        <v/>
      </c>
      <c r="K2054" s="16" t="str">
        <f t="shared" si="65"/>
        <v/>
      </c>
    </row>
    <row r="2055" spans="2:11" x14ac:dyDescent="0.2">
      <c r="B2055" s="10" t="str">
        <f t="shared" si="64"/>
        <v/>
      </c>
      <c r="C2055" s="30"/>
      <c r="H2055" s="10" t="str">
        <f>IFERROR(IF(INDEX(Rooms[اعتماد القيمة],MATCH(الحجز!$D2055,Rooms[الشقة],0),1)&lt;=الحجز!$C2055,((INDEX(Rooms[القيمة],MATCH(الحجز!$D2055,Rooms[الشقة],0),1)*الحجز!$E2055)+G2055)-F2055,الحجز!$H2055),"")</f>
        <v/>
      </c>
      <c r="I2055" s="10" t="str">
        <f>IFERROR(VLOOKUP(D2055,Rooms[[الشقة]:[وصف]],4,FALSE),"")</f>
        <v/>
      </c>
      <c r="K2055" s="16" t="str">
        <f t="shared" si="65"/>
        <v/>
      </c>
    </row>
    <row r="2056" spans="2:11" x14ac:dyDescent="0.2">
      <c r="B2056" s="10" t="str">
        <f t="shared" si="64"/>
        <v/>
      </c>
      <c r="C2056" s="30"/>
      <c r="H2056" s="10" t="str">
        <f>IFERROR(IF(INDEX(Rooms[اعتماد القيمة],MATCH(الحجز!$D2056,Rooms[الشقة],0),1)&lt;=الحجز!$C2056,((INDEX(Rooms[القيمة],MATCH(الحجز!$D2056,Rooms[الشقة],0),1)*الحجز!$E2056)+G2056)-F2056,الحجز!$H2056),"")</f>
        <v/>
      </c>
      <c r="I2056" s="10" t="str">
        <f>IFERROR(VLOOKUP(D2056,Rooms[[الشقة]:[وصف]],4,FALSE),"")</f>
        <v/>
      </c>
      <c r="K2056" s="16" t="str">
        <f t="shared" si="65"/>
        <v/>
      </c>
    </row>
    <row r="2057" spans="2:11" x14ac:dyDescent="0.2">
      <c r="B2057" s="10" t="str">
        <f t="shared" si="64"/>
        <v/>
      </c>
      <c r="C2057" s="30"/>
      <c r="H2057" s="10" t="str">
        <f>IFERROR(IF(INDEX(Rooms[اعتماد القيمة],MATCH(الحجز!$D2057,Rooms[الشقة],0),1)&lt;=الحجز!$C2057,((INDEX(Rooms[القيمة],MATCH(الحجز!$D2057,Rooms[الشقة],0),1)*الحجز!$E2057)+G2057)-F2057,الحجز!$H2057),"")</f>
        <v/>
      </c>
      <c r="I2057" s="10" t="str">
        <f>IFERROR(VLOOKUP(D2057,Rooms[[الشقة]:[وصف]],4,FALSE),"")</f>
        <v/>
      </c>
      <c r="K2057" s="16" t="str">
        <f t="shared" si="65"/>
        <v/>
      </c>
    </row>
    <row r="2058" spans="2:11" x14ac:dyDescent="0.2">
      <c r="B2058" s="10" t="str">
        <f t="shared" si="64"/>
        <v/>
      </c>
      <c r="C2058" s="30"/>
      <c r="H2058" s="10" t="str">
        <f>IFERROR(IF(INDEX(Rooms[اعتماد القيمة],MATCH(الحجز!$D2058,Rooms[الشقة],0),1)&lt;=الحجز!$C2058,((INDEX(Rooms[القيمة],MATCH(الحجز!$D2058,Rooms[الشقة],0),1)*الحجز!$E2058)+G2058)-F2058,الحجز!$H2058),"")</f>
        <v/>
      </c>
      <c r="I2058" s="10" t="str">
        <f>IFERROR(VLOOKUP(D2058,Rooms[[الشقة]:[وصف]],4,FALSE),"")</f>
        <v/>
      </c>
      <c r="K2058" s="16" t="str">
        <f t="shared" si="65"/>
        <v/>
      </c>
    </row>
    <row r="2059" spans="2:11" x14ac:dyDescent="0.2">
      <c r="B2059" s="10" t="str">
        <f t="shared" si="64"/>
        <v/>
      </c>
      <c r="C2059" s="30"/>
      <c r="H2059" s="10" t="str">
        <f>IFERROR(IF(INDEX(Rooms[اعتماد القيمة],MATCH(الحجز!$D2059,Rooms[الشقة],0),1)&lt;=الحجز!$C2059,((INDEX(Rooms[القيمة],MATCH(الحجز!$D2059,Rooms[الشقة],0),1)*الحجز!$E2059)+G2059)-F2059,الحجز!$H2059),"")</f>
        <v/>
      </c>
      <c r="I2059" s="10" t="str">
        <f>IFERROR(VLOOKUP(D2059,Rooms[[الشقة]:[وصف]],4,FALSE),"")</f>
        <v/>
      </c>
      <c r="K2059" s="16" t="str">
        <f t="shared" si="65"/>
        <v/>
      </c>
    </row>
    <row r="2060" spans="2:11" x14ac:dyDescent="0.2">
      <c r="B2060" s="10" t="str">
        <f t="shared" si="64"/>
        <v/>
      </c>
      <c r="C2060" s="30"/>
      <c r="H2060" s="10" t="str">
        <f>IFERROR(IF(INDEX(Rooms[اعتماد القيمة],MATCH(الحجز!$D2060,Rooms[الشقة],0),1)&lt;=الحجز!$C2060,((INDEX(Rooms[القيمة],MATCH(الحجز!$D2060,Rooms[الشقة],0),1)*الحجز!$E2060)+G2060)-F2060,الحجز!$H2060),"")</f>
        <v/>
      </c>
      <c r="I2060" s="10" t="str">
        <f>IFERROR(VLOOKUP(D2060,Rooms[[الشقة]:[وصف]],4,FALSE),"")</f>
        <v/>
      </c>
      <c r="K2060" s="16" t="str">
        <f t="shared" si="65"/>
        <v/>
      </c>
    </row>
    <row r="2061" spans="2:11" x14ac:dyDescent="0.2">
      <c r="B2061" s="10" t="str">
        <f t="shared" si="64"/>
        <v/>
      </c>
      <c r="C2061" s="30"/>
      <c r="H2061" s="10" t="str">
        <f>IFERROR(IF(INDEX(Rooms[اعتماد القيمة],MATCH(الحجز!$D2061,Rooms[الشقة],0),1)&lt;=الحجز!$C2061,((INDEX(Rooms[القيمة],MATCH(الحجز!$D2061,Rooms[الشقة],0),1)*الحجز!$E2061)+G2061)-F2061,الحجز!$H2061),"")</f>
        <v/>
      </c>
      <c r="I2061" s="10" t="str">
        <f>IFERROR(VLOOKUP(D2061,Rooms[[الشقة]:[وصف]],4,FALSE),"")</f>
        <v/>
      </c>
      <c r="K2061" s="16" t="str">
        <f t="shared" si="65"/>
        <v/>
      </c>
    </row>
    <row r="2062" spans="2:11" x14ac:dyDescent="0.2">
      <c r="B2062" s="10" t="str">
        <f t="shared" si="64"/>
        <v/>
      </c>
      <c r="C2062" s="30"/>
      <c r="H2062" s="10" t="str">
        <f>IFERROR(IF(INDEX(Rooms[اعتماد القيمة],MATCH(الحجز!$D2062,Rooms[الشقة],0),1)&lt;=الحجز!$C2062,((INDEX(Rooms[القيمة],MATCH(الحجز!$D2062,Rooms[الشقة],0),1)*الحجز!$E2062)+G2062)-F2062,الحجز!$H2062),"")</f>
        <v/>
      </c>
      <c r="I2062" s="10" t="str">
        <f>IFERROR(VLOOKUP(D2062,Rooms[[الشقة]:[وصف]],4,FALSE),"")</f>
        <v/>
      </c>
      <c r="K2062" s="16" t="str">
        <f t="shared" si="65"/>
        <v/>
      </c>
    </row>
    <row r="2063" spans="2:11" x14ac:dyDescent="0.2">
      <c r="B2063" s="10" t="str">
        <f t="shared" si="64"/>
        <v/>
      </c>
      <c r="C2063" s="30"/>
      <c r="H2063" s="10" t="str">
        <f>IFERROR(IF(INDEX(Rooms[اعتماد القيمة],MATCH(الحجز!$D2063,Rooms[الشقة],0),1)&lt;=الحجز!$C2063,((INDEX(Rooms[القيمة],MATCH(الحجز!$D2063,Rooms[الشقة],0),1)*الحجز!$E2063)+G2063)-F2063,الحجز!$H2063),"")</f>
        <v/>
      </c>
      <c r="I2063" s="10" t="str">
        <f>IFERROR(VLOOKUP(D2063,Rooms[[الشقة]:[وصف]],4,FALSE),"")</f>
        <v/>
      </c>
      <c r="K2063" s="16" t="str">
        <f t="shared" si="65"/>
        <v/>
      </c>
    </row>
    <row r="2064" spans="2:11" x14ac:dyDescent="0.2">
      <c r="B2064" s="10" t="str">
        <f t="shared" si="64"/>
        <v/>
      </c>
      <c r="C2064" s="30"/>
      <c r="H2064" s="10" t="str">
        <f>IFERROR(IF(INDEX(Rooms[اعتماد القيمة],MATCH(الحجز!$D2064,Rooms[الشقة],0),1)&lt;=الحجز!$C2064,((INDEX(Rooms[القيمة],MATCH(الحجز!$D2064,Rooms[الشقة],0),1)*الحجز!$E2064)+G2064)-F2064,الحجز!$H2064),"")</f>
        <v/>
      </c>
      <c r="I2064" s="10" t="str">
        <f>IFERROR(VLOOKUP(D2064,Rooms[[الشقة]:[وصف]],4,FALSE),"")</f>
        <v/>
      </c>
      <c r="K2064" s="16" t="str">
        <f t="shared" si="65"/>
        <v/>
      </c>
    </row>
    <row r="2065" spans="2:11" x14ac:dyDescent="0.2">
      <c r="B2065" s="10" t="str">
        <f t="shared" si="64"/>
        <v/>
      </c>
      <c r="C2065" s="30"/>
      <c r="H2065" s="10" t="str">
        <f>IFERROR(IF(INDEX(Rooms[اعتماد القيمة],MATCH(الحجز!$D2065,Rooms[الشقة],0),1)&lt;=الحجز!$C2065,((INDEX(Rooms[القيمة],MATCH(الحجز!$D2065,Rooms[الشقة],0),1)*الحجز!$E2065)+G2065)-F2065,الحجز!$H2065),"")</f>
        <v/>
      </c>
      <c r="I2065" s="10" t="str">
        <f>IFERROR(VLOOKUP(D2065,Rooms[[الشقة]:[وصف]],4,FALSE),"")</f>
        <v/>
      </c>
      <c r="K2065" s="16" t="str">
        <f t="shared" si="65"/>
        <v/>
      </c>
    </row>
    <row r="2066" spans="2:11" x14ac:dyDescent="0.2">
      <c r="B2066" s="10" t="str">
        <f t="shared" si="64"/>
        <v/>
      </c>
      <c r="C2066" s="30"/>
      <c r="H2066" s="10" t="str">
        <f>IFERROR(IF(INDEX(Rooms[اعتماد القيمة],MATCH(الحجز!$D2066,Rooms[الشقة],0),1)&lt;=الحجز!$C2066,((INDEX(Rooms[القيمة],MATCH(الحجز!$D2066,Rooms[الشقة],0),1)*الحجز!$E2066)+G2066)-F2066,الحجز!$H2066),"")</f>
        <v/>
      </c>
      <c r="I2066" s="10" t="str">
        <f>IFERROR(VLOOKUP(D2066,Rooms[[الشقة]:[وصف]],4,FALSE),"")</f>
        <v/>
      </c>
      <c r="K2066" s="16" t="str">
        <f t="shared" si="65"/>
        <v/>
      </c>
    </row>
    <row r="2067" spans="2:11" x14ac:dyDescent="0.2">
      <c r="B2067" s="10" t="str">
        <f t="shared" si="64"/>
        <v/>
      </c>
      <c r="C2067" s="30"/>
      <c r="H2067" s="10" t="str">
        <f>IFERROR(IF(INDEX(Rooms[اعتماد القيمة],MATCH(الحجز!$D2067,Rooms[الشقة],0),1)&lt;=الحجز!$C2067,((INDEX(Rooms[القيمة],MATCH(الحجز!$D2067,Rooms[الشقة],0),1)*الحجز!$E2067)+G2067)-F2067,الحجز!$H2067),"")</f>
        <v/>
      </c>
      <c r="I2067" s="10" t="str">
        <f>IFERROR(VLOOKUP(D2067,Rooms[[الشقة]:[وصف]],4,FALSE),"")</f>
        <v/>
      </c>
      <c r="K2067" s="16" t="str">
        <f t="shared" si="65"/>
        <v/>
      </c>
    </row>
    <row r="2068" spans="2:11" x14ac:dyDescent="0.2">
      <c r="B2068" s="10" t="str">
        <f t="shared" si="64"/>
        <v/>
      </c>
      <c r="C2068" s="30"/>
      <c r="H2068" s="10" t="str">
        <f>IFERROR(IF(INDEX(Rooms[اعتماد القيمة],MATCH(الحجز!$D2068,Rooms[الشقة],0),1)&lt;=الحجز!$C2068,((INDEX(Rooms[القيمة],MATCH(الحجز!$D2068,Rooms[الشقة],0),1)*الحجز!$E2068)+G2068)-F2068,الحجز!$H2068),"")</f>
        <v/>
      </c>
      <c r="I2068" s="10" t="str">
        <f>IFERROR(VLOOKUP(D2068,Rooms[[الشقة]:[وصف]],4,FALSE),"")</f>
        <v/>
      </c>
      <c r="K2068" s="16" t="str">
        <f t="shared" si="65"/>
        <v/>
      </c>
    </row>
    <row r="2069" spans="2:11" x14ac:dyDescent="0.2">
      <c r="B2069" s="10" t="str">
        <f t="shared" si="64"/>
        <v/>
      </c>
      <c r="C2069" s="30"/>
      <c r="H2069" s="10" t="str">
        <f>IFERROR(IF(INDEX(Rooms[اعتماد القيمة],MATCH(الحجز!$D2069,Rooms[الشقة],0),1)&lt;=الحجز!$C2069,((INDEX(Rooms[القيمة],MATCH(الحجز!$D2069,Rooms[الشقة],0),1)*الحجز!$E2069)+G2069)-F2069,الحجز!$H2069),"")</f>
        <v/>
      </c>
      <c r="I2069" s="10" t="str">
        <f>IFERROR(VLOOKUP(D2069,Rooms[[الشقة]:[وصف]],4,FALSE),"")</f>
        <v/>
      </c>
      <c r="K2069" s="16" t="str">
        <f t="shared" si="65"/>
        <v/>
      </c>
    </row>
    <row r="2070" spans="2:11" x14ac:dyDescent="0.2">
      <c r="B2070" s="10" t="str">
        <f t="shared" si="64"/>
        <v/>
      </c>
      <c r="C2070" s="30"/>
      <c r="H2070" s="10" t="str">
        <f>IFERROR(IF(INDEX(Rooms[اعتماد القيمة],MATCH(الحجز!$D2070,Rooms[الشقة],0),1)&lt;=الحجز!$C2070,((INDEX(Rooms[القيمة],MATCH(الحجز!$D2070,Rooms[الشقة],0),1)*الحجز!$E2070)+G2070)-F2070,الحجز!$H2070),"")</f>
        <v/>
      </c>
      <c r="I2070" s="10" t="str">
        <f>IFERROR(VLOOKUP(D2070,Rooms[[الشقة]:[وصف]],4,FALSE),"")</f>
        <v/>
      </c>
      <c r="K2070" s="16" t="str">
        <f t="shared" si="65"/>
        <v/>
      </c>
    </row>
    <row r="2071" spans="2:11" x14ac:dyDescent="0.2">
      <c r="B2071" s="10" t="str">
        <f t="shared" si="64"/>
        <v/>
      </c>
      <c r="C2071" s="30"/>
      <c r="H2071" s="10" t="str">
        <f>IFERROR(IF(INDEX(Rooms[اعتماد القيمة],MATCH(الحجز!$D2071,Rooms[الشقة],0),1)&lt;=الحجز!$C2071,((INDEX(Rooms[القيمة],MATCH(الحجز!$D2071,Rooms[الشقة],0),1)*الحجز!$E2071)+G2071)-F2071,الحجز!$H2071),"")</f>
        <v/>
      </c>
      <c r="I2071" s="10" t="str">
        <f>IFERROR(VLOOKUP(D2071,Rooms[[الشقة]:[وصف]],4,FALSE),"")</f>
        <v/>
      </c>
      <c r="K2071" s="16" t="str">
        <f t="shared" si="65"/>
        <v/>
      </c>
    </row>
    <row r="2072" spans="2:11" x14ac:dyDescent="0.2">
      <c r="B2072" s="10" t="str">
        <f t="shared" si="64"/>
        <v/>
      </c>
      <c r="C2072" s="30"/>
      <c r="H2072" s="10" t="str">
        <f>IFERROR(IF(INDEX(Rooms[اعتماد القيمة],MATCH(الحجز!$D2072,Rooms[الشقة],0),1)&lt;=الحجز!$C2072,((INDEX(Rooms[القيمة],MATCH(الحجز!$D2072,Rooms[الشقة],0),1)*الحجز!$E2072)+G2072)-F2072,الحجز!$H2072),"")</f>
        <v/>
      </c>
      <c r="I2072" s="10" t="str">
        <f>IFERROR(VLOOKUP(D2072,Rooms[[الشقة]:[وصف]],4,FALSE),"")</f>
        <v/>
      </c>
      <c r="K2072" s="16" t="str">
        <f t="shared" si="65"/>
        <v/>
      </c>
    </row>
    <row r="2073" spans="2:11" x14ac:dyDescent="0.2">
      <c r="B2073" s="10" t="str">
        <f t="shared" si="64"/>
        <v/>
      </c>
      <c r="C2073" s="30"/>
      <c r="H2073" s="10" t="str">
        <f>IFERROR(IF(INDEX(Rooms[اعتماد القيمة],MATCH(الحجز!$D2073,Rooms[الشقة],0),1)&lt;=الحجز!$C2073,((INDEX(Rooms[القيمة],MATCH(الحجز!$D2073,Rooms[الشقة],0),1)*الحجز!$E2073)+G2073)-F2073,الحجز!$H2073),"")</f>
        <v/>
      </c>
      <c r="I2073" s="10" t="str">
        <f>IFERROR(VLOOKUP(D2073,Rooms[[الشقة]:[وصف]],4,FALSE),"")</f>
        <v/>
      </c>
      <c r="K2073" s="16" t="str">
        <f t="shared" si="65"/>
        <v/>
      </c>
    </row>
    <row r="2074" spans="2:11" x14ac:dyDescent="0.2">
      <c r="B2074" s="10" t="str">
        <f t="shared" si="64"/>
        <v/>
      </c>
      <c r="C2074" s="30"/>
      <c r="H2074" s="10" t="str">
        <f>IFERROR(IF(INDEX(Rooms[اعتماد القيمة],MATCH(الحجز!$D2074,Rooms[الشقة],0),1)&lt;=الحجز!$C2074,((INDEX(Rooms[القيمة],MATCH(الحجز!$D2074,Rooms[الشقة],0),1)*الحجز!$E2074)+G2074)-F2074,الحجز!$H2074),"")</f>
        <v/>
      </c>
      <c r="I2074" s="10" t="str">
        <f>IFERROR(VLOOKUP(D2074,Rooms[[الشقة]:[وصف]],4,FALSE),"")</f>
        <v/>
      </c>
      <c r="K2074" s="16" t="str">
        <f t="shared" si="65"/>
        <v/>
      </c>
    </row>
    <row r="2075" spans="2:11" x14ac:dyDescent="0.2">
      <c r="B2075" s="10" t="str">
        <f t="shared" si="64"/>
        <v/>
      </c>
      <c r="C2075" s="30"/>
      <c r="H2075" s="10" t="str">
        <f>IFERROR(IF(INDEX(Rooms[اعتماد القيمة],MATCH(الحجز!$D2075,Rooms[الشقة],0),1)&lt;=الحجز!$C2075,((INDEX(Rooms[القيمة],MATCH(الحجز!$D2075,Rooms[الشقة],0),1)*الحجز!$E2075)+G2075)-F2075,الحجز!$H2075),"")</f>
        <v/>
      </c>
      <c r="I2075" s="10" t="str">
        <f>IFERROR(VLOOKUP(D2075,Rooms[[الشقة]:[وصف]],4,FALSE),"")</f>
        <v/>
      </c>
      <c r="K2075" s="16" t="str">
        <f t="shared" si="65"/>
        <v/>
      </c>
    </row>
    <row r="2076" spans="2:11" x14ac:dyDescent="0.2">
      <c r="B2076" s="10" t="str">
        <f t="shared" si="64"/>
        <v/>
      </c>
      <c r="C2076" s="30"/>
      <c r="H2076" s="10" t="str">
        <f>IFERROR(IF(INDEX(Rooms[اعتماد القيمة],MATCH(الحجز!$D2076,Rooms[الشقة],0),1)&lt;=الحجز!$C2076,((INDEX(Rooms[القيمة],MATCH(الحجز!$D2076,Rooms[الشقة],0),1)*الحجز!$E2076)+G2076)-F2076,الحجز!$H2076),"")</f>
        <v/>
      </c>
      <c r="I2076" s="10" t="str">
        <f>IFERROR(VLOOKUP(D2076,Rooms[[الشقة]:[وصف]],4,FALSE),"")</f>
        <v/>
      </c>
      <c r="K2076" s="16" t="str">
        <f t="shared" si="65"/>
        <v/>
      </c>
    </row>
    <row r="2077" spans="2:11" x14ac:dyDescent="0.2">
      <c r="B2077" s="10" t="str">
        <f t="shared" si="64"/>
        <v/>
      </c>
      <c r="C2077" s="30"/>
      <c r="H2077" s="10" t="str">
        <f>IFERROR(IF(INDEX(Rooms[اعتماد القيمة],MATCH(الحجز!$D2077,Rooms[الشقة],0),1)&lt;=الحجز!$C2077,((INDEX(Rooms[القيمة],MATCH(الحجز!$D2077,Rooms[الشقة],0),1)*الحجز!$E2077)+G2077)-F2077,الحجز!$H2077),"")</f>
        <v/>
      </c>
      <c r="I2077" s="10" t="str">
        <f>IFERROR(VLOOKUP(D2077,Rooms[[الشقة]:[وصف]],4,FALSE),"")</f>
        <v/>
      </c>
      <c r="K2077" s="16" t="str">
        <f t="shared" si="65"/>
        <v/>
      </c>
    </row>
    <row r="2078" spans="2:11" x14ac:dyDescent="0.2">
      <c r="B2078" s="10" t="str">
        <f t="shared" si="64"/>
        <v/>
      </c>
      <c r="C2078" s="30"/>
      <c r="H2078" s="10" t="str">
        <f>IFERROR(IF(INDEX(Rooms[اعتماد القيمة],MATCH(الحجز!$D2078,Rooms[الشقة],0),1)&lt;=الحجز!$C2078,((INDEX(Rooms[القيمة],MATCH(الحجز!$D2078,Rooms[الشقة],0),1)*الحجز!$E2078)+G2078)-F2078,الحجز!$H2078),"")</f>
        <v/>
      </c>
      <c r="I2078" s="10" t="str">
        <f>IFERROR(VLOOKUP(D2078,Rooms[[الشقة]:[وصف]],4,FALSE),"")</f>
        <v/>
      </c>
      <c r="K2078" s="16" t="str">
        <f t="shared" si="65"/>
        <v/>
      </c>
    </row>
    <row r="2079" spans="2:11" x14ac:dyDescent="0.2">
      <c r="B2079" s="10" t="str">
        <f t="shared" si="64"/>
        <v/>
      </c>
      <c r="C2079" s="30"/>
      <c r="H2079" s="10" t="str">
        <f>IFERROR(IF(INDEX(Rooms[اعتماد القيمة],MATCH(الحجز!$D2079,Rooms[الشقة],0),1)&lt;=الحجز!$C2079,((INDEX(Rooms[القيمة],MATCH(الحجز!$D2079,Rooms[الشقة],0),1)*الحجز!$E2079)+G2079)-F2079,الحجز!$H2079),"")</f>
        <v/>
      </c>
      <c r="I2079" s="10" t="str">
        <f>IFERROR(VLOOKUP(D2079,Rooms[[الشقة]:[وصف]],4,FALSE),"")</f>
        <v/>
      </c>
      <c r="K2079" s="16" t="str">
        <f t="shared" si="65"/>
        <v/>
      </c>
    </row>
    <row r="2080" spans="2:11" x14ac:dyDescent="0.2">
      <c r="B2080" s="10" t="str">
        <f t="shared" si="64"/>
        <v/>
      </c>
      <c r="C2080" s="30"/>
      <c r="H2080" s="10" t="str">
        <f>IFERROR(IF(INDEX(Rooms[اعتماد القيمة],MATCH(الحجز!$D2080,Rooms[الشقة],0),1)&lt;=الحجز!$C2080,((INDEX(Rooms[القيمة],MATCH(الحجز!$D2080,Rooms[الشقة],0),1)*الحجز!$E2080)+G2080)-F2080,الحجز!$H2080),"")</f>
        <v/>
      </c>
      <c r="I2080" s="10" t="str">
        <f>IFERROR(VLOOKUP(D2080,Rooms[[الشقة]:[وصف]],4,FALSE),"")</f>
        <v/>
      </c>
      <c r="K2080" s="16" t="str">
        <f t="shared" si="65"/>
        <v/>
      </c>
    </row>
    <row r="2081" spans="2:11" x14ac:dyDescent="0.2">
      <c r="B2081" s="10" t="str">
        <f t="shared" si="64"/>
        <v/>
      </c>
      <c r="C2081" s="30"/>
      <c r="H2081" s="10" t="str">
        <f>IFERROR(IF(INDEX(Rooms[اعتماد القيمة],MATCH(الحجز!$D2081,Rooms[الشقة],0),1)&lt;=الحجز!$C2081,((INDEX(Rooms[القيمة],MATCH(الحجز!$D2081,Rooms[الشقة],0),1)*الحجز!$E2081)+G2081)-F2081,الحجز!$H2081),"")</f>
        <v/>
      </c>
      <c r="I2081" s="10" t="str">
        <f>IFERROR(VLOOKUP(D2081,Rooms[[الشقة]:[وصف]],4,FALSE),"")</f>
        <v/>
      </c>
      <c r="K2081" s="16" t="str">
        <f t="shared" si="65"/>
        <v/>
      </c>
    </row>
    <row r="2082" spans="2:11" x14ac:dyDescent="0.2">
      <c r="B2082" s="10" t="str">
        <f t="shared" si="64"/>
        <v/>
      </c>
      <c r="C2082" s="30"/>
      <c r="H2082" s="10" t="str">
        <f>IFERROR(IF(INDEX(Rooms[اعتماد القيمة],MATCH(الحجز!$D2082,Rooms[الشقة],0),1)&lt;=الحجز!$C2082,((INDEX(Rooms[القيمة],MATCH(الحجز!$D2082,Rooms[الشقة],0),1)*الحجز!$E2082)+G2082)-F2082,الحجز!$H2082),"")</f>
        <v/>
      </c>
      <c r="I2082" s="10" t="str">
        <f>IFERROR(VLOOKUP(D2082,Rooms[[الشقة]:[وصف]],4,FALSE),"")</f>
        <v/>
      </c>
      <c r="K2082" s="16" t="str">
        <f t="shared" si="65"/>
        <v/>
      </c>
    </row>
    <row r="2083" spans="2:11" x14ac:dyDescent="0.2">
      <c r="B2083" s="10" t="str">
        <f t="shared" si="64"/>
        <v/>
      </c>
      <c r="C2083" s="30"/>
      <c r="H2083" s="10" t="str">
        <f>IFERROR(IF(INDEX(Rooms[اعتماد القيمة],MATCH(الحجز!$D2083,Rooms[الشقة],0),1)&lt;=الحجز!$C2083,((INDEX(Rooms[القيمة],MATCH(الحجز!$D2083,Rooms[الشقة],0),1)*الحجز!$E2083)+G2083)-F2083,الحجز!$H2083),"")</f>
        <v/>
      </c>
      <c r="I2083" s="10" t="str">
        <f>IFERROR(VLOOKUP(D2083,Rooms[[الشقة]:[وصف]],4,FALSE),"")</f>
        <v/>
      </c>
      <c r="K2083" s="16" t="str">
        <f t="shared" si="65"/>
        <v/>
      </c>
    </row>
    <row r="2084" spans="2:11" x14ac:dyDescent="0.2">
      <c r="B2084" s="10" t="str">
        <f t="shared" si="64"/>
        <v/>
      </c>
      <c r="C2084" s="30"/>
      <c r="H2084" s="10" t="str">
        <f>IFERROR(IF(INDEX(Rooms[اعتماد القيمة],MATCH(الحجز!$D2084,Rooms[الشقة],0),1)&lt;=الحجز!$C2084,((INDEX(Rooms[القيمة],MATCH(الحجز!$D2084,Rooms[الشقة],0),1)*الحجز!$E2084)+G2084)-F2084,الحجز!$H2084),"")</f>
        <v/>
      </c>
      <c r="I2084" s="10" t="str">
        <f>IFERROR(VLOOKUP(D2084,Rooms[[الشقة]:[وصف]],4,FALSE),"")</f>
        <v/>
      </c>
      <c r="K2084" s="16" t="str">
        <f t="shared" si="65"/>
        <v/>
      </c>
    </row>
    <row r="2085" spans="2:11" x14ac:dyDescent="0.2">
      <c r="B2085" s="10" t="str">
        <f t="shared" si="64"/>
        <v/>
      </c>
      <c r="C2085" s="30"/>
      <c r="H2085" s="10" t="str">
        <f>IFERROR(IF(INDEX(Rooms[اعتماد القيمة],MATCH(الحجز!$D2085,Rooms[الشقة],0),1)&lt;=الحجز!$C2085,((INDEX(Rooms[القيمة],MATCH(الحجز!$D2085,Rooms[الشقة],0),1)*الحجز!$E2085)+G2085)-F2085,الحجز!$H2085),"")</f>
        <v/>
      </c>
      <c r="I2085" s="10" t="str">
        <f>IFERROR(VLOOKUP(D2085,Rooms[[الشقة]:[وصف]],4,FALSE),"")</f>
        <v/>
      </c>
      <c r="K2085" s="16" t="str">
        <f t="shared" si="65"/>
        <v/>
      </c>
    </row>
    <row r="2086" spans="2:11" x14ac:dyDescent="0.2">
      <c r="B2086" s="10" t="str">
        <f t="shared" si="64"/>
        <v/>
      </c>
      <c r="C2086" s="30"/>
      <c r="H2086" s="10" t="str">
        <f>IFERROR(IF(INDEX(Rooms[اعتماد القيمة],MATCH(الحجز!$D2086,Rooms[الشقة],0),1)&lt;=الحجز!$C2086,((INDEX(Rooms[القيمة],MATCH(الحجز!$D2086,Rooms[الشقة],0),1)*الحجز!$E2086)+G2086)-F2086,الحجز!$H2086),"")</f>
        <v/>
      </c>
      <c r="I2086" s="10" t="str">
        <f>IFERROR(VLOOKUP(D2086,Rooms[[الشقة]:[وصف]],4,FALSE),"")</f>
        <v/>
      </c>
      <c r="K2086" s="16" t="str">
        <f t="shared" si="65"/>
        <v/>
      </c>
    </row>
    <row r="2087" spans="2:11" x14ac:dyDescent="0.2">
      <c r="B2087" s="10" t="str">
        <f t="shared" si="64"/>
        <v/>
      </c>
      <c r="C2087" s="30"/>
      <c r="H2087" s="10" t="str">
        <f>IFERROR(IF(INDEX(Rooms[اعتماد القيمة],MATCH(الحجز!$D2087,Rooms[الشقة],0),1)&lt;=الحجز!$C2087,((INDEX(Rooms[القيمة],MATCH(الحجز!$D2087,Rooms[الشقة],0),1)*الحجز!$E2087)+G2087)-F2087,الحجز!$H2087),"")</f>
        <v/>
      </c>
      <c r="I2087" s="10" t="str">
        <f>IFERROR(VLOOKUP(D2087,Rooms[[الشقة]:[وصف]],4,FALSE),"")</f>
        <v/>
      </c>
      <c r="K2087" s="16" t="str">
        <f t="shared" si="65"/>
        <v/>
      </c>
    </row>
    <row r="2088" spans="2:11" x14ac:dyDescent="0.2">
      <c r="B2088" s="10" t="str">
        <f t="shared" si="64"/>
        <v/>
      </c>
      <c r="C2088" s="30"/>
      <c r="H2088" s="10" t="str">
        <f>IFERROR(IF(INDEX(Rooms[اعتماد القيمة],MATCH(الحجز!$D2088,Rooms[الشقة],0),1)&lt;=الحجز!$C2088,((INDEX(Rooms[القيمة],MATCH(الحجز!$D2088,Rooms[الشقة],0),1)*الحجز!$E2088)+G2088)-F2088,الحجز!$H2088),"")</f>
        <v/>
      </c>
      <c r="I2088" s="10" t="str">
        <f>IFERROR(VLOOKUP(D2088,Rooms[[الشقة]:[وصف]],4,FALSE),"")</f>
        <v/>
      </c>
      <c r="K2088" s="16" t="str">
        <f t="shared" si="65"/>
        <v/>
      </c>
    </row>
    <row r="2089" spans="2:11" x14ac:dyDescent="0.2">
      <c r="B2089" s="10" t="str">
        <f t="shared" si="64"/>
        <v/>
      </c>
      <c r="C2089" s="30"/>
      <c r="H2089" s="10" t="str">
        <f>IFERROR(IF(INDEX(Rooms[اعتماد القيمة],MATCH(الحجز!$D2089,Rooms[الشقة],0),1)&lt;=الحجز!$C2089,((INDEX(Rooms[القيمة],MATCH(الحجز!$D2089,Rooms[الشقة],0),1)*الحجز!$E2089)+G2089)-F2089,الحجز!$H2089),"")</f>
        <v/>
      </c>
      <c r="I2089" s="10" t="str">
        <f>IFERROR(VLOOKUP(D2089,Rooms[[الشقة]:[وصف]],4,FALSE),"")</f>
        <v/>
      </c>
      <c r="K2089" s="16" t="str">
        <f t="shared" si="65"/>
        <v/>
      </c>
    </row>
    <row r="2090" spans="2:11" x14ac:dyDescent="0.2">
      <c r="B2090" s="10" t="str">
        <f t="shared" si="64"/>
        <v/>
      </c>
      <c r="C2090" s="30"/>
      <c r="H2090" s="10" t="str">
        <f>IFERROR(IF(INDEX(Rooms[اعتماد القيمة],MATCH(الحجز!$D2090,Rooms[الشقة],0),1)&lt;=الحجز!$C2090,((INDEX(Rooms[القيمة],MATCH(الحجز!$D2090,Rooms[الشقة],0),1)*الحجز!$E2090)+G2090)-F2090,الحجز!$H2090),"")</f>
        <v/>
      </c>
      <c r="I2090" s="10" t="str">
        <f>IFERROR(VLOOKUP(D2090,Rooms[[الشقة]:[وصف]],4,FALSE),"")</f>
        <v/>
      </c>
      <c r="K2090" s="16" t="str">
        <f t="shared" si="65"/>
        <v/>
      </c>
    </row>
    <row r="2091" spans="2:11" x14ac:dyDescent="0.2">
      <c r="B2091" s="10" t="str">
        <f t="shared" si="64"/>
        <v/>
      </c>
      <c r="C2091" s="30"/>
      <c r="H2091" s="10" t="str">
        <f>IFERROR(IF(INDEX(Rooms[اعتماد القيمة],MATCH(الحجز!$D2091,Rooms[الشقة],0),1)&lt;=الحجز!$C2091,((INDEX(Rooms[القيمة],MATCH(الحجز!$D2091,Rooms[الشقة],0),1)*الحجز!$E2091)+G2091)-F2091,الحجز!$H2091),"")</f>
        <v/>
      </c>
      <c r="I2091" s="10" t="str">
        <f>IFERROR(VLOOKUP(D2091,Rooms[[الشقة]:[وصف]],4,FALSE),"")</f>
        <v/>
      </c>
      <c r="K2091" s="16" t="str">
        <f t="shared" si="65"/>
        <v/>
      </c>
    </row>
    <row r="2092" spans="2:11" x14ac:dyDescent="0.2">
      <c r="B2092" s="10" t="str">
        <f t="shared" si="64"/>
        <v/>
      </c>
      <c r="C2092" s="30"/>
      <c r="H2092" s="10" t="str">
        <f>IFERROR(IF(INDEX(Rooms[اعتماد القيمة],MATCH(الحجز!$D2092,Rooms[الشقة],0),1)&lt;=الحجز!$C2092,((INDEX(Rooms[القيمة],MATCH(الحجز!$D2092,Rooms[الشقة],0),1)*الحجز!$E2092)+G2092)-F2092,الحجز!$H2092),"")</f>
        <v/>
      </c>
      <c r="I2092" s="10" t="str">
        <f>IFERROR(VLOOKUP(D2092,Rooms[[الشقة]:[وصف]],4,FALSE),"")</f>
        <v/>
      </c>
      <c r="K2092" s="16" t="str">
        <f t="shared" si="65"/>
        <v/>
      </c>
    </row>
    <row r="2093" spans="2:11" x14ac:dyDescent="0.2">
      <c r="B2093" s="10" t="str">
        <f t="shared" si="64"/>
        <v/>
      </c>
      <c r="C2093" s="30"/>
      <c r="H2093" s="10" t="str">
        <f>IFERROR(IF(INDEX(Rooms[اعتماد القيمة],MATCH(الحجز!$D2093,Rooms[الشقة],0),1)&lt;=الحجز!$C2093,((INDEX(Rooms[القيمة],MATCH(الحجز!$D2093,Rooms[الشقة],0),1)*الحجز!$E2093)+G2093)-F2093,الحجز!$H2093),"")</f>
        <v/>
      </c>
      <c r="I2093" s="10" t="str">
        <f>IFERROR(VLOOKUP(D2093,Rooms[[الشقة]:[وصف]],4,FALSE),"")</f>
        <v/>
      </c>
      <c r="K2093" s="16" t="str">
        <f t="shared" si="65"/>
        <v/>
      </c>
    </row>
    <row r="2094" spans="2:11" x14ac:dyDescent="0.2">
      <c r="B2094" s="10" t="str">
        <f t="shared" si="64"/>
        <v/>
      </c>
      <c r="C2094" s="30"/>
      <c r="H2094" s="10" t="str">
        <f>IFERROR(IF(INDEX(Rooms[اعتماد القيمة],MATCH(الحجز!$D2094,Rooms[الشقة],0),1)&lt;=الحجز!$C2094,((INDEX(Rooms[القيمة],MATCH(الحجز!$D2094,Rooms[الشقة],0),1)*الحجز!$E2094)+G2094)-F2094,الحجز!$H2094),"")</f>
        <v/>
      </c>
      <c r="I2094" s="10" t="str">
        <f>IFERROR(VLOOKUP(D2094,Rooms[[الشقة]:[وصف]],4,FALSE),"")</f>
        <v/>
      </c>
      <c r="K2094" s="16" t="str">
        <f t="shared" si="65"/>
        <v/>
      </c>
    </row>
    <row r="2095" spans="2:11" x14ac:dyDescent="0.2">
      <c r="B2095" s="10" t="str">
        <f t="shared" si="64"/>
        <v/>
      </c>
      <c r="C2095" s="30"/>
      <c r="H2095" s="10" t="str">
        <f>IFERROR(IF(INDEX(Rooms[اعتماد القيمة],MATCH(الحجز!$D2095,Rooms[الشقة],0),1)&lt;=الحجز!$C2095,((INDEX(Rooms[القيمة],MATCH(الحجز!$D2095,Rooms[الشقة],0),1)*الحجز!$E2095)+G2095)-F2095,الحجز!$H2095),"")</f>
        <v/>
      </c>
      <c r="I2095" s="10" t="str">
        <f>IFERROR(VLOOKUP(D2095,Rooms[[الشقة]:[وصف]],4,FALSE),"")</f>
        <v/>
      </c>
      <c r="K2095" s="16" t="str">
        <f t="shared" si="65"/>
        <v/>
      </c>
    </row>
    <row r="2096" spans="2:11" x14ac:dyDescent="0.2">
      <c r="B2096" s="10" t="str">
        <f t="shared" si="64"/>
        <v/>
      </c>
      <c r="C2096" s="30"/>
      <c r="H2096" s="10" t="str">
        <f>IFERROR(IF(INDEX(Rooms[اعتماد القيمة],MATCH(الحجز!$D2096,Rooms[الشقة],0),1)&lt;=الحجز!$C2096,((INDEX(Rooms[القيمة],MATCH(الحجز!$D2096,Rooms[الشقة],0),1)*الحجز!$E2096)+G2096)-F2096,الحجز!$H2096),"")</f>
        <v/>
      </c>
      <c r="I2096" s="10" t="str">
        <f>IFERROR(VLOOKUP(D2096,Rooms[[الشقة]:[وصف]],4,FALSE),"")</f>
        <v/>
      </c>
      <c r="K2096" s="16" t="str">
        <f t="shared" si="65"/>
        <v/>
      </c>
    </row>
    <row r="2097" spans="2:11" x14ac:dyDescent="0.2">
      <c r="B2097" s="10" t="str">
        <f t="shared" si="64"/>
        <v/>
      </c>
      <c r="C2097" s="30"/>
      <c r="H2097" s="10" t="str">
        <f>IFERROR(IF(INDEX(Rooms[اعتماد القيمة],MATCH(الحجز!$D2097,Rooms[الشقة],0),1)&lt;=الحجز!$C2097,((INDEX(Rooms[القيمة],MATCH(الحجز!$D2097,Rooms[الشقة],0),1)*الحجز!$E2097)+G2097)-F2097,الحجز!$H2097),"")</f>
        <v/>
      </c>
      <c r="I2097" s="10" t="str">
        <f>IFERROR(VLOOKUP(D2097,Rooms[[الشقة]:[وصف]],4,FALSE),"")</f>
        <v/>
      </c>
      <c r="K2097" s="16" t="str">
        <f t="shared" si="65"/>
        <v/>
      </c>
    </row>
    <row r="2098" spans="2:11" x14ac:dyDescent="0.2">
      <c r="B2098" s="10" t="str">
        <f t="shared" si="64"/>
        <v/>
      </c>
      <c r="C2098" s="30"/>
      <c r="H2098" s="10" t="str">
        <f>IFERROR(IF(INDEX(Rooms[اعتماد القيمة],MATCH(الحجز!$D2098,Rooms[الشقة],0),1)&lt;=الحجز!$C2098,((INDEX(Rooms[القيمة],MATCH(الحجز!$D2098,Rooms[الشقة],0),1)*الحجز!$E2098)+G2098)-F2098,الحجز!$H2098),"")</f>
        <v/>
      </c>
      <c r="I2098" s="10" t="str">
        <f>IFERROR(VLOOKUP(D2098,Rooms[[الشقة]:[وصف]],4,FALSE),"")</f>
        <v/>
      </c>
      <c r="K2098" s="16" t="str">
        <f t="shared" si="65"/>
        <v/>
      </c>
    </row>
    <row r="2099" spans="2:11" x14ac:dyDescent="0.2">
      <c r="B2099" s="10" t="str">
        <f t="shared" si="64"/>
        <v/>
      </c>
      <c r="C2099" s="30"/>
      <c r="H2099" s="10" t="str">
        <f>IFERROR(IF(INDEX(Rooms[اعتماد القيمة],MATCH(الحجز!$D2099,Rooms[الشقة],0),1)&lt;=الحجز!$C2099,((INDEX(Rooms[القيمة],MATCH(الحجز!$D2099,Rooms[الشقة],0),1)*الحجز!$E2099)+G2099)-F2099,الحجز!$H2099),"")</f>
        <v/>
      </c>
      <c r="I2099" s="10" t="str">
        <f>IFERROR(VLOOKUP(D2099,Rooms[[الشقة]:[وصف]],4,FALSE),"")</f>
        <v/>
      </c>
      <c r="K2099" s="16" t="str">
        <f t="shared" si="65"/>
        <v/>
      </c>
    </row>
    <row r="2100" spans="2:11" x14ac:dyDescent="0.2">
      <c r="B2100" s="10" t="str">
        <f t="shared" si="64"/>
        <v/>
      </c>
      <c r="C2100" s="30"/>
      <c r="H2100" s="10" t="str">
        <f>IFERROR(IF(INDEX(Rooms[اعتماد القيمة],MATCH(الحجز!$D2100,Rooms[الشقة],0),1)&lt;=الحجز!$C2100,((INDEX(Rooms[القيمة],MATCH(الحجز!$D2100,Rooms[الشقة],0),1)*الحجز!$E2100)+G2100)-F2100,الحجز!$H2100),"")</f>
        <v/>
      </c>
      <c r="I2100" s="10" t="str">
        <f>IFERROR(VLOOKUP(D2100,Rooms[[الشقة]:[وصف]],4,FALSE),"")</f>
        <v/>
      </c>
      <c r="K2100" s="16" t="str">
        <f t="shared" si="65"/>
        <v/>
      </c>
    </row>
    <row r="2101" spans="2:11" x14ac:dyDescent="0.2">
      <c r="B2101" s="10" t="str">
        <f t="shared" si="64"/>
        <v/>
      </c>
      <c r="C2101" s="30"/>
      <c r="H2101" s="10" t="str">
        <f>IFERROR(IF(INDEX(Rooms[اعتماد القيمة],MATCH(الحجز!$D2101,Rooms[الشقة],0),1)&lt;=الحجز!$C2101,((INDEX(Rooms[القيمة],MATCH(الحجز!$D2101,Rooms[الشقة],0),1)*الحجز!$E2101)+G2101)-F2101,الحجز!$H2101),"")</f>
        <v/>
      </c>
      <c r="I2101" s="10" t="str">
        <f>IFERROR(VLOOKUP(D2101,Rooms[[الشقة]:[وصف]],4,FALSE),"")</f>
        <v/>
      </c>
      <c r="K2101" s="16" t="str">
        <f t="shared" si="65"/>
        <v/>
      </c>
    </row>
    <row r="2102" spans="2:11" x14ac:dyDescent="0.2">
      <c r="B2102" s="10" t="str">
        <f t="shared" si="64"/>
        <v/>
      </c>
      <c r="C2102" s="30"/>
      <c r="H2102" s="10" t="str">
        <f>IFERROR(IF(INDEX(Rooms[اعتماد القيمة],MATCH(الحجز!$D2102,Rooms[الشقة],0),1)&lt;=الحجز!$C2102,((INDEX(Rooms[القيمة],MATCH(الحجز!$D2102,Rooms[الشقة],0),1)*الحجز!$E2102)+G2102)-F2102,الحجز!$H2102),"")</f>
        <v/>
      </c>
      <c r="I2102" s="10" t="str">
        <f>IFERROR(VLOOKUP(D2102,Rooms[[الشقة]:[وصف]],4,FALSE),"")</f>
        <v/>
      </c>
      <c r="K2102" s="16" t="str">
        <f t="shared" si="65"/>
        <v/>
      </c>
    </row>
    <row r="2103" spans="2:11" x14ac:dyDescent="0.2">
      <c r="B2103" s="10" t="str">
        <f t="shared" si="64"/>
        <v/>
      </c>
      <c r="C2103" s="30"/>
      <c r="H2103" s="10" t="str">
        <f>IFERROR(IF(INDEX(Rooms[اعتماد القيمة],MATCH(الحجز!$D2103,Rooms[الشقة],0),1)&lt;=الحجز!$C2103,((INDEX(Rooms[القيمة],MATCH(الحجز!$D2103,Rooms[الشقة],0),1)*الحجز!$E2103)+G2103)-F2103,الحجز!$H2103),"")</f>
        <v/>
      </c>
      <c r="I2103" s="10" t="str">
        <f>IFERROR(VLOOKUP(D2103,Rooms[[الشقة]:[وصف]],4,FALSE),"")</f>
        <v/>
      </c>
      <c r="K2103" s="16" t="str">
        <f t="shared" si="65"/>
        <v/>
      </c>
    </row>
    <row r="2104" spans="2:11" x14ac:dyDescent="0.2">
      <c r="B2104" s="10" t="str">
        <f t="shared" si="64"/>
        <v/>
      </c>
      <c r="C2104" s="30"/>
      <c r="H2104" s="10" t="str">
        <f>IFERROR(IF(INDEX(Rooms[اعتماد القيمة],MATCH(الحجز!$D2104,Rooms[الشقة],0),1)&lt;=الحجز!$C2104,((INDEX(Rooms[القيمة],MATCH(الحجز!$D2104,Rooms[الشقة],0),1)*الحجز!$E2104)+G2104)-F2104,الحجز!$H2104),"")</f>
        <v/>
      </c>
      <c r="I2104" s="10" t="str">
        <f>IFERROR(VLOOKUP(D2104,Rooms[[الشقة]:[وصف]],4,FALSE),"")</f>
        <v/>
      </c>
      <c r="K2104" s="16" t="str">
        <f t="shared" si="65"/>
        <v/>
      </c>
    </row>
    <row r="2105" spans="2:11" x14ac:dyDescent="0.2">
      <c r="B2105" s="10" t="str">
        <f t="shared" si="64"/>
        <v/>
      </c>
      <c r="C2105" s="30"/>
      <c r="H2105" s="10" t="str">
        <f>IFERROR(IF(INDEX(Rooms[اعتماد القيمة],MATCH(الحجز!$D2105,Rooms[الشقة],0),1)&lt;=الحجز!$C2105,((INDEX(Rooms[القيمة],MATCH(الحجز!$D2105,Rooms[الشقة],0),1)*الحجز!$E2105)+G2105)-F2105,الحجز!$H2105),"")</f>
        <v/>
      </c>
      <c r="I2105" s="10" t="str">
        <f>IFERROR(VLOOKUP(D2105,Rooms[[الشقة]:[وصف]],4,FALSE),"")</f>
        <v/>
      </c>
      <c r="K2105" s="16" t="str">
        <f t="shared" si="65"/>
        <v/>
      </c>
    </row>
    <row r="2106" spans="2:11" x14ac:dyDescent="0.2">
      <c r="B2106" s="10" t="str">
        <f t="shared" si="64"/>
        <v/>
      </c>
      <c r="C2106" s="30"/>
      <c r="H2106" s="10" t="str">
        <f>IFERROR(IF(INDEX(Rooms[اعتماد القيمة],MATCH(الحجز!$D2106,Rooms[الشقة],0),1)&lt;=الحجز!$C2106,((INDEX(Rooms[القيمة],MATCH(الحجز!$D2106,Rooms[الشقة],0),1)*الحجز!$E2106)+G2106)-F2106,الحجز!$H2106),"")</f>
        <v/>
      </c>
      <c r="I2106" s="10" t="str">
        <f>IFERROR(VLOOKUP(D2106,Rooms[[الشقة]:[وصف]],4,FALSE),"")</f>
        <v/>
      </c>
      <c r="K2106" s="16" t="str">
        <f t="shared" si="65"/>
        <v/>
      </c>
    </row>
    <row r="2107" spans="2:11" x14ac:dyDescent="0.2">
      <c r="B2107" s="10" t="str">
        <f t="shared" si="64"/>
        <v/>
      </c>
      <c r="C2107" s="30"/>
      <c r="H2107" s="10" t="str">
        <f>IFERROR(IF(INDEX(Rooms[اعتماد القيمة],MATCH(الحجز!$D2107,Rooms[الشقة],0),1)&lt;=الحجز!$C2107,((INDEX(Rooms[القيمة],MATCH(الحجز!$D2107,Rooms[الشقة],0),1)*الحجز!$E2107)+G2107)-F2107,الحجز!$H2107),"")</f>
        <v/>
      </c>
      <c r="I2107" s="10" t="str">
        <f>IFERROR(VLOOKUP(D2107,Rooms[[الشقة]:[وصف]],4,FALSE),"")</f>
        <v/>
      </c>
      <c r="K2107" s="16" t="str">
        <f t="shared" si="65"/>
        <v/>
      </c>
    </row>
    <row r="2108" spans="2:11" x14ac:dyDescent="0.2">
      <c r="B2108" s="10" t="str">
        <f t="shared" si="64"/>
        <v/>
      </c>
      <c r="C2108" s="30"/>
      <c r="H2108" s="10" t="str">
        <f>IFERROR(IF(INDEX(Rooms[اعتماد القيمة],MATCH(الحجز!$D2108,Rooms[الشقة],0),1)&lt;=الحجز!$C2108,((INDEX(Rooms[القيمة],MATCH(الحجز!$D2108,Rooms[الشقة],0),1)*الحجز!$E2108)+G2108)-F2108,الحجز!$H2108),"")</f>
        <v/>
      </c>
      <c r="I2108" s="10" t="str">
        <f>IFERROR(VLOOKUP(D2108,Rooms[[الشقة]:[وصف]],4,FALSE),"")</f>
        <v/>
      </c>
      <c r="K2108" s="16" t="str">
        <f t="shared" si="65"/>
        <v/>
      </c>
    </row>
    <row r="2109" spans="2:11" x14ac:dyDescent="0.2">
      <c r="B2109" s="10" t="str">
        <f t="shared" si="64"/>
        <v/>
      </c>
      <c r="C2109" s="30"/>
      <c r="H2109" s="10" t="str">
        <f>IFERROR(IF(INDEX(Rooms[اعتماد القيمة],MATCH(الحجز!$D2109,Rooms[الشقة],0),1)&lt;=الحجز!$C2109,((INDEX(Rooms[القيمة],MATCH(الحجز!$D2109,Rooms[الشقة],0),1)*الحجز!$E2109)+G2109)-F2109,الحجز!$H2109),"")</f>
        <v/>
      </c>
      <c r="I2109" s="10" t="str">
        <f>IFERROR(VLOOKUP(D2109,Rooms[[الشقة]:[وصف]],4,FALSE),"")</f>
        <v/>
      </c>
      <c r="K2109" s="16" t="str">
        <f t="shared" si="65"/>
        <v/>
      </c>
    </row>
    <row r="2110" spans="2:11" x14ac:dyDescent="0.2">
      <c r="B2110" s="10" t="str">
        <f t="shared" si="64"/>
        <v/>
      </c>
      <c r="C2110" s="30"/>
      <c r="H2110" s="10" t="str">
        <f>IFERROR(IF(INDEX(Rooms[اعتماد القيمة],MATCH(الحجز!$D2110,Rooms[الشقة],0),1)&lt;=الحجز!$C2110,((INDEX(Rooms[القيمة],MATCH(الحجز!$D2110,Rooms[الشقة],0),1)*الحجز!$E2110)+G2110)-F2110,الحجز!$H2110),"")</f>
        <v/>
      </c>
      <c r="I2110" s="10" t="str">
        <f>IFERROR(VLOOKUP(D2110,Rooms[[الشقة]:[وصف]],4,FALSE),"")</f>
        <v/>
      </c>
      <c r="K2110" s="16" t="str">
        <f t="shared" si="65"/>
        <v/>
      </c>
    </row>
    <row r="2111" spans="2:11" x14ac:dyDescent="0.2">
      <c r="B2111" s="10" t="str">
        <f t="shared" si="64"/>
        <v/>
      </c>
      <c r="C2111" s="30"/>
      <c r="H2111" s="10" t="str">
        <f>IFERROR(IF(INDEX(Rooms[اعتماد القيمة],MATCH(الحجز!$D2111,Rooms[الشقة],0),1)&lt;=الحجز!$C2111,((INDEX(Rooms[القيمة],MATCH(الحجز!$D2111,Rooms[الشقة],0),1)*الحجز!$E2111)+G2111)-F2111,الحجز!$H2111),"")</f>
        <v/>
      </c>
      <c r="I2111" s="10" t="str">
        <f>IFERROR(VLOOKUP(D2111,Rooms[[الشقة]:[وصف]],4,FALSE),"")</f>
        <v/>
      </c>
      <c r="K2111" s="16" t="str">
        <f t="shared" si="65"/>
        <v/>
      </c>
    </row>
    <row r="2112" spans="2:11" x14ac:dyDescent="0.2">
      <c r="B2112" s="10" t="str">
        <f t="shared" si="64"/>
        <v/>
      </c>
      <c r="C2112" s="30"/>
      <c r="H2112" s="10" t="str">
        <f>IFERROR(IF(INDEX(Rooms[اعتماد القيمة],MATCH(الحجز!$D2112,Rooms[الشقة],0),1)&lt;=الحجز!$C2112,((INDEX(Rooms[القيمة],MATCH(الحجز!$D2112,Rooms[الشقة],0),1)*الحجز!$E2112)+G2112)-F2112,الحجز!$H2112),"")</f>
        <v/>
      </c>
      <c r="I2112" s="10" t="str">
        <f>IFERROR(VLOOKUP(D2112,Rooms[[الشقة]:[وصف]],4,FALSE),"")</f>
        <v/>
      </c>
      <c r="K2112" s="16" t="str">
        <f t="shared" si="65"/>
        <v/>
      </c>
    </row>
    <row r="2113" spans="2:11" x14ac:dyDescent="0.2">
      <c r="B2113" s="10" t="str">
        <f t="shared" si="64"/>
        <v/>
      </c>
      <c r="C2113" s="30"/>
      <c r="H2113" s="10" t="str">
        <f>IFERROR(IF(INDEX(Rooms[اعتماد القيمة],MATCH(الحجز!$D2113,Rooms[الشقة],0),1)&lt;=الحجز!$C2113,((INDEX(Rooms[القيمة],MATCH(الحجز!$D2113,Rooms[الشقة],0),1)*الحجز!$E2113)+G2113)-F2113,الحجز!$H2113),"")</f>
        <v/>
      </c>
      <c r="I2113" s="10" t="str">
        <f>IFERROR(VLOOKUP(D2113,Rooms[[الشقة]:[وصف]],4,FALSE),"")</f>
        <v/>
      </c>
      <c r="K2113" s="16" t="str">
        <f t="shared" si="65"/>
        <v/>
      </c>
    </row>
    <row r="2114" spans="2:11" x14ac:dyDescent="0.2">
      <c r="B2114" s="10" t="str">
        <f t="shared" si="64"/>
        <v/>
      </c>
      <c r="C2114" s="30"/>
      <c r="H2114" s="10" t="str">
        <f>IFERROR(IF(INDEX(Rooms[اعتماد القيمة],MATCH(الحجز!$D2114,Rooms[الشقة],0),1)&lt;=الحجز!$C2114,((INDEX(Rooms[القيمة],MATCH(الحجز!$D2114,Rooms[الشقة],0),1)*الحجز!$E2114)+G2114)-F2114,الحجز!$H2114),"")</f>
        <v/>
      </c>
      <c r="I2114" s="10" t="str">
        <f>IFERROR(VLOOKUP(D2114,Rooms[[الشقة]:[وصف]],4,FALSE),"")</f>
        <v/>
      </c>
      <c r="K2114" s="16" t="str">
        <f t="shared" si="65"/>
        <v/>
      </c>
    </row>
    <row r="2115" spans="2:11" x14ac:dyDescent="0.2">
      <c r="B2115" s="10" t="str">
        <f t="shared" si="64"/>
        <v/>
      </c>
      <c r="C2115" s="30"/>
      <c r="H2115" s="10" t="str">
        <f>IFERROR(IF(INDEX(Rooms[اعتماد القيمة],MATCH(الحجز!$D2115,Rooms[الشقة],0),1)&lt;=الحجز!$C2115,((INDEX(Rooms[القيمة],MATCH(الحجز!$D2115,Rooms[الشقة],0),1)*الحجز!$E2115)+G2115)-F2115,الحجز!$H2115),"")</f>
        <v/>
      </c>
      <c r="I2115" s="10" t="str">
        <f>IFERROR(VLOOKUP(D2115,Rooms[[الشقة]:[وصف]],4,FALSE),"")</f>
        <v/>
      </c>
      <c r="K2115" s="16" t="str">
        <f t="shared" si="65"/>
        <v/>
      </c>
    </row>
    <row r="2116" spans="2:11" x14ac:dyDescent="0.2">
      <c r="B2116" s="10" t="str">
        <f t="shared" si="64"/>
        <v/>
      </c>
      <c r="C2116" s="30"/>
      <c r="H2116" s="10" t="str">
        <f>IFERROR(IF(INDEX(Rooms[اعتماد القيمة],MATCH(الحجز!$D2116,Rooms[الشقة],0),1)&lt;=الحجز!$C2116,((INDEX(Rooms[القيمة],MATCH(الحجز!$D2116,Rooms[الشقة],0),1)*الحجز!$E2116)+G2116)-F2116,الحجز!$H2116),"")</f>
        <v/>
      </c>
      <c r="I2116" s="10" t="str">
        <f>IFERROR(VLOOKUP(D2116,Rooms[[الشقة]:[وصف]],4,FALSE),"")</f>
        <v/>
      </c>
      <c r="K2116" s="16" t="str">
        <f t="shared" si="65"/>
        <v/>
      </c>
    </row>
    <row r="2117" spans="2:11" x14ac:dyDescent="0.2">
      <c r="B2117" s="10" t="str">
        <f t="shared" ref="B2117:B2180" si="66">IF(C2117&lt;&gt;"",ROW(A2114),"")</f>
        <v/>
      </c>
      <c r="C2117" s="30"/>
      <c r="H2117" s="10" t="str">
        <f>IFERROR(IF(INDEX(Rooms[اعتماد القيمة],MATCH(الحجز!$D2117,Rooms[الشقة],0),1)&lt;=الحجز!$C2117,((INDEX(Rooms[القيمة],MATCH(الحجز!$D2117,Rooms[الشقة],0),1)*الحجز!$E2117)+G2117)-F2117,الحجز!$H2117),"")</f>
        <v/>
      </c>
      <c r="I2117" s="10" t="str">
        <f>IFERROR(VLOOKUP(D2117,Rooms[[الشقة]:[وصف]],4,FALSE),"")</f>
        <v/>
      </c>
      <c r="K2117" s="16" t="str">
        <f t="shared" ref="K2117:K2180" si="67">IF(AND(E2117="",C2117=""),"",C2117+(IF(E2117&lt;1,E2117,(E2117-1))))</f>
        <v/>
      </c>
    </row>
    <row r="2118" spans="2:11" x14ac:dyDescent="0.2">
      <c r="B2118" s="10" t="str">
        <f t="shared" si="66"/>
        <v/>
      </c>
      <c r="C2118" s="30"/>
      <c r="H2118" s="10" t="str">
        <f>IFERROR(IF(INDEX(Rooms[اعتماد القيمة],MATCH(الحجز!$D2118,Rooms[الشقة],0),1)&lt;=الحجز!$C2118,((INDEX(Rooms[القيمة],MATCH(الحجز!$D2118,Rooms[الشقة],0),1)*الحجز!$E2118)+G2118)-F2118,الحجز!$H2118),"")</f>
        <v/>
      </c>
      <c r="I2118" s="10" t="str">
        <f>IFERROR(VLOOKUP(D2118,Rooms[[الشقة]:[وصف]],4,FALSE),"")</f>
        <v/>
      </c>
      <c r="K2118" s="16" t="str">
        <f t="shared" si="67"/>
        <v/>
      </c>
    </row>
    <row r="2119" spans="2:11" x14ac:dyDescent="0.2">
      <c r="B2119" s="10" t="str">
        <f t="shared" si="66"/>
        <v/>
      </c>
      <c r="C2119" s="30"/>
      <c r="H2119" s="10" t="str">
        <f>IFERROR(IF(INDEX(Rooms[اعتماد القيمة],MATCH(الحجز!$D2119,Rooms[الشقة],0),1)&lt;=الحجز!$C2119,((INDEX(Rooms[القيمة],MATCH(الحجز!$D2119,Rooms[الشقة],0),1)*الحجز!$E2119)+G2119)-F2119,الحجز!$H2119),"")</f>
        <v/>
      </c>
      <c r="I2119" s="10" t="str">
        <f>IFERROR(VLOOKUP(D2119,Rooms[[الشقة]:[وصف]],4,FALSE),"")</f>
        <v/>
      </c>
      <c r="K2119" s="16" t="str">
        <f t="shared" si="67"/>
        <v/>
      </c>
    </row>
    <row r="2120" spans="2:11" x14ac:dyDescent="0.2">
      <c r="B2120" s="10" t="str">
        <f t="shared" si="66"/>
        <v/>
      </c>
      <c r="C2120" s="30"/>
      <c r="H2120" s="10" t="str">
        <f>IFERROR(IF(INDEX(Rooms[اعتماد القيمة],MATCH(الحجز!$D2120,Rooms[الشقة],0),1)&lt;=الحجز!$C2120,((INDEX(Rooms[القيمة],MATCH(الحجز!$D2120,Rooms[الشقة],0),1)*الحجز!$E2120)+G2120)-F2120,الحجز!$H2120),"")</f>
        <v/>
      </c>
      <c r="I2120" s="10" t="str">
        <f>IFERROR(VLOOKUP(D2120,Rooms[[الشقة]:[وصف]],4,FALSE),"")</f>
        <v/>
      </c>
      <c r="K2120" s="16" t="str">
        <f t="shared" si="67"/>
        <v/>
      </c>
    </row>
    <row r="2121" spans="2:11" x14ac:dyDescent="0.2">
      <c r="B2121" s="10" t="str">
        <f t="shared" si="66"/>
        <v/>
      </c>
      <c r="C2121" s="30"/>
      <c r="H2121" s="10" t="str">
        <f>IFERROR(IF(INDEX(Rooms[اعتماد القيمة],MATCH(الحجز!$D2121,Rooms[الشقة],0),1)&lt;=الحجز!$C2121,((INDEX(Rooms[القيمة],MATCH(الحجز!$D2121,Rooms[الشقة],0),1)*الحجز!$E2121)+G2121)-F2121,الحجز!$H2121),"")</f>
        <v/>
      </c>
      <c r="I2121" s="10" t="str">
        <f>IFERROR(VLOOKUP(D2121,Rooms[[الشقة]:[وصف]],4,FALSE),"")</f>
        <v/>
      </c>
      <c r="K2121" s="16" t="str">
        <f t="shared" si="67"/>
        <v/>
      </c>
    </row>
    <row r="2122" spans="2:11" x14ac:dyDescent="0.2">
      <c r="B2122" s="10" t="str">
        <f t="shared" si="66"/>
        <v/>
      </c>
      <c r="C2122" s="30"/>
      <c r="H2122" s="10" t="str">
        <f>IFERROR(IF(INDEX(Rooms[اعتماد القيمة],MATCH(الحجز!$D2122,Rooms[الشقة],0),1)&lt;=الحجز!$C2122,((INDEX(Rooms[القيمة],MATCH(الحجز!$D2122,Rooms[الشقة],0),1)*الحجز!$E2122)+G2122)-F2122,الحجز!$H2122),"")</f>
        <v/>
      </c>
      <c r="I2122" s="10" t="str">
        <f>IFERROR(VLOOKUP(D2122,Rooms[[الشقة]:[وصف]],4,FALSE),"")</f>
        <v/>
      </c>
      <c r="K2122" s="16" t="str">
        <f t="shared" si="67"/>
        <v/>
      </c>
    </row>
    <row r="2123" spans="2:11" x14ac:dyDescent="0.2">
      <c r="B2123" s="10" t="str">
        <f t="shared" si="66"/>
        <v/>
      </c>
      <c r="C2123" s="30"/>
      <c r="H2123" s="10" t="str">
        <f>IFERROR(IF(INDEX(Rooms[اعتماد القيمة],MATCH(الحجز!$D2123,Rooms[الشقة],0),1)&lt;=الحجز!$C2123,((INDEX(Rooms[القيمة],MATCH(الحجز!$D2123,Rooms[الشقة],0),1)*الحجز!$E2123)+G2123)-F2123,الحجز!$H2123),"")</f>
        <v/>
      </c>
      <c r="I2123" s="10" t="str">
        <f>IFERROR(VLOOKUP(D2123,Rooms[[الشقة]:[وصف]],4,FALSE),"")</f>
        <v/>
      </c>
      <c r="K2123" s="16" t="str">
        <f t="shared" si="67"/>
        <v/>
      </c>
    </row>
    <row r="2124" spans="2:11" x14ac:dyDescent="0.2">
      <c r="B2124" s="10" t="str">
        <f t="shared" si="66"/>
        <v/>
      </c>
      <c r="C2124" s="30"/>
      <c r="H2124" s="10" t="str">
        <f>IFERROR(IF(INDEX(Rooms[اعتماد القيمة],MATCH(الحجز!$D2124,Rooms[الشقة],0),1)&lt;=الحجز!$C2124,((INDEX(Rooms[القيمة],MATCH(الحجز!$D2124,Rooms[الشقة],0),1)*الحجز!$E2124)+G2124)-F2124,الحجز!$H2124),"")</f>
        <v/>
      </c>
      <c r="I2124" s="10" t="str">
        <f>IFERROR(VLOOKUP(D2124,Rooms[[الشقة]:[وصف]],4,FALSE),"")</f>
        <v/>
      </c>
      <c r="K2124" s="16" t="str">
        <f t="shared" si="67"/>
        <v/>
      </c>
    </row>
    <row r="2125" spans="2:11" x14ac:dyDescent="0.2">
      <c r="B2125" s="10" t="str">
        <f t="shared" si="66"/>
        <v/>
      </c>
      <c r="C2125" s="30"/>
      <c r="H2125" s="10" t="str">
        <f>IFERROR(IF(INDEX(Rooms[اعتماد القيمة],MATCH(الحجز!$D2125,Rooms[الشقة],0),1)&lt;=الحجز!$C2125,((INDEX(Rooms[القيمة],MATCH(الحجز!$D2125,Rooms[الشقة],0),1)*الحجز!$E2125)+G2125)-F2125,الحجز!$H2125),"")</f>
        <v/>
      </c>
      <c r="I2125" s="10" t="str">
        <f>IFERROR(VLOOKUP(D2125,Rooms[[الشقة]:[وصف]],4,FALSE),"")</f>
        <v/>
      </c>
      <c r="K2125" s="16" t="str">
        <f t="shared" si="67"/>
        <v/>
      </c>
    </row>
    <row r="2126" spans="2:11" x14ac:dyDescent="0.2">
      <c r="B2126" s="10" t="str">
        <f t="shared" si="66"/>
        <v/>
      </c>
      <c r="C2126" s="30"/>
      <c r="H2126" s="10" t="str">
        <f>IFERROR(IF(INDEX(Rooms[اعتماد القيمة],MATCH(الحجز!$D2126,Rooms[الشقة],0),1)&lt;=الحجز!$C2126,((INDEX(Rooms[القيمة],MATCH(الحجز!$D2126,Rooms[الشقة],0),1)*الحجز!$E2126)+G2126)-F2126,الحجز!$H2126),"")</f>
        <v/>
      </c>
      <c r="I2126" s="10" t="str">
        <f>IFERROR(VLOOKUP(D2126,Rooms[[الشقة]:[وصف]],4,FALSE),"")</f>
        <v/>
      </c>
      <c r="K2126" s="16" t="str">
        <f t="shared" si="67"/>
        <v/>
      </c>
    </row>
    <row r="2127" spans="2:11" x14ac:dyDescent="0.2">
      <c r="B2127" s="10" t="str">
        <f t="shared" si="66"/>
        <v/>
      </c>
      <c r="C2127" s="30"/>
      <c r="H2127" s="10" t="str">
        <f>IFERROR(IF(INDEX(Rooms[اعتماد القيمة],MATCH(الحجز!$D2127,Rooms[الشقة],0),1)&lt;=الحجز!$C2127,((INDEX(Rooms[القيمة],MATCH(الحجز!$D2127,Rooms[الشقة],0),1)*الحجز!$E2127)+G2127)-F2127,الحجز!$H2127),"")</f>
        <v/>
      </c>
      <c r="I2127" s="10" t="str">
        <f>IFERROR(VLOOKUP(D2127,Rooms[[الشقة]:[وصف]],4,FALSE),"")</f>
        <v/>
      </c>
      <c r="K2127" s="16" t="str">
        <f t="shared" si="67"/>
        <v/>
      </c>
    </row>
    <row r="2128" spans="2:11" x14ac:dyDescent="0.2">
      <c r="B2128" s="10" t="str">
        <f t="shared" si="66"/>
        <v/>
      </c>
      <c r="C2128" s="30"/>
      <c r="H2128" s="10" t="str">
        <f>IFERROR(IF(INDEX(Rooms[اعتماد القيمة],MATCH(الحجز!$D2128,Rooms[الشقة],0),1)&lt;=الحجز!$C2128,((INDEX(Rooms[القيمة],MATCH(الحجز!$D2128,Rooms[الشقة],0),1)*الحجز!$E2128)+G2128)-F2128,الحجز!$H2128),"")</f>
        <v/>
      </c>
      <c r="I2128" s="10" t="str">
        <f>IFERROR(VLOOKUP(D2128,Rooms[[الشقة]:[وصف]],4,FALSE),"")</f>
        <v/>
      </c>
      <c r="K2128" s="16" t="str">
        <f t="shared" si="67"/>
        <v/>
      </c>
    </row>
    <row r="2129" spans="2:11" x14ac:dyDescent="0.2">
      <c r="B2129" s="10" t="str">
        <f t="shared" si="66"/>
        <v/>
      </c>
      <c r="C2129" s="30"/>
      <c r="H2129" s="10" t="str">
        <f>IFERROR(IF(INDEX(Rooms[اعتماد القيمة],MATCH(الحجز!$D2129,Rooms[الشقة],0),1)&lt;=الحجز!$C2129,((INDEX(Rooms[القيمة],MATCH(الحجز!$D2129,Rooms[الشقة],0),1)*الحجز!$E2129)+G2129)-F2129,الحجز!$H2129),"")</f>
        <v/>
      </c>
      <c r="I2129" s="10" t="str">
        <f>IFERROR(VLOOKUP(D2129,Rooms[[الشقة]:[وصف]],4,FALSE),"")</f>
        <v/>
      </c>
      <c r="K2129" s="16" t="str">
        <f t="shared" si="67"/>
        <v/>
      </c>
    </row>
    <row r="2130" spans="2:11" x14ac:dyDescent="0.2">
      <c r="B2130" s="10" t="str">
        <f t="shared" si="66"/>
        <v/>
      </c>
      <c r="C2130" s="30"/>
      <c r="H2130" s="10" t="str">
        <f>IFERROR(IF(INDEX(Rooms[اعتماد القيمة],MATCH(الحجز!$D2130,Rooms[الشقة],0),1)&lt;=الحجز!$C2130,((INDEX(Rooms[القيمة],MATCH(الحجز!$D2130,Rooms[الشقة],0),1)*الحجز!$E2130)+G2130)-F2130,الحجز!$H2130),"")</f>
        <v/>
      </c>
      <c r="I2130" s="10" t="str">
        <f>IFERROR(VLOOKUP(D2130,Rooms[[الشقة]:[وصف]],4,FALSE),"")</f>
        <v/>
      </c>
      <c r="K2130" s="16" t="str">
        <f t="shared" si="67"/>
        <v/>
      </c>
    </row>
    <row r="2131" spans="2:11" x14ac:dyDescent="0.2">
      <c r="B2131" s="10" t="str">
        <f t="shared" si="66"/>
        <v/>
      </c>
      <c r="C2131" s="30"/>
      <c r="H2131" s="10" t="str">
        <f>IFERROR(IF(INDEX(Rooms[اعتماد القيمة],MATCH(الحجز!$D2131,Rooms[الشقة],0),1)&lt;=الحجز!$C2131,((INDEX(Rooms[القيمة],MATCH(الحجز!$D2131,Rooms[الشقة],0),1)*الحجز!$E2131)+G2131)-F2131,الحجز!$H2131),"")</f>
        <v/>
      </c>
      <c r="I2131" s="10" t="str">
        <f>IFERROR(VLOOKUP(D2131,Rooms[[الشقة]:[وصف]],4,FALSE),"")</f>
        <v/>
      </c>
      <c r="K2131" s="16" t="str">
        <f t="shared" si="67"/>
        <v/>
      </c>
    </row>
    <row r="2132" spans="2:11" x14ac:dyDescent="0.2">
      <c r="B2132" s="10" t="str">
        <f t="shared" si="66"/>
        <v/>
      </c>
      <c r="C2132" s="30"/>
      <c r="H2132" s="10" t="str">
        <f>IFERROR(IF(INDEX(Rooms[اعتماد القيمة],MATCH(الحجز!$D2132,Rooms[الشقة],0),1)&lt;=الحجز!$C2132,((INDEX(Rooms[القيمة],MATCH(الحجز!$D2132,Rooms[الشقة],0),1)*الحجز!$E2132)+G2132)-F2132,الحجز!$H2132),"")</f>
        <v/>
      </c>
      <c r="I2132" s="10" t="str">
        <f>IFERROR(VLOOKUP(D2132,Rooms[[الشقة]:[وصف]],4,FALSE),"")</f>
        <v/>
      </c>
      <c r="K2132" s="16" t="str">
        <f t="shared" si="67"/>
        <v/>
      </c>
    </row>
    <row r="2133" spans="2:11" x14ac:dyDescent="0.2">
      <c r="B2133" s="10" t="str">
        <f t="shared" si="66"/>
        <v/>
      </c>
      <c r="C2133" s="30"/>
      <c r="H2133" s="10" t="str">
        <f>IFERROR(IF(INDEX(Rooms[اعتماد القيمة],MATCH(الحجز!$D2133,Rooms[الشقة],0),1)&lt;=الحجز!$C2133,((INDEX(Rooms[القيمة],MATCH(الحجز!$D2133,Rooms[الشقة],0),1)*الحجز!$E2133)+G2133)-F2133,الحجز!$H2133),"")</f>
        <v/>
      </c>
      <c r="I2133" s="10" t="str">
        <f>IFERROR(VLOOKUP(D2133,Rooms[[الشقة]:[وصف]],4,FALSE),"")</f>
        <v/>
      </c>
      <c r="K2133" s="16" t="str">
        <f t="shared" si="67"/>
        <v/>
      </c>
    </row>
    <row r="2134" spans="2:11" x14ac:dyDescent="0.2">
      <c r="B2134" s="10" t="str">
        <f t="shared" si="66"/>
        <v/>
      </c>
      <c r="C2134" s="30"/>
      <c r="H2134" s="10" t="str">
        <f>IFERROR(IF(INDEX(Rooms[اعتماد القيمة],MATCH(الحجز!$D2134,Rooms[الشقة],0),1)&lt;=الحجز!$C2134,((INDEX(Rooms[القيمة],MATCH(الحجز!$D2134,Rooms[الشقة],0),1)*الحجز!$E2134)+G2134)-F2134,الحجز!$H2134),"")</f>
        <v/>
      </c>
      <c r="I2134" s="10" t="str">
        <f>IFERROR(VLOOKUP(D2134,Rooms[[الشقة]:[وصف]],4,FALSE),"")</f>
        <v/>
      </c>
      <c r="K2134" s="16" t="str">
        <f t="shared" si="67"/>
        <v/>
      </c>
    </row>
    <row r="2135" spans="2:11" x14ac:dyDescent="0.2">
      <c r="B2135" s="10" t="str">
        <f t="shared" si="66"/>
        <v/>
      </c>
      <c r="C2135" s="30"/>
      <c r="H2135" s="10" t="str">
        <f>IFERROR(IF(INDEX(Rooms[اعتماد القيمة],MATCH(الحجز!$D2135,Rooms[الشقة],0),1)&lt;=الحجز!$C2135,((INDEX(Rooms[القيمة],MATCH(الحجز!$D2135,Rooms[الشقة],0),1)*الحجز!$E2135)+G2135)-F2135,الحجز!$H2135),"")</f>
        <v/>
      </c>
      <c r="I2135" s="10" t="str">
        <f>IFERROR(VLOOKUP(D2135,Rooms[[الشقة]:[وصف]],4,FALSE),"")</f>
        <v/>
      </c>
      <c r="K2135" s="16" t="str">
        <f t="shared" si="67"/>
        <v/>
      </c>
    </row>
    <row r="2136" spans="2:11" x14ac:dyDescent="0.2">
      <c r="B2136" s="10" t="str">
        <f t="shared" si="66"/>
        <v/>
      </c>
      <c r="C2136" s="30"/>
      <c r="H2136" s="10" t="str">
        <f>IFERROR(IF(INDEX(Rooms[اعتماد القيمة],MATCH(الحجز!$D2136,Rooms[الشقة],0),1)&lt;=الحجز!$C2136,((INDEX(Rooms[القيمة],MATCH(الحجز!$D2136,Rooms[الشقة],0),1)*الحجز!$E2136)+G2136)-F2136,الحجز!$H2136),"")</f>
        <v/>
      </c>
      <c r="I2136" s="10" t="str">
        <f>IFERROR(VLOOKUP(D2136,Rooms[[الشقة]:[وصف]],4,FALSE),"")</f>
        <v/>
      </c>
      <c r="K2136" s="16" t="str">
        <f t="shared" si="67"/>
        <v/>
      </c>
    </row>
    <row r="2137" spans="2:11" x14ac:dyDescent="0.2">
      <c r="B2137" s="10" t="str">
        <f t="shared" si="66"/>
        <v/>
      </c>
      <c r="C2137" s="30"/>
      <c r="H2137" s="10" t="str">
        <f>IFERROR(IF(INDEX(Rooms[اعتماد القيمة],MATCH(الحجز!$D2137,Rooms[الشقة],0),1)&lt;=الحجز!$C2137,((INDEX(Rooms[القيمة],MATCH(الحجز!$D2137,Rooms[الشقة],0),1)*الحجز!$E2137)+G2137)-F2137,الحجز!$H2137),"")</f>
        <v/>
      </c>
      <c r="I2137" s="10" t="str">
        <f>IFERROR(VLOOKUP(D2137,Rooms[[الشقة]:[وصف]],4,FALSE),"")</f>
        <v/>
      </c>
      <c r="K2137" s="16" t="str">
        <f t="shared" si="67"/>
        <v/>
      </c>
    </row>
    <row r="2138" spans="2:11" x14ac:dyDescent="0.2">
      <c r="B2138" s="10" t="str">
        <f t="shared" si="66"/>
        <v/>
      </c>
      <c r="C2138" s="30"/>
      <c r="H2138" s="10" t="str">
        <f>IFERROR(IF(INDEX(Rooms[اعتماد القيمة],MATCH(الحجز!$D2138,Rooms[الشقة],0),1)&lt;=الحجز!$C2138,((INDEX(Rooms[القيمة],MATCH(الحجز!$D2138,Rooms[الشقة],0),1)*الحجز!$E2138)+G2138)-F2138,الحجز!$H2138),"")</f>
        <v/>
      </c>
      <c r="I2138" s="10" t="str">
        <f>IFERROR(VLOOKUP(D2138,Rooms[[الشقة]:[وصف]],4,FALSE),"")</f>
        <v/>
      </c>
      <c r="K2138" s="16" t="str">
        <f t="shared" si="67"/>
        <v/>
      </c>
    </row>
    <row r="2139" spans="2:11" x14ac:dyDescent="0.2">
      <c r="B2139" s="10" t="str">
        <f t="shared" si="66"/>
        <v/>
      </c>
      <c r="C2139" s="30"/>
      <c r="H2139" s="10" t="str">
        <f>IFERROR(IF(INDEX(Rooms[اعتماد القيمة],MATCH(الحجز!$D2139,Rooms[الشقة],0),1)&lt;=الحجز!$C2139,((INDEX(Rooms[القيمة],MATCH(الحجز!$D2139,Rooms[الشقة],0),1)*الحجز!$E2139)+G2139)-F2139,الحجز!$H2139),"")</f>
        <v/>
      </c>
      <c r="I2139" s="10" t="str">
        <f>IFERROR(VLOOKUP(D2139,Rooms[[الشقة]:[وصف]],4,FALSE),"")</f>
        <v/>
      </c>
      <c r="K2139" s="16" t="str">
        <f t="shared" si="67"/>
        <v/>
      </c>
    </row>
    <row r="2140" spans="2:11" x14ac:dyDescent="0.2">
      <c r="B2140" s="10" t="str">
        <f t="shared" si="66"/>
        <v/>
      </c>
      <c r="C2140" s="30"/>
      <c r="H2140" s="10" t="str">
        <f>IFERROR(IF(INDEX(Rooms[اعتماد القيمة],MATCH(الحجز!$D2140,Rooms[الشقة],0),1)&lt;=الحجز!$C2140,((INDEX(Rooms[القيمة],MATCH(الحجز!$D2140,Rooms[الشقة],0),1)*الحجز!$E2140)+G2140)-F2140,الحجز!$H2140),"")</f>
        <v/>
      </c>
      <c r="I2140" s="10" t="str">
        <f>IFERROR(VLOOKUP(D2140,Rooms[[الشقة]:[وصف]],4,FALSE),"")</f>
        <v/>
      </c>
      <c r="K2140" s="16" t="str">
        <f t="shared" si="67"/>
        <v/>
      </c>
    </row>
    <row r="2141" spans="2:11" x14ac:dyDescent="0.2">
      <c r="B2141" s="10" t="str">
        <f t="shared" si="66"/>
        <v/>
      </c>
      <c r="C2141" s="30"/>
      <c r="H2141" s="10" t="str">
        <f>IFERROR(IF(INDEX(Rooms[اعتماد القيمة],MATCH(الحجز!$D2141,Rooms[الشقة],0),1)&lt;=الحجز!$C2141,((INDEX(Rooms[القيمة],MATCH(الحجز!$D2141,Rooms[الشقة],0),1)*الحجز!$E2141)+G2141)-F2141,الحجز!$H2141),"")</f>
        <v/>
      </c>
      <c r="I2141" s="10" t="str">
        <f>IFERROR(VLOOKUP(D2141,Rooms[[الشقة]:[وصف]],4,FALSE),"")</f>
        <v/>
      </c>
      <c r="K2141" s="16" t="str">
        <f t="shared" si="67"/>
        <v/>
      </c>
    </row>
    <row r="2142" spans="2:11" x14ac:dyDescent="0.2">
      <c r="B2142" s="10" t="str">
        <f t="shared" si="66"/>
        <v/>
      </c>
      <c r="C2142" s="30"/>
      <c r="H2142" s="10" t="str">
        <f>IFERROR(IF(INDEX(Rooms[اعتماد القيمة],MATCH(الحجز!$D2142,Rooms[الشقة],0),1)&lt;=الحجز!$C2142,((INDEX(Rooms[القيمة],MATCH(الحجز!$D2142,Rooms[الشقة],0),1)*الحجز!$E2142)+G2142)-F2142,الحجز!$H2142),"")</f>
        <v/>
      </c>
      <c r="I2142" s="10" t="str">
        <f>IFERROR(VLOOKUP(D2142,Rooms[[الشقة]:[وصف]],4,FALSE),"")</f>
        <v/>
      </c>
      <c r="K2142" s="16" t="str">
        <f t="shared" si="67"/>
        <v/>
      </c>
    </row>
    <row r="2143" spans="2:11" x14ac:dyDescent="0.2">
      <c r="B2143" s="10" t="str">
        <f t="shared" si="66"/>
        <v/>
      </c>
      <c r="C2143" s="30"/>
      <c r="H2143" s="10" t="str">
        <f>IFERROR(IF(INDEX(Rooms[اعتماد القيمة],MATCH(الحجز!$D2143,Rooms[الشقة],0),1)&lt;=الحجز!$C2143,((INDEX(Rooms[القيمة],MATCH(الحجز!$D2143,Rooms[الشقة],0),1)*الحجز!$E2143)+G2143)-F2143,الحجز!$H2143),"")</f>
        <v/>
      </c>
      <c r="I2143" s="10" t="str">
        <f>IFERROR(VLOOKUP(D2143,Rooms[[الشقة]:[وصف]],4,FALSE),"")</f>
        <v/>
      </c>
      <c r="K2143" s="16" t="str">
        <f t="shared" si="67"/>
        <v/>
      </c>
    </row>
    <row r="2144" spans="2:11" x14ac:dyDescent="0.2">
      <c r="B2144" s="10" t="str">
        <f t="shared" si="66"/>
        <v/>
      </c>
      <c r="C2144" s="30"/>
      <c r="H2144" s="10" t="str">
        <f>IFERROR(IF(INDEX(Rooms[اعتماد القيمة],MATCH(الحجز!$D2144,Rooms[الشقة],0),1)&lt;=الحجز!$C2144,((INDEX(Rooms[القيمة],MATCH(الحجز!$D2144,Rooms[الشقة],0),1)*الحجز!$E2144)+G2144)-F2144,الحجز!$H2144),"")</f>
        <v/>
      </c>
      <c r="I2144" s="10" t="str">
        <f>IFERROR(VLOOKUP(D2144,Rooms[[الشقة]:[وصف]],4,FALSE),"")</f>
        <v/>
      </c>
      <c r="K2144" s="16" t="str">
        <f t="shared" si="67"/>
        <v/>
      </c>
    </row>
    <row r="2145" spans="2:11" x14ac:dyDescent="0.2">
      <c r="B2145" s="10" t="str">
        <f t="shared" si="66"/>
        <v/>
      </c>
      <c r="C2145" s="30"/>
      <c r="H2145" s="10" t="str">
        <f>IFERROR(IF(INDEX(Rooms[اعتماد القيمة],MATCH(الحجز!$D2145,Rooms[الشقة],0),1)&lt;=الحجز!$C2145,((INDEX(Rooms[القيمة],MATCH(الحجز!$D2145,Rooms[الشقة],0),1)*الحجز!$E2145)+G2145)-F2145,الحجز!$H2145),"")</f>
        <v/>
      </c>
      <c r="I2145" s="10" t="str">
        <f>IFERROR(VLOOKUP(D2145,Rooms[[الشقة]:[وصف]],4,FALSE),"")</f>
        <v/>
      </c>
      <c r="K2145" s="16" t="str">
        <f t="shared" si="67"/>
        <v/>
      </c>
    </row>
    <row r="2146" spans="2:11" x14ac:dyDescent="0.2">
      <c r="B2146" s="10" t="str">
        <f t="shared" si="66"/>
        <v/>
      </c>
      <c r="C2146" s="30"/>
      <c r="H2146" s="10" t="str">
        <f>IFERROR(IF(INDEX(Rooms[اعتماد القيمة],MATCH(الحجز!$D2146,Rooms[الشقة],0),1)&lt;=الحجز!$C2146,((INDEX(Rooms[القيمة],MATCH(الحجز!$D2146,Rooms[الشقة],0),1)*الحجز!$E2146)+G2146)-F2146,الحجز!$H2146),"")</f>
        <v/>
      </c>
      <c r="I2146" s="10" t="str">
        <f>IFERROR(VLOOKUP(D2146,Rooms[[الشقة]:[وصف]],4,FALSE),"")</f>
        <v/>
      </c>
      <c r="K2146" s="16" t="str">
        <f t="shared" si="67"/>
        <v/>
      </c>
    </row>
    <row r="2147" spans="2:11" x14ac:dyDescent="0.2">
      <c r="B2147" s="10" t="str">
        <f t="shared" si="66"/>
        <v/>
      </c>
      <c r="C2147" s="30"/>
      <c r="H2147" s="10" t="str">
        <f>IFERROR(IF(INDEX(Rooms[اعتماد القيمة],MATCH(الحجز!$D2147,Rooms[الشقة],0),1)&lt;=الحجز!$C2147,((INDEX(Rooms[القيمة],MATCH(الحجز!$D2147,Rooms[الشقة],0),1)*الحجز!$E2147)+G2147)-F2147,الحجز!$H2147),"")</f>
        <v/>
      </c>
      <c r="I2147" s="10" t="str">
        <f>IFERROR(VLOOKUP(D2147,Rooms[[الشقة]:[وصف]],4,FALSE),"")</f>
        <v/>
      </c>
      <c r="K2147" s="16" t="str">
        <f t="shared" si="67"/>
        <v/>
      </c>
    </row>
    <row r="2148" spans="2:11" x14ac:dyDescent="0.2">
      <c r="B2148" s="10" t="str">
        <f t="shared" si="66"/>
        <v/>
      </c>
      <c r="C2148" s="30"/>
      <c r="H2148" s="10" t="str">
        <f>IFERROR(IF(INDEX(Rooms[اعتماد القيمة],MATCH(الحجز!$D2148,Rooms[الشقة],0),1)&lt;=الحجز!$C2148,((INDEX(Rooms[القيمة],MATCH(الحجز!$D2148,Rooms[الشقة],0),1)*الحجز!$E2148)+G2148)-F2148,الحجز!$H2148),"")</f>
        <v/>
      </c>
      <c r="I2148" s="10" t="str">
        <f>IFERROR(VLOOKUP(D2148,Rooms[[الشقة]:[وصف]],4,FALSE),"")</f>
        <v/>
      </c>
      <c r="K2148" s="16" t="str">
        <f t="shared" si="67"/>
        <v/>
      </c>
    </row>
    <row r="2149" spans="2:11" x14ac:dyDescent="0.2">
      <c r="B2149" s="10" t="str">
        <f t="shared" si="66"/>
        <v/>
      </c>
      <c r="C2149" s="30"/>
      <c r="H2149" s="10" t="str">
        <f>IFERROR(IF(INDEX(Rooms[اعتماد القيمة],MATCH(الحجز!$D2149,Rooms[الشقة],0),1)&lt;=الحجز!$C2149,((INDEX(Rooms[القيمة],MATCH(الحجز!$D2149,Rooms[الشقة],0),1)*الحجز!$E2149)+G2149)-F2149,الحجز!$H2149),"")</f>
        <v/>
      </c>
      <c r="I2149" s="10" t="str">
        <f>IFERROR(VLOOKUP(D2149,Rooms[[الشقة]:[وصف]],4,FALSE),"")</f>
        <v/>
      </c>
      <c r="K2149" s="16" t="str">
        <f t="shared" si="67"/>
        <v/>
      </c>
    </row>
    <row r="2150" spans="2:11" x14ac:dyDescent="0.2">
      <c r="B2150" s="10" t="str">
        <f t="shared" si="66"/>
        <v/>
      </c>
      <c r="C2150" s="30"/>
      <c r="H2150" s="10" t="str">
        <f>IFERROR(IF(INDEX(Rooms[اعتماد القيمة],MATCH(الحجز!$D2150,Rooms[الشقة],0),1)&lt;=الحجز!$C2150,((INDEX(Rooms[القيمة],MATCH(الحجز!$D2150,Rooms[الشقة],0),1)*الحجز!$E2150)+G2150)-F2150,الحجز!$H2150),"")</f>
        <v/>
      </c>
      <c r="I2150" s="10" t="str">
        <f>IFERROR(VLOOKUP(D2150,Rooms[[الشقة]:[وصف]],4,FALSE),"")</f>
        <v/>
      </c>
      <c r="K2150" s="16" t="str">
        <f t="shared" si="67"/>
        <v/>
      </c>
    </row>
    <row r="2151" spans="2:11" x14ac:dyDescent="0.2">
      <c r="B2151" s="10" t="str">
        <f t="shared" si="66"/>
        <v/>
      </c>
      <c r="C2151" s="30"/>
      <c r="H2151" s="10" t="str">
        <f>IFERROR(IF(INDEX(Rooms[اعتماد القيمة],MATCH(الحجز!$D2151,Rooms[الشقة],0),1)&lt;=الحجز!$C2151,((INDEX(Rooms[القيمة],MATCH(الحجز!$D2151,Rooms[الشقة],0),1)*الحجز!$E2151)+G2151)-F2151,الحجز!$H2151),"")</f>
        <v/>
      </c>
      <c r="I2151" s="10" t="str">
        <f>IFERROR(VLOOKUP(D2151,Rooms[[الشقة]:[وصف]],4,FALSE),"")</f>
        <v/>
      </c>
      <c r="K2151" s="16" t="str">
        <f t="shared" si="67"/>
        <v/>
      </c>
    </row>
    <row r="2152" spans="2:11" x14ac:dyDescent="0.2">
      <c r="B2152" s="10" t="str">
        <f t="shared" si="66"/>
        <v/>
      </c>
      <c r="C2152" s="30"/>
      <c r="H2152" s="10" t="str">
        <f>IFERROR(IF(INDEX(Rooms[اعتماد القيمة],MATCH(الحجز!$D2152,Rooms[الشقة],0),1)&lt;=الحجز!$C2152,((INDEX(Rooms[القيمة],MATCH(الحجز!$D2152,Rooms[الشقة],0),1)*الحجز!$E2152)+G2152)-F2152,الحجز!$H2152),"")</f>
        <v/>
      </c>
      <c r="I2152" s="10" t="str">
        <f>IFERROR(VLOOKUP(D2152,Rooms[[الشقة]:[وصف]],4,FALSE),"")</f>
        <v/>
      </c>
      <c r="K2152" s="16" t="str">
        <f t="shared" si="67"/>
        <v/>
      </c>
    </row>
    <row r="2153" spans="2:11" x14ac:dyDescent="0.2">
      <c r="B2153" s="10" t="str">
        <f t="shared" si="66"/>
        <v/>
      </c>
      <c r="C2153" s="30"/>
      <c r="H2153" s="10" t="str">
        <f>IFERROR(IF(INDEX(Rooms[اعتماد القيمة],MATCH(الحجز!$D2153,Rooms[الشقة],0),1)&lt;=الحجز!$C2153,((INDEX(Rooms[القيمة],MATCH(الحجز!$D2153,Rooms[الشقة],0),1)*الحجز!$E2153)+G2153)-F2153,الحجز!$H2153),"")</f>
        <v/>
      </c>
      <c r="I2153" s="10" t="str">
        <f>IFERROR(VLOOKUP(D2153,Rooms[[الشقة]:[وصف]],4,FALSE),"")</f>
        <v/>
      </c>
      <c r="K2153" s="16" t="str">
        <f t="shared" si="67"/>
        <v/>
      </c>
    </row>
    <row r="2154" spans="2:11" x14ac:dyDescent="0.2">
      <c r="B2154" s="10" t="str">
        <f t="shared" si="66"/>
        <v/>
      </c>
      <c r="C2154" s="30"/>
      <c r="H2154" s="10" t="str">
        <f>IFERROR(IF(INDEX(Rooms[اعتماد القيمة],MATCH(الحجز!$D2154,Rooms[الشقة],0),1)&lt;=الحجز!$C2154,((INDEX(Rooms[القيمة],MATCH(الحجز!$D2154,Rooms[الشقة],0),1)*الحجز!$E2154)+G2154)-F2154,الحجز!$H2154),"")</f>
        <v/>
      </c>
      <c r="I2154" s="10" t="str">
        <f>IFERROR(VLOOKUP(D2154,Rooms[[الشقة]:[وصف]],4,FALSE),"")</f>
        <v/>
      </c>
      <c r="K2154" s="16" t="str">
        <f t="shared" si="67"/>
        <v/>
      </c>
    </row>
    <row r="2155" spans="2:11" x14ac:dyDescent="0.2">
      <c r="B2155" s="10" t="str">
        <f t="shared" si="66"/>
        <v/>
      </c>
      <c r="C2155" s="30"/>
      <c r="H2155" s="10" t="str">
        <f>IFERROR(IF(INDEX(Rooms[اعتماد القيمة],MATCH(الحجز!$D2155,Rooms[الشقة],0),1)&lt;=الحجز!$C2155,((INDEX(Rooms[القيمة],MATCH(الحجز!$D2155,Rooms[الشقة],0),1)*الحجز!$E2155)+G2155)-F2155,الحجز!$H2155),"")</f>
        <v/>
      </c>
      <c r="I2155" s="10" t="str">
        <f>IFERROR(VLOOKUP(D2155,Rooms[[الشقة]:[وصف]],4,FALSE),"")</f>
        <v/>
      </c>
      <c r="K2155" s="16" t="str">
        <f t="shared" si="67"/>
        <v/>
      </c>
    </row>
    <row r="2156" spans="2:11" x14ac:dyDescent="0.2">
      <c r="B2156" s="10" t="str">
        <f t="shared" si="66"/>
        <v/>
      </c>
      <c r="C2156" s="30"/>
      <c r="H2156" s="10" t="str">
        <f>IFERROR(IF(INDEX(Rooms[اعتماد القيمة],MATCH(الحجز!$D2156,Rooms[الشقة],0),1)&lt;=الحجز!$C2156,((INDEX(Rooms[القيمة],MATCH(الحجز!$D2156,Rooms[الشقة],0),1)*الحجز!$E2156)+G2156)-F2156,الحجز!$H2156),"")</f>
        <v/>
      </c>
      <c r="I2156" s="10" t="str">
        <f>IFERROR(VLOOKUP(D2156,Rooms[[الشقة]:[وصف]],4,FALSE),"")</f>
        <v/>
      </c>
      <c r="K2156" s="16" t="str">
        <f t="shared" si="67"/>
        <v/>
      </c>
    </row>
    <row r="2157" spans="2:11" x14ac:dyDescent="0.2">
      <c r="B2157" s="10" t="str">
        <f t="shared" si="66"/>
        <v/>
      </c>
      <c r="C2157" s="30"/>
      <c r="H2157" s="10" t="str">
        <f>IFERROR(IF(INDEX(Rooms[اعتماد القيمة],MATCH(الحجز!$D2157,Rooms[الشقة],0),1)&lt;=الحجز!$C2157,((INDEX(Rooms[القيمة],MATCH(الحجز!$D2157,Rooms[الشقة],0),1)*الحجز!$E2157)+G2157)-F2157,الحجز!$H2157),"")</f>
        <v/>
      </c>
      <c r="I2157" s="10" t="str">
        <f>IFERROR(VLOOKUP(D2157,Rooms[[الشقة]:[وصف]],4,FALSE),"")</f>
        <v/>
      </c>
      <c r="K2157" s="16" t="str">
        <f t="shared" si="67"/>
        <v/>
      </c>
    </row>
    <row r="2158" spans="2:11" x14ac:dyDescent="0.2">
      <c r="B2158" s="10" t="str">
        <f t="shared" si="66"/>
        <v/>
      </c>
      <c r="C2158" s="30"/>
      <c r="H2158" s="10" t="str">
        <f>IFERROR(IF(INDEX(Rooms[اعتماد القيمة],MATCH(الحجز!$D2158,Rooms[الشقة],0),1)&lt;=الحجز!$C2158,((INDEX(Rooms[القيمة],MATCH(الحجز!$D2158,Rooms[الشقة],0),1)*الحجز!$E2158)+G2158)-F2158,الحجز!$H2158),"")</f>
        <v/>
      </c>
      <c r="I2158" s="10" t="str">
        <f>IFERROR(VLOOKUP(D2158,Rooms[[الشقة]:[وصف]],4,FALSE),"")</f>
        <v/>
      </c>
      <c r="K2158" s="16" t="str">
        <f t="shared" si="67"/>
        <v/>
      </c>
    </row>
    <row r="2159" spans="2:11" x14ac:dyDescent="0.2">
      <c r="B2159" s="10" t="str">
        <f t="shared" si="66"/>
        <v/>
      </c>
      <c r="C2159" s="30"/>
      <c r="H2159" s="10" t="str">
        <f>IFERROR(IF(INDEX(Rooms[اعتماد القيمة],MATCH(الحجز!$D2159,Rooms[الشقة],0),1)&lt;=الحجز!$C2159,((INDEX(Rooms[القيمة],MATCH(الحجز!$D2159,Rooms[الشقة],0),1)*الحجز!$E2159)+G2159)-F2159,الحجز!$H2159),"")</f>
        <v/>
      </c>
      <c r="I2159" s="10" t="str">
        <f>IFERROR(VLOOKUP(D2159,Rooms[[الشقة]:[وصف]],4,FALSE),"")</f>
        <v/>
      </c>
      <c r="K2159" s="16" t="str">
        <f t="shared" si="67"/>
        <v/>
      </c>
    </row>
    <row r="2160" spans="2:11" x14ac:dyDescent="0.2">
      <c r="B2160" s="10" t="str">
        <f t="shared" si="66"/>
        <v/>
      </c>
      <c r="C2160" s="30"/>
      <c r="H2160" s="10" t="str">
        <f>IFERROR(IF(INDEX(Rooms[اعتماد القيمة],MATCH(الحجز!$D2160,Rooms[الشقة],0),1)&lt;=الحجز!$C2160,((INDEX(Rooms[القيمة],MATCH(الحجز!$D2160,Rooms[الشقة],0),1)*الحجز!$E2160)+G2160)-F2160,الحجز!$H2160),"")</f>
        <v/>
      </c>
      <c r="I2160" s="10" t="str">
        <f>IFERROR(VLOOKUP(D2160,Rooms[[الشقة]:[وصف]],4,FALSE),"")</f>
        <v/>
      </c>
      <c r="K2160" s="16" t="str">
        <f t="shared" si="67"/>
        <v/>
      </c>
    </row>
    <row r="2161" spans="2:11" x14ac:dyDescent="0.2">
      <c r="B2161" s="10" t="str">
        <f t="shared" si="66"/>
        <v/>
      </c>
      <c r="C2161" s="30"/>
      <c r="H2161" s="10" t="str">
        <f>IFERROR(IF(INDEX(Rooms[اعتماد القيمة],MATCH(الحجز!$D2161,Rooms[الشقة],0),1)&lt;=الحجز!$C2161,((INDEX(Rooms[القيمة],MATCH(الحجز!$D2161,Rooms[الشقة],0),1)*الحجز!$E2161)+G2161)-F2161,الحجز!$H2161),"")</f>
        <v/>
      </c>
      <c r="I2161" s="10" t="str">
        <f>IFERROR(VLOOKUP(D2161,Rooms[[الشقة]:[وصف]],4,FALSE),"")</f>
        <v/>
      </c>
      <c r="K2161" s="16" t="str">
        <f t="shared" si="67"/>
        <v/>
      </c>
    </row>
    <row r="2162" spans="2:11" x14ac:dyDescent="0.2">
      <c r="B2162" s="10" t="str">
        <f t="shared" si="66"/>
        <v/>
      </c>
      <c r="C2162" s="30"/>
      <c r="H2162" s="10" t="str">
        <f>IFERROR(IF(INDEX(Rooms[اعتماد القيمة],MATCH(الحجز!$D2162,Rooms[الشقة],0),1)&lt;=الحجز!$C2162,((INDEX(Rooms[القيمة],MATCH(الحجز!$D2162,Rooms[الشقة],0),1)*الحجز!$E2162)+G2162)-F2162,الحجز!$H2162),"")</f>
        <v/>
      </c>
      <c r="I2162" s="10" t="str">
        <f>IFERROR(VLOOKUP(D2162,Rooms[[الشقة]:[وصف]],4,FALSE),"")</f>
        <v/>
      </c>
      <c r="K2162" s="16" t="str">
        <f t="shared" si="67"/>
        <v/>
      </c>
    </row>
    <row r="2163" spans="2:11" x14ac:dyDescent="0.2">
      <c r="B2163" s="10" t="str">
        <f t="shared" si="66"/>
        <v/>
      </c>
      <c r="C2163" s="30"/>
      <c r="H2163" s="10" t="str">
        <f>IFERROR(IF(INDEX(Rooms[اعتماد القيمة],MATCH(الحجز!$D2163,Rooms[الشقة],0),1)&lt;=الحجز!$C2163,((INDEX(Rooms[القيمة],MATCH(الحجز!$D2163,Rooms[الشقة],0),1)*الحجز!$E2163)+G2163)-F2163,الحجز!$H2163),"")</f>
        <v/>
      </c>
      <c r="I2163" s="10" t="str">
        <f>IFERROR(VLOOKUP(D2163,Rooms[[الشقة]:[وصف]],4,FALSE),"")</f>
        <v/>
      </c>
      <c r="K2163" s="16" t="str">
        <f t="shared" si="67"/>
        <v/>
      </c>
    </row>
    <row r="2164" spans="2:11" x14ac:dyDescent="0.2">
      <c r="B2164" s="10" t="str">
        <f t="shared" si="66"/>
        <v/>
      </c>
      <c r="C2164" s="30"/>
      <c r="H2164" s="10" t="str">
        <f>IFERROR(IF(INDEX(Rooms[اعتماد القيمة],MATCH(الحجز!$D2164,Rooms[الشقة],0),1)&lt;=الحجز!$C2164,((INDEX(Rooms[القيمة],MATCH(الحجز!$D2164,Rooms[الشقة],0),1)*الحجز!$E2164)+G2164)-F2164,الحجز!$H2164),"")</f>
        <v/>
      </c>
      <c r="I2164" s="10" t="str">
        <f>IFERROR(VLOOKUP(D2164,Rooms[[الشقة]:[وصف]],4,FALSE),"")</f>
        <v/>
      </c>
      <c r="K2164" s="16" t="str">
        <f t="shared" si="67"/>
        <v/>
      </c>
    </row>
    <row r="2165" spans="2:11" x14ac:dyDescent="0.2">
      <c r="B2165" s="10" t="str">
        <f t="shared" si="66"/>
        <v/>
      </c>
      <c r="C2165" s="30"/>
      <c r="H2165" s="10" t="str">
        <f>IFERROR(IF(INDEX(Rooms[اعتماد القيمة],MATCH(الحجز!$D2165,Rooms[الشقة],0),1)&lt;=الحجز!$C2165,((INDEX(Rooms[القيمة],MATCH(الحجز!$D2165,Rooms[الشقة],0),1)*الحجز!$E2165)+G2165)-F2165,الحجز!$H2165),"")</f>
        <v/>
      </c>
      <c r="I2165" s="10" t="str">
        <f>IFERROR(VLOOKUP(D2165,Rooms[[الشقة]:[وصف]],4,FALSE),"")</f>
        <v/>
      </c>
      <c r="K2165" s="16" t="str">
        <f t="shared" si="67"/>
        <v/>
      </c>
    </row>
    <row r="2166" spans="2:11" x14ac:dyDescent="0.2">
      <c r="B2166" s="10" t="str">
        <f t="shared" si="66"/>
        <v/>
      </c>
      <c r="C2166" s="30"/>
      <c r="H2166" s="10" t="str">
        <f>IFERROR(IF(INDEX(Rooms[اعتماد القيمة],MATCH(الحجز!$D2166,Rooms[الشقة],0),1)&lt;=الحجز!$C2166,((INDEX(Rooms[القيمة],MATCH(الحجز!$D2166,Rooms[الشقة],0),1)*الحجز!$E2166)+G2166)-F2166,الحجز!$H2166),"")</f>
        <v/>
      </c>
      <c r="I2166" s="10" t="str">
        <f>IFERROR(VLOOKUP(D2166,Rooms[[الشقة]:[وصف]],4,FALSE),"")</f>
        <v/>
      </c>
      <c r="K2166" s="16" t="str">
        <f t="shared" si="67"/>
        <v/>
      </c>
    </row>
    <row r="2167" spans="2:11" x14ac:dyDescent="0.2">
      <c r="B2167" s="10" t="str">
        <f t="shared" si="66"/>
        <v/>
      </c>
      <c r="C2167" s="30"/>
      <c r="H2167" s="10" t="str">
        <f>IFERROR(IF(INDEX(Rooms[اعتماد القيمة],MATCH(الحجز!$D2167,Rooms[الشقة],0),1)&lt;=الحجز!$C2167,((INDEX(Rooms[القيمة],MATCH(الحجز!$D2167,Rooms[الشقة],0),1)*الحجز!$E2167)+G2167)-F2167,الحجز!$H2167),"")</f>
        <v/>
      </c>
      <c r="I2167" s="10" t="str">
        <f>IFERROR(VLOOKUP(D2167,Rooms[[الشقة]:[وصف]],4,FALSE),"")</f>
        <v/>
      </c>
      <c r="K2167" s="16" t="str">
        <f t="shared" si="67"/>
        <v/>
      </c>
    </row>
    <row r="2168" spans="2:11" x14ac:dyDescent="0.2">
      <c r="B2168" s="10" t="str">
        <f t="shared" si="66"/>
        <v/>
      </c>
      <c r="C2168" s="30"/>
      <c r="H2168" s="10" t="str">
        <f>IFERROR(IF(INDEX(Rooms[اعتماد القيمة],MATCH(الحجز!$D2168,Rooms[الشقة],0),1)&lt;=الحجز!$C2168,((INDEX(Rooms[القيمة],MATCH(الحجز!$D2168,Rooms[الشقة],0),1)*الحجز!$E2168)+G2168)-F2168,الحجز!$H2168),"")</f>
        <v/>
      </c>
      <c r="I2168" s="10" t="str">
        <f>IFERROR(VLOOKUP(D2168,Rooms[[الشقة]:[وصف]],4,FALSE),"")</f>
        <v/>
      </c>
      <c r="K2168" s="16" t="str">
        <f t="shared" si="67"/>
        <v/>
      </c>
    </row>
    <row r="2169" spans="2:11" x14ac:dyDescent="0.2">
      <c r="B2169" s="10" t="str">
        <f t="shared" si="66"/>
        <v/>
      </c>
      <c r="C2169" s="30"/>
      <c r="H2169" s="10" t="str">
        <f>IFERROR(IF(INDEX(Rooms[اعتماد القيمة],MATCH(الحجز!$D2169,Rooms[الشقة],0),1)&lt;=الحجز!$C2169,((INDEX(Rooms[القيمة],MATCH(الحجز!$D2169,Rooms[الشقة],0),1)*الحجز!$E2169)+G2169)-F2169,الحجز!$H2169),"")</f>
        <v/>
      </c>
      <c r="I2169" s="10" t="str">
        <f>IFERROR(VLOOKUP(D2169,Rooms[[الشقة]:[وصف]],4,FALSE),"")</f>
        <v/>
      </c>
      <c r="K2169" s="16" t="str">
        <f t="shared" si="67"/>
        <v/>
      </c>
    </row>
    <row r="2170" spans="2:11" x14ac:dyDescent="0.2">
      <c r="B2170" s="10" t="str">
        <f t="shared" si="66"/>
        <v/>
      </c>
      <c r="C2170" s="30"/>
      <c r="H2170" s="10" t="str">
        <f>IFERROR(IF(INDEX(Rooms[اعتماد القيمة],MATCH(الحجز!$D2170,Rooms[الشقة],0),1)&lt;=الحجز!$C2170,((INDEX(Rooms[القيمة],MATCH(الحجز!$D2170,Rooms[الشقة],0),1)*الحجز!$E2170)+G2170)-F2170,الحجز!$H2170),"")</f>
        <v/>
      </c>
      <c r="I2170" s="10" t="str">
        <f>IFERROR(VLOOKUP(D2170,Rooms[[الشقة]:[وصف]],4,FALSE),"")</f>
        <v/>
      </c>
      <c r="K2170" s="16" t="str">
        <f t="shared" si="67"/>
        <v/>
      </c>
    </row>
    <row r="2171" spans="2:11" x14ac:dyDescent="0.2">
      <c r="B2171" s="10" t="str">
        <f t="shared" si="66"/>
        <v/>
      </c>
      <c r="C2171" s="30"/>
      <c r="H2171" s="10" t="str">
        <f>IFERROR(IF(INDEX(Rooms[اعتماد القيمة],MATCH(الحجز!$D2171,Rooms[الشقة],0),1)&lt;=الحجز!$C2171,((INDEX(Rooms[القيمة],MATCH(الحجز!$D2171,Rooms[الشقة],0),1)*الحجز!$E2171)+G2171)-F2171,الحجز!$H2171),"")</f>
        <v/>
      </c>
      <c r="I2171" s="10" t="str">
        <f>IFERROR(VLOOKUP(D2171,Rooms[[الشقة]:[وصف]],4,FALSE),"")</f>
        <v/>
      </c>
      <c r="K2171" s="16" t="str">
        <f t="shared" si="67"/>
        <v/>
      </c>
    </row>
    <row r="2172" spans="2:11" x14ac:dyDescent="0.2">
      <c r="B2172" s="10" t="str">
        <f t="shared" si="66"/>
        <v/>
      </c>
      <c r="C2172" s="30"/>
      <c r="H2172" s="10" t="str">
        <f>IFERROR(IF(INDEX(Rooms[اعتماد القيمة],MATCH(الحجز!$D2172,Rooms[الشقة],0),1)&lt;=الحجز!$C2172,((INDEX(Rooms[القيمة],MATCH(الحجز!$D2172,Rooms[الشقة],0),1)*الحجز!$E2172)+G2172)-F2172,الحجز!$H2172),"")</f>
        <v/>
      </c>
      <c r="I2172" s="10" t="str">
        <f>IFERROR(VLOOKUP(D2172,Rooms[[الشقة]:[وصف]],4,FALSE),"")</f>
        <v/>
      </c>
      <c r="K2172" s="16" t="str">
        <f t="shared" si="67"/>
        <v/>
      </c>
    </row>
    <row r="2173" spans="2:11" x14ac:dyDescent="0.2">
      <c r="B2173" s="10" t="str">
        <f t="shared" si="66"/>
        <v/>
      </c>
      <c r="C2173" s="30"/>
      <c r="H2173" s="10" t="str">
        <f>IFERROR(IF(INDEX(Rooms[اعتماد القيمة],MATCH(الحجز!$D2173,Rooms[الشقة],0),1)&lt;=الحجز!$C2173,((INDEX(Rooms[القيمة],MATCH(الحجز!$D2173,Rooms[الشقة],0),1)*الحجز!$E2173)+G2173)-F2173,الحجز!$H2173),"")</f>
        <v/>
      </c>
      <c r="I2173" s="10" t="str">
        <f>IFERROR(VLOOKUP(D2173,Rooms[[الشقة]:[وصف]],4,FALSE),"")</f>
        <v/>
      </c>
      <c r="K2173" s="16" t="str">
        <f t="shared" si="67"/>
        <v/>
      </c>
    </row>
    <row r="2174" spans="2:11" x14ac:dyDescent="0.2">
      <c r="B2174" s="10" t="str">
        <f t="shared" si="66"/>
        <v/>
      </c>
      <c r="C2174" s="30"/>
      <c r="H2174" s="10" t="str">
        <f>IFERROR(IF(INDEX(Rooms[اعتماد القيمة],MATCH(الحجز!$D2174,Rooms[الشقة],0),1)&lt;=الحجز!$C2174,((INDEX(Rooms[القيمة],MATCH(الحجز!$D2174,Rooms[الشقة],0),1)*الحجز!$E2174)+G2174)-F2174,الحجز!$H2174),"")</f>
        <v/>
      </c>
      <c r="I2174" s="10" t="str">
        <f>IFERROR(VLOOKUP(D2174,Rooms[[الشقة]:[وصف]],4,FALSE),"")</f>
        <v/>
      </c>
      <c r="K2174" s="16" t="str">
        <f t="shared" si="67"/>
        <v/>
      </c>
    </row>
    <row r="2175" spans="2:11" x14ac:dyDescent="0.2">
      <c r="B2175" s="10" t="str">
        <f t="shared" si="66"/>
        <v/>
      </c>
      <c r="C2175" s="30"/>
      <c r="H2175" s="10" t="str">
        <f>IFERROR(IF(INDEX(Rooms[اعتماد القيمة],MATCH(الحجز!$D2175,Rooms[الشقة],0),1)&lt;=الحجز!$C2175,((INDEX(Rooms[القيمة],MATCH(الحجز!$D2175,Rooms[الشقة],0),1)*الحجز!$E2175)+G2175)-F2175,الحجز!$H2175),"")</f>
        <v/>
      </c>
      <c r="I2175" s="10" t="str">
        <f>IFERROR(VLOOKUP(D2175,Rooms[[الشقة]:[وصف]],4,FALSE),"")</f>
        <v/>
      </c>
      <c r="K2175" s="16" t="str">
        <f t="shared" si="67"/>
        <v/>
      </c>
    </row>
    <row r="2176" spans="2:11" x14ac:dyDescent="0.2">
      <c r="B2176" s="10" t="str">
        <f t="shared" si="66"/>
        <v/>
      </c>
      <c r="C2176" s="30"/>
      <c r="H2176" s="10" t="str">
        <f>IFERROR(IF(INDEX(Rooms[اعتماد القيمة],MATCH(الحجز!$D2176,Rooms[الشقة],0),1)&lt;=الحجز!$C2176,((INDEX(Rooms[القيمة],MATCH(الحجز!$D2176,Rooms[الشقة],0),1)*الحجز!$E2176)+G2176)-F2176,الحجز!$H2176),"")</f>
        <v/>
      </c>
      <c r="I2176" s="10" t="str">
        <f>IFERROR(VLOOKUP(D2176,Rooms[[الشقة]:[وصف]],4,FALSE),"")</f>
        <v/>
      </c>
      <c r="K2176" s="16" t="str">
        <f t="shared" si="67"/>
        <v/>
      </c>
    </row>
    <row r="2177" spans="2:11" x14ac:dyDescent="0.2">
      <c r="B2177" s="10" t="str">
        <f t="shared" si="66"/>
        <v/>
      </c>
      <c r="C2177" s="30"/>
      <c r="H2177" s="10" t="str">
        <f>IFERROR(IF(INDEX(Rooms[اعتماد القيمة],MATCH(الحجز!$D2177,Rooms[الشقة],0),1)&lt;=الحجز!$C2177,((INDEX(Rooms[القيمة],MATCH(الحجز!$D2177,Rooms[الشقة],0),1)*الحجز!$E2177)+G2177)-F2177,الحجز!$H2177),"")</f>
        <v/>
      </c>
      <c r="I2177" s="10" t="str">
        <f>IFERROR(VLOOKUP(D2177,Rooms[[الشقة]:[وصف]],4,FALSE),"")</f>
        <v/>
      </c>
      <c r="K2177" s="16" t="str">
        <f t="shared" si="67"/>
        <v/>
      </c>
    </row>
    <row r="2178" spans="2:11" x14ac:dyDescent="0.2">
      <c r="B2178" s="10" t="str">
        <f t="shared" si="66"/>
        <v/>
      </c>
      <c r="C2178" s="30"/>
      <c r="H2178" s="10" t="str">
        <f>IFERROR(IF(INDEX(Rooms[اعتماد القيمة],MATCH(الحجز!$D2178,Rooms[الشقة],0),1)&lt;=الحجز!$C2178,((INDEX(Rooms[القيمة],MATCH(الحجز!$D2178,Rooms[الشقة],0),1)*الحجز!$E2178)+G2178)-F2178,الحجز!$H2178),"")</f>
        <v/>
      </c>
      <c r="I2178" s="10" t="str">
        <f>IFERROR(VLOOKUP(D2178,Rooms[[الشقة]:[وصف]],4,FALSE),"")</f>
        <v/>
      </c>
      <c r="K2178" s="16" t="str">
        <f t="shared" si="67"/>
        <v/>
      </c>
    </row>
    <row r="2179" spans="2:11" x14ac:dyDescent="0.2">
      <c r="B2179" s="10" t="str">
        <f t="shared" si="66"/>
        <v/>
      </c>
      <c r="C2179" s="30"/>
      <c r="H2179" s="10" t="str">
        <f>IFERROR(IF(INDEX(Rooms[اعتماد القيمة],MATCH(الحجز!$D2179,Rooms[الشقة],0),1)&lt;=الحجز!$C2179,((INDEX(Rooms[القيمة],MATCH(الحجز!$D2179,Rooms[الشقة],0),1)*الحجز!$E2179)+G2179)-F2179,الحجز!$H2179),"")</f>
        <v/>
      </c>
      <c r="I2179" s="10" t="str">
        <f>IFERROR(VLOOKUP(D2179,Rooms[[الشقة]:[وصف]],4,FALSE),"")</f>
        <v/>
      </c>
      <c r="K2179" s="16" t="str">
        <f t="shared" si="67"/>
        <v/>
      </c>
    </row>
    <row r="2180" spans="2:11" x14ac:dyDescent="0.2">
      <c r="B2180" s="10" t="str">
        <f t="shared" si="66"/>
        <v/>
      </c>
      <c r="C2180" s="30"/>
      <c r="H2180" s="10" t="str">
        <f>IFERROR(IF(INDEX(Rooms[اعتماد القيمة],MATCH(الحجز!$D2180,Rooms[الشقة],0),1)&lt;=الحجز!$C2180,((INDEX(Rooms[القيمة],MATCH(الحجز!$D2180,Rooms[الشقة],0),1)*الحجز!$E2180)+G2180)-F2180,الحجز!$H2180),"")</f>
        <v/>
      </c>
      <c r="I2180" s="10" t="str">
        <f>IFERROR(VLOOKUP(D2180,Rooms[[الشقة]:[وصف]],4,FALSE),"")</f>
        <v/>
      </c>
      <c r="K2180" s="16" t="str">
        <f t="shared" si="67"/>
        <v/>
      </c>
    </row>
    <row r="2181" spans="2:11" x14ac:dyDescent="0.2">
      <c r="B2181" s="10" t="str">
        <f t="shared" ref="B2181:B2244" si="68">IF(C2181&lt;&gt;"",ROW(A2178),"")</f>
        <v/>
      </c>
      <c r="C2181" s="30"/>
      <c r="H2181" s="10" t="str">
        <f>IFERROR(IF(INDEX(Rooms[اعتماد القيمة],MATCH(الحجز!$D2181,Rooms[الشقة],0),1)&lt;=الحجز!$C2181,((INDEX(Rooms[القيمة],MATCH(الحجز!$D2181,Rooms[الشقة],0),1)*الحجز!$E2181)+G2181)-F2181,الحجز!$H2181),"")</f>
        <v/>
      </c>
      <c r="I2181" s="10" t="str">
        <f>IFERROR(VLOOKUP(D2181,Rooms[[الشقة]:[وصف]],4,FALSE),"")</f>
        <v/>
      </c>
      <c r="K2181" s="16" t="str">
        <f t="shared" ref="K2181:K2244" si="69">IF(AND(E2181="",C2181=""),"",C2181+(IF(E2181&lt;1,E2181,(E2181-1))))</f>
        <v/>
      </c>
    </row>
    <row r="2182" spans="2:11" x14ac:dyDescent="0.2">
      <c r="B2182" s="10" t="str">
        <f t="shared" si="68"/>
        <v/>
      </c>
      <c r="C2182" s="30"/>
      <c r="H2182" s="10" t="str">
        <f>IFERROR(IF(INDEX(Rooms[اعتماد القيمة],MATCH(الحجز!$D2182,Rooms[الشقة],0),1)&lt;=الحجز!$C2182,((INDEX(Rooms[القيمة],MATCH(الحجز!$D2182,Rooms[الشقة],0),1)*الحجز!$E2182)+G2182)-F2182,الحجز!$H2182),"")</f>
        <v/>
      </c>
      <c r="I2182" s="10" t="str">
        <f>IFERROR(VLOOKUP(D2182,Rooms[[الشقة]:[وصف]],4,FALSE),"")</f>
        <v/>
      </c>
      <c r="K2182" s="16" t="str">
        <f t="shared" si="69"/>
        <v/>
      </c>
    </row>
    <row r="2183" spans="2:11" x14ac:dyDescent="0.2">
      <c r="B2183" s="10" t="str">
        <f t="shared" si="68"/>
        <v/>
      </c>
      <c r="C2183" s="30"/>
      <c r="H2183" s="10" t="str">
        <f>IFERROR(IF(INDEX(Rooms[اعتماد القيمة],MATCH(الحجز!$D2183,Rooms[الشقة],0),1)&lt;=الحجز!$C2183,((INDEX(Rooms[القيمة],MATCH(الحجز!$D2183,Rooms[الشقة],0),1)*الحجز!$E2183)+G2183)-F2183,الحجز!$H2183),"")</f>
        <v/>
      </c>
      <c r="I2183" s="10" t="str">
        <f>IFERROR(VLOOKUP(D2183,Rooms[[الشقة]:[وصف]],4,FALSE),"")</f>
        <v/>
      </c>
      <c r="K2183" s="16" t="str">
        <f t="shared" si="69"/>
        <v/>
      </c>
    </row>
    <row r="2184" spans="2:11" x14ac:dyDescent="0.2">
      <c r="B2184" s="10" t="str">
        <f t="shared" si="68"/>
        <v/>
      </c>
      <c r="C2184" s="30"/>
      <c r="H2184" s="10" t="str">
        <f>IFERROR(IF(INDEX(Rooms[اعتماد القيمة],MATCH(الحجز!$D2184,Rooms[الشقة],0),1)&lt;=الحجز!$C2184,((INDEX(Rooms[القيمة],MATCH(الحجز!$D2184,Rooms[الشقة],0),1)*الحجز!$E2184)+G2184)-F2184,الحجز!$H2184),"")</f>
        <v/>
      </c>
      <c r="I2184" s="10" t="str">
        <f>IFERROR(VLOOKUP(D2184,Rooms[[الشقة]:[وصف]],4,FALSE),"")</f>
        <v/>
      </c>
      <c r="K2184" s="16" t="str">
        <f t="shared" si="69"/>
        <v/>
      </c>
    </row>
    <row r="2185" spans="2:11" x14ac:dyDescent="0.2">
      <c r="B2185" s="10" t="str">
        <f t="shared" si="68"/>
        <v/>
      </c>
      <c r="C2185" s="30"/>
      <c r="H2185" s="10" t="str">
        <f>IFERROR(IF(INDEX(Rooms[اعتماد القيمة],MATCH(الحجز!$D2185,Rooms[الشقة],0),1)&lt;=الحجز!$C2185,((INDEX(Rooms[القيمة],MATCH(الحجز!$D2185,Rooms[الشقة],0),1)*الحجز!$E2185)+G2185)-F2185,الحجز!$H2185),"")</f>
        <v/>
      </c>
      <c r="I2185" s="10" t="str">
        <f>IFERROR(VLOOKUP(D2185,Rooms[[الشقة]:[وصف]],4,FALSE),"")</f>
        <v/>
      </c>
      <c r="K2185" s="16" t="str">
        <f t="shared" si="69"/>
        <v/>
      </c>
    </row>
    <row r="2186" spans="2:11" x14ac:dyDescent="0.2">
      <c r="B2186" s="10" t="str">
        <f t="shared" si="68"/>
        <v/>
      </c>
      <c r="C2186" s="30"/>
      <c r="H2186" s="10" t="str">
        <f>IFERROR(IF(INDEX(Rooms[اعتماد القيمة],MATCH(الحجز!$D2186,Rooms[الشقة],0),1)&lt;=الحجز!$C2186,((INDEX(Rooms[القيمة],MATCH(الحجز!$D2186,Rooms[الشقة],0),1)*الحجز!$E2186)+G2186)-F2186,الحجز!$H2186),"")</f>
        <v/>
      </c>
      <c r="I2186" s="10" t="str">
        <f>IFERROR(VLOOKUP(D2186,Rooms[[الشقة]:[وصف]],4,FALSE),"")</f>
        <v/>
      </c>
      <c r="K2186" s="16" t="str">
        <f t="shared" si="69"/>
        <v/>
      </c>
    </row>
    <row r="2187" spans="2:11" x14ac:dyDescent="0.2">
      <c r="B2187" s="10" t="str">
        <f t="shared" si="68"/>
        <v/>
      </c>
      <c r="C2187" s="30"/>
      <c r="H2187" s="10" t="str">
        <f>IFERROR(IF(INDEX(Rooms[اعتماد القيمة],MATCH(الحجز!$D2187,Rooms[الشقة],0),1)&lt;=الحجز!$C2187,((INDEX(Rooms[القيمة],MATCH(الحجز!$D2187,Rooms[الشقة],0),1)*الحجز!$E2187)+G2187)-F2187,الحجز!$H2187),"")</f>
        <v/>
      </c>
      <c r="I2187" s="10" t="str">
        <f>IFERROR(VLOOKUP(D2187,Rooms[[الشقة]:[وصف]],4,FALSE),"")</f>
        <v/>
      </c>
      <c r="K2187" s="16" t="str">
        <f t="shared" si="69"/>
        <v/>
      </c>
    </row>
    <row r="2188" spans="2:11" x14ac:dyDescent="0.2">
      <c r="B2188" s="10" t="str">
        <f t="shared" si="68"/>
        <v/>
      </c>
      <c r="C2188" s="30"/>
      <c r="H2188" s="10" t="str">
        <f>IFERROR(IF(INDEX(Rooms[اعتماد القيمة],MATCH(الحجز!$D2188,Rooms[الشقة],0),1)&lt;=الحجز!$C2188,((INDEX(Rooms[القيمة],MATCH(الحجز!$D2188,Rooms[الشقة],0),1)*الحجز!$E2188)+G2188)-F2188,الحجز!$H2188),"")</f>
        <v/>
      </c>
      <c r="I2188" s="10" t="str">
        <f>IFERROR(VLOOKUP(D2188,Rooms[[الشقة]:[وصف]],4,FALSE),"")</f>
        <v/>
      </c>
      <c r="K2188" s="16" t="str">
        <f t="shared" si="69"/>
        <v/>
      </c>
    </row>
    <row r="2189" spans="2:11" x14ac:dyDescent="0.2">
      <c r="B2189" s="10" t="str">
        <f t="shared" si="68"/>
        <v/>
      </c>
      <c r="C2189" s="30"/>
      <c r="H2189" s="10" t="str">
        <f>IFERROR(IF(INDEX(Rooms[اعتماد القيمة],MATCH(الحجز!$D2189,Rooms[الشقة],0),1)&lt;=الحجز!$C2189,((INDEX(Rooms[القيمة],MATCH(الحجز!$D2189,Rooms[الشقة],0),1)*الحجز!$E2189)+G2189)-F2189,الحجز!$H2189),"")</f>
        <v/>
      </c>
      <c r="I2189" s="10" t="str">
        <f>IFERROR(VLOOKUP(D2189,Rooms[[الشقة]:[وصف]],4,FALSE),"")</f>
        <v/>
      </c>
      <c r="K2189" s="16" t="str">
        <f t="shared" si="69"/>
        <v/>
      </c>
    </row>
    <row r="2190" spans="2:11" x14ac:dyDescent="0.2">
      <c r="B2190" s="10" t="str">
        <f t="shared" si="68"/>
        <v/>
      </c>
      <c r="C2190" s="30"/>
      <c r="H2190" s="10" t="str">
        <f>IFERROR(IF(INDEX(Rooms[اعتماد القيمة],MATCH(الحجز!$D2190,Rooms[الشقة],0),1)&lt;=الحجز!$C2190,((INDEX(Rooms[القيمة],MATCH(الحجز!$D2190,Rooms[الشقة],0),1)*الحجز!$E2190)+G2190)-F2190,الحجز!$H2190),"")</f>
        <v/>
      </c>
      <c r="I2190" s="10" t="str">
        <f>IFERROR(VLOOKUP(D2190,Rooms[[الشقة]:[وصف]],4,FALSE),"")</f>
        <v/>
      </c>
      <c r="K2190" s="16" t="str">
        <f t="shared" si="69"/>
        <v/>
      </c>
    </row>
    <row r="2191" spans="2:11" x14ac:dyDescent="0.2">
      <c r="B2191" s="10" t="str">
        <f t="shared" si="68"/>
        <v/>
      </c>
      <c r="C2191" s="30"/>
      <c r="H2191" s="10" t="str">
        <f>IFERROR(IF(INDEX(Rooms[اعتماد القيمة],MATCH(الحجز!$D2191,Rooms[الشقة],0),1)&lt;=الحجز!$C2191,((INDEX(Rooms[القيمة],MATCH(الحجز!$D2191,Rooms[الشقة],0),1)*الحجز!$E2191)+G2191)-F2191,الحجز!$H2191),"")</f>
        <v/>
      </c>
      <c r="I2191" s="10" t="str">
        <f>IFERROR(VLOOKUP(D2191,Rooms[[الشقة]:[وصف]],4,FALSE),"")</f>
        <v/>
      </c>
      <c r="K2191" s="16" t="str">
        <f t="shared" si="69"/>
        <v/>
      </c>
    </row>
    <row r="2192" spans="2:11" x14ac:dyDescent="0.2">
      <c r="B2192" s="10" t="str">
        <f t="shared" si="68"/>
        <v/>
      </c>
      <c r="C2192" s="30"/>
      <c r="H2192" s="10" t="str">
        <f>IFERROR(IF(INDEX(Rooms[اعتماد القيمة],MATCH(الحجز!$D2192,Rooms[الشقة],0),1)&lt;=الحجز!$C2192,((INDEX(Rooms[القيمة],MATCH(الحجز!$D2192,Rooms[الشقة],0),1)*الحجز!$E2192)+G2192)-F2192,الحجز!$H2192),"")</f>
        <v/>
      </c>
      <c r="I2192" s="10" t="str">
        <f>IFERROR(VLOOKUP(D2192,Rooms[[الشقة]:[وصف]],4,FALSE),"")</f>
        <v/>
      </c>
      <c r="K2192" s="16" t="str">
        <f t="shared" si="69"/>
        <v/>
      </c>
    </row>
    <row r="2193" spans="2:11" x14ac:dyDescent="0.2">
      <c r="B2193" s="10" t="str">
        <f t="shared" si="68"/>
        <v/>
      </c>
      <c r="C2193" s="30"/>
      <c r="H2193" s="10" t="str">
        <f>IFERROR(IF(INDEX(Rooms[اعتماد القيمة],MATCH(الحجز!$D2193,Rooms[الشقة],0),1)&lt;=الحجز!$C2193,((INDEX(Rooms[القيمة],MATCH(الحجز!$D2193,Rooms[الشقة],0),1)*الحجز!$E2193)+G2193)-F2193,الحجز!$H2193),"")</f>
        <v/>
      </c>
      <c r="I2193" s="10" t="str">
        <f>IFERROR(VLOOKUP(D2193,Rooms[[الشقة]:[وصف]],4,FALSE),"")</f>
        <v/>
      </c>
      <c r="K2193" s="16" t="str">
        <f t="shared" si="69"/>
        <v/>
      </c>
    </row>
    <row r="2194" spans="2:11" x14ac:dyDescent="0.2">
      <c r="B2194" s="10" t="str">
        <f t="shared" si="68"/>
        <v/>
      </c>
      <c r="C2194" s="30"/>
      <c r="H2194" s="10" t="str">
        <f>IFERROR(IF(INDEX(Rooms[اعتماد القيمة],MATCH(الحجز!$D2194,Rooms[الشقة],0),1)&lt;=الحجز!$C2194,((INDEX(Rooms[القيمة],MATCH(الحجز!$D2194,Rooms[الشقة],0),1)*الحجز!$E2194)+G2194)-F2194,الحجز!$H2194),"")</f>
        <v/>
      </c>
      <c r="I2194" s="10" t="str">
        <f>IFERROR(VLOOKUP(D2194,Rooms[[الشقة]:[وصف]],4,FALSE),"")</f>
        <v/>
      </c>
      <c r="K2194" s="16" t="str">
        <f t="shared" si="69"/>
        <v/>
      </c>
    </row>
    <row r="2195" spans="2:11" x14ac:dyDescent="0.2">
      <c r="B2195" s="10" t="str">
        <f t="shared" si="68"/>
        <v/>
      </c>
      <c r="C2195" s="30"/>
      <c r="H2195" s="10" t="str">
        <f>IFERROR(IF(INDEX(Rooms[اعتماد القيمة],MATCH(الحجز!$D2195,Rooms[الشقة],0),1)&lt;=الحجز!$C2195,((INDEX(Rooms[القيمة],MATCH(الحجز!$D2195,Rooms[الشقة],0),1)*الحجز!$E2195)+G2195)-F2195,الحجز!$H2195),"")</f>
        <v/>
      </c>
      <c r="I2195" s="10" t="str">
        <f>IFERROR(VLOOKUP(D2195,Rooms[[الشقة]:[وصف]],4,FALSE),"")</f>
        <v/>
      </c>
      <c r="K2195" s="16" t="str">
        <f t="shared" si="69"/>
        <v/>
      </c>
    </row>
    <row r="2196" spans="2:11" x14ac:dyDescent="0.2">
      <c r="B2196" s="10" t="str">
        <f t="shared" si="68"/>
        <v/>
      </c>
      <c r="C2196" s="30"/>
      <c r="H2196" s="10" t="str">
        <f>IFERROR(IF(INDEX(Rooms[اعتماد القيمة],MATCH(الحجز!$D2196,Rooms[الشقة],0),1)&lt;=الحجز!$C2196,((INDEX(Rooms[القيمة],MATCH(الحجز!$D2196,Rooms[الشقة],0),1)*الحجز!$E2196)+G2196)-F2196,الحجز!$H2196),"")</f>
        <v/>
      </c>
      <c r="I2196" s="10" t="str">
        <f>IFERROR(VLOOKUP(D2196,Rooms[[الشقة]:[وصف]],4,FALSE),"")</f>
        <v/>
      </c>
      <c r="K2196" s="16" t="str">
        <f t="shared" si="69"/>
        <v/>
      </c>
    </row>
    <row r="2197" spans="2:11" x14ac:dyDescent="0.2">
      <c r="B2197" s="10" t="str">
        <f t="shared" si="68"/>
        <v/>
      </c>
      <c r="C2197" s="30"/>
      <c r="H2197" s="10" t="str">
        <f>IFERROR(IF(INDEX(Rooms[اعتماد القيمة],MATCH(الحجز!$D2197,Rooms[الشقة],0),1)&lt;=الحجز!$C2197,((INDEX(Rooms[القيمة],MATCH(الحجز!$D2197,Rooms[الشقة],0),1)*الحجز!$E2197)+G2197)-F2197,الحجز!$H2197),"")</f>
        <v/>
      </c>
      <c r="I2197" s="10" t="str">
        <f>IFERROR(VLOOKUP(D2197,Rooms[[الشقة]:[وصف]],4,FALSE),"")</f>
        <v/>
      </c>
      <c r="K2197" s="16" t="str">
        <f t="shared" si="69"/>
        <v/>
      </c>
    </row>
    <row r="2198" spans="2:11" x14ac:dyDescent="0.2">
      <c r="B2198" s="10" t="str">
        <f t="shared" si="68"/>
        <v/>
      </c>
      <c r="C2198" s="30"/>
      <c r="H2198" s="10" t="str">
        <f>IFERROR(IF(INDEX(Rooms[اعتماد القيمة],MATCH(الحجز!$D2198,Rooms[الشقة],0),1)&lt;=الحجز!$C2198,((INDEX(Rooms[القيمة],MATCH(الحجز!$D2198,Rooms[الشقة],0),1)*الحجز!$E2198)+G2198)-F2198,الحجز!$H2198),"")</f>
        <v/>
      </c>
      <c r="I2198" s="10" t="str">
        <f>IFERROR(VLOOKUP(D2198,Rooms[[الشقة]:[وصف]],4,FALSE),"")</f>
        <v/>
      </c>
      <c r="K2198" s="16" t="str">
        <f t="shared" si="69"/>
        <v/>
      </c>
    </row>
    <row r="2199" spans="2:11" x14ac:dyDescent="0.2">
      <c r="B2199" s="10" t="str">
        <f t="shared" si="68"/>
        <v/>
      </c>
      <c r="C2199" s="30"/>
      <c r="H2199" s="10" t="str">
        <f>IFERROR(IF(INDEX(Rooms[اعتماد القيمة],MATCH(الحجز!$D2199,Rooms[الشقة],0),1)&lt;=الحجز!$C2199,((INDEX(Rooms[القيمة],MATCH(الحجز!$D2199,Rooms[الشقة],0),1)*الحجز!$E2199)+G2199)-F2199,الحجز!$H2199),"")</f>
        <v/>
      </c>
      <c r="I2199" s="10" t="str">
        <f>IFERROR(VLOOKUP(D2199,Rooms[[الشقة]:[وصف]],4,FALSE),"")</f>
        <v/>
      </c>
      <c r="K2199" s="16" t="str">
        <f t="shared" si="69"/>
        <v/>
      </c>
    </row>
    <row r="2200" spans="2:11" x14ac:dyDescent="0.2">
      <c r="B2200" s="10" t="str">
        <f t="shared" si="68"/>
        <v/>
      </c>
      <c r="C2200" s="30"/>
      <c r="H2200" s="10" t="str">
        <f>IFERROR(IF(INDEX(Rooms[اعتماد القيمة],MATCH(الحجز!$D2200,Rooms[الشقة],0),1)&lt;=الحجز!$C2200,((INDEX(Rooms[القيمة],MATCH(الحجز!$D2200,Rooms[الشقة],0),1)*الحجز!$E2200)+G2200)-F2200,الحجز!$H2200),"")</f>
        <v/>
      </c>
      <c r="I2200" s="10" t="str">
        <f>IFERROR(VLOOKUP(D2200,Rooms[[الشقة]:[وصف]],4,FALSE),"")</f>
        <v/>
      </c>
      <c r="K2200" s="16" t="str">
        <f t="shared" si="69"/>
        <v/>
      </c>
    </row>
    <row r="2201" spans="2:11" x14ac:dyDescent="0.2">
      <c r="B2201" s="10" t="str">
        <f t="shared" si="68"/>
        <v/>
      </c>
      <c r="C2201" s="30"/>
      <c r="H2201" s="10" t="str">
        <f>IFERROR(IF(INDEX(Rooms[اعتماد القيمة],MATCH(الحجز!$D2201,Rooms[الشقة],0),1)&lt;=الحجز!$C2201,((INDEX(Rooms[القيمة],MATCH(الحجز!$D2201,Rooms[الشقة],0),1)*الحجز!$E2201)+G2201)-F2201,الحجز!$H2201),"")</f>
        <v/>
      </c>
      <c r="I2201" s="10" t="str">
        <f>IFERROR(VLOOKUP(D2201,Rooms[[الشقة]:[وصف]],4,FALSE),"")</f>
        <v/>
      </c>
      <c r="K2201" s="16" t="str">
        <f t="shared" si="69"/>
        <v/>
      </c>
    </row>
    <row r="2202" spans="2:11" x14ac:dyDescent="0.2">
      <c r="B2202" s="10" t="str">
        <f t="shared" si="68"/>
        <v/>
      </c>
      <c r="C2202" s="30"/>
      <c r="H2202" s="10" t="str">
        <f>IFERROR(IF(INDEX(Rooms[اعتماد القيمة],MATCH(الحجز!$D2202,Rooms[الشقة],0),1)&lt;=الحجز!$C2202,((INDEX(Rooms[القيمة],MATCH(الحجز!$D2202,Rooms[الشقة],0),1)*الحجز!$E2202)+G2202)-F2202,الحجز!$H2202),"")</f>
        <v/>
      </c>
      <c r="I2202" s="10" t="str">
        <f>IFERROR(VLOOKUP(D2202,Rooms[[الشقة]:[وصف]],4,FALSE),"")</f>
        <v/>
      </c>
      <c r="K2202" s="16" t="str">
        <f t="shared" si="69"/>
        <v/>
      </c>
    </row>
    <row r="2203" spans="2:11" x14ac:dyDescent="0.2">
      <c r="B2203" s="10" t="str">
        <f t="shared" si="68"/>
        <v/>
      </c>
      <c r="C2203" s="30"/>
      <c r="H2203" s="10" t="str">
        <f>IFERROR(IF(INDEX(Rooms[اعتماد القيمة],MATCH(الحجز!$D2203,Rooms[الشقة],0),1)&lt;=الحجز!$C2203,((INDEX(Rooms[القيمة],MATCH(الحجز!$D2203,Rooms[الشقة],0),1)*الحجز!$E2203)+G2203)-F2203,الحجز!$H2203),"")</f>
        <v/>
      </c>
      <c r="I2203" s="10" t="str">
        <f>IFERROR(VLOOKUP(D2203,Rooms[[الشقة]:[وصف]],4,FALSE),"")</f>
        <v/>
      </c>
      <c r="K2203" s="16" t="str">
        <f t="shared" si="69"/>
        <v/>
      </c>
    </row>
    <row r="2204" spans="2:11" x14ac:dyDescent="0.2">
      <c r="B2204" s="10" t="str">
        <f t="shared" si="68"/>
        <v/>
      </c>
      <c r="C2204" s="30"/>
      <c r="H2204" s="10" t="str">
        <f>IFERROR(IF(INDEX(Rooms[اعتماد القيمة],MATCH(الحجز!$D2204,Rooms[الشقة],0),1)&lt;=الحجز!$C2204,((INDEX(Rooms[القيمة],MATCH(الحجز!$D2204,Rooms[الشقة],0),1)*الحجز!$E2204)+G2204)-F2204,الحجز!$H2204),"")</f>
        <v/>
      </c>
      <c r="I2204" s="10" t="str">
        <f>IFERROR(VLOOKUP(D2204,Rooms[[الشقة]:[وصف]],4,FALSE),"")</f>
        <v/>
      </c>
      <c r="K2204" s="16" t="str">
        <f t="shared" si="69"/>
        <v/>
      </c>
    </row>
    <row r="2205" spans="2:11" x14ac:dyDescent="0.2">
      <c r="B2205" s="10" t="str">
        <f t="shared" si="68"/>
        <v/>
      </c>
      <c r="C2205" s="30"/>
      <c r="H2205" s="10" t="str">
        <f>IFERROR(IF(INDEX(Rooms[اعتماد القيمة],MATCH(الحجز!$D2205,Rooms[الشقة],0),1)&lt;=الحجز!$C2205,((INDEX(Rooms[القيمة],MATCH(الحجز!$D2205,Rooms[الشقة],0),1)*الحجز!$E2205)+G2205)-F2205,الحجز!$H2205),"")</f>
        <v/>
      </c>
      <c r="I2205" s="10" t="str">
        <f>IFERROR(VLOOKUP(D2205,Rooms[[الشقة]:[وصف]],4,FALSE),"")</f>
        <v/>
      </c>
      <c r="K2205" s="16" t="str">
        <f t="shared" si="69"/>
        <v/>
      </c>
    </row>
    <row r="2206" spans="2:11" x14ac:dyDescent="0.2">
      <c r="B2206" s="10" t="str">
        <f t="shared" si="68"/>
        <v/>
      </c>
      <c r="C2206" s="30"/>
      <c r="H2206" s="10" t="str">
        <f>IFERROR(IF(INDEX(Rooms[اعتماد القيمة],MATCH(الحجز!$D2206,Rooms[الشقة],0),1)&lt;=الحجز!$C2206,((INDEX(Rooms[القيمة],MATCH(الحجز!$D2206,Rooms[الشقة],0),1)*الحجز!$E2206)+G2206)-F2206,الحجز!$H2206),"")</f>
        <v/>
      </c>
      <c r="I2206" s="10" t="str">
        <f>IFERROR(VLOOKUP(D2206,Rooms[[الشقة]:[وصف]],4,FALSE),"")</f>
        <v/>
      </c>
      <c r="K2206" s="16" t="str">
        <f t="shared" si="69"/>
        <v/>
      </c>
    </row>
    <row r="2207" spans="2:11" x14ac:dyDescent="0.2">
      <c r="B2207" s="10" t="str">
        <f t="shared" si="68"/>
        <v/>
      </c>
      <c r="C2207" s="30"/>
      <c r="H2207" s="10" t="str">
        <f>IFERROR(IF(INDEX(Rooms[اعتماد القيمة],MATCH(الحجز!$D2207,Rooms[الشقة],0),1)&lt;=الحجز!$C2207,((INDEX(Rooms[القيمة],MATCH(الحجز!$D2207,Rooms[الشقة],0),1)*الحجز!$E2207)+G2207)-F2207,الحجز!$H2207),"")</f>
        <v/>
      </c>
      <c r="I2207" s="10" t="str">
        <f>IFERROR(VLOOKUP(D2207,Rooms[[الشقة]:[وصف]],4,FALSE),"")</f>
        <v/>
      </c>
      <c r="K2207" s="16" t="str">
        <f t="shared" si="69"/>
        <v/>
      </c>
    </row>
    <row r="2208" spans="2:11" x14ac:dyDescent="0.2">
      <c r="B2208" s="10" t="str">
        <f t="shared" si="68"/>
        <v/>
      </c>
      <c r="C2208" s="30"/>
      <c r="H2208" s="10" t="str">
        <f>IFERROR(IF(INDEX(Rooms[اعتماد القيمة],MATCH(الحجز!$D2208,Rooms[الشقة],0),1)&lt;=الحجز!$C2208,((INDEX(Rooms[القيمة],MATCH(الحجز!$D2208,Rooms[الشقة],0),1)*الحجز!$E2208)+G2208)-F2208,الحجز!$H2208),"")</f>
        <v/>
      </c>
      <c r="I2208" s="10" t="str">
        <f>IFERROR(VLOOKUP(D2208,Rooms[[الشقة]:[وصف]],4,FALSE),"")</f>
        <v/>
      </c>
      <c r="K2208" s="16" t="str">
        <f t="shared" si="69"/>
        <v/>
      </c>
    </row>
    <row r="2209" spans="2:11" x14ac:dyDescent="0.2">
      <c r="B2209" s="10" t="str">
        <f t="shared" si="68"/>
        <v/>
      </c>
      <c r="C2209" s="30"/>
      <c r="H2209" s="10" t="str">
        <f>IFERROR(IF(INDEX(Rooms[اعتماد القيمة],MATCH(الحجز!$D2209,Rooms[الشقة],0),1)&lt;=الحجز!$C2209,((INDEX(Rooms[القيمة],MATCH(الحجز!$D2209,Rooms[الشقة],0),1)*الحجز!$E2209)+G2209)-F2209,الحجز!$H2209),"")</f>
        <v/>
      </c>
      <c r="I2209" s="10" t="str">
        <f>IFERROR(VLOOKUP(D2209,Rooms[[الشقة]:[وصف]],4,FALSE),"")</f>
        <v/>
      </c>
      <c r="K2209" s="16" t="str">
        <f t="shared" si="69"/>
        <v/>
      </c>
    </row>
    <row r="2210" spans="2:11" x14ac:dyDescent="0.2">
      <c r="B2210" s="10" t="str">
        <f t="shared" si="68"/>
        <v/>
      </c>
      <c r="C2210" s="30"/>
      <c r="H2210" s="10" t="str">
        <f>IFERROR(IF(INDEX(Rooms[اعتماد القيمة],MATCH(الحجز!$D2210,Rooms[الشقة],0),1)&lt;=الحجز!$C2210,((INDEX(Rooms[القيمة],MATCH(الحجز!$D2210,Rooms[الشقة],0),1)*الحجز!$E2210)+G2210)-F2210,الحجز!$H2210),"")</f>
        <v/>
      </c>
      <c r="I2210" s="10" t="str">
        <f>IFERROR(VLOOKUP(D2210,Rooms[[الشقة]:[وصف]],4,FALSE),"")</f>
        <v/>
      </c>
      <c r="K2210" s="16" t="str">
        <f t="shared" si="69"/>
        <v/>
      </c>
    </row>
    <row r="2211" spans="2:11" x14ac:dyDescent="0.2">
      <c r="B2211" s="10" t="str">
        <f t="shared" si="68"/>
        <v/>
      </c>
      <c r="C2211" s="30"/>
      <c r="H2211" s="10" t="str">
        <f>IFERROR(IF(INDEX(Rooms[اعتماد القيمة],MATCH(الحجز!$D2211,Rooms[الشقة],0),1)&lt;=الحجز!$C2211,((INDEX(Rooms[القيمة],MATCH(الحجز!$D2211,Rooms[الشقة],0),1)*الحجز!$E2211)+G2211)-F2211,الحجز!$H2211),"")</f>
        <v/>
      </c>
      <c r="I2211" s="10" t="str">
        <f>IFERROR(VLOOKUP(D2211,Rooms[[الشقة]:[وصف]],4,FALSE),"")</f>
        <v/>
      </c>
      <c r="K2211" s="16" t="str">
        <f t="shared" si="69"/>
        <v/>
      </c>
    </row>
    <row r="2212" spans="2:11" x14ac:dyDescent="0.2">
      <c r="B2212" s="10" t="str">
        <f t="shared" si="68"/>
        <v/>
      </c>
      <c r="C2212" s="30"/>
      <c r="H2212" s="10" t="str">
        <f>IFERROR(IF(INDEX(Rooms[اعتماد القيمة],MATCH(الحجز!$D2212,Rooms[الشقة],0),1)&lt;=الحجز!$C2212,((INDEX(Rooms[القيمة],MATCH(الحجز!$D2212,Rooms[الشقة],0),1)*الحجز!$E2212)+G2212)-F2212,الحجز!$H2212),"")</f>
        <v/>
      </c>
      <c r="I2212" s="10" t="str">
        <f>IFERROR(VLOOKUP(D2212,Rooms[[الشقة]:[وصف]],4,FALSE),"")</f>
        <v/>
      </c>
      <c r="K2212" s="16" t="str">
        <f t="shared" si="69"/>
        <v/>
      </c>
    </row>
    <row r="2213" spans="2:11" x14ac:dyDescent="0.2">
      <c r="B2213" s="10" t="str">
        <f t="shared" si="68"/>
        <v/>
      </c>
      <c r="C2213" s="30"/>
      <c r="H2213" s="10" t="str">
        <f>IFERROR(IF(INDEX(Rooms[اعتماد القيمة],MATCH(الحجز!$D2213,Rooms[الشقة],0),1)&lt;=الحجز!$C2213,((INDEX(Rooms[القيمة],MATCH(الحجز!$D2213,Rooms[الشقة],0),1)*الحجز!$E2213)+G2213)-F2213,الحجز!$H2213),"")</f>
        <v/>
      </c>
      <c r="I2213" s="10" t="str">
        <f>IFERROR(VLOOKUP(D2213,Rooms[[الشقة]:[وصف]],4,FALSE),"")</f>
        <v/>
      </c>
      <c r="K2213" s="16" t="str">
        <f t="shared" si="69"/>
        <v/>
      </c>
    </row>
    <row r="2214" spans="2:11" x14ac:dyDescent="0.2">
      <c r="B2214" s="10" t="str">
        <f t="shared" si="68"/>
        <v/>
      </c>
      <c r="C2214" s="30"/>
      <c r="H2214" s="10" t="str">
        <f>IFERROR(IF(INDEX(Rooms[اعتماد القيمة],MATCH(الحجز!$D2214,Rooms[الشقة],0),1)&lt;=الحجز!$C2214,((INDEX(Rooms[القيمة],MATCH(الحجز!$D2214,Rooms[الشقة],0),1)*الحجز!$E2214)+G2214)-F2214,الحجز!$H2214),"")</f>
        <v/>
      </c>
      <c r="I2214" s="10" t="str">
        <f>IFERROR(VLOOKUP(D2214,Rooms[[الشقة]:[وصف]],4,FALSE),"")</f>
        <v/>
      </c>
      <c r="K2214" s="16" t="str">
        <f t="shared" si="69"/>
        <v/>
      </c>
    </row>
    <row r="2215" spans="2:11" x14ac:dyDescent="0.2">
      <c r="B2215" s="10" t="str">
        <f t="shared" si="68"/>
        <v/>
      </c>
      <c r="C2215" s="30"/>
      <c r="H2215" s="10" t="str">
        <f>IFERROR(IF(INDEX(Rooms[اعتماد القيمة],MATCH(الحجز!$D2215,Rooms[الشقة],0),1)&lt;=الحجز!$C2215,((INDEX(Rooms[القيمة],MATCH(الحجز!$D2215,Rooms[الشقة],0),1)*الحجز!$E2215)+G2215)-F2215,الحجز!$H2215),"")</f>
        <v/>
      </c>
      <c r="I2215" s="10" t="str">
        <f>IFERROR(VLOOKUP(D2215,Rooms[[الشقة]:[وصف]],4,FALSE),"")</f>
        <v/>
      </c>
      <c r="K2215" s="16" t="str">
        <f t="shared" si="69"/>
        <v/>
      </c>
    </row>
    <row r="2216" spans="2:11" x14ac:dyDescent="0.2">
      <c r="B2216" s="10" t="str">
        <f t="shared" si="68"/>
        <v/>
      </c>
      <c r="C2216" s="30"/>
      <c r="H2216" s="10" t="str">
        <f>IFERROR(IF(INDEX(Rooms[اعتماد القيمة],MATCH(الحجز!$D2216,Rooms[الشقة],0),1)&lt;=الحجز!$C2216,((INDEX(Rooms[القيمة],MATCH(الحجز!$D2216,Rooms[الشقة],0),1)*الحجز!$E2216)+G2216)-F2216,الحجز!$H2216),"")</f>
        <v/>
      </c>
      <c r="I2216" s="10" t="str">
        <f>IFERROR(VLOOKUP(D2216,Rooms[[الشقة]:[وصف]],4,FALSE),"")</f>
        <v/>
      </c>
      <c r="K2216" s="16" t="str">
        <f t="shared" si="69"/>
        <v/>
      </c>
    </row>
    <row r="2217" spans="2:11" x14ac:dyDescent="0.2">
      <c r="B2217" s="10" t="str">
        <f t="shared" si="68"/>
        <v/>
      </c>
      <c r="C2217" s="30"/>
      <c r="H2217" s="10" t="str">
        <f>IFERROR(IF(INDEX(Rooms[اعتماد القيمة],MATCH(الحجز!$D2217,Rooms[الشقة],0),1)&lt;=الحجز!$C2217,((INDEX(Rooms[القيمة],MATCH(الحجز!$D2217,Rooms[الشقة],0),1)*الحجز!$E2217)+G2217)-F2217,الحجز!$H2217),"")</f>
        <v/>
      </c>
      <c r="I2217" s="10" t="str">
        <f>IFERROR(VLOOKUP(D2217,Rooms[[الشقة]:[وصف]],4,FALSE),"")</f>
        <v/>
      </c>
      <c r="K2217" s="16" t="str">
        <f t="shared" si="69"/>
        <v/>
      </c>
    </row>
    <row r="2218" spans="2:11" x14ac:dyDescent="0.2">
      <c r="B2218" s="10" t="str">
        <f t="shared" si="68"/>
        <v/>
      </c>
      <c r="C2218" s="30"/>
      <c r="H2218" s="10" t="str">
        <f>IFERROR(IF(INDEX(Rooms[اعتماد القيمة],MATCH(الحجز!$D2218,Rooms[الشقة],0),1)&lt;=الحجز!$C2218,((INDEX(Rooms[القيمة],MATCH(الحجز!$D2218,Rooms[الشقة],0),1)*الحجز!$E2218)+G2218)-F2218,الحجز!$H2218),"")</f>
        <v/>
      </c>
      <c r="I2218" s="10" t="str">
        <f>IFERROR(VLOOKUP(D2218,Rooms[[الشقة]:[وصف]],4,FALSE),"")</f>
        <v/>
      </c>
      <c r="K2218" s="16" t="str">
        <f t="shared" si="69"/>
        <v/>
      </c>
    </row>
    <row r="2219" spans="2:11" x14ac:dyDescent="0.2">
      <c r="B2219" s="10" t="str">
        <f t="shared" si="68"/>
        <v/>
      </c>
      <c r="C2219" s="30"/>
      <c r="H2219" s="10" t="str">
        <f>IFERROR(IF(INDEX(Rooms[اعتماد القيمة],MATCH(الحجز!$D2219,Rooms[الشقة],0),1)&lt;=الحجز!$C2219,((INDEX(Rooms[القيمة],MATCH(الحجز!$D2219,Rooms[الشقة],0),1)*الحجز!$E2219)+G2219)-F2219,الحجز!$H2219),"")</f>
        <v/>
      </c>
      <c r="I2219" s="10" t="str">
        <f>IFERROR(VLOOKUP(D2219,Rooms[[الشقة]:[وصف]],4,FALSE),"")</f>
        <v/>
      </c>
      <c r="K2219" s="16" t="str">
        <f t="shared" si="69"/>
        <v/>
      </c>
    </row>
    <row r="2220" spans="2:11" x14ac:dyDescent="0.2">
      <c r="B2220" s="10" t="str">
        <f t="shared" si="68"/>
        <v/>
      </c>
      <c r="C2220" s="30"/>
      <c r="H2220" s="10" t="str">
        <f>IFERROR(IF(INDEX(Rooms[اعتماد القيمة],MATCH(الحجز!$D2220,Rooms[الشقة],0),1)&lt;=الحجز!$C2220,((INDEX(Rooms[القيمة],MATCH(الحجز!$D2220,Rooms[الشقة],0),1)*الحجز!$E2220)+G2220)-F2220,الحجز!$H2220),"")</f>
        <v/>
      </c>
      <c r="I2220" s="10" t="str">
        <f>IFERROR(VLOOKUP(D2220,Rooms[[الشقة]:[وصف]],4,FALSE),"")</f>
        <v/>
      </c>
      <c r="K2220" s="16" t="str">
        <f t="shared" si="69"/>
        <v/>
      </c>
    </row>
    <row r="2221" spans="2:11" x14ac:dyDescent="0.2">
      <c r="B2221" s="10" t="str">
        <f t="shared" si="68"/>
        <v/>
      </c>
      <c r="C2221" s="30"/>
      <c r="H2221" s="10" t="str">
        <f>IFERROR(IF(INDEX(Rooms[اعتماد القيمة],MATCH(الحجز!$D2221,Rooms[الشقة],0),1)&lt;=الحجز!$C2221,((INDEX(Rooms[القيمة],MATCH(الحجز!$D2221,Rooms[الشقة],0),1)*الحجز!$E2221)+G2221)-F2221,الحجز!$H2221),"")</f>
        <v/>
      </c>
      <c r="I2221" s="10" t="str">
        <f>IFERROR(VLOOKUP(D2221,Rooms[[الشقة]:[وصف]],4,FALSE),"")</f>
        <v/>
      </c>
      <c r="K2221" s="16" t="str">
        <f t="shared" si="69"/>
        <v/>
      </c>
    </row>
    <row r="2222" spans="2:11" x14ac:dyDescent="0.2">
      <c r="B2222" s="10" t="str">
        <f t="shared" si="68"/>
        <v/>
      </c>
      <c r="C2222" s="30"/>
      <c r="H2222" s="10" t="str">
        <f>IFERROR(IF(INDEX(Rooms[اعتماد القيمة],MATCH(الحجز!$D2222,Rooms[الشقة],0),1)&lt;=الحجز!$C2222,((INDEX(Rooms[القيمة],MATCH(الحجز!$D2222,Rooms[الشقة],0),1)*الحجز!$E2222)+G2222)-F2222,الحجز!$H2222),"")</f>
        <v/>
      </c>
      <c r="I2222" s="10" t="str">
        <f>IFERROR(VLOOKUP(D2222,Rooms[[الشقة]:[وصف]],4,FALSE),"")</f>
        <v/>
      </c>
      <c r="K2222" s="16" t="str">
        <f t="shared" si="69"/>
        <v/>
      </c>
    </row>
    <row r="2223" spans="2:11" x14ac:dyDescent="0.2">
      <c r="B2223" s="10" t="str">
        <f t="shared" si="68"/>
        <v/>
      </c>
      <c r="C2223" s="30"/>
      <c r="H2223" s="10" t="str">
        <f>IFERROR(IF(INDEX(Rooms[اعتماد القيمة],MATCH(الحجز!$D2223,Rooms[الشقة],0),1)&lt;=الحجز!$C2223,((INDEX(Rooms[القيمة],MATCH(الحجز!$D2223,Rooms[الشقة],0),1)*الحجز!$E2223)+G2223)-F2223,الحجز!$H2223),"")</f>
        <v/>
      </c>
      <c r="I2223" s="10" t="str">
        <f>IFERROR(VLOOKUP(D2223,Rooms[[الشقة]:[وصف]],4,FALSE),"")</f>
        <v/>
      </c>
      <c r="K2223" s="16" t="str">
        <f t="shared" si="69"/>
        <v/>
      </c>
    </row>
    <row r="2224" spans="2:11" x14ac:dyDescent="0.2">
      <c r="B2224" s="10" t="str">
        <f t="shared" si="68"/>
        <v/>
      </c>
      <c r="C2224" s="30"/>
      <c r="H2224" s="10" t="str">
        <f>IFERROR(IF(INDEX(Rooms[اعتماد القيمة],MATCH(الحجز!$D2224,Rooms[الشقة],0),1)&lt;=الحجز!$C2224,((INDEX(Rooms[القيمة],MATCH(الحجز!$D2224,Rooms[الشقة],0),1)*الحجز!$E2224)+G2224)-F2224,الحجز!$H2224),"")</f>
        <v/>
      </c>
      <c r="I2224" s="10" t="str">
        <f>IFERROR(VLOOKUP(D2224,Rooms[[الشقة]:[وصف]],4,FALSE),"")</f>
        <v/>
      </c>
      <c r="K2224" s="16" t="str">
        <f t="shared" si="69"/>
        <v/>
      </c>
    </row>
    <row r="2225" spans="2:11" x14ac:dyDescent="0.2">
      <c r="B2225" s="10" t="str">
        <f t="shared" si="68"/>
        <v/>
      </c>
      <c r="C2225" s="30"/>
      <c r="H2225" s="10" t="str">
        <f>IFERROR(IF(INDEX(Rooms[اعتماد القيمة],MATCH(الحجز!$D2225,Rooms[الشقة],0),1)&lt;=الحجز!$C2225,((INDEX(Rooms[القيمة],MATCH(الحجز!$D2225,Rooms[الشقة],0),1)*الحجز!$E2225)+G2225)-F2225,الحجز!$H2225),"")</f>
        <v/>
      </c>
      <c r="I2225" s="10" t="str">
        <f>IFERROR(VLOOKUP(D2225,Rooms[[الشقة]:[وصف]],4,FALSE),"")</f>
        <v/>
      </c>
      <c r="K2225" s="16" t="str">
        <f t="shared" si="69"/>
        <v/>
      </c>
    </row>
    <row r="2226" spans="2:11" x14ac:dyDescent="0.2">
      <c r="B2226" s="10" t="str">
        <f t="shared" si="68"/>
        <v/>
      </c>
      <c r="C2226" s="30"/>
      <c r="H2226" s="10" t="str">
        <f>IFERROR(IF(INDEX(Rooms[اعتماد القيمة],MATCH(الحجز!$D2226,Rooms[الشقة],0),1)&lt;=الحجز!$C2226,((INDEX(Rooms[القيمة],MATCH(الحجز!$D2226,Rooms[الشقة],0),1)*الحجز!$E2226)+G2226)-F2226,الحجز!$H2226),"")</f>
        <v/>
      </c>
      <c r="I2226" s="10" t="str">
        <f>IFERROR(VLOOKUP(D2226,Rooms[[الشقة]:[وصف]],4,FALSE),"")</f>
        <v/>
      </c>
      <c r="K2226" s="16" t="str">
        <f t="shared" si="69"/>
        <v/>
      </c>
    </row>
    <row r="2227" spans="2:11" x14ac:dyDescent="0.2">
      <c r="B2227" s="10" t="str">
        <f t="shared" si="68"/>
        <v/>
      </c>
      <c r="C2227" s="30"/>
      <c r="H2227" s="10" t="str">
        <f>IFERROR(IF(INDEX(Rooms[اعتماد القيمة],MATCH(الحجز!$D2227,Rooms[الشقة],0),1)&lt;=الحجز!$C2227,((INDEX(Rooms[القيمة],MATCH(الحجز!$D2227,Rooms[الشقة],0),1)*الحجز!$E2227)+G2227)-F2227,الحجز!$H2227),"")</f>
        <v/>
      </c>
      <c r="I2227" s="10" t="str">
        <f>IFERROR(VLOOKUP(D2227,Rooms[[الشقة]:[وصف]],4,FALSE),"")</f>
        <v/>
      </c>
      <c r="K2227" s="16" t="str">
        <f t="shared" si="69"/>
        <v/>
      </c>
    </row>
    <row r="2228" spans="2:11" x14ac:dyDescent="0.2">
      <c r="B2228" s="10" t="str">
        <f t="shared" si="68"/>
        <v/>
      </c>
      <c r="C2228" s="30"/>
      <c r="H2228" s="10" t="str">
        <f>IFERROR(IF(INDEX(Rooms[اعتماد القيمة],MATCH(الحجز!$D2228,Rooms[الشقة],0),1)&lt;=الحجز!$C2228,((INDEX(Rooms[القيمة],MATCH(الحجز!$D2228,Rooms[الشقة],0),1)*الحجز!$E2228)+G2228)-F2228,الحجز!$H2228),"")</f>
        <v/>
      </c>
      <c r="I2228" s="10" t="str">
        <f>IFERROR(VLOOKUP(D2228,Rooms[[الشقة]:[وصف]],4,FALSE),"")</f>
        <v/>
      </c>
      <c r="K2228" s="16" t="str">
        <f t="shared" si="69"/>
        <v/>
      </c>
    </row>
    <row r="2229" spans="2:11" x14ac:dyDescent="0.2">
      <c r="B2229" s="10" t="str">
        <f t="shared" si="68"/>
        <v/>
      </c>
      <c r="C2229" s="30"/>
      <c r="H2229" s="10" t="str">
        <f>IFERROR(IF(INDEX(Rooms[اعتماد القيمة],MATCH(الحجز!$D2229,Rooms[الشقة],0),1)&lt;=الحجز!$C2229,((INDEX(Rooms[القيمة],MATCH(الحجز!$D2229,Rooms[الشقة],0),1)*الحجز!$E2229)+G2229)-F2229,الحجز!$H2229),"")</f>
        <v/>
      </c>
      <c r="I2229" s="10" t="str">
        <f>IFERROR(VLOOKUP(D2229,Rooms[[الشقة]:[وصف]],4,FALSE),"")</f>
        <v/>
      </c>
      <c r="K2229" s="16" t="str">
        <f t="shared" si="69"/>
        <v/>
      </c>
    </row>
    <row r="2230" spans="2:11" x14ac:dyDescent="0.2">
      <c r="B2230" s="10" t="str">
        <f t="shared" si="68"/>
        <v/>
      </c>
      <c r="C2230" s="30"/>
      <c r="H2230" s="10" t="str">
        <f>IFERROR(IF(INDEX(Rooms[اعتماد القيمة],MATCH(الحجز!$D2230,Rooms[الشقة],0),1)&lt;=الحجز!$C2230,((INDEX(Rooms[القيمة],MATCH(الحجز!$D2230,Rooms[الشقة],0),1)*الحجز!$E2230)+G2230)-F2230,الحجز!$H2230),"")</f>
        <v/>
      </c>
      <c r="I2230" s="10" t="str">
        <f>IFERROR(VLOOKUP(D2230,Rooms[[الشقة]:[وصف]],4,FALSE),"")</f>
        <v/>
      </c>
      <c r="K2230" s="16" t="str">
        <f t="shared" si="69"/>
        <v/>
      </c>
    </row>
    <row r="2231" spans="2:11" x14ac:dyDescent="0.2">
      <c r="B2231" s="10" t="str">
        <f t="shared" si="68"/>
        <v/>
      </c>
      <c r="C2231" s="30"/>
      <c r="H2231" s="10" t="str">
        <f>IFERROR(IF(INDEX(Rooms[اعتماد القيمة],MATCH(الحجز!$D2231,Rooms[الشقة],0),1)&lt;=الحجز!$C2231,((INDEX(Rooms[القيمة],MATCH(الحجز!$D2231,Rooms[الشقة],0),1)*الحجز!$E2231)+G2231)-F2231,الحجز!$H2231),"")</f>
        <v/>
      </c>
      <c r="I2231" s="10" t="str">
        <f>IFERROR(VLOOKUP(D2231,Rooms[[الشقة]:[وصف]],4,FALSE),"")</f>
        <v/>
      </c>
      <c r="K2231" s="16" t="str">
        <f t="shared" si="69"/>
        <v/>
      </c>
    </row>
    <row r="2232" spans="2:11" x14ac:dyDescent="0.2">
      <c r="B2232" s="10" t="str">
        <f t="shared" si="68"/>
        <v/>
      </c>
      <c r="C2232" s="30"/>
      <c r="H2232" s="10" t="str">
        <f>IFERROR(IF(INDEX(Rooms[اعتماد القيمة],MATCH(الحجز!$D2232,Rooms[الشقة],0),1)&lt;=الحجز!$C2232,((INDEX(Rooms[القيمة],MATCH(الحجز!$D2232,Rooms[الشقة],0),1)*الحجز!$E2232)+G2232)-F2232,الحجز!$H2232),"")</f>
        <v/>
      </c>
      <c r="I2232" s="10" t="str">
        <f>IFERROR(VLOOKUP(D2232,Rooms[[الشقة]:[وصف]],4,FALSE),"")</f>
        <v/>
      </c>
      <c r="K2232" s="16" t="str">
        <f t="shared" si="69"/>
        <v/>
      </c>
    </row>
    <row r="2233" spans="2:11" x14ac:dyDescent="0.2">
      <c r="B2233" s="10" t="str">
        <f t="shared" si="68"/>
        <v/>
      </c>
      <c r="C2233" s="30"/>
      <c r="H2233" s="10" t="str">
        <f>IFERROR(IF(INDEX(Rooms[اعتماد القيمة],MATCH(الحجز!$D2233,Rooms[الشقة],0),1)&lt;=الحجز!$C2233,((INDEX(Rooms[القيمة],MATCH(الحجز!$D2233,Rooms[الشقة],0),1)*الحجز!$E2233)+G2233)-F2233,الحجز!$H2233),"")</f>
        <v/>
      </c>
      <c r="I2233" s="10" t="str">
        <f>IFERROR(VLOOKUP(D2233,Rooms[[الشقة]:[وصف]],4,FALSE),"")</f>
        <v/>
      </c>
      <c r="K2233" s="16" t="str">
        <f t="shared" si="69"/>
        <v/>
      </c>
    </row>
    <row r="2234" spans="2:11" x14ac:dyDescent="0.2">
      <c r="B2234" s="10" t="str">
        <f t="shared" si="68"/>
        <v/>
      </c>
      <c r="C2234" s="30"/>
      <c r="H2234" s="10" t="str">
        <f>IFERROR(IF(INDEX(Rooms[اعتماد القيمة],MATCH(الحجز!$D2234,Rooms[الشقة],0),1)&lt;=الحجز!$C2234,((INDEX(Rooms[القيمة],MATCH(الحجز!$D2234,Rooms[الشقة],0),1)*الحجز!$E2234)+G2234)-F2234,الحجز!$H2234),"")</f>
        <v/>
      </c>
      <c r="I2234" s="10" t="str">
        <f>IFERROR(VLOOKUP(D2234,Rooms[[الشقة]:[وصف]],4,FALSE),"")</f>
        <v/>
      </c>
      <c r="K2234" s="16" t="str">
        <f t="shared" si="69"/>
        <v/>
      </c>
    </row>
    <row r="2235" spans="2:11" x14ac:dyDescent="0.2">
      <c r="B2235" s="10" t="str">
        <f t="shared" si="68"/>
        <v/>
      </c>
      <c r="C2235" s="30"/>
      <c r="H2235" s="10" t="str">
        <f>IFERROR(IF(INDEX(Rooms[اعتماد القيمة],MATCH(الحجز!$D2235,Rooms[الشقة],0),1)&lt;=الحجز!$C2235,((INDEX(Rooms[القيمة],MATCH(الحجز!$D2235,Rooms[الشقة],0),1)*الحجز!$E2235)+G2235)-F2235,الحجز!$H2235),"")</f>
        <v/>
      </c>
      <c r="I2235" s="10" t="str">
        <f>IFERROR(VLOOKUP(D2235,Rooms[[الشقة]:[وصف]],4,FALSE),"")</f>
        <v/>
      </c>
      <c r="K2235" s="16" t="str">
        <f t="shared" si="69"/>
        <v/>
      </c>
    </row>
    <row r="2236" spans="2:11" x14ac:dyDescent="0.2">
      <c r="B2236" s="10" t="str">
        <f t="shared" si="68"/>
        <v/>
      </c>
      <c r="C2236" s="30"/>
      <c r="H2236" s="10" t="str">
        <f>IFERROR(IF(INDEX(Rooms[اعتماد القيمة],MATCH(الحجز!$D2236,Rooms[الشقة],0),1)&lt;=الحجز!$C2236,((INDEX(Rooms[القيمة],MATCH(الحجز!$D2236,Rooms[الشقة],0),1)*الحجز!$E2236)+G2236)-F2236,الحجز!$H2236),"")</f>
        <v/>
      </c>
      <c r="I2236" s="10" t="str">
        <f>IFERROR(VLOOKUP(D2236,Rooms[[الشقة]:[وصف]],4,FALSE),"")</f>
        <v/>
      </c>
      <c r="K2236" s="16" t="str">
        <f t="shared" si="69"/>
        <v/>
      </c>
    </row>
    <row r="2237" spans="2:11" x14ac:dyDescent="0.2">
      <c r="B2237" s="10" t="str">
        <f t="shared" si="68"/>
        <v/>
      </c>
      <c r="C2237" s="30"/>
      <c r="H2237" s="10" t="str">
        <f>IFERROR(IF(INDEX(Rooms[اعتماد القيمة],MATCH(الحجز!$D2237,Rooms[الشقة],0),1)&lt;=الحجز!$C2237,((INDEX(Rooms[القيمة],MATCH(الحجز!$D2237,Rooms[الشقة],0),1)*الحجز!$E2237)+G2237)-F2237,الحجز!$H2237),"")</f>
        <v/>
      </c>
      <c r="I2237" s="10" t="str">
        <f>IFERROR(VLOOKUP(D2237,Rooms[[الشقة]:[وصف]],4,FALSE),"")</f>
        <v/>
      </c>
      <c r="K2237" s="16" t="str">
        <f t="shared" si="69"/>
        <v/>
      </c>
    </row>
    <row r="2238" spans="2:11" x14ac:dyDescent="0.2">
      <c r="B2238" s="10" t="str">
        <f t="shared" si="68"/>
        <v/>
      </c>
      <c r="C2238" s="30"/>
      <c r="H2238" s="10" t="str">
        <f>IFERROR(IF(INDEX(Rooms[اعتماد القيمة],MATCH(الحجز!$D2238,Rooms[الشقة],0),1)&lt;=الحجز!$C2238,((INDEX(Rooms[القيمة],MATCH(الحجز!$D2238,Rooms[الشقة],0),1)*الحجز!$E2238)+G2238)-F2238,الحجز!$H2238),"")</f>
        <v/>
      </c>
      <c r="I2238" s="10" t="str">
        <f>IFERROR(VLOOKUP(D2238,Rooms[[الشقة]:[وصف]],4,FALSE),"")</f>
        <v/>
      </c>
      <c r="K2238" s="16" t="str">
        <f t="shared" si="69"/>
        <v/>
      </c>
    </row>
    <row r="2239" spans="2:11" x14ac:dyDescent="0.2">
      <c r="B2239" s="10" t="str">
        <f t="shared" si="68"/>
        <v/>
      </c>
      <c r="C2239" s="30"/>
      <c r="H2239" s="10" t="str">
        <f>IFERROR(IF(INDEX(Rooms[اعتماد القيمة],MATCH(الحجز!$D2239,Rooms[الشقة],0),1)&lt;=الحجز!$C2239,((INDEX(Rooms[القيمة],MATCH(الحجز!$D2239,Rooms[الشقة],0),1)*الحجز!$E2239)+G2239)-F2239,الحجز!$H2239),"")</f>
        <v/>
      </c>
      <c r="I2239" s="10" t="str">
        <f>IFERROR(VLOOKUP(D2239,Rooms[[الشقة]:[وصف]],4,FALSE),"")</f>
        <v/>
      </c>
      <c r="K2239" s="16" t="str">
        <f t="shared" si="69"/>
        <v/>
      </c>
    </row>
    <row r="2240" spans="2:11" x14ac:dyDescent="0.2">
      <c r="B2240" s="10" t="str">
        <f t="shared" si="68"/>
        <v/>
      </c>
      <c r="C2240" s="30"/>
      <c r="H2240" s="10" t="str">
        <f>IFERROR(IF(INDEX(Rooms[اعتماد القيمة],MATCH(الحجز!$D2240,Rooms[الشقة],0),1)&lt;=الحجز!$C2240,((INDEX(Rooms[القيمة],MATCH(الحجز!$D2240,Rooms[الشقة],0),1)*الحجز!$E2240)+G2240)-F2240,الحجز!$H2240),"")</f>
        <v/>
      </c>
      <c r="I2240" s="10" t="str">
        <f>IFERROR(VLOOKUP(D2240,Rooms[[الشقة]:[وصف]],4,FALSE),"")</f>
        <v/>
      </c>
      <c r="K2240" s="16" t="str">
        <f t="shared" si="69"/>
        <v/>
      </c>
    </row>
    <row r="2241" spans="2:11" x14ac:dyDescent="0.2">
      <c r="B2241" s="10" t="str">
        <f t="shared" si="68"/>
        <v/>
      </c>
      <c r="C2241" s="30"/>
      <c r="H2241" s="10" t="str">
        <f>IFERROR(IF(INDEX(Rooms[اعتماد القيمة],MATCH(الحجز!$D2241,Rooms[الشقة],0),1)&lt;=الحجز!$C2241,((INDEX(Rooms[القيمة],MATCH(الحجز!$D2241,Rooms[الشقة],0),1)*الحجز!$E2241)+G2241)-F2241,الحجز!$H2241),"")</f>
        <v/>
      </c>
      <c r="I2241" s="10" t="str">
        <f>IFERROR(VLOOKUP(D2241,Rooms[[الشقة]:[وصف]],4,FALSE),"")</f>
        <v/>
      </c>
      <c r="K2241" s="16" t="str">
        <f t="shared" si="69"/>
        <v/>
      </c>
    </row>
    <row r="2242" spans="2:11" x14ac:dyDescent="0.2">
      <c r="B2242" s="10" t="str">
        <f t="shared" si="68"/>
        <v/>
      </c>
      <c r="C2242" s="30"/>
      <c r="H2242" s="10" t="str">
        <f>IFERROR(IF(INDEX(Rooms[اعتماد القيمة],MATCH(الحجز!$D2242,Rooms[الشقة],0),1)&lt;=الحجز!$C2242,((INDEX(Rooms[القيمة],MATCH(الحجز!$D2242,Rooms[الشقة],0),1)*الحجز!$E2242)+G2242)-F2242,الحجز!$H2242),"")</f>
        <v/>
      </c>
      <c r="I2242" s="10" t="str">
        <f>IFERROR(VLOOKUP(D2242,Rooms[[الشقة]:[وصف]],4,FALSE),"")</f>
        <v/>
      </c>
      <c r="K2242" s="16" t="str">
        <f t="shared" si="69"/>
        <v/>
      </c>
    </row>
    <row r="2243" spans="2:11" x14ac:dyDescent="0.2">
      <c r="B2243" s="10" t="str">
        <f t="shared" si="68"/>
        <v/>
      </c>
      <c r="C2243" s="30"/>
      <c r="H2243" s="10" t="str">
        <f>IFERROR(IF(INDEX(Rooms[اعتماد القيمة],MATCH(الحجز!$D2243,Rooms[الشقة],0),1)&lt;=الحجز!$C2243,((INDEX(Rooms[القيمة],MATCH(الحجز!$D2243,Rooms[الشقة],0),1)*الحجز!$E2243)+G2243)-F2243,الحجز!$H2243),"")</f>
        <v/>
      </c>
      <c r="I2243" s="10" t="str">
        <f>IFERROR(VLOOKUP(D2243,Rooms[[الشقة]:[وصف]],4,FALSE),"")</f>
        <v/>
      </c>
      <c r="K2243" s="16" t="str">
        <f t="shared" si="69"/>
        <v/>
      </c>
    </row>
    <row r="2244" spans="2:11" x14ac:dyDescent="0.2">
      <c r="B2244" s="10" t="str">
        <f t="shared" si="68"/>
        <v/>
      </c>
      <c r="C2244" s="30"/>
      <c r="H2244" s="10" t="str">
        <f>IFERROR(IF(INDEX(Rooms[اعتماد القيمة],MATCH(الحجز!$D2244,Rooms[الشقة],0),1)&lt;=الحجز!$C2244,((INDEX(Rooms[القيمة],MATCH(الحجز!$D2244,Rooms[الشقة],0),1)*الحجز!$E2244)+G2244)-F2244,الحجز!$H2244),"")</f>
        <v/>
      </c>
      <c r="I2244" s="10" t="str">
        <f>IFERROR(VLOOKUP(D2244,Rooms[[الشقة]:[وصف]],4,FALSE),"")</f>
        <v/>
      </c>
      <c r="K2244" s="16" t="str">
        <f t="shared" si="69"/>
        <v/>
      </c>
    </row>
    <row r="2245" spans="2:11" x14ac:dyDescent="0.2">
      <c r="B2245" s="10" t="str">
        <f t="shared" ref="B2245:B2308" si="70">IF(C2245&lt;&gt;"",ROW(A2242),"")</f>
        <v/>
      </c>
      <c r="C2245" s="30"/>
      <c r="H2245" s="10" t="str">
        <f>IFERROR(IF(INDEX(Rooms[اعتماد القيمة],MATCH(الحجز!$D2245,Rooms[الشقة],0),1)&lt;=الحجز!$C2245,((INDEX(Rooms[القيمة],MATCH(الحجز!$D2245,Rooms[الشقة],0),1)*الحجز!$E2245)+G2245)-F2245,الحجز!$H2245),"")</f>
        <v/>
      </c>
      <c r="I2245" s="10" t="str">
        <f>IFERROR(VLOOKUP(D2245,Rooms[[الشقة]:[وصف]],4,FALSE),"")</f>
        <v/>
      </c>
      <c r="K2245" s="16" t="str">
        <f t="shared" ref="K2245:K2308" si="71">IF(AND(E2245="",C2245=""),"",C2245+(IF(E2245&lt;1,E2245,(E2245-1))))</f>
        <v/>
      </c>
    </row>
    <row r="2246" spans="2:11" x14ac:dyDescent="0.2">
      <c r="B2246" s="10" t="str">
        <f t="shared" si="70"/>
        <v/>
      </c>
      <c r="C2246" s="30"/>
      <c r="H2246" s="10" t="str">
        <f>IFERROR(IF(INDEX(Rooms[اعتماد القيمة],MATCH(الحجز!$D2246,Rooms[الشقة],0),1)&lt;=الحجز!$C2246,((INDEX(Rooms[القيمة],MATCH(الحجز!$D2246,Rooms[الشقة],0),1)*الحجز!$E2246)+G2246)-F2246,الحجز!$H2246),"")</f>
        <v/>
      </c>
      <c r="I2246" s="10" t="str">
        <f>IFERROR(VLOOKUP(D2246,Rooms[[الشقة]:[وصف]],4,FALSE),"")</f>
        <v/>
      </c>
      <c r="K2246" s="16" t="str">
        <f t="shared" si="71"/>
        <v/>
      </c>
    </row>
    <row r="2247" spans="2:11" x14ac:dyDescent="0.2">
      <c r="B2247" s="10" t="str">
        <f t="shared" si="70"/>
        <v/>
      </c>
      <c r="C2247" s="30"/>
      <c r="H2247" s="10" t="str">
        <f>IFERROR(IF(INDEX(Rooms[اعتماد القيمة],MATCH(الحجز!$D2247,Rooms[الشقة],0),1)&lt;=الحجز!$C2247,((INDEX(Rooms[القيمة],MATCH(الحجز!$D2247,Rooms[الشقة],0),1)*الحجز!$E2247)+G2247)-F2247,الحجز!$H2247),"")</f>
        <v/>
      </c>
      <c r="I2247" s="10" t="str">
        <f>IFERROR(VLOOKUP(D2247,Rooms[[الشقة]:[وصف]],4,FALSE),"")</f>
        <v/>
      </c>
      <c r="K2247" s="16" t="str">
        <f t="shared" si="71"/>
        <v/>
      </c>
    </row>
    <row r="2248" spans="2:11" x14ac:dyDescent="0.2">
      <c r="B2248" s="10" t="str">
        <f t="shared" si="70"/>
        <v/>
      </c>
      <c r="C2248" s="30"/>
      <c r="H2248" s="10" t="str">
        <f>IFERROR(IF(INDEX(Rooms[اعتماد القيمة],MATCH(الحجز!$D2248,Rooms[الشقة],0),1)&lt;=الحجز!$C2248,((INDEX(Rooms[القيمة],MATCH(الحجز!$D2248,Rooms[الشقة],0),1)*الحجز!$E2248)+G2248)-F2248,الحجز!$H2248),"")</f>
        <v/>
      </c>
      <c r="I2248" s="10" t="str">
        <f>IFERROR(VLOOKUP(D2248,Rooms[[الشقة]:[وصف]],4,FALSE),"")</f>
        <v/>
      </c>
      <c r="K2248" s="16" t="str">
        <f t="shared" si="71"/>
        <v/>
      </c>
    </row>
    <row r="2249" spans="2:11" x14ac:dyDescent="0.2">
      <c r="B2249" s="10" t="str">
        <f t="shared" si="70"/>
        <v/>
      </c>
      <c r="C2249" s="30"/>
      <c r="H2249" s="10" t="str">
        <f>IFERROR(IF(INDEX(Rooms[اعتماد القيمة],MATCH(الحجز!$D2249,Rooms[الشقة],0),1)&lt;=الحجز!$C2249,((INDEX(Rooms[القيمة],MATCH(الحجز!$D2249,Rooms[الشقة],0),1)*الحجز!$E2249)+G2249)-F2249,الحجز!$H2249),"")</f>
        <v/>
      </c>
      <c r="I2249" s="10" t="str">
        <f>IFERROR(VLOOKUP(D2249,Rooms[[الشقة]:[وصف]],4,FALSE),"")</f>
        <v/>
      </c>
      <c r="K2249" s="16" t="str">
        <f t="shared" si="71"/>
        <v/>
      </c>
    </row>
    <row r="2250" spans="2:11" x14ac:dyDescent="0.2">
      <c r="B2250" s="10" t="str">
        <f t="shared" si="70"/>
        <v/>
      </c>
      <c r="C2250" s="30"/>
      <c r="H2250" s="10" t="str">
        <f>IFERROR(IF(INDEX(Rooms[اعتماد القيمة],MATCH(الحجز!$D2250,Rooms[الشقة],0),1)&lt;=الحجز!$C2250,((INDEX(Rooms[القيمة],MATCH(الحجز!$D2250,Rooms[الشقة],0),1)*الحجز!$E2250)+G2250)-F2250,الحجز!$H2250),"")</f>
        <v/>
      </c>
      <c r="I2250" s="10" t="str">
        <f>IFERROR(VLOOKUP(D2250,Rooms[[الشقة]:[وصف]],4,FALSE),"")</f>
        <v/>
      </c>
      <c r="K2250" s="16" t="str">
        <f t="shared" si="71"/>
        <v/>
      </c>
    </row>
    <row r="2251" spans="2:11" x14ac:dyDescent="0.2">
      <c r="B2251" s="10" t="str">
        <f t="shared" si="70"/>
        <v/>
      </c>
      <c r="C2251" s="30"/>
      <c r="H2251" s="10" t="str">
        <f>IFERROR(IF(INDEX(Rooms[اعتماد القيمة],MATCH(الحجز!$D2251,Rooms[الشقة],0),1)&lt;=الحجز!$C2251,((INDEX(Rooms[القيمة],MATCH(الحجز!$D2251,Rooms[الشقة],0),1)*الحجز!$E2251)+G2251)-F2251,الحجز!$H2251),"")</f>
        <v/>
      </c>
      <c r="I2251" s="10" t="str">
        <f>IFERROR(VLOOKUP(D2251,Rooms[[الشقة]:[وصف]],4,FALSE),"")</f>
        <v/>
      </c>
      <c r="K2251" s="16" t="str">
        <f t="shared" si="71"/>
        <v/>
      </c>
    </row>
    <row r="2252" spans="2:11" x14ac:dyDescent="0.2">
      <c r="B2252" s="10" t="str">
        <f t="shared" si="70"/>
        <v/>
      </c>
      <c r="C2252" s="30"/>
      <c r="H2252" s="10" t="str">
        <f>IFERROR(IF(INDEX(Rooms[اعتماد القيمة],MATCH(الحجز!$D2252,Rooms[الشقة],0),1)&lt;=الحجز!$C2252,((INDEX(Rooms[القيمة],MATCH(الحجز!$D2252,Rooms[الشقة],0),1)*الحجز!$E2252)+G2252)-F2252,الحجز!$H2252),"")</f>
        <v/>
      </c>
      <c r="I2252" s="10" t="str">
        <f>IFERROR(VLOOKUP(D2252,Rooms[[الشقة]:[وصف]],4,FALSE),"")</f>
        <v/>
      </c>
      <c r="K2252" s="16" t="str">
        <f t="shared" si="71"/>
        <v/>
      </c>
    </row>
    <row r="2253" spans="2:11" x14ac:dyDescent="0.2">
      <c r="B2253" s="10" t="str">
        <f t="shared" si="70"/>
        <v/>
      </c>
      <c r="C2253" s="30"/>
      <c r="H2253" s="10" t="str">
        <f>IFERROR(IF(INDEX(Rooms[اعتماد القيمة],MATCH(الحجز!$D2253,Rooms[الشقة],0),1)&lt;=الحجز!$C2253,((INDEX(Rooms[القيمة],MATCH(الحجز!$D2253,Rooms[الشقة],0),1)*الحجز!$E2253)+G2253)-F2253,الحجز!$H2253),"")</f>
        <v/>
      </c>
      <c r="I2253" s="10" t="str">
        <f>IFERROR(VLOOKUP(D2253,Rooms[[الشقة]:[وصف]],4,FALSE),"")</f>
        <v/>
      </c>
      <c r="K2253" s="16" t="str">
        <f t="shared" si="71"/>
        <v/>
      </c>
    </row>
    <row r="2254" spans="2:11" x14ac:dyDescent="0.2">
      <c r="B2254" s="10" t="str">
        <f t="shared" si="70"/>
        <v/>
      </c>
      <c r="C2254" s="30"/>
      <c r="H2254" s="10" t="str">
        <f>IFERROR(IF(INDEX(Rooms[اعتماد القيمة],MATCH(الحجز!$D2254,Rooms[الشقة],0),1)&lt;=الحجز!$C2254,((INDEX(Rooms[القيمة],MATCH(الحجز!$D2254,Rooms[الشقة],0),1)*الحجز!$E2254)+G2254)-F2254,الحجز!$H2254),"")</f>
        <v/>
      </c>
      <c r="I2254" s="10" t="str">
        <f>IFERROR(VLOOKUP(D2254,Rooms[[الشقة]:[وصف]],4,FALSE),"")</f>
        <v/>
      </c>
      <c r="K2254" s="16" t="str">
        <f t="shared" si="71"/>
        <v/>
      </c>
    </row>
    <row r="2255" spans="2:11" x14ac:dyDescent="0.2">
      <c r="B2255" s="10" t="str">
        <f t="shared" si="70"/>
        <v/>
      </c>
      <c r="C2255" s="30"/>
      <c r="H2255" s="10" t="str">
        <f>IFERROR(IF(INDEX(Rooms[اعتماد القيمة],MATCH(الحجز!$D2255,Rooms[الشقة],0),1)&lt;=الحجز!$C2255,((INDEX(Rooms[القيمة],MATCH(الحجز!$D2255,Rooms[الشقة],0),1)*الحجز!$E2255)+G2255)-F2255,الحجز!$H2255),"")</f>
        <v/>
      </c>
      <c r="I2255" s="10" t="str">
        <f>IFERROR(VLOOKUP(D2255,Rooms[[الشقة]:[وصف]],4,FALSE),"")</f>
        <v/>
      </c>
      <c r="K2255" s="16" t="str">
        <f t="shared" si="71"/>
        <v/>
      </c>
    </row>
    <row r="2256" spans="2:11" x14ac:dyDescent="0.2">
      <c r="B2256" s="10" t="str">
        <f t="shared" si="70"/>
        <v/>
      </c>
      <c r="C2256" s="30"/>
      <c r="H2256" s="10" t="str">
        <f>IFERROR(IF(INDEX(Rooms[اعتماد القيمة],MATCH(الحجز!$D2256,Rooms[الشقة],0),1)&lt;=الحجز!$C2256,((INDEX(Rooms[القيمة],MATCH(الحجز!$D2256,Rooms[الشقة],0),1)*الحجز!$E2256)+G2256)-F2256,الحجز!$H2256),"")</f>
        <v/>
      </c>
      <c r="I2256" s="10" t="str">
        <f>IFERROR(VLOOKUP(D2256,Rooms[[الشقة]:[وصف]],4,FALSE),"")</f>
        <v/>
      </c>
      <c r="K2256" s="16" t="str">
        <f t="shared" si="71"/>
        <v/>
      </c>
    </row>
    <row r="2257" spans="2:11" x14ac:dyDescent="0.2">
      <c r="B2257" s="10" t="str">
        <f t="shared" si="70"/>
        <v/>
      </c>
      <c r="C2257" s="30"/>
      <c r="H2257" s="10" t="str">
        <f>IFERROR(IF(INDEX(Rooms[اعتماد القيمة],MATCH(الحجز!$D2257,Rooms[الشقة],0),1)&lt;=الحجز!$C2257,((INDEX(Rooms[القيمة],MATCH(الحجز!$D2257,Rooms[الشقة],0),1)*الحجز!$E2257)+G2257)-F2257,الحجز!$H2257),"")</f>
        <v/>
      </c>
      <c r="I2257" s="10" t="str">
        <f>IFERROR(VLOOKUP(D2257,Rooms[[الشقة]:[وصف]],4,FALSE),"")</f>
        <v/>
      </c>
      <c r="K2257" s="16" t="str">
        <f t="shared" si="71"/>
        <v/>
      </c>
    </row>
    <row r="2258" spans="2:11" x14ac:dyDescent="0.2">
      <c r="B2258" s="10" t="str">
        <f t="shared" si="70"/>
        <v/>
      </c>
      <c r="C2258" s="30"/>
      <c r="H2258" s="10" t="str">
        <f>IFERROR(IF(INDEX(Rooms[اعتماد القيمة],MATCH(الحجز!$D2258,Rooms[الشقة],0),1)&lt;=الحجز!$C2258,((INDEX(Rooms[القيمة],MATCH(الحجز!$D2258,Rooms[الشقة],0),1)*الحجز!$E2258)+G2258)-F2258,الحجز!$H2258),"")</f>
        <v/>
      </c>
      <c r="I2258" s="10" t="str">
        <f>IFERROR(VLOOKUP(D2258,Rooms[[الشقة]:[وصف]],4,FALSE),"")</f>
        <v/>
      </c>
      <c r="K2258" s="16" t="str">
        <f t="shared" si="71"/>
        <v/>
      </c>
    </row>
    <row r="2259" spans="2:11" x14ac:dyDescent="0.2">
      <c r="B2259" s="10" t="str">
        <f t="shared" si="70"/>
        <v/>
      </c>
      <c r="C2259" s="30"/>
      <c r="H2259" s="10" t="str">
        <f>IFERROR(IF(INDEX(Rooms[اعتماد القيمة],MATCH(الحجز!$D2259,Rooms[الشقة],0),1)&lt;=الحجز!$C2259,((INDEX(Rooms[القيمة],MATCH(الحجز!$D2259,Rooms[الشقة],0),1)*الحجز!$E2259)+G2259)-F2259,الحجز!$H2259),"")</f>
        <v/>
      </c>
      <c r="I2259" s="10" t="str">
        <f>IFERROR(VLOOKUP(D2259,Rooms[[الشقة]:[وصف]],4,FALSE),"")</f>
        <v/>
      </c>
      <c r="K2259" s="16" t="str">
        <f t="shared" si="71"/>
        <v/>
      </c>
    </row>
    <row r="2260" spans="2:11" x14ac:dyDescent="0.2">
      <c r="B2260" s="10" t="str">
        <f t="shared" si="70"/>
        <v/>
      </c>
      <c r="C2260" s="30"/>
      <c r="H2260" s="10" t="str">
        <f>IFERROR(IF(INDEX(Rooms[اعتماد القيمة],MATCH(الحجز!$D2260,Rooms[الشقة],0),1)&lt;=الحجز!$C2260,((INDEX(Rooms[القيمة],MATCH(الحجز!$D2260,Rooms[الشقة],0),1)*الحجز!$E2260)+G2260)-F2260,الحجز!$H2260),"")</f>
        <v/>
      </c>
      <c r="I2260" s="10" t="str">
        <f>IFERROR(VLOOKUP(D2260,Rooms[[الشقة]:[وصف]],4,FALSE),"")</f>
        <v/>
      </c>
      <c r="K2260" s="16" t="str">
        <f t="shared" si="71"/>
        <v/>
      </c>
    </row>
    <row r="2261" spans="2:11" x14ac:dyDescent="0.2">
      <c r="B2261" s="10" t="str">
        <f t="shared" si="70"/>
        <v/>
      </c>
      <c r="C2261" s="30"/>
      <c r="H2261" s="10" t="str">
        <f>IFERROR(IF(INDEX(Rooms[اعتماد القيمة],MATCH(الحجز!$D2261,Rooms[الشقة],0),1)&lt;=الحجز!$C2261,((INDEX(Rooms[القيمة],MATCH(الحجز!$D2261,Rooms[الشقة],0),1)*الحجز!$E2261)+G2261)-F2261,الحجز!$H2261),"")</f>
        <v/>
      </c>
      <c r="I2261" s="10" t="str">
        <f>IFERROR(VLOOKUP(D2261,Rooms[[الشقة]:[وصف]],4,FALSE),"")</f>
        <v/>
      </c>
      <c r="K2261" s="16" t="str">
        <f t="shared" si="71"/>
        <v/>
      </c>
    </row>
    <row r="2262" spans="2:11" x14ac:dyDescent="0.2">
      <c r="B2262" s="10" t="str">
        <f t="shared" si="70"/>
        <v/>
      </c>
      <c r="C2262" s="30"/>
      <c r="H2262" s="10" t="str">
        <f>IFERROR(IF(INDEX(Rooms[اعتماد القيمة],MATCH(الحجز!$D2262,Rooms[الشقة],0),1)&lt;=الحجز!$C2262,((INDEX(Rooms[القيمة],MATCH(الحجز!$D2262,Rooms[الشقة],0),1)*الحجز!$E2262)+G2262)-F2262,الحجز!$H2262),"")</f>
        <v/>
      </c>
      <c r="I2262" s="10" t="str">
        <f>IFERROR(VLOOKUP(D2262,Rooms[[الشقة]:[وصف]],4,FALSE),"")</f>
        <v/>
      </c>
      <c r="K2262" s="16" t="str">
        <f t="shared" si="71"/>
        <v/>
      </c>
    </row>
    <row r="2263" spans="2:11" x14ac:dyDescent="0.2">
      <c r="B2263" s="10" t="str">
        <f t="shared" si="70"/>
        <v/>
      </c>
      <c r="C2263" s="30"/>
      <c r="H2263" s="10" t="str">
        <f>IFERROR(IF(INDEX(Rooms[اعتماد القيمة],MATCH(الحجز!$D2263,Rooms[الشقة],0),1)&lt;=الحجز!$C2263,((INDEX(Rooms[القيمة],MATCH(الحجز!$D2263,Rooms[الشقة],0),1)*الحجز!$E2263)+G2263)-F2263,الحجز!$H2263),"")</f>
        <v/>
      </c>
      <c r="I2263" s="10" t="str">
        <f>IFERROR(VLOOKUP(D2263,Rooms[[الشقة]:[وصف]],4,FALSE),"")</f>
        <v/>
      </c>
      <c r="K2263" s="16" t="str">
        <f t="shared" si="71"/>
        <v/>
      </c>
    </row>
    <row r="2264" spans="2:11" x14ac:dyDescent="0.2">
      <c r="B2264" s="10" t="str">
        <f t="shared" si="70"/>
        <v/>
      </c>
      <c r="C2264" s="30"/>
      <c r="H2264" s="10" t="str">
        <f>IFERROR(IF(INDEX(Rooms[اعتماد القيمة],MATCH(الحجز!$D2264,Rooms[الشقة],0),1)&lt;=الحجز!$C2264,((INDEX(Rooms[القيمة],MATCH(الحجز!$D2264,Rooms[الشقة],0),1)*الحجز!$E2264)+G2264)-F2264,الحجز!$H2264),"")</f>
        <v/>
      </c>
      <c r="I2264" s="10" t="str">
        <f>IFERROR(VLOOKUP(D2264,Rooms[[الشقة]:[وصف]],4,FALSE),"")</f>
        <v/>
      </c>
      <c r="K2264" s="16" t="str">
        <f t="shared" si="71"/>
        <v/>
      </c>
    </row>
    <row r="2265" spans="2:11" x14ac:dyDescent="0.2">
      <c r="B2265" s="10" t="str">
        <f t="shared" si="70"/>
        <v/>
      </c>
      <c r="C2265" s="30"/>
      <c r="H2265" s="10" t="str">
        <f>IFERROR(IF(INDEX(Rooms[اعتماد القيمة],MATCH(الحجز!$D2265,Rooms[الشقة],0),1)&lt;=الحجز!$C2265,((INDEX(Rooms[القيمة],MATCH(الحجز!$D2265,Rooms[الشقة],0),1)*الحجز!$E2265)+G2265)-F2265,الحجز!$H2265),"")</f>
        <v/>
      </c>
      <c r="I2265" s="10" t="str">
        <f>IFERROR(VLOOKUP(D2265,Rooms[[الشقة]:[وصف]],4,FALSE),"")</f>
        <v/>
      </c>
      <c r="K2265" s="16" t="str">
        <f t="shared" si="71"/>
        <v/>
      </c>
    </row>
    <row r="2266" spans="2:11" x14ac:dyDescent="0.2">
      <c r="B2266" s="10" t="str">
        <f t="shared" si="70"/>
        <v/>
      </c>
      <c r="C2266" s="30"/>
      <c r="H2266" s="10" t="str">
        <f>IFERROR(IF(INDEX(Rooms[اعتماد القيمة],MATCH(الحجز!$D2266,Rooms[الشقة],0),1)&lt;=الحجز!$C2266,((INDEX(Rooms[القيمة],MATCH(الحجز!$D2266,Rooms[الشقة],0),1)*الحجز!$E2266)+G2266)-F2266,الحجز!$H2266),"")</f>
        <v/>
      </c>
      <c r="I2266" s="10" t="str">
        <f>IFERROR(VLOOKUP(D2266,Rooms[[الشقة]:[وصف]],4,FALSE),"")</f>
        <v/>
      </c>
      <c r="K2266" s="16" t="str">
        <f t="shared" si="71"/>
        <v/>
      </c>
    </row>
    <row r="2267" spans="2:11" x14ac:dyDescent="0.2">
      <c r="B2267" s="10" t="str">
        <f t="shared" si="70"/>
        <v/>
      </c>
      <c r="C2267" s="30"/>
      <c r="H2267" s="10" t="str">
        <f>IFERROR(IF(INDEX(Rooms[اعتماد القيمة],MATCH(الحجز!$D2267,Rooms[الشقة],0),1)&lt;=الحجز!$C2267,((INDEX(Rooms[القيمة],MATCH(الحجز!$D2267,Rooms[الشقة],0),1)*الحجز!$E2267)+G2267)-F2267,الحجز!$H2267),"")</f>
        <v/>
      </c>
      <c r="I2267" s="10" t="str">
        <f>IFERROR(VLOOKUP(D2267,Rooms[[الشقة]:[وصف]],4,FALSE),"")</f>
        <v/>
      </c>
      <c r="K2267" s="16" t="str">
        <f t="shared" si="71"/>
        <v/>
      </c>
    </row>
    <row r="2268" spans="2:11" x14ac:dyDescent="0.2">
      <c r="B2268" s="10" t="str">
        <f t="shared" si="70"/>
        <v/>
      </c>
      <c r="C2268" s="30"/>
      <c r="H2268" s="10" t="str">
        <f>IFERROR(IF(INDEX(Rooms[اعتماد القيمة],MATCH(الحجز!$D2268,Rooms[الشقة],0),1)&lt;=الحجز!$C2268,((INDEX(Rooms[القيمة],MATCH(الحجز!$D2268,Rooms[الشقة],0),1)*الحجز!$E2268)+G2268)-F2268,الحجز!$H2268),"")</f>
        <v/>
      </c>
      <c r="I2268" s="10" t="str">
        <f>IFERROR(VLOOKUP(D2268,Rooms[[الشقة]:[وصف]],4,FALSE),"")</f>
        <v/>
      </c>
      <c r="K2268" s="16" t="str">
        <f t="shared" si="71"/>
        <v/>
      </c>
    </row>
    <row r="2269" spans="2:11" x14ac:dyDescent="0.2">
      <c r="B2269" s="10" t="str">
        <f t="shared" si="70"/>
        <v/>
      </c>
      <c r="C2269" s="30"/>
      <c r="H2269" s="10" t="str">
        <f>IFERROR(IF(INDEX(Rooms[اعتماد القيمة],MATCH(الحجز!$D2269,Rooms[الشقة],0),1)&lt;=الحجز!$C2269,((INDEX(Rooms[القيمة],MATCH(الحجز!$D2269,Rooms[الشقة],0),1)*الحجز!$E2269)+G2269)-F2269,الحجز!$H2269),"")</f>
        <v/>
      </c>
      <c r="I2269" s="10" t="str">
        <f>IFERROR(VLOOKUP(D2269,Rooms[[الشقة]:[وصف]],4,FALSE),"")</f>
        <v/>
      </c>
      <c r="K2269" s="16" t="str">
        <f t="shared" si="71"/>
        <v/>
      </c>
    </row>
    <row r="2270" spans="2:11" x14ac:dyDescent="0.2">
      <c r="B2270" s="10" t="str">
        <f t="shared" si="70"/>
        <v/>
      </c>
      <c r="C2270" s="30"/>
      <c r="H2270" s="10" t="str">
        <f>IFERROR(IF(INDEX(Rooms[اعتماد القيمة],MATCH(الحجز!$D2270,Rooms[الشقة],0),1)&lt;=الحجز!$C2270,((INDEX(Rooms[القيمة],MATCH(الحجز!$D2270,Rooms[الشقة],0),1)*الحجز!$E2270)+G2270)-F2270,الحجز!$H2270),"")</f>
        <v/>
      </c>
      <c r="I2270" s="10" t="str">
        <f>IFERROR(VLOOKUP(D2270,Rooms[[الشقة]:[وصف]],4,FALSE),"")</f>
        <v/>
      </c>
      <c r="K2270" s="16" t="str">
        <f t="shared" si="71"/>
        <v/>
      </c>
    </row>
    <row r="2271" spans="2:11" x14ac:dyDescent="0.2">
      <c r="B2271" s="10" t="str">
        <f t="shared" si="70"/>
        <v/>
      </c>
      <c r="C2271" s="30"/>
      <c r="H2271" s="10" t="str">
        <f>IFERROR(IF(INDEX(Rooms[اعتماد القيمة],MATCH(الحجز!$D2271,Rooms[الشقة],0),1)&lt;=الحجز!$C2271,((INDEX(Rooms[القيمة],MATCH(الحجز!$D2271,Rooms[الشقة],0),1)*الحجز!$E2271)+G2271)-F2271,الحجز!$H2271),"")</f>
        <v/>
      </c>
      <c r="I2271" s="10" t="str">
        <f>IFERROR(VLOOKUP(D2271,Rooms[[الشقة]:[وصف]],4,FALSE),"")</f>
        <v/>
      </c>
      <c r="K2271" s="16" t="str">
        <f t="shared" si="71"/>
        <v/>
      </c>
    </row>
    <row r="2272" spans="2:11" x14ac:dyDescent="0.2">
      <c r="B2272" s="10" t="str">
        <f t="shared" si="70"/>
        <v/>
      </c>
      <c r="C2272" s="30"/>
      <c r="H2272" s="10" t="str">
        <f>IFERROR(IF(INDEX(Rooms[اعتماد القيمة],MATCH(الحجز!$D2272,Rooms[الشقة],0),1)&lt;=الحجز!$C2272,((INDEX(Rooms[القيمة],MATCH(الحجز!$D2272,Rooms[الشقة],0),1)*الحجز!$E2272)+G2272)-F2272,الحجز!$H2272),"")</f>
        <v/>
      </c>
      <c r="I2272" s="10" t="str">
        <f>IFERROR(VLOOKUP(D2272,Rooms[[الشقة]:[وصف]],4,FALSE),"")</f>
        <v/>
      </c>
      <c r="K2272" s="16" t="str">
        <f t="shared" si="71"/>
        <v/>
      </c>
    </row>
    <row r="2273" spans="2:11" x14ac:dyDescent="0.2">
      <c r="B2273" s="10" t="str">
        <f t="shared" si="70"/>
        <v/>
      </c>
      <c r="C2273" s="30"/>
      <c r="H2273" s="10" t="str">
        <f>IFERROR(IF(INDEX(Rooms[اعتماد القيمة],MATCH(الحجز!$D2273,Rooms[الشقة],0),1)&lt;=الحجز!$C2273,((INDEX(Rooms[القيمة],MATCH(الحجز!$D2273,Rooms[الشقة],0),1)*الحجز!$E2273)+G2273)-F2273,الحجز!$H2273),"")</f>
        <v/>
      </c>
      <c r="I2273" s="10" t="str">
        <f>IFERROR(VLOOKUP(D2273,Rooms[[الشقة]:[وصف]],4,FALSE),"")</f>
        <v/>
      </c>
      <c r="K2273" s="16" t="str">
        <f t="shared" si="71"/>
        <v/>
      </c>
    </row>
    <row r="2274" spans="2:11" x14ac:dyDescent="0.2">
      <c r="B2274" s="10" t="str">
        <f t="shared" si="70"/>
        <v/>
      </c>
      <c r="C2274" s="30"/>
      <c r="H2274" s="10" t="str">
        <f>IFERROR(IF(INDEX(Rooms[اعتماد القيمة],MATCH(الحجز!$D2274,Rooms[الشقة],0),1)&lt;=الحجز!$C2274,((INDEX(Rooms[القيمة],MATCH(الحجز!$D2274,Rooms[الشقة],0),1)*الحجز!$E2274)+G2274)-F2274,الحجز!$H2274),"")</f>
        <v/>
      </c>
      <c r="I2274" s="10" t="str">
        <f>IFERROR(VLOOKUP(D2274,Rooms[[الشقة]:[وصف]],4,FALSE),"")</f>
        <v/>
      </c>
      <c r="K2274" s="16" t="str">
        <f t="shared" si="71"/>
        <v/>
      </c>
    </row>
    <row r="2275" spans="2:11" x14ac:dyDescent="0.2">
      <c r="B2275" s="10" t="str">
        <f t="shared" si="70"/>
        <v/>
      </c>
      <c r="C2275" s="30"/>
      <c r="H2275" s="10" t="str">
        <f>IFERROR(IF(INDEX(Rooms[اعتماد القيمة],MATCH(الحجز!$D2275,Rooms[الشقة],0),1)&lt;=الحجز!$C2275,((INDEX(Rooms[القيمة],MATCH(الحجز!$D2275,Rooms[الشقة],0),1)*الحجز!$E2275)+G2275)-F2275,الحجز!$H2275),"")</f>
        <v/>
      </c>
      <c r="I2275" s="10" t="str">
        <f>IFERROR(VLOOKUP(D2275,Rooms[[الشقة]:[وصف]],4,FALSE),"")</f>
        <v/>
      </c>
      <c r="K2275" s="16" t="str">
        <f t="shared" si="71"/>
        <v/>
      </c>
    </row>
    <row r="2276" spans="2:11" x14ac:dyDescent="0.2">
      <c r="B2276" s="10" t="str">
        <f t="shared" si="70"/>
        <v/>
      </c>
      <c r="C2276" s="30"/>
      <c r="H2276" s="10" t="str">
        <f>IFERROR(IF(INDEX(Rooms[اعتماد القيمة],MATCH(الحجز!$D2276,Rooms[الشقة],0),1)&lt;=الحجز!$C2276,((INDEX(Rooms[القيمة],MATCH(الحجز!$D2276,Rooms[الشقة],0),1)*الحجز!$E2276)+G2276)-F2276,الحجز!$H2276),"")</f>
        <v/>
      </c>
      <c r="I2276" s="10" t="str">
        <f>IFERROR(VLOOKUP(D2276,Rooms[[الشقة]:[وصف]],4,FALSE),"")</f>
        <v/>
      </c>
      <c r="K2276" s="16" t="str">
        <f t="shared" si="71"/>
        <v/>
      </c>
    </row>
    <row r="2277" spans="2:11" x14ac:dyDescent="0.2">
      <c r="B2277" s="10" t="str">
        <f t="shared" si="70"/>
        <v/>
      </c>
      <c r="C2277" s="30"/>
      <c r="H2277" s="10" t="str">
        <f>IFERROR(IF(INDEX(Rooms[اعتماد القيمة],MATCH(الحجز!$D2277,Rooms[الشقة],0),1)&lt;=الحجز!$C2277,((INDEX(Rooms[القيمة],MATCH(الحجز!$D2277,Rooms[الشقة],0),1)*الحجز!$E2277)+G2277)-F2277,الحجز!$H2277),"")</f>
        <v/>
      </c>
      <c r="I2277" s="10" t="str">
        <f>IFERROR(VLOOKUP(D2277,Rooms[[الشقة]:[وصف]],4,FALSE),"")</f>
        <v/>
      </c>
      <c r="K2277" s="16" t="str">
        <f t="shared" si="71"/>
        <v/>
      </c>
    </row>
    <row r="2278" spans="2:11" x14ac:dyDescent="0.2">
      <c r="B2278" s="10" t="str">
        <f t="shared" si="70"/>
        <v/>
      </c>
      <c r="C2278" s="30"/>
      <c r="H2278" s="10" t="str">
        <f>IFERROR(IF(INDEX(Rooms[اعتماد القيمة],MATCH(الحجز!$D2278,Rooms[الشقة],0),1)&lt;=الحجز!$C2278,((INDEX(Rooms[القيمة],MATCH(الحجز!$D2278,Rooms[الشقة],0),1)*الحجز!$E2278)+G2278)-F2278,الحجز!$H2278),"")</f>
        <v/>
      </c>
      <c r="I2278" s="10" t="str">
        <f>IFERROR(VLOOKUP(D2278,Rooms[[الشقة]:[وصف]],4,FALSE),"")</f>
        <v/>
      </c>
      <c r="K2278" s="16" t="str">
        <f t="shared" si="71"/>
        <v/>
      </c>
    </row>
    <row r="2279" spans="2:11" x14ac:dyDescent="0.2">
      <c r="B2279" s="10" t="str">
        <f t="shared" si="70"/>
        <v/>
      </c>
      <c r="C2279" s="30"/>
      <c r="H2279" s="10" t="str">
        <f>IFERROR(IF(INDEX(Rooms[اعتماد القيمة],MATCH(الحجز!$D2279,Rooms[الشقة],0),1)&lt;=الحجز!$C2279,((INDEX(Rooms[القيمة],MATCH(الحجز!$D2279,Rooms[الشقة],0),1)*الحجز!$E2279)+G2279)-F2279,الحجز!$H2279),"")</f>
        <v/>
      </c>
      <c r="I2279" s="10" t="str">
        <f>IFERROR(VLOOKUP(D2279,Rooms[[الشقة]:[وصف]],4,FALSE),"")</f>
        <v/>
      </c>
      <c r="K2279" s="16" t="str">
        <f t="shared" si="71"/>
        <v/>
      </c>
    </row>
    <row r="2280" spans="2:11" x14ac:dyDescent="0.2">
      <c r="B2280" s="10" t="str">
        <f t="shared" si="70"/>
        <v/>
      </c>
      <c r="C2280" s="30"/>
      <c r="H2280" s="10" t="str">
        <f>IFERROR(IF(INDEX(Rooms[اعتماد القيمة],MATCH(الحجز!$D2280,Rooms[الشقة],0),1)&lt;=الحجز!$C2280,((INDEX(Rooms[القيمة],MATCH(الحجز!$D2280,Rooms[الشقة],0),1)*الحجز!$E2280)+G2280)-F2280,الحجز!$H2280),"")</f>
        <v/>
      </c>
      <c r="I2280" s="10" t="str">
        <f>IFERROR(VLOOKUP(D2280,Rooms[[الشقة]:[وصف]],4,FALSE),"")</f>
        <v/>
      </c>
      <c r="K2280" s="16" t="str">
        <f t="shared" si="71"/>
        <v/>
      </c>
    </row>
    <row r="2281" spans="2:11" x14ac:dyDescent="0.2">
      <c r="B2281" s="10" t="str">
        <f t="shared" si="70"/>
        <v/>
      </c>
      <c r="C2281" s="30"/>
      <c r="H2281" s="10" t="str">
        <f>IFERROR(IF(INDEX(Rooms[اعتماد القيمة],MATCH(الحجز!$D2281,Rooms[الشقة],0),1)&lt;=الحجز!$C2281,((INDEX(Rooms[القيمة],MATCH(الحجز!$D2281,Rooms[الشقة],0),1)*الحجز!$E2281)+G2281)-F2281,الحجز!$H2281),"")</f>
        <v/>
      </c>
      <c r="I2281" s="10" t="str">
        <f>IFERROR(VLOOKUP(D2281,Rooms[[الشقة]:[وصف]],4,FALSE),"")</f>
        <v/>
      </c>
      <c r="K2281" s="16" t="str">
        <f t="shared" si="71"/>
        <v/>
      </c>
    </row>
    <row r="2282" spans="2:11" x14ac:dyDescent="0.2">
      <c r="B2282" s="10" t="str">
        <f t="shared" si="70"/>
        <v/>
      </c>
      <c r="C2282" s="30"/>
      <c r="H2282" s="10" t="str">
        <f>IFERROR(IF(INDEX(Rooms[اعتماد القيمة],MATCH(الحجز!$D2282,Rooms[الشقة],0),1)&lt;=الحجز!$C2282,((INDEX(Rooms[القيمة],MATCH(الحجز!$D2282,Rooms[الشقة],0),1)*الحجز!$E2282)+G2282)-F2282,الحجز!$H2282),"")</f>
        <v/>
      </c>
      <c r="I2282" s="10" t="str">
        <f>IFERROR(VLOOKUP(D2282,Rooms[[الشقة]:[وصف]],4,FALSE),"")</f>
        <v/>
      </c>
      <c r="K2282" s="16" t="str">
        <f t="shared" si="71"/>
        <v/>
      </c>
    </row>
    <row r="2283" spans="2:11" x14ac:dyDescent="0.2">
      <c r="B2283" s="10" t="str">
        <f t="shared" si="70"/>
        <v/>
      </c>
      <c r="C2283" s="30"/>
      <c r="H2283" s="10" t="str">
        <f>IFERROR(IF(INDEX(Rooms[اعتماد القيمة],MATCH(الحجز!$D2283,Rooms[الشقة],0),1)&lt;=الحجز!$C2283,((INDEX(Rooms[القيمة],MATCH(الحجز!$D2283,Rooms[الشقة],0),1)*الحجز!$E2283)+G2283)-F2283,الحجز!$H2283),"")</f>
        <v/>
      </c>
      <c r="I2283" s="10" t="str">
        <f>IFERROR(VLOOKUP(D2283,Rooms[[الشقة]:[وصف]],4,FALSE),"")</f>
        <v/>
      </c>
      <c r="K2283" s="16" t="str">
        <f t="shared" si="71"/>
        <v/>
      </c>
    </row>
    <row r="2284" spans="2:11" x14ac:dyDescent="0.2">
      <c r="B2284" s="10" t="str">
        <f t="shared" si="70"/>
        <v/>
      </c>
      <c r="C2284" s="30"/>
      <c r="H2284" s="10" t="str">
        <f>IFERROR(IF(INDEX(Rooms[اعتماد القيمة],MATCH(الحجز!$D2284,Rooms[الشقة],0),1)&lt;=الحجز!$C2284,((INDEX(Rooms[القيمة],MATCH(الحجز!$D2284,Rooms[الشقة],0),1)*الحجز!$E2284)+G2284)-F2284,الحجز!$H2284),"")</f>
        <v/>
      </c>
      <c r="I2284" s="10" t="str">
        <f>IFERROR(VLOOKUP(D2284,Rooms[[الشقة]:[وصف]],4,FALSE),"")</f>
        <v/>
      </c>
      <c r="K2284" s="16" t="str">
        <f t="shared" si="71"/>
        <v/>
      </c>
    </row>
    <row r="2285" spans="2:11" x14ac:dyDescent="0.2">
      <c r="B2285" s="10" t="str">
        <f t="shared" si="70"/>
        <v/>
      </c>
      <c r="C2285" s="30"/>
      <c r="H2285" s="10" t="str">
        <f>IFERROR(IF(INDEX(Rooms[اعتماد القيمة],MATCH(الحجز!$D2285,Rooms[الشقة],0),1)&lt;=الحجز!$C2285,((INDEX(Rooms[القيمة],MATCH(الحجز!$D2285,Rooms[الشقة],0),1)*الحجز!$E2285)+G2285)-F2285,الحجز!$H2285),"")</f>
        <v/>
      </c>
      <c r="I2285" s="10" t="str">
        <f>IFERROR(VLOOKUP(D2285,Rooms[[الشقة]:[وصف]],4,FALSE),"")</f>
        <v/>
      </c>
      <c r="K2285" s="16" t="str">
        <f t="shared" si="71"/>
        <v/>
      </c>
    </row>
    <row r="2286" spans="2:11" x14ac:dyDescent="0.2">
      <c r="B2286" s="10" t="str">
        <f t="shared" si="70"/>
        <v/>
      </c>
      <c r="C2286" s="30"/>
      <c r="H2286" s="10" t="str">
        <f>IFERROR(IF(INDEX(Rooms[اعتماد القيمة],MATCH(الحجز!$D2286,Rooms[الشقة],0),1)&lt;=الحجز!$C2286,((INDEX(Rooms[القيمة],MATCH(الحجز!$D2286,Rooms[الشقة],0),1)*الحجز!$E2286)+G2286)-F2286,الحجز!$H2286),"")</f>
        <v/>
      </c>
      <c r="I2286" s="10" t="str">
        <f>IFERROR(VLOOKUP(D2286,Rooms[[الشقة]:[وصف]],4,FALSE),"")</f>
        <v/>
      </c>
      <c r="K2286" s="16" t="str">
        <f t="shared" si="71"/>
        <v/>
      </c>
    </row>
    <row r="2287" spans="2:11" x14ac:dyDescent="0.2">
      <c r="B2287" s="10" t="str">
        <f t="shared" si="70"/>
        <v/>
      </c>
      <c r="C2287" s="30"/>
      <c r="H2287" s="10" t="str">
        <f>IFERROR(IF(INDEX(Rooms[اعتماد القيمة],MATCH(الحجز!$D2287,Rooms[الشقة],0),1)&lt;=الحجز!$C2287,((INDEX(Rooms[القيمة],MATCH(الحجز!$D2287,Rooms[الشقة],0),1)*الحجز!$E2287)+G2287)-F2287,الحجز!$H2287),"")</f>
        <v/>
      </c>
      <c r="I2287" s="10" t="str">
        <f>IFERROR(VLOOKUP(D2287,Rooms[[الشقة]:[وصف]],4,FALSE),"")</f>
        <v/>
      </c>
      <c r="K2287" s="16" t="str">
        <f t="shared" si="71"/>
        <v/>
      </c>
    </row>
    <row r="2288" spans="2:11" x14ac:dyDescent="0.2">
      <c r="B2288" s="10" t="str">
        <f t="shared" si="70"/>
        <v/>
      </c>
      <c r="C2288" s="30"/>
      <c r="H2288" s="10" t="str">
        <f>IFERROR(IF(INDEX(Rooms[اعتماد القيمة],MATCH(الحجز!$D2288,Rooms[الشقة],0),1)&lt;=الحجز!$C2288,((INDEX(Rooms[القيمة],MATCH(الحجز!$D2288,Rooms[الشقة],0),1)*الحجز!$E2288)+G2288)-F2288,الحجز!$H2288),"")</f>
        <v/>
      </c>
      <c r="I2288" s="10" t="str">
        <f>IFERROR(VLOOKUP(D2288,Rooms[[الشقة]:[وصف]],4,FALSE),"")</f>
        <v/>
      </c>
      <c r="K2288" s="16" t="str">
        <f t="shared" si="71"/>
        <v/>
      </c>
    </row>
    <row r="2289" spans="2:11" x14ac:dyDescent="0.2">
      <c r="B2289" s="10" t="str">
        <f t="shared" si="70"/>
        <v/>
      </c>
      <c r="C2289" s="30"/>
      <c r="H2289" s="10" t="str">
        <f>IFERROR(IF(INDEX(Rooms[اعتماد القيمة],MATCH(الحجز!$D2289,Rooms[الشقة],0),1)&lt;=الحجز!$C2289,((INDEX(Rooms[القيمة],MATCH(الحجز!$D2289,Rooms[الشقة],0),1)*الحجز!$E2289)+G2289)-F2289,الحجز!$H2289),"")</f>
        <v/>
      </c>
      <c r="I2289" s="10" t="str">
        <f>IFERROR(VLOOKUP(D2289,Rooms[[الشقة]:[وصف]],4,FALSE),"")</f>
        <v/>
      </c>
      <c r="K2289" s="16" t="str">
        <f t="shared" si="71"/>
        <v/>
      </c>
    </row>
    <row r="2290" spans="2:11" x14ac:dyDescent="0.2">
      <c r="B2290" s="10" t="str">
        <f t="shared" si="70"/>
        <v/>
      </c>
      <c r="C2290" s="30"/>
      <c r="H2290" s="10" t="str">
        <f>IFERROR(IF(INDEX(Rooms[اعتماد القيمة],MATCH(الحجز!$D2290,Rooms[الشقة],0),1)&lt;=الحجز!$C2290,((INDEX(Rooms[القيمة],MATCH(الحجز!$D2290,Rooms[الشقة],0),1)*الحجز!$E2290)+G2290)-F2290,الحجز!$H2290),"")</f>
        <v/>
      </c>
      <c r="I2290" s="10" t="str">
        <f>IFERROR(VLOOKUP(D2290,Rooms[[الشقة]:[وصف]],4,FALSE),"")</f>
        <v/>
      </c>
      <c r="K2290" s="16" t="str">
        <f t="shared" si="71"/>
        <v/>
      </c>
    </row>
    <row r="2291" spans="2:11" x14ac:dyDescent="0.2">
      <c r="B2291" s="10" t="str">
        <f t="shared" si="70"/>
        <v/>
      </c>
      <c r="C2291" s="30"/>
      <c r="H2291" s="10" t="str">
        <f>IFERROR(IF(INDEX(Rooms[اعتماد القيمة],MATCH(الحجز!$D2291,Rooms[الشقة],0),1)&lt;=الحجز!$C2291,((INDEX(Rooms[القيمة],MATCH(الحجز!$D2291,Rooms[الشقة],0),1)*الحجز!$E2291)+G2291)-F2291,الحجز!$H2291),"")</f>
        <v/>
      </c>
      <c r="I2291" s="10" t="str">
        <f>IFERROR(VLOOKUP(D2291,Rooms[[الشقة]:[وصف]],4,FALSE),"")</f>
        <v/>
      </c>
      <c r="K2291" s="16" t="str">
        <f t="shared" si="71"/>
        <v/>
      </c>
    </row>
    <row r="2292" spans="2:11" x14ac:dyDescent="0.2">
      <c r="B2292" s="10" t="str">
        <f t="shared" si="70"/>
        <v/>
      </c>
      <c r="C2292" s="30"/>
      <c r="H2292" s="10" t="str">
        <f>IFERROR(IF(INDEX(Rooms[اعتماد القيمة],MATCH(الحجز!$D2292,Rooms[الشقة],0),1)&lt;=الحجز!$C2292,((INDEX(Rooms[القيمة],MATCH(الحجز!$D2292,Rooms[الشقة],0),1)*الحجز!$E2292)+G2292)-F2292,الحجز!$H2292),"")</f>
        <v/>
      </c>
      <c r="I2292" s="10" t="str">
        <f>IFERROR(VLOOKUP(D2292,Rooms[[الشقة]:[وصف]],4,FALSE),"")</f>
        <v/>
      </c>
      <c r="K2292" s="16" t="str">
        <f t="shared" si="71"/>
        <v/>
      </c>
    </row>
    <row r="2293" spans="2:11" x14ac:dyDescent="0.2">
      <c r="B2293" s="10" t="str">
        <f t="shared" si="70"/>
        <v/>
      </c>
      <c r="C2293" s="30"/>
      <c r="H2293" s="10" t="str">
        <f>IFERROR(IF(INDEX(Rooms[اعتماد القيمة],MATCH(الحجز!$D2293,Rooms[الشقة],0),1)&lt;=الحجز!$C2293,((INDEX(Rooms[القيمة],MATCH(الحجز!$D2293,Rooms[الشقة],0),1)*الحجز!$E2293)+G2293)-F2293,الحجز!$H2293),"")</f>
        <v/>
      </c>
      <c r="I2293" s="10" t="str">
        <f>IFERROR(VLOOKUP(D2293,Rooms[[الشقة]:[وصف]],4,FALSE),"")</f>
        <v/>
      </c>
      <c r="K2293" s="16" t="str">
        <f t="shared" si="71"/>
        <v/>
      </c>
    </row>
    <row r="2294" spans="2:11" x14ac:dyDescent="0.2">
      <c r="B2294" s="10" t="str">
        <f t="shared" si="70"/>
        <v/>
      </c>
      <c r="C2294" s="30"/>
      <c r="H2294" s="10" t="str">
        <f>IFERROR(IF(INDEX(Rooms[اعتماد القيمة],MATCH(الحجز!$D2294,Rooms[الشقة],0),1)&lt;=الحجز!$C2294,((INDEX(Rooms[القيمة],MATCH(الحجز!$D2294,Rooms[الشقة],0),1)*الحجز!$E2294)+G2294)-F2294,الحجز!$H2294),"")</f>
        <v/>
      </c>
      <c r="I2294" s="10" t="str">
        <f>IFERROR(VLOOKUP(D2294,Rooms[[الشقة]:[وصف]],4,FALSE),"")</f>
        <v/>
      </c>
      <c r="K2294" s="16" t="str">
        <f t="shared" si="71"/>
        <v/>
      </c>
    </row>
    <row r="2295" spans="2:11" x14ac:dyDescent="0.2">
      <c r="B2295" s="10" t="str">
        <f t="shared" si="70"/>
        <v/>
      </c>
      <c r="C2295" s="30"/>
      <c r="H2295" s="10" t="str">
        <f>IFERROR(IF(INDEX(Rooms[اعتماد القيمة],MATCH(الحجز!$D2295,Rooms[الشقة],0),1)&lt;=الحجز!$C2295,((INDEX(Rooms[القيمة],MATCH(الحجز!$D2295,Rooms[الشقة],0),1)*الحجز!$E2295)+G2295)-F2295,الحجز!$H2295),"")</f>
        <v/>
      </c>
      <c r="I2295" s="10" t="str">
        <f>IFERROR(VLOOKUP(D2295,Rooms[[الشقة]:[وصف]],4,FALSE),"")</f>
        <v/>
      </c>
      <c r="K2295" s="16" t="str">
        <f t="shared" si="71"/>
        <v/>
      </c>
    </row>
    <row r="2296" spans="2:11" x14ac:dyDescent="0.2">
      <c r="B2296" s="10" t="str">
        <f t="shared" si="70"/>
        <v/>
      </c>
      <c r="C2296" s="30"/>
      <c r="H2296" s="10" t="str">
        <f>IFERROR(IF(INDEX(Rooms[اعتماد القيمة],MATCH(الحجز!$D2296,Rooms[الشقة],0),1)&lt;=الحجز!$C2296,((INDEX(Rooms[القيمة],MATCH(الحجز!$D2296,Rooms[الشقة],0),1)*الحجز!$E2296)+G2296)-F2296,الحجز!$H2296),"")</f>
        <v/>
      </c>
      <c r="I2296" s="10" t="str">
        <f>IFERROR(VLOOKUP(D2296,Rooms[[الشقة]:[وصف]],4,FALSE),"")</f>
        <v/>
      </c>
      <c r="K2296" s="16" t="str">
        <f t="shared" si="71"/>
        <v/>
      </c>
    </row>
    <row r="2297" spans="2:11" x14ac:dyDescent="0.2">
      <c r="B2297" s="10" t="str">
        <f t="shared" si="70"/>
        <v/>
      </c>
      <c r="C2297" s="30"/>
      <c r="H2297" s="10" t="str">
        <f>IFERROR(IF(INDEX(Rooms[اعتماد القيمة],MATCH(الحجز!$D2297,Rooms[الشقة],0),1)&lt;=الحجز!$C2297,((INDEX(Rooms[القيمة],MATCH(الحجز!$D2297,Rooms[الشقة],0),1)*الحجز!$E2297)+G2297)-F2297,الحجز!$H2297),"")</f>
        <v/>
      </c>
      <c r="I2297" s="10" t="str">
        <f>IFERROR(VLOOKUP(D2297,Rooms[[الشقة]:[وصف]],4,FALSE),"")</f>
        <v/>
      </c>
      <c r="K2297" s="16" t="str">
        <f t="shared" si="71"/>
        <v/>
      </c>
    </row>
    <row r="2298" spans="2:11" x14ac:dyDescent="0.2">
      <c r="B2298" s="10" t="str">
        <f t="shared" si="70"/>
        <v/>
      </c>
      <c r="C2298" s="30"/>
      <c r="H2298" s="10" t="str">
        <f>IFERROR(IF(INDEX(Rooms[اعتماد القيمة],MATCH(الحجز!$D2298,Rooms[الشقة],0),1)&lt;=الحجز!$C2298,((INDEX(Rooms[القيمة],MATCH(الحجز!$D2298,Rooms[الشقة],0),1)*الحجز!$E2298)+G2298)-F2298,الحجز!$H2298),"")</f>
        <v/>
      </c>
      <c r="I2298" s="10" t="str">
        <f>IFERROR(VLOOKUP(D2298,Rooms[[الشقة]:[وصف]],4,FALSE),"")</f>
        <v/>
      </c>
      <c r="K2298" s="16" t="str">
        <f t="shared" si="71"/>
        <v/>
      </c>
    </row>
    <row r="2299" spans="2:11" x14ac:dyDescent="0.2">
      <c r="B2299" s="10" t="str">
        <f t="shared" si="70"/>
        <v/>
      </c>
      <c r="C2299" s="30"/>
      <c r="H2299" s="10" t="str">
        <f>IFERROR(IF(INDEX(Rooms[اعتماد القيمة],MATCH(الحجز!$D2299,Rooms[الشقة],0),1)&lt;=الحجز!$C2299,((INDEX(Rooms[القيمة],MATCH(الحجز!$D2299,Rooms[الشقة],0),1)*الحجز!$E2299)+G2299)-F2299,الحجز!$H2299),"")</f>
        <v/>
      </c>
      <c r="I2299" s="10" t="str">
        <f>IFERROR(VLOOKUP(D2299,Rooms[[الشقة]:[وصف]],4,FALSE),"")</f>
        <v/>
      </c>
      <c r="K2299" s="16" t="str">
        <f t="shared" si="71"/>
        <v/>
      </c>
    </row>
    <row r="2300" spans="2:11" x14ac:dyDescent="0.2">
      <c r="B2300" s="10" t="str">
        <f t="shared" si="70"/>
        <v/>
      </c>
      <c r="C2300" s="30"/>
      <c r="H2300" s="10" t="str">
        <f>IFERROR(IF(INDEX(Rooms[اعتماد القيمة],MATCH(الحجز!$D2300,Rooms[الشقة],0),1)&lt;=الحجز!$C2300,((INDEX(Rooms[القيمة],MATCH(الحجز!$D2300,Rooms[الشقة],0),1)*الحجز!$E2300)+G2300)-F2300,الحجز!$H2300),"")</f>
        <v/>
      </c>
      <c r="I2300" s="10" t="str">
        <f>IFERROR(VLOOKUP(D2300,Rooms[[الشقة]:[وصف]],4,FALSE),"")</f>
        <v/>
      </c>
      <c r="K2300" s="16" t="str">
        <f t="shared" si="71"/>
        <v/>
      </c>
    </row>
    <row r="2301" spans="2:11" x14ac:dyDescent="0.2">
      <c r="B2301" s="10" t="str">
        <f t="shared" si="70"/>
        <v/>
      </c>
      <c r="C2301" s="30"/>
      <c r="H2301" s="10" t="str">
        <f>IFERROR(IF(INDEX(Rooms[اعتماد القيمة],MATCH(الحجز!$D2301,Rooms[الشقة],0),1)&lt;=الحجز!$C2301,((INDEX(Rooms[القيمة],MATCH(الحجز!$D2301,Rooms[الشقة],0),1)*الحجز!$E2301)+G2301)-F2301,الحجز!$H2301),"")</f>
        <v/>
      </c>
      <c r="I2301" s="10" t="str">
        <f>IFERROR(VLOOKUP(D2301,Rooms[[الشقة]:[وصف]],4,FALSE),"")</f>
        <v/>
      </c>
      <c r="K2301" s="16" t="str">
        <f t="shared" si="71"/>
        <v/>
      </c>
    </row>
    <row r="2302" spans="2:11" x14ac:dyDescent="0.2">
      <c r="B2302" s="10" t="str">
        <f t="shared" si="70"/>
        <v/>
      </c>
      <c r="C2302" s="30"/>
      <c r="H2302" s="10" t="str">
        <f>IFERROR(IF(INDEX(Rooms[اعتماد القيمة],MATCH(الحجز!$D2302,Rooms[الشقة],0),1)&lt;=الحجز!$C2302,((INDEX(Rooms[القيمة],MATCH(الحجز!$D2302,Rooms[الشقة],0),1)*الحجز!$E2302)+G2302)-F2302,الحجز!$H2302),"")</f>
        <v/>
      </c>
      <c r="I2302" s="10" t="str">
        <f>IFERROR(VLOOKUP(D2302,Rooms[[الشقة]:[وصف]],4,FALSE),"")</f>
        <v/>
      </c>
      <c r="K2302" s="16" t="str">
        <f t="shared" si="71"/>
        <v/>
      </c>
    </row>
    <row r="2303" spans="2:11" x14ac:dyDescent="0.2">
      <c r="B2303" s="10" t="str">
        <f t="shared" si="70"/>
        <v/>
      </c>
      <c r="C2303" s="30"/>
      <c r="H2303" s="10" t="str">
        <f>IFERROR(IF(INDEX(Rooms[اعتماد القيمة],MATCH(الحجز!$D2303,Rooms[الشقة],0),1)&lt;=الحجز!$C2303,((INDEX(Rooms[القيمة],MATCH(الحجز!$D2303,Rooms[الشقة],0),1)*الحجز!$E2303)+G2303)-F2303,الحجز!$H2303),"")</f>
        <v/>
      </c>
      <c r="I2303" s="10" t="str">
        <f>IFERROR(VLOOKUP(D2303,Rooms[[الشقة]:[وصف]],4,FALSE),"")</f>
        <v/>
      </c>
      <c r="K2303" s="16" t="str">
        <f t="shared" si="71"/>
        <v/>
      </c>
    </row>
    <row r="2304" spans="2:11" x14ac:dyDescent="0.2">
      <c r="B2304" s="10" t="str">
        <f t="shared" si="70"/>
        <v/>
      </c>
      <c r="C2304" s="30"/>
      <c r="H2304" s="10" t="str">
        <f>IFERROR(IF(INDEX(Rooms[اعتماد القيمة],MATCH(الحجز!$D2304,Rooms[الشقة],0),1)&lt;=الحجز!$C2304,((INDEX(Rooms[القيمة],MATCH(الحجز!$D2304,Rooms[الشقة],0),1)*الحجز!$E2304)+G2304)-F2304,الحجز!$H2304),"")</f>
        <v/>
      </c>
      <c r="I2304" s="10" t="str">
        <f>IFERROR(VLOOKUP(D2304,Rooms[[الشقة]:[وصف]],4,FALSE),"")</f>
        <v/>
      </c>
      <c r="K2304" s="16" t="str">
        <f t="shared" si="71"/>
        <v/>
      </c>
    </row>
    <row r="2305" spans="2:11" x14ac:dyDescent="0.2">
      <c r="B2305" s="10" t="str">
        <f t="shared" si="70"/>
        <v/>
      </c>
      <c r="C2305" s="30"/>
      <c r="H2305" s="10" t="str">
        <f>IFERROR(IF(INDEX(Rooms[اعتماد القيمة],MATCH(الحجز!$D2305,Rooms[الشقة],0),1)&lt;=الحجز!$C2305,((INDEX(Rooms[القيمة],MATCH(الحجز!$D2305,Rooms[الشقة],0),1)*الحجز!$E2305)+G2305)-F2305,الحجز!$H2305),"")</f>
        <v/>
      </c>
      <c r="I2305" s="10" t="str">
        <f>IFERROR(VLOOKUP(D2305,Rooms[[الشقة]:[وصف]],4,FALSE),"")</f>
        <v/>
      </c>
      <c r="K2305" s="16" t="str">
        <f t="shared" si="71"/>
        <v/>
      </c>
    </row>
    <row r="2306" spans="2:11" x14ac:dyDescent="0.2">
      <c r="B2306" s="10" t="str">
        <f t="shared" si="70"/>
        <v/>
      </c>
      <c r="C2306" s="30"/>
      <c r="H2306" s="10" t="str">
        <f>IFERROR(IF(INDEX(Rooms[اعتماد القيمة],MATCH(الحجز!$D2306,Rooms[الشقة],0),1)&lt;=الحجز!$C2306,((INDEX(Rooms[القيمة],MATCH(الحجز!$D2306,Rooms[الشقة],0),1)*الحجز!$E2306)+G2306)-F2306,الحجز!$H2306),"")</f>
        <v/>
      </c>
      <c r="I2306" s="10" t="str">
        <f>IFERROR(VLOOKUP(D2306,Rooms[[الشقة]:[وصف]],4,FALSE),"")</f>
        <v/>
      </c>
      <c r="K2306" s="16" t="str">
        <f t="shared" si="71"/>
        <v/>
      </c>
    </row>
    <row r="2307" spans="2:11" x14ac:dyDescent="0.2">
      <c r="B2307" s="10" t="str">
        <f t="shared" si="70"/>
        <v/>
      </c>
      <c r="C2307" s="30"/>
      <c r="H2307" s="10" t="str">
        <f>IFERROR(IF(INDEX(Rooms[اعتماد القيمة],MATCH(الحجز!$D2307,Rooms[الشقة],0),1)&lt;=الحجز!$C2307,((INDEX(Rooms[القيمة],MATCH(الحجز!$D2307,Rooms[الشقة],0),1)*الحجز!$E2307)+G2307)-F2307,الحجز!$H2307),"")</f>
        <v/>
      </c>
      <c r="I2307" s="10" t="str">
        <f>IFERROR(VLOOKUP(D2307,Rooms[[الشقة]:[وصف]],4,FALSE),"")</f>
        <v/>
      </c>
      <c r="K2307" s="16" t="str">
        <f t="shared" si="71"/>
        <v/>
      </c>
    </row>
    <row r="2308" spans="2:11" x14ac:dyDescent="0.2">
      <c r="B2308" s="10" t="str">
        <f t="shared" si="70"/>
        <v/>
      </c>
      <c r="C2308" s="30"/>
      <c r="H2308" s="10" t="str">
        <f>IFERROR(IF(INDEX(Rooms[اعتماد القيمة],MATCH(الحجز!$D2308,Rooms[الشقة],0),1)&lt;=الحجز!$C2308,((INDEX(Rooms[القيمة],MATCH(الحجز!$D2308,Rooms[الشقة],0),1)*الحجز!$E2308)+G2308)-F2308,الحجز!$H2308),"")</f>
        <v/>
      </c>
      <c r="I2308" s="10" t="str">
        <f>IFERROR(VLOOKUP(D2308,Rooms[[الشقة]:[وصف]],4,FALSE),"")</f>
        <v/>
      </c>
      <c r="K2308" s="16" t="str">
        <f t="shared" si="71"/>
        <v/>
      </c>
    </row>
    <row r="2309" spans="2:11" x14ac:dyDescent="0.2">
      <c r="B2309" s="10" t="str">
        <f t="shared" ref="B2309:B2372" si="72">IF(C2309&lt;&gt;"",ROW(A2306),"")</f>
        <v/>
      </c>
      <c r="C2309" s="30"/>
      <c r="H2309" s="10" t="str">
        <f>IFERROR(IF(INDEX(Rooms[اعتماد القيمة],MATCH(الحجز!$D2309,Rooms[الشقة],0),1)&lt;=الحجز!$C2309,((INDEX(Rooms[القيمة],MATCH(الحجز!$D2309,Rooms[الشقة],0),1)*الحجز!$E2309)+G2309)-F2309,الحجز!$H2309),"")</f>
        <v/>
      </c>
      <c r="I2309" s="10" t="str">
        <f>IFERROR(VLOOKUP(D2309,Rooms[[الشقة]:[وصف]],4,FALSE),"")</f>
        <v/>
      </c>
      <c r="K2309" s="16" t="str">
        <f t="shared" ref="K2309:K2372" si="73">IF(AND(E2309="",C2309=""),"",C2309+(IF(E2309&lt;1,E2309,(E2309-1))))</f>
        <v/>
      </c>
    </row>
    <row r="2310" spans="2:11" x14ac:dyDescent="0.2">
      <c r="B2310" s="10" t="str">
        <f t="shared" si="72"/>
        <v/>
      </c>
      <c r="C2310" s="30"/>
      <c r="H2310" s="10" t="str">
        <f>IFERROR(IF(INDEX(Rooms[اعتماد القيمة],MATCH(الحجز!$D2310,Rooms[الشقة],0),1)&lt;=الحجز!$C2310,((INDEX(Rooms[القيمة],MATCH(الحجز!$D2310,Rooms[الشقة],0),1)*الحجز!$E2310)+G2310)-F2310,الحجز!$H2310),"")</f>
        <v/>
      </c>
      <c r="I2310" s="10" t="str">
        <f>IFERROR(VLOOKUP(D2310,Rooms[[الشقة]:[وصف]],4,FALSE),"")</f>
        <v/>
      </c>
      <c r="K2310" s="16" t="str">
        <f t="shared" si="73"/>
        <v/>
      </c>
    </row>
    <row r="2311" spans="2:11" x14ac:dyDescent="0.2">
      <c r="B2311" s="10" t="str">
        <f t="shared" si="72"/>
        <v/>
      </c>
      <c r="C2311" s="30"/>
      <c r="H2311" s="10" t="str">
        <f>IFERROR(IF(INDEX(Rooms[اعتماد القيمة],MATCH(الحجز!$D2311,Rooms[الشقة],0),1)&lt;=الحجز!$C2311,((INDEX(Rooms[القيمة],MATCH(الحجز!$D2311,Rooms[الشقة],0),1)*الحجز!$E2311)+G2311)-F2311,الحجز!$H2311),"")</f>
        <v/>
      </c>
      <c r="I2311" s="10" t="str">
        <f>IFERROR(VLOOKUP(D2311,Rooms[[الشقة]:[وصف]],4,FALSE),"")</f>
        <v/>
      </c>
      <c r="K2311" s="16" t="str">
        <f t="shared" si="73"/>
        <v/>
      </c>
    </row>
    <row r="2312" spans="2:11" x14ac:dyDescent="0.2">
      <c r="B2312" s="10" t="str">
        <f t="shared" si="72"/>
        <v/>
      </c>
      <c r="C2312" s="30"/>
      <c r="H2312" s="10" t="str">
        <f>IFERROR(IF(INDEX(Rooms[اعتماد القيمة],MATCH(الحجز!$D2312,Rooms[الشقة],0),1)&lt;=الحجز!$C2312,((INDEX(Rooms[القيمة],MATCH(الحجز!$D2312,Rooms[الشقة],0),1)*الحجز!$E2312)+G2312)-F2312,الحجز!$H2312),"")</f>
        <v/>
      </c>
      <c r="I2312" s="10" t="str">
        <f>IFERROR(VLOOKUP(D2312,Rooms[[الشقة]:[وصف]],4,FALSE),"")</f>
        <v/>
      </c>
      <c r="K2312" s="16" t="str">
        <f t="shared" si="73"/>
        <v/>
      </c>
    </row>
    <row r="2313" spans="2:11" x14ac:dyDescent="0.2">
      <c r="B2313" s="10" t="str">
        <f t="shared" si="72"/>
        <v/>
      </c>
      <c r="C2313" s="30"/>
      <c r="H2313" s="10" t="str">
        <f>IFERROR(IF(INDEX(Rooms[اعتماد القيمة],MATCH(الحجز!$D2313,Rooms[الشقة],0),1)&lt;=الحجز!$C2313,((INDEX(Rooms[القيمة],MATCH(الحجز!$D2313,Rooms[الشقة],0),1)*الحجز!$E2313)+G2313)-F2313,الحجز!$H2313),"")</f>
        <v/>
      </c>
      <c r="I2313" s="10" t="str">
        <f>IFERROR(VLOOKUP(D2313,Rooms[[الشقة]:[وصف]],4,FALSE),"")</f>
        <v/>
      </c>
      <c r="K2313" s="16" t="str">
        <f t="shared" si="73"/>
        <v/>
      </c>
    </row>
    <row r="2314" spans="2:11" x14ac:dyDescent="0.2">
      <c r="B2314" s="10" t="str">
        <f t="shared" si="72"/>
        <v/>
      </c>
      <c r="C2314" s="30"/>
      <c r="H2314" s="10" t="str">
        <f>IFERROR(IF(INDEX(Rooms[اعتماد القيمة],MATCH(الحجز!$D2314,Rooms[الشقة],0),1)&lt;=الحجز!$C2314,((INDEX(Rooms[القيمة],MATCH(الحجز!$D2314,Rooms[الشقة],0),1)*الحجز!$E2314)+G2314)-F2314,الحجز!$H2314),"")</f>
        <v/>
      </c>
      <c r="I2314" s="10" t="str">
        <f>IFERROR(VLOOKUP(D2314,Rooms[[الشقة]:[وصف]],4,FALSE),"")</f>
        <v/>
      </c>
      <c r="K2314" s="16" t="str">
        <f t="shared" si="73"/>
        <v/>
      </c>
    </row>
    <row r="2315" spans="2:11" x14ac:dyDescent="0.2">
      <c r="B2315" s="10" t="str">
        <f t="shared" si="72"/>
        <v/>
      </c>
      <c r="C2315" s="30"/>
      <c r="H2315" s="10" t="str">
        <f>IFERROR(IF(INDEX(Rooms[اعتماد القيمة],MATCH(الحجز!$D2315,Rooms[الشقة],0),1)&lt;=الحجز!$C2315,((INDEX(Rooms[القيمة],MATCH(الحجز!$D2315,Rooms[الشقة],0),1)*الحجز!$E2315)+G2315)-F2315,الحجز!$H2315),"")</f>
        <v/>
      </c>
      <c r="I2315" s="10" t="str">
        <f>IFERROR(VLOOKUP(D2315,Rooms[[الشقة]:[وصف]],4,FALSE),"")</f>
        <v/>
      </c>
      <c r="K2315" s="16" t="str">
        <f t="shared" si="73"/>
        <v/>
      </c>
    </row>
    <row r="2316" spans="2:11" x14ac:dyDescent="0.2">
      <c r="B2316" s="10" t="str">
        <f t="shared" si="72"/>
        <v/>
      </c>
      <c r="C2316" s="30"/>
      <c r="H2316" s="10" t="str">
        <f>IFERROR(IF(INDEX(Rooms[اعتماد القيمة],MATCH(الحجز!$D2316,Rooms[الشقة],0),1)&lt;=الحجز!$C2316,((INDEX(Rooms[القيمة],MATCH(الحجز!$D2316,Rooms[الشقة],0),1)*الحجز!$E2316)+G2316)-F2316,الحجز!$H2316),"")</f>
        <v/>
      </c>
      <c r="I2316" s="10" t="str">
        <f>IFERROR(VLOOKUP(D2316,Rooms[[الشقة]:[وصف]],4,FALSE),"")</f>
        <v/>
      </c>
      <c r="K2316" s="16" t="str">
        <f t="shared" si="73"/>
        <v/>
      </c>
    </row>
    <row r="2317" spans="2:11" x14ac:dyDescent="0.2">
      <c r="B2317" s="10" t="str">
        <f t="shared" si="72"/>
        <v/>
      </c>
      <c r="C2317" s="30"/>
      <c r="H2317" s="10" t="str">
        <f>IFERROR(IF(INDEX(Rooms[اعتماد القيمة],MATCH(الحجز!$D2317,Rooms[الشقة],0),1)&lt;=الحجز!$C2317,((INDEX(Rooms[القيمة],MATCH(الحجز!$D2317,Rooms[الشقة],0),1)*الحجز!$E2317)+G2317)-F2317,الحجز!$H2317),"")</f>
        <v/>
      </c>
      <c r="I2317" s="10" t="str">
        <f>IFERROR(VLOOKUP(D2317,Rooms[[الشقة]:[وصف]],4,FALSE),"")</f>
        <v/>
      </c>
      <c r="K2317" s="16" t="str">
        <f t="shared" si="73"/>
        <v/>
      </c>
    </row>
    <row r="2318" spans="2:11" x14ac:dyDescent="0.2">
      <c r="B2318" s="10" t="str">
        <f t="shared" si="72"/>
        <v/>
      </c>
      <c r="C2318" s="30"/>
      <c r="H2318" s="10" t="str">
        <f>IFERROR(IF(INDEX(Rooms[اعتماد القيمة],MATCH(الحجز!$D2318,Rooms[الشقة],0),1)&lt;=الحجز!$C2318,((INDEX(Rooms[القيمة],MATCH(الحجز!$D2318,Rooms[الشقة],0),1)*الحجز!$E2318)+G2318)-F2318,الحجز!$H2318),"")</f>
        <v/>
      </c>
      <c r="I2318" s="10" t="str">
        <f>IFERROR(VLOOKUP(D2318,Rooms[[الشقة]:[وصف]],4,FALSE),"")</f>
        <v/>
      </c>
      <c r="K2318" s="16" t="str">
        <f t="shared" si="73"/>
        <v/>
      </c>
    </row>
    <row r="2319" spans="2:11" x14ac:dyDescent="0.2">
      <c r="B2319" s="10" t="str">
        <f t="shared" si="72"/>
        <v/>
      </c>
      <c r="C2319" s="30"/>
      <c r="H2319" s="10" t="str">
        <f>IFERROR(IF(INDEX(Rooms[اعتماد القيمة],MATCH(الحجز!$D2319,Rooms[الشقة],0),1)&lt;=الحجز!$C2319,((INDEX(Rooms[القيمة],MATCH(الحجز!$D2319,Rooms[الشقة],0),1)*الحجز!$E2319)+G2319)-F2319,الحجز!$H2319),"")</f>
        <v/>
      </c>
      <c r="I2319" s="10" t="str">
        <f>IFERROR(VLOOKUP(D2319,Rooms[[الشقة]:[وصف]],4,FALSE),"")</f>
        <v/>
      </c>
      <c r="K2319" s="16" t="str">
        <f t="shared" si="73"/>
        <v/>
      </c>
    </row>
    <row r="2320" spans="2:11" x14ac:dyDescent="0.2">
      <c r="B2320" s="10" t="str">
        <f t="shared" si="72"/>
        <v/>
      </c>
      <c r="C2320" s="30"/>
      <c r="H2320" s="10" t="str">
        <f>IFERROR(IF(INDEX(Rooms[اعتماد القيمة],MATCH(الحجز!$D2320,Rooms[الشقة],0),1)&lt;=الحجز!$C2320,((INDEX(Rooms[القيمة],MATCH(الحجز!$D2320,Rooms[الشقة],0),1)*الحجز!$E2320)+G2320)-F2320,الحجز!$H2320),"")</f>
        <v/>
      </c>
      <c r="I2320" s="10" t="str">
        <f>IFERROR(VLOOKUP(D2320,Rooms[[الشقة]:[وصف]],4,FALSE),"")</f>
        <v/>
      </c>
      <c r="K2320" s="16" t="str">
        <f t="shared" si="73"/>
        <v/>
      </c>
    </row>
    <row r="2321" spans="2:11" x14ac:dyDescent="0.2">
      <c r="B2321" s="10" t="str">
        <f t="shared" si="72"/>
        <v/>
      </c>
      <c r="C2321" s="30"/>
      <c r="H2321" s="10" t="str">
        <f>IFERROR(IF(INDEX(Rooms[اعتماد القيمة],MATCH(الحجز!$D2321,Rooms[الشقة],0),1)&lt;=الحجز!$C2321,((INDEX(Rooms[القيمة],MATCH(الحجز!$D2321,Rooms[الشقة],0),1)*الحجز!$E2321)+G2321)-F2321,الحجز!$H2321),"")</f>
        <v/>
      </c>
      <c r="I2321" s="10" t="str">
        <f>IFERROR(VLOOKUP(D2321,Rooms[[الشقة]:[وصف]],4,FALSE),"")</f>
        <v/>
      </c>
      <c r="K2321" s="16" t="str">
        <f t="shared" si="73"/>
        <v/>
      </c>
    </row>
    <row r="2322" spans="2:11" x14ac:dyDescent="0.2">
      <c r="B2322" s="10" t="str">
        <f t="shared" si="72"/>
        <v/>
      </c>
      <c r="C2322" s="30"/>
      <c r="H2322" s="10" t="str">
        <f>IFERROR(IF(INDEX(Rooms[اعتماد القيمة],MATCH(الحجز!$D2322,Rooms[الشقة],0),1)&lt;=الحجز!$C2322,((INDEX(Rooms[القيمة],MATCH(الحجز!$D2322,Rooms[الشقة],0),1)*الحجز!$E2322)+G2322)-F2322,الحجز!$H2322),"")</f>
        <v/>
      </c>
      <c r="I2322" s="10" t="str">
        <f>IFERROR(VLOOKUP(D2322,Rooms[[الشقة]:[وصف]],4,FALSE),"")</f>
        <v/>
      </c>
      <c r="K2322" s="16" t="str">
        <f t="shared" si="73"/>
        <v/>
      </c>
    </row>
    <row r="2323" spans="2:11" x14ac:dyDescent="0.2">
      <c r="B2323" s="10" t="str">
        <f t="shared" si="72"/>
        <v/>
      </c>
      <c r="C2323" s="30"/>
      <c r="H2323" s="10" t="str">
        <f>IFERROR(IF(INDEX(Rooms[اعتماد القيمة],MATCH(الحجز!$D2323,Rooms[الشقة],0),1)&lt;=الحجز!$C2323,((INDEX(Rooms[القيمة],MATCH(الحجز!$D2323,Rooms[الشقة],0),1)*الحجز!$E2323)+G2323)-F2323,الحجز!$H2323),"")</f>
        <v/>
      </c>
      <c r="I2323" s="10" t="str">
        <f>IFERROR(VLOOKUP(D2323,Rooms[[الشقة]:[وصف]],4,FALSE),"")</f>
        <v/>
      </c>
      <c r="K2323" s="16" t="str">
        <f t="shared" si="73"/>
        <v/>
      </c>
    </row>
    <row r="2324" spans="2:11" x14ac:dyDescent="0.2">
      <c r="B2324" s="10" t="str">
        <f t="shared" si="72"/>
        <v/>
      </c>
      <c r="C2324" s="30"/>
      <c r="H2324" s="10" t="str">
        <f>IFERROR(IF(INDEX(Rooms[اعتماد القيمة],MATCH(الحجز!$D2324,Rooms[الشقة],0),1)&lt;=الحجز!$C2324,((INDEX(Rooms[القيمة],MATCH(الحجز!$D2324,Rooms[الشقة],0),1)*الحجز!$E2324)+G2324)-F2324,الحجز!$H2324),"")</f>
        <v/>
      </c>
      <c r="I2324" s="10" t="str">
        <f>IFERROR(VLOOKUP(D2324,Rooms[[الشقة]:[وصف]],4,FALSE),"")</f>
        <v/>
      </c>
      <c r="K2324" s="16" t="str">
        <f t="shared" si="73"/>
        <v/>
      </c>
    </row>
    <row r="2325" spans="2:11" x14ac:dyDescent="0.2">
      <c r="B2325" s="10" t="str">
        <f t="shared" si="72"/>
        <v/>
      </c>
      <c r="C2325" s="30"/>
      <c r="H2325" s="10" t="str">
        <f>IFERROR(IF(INDEX(Rooms[اعتماد القيمة],MATCH(الحجز!$D2325,Rooms[الشقة],0),1)&lt;=الحجز!$C2325,((INDEX(Rooms[القيمة],MATCH(الحجز!$D2325,Rooms[الشقة],0),1)*الحجز!$E2325)+G2325)-F2325,الحجز!$H2325),"")</f>
        <v/>
      </c>
      <c r="I2325" s="10" t="str">
        <f>IFERROR(VLOOKUP(D2325,Rooms[[الشقة]:[وصف]],4,FALSE),"")</f>
        <v/>
      </c>
      <c r="K2325" s="16" t="str">
        <f t="shared" si="73"/>
        <v/>
      </c>
    </row>
    <row r="2326" spans="2:11" x14ac:dyDescent="0.2">
      <c r="B2326" s="10" t="str">
        <f t="shared" si="72"/>
        <v/>
      </c>
      <c r="C2326" s="30"/>
      <c r="H2326" s="10" t="str">
        <f>IFERROR(IF(INDEX(Rooms[اعتماد القيمة],MATCH(الحجز!$D2326,Rooms[الشقة],0),1)&lt;=الحجز!$C2326,((INDEX(Rooms[القيمة],MATCH(الحجز!$D2326,Rooms[الشقة],0),1)*الحجز!$E2326)+G2326)-F2326,الحجز!$H2326),"")</f>
        <v/>
      </c>
      <c r="I2326" s="10" t="str">
        <f>IFERROR(VLOOKUP(D2326,Rooms[[الشقة]:[وصف]],4,FALSE),"")</f>
        <v/>
      </c>
      <c r="K2326" s="16" t="str">
        <f t="shared" si="73"/>
        <v/>
      </c>
    </row>
    <row r="2327" spans="2:11" x14ac:dyDescent="0.2">
      <c r="B2327" s="10" t="str">
        <f t="shared" si="72"/>
        <v/>
      </c>
      <c r="C2327" s="30"/>
      <c r="H2327" s="10" t="str">
        <f>IFERROR(IF(INDEX(Rooms[اعتماد القيمة],MATCH(الحجز!$D2327,Rooms[الشقة],0),1)&lt;=الحجز!$C2327,((INDEX(Rooms[القيمة],MATCH(الحجز!$D2327,Rooms[الشقة],0),1)*الحجز!$E2327)+G2327)-F2327,الحجز!$H2327),"")</f>
        <v/>
      </c>
      <c r="I2327" s="10" t="str">
        <f>IFERROR(VLOOKUP(D2327,Rooms[[الشقة]:[وصف]],4,FALSE),"")</f>
        <v/>
      </c>
      <c r="K2327" s="16" t="str">
        <f t="shared" si="73"/>
        <v/>
      </c>
    </row>
    <row r="2328" spans="2:11" x14ac:dyDescent="0.2">
      <c r="B2328" s="10" t="str">
        <f t="shared" si="72"/>
        <v/>
      </c>
      <c r="C2328" s="30"/>
      <c r="H2328" s="10" t="str">
        <f>IFERROR(IF(INDEX(Rooms[اعتماد القيمة],MATCH(الحجز!$D2328,Rooms[الشقة],0),1)&lt;=الحجز!$C2328,((INDEX(Rooms[القيمة],MATCH(الحجز!$D2328,Rooms[الشقة],0),1)*الحجز!$E2328)+G2328)-F2328,الحجز!$H2328),"")</f>
        <v/>
      </c>
      <c r="I2328" s="10" t="str">
        <f>IFERROR(VLOOKUP(D2328,Rooms[[الشقة]:[وصف]],4,FALSE),"")</f>
        <v/>
      </c>
      <c r="K2328" s="16" t="str">
        <f t="shared" si="73"/>
        <v/>
      </c>
    </row>
    <row r="2329" spans="2:11" x14ac:dyDescent="0.2">
      <c r="B2329" s="10" t="str">
        <f t="shared" si="72"/>
        <v/>
      </c>
      <c r="C2329" s="30"/>
      <c r="H2329" s="10" t="str">
        <f>IFERROR(IF(INDEX(Rooms[اعتماد القيمة],MATCH(الحجز!$D2329,Rooms[الشقة],0),1)&lt;=الحجز!$C2329,((INDEX(Rooms[القيمة],MATCH(الحجز!$D2329,Rooms[الشقة],0),1)*الحجز!$E2329)+G2329)-F2329,الحجز!$H2329),"")</f>
        <v/>
      </c>
      <c r="I2329" s="10" t="str">
        <f>IFERROR(VLOOKUP(D2329,Rooms[[الشقة]:[وصف]],4,FALSE),"")</f>
        <v/>
      </c>
      <c r="K2329" s="16" t="str">
        <f t="shared" si="73"/>
        <v/>
      </c>
    </row>
    <row r="2330" spans="2:11" x14ac:dyDescent="0.2">
      <c r="B2330" s="10" t="str">
        <f t="shared" si="72"/>
        <v/>
      </c>
      <c r="C2330" s="30"/>
      <c r="H2330" s="10" t="str">
        <f>IFERROR(IF(INDEX(Rooms[اعتماد القيمة],MATCH(الحجز!$D2330,Rooms[الشقة],0),1)&lt;=الحجز!$C2330,((INDEX(Rooms[القيمة],MATCH(الحجز!$D2330,Rooms[الشقة],0),1)*الحجز!$E2330)+G2330)-F2330,الحجز!$H2330),"")</f>
        <v/>
      </c>
      <c r="I2330" s="10" t="str">
        <f>IFERROR(VLOOKUP(D2330,Rooms[[الشقة]:[وصف]],4,FALSE),"")</f>
        <v/>
      </c>
      <c r="K2330" s="16" t="str">
        <f t="shared" si="73"/>
        <v/>
      </c>
    </row>
    <row r="2331" spans="2:11" x14ac:dyDescent="0.2">
      <c r="B2331" s="10" t="str">
        <f t="shared" si="72"/>
        <v/>
      </c>
      <c r="C2331" s="30"/>
      <c r="H2331" s="10" t="str">
        <f>IFERROR(IF(INDEX(Rooms[اعتماد القيمة],MATCH(الحجز!$D2331,Rooms[الشقة],0),1)&lt;=الحجز!$C2331,((INDEX(Rooms[القيمة],MATCH(الحجز!$D2331,Rooms[الشقة],0),1)*الحجز!$E2331)+G2331)-F2331,الحجز!$H2331),"")</f>
        <v/>
      </c>
      <c r="I2331" s="10" t="str">
        <f>IFERROR(VLOOKUP(D2331,Rooms[[الشقة]:[وصف]],4,FALSE),"")</f>
        <v/>
      </c>
      <c r="K2331" s="16" t="str">
        <f t="shared" si="73"/>
        <v/>
      </c>
    </row>
    <row r="2332" spans="2:11" x14ac:dyDescent="0.2">
      <c r="B2332" s="10" t="str">
        <f t="shared" si="72"/>
        <v/>
      </c>
      <c r="C2332" s="30"/>
      <c r="H2332" s="10" t="str">
        <f>IFERROR(IF(INDEX(Rooms[اعتماد القيمة],MATCH(الحجز!$D2332,Rooms[الشقة],0),1)&lt;=الحجز!$C2332,((INDEX(Rooms[القيمة],MATCH(الحجز!$D2332,Rooms[الشقة],0),1)*الحجز!$E2332)+G2332)-F2332,الحجز!$H2332),"")</f>
        <v/>
      </c>
      <c r="I2332" s="10" t="str">
        <f>IFERROR(VLOOKUP(D2332,Rooms[[الشقة]:[وصف]],4,FALSE),"")</f>
        <v/>
      </c>
      <c r="K2332" s="16" t="str">
        <f t="shared" si="73"/>
        <v/>
      </c>
    </row>
    <row r="2333" spans="2:11" x14ac:dyDescent="0.2">
      <c r="B2333" s="10" t="str">
        <f t="shared" si="72"/>
        <v/>
      </c>
      <c r="C2333" s="30"/>
      <c r="H2333" s="10" t="str">
        <f>IFERROR(IF(INDEX(Rooms[اعتماد القيمة],MATCH(الحجز!$D2333,Rooms[الشقة],0),1)&lt;=الحجز!$C2333,((INDEX(Rooms[القيمة],MATCH(الحجز!$D2333,Rooms[الشقة],0),1)*الحجز!$E2333)+G2333)-F2333,الحجز!$H2333),"")</f>
        <v/>
      </c>
      <c r="I2333" s="10" t="str">
        <f>IFERROR(VLOOKUP(D2333,Rooms[[الشقة]:[وصف]],4,FALSE),"")</f>
        <v/>
      </c>
      <c r="K2333" s="16" t="str">
        <f t="shared" si="73"/>
        <v/>
      </c>
    </row>
    <row r="2334" spans="2:11" x14ac:dyDescent="0.2">
      <c r="B2334" s="10" t="str">
        <f t="shared" si="72"/>
        <v/>
      </c>
      <c r="C2334" s="30"/>
      <c r="H2334" s="10" t="str">
        <f>IFERROR(IF(INDEX(Rooms[اعتماد القيمة],MATCH(الحجز!$D2334,Rooms[الشقة],0),1)&lt;=الحجز!$C2334,((INDEX(Rooms[القيمة],MATCH(الحجز!$D2334,Rooms[الشقة],0),1)*الحجز!$E2334)+G2334)-F2334,الحجز!$H2334),"")</f>
        <v/>
      </c>
      <c r="I2334" s="10" t="str">
        <f>IFERROR(VLOOKUP(D2334,Rooms[[الشقة]:[وصف]],4,FALSE),"")</f>
        <v/>
      </c>
      <c r="K2334" s="16" t="str">
        <f t="shared" si="73"/>
        <v/>
      </c>
    </row>
    <row r="2335" spans="2:11" x14ac:dyDescent="0.2">
      <c r="B2335" s="10" t="str">
        <f t="shared" si="72"/>
        <v/>
      </c>
      <c r="C2335" s="30"/>
      <c r="H2335" s="10" t="str">
        <f>IFERROR(IF(INDEX(Rooms[اعتماد القيمة],MATCH(الحجز!$D2335,Rooms[الشقة],0),1)&lt;=الحجز!$C2335,((INDEX(Rooms[القيمة],MATCH(الحجز!$D2335,Rooms[الشقة],0),1)*الحجز!$E2335)+G2335)-F2335,الحجز!$H2335),"")</f>
        <v/>
      </c>
      <c r="I2335" s="10" t="str">
        <f>IFERROR(VLOOKUP(D2335,Rooms[[الشقة]:[وصف]],4,FALSE),"")</f>
        <v/>
      </c>
      <c r="K2335" s="16" t="str">
        <f t="shared" si="73"/>
        <v/>
      </c>
    </row>
    <row r="2336" spans="2:11" x14ac:dyDescent="0.2">
      <c r="B2336" s="10" t="str">
        <f t="shared" si="72"/>
        <v/>
      </c>
      <c r="C2336" s="30"/>
      <c r="H2336" s="10" t="str">
        <f>IFERROR(IF(INDEX(Rooms[اعتماد القيمة],MATCH(الحجز!$D2336,Rooms[الشقة],0),1)&lt;=الحجز!$C2336,((INDEX(Rooms[القيمة],MATCH(الحجز!$D2336,Rooms[الشقة],0),1)*الحجز!$E2336)+G2336)-F2336,الحجز!$H2336),"")</f>
        <v/>
      </c>
      <c r="I2336" s="10" t="str">
        <f>IFERROR(VLOOKUP(D2336,Rooms[[الشقة]:[وصف]],4,FALSE),"")</f>
        <v/>
      </c>
      <c r="K2336" s="16" t="str">
        <f t="shared" si="73"/>
        <v/>
      </c>
    </row>
    <row r="2337" spans="2:11" x14ac:dyDescent="0.2">
      <c r="B2337" s="10" t="str">
        <f t="shared" si="72"/>
        <v/>
      </c>
      <c r="C2337" s="30"/>
      <c r="H2337" s="10" t="str">
        <f>IFERROR(IF(INDEX(Rooms[اعتماد القيمة],MATCH(الحجز!$D2337,Rooms[الشقة],0),1)&lt;=الحجز!$C2337,((INDEX(Rooms[القيمة],MATCH(الحجز!$D2337,Rooms[الشقة],0),1)*الحجز!$E2337)+G2337)-F2337,الحجز!$H2337),"")</f>
        <v/>
      </c>
      <c r="I2337" s="10" t="str">
        <f>IFERROR(VLOOKUP(D2337,Rooms[[الشقة]:[وصف]],4,FALSE),"")</f>
        <v/>
      </c>
      <c r="K2337" s="16" t="str">
        <f t="shared" si="73"/>
        <v/>
      </c>
    </row>
    <row r="2338" spans="2:11" x14ac:dyDescent="0.2">
      <c r="B2338" s="10" t="str">
        <f t="shared" si="72"/>
        <v/>
      </c>
      <c r="C2338" s="30"/>
      <c r="H2338" s="10" t="str">
        <f>IFERROR(IF(INDEX(Rooms[اعتماد القيمة],MATCH(الحجز!$D2338,Rooms[الشقة],0),1)&lt;=الحجز!$C2338,((INDEX(Rooms[القيمة],MATCH(الحجز!$D2338,Rooms[الشقة],0),1)*الحجز!$E2338)+G2338)-F2338,الحجز!$H2338),"")</f>
        <v/>
      </c>
      <c r="I2338" s="10" t="str">
        <f>IFERROR(VLOOKUP(D2338,Rooms[[الشقة]:[وصف]],4,FALSE),"")</f>
        <v/>
      </c>
      <c r="K2338" s="16" t="str">
        <f t="shared" si="73"/>
        <v/>
      </c>
    </row>
    <row r="2339" spans="2:11" x14ac:dyDescent="0.2">
      <c r="B2339" s="10" t="str">
        <f t="shared" si="72"/>
        <v/>
      </c>
      <c r="C2339" s="30"/>
      <c r="H2339" s="10" t="str">
        <f>IFERROR(IF(INDEX(Rooms[اعتماد القيمة],MATCH(الحجز!$D2339,Rooms[الشقة],0),1)&lt;=الحجز!$C2339,((INDEX(Rooms[القيمة],MATCH(الحجز!$D2339,Rooms[الشقة],0),1)*الحجز!$E2339)+G2339)-F2339,الحجز!$H2339),"")</f>
        <v/>
      </c>
      <c r="I2339" s="10" t="str">
        <f>IFERROR(VLOOKUP(D2339,Rooms[[الشقة]:[وصف]],4,FALSE),"")</f>
        <v/>
      </c>
      <c r="K2339" s="16" t="str">
        <f t="shared" si="73"/>
        <v/>
      </c>
    </row>
    <row r="2340" spans="2:11" x14ac:dyDescent="0.2">
      <c r="B2340" s="10" t="str">
        <f t="shared" si="72"/>
        <v/>
      </c>
      <c r="C2340" s="30"/>
      <c r="H2340" s="10" t="str">
        <f>IFERROR(IF(INDEX(Rooms[اعتماد القيمة],MATCH(الحجز!$D2340,Rooms[الشقة],0),1)&lt;=الحجز!$C2340,((INDEX(Rooms[القيمة],MATCH(الحجز!$D2340,Rooms[الشقة],0),1)*الحجز!$E2340)+G2340)-F2340,الحجز!$H2340),"")</f>
        <v/>
      </c>
      <c r="I2340" s="10" t="str">
        <f>IFERROR(VLOOKUP(D2340,Rooms[[الشقة]:[وصف]],4,FALSE),"")</f>
        <v/>
      </c>
      <c r="K2340" s="16" t="str">
        <f t="shared" si="73"/>
        <v/>
      </c>
    </row>
    <row r="2341" spans="2:11" x14ac:dyDescent="0.2">
      <c r="B2341" s="10" t="str">
        <f t="shared" si="72"/>
        <v/>
      </c>
      <c r="C2341" s="30"/>
      <c r="H2341" s="10" t="str">
        <f>IFERROR(IF(INDEX(Rooms[اعتماد القيمة],MATCH(الحجز!$D2341,Rooms[الشقة],0),1)&lt;=الحجز!$C2341,((INDEX(Rooms[القيمة],MATCH(الحجز!$D2341,Rooms[الشقة],0),1)*الحجز!$E2341)+G2341)-F2341,الحجز!$H2341),"")</f>
        <v/>
      </c>
      <c r="I2341" s="10" t="str">
        <f>IFERROR(VLOOKUP(D2341,Rooms[[الشقة]:[وصف]],4,FALSE),"")</f>
        <v/>
      </c>
      <c r="K2341" s="16" t="str">
        <f t="shared" si="73"/>
        <v/>
      </c>
    </row>
    <row r="2342" spans="2:11" x14ac:dyDescent="0.2">
      <c r="B2342" s="10" t="str">
        <f t="shared" si="72"/>
        <v/>
      </c>
      <c r="C2342" s="30"/>
      <c r="H2342" s="10" t="str">
        <f>IFERROR(IF(INDEX(Rooms[اعتماد القيمة],MATCH(الحجز!$D2342,Rooms[الشقة],0),1)&lt;=الحجز!$C2342,((INDEX(Rooms[القيمة],MATCH(الحجز!$D2342,Rooms[الشقة],0),1)*الحجز!$E2342)+G2342)-F2342,الحجز!$H2342),"")</f>
        <v/>
      </c>
      <c r="I2342" s="10" t="str">
        <f>IFERROR(VLOOKUP(D2342,Rooms[[الشقة]:[وصف]],4,FALSE),"")</f>
        <v/>
      </c>
      <c r="K2342" s="16" t="str">
        <f t="shared" si="73"/>
        <v/>
      </c>
    </row>
    <row r="2343" spans="2:11" x14ac:dyDescent="0.2">
      <c r="B2343" s="10" t="str">
        <f t="shared" si="72"/>
        <v/>
      </c>
      <c r="C2343" s="30"/>
      <c r="H2343" s="10" t="str">
        <f>IFERROR(IF(INDEX(Rooms[اعتماد القيمة],MATCH(الحجز!$D2343,Rooms[الشقة],0),1)&lt;=الحجز!$C2343,((INDEX(Rooms[القيمة],MATCH(الحجز!$D2343,Rooms[الشقة],0),1)*الحجز!$E2343)+G2343)-F2343,الحجز!$H2343),"")</f>
        <v/>
      </c>
      <c r="I2343" s="10" t="str">
        <f>IFERROR(VLOOKUP(D2343,Rooms[[الشقة]:[وصف]],4,FALSE),"")</f>
        <v/>
      </c>
      <c r="K2343" s="16" t="str">
        <f t="shared" si="73"/>
        <v/>
      </c>
    </row>
    <row r="2344" spans="2:11" x14ac:dyDescent="0.2">
      <c r="B2344" s="10" t="str">
        <f t="shared" si="72"/>
        <v/>
      </c>
      <c r="C2344" s="30"/>
      <c r="H2344" s="10" t="str">
        <f>IFERROR(IF(INDEX(Rooms[اعتماد القيمة],MATCH(الحجز!$D2344,Rooms[الشقة],0),1)&lt;=الحجز!$C2344,((INDEX(Rooms[القيمة],MATCH(الحجز!$D2344,Rooms[الشقة],0),1)*الحجز!$E2344)+G2344)-F2344,الحجز!$H2344),"")</f>
        <v/>
      </c>
      <c r="I2344" s="10" t="str">
        <f>IFERROR(VLOOKUP(D2344,Rooms[[الشقة]:[وصف]],4,FALSE),"")</f>
        <v/>
      </c>
      <c r="K2344" s="16" t="str">
        <f t="shared" si="73"/>
        <v/>
      </c>
    </row>
    <row r="2345" spans="2:11" x14ac:dyDescent="0.2">
      <c r="B2345" s="10" t="str">
        <f t="shared" si="72"/>
        <v/>
      </c>
      <c r="C2345" s="30"/>
      <c r="H2345" s="10" t="str">
        <f>IFERROR(IF(INDEX(Rooms[اعتماد القيمة],MATCH(الحجز!$D2345,Rooms[الشقة],0),1)&lt;=الحجز!$C2345,((INDEX(Rooms[القيمة],MATCH(الحجز!$D2345,Rooms[الشقة],0),1)*الحجز!$E2345)+G2345)-F2345,الحجز!$H2345),"")</f>
        <v/>
      </c>
      <c r="I2345" s="10" t="str">
        <f>IFERROR(VLOOKUP(D2345,Rooms[[الشقة]:[وصف]],4,FALSE),"")</f>
        <v/>
      </c>
      <c r="K2345" s="16" t="str">
        <f t="shared" si="73"/>
        <v/>
      </c>
    </row>
    <row r="2346" spans="2:11" x14ac:dyDescent="0.2">
      <c r="B2346" s="10" t="str">
        <f t="shared" si="72"/>
        <v/>
      </c>
      <c r="C2346" s="30"/>
      <c r="H2346" s="10" t="str">
        <f>IFERROR(IF(INDEX(Rooms[اعتماد القيمة],MATCH(الحجز!$D2346,Rooms[الشقة],0),1)&lt;=الحجز!$C2346,((INDEX(Rooms[القيمة],MATCH(الحجز!$D2346,Rooms[الشقة],0),1)*الحجز!$E2346)+G2346)-F2346,الحجز!$H2346),"")</f>
        <v/>
      </c>
      <c r="I2346" s="10" t="str">
        <f>IFERROR(VLOOKUP(D2346,Rooms[[الشقة]:[وصف]],4,FALSE),"")</f>
        <v/>
      </c>
      <c r="K2346" s="16" t="str">
        <f t="shared" si="73"/>
        <v/>
      </c>
    </row>
    <row r="2347" spans="2:11" x14ac:dyDescent="0.2">
      <c r="B2347" s="10" t="str">
        <f t="shared" si="72"/>
        <v/>
      </c>
      <c r="C2347" s="30"/>
      <c r="H2347" s="10" t="str">
        <f>IFERROR(IF(INDEX(Rooms[اعتماد القيمة],MATCH(الحجز!$D2347,Rooms[الشقة],0),1)&lt;=الحجز!$C2347,((INDEX(Rooms[القيمة],MATCH(الحجز!$D2347,Rooms[الشقة],0),1)*الحجز!$E2347)+G2347)-F2347,الحجز!$H2347),"")</f>
        <v/>
      </c>
      <c r="I2347" s="10" t="str">
        <f>IFERROR(VLOOKUP(D2347,Rooms[[الشقة]:[وصف]],4,FALSE),"")</f>
        <v/>
      </c>
      <c r="K2347" s="16" t="str">
        <f t="shared" si="73"/>
        <v/>
      </c>
    </row>
    <row r="2348" spans="2:11" x14ac:dyDescent="0.2">
      <c r="B2348" s="10" t="str">
        <f t="shared" si="72"/>
        <v/>
      </c>
      <c r="C2348" s="30"/>
      <c r="H2348" s="10" t="str">
        <f>IFERROR(IF(INDEX(Rooms[اعتماد القيمة],MATCH(الحجز!$D2348,Rooms[الشقة],0),1)&lt;=الحجز!$C2348,((INDEX(Rooms[القيمة],MATCH(الحجز!$D2348,Rooms[الشقة],0),1)*الحجز!$E2348)+G2348)-F2348,الحجز!$H2348),"")</f>
        <v/>
      </c>
      <c r="I2348" s="10" t="str">
        <f>IFERROR(VLOOKUP(D2348,Rooms[[الشقة]:[وصف]],4,FALSE),"")</f>
        <v/>
      </c>
      <c r="K2348" s="16" t="str">
        <f t="shared" si="73"/>
        <v/>
      </c>
    </row>
    <row r="2349" spans="2:11" x14ac:dyDescent="0.2">
      <c r="B2349" s="10" t="str">
        <f t="shared" si="72"/>
        <v/>
      </c>
      <c r="C2349" s="30"/>
      <c r="H2349" s="10" t="str">
        <f>IFERROR(IF(INDEX(Rooms[اعتماد القيمة],MATCH(الحجز!$D2349,Rooms[الشقة],0),1)&lt;=الحجز!$C2349,((INDEX(Rooms[القيمة],MATCH(الحجز!$D2349,Rooms[الشقة],0),1)*الحجز!$E2349)+G2349)-F2349,الحجز!$H2349),"")</f>
        <v/>
      </c>
      <c r="I2349" s="10" t="str">
        <f>IFERROR(VLOOKUP(D2349,Rooms[[الشقة]:[وصف]],4,FALSE),"")</f>
        <v/>
      </c>
      <c r="K2349" s="16" t="str">
        <f t="shared" si="73"/>
        <v/>
      </c>
    </row>
    <row r="2350" spans="2:11" x14ac:dyDescent="0.2">
      <c r="B2350" s="10" t="str">
        <f t="shared" si="72"/>
        <v/>
      </c>
      <c r="C2350" s="30"/>
      <c r="H2350" s="10" t="str">
        <f>IFERROR(IF(INDEX(Rooms[اعتماد القيمة],MATCH(الحجز!$D2350,Rooms[الشقة],0),1)&lt;=الحجز!$C2350,((INDEX(Rooms[القيمة],MATCH(الحجز!$D2350,Rooms[الشقة],0),1)*الحجز!$E2350)+G2350)-F2350,الحجز!$H2350),"")</f>
        <v/>
      </c>
      <c r="I2350" s="10" t="str">
        <f>IFERROR(VLOOKUP(D2350,Rooms[[الشقة]:[وصف]],4,FALSE),"")</f>
        <v/>
      </c>
      <c r="K2350" s="16" t="str">
        <f t="shared" si="73"/>
        <v/>
      </c>
    </row>
    <row r="2351" spans="2:11" x14ac:dyDescent="0.2">
      <c r="B2351" s="10" t="str">
        <f t="shared" si="72"/>
        <v/>
      </c>
      <c r="C2351" s="30"/>
      <c r="H2351" s="10" t="str">
        <f>IFERROR(IF(INDEX(Rooms[اعتماد القيمة],MATCH(الحجز!$D2351,Rooms[الشقة],0),1)&lt;=الحجز!$C2351,((INDEX(Rooms[القيمة],MATCH(الحجز!$D2351,Rooms[الشقة],0),1)*الحجز!$E2351)+G2351)-F2351,الحجز!$H2351),"")</f>
        <v/>
      </c>
      <c r="I2351" s="10" t="str">
        <f>IFERROR(VLOOKUP(D2351,Rooms[[الشقة]:[وصف]],4,FALSE),"")</f>
        <v/>
      </c>
      <c r="K2351" s="16" t="str">
        <f t="shared" si="73"/>
        <v/>
      </c>
    </row>
    <row r="2352" spans="2:11" x14ac:dyDescent="0.2">
      <c r="B2352" s="10" t="str">
        <f t="shared" si="72"/>
        <v/>
      </c>
      <c r="C2352" s="30"/>
      <c r="H2352" s="10" t="str">
        <f>IFERROR(IF(INDEX(Rooms[اعتماد القيمة],MATCH(الحجز!$D2352,Rooms[الشقة],0),1)&lt;=الحجز!$C2352,((INDEX(Rooms[القيمة],MATCH(الحجز!$D2352,Rooms[الشقة],0),1)*الحجز!$E2352)+G2352)-F2352,الحجز!$H2352),"")</f>
        <v/>
      </c>
      <c r="I2352" s="10" t="str">
        <f>IFERROR(VLOOKUP(D2352,Rooms[[الشقة]:[وصف]],4,FALSE),"")</f>
        <v/>
      </c>
      <c r="K2352" s="16" t="str">
        <f t="shared" si="73"/>
        <v/>
      </c>
    </row>
    <row r="2353" spans="2:11" x14ac:dyDescent="0.2">
      <c r="B2353" s="10" t="str">
        <f t="shared" si="72"/>
        <v/>
      </c>
      <c r="C2353" s="30"/>
      <c r="H2353" s="10" t="str">
        <f>IFERROR(IF(INDEX(Rooms[اعتماد القيمة],MATCH(الحجز!$D2353,Rooms[الشقة],0),1)&lt;=الحجز!$C2353,((INDEX(Rooms[القيمة],MATCH(الحجز!$D2353,Rooms[الشقة],0),1)*الحجز!$E2353)+G2353)-F2353,الحجز!$H2353),"")</f>
        <v/>
      </c>
      <c r="I2353" s="10" t="str">
        <f>IFERROR(VLOOKUP(D2353,Rooms[[الشقة]:[وصف]],4,FALSE),"")</f>
        <v/>
      </c>
      <c r="K2353" s="16" t="str">
        <f t="shared" si="73"/>
        <v/>
      </c>
    </row>
    <row r="2354" spans="2:11" x14ac:dyDescent="0.2">
      <c r="B2354" s="10" t="str">
        <f t="shared" si="72"/>
        <v/>
      </c>
      <c r="C2354" s="30"/>
      <c r="H2354" s="10" t="str">
        <f>IFERROR(IF(INDEX(Rooms[اعتماد القيمة],MATCH(الحجز!$D2354,Rooms[الشقة],0),1)&lt;=الحجز!$C2354,((INDEX(Rooms[القيمة],MATCH(الحجز!$D2354,Rooms[الشقة],0),1)*الحجز!$E2354)+G2354)-F2354,الحجز!$H2354),"")</f>
        <v/>
      </c>
      <c r="I2354" s="10" t="str">
        <f>IFERROR(VLOOKUP(D2354,Rooms[[الشقة]:[وصف]],4,FALSE),"")</f>
        <v/>
      </c>
      <c r="K2354" s="16" t="str">
        <f t="shared" si="73"/>
        <v/>
      </c>
    </row>
    <row r="2355" spans="2:11" x14ac:dyDescent="0.2">
      <c r="B2355" s="10" t="str">
        <f t="shared" si="72"/>
        <v/>
      </c>
      <c r="C2355" s="30"/>
      <c r="H2355" s="10" t="str">
        <f>IFERROR(IF(INDEX(Rooms[اعتماد القيمة],MATCH(الحجز!$D2355,Rooms[الشقة],0),1)&lt;=الحجز!$C2355,((INDEX(Rooms[القيمة],MATCH(الحجز!$D2355,Rooms[الشقة],0),1)*الحجز!$E2355)+G2355)-F2355,الحجز!$H2355),"")</f>
        <v/>
      </c>
      <c r="I2355" s="10" t="str">
        <f>IFERROR(VLOOKUP(D2355,Rooms[[الشقة]:[وصف]],4,FALSE),"")</f>
        <v/>
      </c>
      <c r="K2355" s="16" t="str">
        <f t="shared" si="73"/>
        <v/>
      </c>
    </row>
    <row r="2356" spans="2:11" x14ac:dyDescent="0.2">
      <c r="B2356" s="10" t="str">
        <f t="shared" si="72"/>
        <v/>
      </c>
      <c r="C2356" s="30"/>
      <c r="H2356" s="10" t="str">
        <f>IFERROR(IF(INDEX(Rooms[اعتماد القيمة],MATCH(الحجز!$D2356,Rooms[الشقة],0),1)&lt;=الحجز!$C2356,((INDEX(Rooms[القيمة],MATCH(الحجز!$D2356,Rooms[الشقة],0),1)*الحجز!$E2356)+G2356)-F2356,الحجز!$H2356),"")</f>
        <v/>
      </c>
      <c r="I2356" s="10" t="str">
        <f>IFERROR(VLOOKUP(D2356,Rooms[[الشقة]:[وصف]],4,FALSE),"")</f>
        <v/>
      </c>
      <c r="K2356" s="16" t="str">
        <f t="shared" si="73"/>
        <v/>
      </c>
    </row>
    <row r="2357" spans="2:11" x14ac:dyDescent="0.2">
      <c r="B2357" s="10" t="str">
        <f t="shared" si="72"/>
        <v/>
      </c>
      <c r="C2357" s="30"/>
      <c r="H2357" s="10" t="str">
        <f>IFERROR(IF(INDEX(Rooms[اعتماد القيمة],MATCH(الحجز!$D2357,Rooms[الشقة],0),1)&lt;=الحجز!$C2357,((INDEX(Rooms[القيمة],MATCH(الحجز!$D2357,Rooms[الشقة],0),1)*الحجز!$E2357)+G2357)-F2357,الحجز!$H2357),"")</f>
        <v/>
      </c>
      <c r="I2357" s="10" t="str">
        <f>IFERROR(VLOOKUP(D2357,Rooms[[الشقة]:[وصف]],4,FALSE),"")</f>
        <v/>
      </c>
      <c r="K2357" s="16" t="str">
        <f t="shared" si="73"/>
        <v/>
      </c>
    </row>
    <row r="2358" spans="2:11" x14ac:dyDescent="0.2">
      <c r="B2358" s="10" t="str">
        <f t="shared" si="72"/>
        <v/>
      </c>
      <c r="C2358" s="30"/>
      <c r="H2358" s="10" t="str">
        <f>IFERROR(IF(INDEX(Rooms[اعتماد القيمة],MATCH(الحجز!$D2358,Rooms[الشقة],0),1)&lt;=الحجز!$C2358,((INDEX(Rooms[القيمة],MATCH(الحجز!$D2358,Rooms[الشقة],0),1)*الحجز!$E2358)+G2358)-F2358,الحجز!$H2358),"")</f>
        <v/>
      </c>
      <c r="I2358" s="10" t="str">
        <f>IFERROR(VLOOKUP(D2358,Rooms[[الشقة]:[وصف]],4,FALSE),"")</f>
        <v/>
      </c>
      <c r="K2358" s="16" t="str">
        <f t="shared" si="73"/>
        <v/>
      </c>
    </row>
    <row r="2359" spans="2:11" x14ac:dyDescent="0.2">
      <c r="B2359" s="10" t="str">
        <f t="shared" si="72"/>
        <v/>
      </c>
      <c r="C2359" s="30"/>
      <c r="H2359" s="10" t="str">
        <f>IFERROR(IF(INDEX(Rooms[اعتماد القيمة],MATCH(الحجز!$D2359,Rooms[الشقة],0),1)&lt;=الحجز!$C2359,((INDEX(Rooms[القيمة],MATCH(الحجز!$D2359,Rooms[الشقة],0),1)*الحجز!$E2359)+G2359)-F2359,الحجز!$H2359),"")</f>
        <v/>
      </c>
      <c r="I2359" s="10" t="str">
        <f>IFERROR(VLOOKUP(D2359,Rooms[[الشقة]:[وصف]],4,FALSE),"")</f>
        <v/>
      </c>
      <c r="K2359" s="16" t="str">
        <f t="shared" si="73"/>
        <v/>
      </c>
    </row>
    <row r="2360" spans="2:11" x14ac:dyDescent="0.2">
      <c r="B2360" s="10" t="str">
        <f t="shared" si="72"/>
        <v/>
      </c>
      <c r="C2360" s="30"/>
      <c r="H2360" s="10" t="str">
        <f>IFERROR(IF(INDEX(Rooms[اعتماد القيمة],MATCH(الحجز!$D2360,Rooms[الشقة],0),1)&lt;=الحجز!$C2360,((INDEX(Rooms[القيمة],MATCH(الحجز!$D2360,Rooms[الشقة],0),1)*الحجز!$E2360)+G2360)-F2360,الحجز!$H2360),"")</f>
        <v/>
      </c>
      <c r="I2360" s="10" t="str">
        <f>IFERROR(VLOOKUP(D2360,Rooms[[الشقة]:[وصف]],4,FALSE),"")</f>
        <v/>
      </c>
      <c r="K2360" s="16" t="str">
        <f t="shared" si="73"/>
        <v/>
      </c>
    </row>
    <row r="2361" spans="2:11" x14ac:dyDescent="0.2">
      <c r="B2361" s="10" t="str">
        <f t="shared" si="72"/>
        <v/>
      </c>
      <c r="C2361" s="30"/>
      <c r="H2361" s="10" t="str">
        <f>IFERROR(IF(INDEX(Rooms[اعتماد القيمة],MATCH(الحجز!$D2361,Rooms[الشقة],0),1)&lt;=الحجز!$C2361,((INDEX(Rooms[القيمة],MATCH(الحجز!$D2361,Rooms[الشقة],0),1)*الحجز!$E2361)+G2361)-F2361,الحجز!$H2361),"")</f>
        <v/>
      </c>
      <c r="I2361" s="10" t="str">
        <f>IFERROR(VLOOKUP(D2361,Rooms[[الشقة]:[وصف]],4,FALSE),"")</f>
        <v/>
      </c>
      <c r="K2361" s="16" t="str">
        <f t="shared" si="73"/>
        <v/>
      </c>
    </row>
    <row r="2362" spans="2:11" x14ac:dyDescent="0.2">
      <c r="B2362" s="10" t="str">
        <f t="shared" si="72"/>
        <v/>
      </c>
      <c r="C2362" s="30"/>
      <c r="H2362" s="10" t="str">
        <f>IFERROR(IF(INDEX(Rooms[اعتماد القيمة],MATCH(الحجز!$D2362,Rooms[الشقة],0),1)&lt;=الحجز!$C2362,((INDEX(Rooms[القيمة],MATCH(الحجز!$D2362,Rooms[الشقة],0),1)*الحجز!$E2362)+G2362)-F2362,الحجز!$H2362),"")</f>
        <v/>
      </c>
      <c r="I2362" s="10" t="str">
        <f>IFERROR(VLOOKUP(D2362,Rooms[[الشقة]:[وصف]],4,FALSE),"")</f>
        <v/>
      </c>
      <c r="K2362" s="16" t="str">
        <f t="shared" si="73"/>
        <v/>
      </c>
    </row>
    <row r="2363" spans="2:11" x14ac:dyDescent="0.2">
      <c r="B2363" s="10" t="str">
        <f t="shared" si="72"/>
        <v/>
      </c>
      <c r="C2363" s="30"/>
      <c r="H2363" s="10" t="str">
        <f>IFERROR(IF(INDEX(Rooms[اعتماد القيمة],MATCH(الحجز!$D2363,Rooms[الشقة],0),1)&lt;=الحجز!$C2363,((INDEX(Rooms[القيمة],MATCH(الحجز!$D2363,Rooms[الشقة],0),1)*الحجز!$E2363)+G2363)-F2363,الحجز!$H2363),"")</f>
        <v/>
      </c>
      <c r="I2363" s="10" t="str">
        <f>IFERROR(VLOOKUP(D2363,Rooms[[الشقة]:[وصف]],4,FALSE),"")</f>
        <v/>
      </c>
      <c r="K2363" s="16" t="str">
        <f t="shared" si="73"/>
        <v/>
      </c>
    </row>
    <row r="2364" spans="2:11" x14ac:dyDescent="0.2">
      <c r="B2364" s="10" t="str">
        <f t="shared" si="72"/>
        <v/>
      </c>
      <c r="C2364" s="30"/>
      <c r="H2364" s="10" t="str">
        <f>IFERROR(IF(INDEX(Rooms[اعتماد القيمة],MATCH(الحجز!$D2364,Rooms[الشقة],0),1)&lt;=الحجز!$C2364,((INDEX(Rooms[القيمة],MATCH(الحجز!$D2364,Rooms[الشقة],0),1)*الحجز!$E2364)+G2364)-F2364,الحجز!$H2364),"")</f>
        <v/>
      </c>
      <c r="I2364" s="10" t="str">
        <f>IFERROR(VLOOKUP(D2364,Rooms[[الشقة]:[وصف]],4,FALSE),"")</f>
        <v/>
      </c>
      <c r="K2364" s="16" t="str">
        <f t="shared" si="73"/>
        <v/>
      </c>
    </row>
    <row r="2365" spans="2:11" x14ac:dyDescent="0.2">
      <c r="B2365" s="10" t="str">
        <f t="shared" si="72"/>
        <v/>
      </c>
      <c r="C2365" s="30"/>
      <c r="H2365" s="10" t="str">
        <f>IFERROR(IF(INDEX(Rooms[اعتماد القيمة],MATCH(الحجز!$D2365,Rooms[الشقة],0),1)&lt;=الحجز!$C2365,((INDEX(Rooms[القيمة],MATCH(الحجز!$D2365,Rooms[الشقة],0),1)*الحجز!$E2365)+G2365)-F2365,الحجز!$H2365),"")</f>
        <v/>
      </c>
      <c r="I2365" s="10" t="str">
        <f>IFERROR(VLOOKUP(D2365,Rooms[[الشقة]:[وصف]],4,FALSE),"")</f>
        <v/>
      </c>
      <c r="K2365" s="16" t="str">
        <f t="shared" si="73"/>
        <v/>
      </c>
    </row>
    <row r="2366" spans="2:11" x14ac:dyDescent="0.2">
      <c r="B2366" s="10" t="str">
        <f t="shared" si="72"/>
        <v/>
      </c>
      <c r="C2366" s="30"/>
      <c r="H2366" s="10" t="str">
        <f>IFERROR(IF(INDEX(Rooms[اعتماد القيمة],MATCH(الحجز!$D2366,Rooms[الشقة],0),1)&lt;=الحجز!$C2366,((INDEX(Rooms[القيمة],MATCH(الحجز!$D2366,Rooms[الشقة],0),1)*الحجز!$E2366)+G2366)-F2366,الحجز!$H2366),"")</f>
        <v/>
      </c>
      <c r="I2366" s="10" t="str">
        <f>IFERROR(VLOOKUP(D2366,Rooms[[الشقة]:[وصف]],4,FALSE),"")</f>
        <v/>
      </c>
      <c r="K2366" s="16" t="str">
        <f t="shared" si="73"/>
        <v/>
      </c>
    </row>
    <row r="2367" spans="2:11" x14ac:dyDescent="0.2">
      <c r="B2367" s="10" t="str">
        <f t="shared" si="72"/>
        <v/>
      </c>
      <c r="C2367" s="30"/>
      <c r="H2367" s="10" t="str">
        <f>IFERROR(IF(INDEX(Rooms[اعتماد القيمة],MATCH(الحجز!$D2367,Rooms[الشقة],0),1)&lt;=الحجز!$C2367,((INDEX(Rooms[القيمة],MATCH(الحجز!$D2367,Rooms[الشقة],0),1)*الحجز!$E2367)+G2367)-F2367,الحجز!$H2367),"")</f>
        <v/>
      </c>
      <c r="I2367" s="10" t="str">
        <f>IFERROR(VLOOKUP(D2367,Rooms[[الشقة]:[وصف]],4,FALSE),"")</f>
        <v/>
      </c>
      <c r="K2367" s="16" t="str">
        <f t="shared" si="73"/>
        <v/>
      </c>
    </row>
    <row r="2368" spans="2:11" x14ac:dyDescent="0.2">
      <c r="B2368" s="10" t="str">
        <f t="shared" si="72"/>
        <v/>
      </c>
      <c r="C2368" s="30"/>
      <c r="H2368" s="10" t="str">
        <f>IFERROR(IF(INDEX(Rooms[اعتماد القيمة],MATCH(الحجز!$D2368,Rooms[الشقة],0),1)&lt;=الحجز!$C2368,((INDEX(Rooms[القيمة],MATCH(الحجز!$D2368,Rooms[الشقة],0),1)*الحجز!$E2368)+G2368)-F2368,الحجز!$H2368),"")</f>
        <v/>
      </c>
      <c r="I2368" s="10" t="str">
        <f>IFERROR(VLOOKUP(D2368,Rooms[[الشقة]:[وصف]],4,FALSE),"")</f>
        <v/>
      </c>
      <c r="K2368" s="16" t="str">
        <f t="shared" si="73"/>
        <v/>
      </c>
    </row>
    <row r="2369" spans="2:11" x14ac:dyDescent="0.2">
      <c r="B2369" s="10" t="str">
        <f t="shared" si="72"/>
        <v/>
      </c>
      <c r="C2369" s="30"/>
      <c r="H2369" s="10" t="str">
        <f>IFERROR(IF(INDEX(Rooms[اعتماد القيمة],MATCH(الحجز!$D2369,Rooms[الشقة],0),1)&lt;=الحجز!$C2369,((INDEX(Rooms[القيمة],MATCH(الحجز!$D2369,Rooms[الشقة],0),1)*الحجز!$E2369)+G2369)-F2369,الحجز!$H2369),"")</f>
        <v/>
      </c>
      <c r="I2369" s="10" t="str">
        <f>IFERROR(VLOOKUP(D2369,Rooms[[الشقة]:[وصف]],4,FALSE),"")</f>
        <v/>
      </c>
      <c r="K2369" s="16" t="str">
        <f t="shared" si="73"/>
        <v/>
      </c>
    </row>
    <row r="2370" spans="2:11" x14ac:dyDescent="0.2">
      <c r="B2370" s="10" t="str">
        <f t="shared" si="72"/>
        <v/>
      </c>
      <c r="C2370" s="30"/>
      <c r="H2370" s="10" t="str">
        <f>IFERROR(IF(INDEX(Rooms[اعتماد القيمة],MATCH(الحجز!$D2370,Rooms[الشقة],0),1)&lt;=الحجز!$C2370,((INDEX(Rooms[القيمة],MATCH(الحجز!$D2370,Rooms[الشقة],0),1)*الحجز!$E2370)+G2370)-F2370,الحجز!$H2370),"")</f>
        <v/>
      </c>
      <c r="I2370" s="10" t="str">
        <f>IFERROR(VLOOKUP(D2370,Rooms[[الشقة]:[وصف]],4,FALSE),"")</f>
        <v/>
      </c>
      <c r="K2370" s="16" t="str">
        <f t="shared" si="73"/>
        <v/>
      </c>
    </row>
    <row r="2371" spans="2:11" x14ac:dyDescent="0.2">
      <c r="B2371" s="10" t="str">
        <f t="shared" si="72"/>
        <v/>
      </c>
      <c r="C2371" s="30"/>
      <c r="H2371" s="10" t="str">
        <f>IFERROR(IF(INDEX(Rooms[اعتماد القيمة],MATCH(الحجز!$D2371,Rooms[الشقة],0),1)&lt;=الحجز!$C2371,((INDEX(Rooms[القيمة],MATCH(الحجز!$D2371,Rooms[الشقة],0),1)*الحجز!$E2371)+G2371)-F2371,الحجز!$H2371),"")</f>
        <v/>
      </c>
      <c r="I2371" s="10" t="str">
        <f>IFERROR(VLOOKUP(D2371,Rooms[[الشقة]:[وصف]],4,FALSE),"")</f>
        <v/>
      </c>
      <c r="K2371" s="16" t="str">
        <f t="shared" si="73"/>
        <v/>
      </c>
    </row>
    <row r="2372" spans="2:11" x14ac:dyDescent="0.2">
      <c r="B2372" s="10" t="str">
        <f t="shared" si="72"/>
        <v/>
      </c>
      <c r="C2372" s="30"/>
      <c r="H2372" s="10" t="str">
        <f>IFERROR(IF(INDEX(Rooms[اعتماد القيمة],MATCH(الحجز!$D2372,Rooms[الشقة],0),1)&lt;=الحجز!$C2372,((INDEX(Rooms[القيمة],MATCH(الحجز!$D2372,Rooms[الشقة],0),1)*الحجز!$E2372)+G2372)-F2372,الحجز!$H2372),"")</f>
        <v/>
      </c>
      <c r="I2372" s="10" t="str">
        <f>IFERROR(VLOOKUP(D2372,Rooms[[الشقة]:[وصف]],4,FALSE),"")</f>
        <v/>
      </c>
      <c r="K2372" s="16" t="str">
        <f t="shared" si="73"/>
        <v/>
      </c>
    </row>
    <row r="2373" spans="2:11" x14ac:dyDescent="0.2">
      <c r="B2373" s="10" t="str">
        <f t="shared" ref="B2373:B2436" si="74">IF(C2373&lt;&gt;"",ROW(A2370),"")</f>
        <v/>
      </c>
      <c r="C2373" s="30"/>
      <c r="H2373" s="10" t="str">
        <f>IFERROR(IF(INDEX(Rooms[اعتماد القيمة],MATCH(الحجز!$D2373,Rooms[الشقة],0),1)&lt;=الحجز!$C2373,((INDEX(Rooms[القيمة],MATCH(الحجز!$D2373,Rooms[الشقة],0),1)*الحجز!$E2373)+G2373)-F2373,الحجز!$H2373),"")</f>
        <v/>
      </c>
      <c r="I2373" s="10" t="str">
        <f>IFERROR(VLOOKUP(D2373,Rooms[[الشقة]:[وصف]],4,FALSE),"")</f>
        <v/>
      </c>
      <c r="K2373" s="16" t="str">
        <f t="shared" ref="K2373:K2436" si="75">IF(AND(E2373="",C2373=""),"",C2373+(IF(E2373&lt;1,E2373,(E2373-1))))</f>
        <v/>
      </c>
    </row>
    <row r="2374" spans="2:11" x14ac:dyDescent="0.2">
      <c r="B2374" s="10" t="str">
        <f t="shared" si="74"/>
        <v/>
      </c>
      <c r="C2374" s="30"/>
      <c r="H2374" s="10" t="str">
        <f>IFERROR(IF(INDEX(Rooms[اعتماد القيمة],MATCH(الحجز!$D2374,Rooms[الشقة],0),1)&lt;=الحجز!$C2374,((INDEX(Rooms[القيمة],MATCH(الحجز!$D2374,Rooms[الشقة],0),1)*الحجز!$E2374)+G2374)-F2374,الحجز!$H2374),"")</f>
        <v/>
      </c>
      <c r="I2374" s="10" t="str">
        <f>IFERROR(VLOOKUP(D2374,Rooms[[الشقة]:[وصف]],4,FALSE),"")</f>
        <v/>
      </c>
      <c r="K2374" s="16" t="str">
        <f t="shared" si="75"/>
        <v/>
      </c>
    </row>
    <row r="2375" spans="2:11" x14ac:dyDescent="0.2">
      <c r="B2375" s="10" t="str">
        <f t="shared" si="74"/>
        <v/>
      </c>
      <c r="C2375" s="30"/>
      <c r="H2375" s="10" t="str">
        <f>IFERROR(IF(INDEX(Rooms[اعتماد القيمة],MATCH(الحجز!$D2375,Rooms[الشقة],0),1)&lt;=الحجز!$C2375,((INDEX(Rooms[القيمة],MATCH(الحجز!$D2375,Rooms[الشقة],0),1)*الحجز!$E2375)+G2375)-F2375,الحجز!$H2375),"")</f>
        <v/>
      </c>
      <c r="I2375" s="10" t="str">
        <f>IFERROR(VLOOKUP(D2375,Rooms[[الشقة]:[وصف]],4,FALSE),"")</f>
        <v/>
      </c>
      <c r="K2375" s="16" t="str">
        <f t="shared" si="75"/>
        <v/>
      </c>
    </row>
    <row r="2376" spans="2:11" x14ac:dyDescent="0.2">
      <c r="B2376" s="10" t="str">
        <f t="shared" si="74"/>
        <v/>
      </c>
      <c r="C2376" s="30"/>
      <c r="H2376" s="10" t="str">
        <f>IFERROR(IF(INDEX(Rooms[اعتماد القيمة],MATCH(الحجز!$D2376,Rooms[الشقة],0),1)&lt;=الحجز!$C2376,((INDEX(Rooms[القيمة],MATCH(الحجز!$D2376,Rooms[الشقة],0),1)*الحجز!$E2376)+G2376)-F2376,الحجز!$H2376),"")</f>
        <v/>
      </c>
      <c r="I2376" s="10" t="str">
        <f>IFERROR(VLOOKUP(D2376,Rooms[[الشقة]:[وصف]],4,FALSE),"")</f>
        <v/>
      </c>
      <c r="K2376" s="16" t="str">
        <f t="shared" si="75"/>
        <v/>
      </c>
    </row>
    <row r="2377" spans="2:11" x14ac:dyDescent="0.2">
      <c r="B2377" s="10" t="str">
        <f t="shared" si="74"/>
        <v/>
      </c>
      <c r="C2377" s="30"/>
      <c r="H2377" s="10" t="str">
        <f>IFERROR(IF(INDEX(Rooms[اعتماد القيمة],MATCH(الحجز!$D2377,Rooms[الشقة],0),1)&lt;=الحجز!$C2377,((INDEX(Rooms[القيمة],MATCH(الحجز!$D2377,Rooms[الشقة],0),1)*الحجز!$E2377)+G2377)-F2377,الحجز!$H2377),"")</f>
        <v/>
      </c>
      <c r="I2377" s="10" t="str">
        <f>IFERROR(VLOOKUP(D2377,Rooms[[الشقة]:[وصف]],4,FALSE),"")</f>
        <v/>
      </c>
      <c r="K2377" s="16" t="str">
        <f t="shared" si="75"/>
        <v/>
      </c>
    </row>
    <row r="2378" spans="2:11" x14ac:dyDescent="0.2">
      <c r="B2378" s="10" t="str">
        <f t="shared" si="74"/>
        <v/>
      </c>
      <c r="C2378" s="30"/>
      <c r="H2378" s="10" t="str">
        <f>IFERROR(IF(INDEX(Rooms[اعتماد القيمة],MATCH(الحجز!$D2378,Rooms[الشقة],0),1)&lt;=الحجز!$C2378,((INDEX(Rooms[القيمة],MATCH(الحجز!$D2378,Rooms[الشقة],0),1)*الحجز!$E2378)+G2378)-F2378,الحجز!$H2378),"")</f>
        <v/>
      </c>
      <c r="I2378" s="10" t="str">
        <f>IFERROR(VLOOKUP(D2378,Rooms[[الشقة]:[وصف]],4,FALSE),"")</f>
        <v/>
      </c>
      <c r="K2378" s="16" t="str">
        <f t="shared" si="75"/>
        <v/>
      </c>
    </row>
    <row r="2379" spans="2:11" x14ac:dyDescent="0.2">
      <c r="B2379" s="10" t="str">
        <f t="shared" si="74"/>
        <v/>
      </c>
      <c r="C2379" s="30"/>
      <c r="H2379" s="10" t="str">
        <f>IFERROR(IF(INDEX(Rooms[اعتماد القيمة],MATCH(الحجز!$D2379,Rooms[الشقة],0),1)&lt;=الحجز!$C2379,((INDEX(Rooms[القيمة],MATCH(الحجز!$D2379,Rooms[الشقة],0),1)*الحجز!$E2379)+G2379)-F2379,الحجز!$H2379),"")</f>
        <v/>
      </c>
      <c r="I2379" s="10" t="str">
        <f>IFERROR(VLOOKUP(D2379,Rooms[[الشقة]:[وصف]],4,FALSE),"")</f>
        <v/>
      </c>
      <c r="K2379" s="16" t="str">
        <f t="shared" si="75"/>
        <v/>
      </c>
    </row>
    <row r="2380" spans="2:11" x14ac:dyDescent="0.2">
      <c r="B2380" s="10" t="str">
        <f t="shared" si="74"/>
        <v/>
      </c>
      <c r="C2380" s="30"/>
      <c r="H2380" s="10" t="str">
        <f>IFERROR(IF(INDEX(Rooms[اعتماد القيمة],MATCH(الحجز!$D2380,Rooms[الشقة],0),1)&lt;=الحجز!$C2380,((INDEX(Rooms[القيمة],MATCH(الحجز!$D2380,Rooms[الشقة],0),1)*الحجز!$E2380)+G2380)-F2380,الحجز!$H2380),"")</f>
        <v/>
      </c>
      <c r="I2380" s="10" t="str">
        <f>IFERROR(VLOOKUP(D2380,Rooms[[الشقة]:[وصف]],4,FALSE),"")</f>
        <v/>
      </c>
      <c r="K2380" s="16" t="str">
        <f t="shared" si="75"/>
        <v/>
      </c>
    </row>
    <row r="2381" spans="2:11" x14ac:dyDescent="0.2">
      <c r="B2381" s="10" t="str">
        <f t="shared" si="74"/>
        <v/>
      </c>
      <c r="C2381" s="30"/>
      <c r="H2381" s="10" t="str">
        <f>IFERROR(IF(INDEX(Rooms[اعتماد القيمة],MATCH(الحجز!$D2381,Rooms[الشقة],0),1)&lt;=الحجز!$C2381,((INDEX(Rooms[القيمة],MATCH(الحجز!$D2381,Rooms[الشقة],0),1)*الحجز!$E2381)+G2381)-F2381,الحجز!$H2381),"")</f>
        <v/>
      </c>
      <c r="I2381" s="10" t="str">
        <f>IFERROR(VLOOKUP(D2381,Rooms[[الشقة]:[وصف]],4,FALSE),"")</f>
        <v/>
      </c>
      <c r="K2381" s="16" t="str">
        <f t="shared" si="75"/>
        <v/>
      </c>
    </row>
    <row r="2382" spans="2:11" x14ac:dyDescent="0.2">
      <c r="B2382" s="10" t="str">
        <f t="shared" si="74"/>
        <v/>
      </c>
      <c r="C2382" s="30"/>
      <c r="H2382" s="10" t="str">
        <f>IFERROR(IF(INDEX(Rooms[اعتماد القيمة],MATCH(الحجز!$D2382,Rooms[الشقة],0),1)&lt;=الحجز!$C2382,((INDEX(Rooms[القيمة],MATCH(الحجز!$D2382,Rooms[الشقة],0),1)*الحجز!$E2382)+G2382)-F2382,الحجز!$H2382),"")</f>
        <v/>
      </c>
      <c r="I2382" s="10" t="str">
        <f>IFERROR(VLOOKUP(D2382,Rooms[[الشقة]:[وصف]],4,FALSE),"")</f>
        <v/>
      </c>
      <c r="K2382" s="16" t="str">
        <f t="shared" si="75"/>
        <v/>
      </c>
    </row>
    <row r="2383" spans="2:11" x14ac:dyDescent="0.2">
      <c r="B2383" s="10" t="str">
        <f t="shared" si="74"/>
        <v/>
      </c>
      <c r="C2383" s="30"/>
      <c r="H2383" s="10" t="str">
        <f>IFERROR(IF(INDEX(Rooms[اعتماد القيمة],MATCH(الحجز!$D2383,Rooms[الشقة],0),1)&lt;=الحجز!$C2383,((INDEX(Rooms[القيمة],MATCH(الحجز!$D2383,Rooms[الشقة],0),1)*الحجز!$E2383)+G2383)-F2383,الحجز!$H2383),"")</f>
        <v/>
      </c>
      <c r="I2383" s="10" t="str">
        <f>IFERROR(VLOOKUP(D2383,Rooms[[الشقة]:[وصف]],4,FALSE),"")</f>
        <v/>
      </c>
      <c r="K2383" s="16" t="str">
        <f t="shared" si="75"/>
        <v/>
      </c>
    </row>
    <row r="2384" spans="2:11" x14ac:dyDescent="0.2">
      <c r="B2384" s="10" t="str">
        <f t="shared" si="74"/>
        <v/>
      </c>
      <c r="C2384" s="30"/>
      <c r="H2384" s="10" t="str">
        <f>IFERROR(IF(INDEX(Rooms[اعتماد القيمة],MATCH(الحجز!$D2384,Rooms[الشقة],0),1)&lt;=الحجز!$C2384,((INDEX(Rooms[القيمة],MATCH(الحجز!$D2384,Rooms[الشقة],0),1)*الحجز!$E2384)+G2384)-F2384,الحجز!$H2384),"")</f>
        <v/>
      </c>
      <c r="I2384" s="10" t="str">
        <f>IFERROR(VLOOKUP(D2384,Rooms[[الشقة]:[وصف]],4,FALSE),"")</f>
        <v/>
      </c>
      <c r="K2384" s="16" t="str">
        <f t="shared" si="75"/>
        <v/>
      </c>
    </row>
    <row r="2385" spans="2:11" x14ac:dyDescent="0.2">
      <c r="B2385" s="10" t="str">
        <f t="shared" si="74"/>
        <v/>
      </c>
      <c r="C2385" s="30"/>
      <c r="H2385" s="10" t="str">
        <f>IFERROR(IF(INDEX(Rooms[اعتماد القيمة],MATCH(الحجز!$D2385,Rooms[الشقة],0),1)&lt;=الحجز!$C2385,((INDEX(Rooms[القيمة],MATCH(الحجز!$D2385,Rooms[الشقة],0),1)*الحجز!$E2385)+G2385)-F2385,الحجز!$H2385),"")</f>
        <v/>
      </c>
      <c r="I2385" s="10" t="str">
        <f>IFERROR(VLOOKUP(D2385,Rooms[[الشقة]:[وصف]],4,FALSE),"")</f>
        <v/>
      </c>
      <c r="K2385" s="16" t="str">
        <f t="shared" si="75"/>
        <v/>
      </c>
    </row>
    <row r="2386" spans="2:11" x14ac:dyDescent="0.2">
      <c r="B2386" s="10" t="str">
        <f t="shared" si="74"/>
        <v/>
      </c>
      <c r="C2386" s="30"/>
      <c r="H2386" s="10" t="str">
        <f>IFERROR(IF(INDEX(Rooms[اعتماد القيمة],MATCH(الحجز!$D2386,Rooms[الشقة],0),1)&lt;=الحجز!$C2386,((INDEX(Rooms[القيمة],MATCH(الحجز!$D2386,Rooms[الشقة],0),1)*الحجز!$E2386)+G2386)-F2386,الحجز!$H2386),"")</f>
        <v/>
      </c>
      <c r="I2386" s="10" t="str">
        <f>IFERROR(VLOOKUP(D2386,Rooms[[الشقة]:[وصف]],4,FALSE),"")</f>
        <v/>
      </c>
      <c r="K2386" s="16" t="str">
        <f t="shared" si="75"/>
        <v/>
      </c>
    </row>
    <row r="2387" spans="2:11" x14ac:dyDescent="0.2">
      <c r="B2387" s="10" t="str">
        <f t="shared" si="74"/>
        <v/>
      </c>
      <c r="C2387" s="30"/>
      <c r="H2387" s="10" t="str">
        <f>IFERROR(IF(INDEX(Rooms[اعتماد القيمة],MATCH(الحجز!$D2387,Rooms[الشقة],0),1)&lt;=الحجز!$C2387,((INDEX(Rooms[القيمة],MATCH(الحجز!$D2387,Rooms[الشقة],0),1)*الحجز!$E2387)+G2387)-F2387,الحجز!$H2387),"")</f>
        <v/>
      </c>
      <c r="I2387" s="10" t="str">
        <f>IFERROR(VLOOKUP(D2387,Rooms[[الشقة]:[وصف]],4,FALSE),"")</f>
        <v/>
      </c>
      <c r="K2387" s="16" t="str">
        <f t="shared" si="75"/>
        <v/>
      </c>
    </row>
    <row r="2388" spans="2:11" x14ac:dyDescent="0.2">
      <c r="B2388" s="10" t="str">
        <f t="shared" si="74"/>
        <v/>
      </c>
      <c r="C2388" s="30"/>
      <c r="H2388" s="10" t="str">
        <f>IFERROR(IF(INDEX(Rooms[اعتماد القيمة],MATCH(الحجز!$D2388,Rooms[الشقة],0),1)&lt;=الحجز!$C2388,((INDEX(Rooms[القيمة],MATCH(الحجز!$D2388,Rooms[الشقة],0),1)*الحجز!$E2388)+G2388)-F2388,الحجز!$H2388),"")</f>
        <v/>
      </c>
      <c r="I2388" s="10" t="str">
        <f>IFERROR(VLOOKUP(D2388,Rooms[[الشقة]:[وصف]],4,FALSE),"")</f>
        <v/>
      </c>
      <c r="K2388" s="16" t="str">
        <f t="shared" si="75"/>
        <v/>
      </c>
    </row>
    <row r="2389" spans="2:11" x14ac:dyDescent="0.2">
      <c r="B2389" s="10" t="str">
        <f t="shared" si="74"/>
        <v/>
      </c>
      <c r="C2389" s="30"/>
      <c r="H2389" s="10" t="str">
        <f>IFERROR(IF(INDEX(Rooms[اعتماد القيمة],MATCH(الحجز!$D2389,Rooms[الشقة],0),1)&lt;=الحجز!$C2389,((INDEX(Rooms[القيمة],MATCH(الحجز!$D2389,Rooms[الشقة],0),1)*الحجز!$E2389)+G2389)-F2389,الحجز!$H2389),"")</f>
        <v/>
      </c>
      <c r="I2389" s="10" t="str">
        <f>IFERROR(VLOOKUP(D2389,Rooms[[الشقة]:[وصف]],4,FALSE),"")</f>
        <v/>
      </c>
      <c r="K2389" s="16" t="str">
        <f t="shared" si="75"/>
        <v/>
      </c>
    </row>
    <row r="2390" spans="2:11" x14ac:dyDescent="0.2">
      <c r="B2390" s="10" t="str">
        <f t="shared" si="74"/>
        <v/>
      </c>
      <c r="C2390" s="30"/>
      <c r="H2390" s="10" t="str">
        <f>IFERROR(IF(INDEX(Rooms[اعتماد القيمة],MATCH(الحجز!$D2390,Rooms[الشقة],0),1)&lt;=الحجز!$C2390,((INDEX(Rooms[القيمة],MATCH(الحجز!$D2390,Rooms[الشقة],0),1)*الحجز!$E2390)+G2390)-F2390,الحجز!$H2390),"")</f>
        <v/>
      </c>
      <c r="I2390" s="10" t="str">
        <f>IFERROR(VLOOKUP(D2390,Rooms[[الشقة]:[وصف]],4,FALSE),"")</f>
        <v/>
      </c>
      <c r="K2390" s="16" t="str">
        <f t="shared" si="75"/>
        <v/>
      </c>
    </row>
    <row r="2391" spans="2:11" x14ac:dyDescent="0.2">
      <c r="B2391" s="10" t="str">
        <f t="shared" si="74"/>
        <v/>
      </c>
      <c r="C2391" s="30"/>
      <c r="H2391" s="10" t="str">
        <f>IFERROR(IF(INDEX(Rooms[اعتماد القيمة],MATCH(الحجز!$D2391,Rooms[الشقة],0),1)&lt;=الحجز!$C2391,((INDEX(Rooms[القيمة],MATCH(الحجز!$D2391,Rooms[الشقة],0),1)*الحجز!$E2391)+G2391)-F2391,الحجز!$H2391),"")</f>
        <v/>
      </c>
      <c r="I2391" s="10" t="str">
        <f>IFERROR(VLOOKUP(D2391,Rooms[[الشقة]:[وصف]],4,FALSE),"")</f>
        <v/>
      </c>
      <c r="K2391" s="16" t="str">
        <f t="shared" si="75"/>
        <v/>
      </c>
    </row>
    <row r="2392" spans="2:11" x14ac:dyDescent="0.2">
      <c r="B2392" s="10" t="str">
        <f t="shared" si="74"/>
        <v/>
      </c>
      <c r="C2392" s="30"/>
      <c r="H2392" s="10" t="str">
        <f>IFERROR(IF(INDEX(Rooms[اعتماد القيمة],MATCH(الحجز!$D2392,Rooms[الشقة],0),1)&lt;=الحجز!$C2392,((INDEX(Rooms[القيمة],MATCH(الحجز!$D2392,Rooms[الشقة],0),1)*الحجز!$E2392)+G2392)-F2392,الحجز!$H2392),"")</f>
        <v/>
      </c>
      <c r="I2392" s="10" t="str">
        <f>IFERROR(VLOOKUP(D2392,Rooms[[الشقة]:[وصف]],4,FALSE),"")</f>
        <v/>
      </c>
      <c r="K2392" s="16" t="str">
        <f t="shared" si="75"/>
        <v/>
      </c>
    </row>
    <row r="2393" spans="2:11" x14ac:dyDescent="0.2">
      <c r="B2393" s="10" t="str">
        <f t="shared" si="74"/>
        <v/>
      </c>
      <c r="C2393" s="30"/>
      <c r="H2393" s="10" t="str">
        <f>IFERROR(IF(INDEX(Rooms[اعتماد القيمة],MATCH(الحجز!$D2393,Rooms[الشقة],0),1)&lt;=الحجز!$C2393,((INDEX(Rooms[القيمة],MATCH(الحجز!$D2393,Rooms[الشقة],0),1)*الحجز!$E2393)+G2393)-F2393,الحجز!$H2393),"")</f>
        <v/>
      </c>
      <c r="I2393" s="10" t="str">
        <f>IFERROR(VLOOKUP(D2393,Rooms[[الشقة]:[وصف]],4,FALSE),"")</f>
        <v/>
      </c>
      <c r="K2393" s="16" t="str">
        <f t="shared" si="75"/>
        <v/>
      </c>
    </row>
    <row r="2394" spans="2:11" x14ac:dyDescent="0.2">
      <c r="B2394" s="10" t="str">
        <f t="shared" si="74"/>
        <v/>
      </c>
      <c r="C2394" s="30"/>
      <c r="H2394" s="10" t="str">
        <f>IFERROR(IF(INDEX(Rooms[اعتماد القيمة],MATCH(الحجز!$D2394,Rooms[الشقة],0),1)&lt;=الحجز!$C2394,((INDEX(Rooms[القيمة],MATCH(الحجز!$D2394,Rooms[الشقة],0),1)*الحجز!$E2394)+G2394)-F2394,الحجز!$H2394),"")</f>
        <v/>
      </c>
      <c r="I2394" s="10" t="str">
        <f>IFERROR(VLOOKUP(D2394,Rooms[[الشقة]:[وصف]],4,FALSE),"")</f>
        <v/>
      </c>
      <c r="K2394" s="16" t="str">
        <f t="shared" si="75"/>
        <v/>
      </c>
    </row>
    <row r="2395" spans="2:11" x14ac:dyDescent="0.2">
      <c r="B2395" s="10" t="str">
        <f t="shared" si="74"/>
        <v/>
      </c>
      <c r="C2395" s="30"/>
      <c r="H2395" s="10" t="str">
        <f>IFERROR(IF(INDEX(Rooms[اعتماد القيمة],MATCH(الحجز!$D2395,Rooms[الشقة],0),1)&lt;=الحجز!$C2395,((INDEX(Rooms[القيمة],MATCH(الحجز!$D2395,Rooms[الشقة],0),1)*الحجز!$E2395)+G2395)-F2395,الحجز!$H2395),"")</f>
        <v/>
      </c>
      <c r="I2395" s="10" t="str">
        <f>IFERROR(VLOOKUP(D2395,Rooms[[الشقة]:[وصف]],4,FALSE),"")</f>
        <v/>
      </c>
      <c r="K2395" s="16" t="str">
        <f t="shared" si="75"/>
        <v/>
      </c>
    </row>
    <row r="2396" spans="2:11" x14ac:dyDescent="0.2">
      <c r="B2396" s="10" t="str">
        <f t="shared" si="74"/>
        <v/>
      </c>
      <c r="C2396" s="30"/>
      <c r="H2396" s="10" t="str">
        <f>IFERROR(IF(INDEX(Rooms[اعتماد القيمة],MATCH(الحجز!$D2396,Rooms[الشقة],0),1)&lt;=الحجز!$C2396,((INDEX(Rooms[القيمة],MATCH(الحجز!$D2396,Rooms[الشقة],0),1)*الحجز!$E2396)+G2396)-F2396,الحجز!$H2396),"")</f>
        <v/>
      </c>
      <c r="I2396" s="10" t="str">
        <f>IFERROR(VLOOKUP(D2396,Rooms[[الشقة]:[وصف]],4,FALSE),"")</f>
        <v/>
      </c>
      <c r="K2396" s="16" t="str">
        <f t="shared" si="75"/>
        <v/>
      </c>
    </row>
    <row r="2397" spans="2:11" x14ac:dyDescent="0.2">
      <c r="B2397" s="10" t="str">
        <f t="shared" si="74"/>
        <v/>
      </c>
      <c r="C2397" s="30"/>
      <c r="H2397" s="10" t="str">
        <f>IFERROR(IF(INDEX(Rooms[اعتماد القيمة],MATCH(الحجز!$D2397,Rooms[الشقة],0),1)&lt;=الحجز!$C2397,((INDEX(Rooms[القيمة],MATCH(الحجز!$D2397,Rooms[الشقة],0),1)*الحجز!$E2397)+G2397)-F2397,الحجز!$H2397),"")</f>
        <v/>
      </c>
      <c r="I2397" s="10" t="str">
        <f>IFERROR(VLOOKUP(D2397,Rooms[[الشقة]:[وصف]],4,FALSE),"")</f>
        <v/>
      </c>
      <c r="K2397" s="16" t="str">
        <f t="shared" si="75"/>
        <v/>
      </c>
    </row>
    <row r="2398" spans="2:11" x14ac:dyDescent="0.2">
      <c r="B2398" s="10" t="str">
        <f t="shared" si="74"/>
        <v/>
      </c>
      <c r="C2398" s="30"/>
      <c r="H2398" s="10" t="str">
        <f>IFERROR(IF(INDEX(Rooms[اعتماد القيمة],MATCH(الحجز!$D2398,Rooms[الشقة],0),1)&lt;=الحجز!$C2398,((INDEX(Rooms[القيمة],MATCH(الحجز!$D2398,Rooms[الشقة],0),1)*الحجز!$E2398)+G2398)-F2398,الحجز!$H2398),"")</f>
        <v/>
      </c>
      <c r="I2398" s="10" t="str">
        <f>IFERROR(VLOOKUP(D2398,Rooms[[الشقة]:[وصف]],4,FALSE),"")</f>
        <v/>
      </c>
      <c r="K2398" s="16" t="str">
        <f t="shared" si="75"/>
        <v/>
      </c>
    </row>
    <row r="2399" spans="2:11" x14ac:dyDescent="0.2">
      <c r="B2399" s="10" t="str">
        <f t="shared" si="74"/>
        <v/>
      </c>
      <c r="C2399" s="30"/>
      <c r="H2399" s="10" t="str">
        <f>IFERROR(IF(INDEX(Rooms[اعتماد القيمة],MATCH(الحجز!$D2399,Rooms[الشقة],0),1)&lt;=الحجز!$C2399,((INDEX(Rooms[القيمة],MATCH(الحجز!$D2399,Rooms[الشقة],0),1)*الحجز!$E2399)+G2399)-F2399,الحجز!$H2399),"")</f>
        <v/>
      </c>
      <c r="I2399" s="10" t="str">
        <f>IFERROR(VLOOKUP(D2399,Rooms[[الشقة]:[وصف]],4,FALSE),"")</f>
        <v/>
      </c>
      <c r="K2399" s="16" t="str">
        <f t="shared" si="75"/>
        <v/>
      </c>
    </row>
    <row r="2400" spans="2:11" x14ac:dyDescent="0.2">
      <c r="B2400" s="10" t="str">
        <f t="shared" si="74"/>
        <v/>
      </c>
      <c r="C2400" s="30"/>
      <c r="H2400" s="10" t="str">
        <f>IFERROR(IF(INDEX(Rooms[اعتماد القيمة],MATCH(الحجز!$D2400,Rooms[الشقة],0),1)&lt;=الحجز!$C2400,((INDEX(Rooms[القيمة],MATCH(الحجز!$D2400,Rooms[الشقة],0),1)*الحجز!$E2400)+G2400)-F2400,الحجز!$H2400),"")</f>
        <v/>
      </c>
      <c r="I2400" s="10" t="str">
        <f>IFERROR(VLOOKUP(D2400,Rooms[[الشقة]:[وصف]],4,FALSE),"")</f>
        <v/>
      </c>
      <c r="K2400" s="16" t="str">
        <f t="shared" si="75"/>
        <v/>
      </c>
    </row>
    <row r="2401" spans="2:11" x14ac:dyDescent="0.2">
      <c r="B2401" s="10" t="str">
        <f t="shared" si="74"/>
        <v/>
      </c>
      <c r="C2401" s="30"/>
      <c r="H2401" s="10" t="str">
        <f>IFERROR(IF(INDEX(Rooms[اعتماد القيمة],MATCH(الحجز!$D2401,Rooms[الشقة],0),1)&lt;=الحجز!$C2401,((INDEX(Rooms[القيمة],MATCH(الحجز!$D2401,Rooms[الشقة],0),1)*الحجز!$E2401)+G2401)-F2401,الحجز!$H2401),"")</f>
        <v/>
      </c>
      <c r="I2401" s="10" t="str">
        <f>IFERROR(VLOOKUP(D2401,Rooms[[الشقة]:[وصف]],4,FALSE),"")</f>
        <v/>
      </c>
      <c r="K2401" s="16" t="str">
        <f t="shared" si="75"/>
        <v/>
      </c>
    </row>
    <row r="2402" spans="2:11" x14ac:dyDescent="0.2">
      <c r="B2402" s="10" t="str">
        <f t="shared" si="74"/>
        <v/>
      </c>
      <c r="C2402" s="30"/>
      <c r="H2402" s="10" t="str">
        <f>IFERROR(IF(INDEX(Rooms[اعتماد القيمة],MATCH(الحجز!$D2402,Rooms[الشقة],0),1)&lt;=الحجز!$C2402,((INDEX(Rooms[القيمة],MATCH(الحجز!$D2402,Rooms[الشقة],0),1)*الحجز!$E2402)+G2402)-F2402,الحجز!$H2402),"")</f>
        <v/>
      </c>
      <c r="I2402" s="10" t="str">
        <f>IFERROR(VLOOKUP(D2402,Rooms[[الشقة]:[وصف]],4,FALSE),"")</f>
        <v/>
      </c>
      <c r="K2402" s="16" t="str">
        <f t="shared" si="75"/>
        <v/>
      </c>
    </row>
    <row r="2403" spans="2:11" x14ac:dyDescent="0.2">
      <c r="B2403" s="10" t="str">
        <f t="shared" si="74"/>
        <v/>
      </c>
      <c r="C2403" s="30"/>
      <c r="H2403" s="10" t="str">
        <f>IFERROR(IF(INDEX(Rooms[اعتماد القيمة],MATCH(الحجز!$D2403,Rooms[الشقة],0),1)&lt;=الحجز!$C2403,((INDEX(Rooms[القيمة],MATCH(الحجز!$D2403,Rooms[الشقة],0),1)*الحجز!$E2403)+G2403)-F2403,الحجز!$H2403),"")</f>
        <v/>
      </c>
      <c r="I2403" s="10" t="str">
        <f>IFERROR(VLOOKUP(D2403,Rooms[[الشقة]:[وصف]],4,FALSE),"")</f>
        <v/>
      </c>
      <c r="K2403" s="16" t="str">
        <f t="shared" si="75"/>
        <v/>
      </c>
    </row>
    <row r="2404" spans="2:11" x14ac:dyDescent="0.2">
      <c r="B2404" s="10" t="str">
        <f t="shared" si="74"/>
        <v/>
      </c>
      <c r="C2404" s="30"/>
      <c r="H2404" s="10" t="str">
        <f>IFERROR(IF(INDEX(Rooms[اعتماد القيمة],MATCH(الحجز!$D2404,Rooms[الشقة],0),1)&lt;=الحجز!$C2404,((INDEX(Rooms[القيمة],MATCH(الحجز!$D2404,Rooms[الشقة],0),1)*الحجز!$E2404)+G2404)-F2404,الحجز!$H2404),"")</f>
        <v/>
      </c>
      <c r="I2404" s="10" t="str">
        <f>IFERROR(VLOOKUP(D2404,Rooms[[الشقة]:[وصف]],4,FALSE),"")</f>
        <v/>
      </c>
      <c r="K2404" s="16" t="str">
        <f t="shared" si="75"/>
        <v/>
      </c>
    </row>
    <row r="2405" spans="2:11" x14ac:dyDescent="0.2">
      <c r="B2405" s="10" t="str">
        <f t="shared" si="74"/>
        <v/>
      </c>
      <c r="C2405" s="30"/>
      <c r="H2405" s="10" t="str">
        <f>IFERROR(IF(INDEX(Rooms[اعتماد القيمة],MATCH(الحجز!$D2405,Rooms[الشقة],0),1)&lt;=الحجز!$C2405,((INDEX(Rooms[القيمة],MATCH(الحجز!$D2405,Rooms[الشقة],0),1)*الحجز!$E2405)+G2405)-F2405,الحجز!$H2405),"")</f>
        <v/>
      </c>
      <c r="I2405" s="10" t="str">
        <f>IFERROR(VLOOKUP(D2405,Rooms[[الشقة]:[وصف]],4,FALSE),"")</f>
        <v/>
      </c>
      <c r="K2405" s="16" t="str">
        <f t="shared" si="75"/>
        <v/>
      </c>
    </row>
    <row r="2406" spans="2:11" x14ac:dyDescent="0.2">
      <c r="B2406" s="10" t="str">
        <f t="shared" si="74"/>
        <v/>
      </c>
      <c r="C2406" s="30"/>
      <c r="H2406" s="10" t="str">
        <f>IFERROR(IF(INDEX(Rooms[اعتماد القيمة],MATCH(الحجز!$D2406,Rooms[الشقة],0),1)&lt;=الحجز!$C2406,((INDEX(Rooms[القيمة],MATCH(الحجز!$D2406,Rooms[الشقة],0),1)*الحجز!$E2406)+G2406)-F2406,الحجز!$H2406),"")</f>
        <v/>
      </c>
      <c r="I2406" s="10" t="str">
        <f>IFERROR(VLOOKUP(D2406,Rooms[[الشقة]:[وصف]],4,FALSE),"")</f>
        <v/>
      </c>
      <c r="K2406" s="16" t="str">
        <f t="shared" si="75"/>
        <v/>
      </c>
    </row>
    <row r="2407" spans="2:11" x14ac:dyDescent="0.2">
      <c r="B2407" s="10" t="str">
        <f t="shared" si="74"/>
        <v/>
      </c>
      <c r="C2407" s="30"/>
      <c r="H2407" s="10" t="str">
        <f>IFERROR(IF(INDEX(Rooms[اعتماد القيمة],MATCH(الحجز!$D2407,Rooms[الشقة],0),1)&lt;=الحجز!$C2407,((INDEX(Rooms[القيمة],MATCH(الحجز!$D2407,Rooms[الشقة],0),1)*الحجز!$E2407)+G2407)-F2407,الحجز!$H2407),"")</f>
        <v/>
      </c>
      <c r="I2407" s="10" t="str">
        <f>IFERROR(VLOOKUP(D2407,Rooms[[الشقة]:[وصف]],4,FALSE),"")</f>
        <v/>
      </c>
      <c r="K2407" s="16" t="str">
        <f t="shared" si="75"/>
        <v/>
      </c>
    </row>
    <row r="2408" spans="2:11" x14ac:dyDescent="0.2">
      <c r="B2408" s="10" t="str">
        <f t="shared" si="74"/>
        <v/>
      </c>
      <c r="C2408" s="30"/>
      <c r="H2408" s="10" t="str">
        <f>IFERROR(IF(INDEX(Rooms[اعتماد القيمة],MATCH(الحجز!$D2408,Rooms[الشقة],0),1)&lt;=الحجز!$C2408,((INDEX(Rooms[القيمة],MATCH(الحجز!$D2408,Rooms[الشقة],0),1)*الحجز!$E2408)+G2408)-F2408,الحجز!$H2408),"")</f>
        <v/>
      </c>
      <c r="I2408" s="10" t="str">
        <f>IFERROR(VLOOKUP(D2408,Rooms[[الشقة]:[وصف]],4,FALSE),"")</f>
        <v/>
      </c>
      <c r="K2408" s="16" t="str">
        <f t="shared" si="75"/>
        <v/>
      </c>
    </row>
    <row r="2409" spans="2:11" x14ac:dyDescent="0.2">
      <c r="B2409" s="10" t="str">
        <f t="shared" si="74"/>
        <v/>
      </c>
      <c r="C2409" s="30"/>
      <c r="H2409" s="10" t="str">
        <f>IFERROR(IF(INDEX(Rooms[اعتماد القيمة],MATCH(الحجز!$D2409,Rooms[الشقة],0),1)&lt;=الحجز!$C2409,((INDEX(Rooms[القيمة],MATCH(الحجز!$D2409,Rooms[الشقة],0),1)*الحجز!$E2409)+G2409)-F2409,الحجز!$H2409),"")</f>
        <v/>
      </c>
      <c r="I2409" s="10" t="str">
        <f>IFERROR(VLOOKUP(D2409,Rooms[[الشقة]:[وصف]],4,FALSE),"")</f>
        <v/>
      </c>
      <c r="K2409" s="16" t="str">
        <f t="shared" si="75"/>
        <v/>
      </c>
    </row>
    <row r="2410" spans="2:11" x14ac:dyDescent="0.2">
      <c r="B2410" s="10" t="str">
        <f t="shared" si="74"/>
        <v/>
      </c>
      <c r="C2410" s="30"/>
      <c r="H2410" s="10" t="str">
        <f>IFERROR(IF(INDEX(Rooms[اعتماد القيمة],MATCH(الحجز!$D2410,Rooms[الشقة],0),1)&lt;=الحجز!$C2410,((INDEX(Rooms[القيمة],MATCH(الحجز!$D2410,Rooms[الشقة],0),1)*الحجز!$E2410)+G2410)-F2410,الحجز!$H2410),"")</f>
        <v/>
      </c>
      <c r="I2410" s="10" t="str">
        <f>IFERROR(VLOOKUP(D2410,Rooms[[الشقة]:[وصف]],4,FALSE),"")</f>
        <v/>
      </c>
      <c r="K2410" s="16" t="str">
        <f t="shared" si="75"/>
        <v/>
      </c>
    </row>
    <row r="2411" spans="2:11" x14ac:dyDescent="0.2">
      <c r="B2411" s="10" t="str">
        <f t="shared" si="74"/>
        <v/>
      </c>
      <c r="C2411" s="30"/>
      <c r="H2411" s="10" t="str">
        <f>IFERROR(IF(INDEX(Rooms[اعتماد القيمة],MATCH(الحجز!$D2411,Rooms[الشقة],0),1)&lt;=الحجز!$C2411,((INDEX(Rooms[القيمة],MATCH(الحجز!$D2411,Rooms[الشقة],0),1)*الحجز!$E2411)+G2411)-F2411,الحجز!$H2411),"")</f>
        <v/>
      </c>
      <c r="I2411" s="10" t="str">
        <f>IFERROR(VLOOKUP(D2411,Rooms[[الشقة]:[وصف]],4,FALSE),"")</f>
        <v/>
      </c>
      <c r="K2411" s="16" t="str">
        <f t="shared" si="75"/>
        <v/>
      </c>
    </row>
    <row r="2412" spans="2:11" x14ac:dyDescent="0.2">
      <c r="B2412" s="10" t="str">
        <f t="shared" si="74"/>
        <v/>
      </c>
      <c r="C2412" s="30"/>
      <c r="H2412" s="10" t="str">
        <f>IFERROR(IF(INDEX(Rooms[اعتماد القيمة],MATCH(الحجز!$D2412,Rooms[الشقة],0),1)&lt;=الحجز!$C2412,((INDEX(Rooms[القيمة],MATCH(الحجز!$D2412,Rooms[الشقة],0),1)*الحجز!$E2412)+G2412)-F2412,الحجز!$H2412),"")</f>
        <v/>
      </c>
      <c r="I2412" s="10" t="str">
        <f>IFERROR(VLOOKUP(D2412,Rooms[[الشقة]:[وصف]],4,FALSE),"")</f>
        <v/>
      </c>
      <c r="K2412" s="16" t="str">
        <f t="shared" si="75"/>
        <v/>
      </c>
    </row>
    <row r="2413" spans="2:11" x14ac:dyDescent="0.2">
      <c r="B2413" s="10" t="str">
        <f t="shared" si="74"/>
        <v/>
      </c>
      <c r="C2413" s="30"/>
      <c r="H2413" s="10" t="str">
        <f>IFERROR(IF(INDEX(Rooms[اعتماد القيمة],MATCH(الحجز!$D2413,Rooms[الشقة],0),1)&lt;=الحجز!$C2413,((INDEX(Rooms[القيمة],MATCH(الحجز!$D2413,Rooms[الشقة],0),1)*الحجز!$E2413)+G2413)-F2413,الحجز!$H2413),"")</f>
        <v/>
      </c>
      <c r="I2413" s="10" t="str">
        <f>IFERROR(VLOOKUP(D2413,Rooms[[الشقة]:[وصف]],4,FALSE),"")</f>
        <v/>
      </c>
      <c r="K2413" s="16" t="str">
        <f t="shared" si="75"/>
        <v/>
      </c>
    </row>
    <row r="2414" spans="2:11" x14ac:dyDescent="0.2">
      <c r="B2414" s="10" t="str">
        <f t="shared" si="74"/>
        <v/>
      </c>
      <c r="C2414" s="30"/>
      <c r="H2414" s="10" t="str">
        <f>IFERROR(IF(INDEX(Rooms[اعتماد القيمة],MATCH(الحجز!$D2414,Rooms[الشقة],0),1)&lt;=الحجز!$C2414,((INDEX(Rooms[القيمة],MATCH(الحجز!$D2414,Rooms[الشقة],0),1)*الحجز!$E2414)+G2414)-F2414,الحجز!$H2414),"")</f>
        <v/>
      </c>
      <c r="I2414" s="10" t="str">
        <f>IFERROR(VLOOKUP(D2414,Rooms[[الشقة]:[وصف]],4,FALSE),"")</f>
        <v/>
      </c>
      <c r="K2414" s="16" t="str">
        <f t="shared" si="75"/>
        <v/>
      </c>
    </row>
    <row r="2415" spans="2:11" x14ac:dyDescent="0.2">
      <c r="B2415" s="10" t="str">
        <f t="shared" si="74"/>
        <v/>
      </c>
      <c r="C2415" s="30"/>
      <c r="H2415" s="10" t="str">
        <f>IFERROR(IF(INDEX(Rooms[اعتماد القيمة],MATCH(الحجز!$D2415,Rooms[الشقة],0),1)&lt;=الحجز!$C2415,((INDEX(Rooms[القيمة],MATCH(الحجز!$D2415,Rooms[الشقة],0),1)*الحجز!$E2415)+G2415)-F2415,الحجز!$H2415),"")</f>
        <v/>
      </c>
      <c r="I2415" s="10" t="str">
        <f>IFERROR(VLOOKUP(D2415,Rooms[[الشقة]:[وصف]],4,FALSE),"")</f>
        <v/>
      </c>
      <c r="K2415" s="16" t="str">
        <f t="shared" si="75"/>
        <v/>
      </c>
    </row>
    <row r="2416" spans="2:11" x14ac:dyDescent="0.2">
      <c r="B2416" s="10" t="str">
        <f t="shared" si="74"/>
        <v/>
      </c>
      <c r="C2416" s="30"/>
      <c r="H2416" s="10" t="str">
        <f>IFERROR(IF(INDEX(Rooms[اعتماد القيمة],MATCH(الحجز!$D2416,Rooms[الشقة],0),1)&lt;=الحجز!$C2416,((INDEX(Rooms[القيمة],MATCH(الحجز!$D2416,Rooms[الشقة],0),1)*الحجز!$E2416)+G2416)-F2416,الحجز!$H2416),"")</f>
        <v/>
      </c>
      <c r="I2416" s="10" t="str">
        <f>IFERROR(VLOOKUP(D2416,Rooms[[الشقة]:[وصف]],4,FALSE),"")</f>
        <v/>
      </c>
      <c r="K2416" s="16" t="str">
        <f t="shared" si="75"/>
        <v/>
      </c>
    </row>
    <row r="2417" spans="2:11" x14ac:dyDescent="0.2">
      <c r="B2417" s="10" t="str">
        <f t="shared" si="74"/>
        <v/>
      </c>
      <c r="C2417" s="30"/>
      <c r="H2417" s="10" t="str">
        <f>IFERROR(IF(INDEX(Rooms[اعتماد القيمة],MATCH(الحجز!$D2417,Rooms[الشقة],0),1)&lt;=الحجز!$C2417,((INDEX(Rooms[القيمة],MATCH(الحجز!$D2417,Rooms[الشقة],0),1)*الحجز!$E2417)+G2417)-F2417,الحجز!$H2417),"")</f>
        <v/>
      </c>
      <c r="I2417" s="10" t="str">
        <f>IFERROR(VLOOKUP(D2417,Rooms[[الشقة]:[وصف]],4,FALSE),"")</f>
        <v/>
      </c>
      <c r="K2417" s="16" t="str">
        <f t="shared" si="75"/>
        <v/>
      </c>
    </row>
    <row r="2418" spans="2:11" x14ac:dyDescent="0.2">
      <c r="B2418" s="10" t="str">
        <f t="shared" si="74"/>
        <v/>
      </c>
      <c r="C2418" s="30"/>
      <c r="H2418" s="10" t="str">
        <f>IFERROR(IF(INDEX(Rooms[اعتماد القيمة],MATCH(الحجز!$D2418,Rooms[الشقة],0),1)&lt;=الحجز!$C2418,((INDEX(Rooms[القيمة],MATCH(الحجز!$D2418,Rooms[الشقة],0),1)*الحجز!$E2418)+G2418)-F2418,الحجز!$H2418),"")</f>
        <v/>
      </c>
      <c r="I2418" s="10" t="str">
        <f>IFERROR(VLOOKUP(D2418,Rooms[[الشقة]:[وصف]],4,FALSE),"")</f>
        <v/>
      </c>
      <c r="K2418" s="16" t="str">
        <f t="shared" si="75"/>
        <v/>
      </c>
    </row>
    <row r="2419" spans="2:11" x14ac:dyDescent="0.2">
      <c r="B2419" s="10" t="str">
        <f t="shared" si="74"/>
        <v/>
      </c>
      <c r="C2419" s="30"/>
      <c r="H2419" s="10" t="str">
        <f>IFERROR(IF(INDEX(Rooms[اعتماد القيمة],MATCH(الحجز!$D2419,Rooms[الشقة],0),1)&lt;=الحجز!$C2419,((INDEX(Rooms[القيمة],MATCH(الحجز!$D2419,Rooms[الشقة],0),1)*الحجز!$E2419)+G2419)-F2419,الحجز!$H2419),"")</f>
        <v/>
      </c>
      <c r="I2419" s="10" t="str">
        <f>IFERROR(VLOOKUP(D2419,Rooms[[الشقة]:[وصف]],4,FALSE),"")</f>
        <v/>
      </c>
      <c r="K2419" s="16" t="str">
        <f t="shared" si="75"/>
        <v/>
      </c>
    </row>
    <row r="2420" spans="2:11" x14ac:dyDescent="0.2">
      <c r="B2420" s="10" t="str">
        <f t="shared" si="74"/>
        <v/>
      </c>
      <c r="C2420" s="30"/>
      <c r="H2420" s="10" t="str">
        <f>IFERROR(IF(INDEX(Rooms[اعتماد القيمة],MATCH(الحجز!$D2420,Rooms[الشقة],0),1)&lt;=الحجز!$C2420,((INDEX(Rooms[القيمة],MATCH(الحجز!$D2420,Rooms[الشقة],0),1)*الحجز!$E2420)+G2420)-F2420,الحجز!$H2420),"")</f>
        <v/>
      </c>
      <c r="I2420" s="10" t="str">
        <f>IFERROR(VLOOKUP(D2420,Rooms[[الشقة]:[وصف]],4,FALSE),"")</f>
        <v/>
      </c>
      <c r="K2420" s="16" t="str">
        <f t="shared" si="75"/>
        <v/>
      </c>
    </row>
    <row r="2421" spans="2:11" x14ac:dyDescent="0.2">
      <c r="B2421" s="10" t="str">
        <f t="shared" si="74"/>
        <v/>
      </c>
      <c r="C2421" s="30"/>
      <c r="H2421" s="10" t="str">
        <f>IFERROR(IF(INDEX(Rooms[اعتماد القيمة],MATCH(الحجز!$D2421,Rooms[الشقة],0),1)&lt;=الحجز!$C2421,((INDEX(Rooms[القيمة],MATCH(الحجز!$D2421,Rooms[الشقة],0),1)*الحجز!$E2421)+G2421)-F2421,الحجز!$H2421),"")</f>
        <v/>
      </c>
      <c r="I2421" s="10" t="str">
        <f>IFERROR(VLOOKUP(D2421,Rooms[[الشقة]:[وصف]],4,FALSE),"")</f>
        <v/>
      </c>
      <c r="K2421" s="16" t="str">
        <f t="shared" si="75"/>
        <v/>
      </c>
    </row>
    <row r="2422" spans="2:11" x14ac:dyDescent="0.2">
      <c r="B2422" s="10" t="str">
        <f t="shared" si="74"/>
        <v/>
      </c>
      <c r="C2422" s="30"/>
      <c r="H2422" s="10" t="str">
        <f>IFERROR(IF(INDEX(Rooms[اعتماد القيمة],MATCH(الحجز!$D2422,Rooms[الشقة],0),1)&lt;=الحجز!$C2422,((INDEX(Rooms[القيمة],MATCH(الحجز!$D2422,Rooms[الشقة],0),1)*الحجز!$E2422)+G2422)-F2422,الحجز!$H2422),"")</f>
        <v/>
      </c>
      <c r="I2422" s="10" t="str">
        <f>IFERROR(VLOOKUP(D2422,Rooms[[الشقة]:[وصف]],4,FALSE),"")</f>
        <v/>
      </c>
      <c r="K2422" s="16" t="str">
        <f t="shared" si="75"/>
        <v/>
      </c>
    </row>
    <row r="2423" spans="2:11" x14ac:dyDescent="0.2">
      <c r="B2423" s="10" t="str">
        <f t="shared" si="74"/>
        <v/>
      </c>
      <c r="C2423" s="30"/>
      <c r="H2423" s="10" t="str">
        <f>IFERROR(IF(INDEX(Rooms[اعتماد القيمة],MATCH(الحجز!$D2423,Rooms[الشقة],0),1)&lt;=الحجز!$C2423,((INDEX(Rooms[القيمة],MATCH(الحجز!$D2423,Rooms[الشقة],0),1)*الحجز!$E2423)+G2423)-F2423,الحجز!$H2423),"")</f>
        <v/>
      </c>
      <c r="I2423" s="10" t="str">
        <f>IFERROR(VLOOKUP(D2423,Rooms[[الشقة]:[وصف]],4,FALSE),"")</f>
        <v/>
      </c>
      <c r="K2423" s="16" t="str">
        <f t="shared" si="75"/>
        <v/>
      </c>
    </row>
    <row r="2424" spans="2:11" x14ac:dyDescent="0.2">
      <c r="B2424" s="10" t="str">
        <f t="shared" si="74"/>
        <v/>
      </c>
      <c r="C2424" s="30"/>
      <c r="H2424" s="10" t="str">
        <f>IFERROR(IF(INDEX(Rooms[اعتماد القيمة],MATCH(الحجز!$D2424,Rooms[الشقة],0),1)&lt;=الحجز!$C2424,((INDEX(Rooms[القيمة],MATCH(الحجز!$D2424,Rooms[الشقة],0),1)*الحجز!$E2424)+G2424)-F2424,الحجز!$H2424),"")</f>
        <v/>
      </c>
      <c r="I2424" s="10" t="str">
        <f>IFERROR(VLOOKUP(D2424,Rooms[[الشقة]:[وصف]],4,FALSE),"")</f>
        <v/>
      </c>
      <c r="K2424" s="16" t="str">
        <f t="shared" si="75"/>
        <v/>
      </c>
    </row>
    <row r="2425" spans="2:11" x14ac:dyDescent="0.2">
      <c r="B2425" s="10" t="str">
        <f t="shared" si="74"/>
        <v/>
      </c>
      <c r="C2425" s="30"/>
      <c r="H2425" s="10" t="str">
        <f>IFERROR(IF(INDEX(Rooms[اعتماد القيمة],MATCH(الحجز!$D2425,Rooms[الشقة],0),1)&lt;=الحجز!$C2425,((INDEX(Rooms[القيمة],MATCH(الحجز!$D2425,Rooms[الشقة],0),1)*الحجز!$E2425)+G2425)-F2425,الحجز!$H2425),"")</f>
        <v/>
      </c>
      <c r="I2425" s="10" t="str">
        <f>IFERROR(VLOOKUP(D2425,Rooms[[الشقة]:[وصف]],4,FALSE),"")</f>
        <v/>
      </c>
      <c r="K2425" s="16" t="str">
        <f t="shared" si="75"/>
        <v/>
      </c>
    </row>
    <row r="2426" spans="2:11" x14ac:dyDescent="0.2">
      <c r="B2426" s="10" t="str">
        <f t="shared" si="74"/>
        <v/>
      </c>
      <c r="C2426" s="30"/>
      <c r="H2426" s="10" t="str">
        <f>IFERROR(IF(INDEX(Rooms[اعتماد القيمة],MATCH(الحجز!$D2426,Rooms[الشقة],0),1)&lt;=الحجز!$C2426,((INDEX(Rooms[القيمة],MATCH(الحجز!$D2426,Rooms[الشقة],0),1)*الحجز!$E2426)+G2426)-F2426,الحجز!$H2426),"")</f>
        <v/>
      </c>
      <c r="I2426" s="10" t="str">
        <f>IFERROR(VLOOKUP(D2426,Rooms[[الشقة]:[وصف]],4,FALSE),"")</f>
        <v/>
      </c>
      <c r="K2426" s="16" t="str">
        <f t="shared" si="75"/>
        <v/>
      </c>
    </row>
    <row r="2427" spans="2:11" x14ac:dyDescent="0.2">
      <c r="B2427" s="10" t="str">
        <f t="shared" si="74"/>
        <v/>
      </c>
      <c r="C2427" s="30"/>
      <c r="H2427" s="10" t="str">
        <f>IFERROR(IF(INDEX(Rooms[اعتماد القيمة],MATCH(الحجز!$D2427,Rooms[الشقة],0),1)&lt;=الحجز!$C2427,((INDEX(Rooms[القيمة],MATCH(الحجز!$D2427,Rooms[الشقة],0),1)*الحجز!$E2427)+G2427)-F2427,الحجز!$H2427),"")</f>
        <v/>
      </c>
      <c r="I2427" s="10" t="str">
        <f>IFERROR(VLOOKUP(D2427,Rooms[[الشقة]:[وصف]],4,FALSE),"")</f>
        <v/>
      </c>
      <c r="K2427" s="16" t="str">
        <f t="shared" si="75"/>
        <v/>
      </c>
    </row>
    <row r="2428" spans="2:11" x14ac:dyDescent="0.2">
      <c r="B2428" s="10" t="str">
        <f t="shared" si="74"/>
        <v/>
      </c>
      <c r="C2428" s="30"/>
      <c r="H2428" s="10" t="str">
        <f>IFERROR(IF(INDEX(Rooms[اعتماد القيمة],MATCH(الحجز!$D2428,Rooms[الشقة],0),1)&lt;=الحجز!$C2428,((INDEX(Rooms[القيمة],MATCH(الحجز!$D2428,Rooms[الشقة],0),1)*الحجز!$E2428)+G2428)-F2428,الحجز!$H2428),"")</f>
        <v/>
      </c>
      <c r="I2428" s="10" t="str">
        <f>IFERROR(VLOOKUP(D2428,Rooms[[الشقة]:[وصف]],4,FALSE),"")</f>
        <v/>
      </c>
      <c r="K2428" s="16" t="str">
        <f t="shared" si="75"/>
        <v/>
      </c>
    </row>
    <row r="2429" spans="2:11" x14ac:dyDescent="0.2">
      <c r="B2429" s="10" t="str">
        <f t="shared" si="74"/>
        <v/>
      </c>
      <c r="C2429" s="30"/>
      <c r="H2429" s="10" t="str">
        <f>IFERROR(IF(INDEX(Rooms[اعتماد القيمة],MATCH(الحجز!$D2429,Rooms[الشقة],0),1)&lt;=الحجز!$C2429,((INDEX(Rooms[القيمة],MATCH(الحجز!$D2429,Rooms[الشقة],0),1)*الحجز!$E2429)+G2429)-F2429,الحجز!$H2429),"")</f>
        <v/>
      </c>
      <c r="I2429" s="10" t="str">
        <f>IFERROR(VLOOKUP(D2429,Rooms[[الشقة]:[وصف]],4,FALSE),"")</f>
        <v/>
      </c>
      <c r="K2429" s="16" t="str">
        <f t="shared" si="75"/>
        <v/>
      </c>
    </row>
    <row r="2430" spans="2:11" x14ac:dyDescent="0.2">
      <c r="B2430" s="10" t="str">
        <f t="shared" si="74"/>
        <v/>
      </c>
      <c r="C2430" s="30"/>
      <c r="H2430" s="10" t="str">
        <f>IFERROR(IF(INDEX(Rooms[اعتماد القيمة],MATCH(الحجز!$D2430,Rooms[الشقة],0),1)&lt;=الحجز!$C2430,((INDEX(Rooms[القيمة],MATCH(الحجز!$D2430,Rooms[الشقة],0),1)*الحجز!$E2430)+G2430)-F2430,الحجز!$H2430),"")</f>
        <v/>
      </c>
      <c r="I2430" s="10" t="str">
        <f>IFERROR(VLOOKUP(D2430,Rooms[[الشقة]:[وصف]],4,FALSE),"")</f>
        <v/>
      </c>
      <c r="K2430" s="16" t="str">
        <f t="shared" si="75"/>
        <v/>
      </c>
    </row>
    <row r="2431" spans="2:11" x14ac:dyDescent="0.2">
      <c r="B2431" s="10" t="str">
        <f t="shared" si="74"/>
        <v/>
      </c>
      <c r="C2431" s="30"/>
      <c r="H2431" s="10" t="str">
        <f>IFERROR(IF(INDEX(Rooms[اعتماد القيمة],MATCH(الحجز!$D2431,Rooms[الشقة],0),1)&lt;=الحجز!$C2431,((INDEX(Rooms[القيمة],MATCH(الحجز!$D2431,Rooms[الشقة],0),1)*الحجز!$E2431)+G2431)-F2431,الحجز!$H2431),"")</f>
        <v/>
      </c>
      <c r="I2431" s="10" t="str">
        <f>IFERROR(VLOOKUP(D2431,Rooms[[الشقة]:[وصف]],4,FALSE),"")</f>
        <v/>
      </c>
      <c r="K2431" s="16" t="str">
        <f t="shared" si="75"/>
        <v/>
      </c>
    </row>
    <row r="2432" spans="2:11" x14ac:dyDescent="0.2">
      <c r="B2432" s="10" t="str">
        <f t="shared" si="74"/>
        <v/>
      </c>
      <c r="C2432" s="30"/>
      <c r="H2432" s="10" t="str">
        <f>IFERROR(IF(INDEX(Rooms[اعتماد القيمة],MATCH(الحجز!$D2432,Rooms[الشقة],0),1)&lt;=الحجز!$C2432,((INDEX(Rooms[القيمة],MATCH(الحجز!$D2432,Rooms[الشقة],0),1)*الحجز!$E2432)+G2432)-F2432,الحجز!$H2432),"")</f>
        <v/>
      </c>
      <c r="I2432" s="10" t="str">
        <f>IFERROR(VLOOKUP(D2432,Rooms[[الشقة]:[وصف]],4,FALSE),"")</f>
        <v/>
      </c>
      <c r="K2432" s="16" t="str">
        <f t="shared" si="75"/>
        <v/>
      </c>
    </row>
    <row r="2433" spans="2:11" x14ac:dyDescent="0.2">
      <c r="B2433" s="10" t="str">
        <f t="shared" si="74"/>
        <v/>
      </c>
      <c r="C2433" s="30"/>
      <c r="H2433" s="10" t="str">
        <f>IFERROR(IF(INDEX(Rooms[اعتماد القيمة],MATCH(الحجز!$D2433,Rooms[الشقة],0),1)&lt;=الحجز!$C2433,((INDEX(Rooms[القيمة],MATCH(الحجز!$D2433,Rooms[الشقة],0),1)*الحجز!$E2433)+G2433)-F2433,الحجز!$H2433),"")</f>
        <v/>
      </c>
      <c r="I2433" s="10" t="str">
        <f>IFERROR(VLOOKUP(D2433,Rooms[[الشقة]:[وصف]],4,FALSE),"")</f>
        <v/>
      </c>
      <c r="K2433" s="16" t="str">
        <f t="shared" si="75"/>
        <v/>
      </c>
    </row>
    <row r="2434" spans="2:11" x14ac:dyDescent="0.2">
      <c r="B2434" s="10" t="str">
        <f t="shared" si="74"/>
        <v/>
      </c>
      <c r="C2434" s="30"/>
      <c r="H2434" s="10" t="str">
        <f>IFERROR(IF(INDEX(Rooms[اعتماد القيمة],MATCH(الحجز!$D2434,Rooms[الشقة],0),1)&lt;=الحجز!$C2434,((INDEX(Rooms[القيمة],MATCH(الحجز!$D2434,Rooms[الشقة],0),1)*الحجز!$E2434)+G2434)-F2434,الحجز!$H2434),"")</f>
        <v/>
      </c>
      <c r="I2434" s="10" t="str">
        <f>IFERROR(VLOOKUP(D2434,Rooms[[الشقة]:[وصف]],4,FALSE),"")</f>
        <v/>
      </c>
      <c r="K2434" s="16" t="str">
        <f t="shared" si="75"/>
        <v/>
      </c>
    </row>
    <row r="2435" spans="2:11" x14ac:dyDescent="0.2">
      <c r="B2435" s="10" t="str">
        <f t="shared" si="74"/>
        <v/>
      </c>
      <c r="C2435" s="30"/>
      <c r="H2435" s="10" t="str">
        <f>IFERROR(IF(INDEX(Rooms[اعتماد القيمة],MATCH(الحجز!$D2435,Rooms[الشقة],0),1)&lt;=الحجز!$C2435,((INDEX(Rooms[القيمة],MATCH(الحجز!$D2435,Rooms[الشقة],0),1)*الحجز!$E2435)+G2435)-F2435,الحجز!$H2435),"")</f>
        <v/>
      </c>
      <c r="I2435" s="10" t="str">
        <f>IFERROR(VLOOKUP(D2435,Rooms[[الشقة]:[وصف]],4,FALSE),"")</f>
        <v/>
      </c>
      <c r="K2435" s="16" t="str">
        <f t="shared" si="75"/>
        <v/>
      </c>
    </row>
    <row r="2436" spans="2:11" x14ac:dyDescent="0.2">
      <c r="B2436" s="10" t="str">
        <f t="shared" si="74"/>
        <v/>
      </c>
      <c r="C2436" s="30"/>
      <c r="H2436" s="10" t="str">
        <f>IFERROR(IF(INDEX(Rooms[اعتماد القيمة],MATCH(الحجز!$D2436,Rooms[الشقة],0),1)&lt;=الحجز!$C2436,((INDEX(Rooms[القيمة],MATCH(الحجز!$D2436,Rooms[الشقة],0),1)*الحجز!$E2436)+G2436)-F2436,الحجز!$H2436),"")</f>
        <v/>
      </c>
      <c r="I2436" s="10" t="str">
        <f>IFERROR(VLOOKUP(D2436,Rooms[[الشقة]:[وصف]],4,FALSE),"")</f>
        <v/>
      </c>
      <c r="K2436" s="16" t="str">
        <f t="shared" si="75"/>
        <v/>
      </c>
    </row>
    <row r="2437" spans="2:11" x14ac:dyDescent="0.2">
      <c r="B2437" s="10" t="str">
        <f t="shared" ref="B2437:B2500" si="76">IF(C2437&lt;&gt;"",ROW(A2434),"")</f>
        <v/>
      </c>
      <c r="C2437" s="30"/>
      <c r="H2437" s="10" t="str">
        <f>IFERROR(IF(INDEX(Rooms[اعتماد القيمة],MATCH(الحجز!$D2437,Rooms[الشقة],0),1)&lt;=الحجز!$C2437,((INDEX(Rooms[القيمة],MATCH(الحجز!$D2437,Rooms[الشقة],0),1)*الحجز!$E2437)+G2437)-F2437,الحجز!$H2437),"")</f>
        <v/>
      </c>
      <c r="I2437" s="10" t="str">
        <f>IFERROR(VLOOKUP(D2437,Rooms[[الشقة]:[وصف]],4,FALSE),"")</f>
        <v/>
      </c>
      <c r="K2437" s="16" t="str">
        <f t="shared" ref="K2437:K2500" si="77">IF(AND(E2437="",C2437=""),"",C2437+(IF(E2437&lt;1,E2437,(E2437-1))))</f>
        <v/>
      </c>
    </row>
    <row r="2438" spans="2:11" x14ac:dyDescent="0.2">
      <c r="B2438" s="10" t="str">
        <f t="shared" si="76"/>
        <v/>
      </c>
      <c r="C2438" s="30"/>
      <c r="H2438" s="10" t="str">
        <f>IFERROR(IF(INDEX(Rooms[اعتماد القيمة],MATCH(الحجز!$D2438,Rooms[الشقة],0),1)&lt;=الحجز!$C2438,((INDEX(Rooms[القيمة],MATCH(الحجز!$D2438,Rooms[الشقة],0),1)*الحجز!$E2438)+G2438)-F2438,الحجز!$H2438),"")</f>
        <v/>
      </c>
      <c r="I2438" s="10" t="str">
        <f>IFERROR(VLOOKUP(D2438,Rooms[[الشقة]:[وصف]],4,FALSE),"")</f>
        <v/>
      </c>
      <c r="K2438" s="16" t="str">
        <f t="shared" si="77"/>
        <v/>
      </c>
    </row>
    <row r="2439" spans="2:11" x14ac:dyDescent="0.2">
      <c r="B2439" s="10" t="str">
        <f t="shared" si="76"/>
        <v/>
      </c>
      <c r="C2439" s="30"/>
      <c r="H2439" s="10" t="str">
        <f>IFERROR(IF(INDEX(Rooms[اعتماد القيمة],MATCH(الحجز!$D2439,Rooms[الشقة],0),1)&lt;=الحجز!$C2439,((INDEX(Rooms[القيمة],MATCH(الحجز!$D2439,Rooms[الشقة],0),1)*الحجز!$E2439)+G2439)-F2439,الحجز!$H2439),"")</f>
        <v/>
      </c>
      <c r="I2439" s="10" t="str">
        <f>IFERROR(VLOOKUP(D2439,Rooms[[الشقة]:[وصف]],4,FALSE),"")</f>
        <v/>
      </c>
      <c r="K2439" s="16" t="str">
        <f t="shared" si="77"/>
        <v/>
      </c>
    </row>
    <row r="2440" spans="2:11" x14ac:dyDescent="0.2">
      <c r="B2440" s="10" t="str">
        <f t="shared" si="76"/>
        <v/>
      </c>
      <c r="C2440" s="30"/>
      <c r="H2440" s="10" t="str">
        <f>IFERROR(IF(INDEX(Rooms[اعتماد القيمة],MATCH(الحجز!$D2440,Rooms[الشقة],0),1)&lt;=الحجز!$C2440,((INDEX(Rooms[القيمة],MATCH(الحجز!$D2440,Rooms[الشقة],0),1)*الحجز!$E2440)+G2440)-F2440,الحجز!$H2440),"")</f>
        <v/>
      </c>
      <c r="I2440" s="10" t="str">
        <f>IFERROR(VLOOKUP(D2440,Rooms[[الشقة]:[وصف]],4,FALSE),"")</f>
        <v/>
      </c>
      <c r="K2440" s="16" t="str">
        <f t="shared" si="77"/>
        <v/>
      </c>
    </row>
    <row r="2441" spans="2:11" x14ac:dyDescent="0.2">
      <c r="B2441" s="10" t="str">
        <f t="shared" si="76"/>
        <v/>
      </c>
      <c r="C2441" s="30"/>
      <c r="H2441" s="10" t="str">
        <f>IFERROR(IF(INDEX(Rooms[اعتماد القيمة],MATCH(الحجز!$D2441,Rooms[الشقة],0),1)&lt;=الحجز!$C2441,((INDEX(Rooms[القيمة],MATCH(الحجز!$D2441,Rooms[الشقة],0),1)*الحجز!$E2441)+G2441)-F2441,الحجز!$H2441),"")</f>
        <v/>
      </c>
      <c r="I2441" s="10" t="str">
        <f>IFERROR(VLOOKUP(D2441,Rooms[[الشقة]:[وصف]],4,FALSE),"")</f>
        <v/>
      </c>
      <c r="K2441" s="16" t="str">
        <f t="shared" si="77"/>
        <v/>
      </c>
    </row>
    <row r="2442" spans="2:11" x14ac:dyDescent="0.2">
      <c r="B2442" s="10" t="str">
        <f t="shared" si="76"/>
        <v/>
      </c>
      <c r="C2442" s="30"/>
      <c r="H2442" s="10" t="str">
        <f>IFERROR(IF(INDEX(Rooms[اعتماد القيمة],MATCH(الحجز!$D2442,Rooms[الشقة],0),1)&lt;=الحجز!$C2442,((INDEX(Rooms[القيمة],MATCH(الحجز!$D2442,Rooms[الشقة],0),1)*الحجز!$E2442)+G2442)-F2442,الحجز!$H2442),"")</f>
        <v/>
      </c>
      <c r="I2442" s="10" t="str">
        <f>IFERROR(VLOOKUP(D2442,Rooms[[الشقة]:[وصف]],4,FALSE),"")</f>
        <v/>
      </c>
      <c r="K2442" s="16" t="str">
        <f t="shared" si="77"/>
        <v/>
      </c>
    </row>
    <row r="2443" spans="2:11" x14ac:dyDescent="0.2">
      <c r="B2443" s="10" t="str">
        <f t="shared" si="76"/>
        <v/>
      </c>
      <c r="C2443" s="30"/>
      <c r="H2443" s="10" t="str">
        <f>IFERROR(IF(INDEX(Rooms[اعتماد القيمة],MATCH(الحجز!$D2443,Rooms[الشقة],0),1)&lt;=الحجز!$C2443,((INDEX(Rooms[القيمة],MATCH(الحجز!$D2443,Rooms[الشقة],0),1)*الحجز!$E2443)+G2443)-F2443,الحجز!$H2443),"")</f>
        <v/>
      </c>
      <c r="I2443" s="10" t="str">
        <f>IFERROR(VLOOKUP(D2443,Rooms[[الشقة]:[وصف]],4,FALSE),"")</f>
        <v/>
      </c>
      <c r="K2443" s="16" t="str">
        <f t="shared" si="77"/>
        <v/>
      </c>
    </row>
    <row r="2444" spans="2:11" x14ac:dyDescent="0.2">
      <c r="B2444" s="10" t="str">
        <f t="shared" si="76"/>
        <v/>
      </c>
      <c r="C2444" s="30"/>
      <c r="H2444" s="10" t="str">
        <f>IFERROR(IF(INDEX(Rooms[اعتماد القيمة],MATCH(الحجز!$D2444,Rooms[الشقة],0),1)&lt;=الحجز!$C2444,((INDEX(Rooms[القيمة],MATCH(الحجز!$D2444,Rooms[الشقة],0),1)*الحجز!$E2444)+G2444)-F2444,الحجز!$H2444),"")</f>
        <v/>
      </c>
      <c r="I2444" s="10" t="str">
        <f>IFERROR(VLOOKUP(D2444,Rooms[[الشقة]:[وصف]],4,FALSE),"")</f>
        <v/>
      </c>
      <c r="K2444" s="16" t="str">
        <f t="shared" si="77"/>
        <v/>
      </c>
    </row>
    <row r="2445" spans="2:11" x14ac:dyDescent="0.2">
      <c r="B2445" s="10" t="str">
        <f t="shared" si="76"/>
        <v/>
      </c>
      <c r="C2445" s="30"/>
      <c r="H2445" s="10" t="str">
        <f>IFERROR(IF(INDEX(Rooms[اعتماد القيمة],MATCH(الحجز!$D2445,Rooms[الشقة],0),1)&lt;=الحجز!$C2445,((INDEX(Rooms[القيمة],MATCH(الحجز!$D2445,Rooms[الشقة],0),1)*الحجز!$E2445)+G2445)-F2445,الحجز!$H2445),"")</f>
        <v/>
      </c>
      <c r="I2445" s="10" t="str">
        <f>IFERROR(VLOOKUP(D2445,Rooms[[الشقة]:[وصف]],4,FALSE),"")</f>
        <v/>
      </c>
      <c r="K2445" s="16" t="str">
        <f t="shared" si="77"/>
        <v/>
      </c>
    </row>
    <row r="2446" spans="2:11" x14ac:dyDescent="0.2">
      <c r="B2446" s="10" t="str">
        <f t="shared" si="76"/>
        <v/>
      </c>
      <c r="C2446" s="30"/>
      <c r="H2446" s="10" t="str">
        <f>IFERROR(IF(INDEX(Rooms[اعتماد القيمة],MATCH(الحجز!$D2446,Rooms[الشقة],0),1)&lt;=الحجز!$C2446,((INDEX(Rooms[القيمة],MATCH(الحجز!$D2446,Rooms[الشقة],0),1)*الحجز!$E2446)+G2446)-F2446,الحجز!$H2446),"")</f>
        <v/>
      </c>
      <c r="I2446" s="10" t="str">
        <f>IFERROR(VLOOKUP(D2446,Rooms[[الشقة]:[وصف]],4,FALSE),"")</f>
        <v/>
      </c>
      <c r="K2446" s="16" t="str">
        <f t="shared" si="77"/>
        <v/>
      </c>
    </row>
    <row r="2447" spans="2:11" x14ac:dyDescent="0.2">
      <c r="B2447" s="10" t="str">
        <f t="shared" si="76"/>
        <v/>
      </c>
      <c r="C2447" s="30"/>
      <c r="H2447" s="10" t="str">
        <f>IFERROR(IF(INDEX(Rooms[اعتماد القيمة],MATCH(الحجز!$D2447,Rooms[الشقة],0),1)&lt;=الحجز!$C2447,((INDEX(Rooms[القيمة],MATCH(الحجز!$D2447,Rooms[الشقة],0),1)*الحجز!$E2447)+G2447)-F2447,الحجز!$H2447),"")</f>
        <v/>
      </c>
      <c r="I2447" s="10" t="str">
        <f>IFERROR(VLOOKUP(D2447,Rooms[[الشقة]:[وصف]],4,FALSE),"")</f>
        <v/>
      </c>
      <c r="K2447" s="16" t="str">
        <f t="shared" si="77"/>
        <v/>
      </c>
    </row>
    <row r="2448" spans="2:11" x14ac:dyDescent="0.2">
      <c r="B2448" s="10" t="str">
        <f t="shared" si="76"/>
        <v/>
      </c>
      <c r="C2448" s="30"/>
      <c r="H2448" s="10" t="str">
        <f>IFERROR(IF(INDEX(Rooms[اعتماد القيمة],MATCH(الحجز!$D2448,Rooms[الشقة],0),1)&lt;=الحجز!$C2448,((INDEX(Rooms[القيمة],MATCH(الحجز!$D2448,Rooms[الشقة],0),1)*الحجز!$E2448)+G2448)-F2448,الحجز!$H2448),"")</f>
        <v/>
      </c>
      <c r="I2448" s="10" t="str">
        <f>IFERROR(VLOOKUP(D2448,Rooms[[الشقة]:[وصف]],4,FALSE),"")</f>
        <v/>
      </c>
      <c r="K2448" s="16" t="str">
        <f t="shared" si="77"/>
        <v/>
      </c>
    </row>
    <row r="2449" spans="2:11" x14ac:dyDescent="0.2">
      <c r="B2449" s="10" t="str">
        <f t="shared" si="76"/>
        <v/>
      </c>
      <c r="C2449" s="30"/>
      <c r="H2449" s="10" t="str">
        <f>IFERROR(IF(INDEX(Rooms[اعتماد القيمة],MATCH(الحجز!$D2449,Rooms[الشقة],0),1)&lt;=الحجز!$C2449,((INDEX(Rooms[القيمة],MATCH(الحجز!$D2449,Rooms[الشقة],0),1)*الحجز!$E2449)+G2449)-F2449,الحجز!$H2449),"")</f>
        <v/>
      </c>
      <c r="I2449" s="10" t="str">
        <f>IFERROR(VLOOKUP(D2449,Rooms[[الشقة]:[وصف]],4,FALSE),"")</f>
        <v/>
      </c>
      <c r="K2449" s="16" t="str">
        <f t="shared" si="77"/>
        <v/>
      </c>
    </row>
    <row r="2450" spans="2:11" x14ac:dyDescent="0.2">
      <c r="B2450" s="10" t="str">
        <f t="shared" si="76"/>
        <v/>
      </c>
      <c r="C2450" s="30"/>
      <c r="H2450" s="10" t="str">
        <f>IFERROR(IF(INDEX(Rooms[اعتماد القيمة],MATCH(الحجز!$D2450,Rooms[الشقة],0),1)&lt;=الحجز!$C2450,((INDEX(Rooms[القيمة],MATCH(الحجز!$D2450,Rooms[الشقة],0),1)*الحجز!$E2450)+G2450)-F2450,الحجز!$H2450),"")</f>
        <v/>
      </c>
      <c r="I2450" s="10" t="str">
        <f>IFERROR(VLOOKUP(D2450,Rooms[[الشقة]:[وصف]],4,FALSE),"")</f>
        <v/>
      </c>
      <c r="K2450" s="16" t="str">
        <f t="shared" si="77"/>
        <v/>
      </c>
    </row>
    <row r="2451" spans="2:11" x14ac:dyDescent="0.2">
      <c r="B2451" s="10" t="str">
        <f t="shared" si="76"/>
        <v/>
      </c>
      <c r="C2451" s="30"/>
      <c r="H2451" s="10" t="str">
        <f>IFERROR(IF(INDEX(Rooms[اعتماد القيمة],MATCH(الحجز!$D2451,Rooms[الشقة],0),1)&lt;=الحجز!$C2451,((INDEX(Rooms[القيمة],MATCH(الحجز!$D2451,Rooms[الشقة],0),1)*الحجز!$E2451)+G2451)-F2451,الحجز!$H2451),"")</f>
        <v/>
      </c>
      <c r="I2451" s="10" t="str">
        <f>IFERROR(VLOOKUP(D2451,Rooms[[الشقة]:[وصف]],4,FALSE),"")</f>
        <v/>
      </c>
      <c r="K2451" s="16" t="str">
        <f t="shared" si="77"/>
        <v/>
      </c>
    </row>
    <row r="2452" spans="2:11" x14ac:dyDescent="0.2">
      <c r="B2452" s="10" t="str">
        <f t="shared" si="76"/>
        <v/>
      </c>
      <c r="C2452" s="30"/>
      <c r="H2452" s="10" t="str">
        <f>IFERROR(IF(INDEX(Rooms[اعتماد القيمة],MATCH(الحجز!$D2452,Rooms[الشقة],0),1)&lt;=الحجز!$C2452,((INDEX(Rooms[القيمة],MATCH(الحجز!$D2452,Rooms[الشقة],0),1)*الحجز!$E2452)+G2452)-F2452,الحجز!$H2452),"")</f>
        <v/>
      </c>
      <c r="I2452" s="10" t="str">
        <f>IFERROR(VLOOKUP(D2452,Rooms[[الشقة]:[وصف]],4,FALSE),"")</f>
        <v/>
      </c>
      <c r="K2452" s="16" t="str">
        <f t="shared" si="77"/>
        <v/>
      </c>
    </row>
    <row r="2453" spans="2:11" x14ac:dyDescent="0.2">
      <c r="B2453" s="10" t="str">
        <f t="shared" si="76"/>
        <v/>
      </c>
      <c r="C2453" s="30"/>
      <c r="H2453" s="10" t="str">
        <f>IFERROR(IF(INDEX(Rooms[اعتماد القيمة],MATCH(الحجز!$D2453,Rooms[الشقة],0),1)&lt;=الحجز!$C2453,((INDEX(Rooms[القيمة],MATCH(الحجز!$D2453,Rooms[الشقة],0),1)*الحجز!$E2453)+G2453)-F2453,الحجز!$H2453),"")</f>
        <v/>
      </c>
      <c r="I2453" s="10" t="str">
        <f>IFERROR(VLOOKUP(D2453,Rooms[[الشقة]:[وصف]],4,FALSE),"")</f>
        <v/>
      </c>
      <c r="K2453" s="16" t="str">
        <f t="shared" si="77"/>
        <v/>
      </c>
    </row>
    <row r="2454" spans="2:11" x14ac:dyDescent="0.2">
      <c r="B2454" s="10" t="str">
        <f t="shared" si="76"/>
        <v/>
      </c>
      <c r="C2454" s="30"/>
      <c r="H2454" s="10" t="str">
        <f>IFERROR(IF(INDEX(Rooms[اعتماد القيمة],MATCH(الحجز!$D2454,Rooms[الشقة],0),1)&lt;=الحجز!$C2454,((INDEX(Rooms[القيمة],MATCH(الحجز!$D2454,Rooms[الشقة],0),1)*الحجز!$E2454)+G2454)-F2454,الحجز!$H2454),"")</f>
        <v/>
      </c>
      <c r="I2454" s="10" t="str">
        <f>IFERROR(VLOOKUP(D2454,Rooms[[الشقة]:[وصف]],4,FALSE),"")</f>
        <v/>
      </c>
      <c r="K2454" s="16" t="str">
        <f t="shared" si="77"/>
        <v/>
      </c>
    </row>
    <row r="2455" spans="2:11" x14ac:dyDescent="0.2">
      <c r="B2455" s="10" t="str">
        <f t="shared" si="76"/>
        <v/>
      </c>
      <c r="C2455" s="30"/>
      <c r="H2455" s="10" t="str">
        <f>IFERROR(IF(INDEX(Rooms[اعتماد القيمة],MATCH(الحجز!$D2455,Rooms[الشقة],0),1)&lt;=الحجز!$C2455,((INDEX(Rooms[القيمة],MATCH(الحجز!$D2455,Rooms[الشقة],0),1)*الحجز!$E2455)+G2455)-F2455,الحجز!$H2455),"")</f>
        <v/>
      </c>
      <c r="I2455" s="10" t="str">
        <f>IFERROR(VLOOKUP(D2455,Rooms[[الشقة]:[وصف]],4,FALSE),"")</f>
        <v/>
      </c>
      <c r="K2455" s="16" t="str">
        <f t="shared" si="77"/>
        <v/>
      </c>
    </row>
    <row r="2456" spans="2:11" x14ac:dyDescent="0.2">
      <c r="B2456" s="10" t="str">
        <f t="shared" si="76"/>
        <v/>
      </c>
      <c r="C2456" s="30"/>
      <c r="H2456" s="10" t="str">
        <f>IFERROR(IF(INDEX(Rooms[اعتماد القيمة],MATCH(الحجز!$D2456,Rooms[الشقة],0),1)&lt;=الحجز!$C2456,((INDEX(Rooms[القيمة],MATCH(الحجز!$D2456,Rooms[الشقة],0),1)*الحجز!$E2456)+G2456)-F2456,الحجز!$H2456),"")</f>
        <v/>
      </c>
      <c r="I2456" s="10" t="str">
        <f>IFERROR(VLOOKUP(D2456,Rooms[[الشقة]:[وصف]],4,FALSE),"")</f>
        <v/>
      </c>
      <c r="K2456" s="16" t="str">
        <f t="shared" si="77"/>
        <v/>
      </c>
    </row>
    <row r="2457" spans="2:11" x14ac:dyDescent="0.2">
      <c r="B2457" s="10" t="str">
        <f t="shared" si="76"/>
        <v/>
      </c>
      <c r="C2457" s="30"/>
      <c r="H2457" s="10" t="str">
        <f>IFERROR(IF(INDEX(Rooms[اعتماد القيمة],MATCH(الحجز!$D2457,Rooms[الشقة],0),1)&lt;=الحجز!$C2457,((INDEX(Rooms[القيمة],MATCH(الحجز!$D2457,Rooms[الشقة],0),1)*الحجز!$E2457)+G2457)-F2457,الحجز!$H2457),"")</f>
        <v/>
      </c>
      <c r="I2457" s="10" t="str">
        <f>IFERROR(VLOOKUP(D2457,Rooms[[الشقة]:[وصف]],4,FALSE),"")</f>
        <v/>
      </c>
      <c r="K2457" s="16" t="str">
        <f t="shared" si="77"/>
        <v/>
      </c>
    </row>
    <row r="2458" spans="2:11" x14ac:dyDescent="0.2">
      <c r="B2458" s="10" t="str">
        <f t="shared" si="76"/>
        <v/>
      </c>
      <c r="C2458" s="30"/>
      <c r="H2458" s="10" t="str">
        <f>IFERROR(IF(INDEX(Rooms[اعتماد القيمة],MATCH(الحجز!$D2458,Rooms[الشقة],0),1)&lt;=الحجز!$C2458,((INDEX(Rooms[القيمة],MATCH(الحجز!$D2458,Rooms[الشقة],0),1)*الحجز!$E2458)+G2458)-F2458,الحجز!$H2458),"")</f>
        <v/>
      </c>
      <c r="I2458" s="10" t="str">
        <f>IFERROR(VLOOKUP(D2458,Rooms[[الشقة]:[وصف]],4,FALSE),"")</f>
        <v/>
      </c>
      <c r="K2458" s="16" t="str">
        <f t="shared" si="77"/>
        <v/>
      </c>
    </row>
    <row r="2459" spans="2:11" x14ac:dyDescent="0.2">
      <c r="B2459" s="10" t="str">
        <f t="shared" si="76"/>
        <v/>
      </c>
      <c r="C2459" s="30"/>
      <c r="H2459" s="10" t="str">
        <f>IFERROR(IF(INDEX(Rooms[اعتماد القيمة],MATCH(الحجز!$D2459,Rooms[الشقة],0),1)&lt;=الحجز!$C2459,((INDEX(Rooms[القيمة],MATCH(الحجز!$D2459,Rooms[الشقة],0),1)*الحجز!$E2459)+G2459)-F2459,الحجز!$H2459),"")</f>
        <v/>
      </c>
      <c r="I2459" s="10" t="str">
        <f>IFERROR(VLOOKUP(D2459,Rooms[[الشقة]:[وصف]],4,FALSE),"")</f>
        <v/>
      </c>
      <c r="K2459" s="16" t="str">
        <f t="shared" si="77"/>
        <v/>
      </c>
    </row>
    <row r="2460" spans="2:11" x14ac:dyDescent="0.2">
      <c r="B2460" s="10" t="str">
        <f t="shared" si="76"/>
        <v/>
      </c>
      <c r="C2460" s="30"/>
      <c r="H2460" s="10" t="str">
        <f>IFERROR(IF(INDEX(Rooms[اعتماد القيمة],MATCH(الحجز!$D2460,Rooms[الشقة],0),1)&lt;=الحجز!$C2460,((INDEX(Rooms[القيمة],MATCH(الحجز!$D2460,Rooms[الشقة],0),1)*الحجز!$E2460)+G2460)-F2460,الحجز!$H2460),"")</f>
        <v/>
      </c>
      <c r="I2460" s="10" t="str">
        <f>IFERROR(VLOOKUP(D2460,Rooms[[الشقة]:[وصف]],4,FALSE),"")</f>
        <v/>
      </c>
      <c r="K2460" s="16" t="str">
        <f t="shared" si="77"/>
        <v/>
      </c>
    </row>
    <row r="2461" spans="2:11" x14ac:dyDescent="0.2">
      <c r="B2461" s="10" t="str">
        <f t="shared" si="76"/>
        <v/>
      </c>
      <c r="C2461" s="30"/>
      <c r="H2461" s="10" t="str">
        <f>IFERROR(IF(INDEX(Rooms[اعتماد القيمة],MATCH(الحجز!$D2461,Rooms[الشقة],0),1)&lt;=الحجز!$C2461,((INDEX(Rooms[القيمة],MATCH(الحجز!$D2461,Rooms[الشقة],0),1)*الحجز!$E2461)+G2461)-F2461,الحجز!$H2461),"")</f>
        <v/>
      </c>
      <c r="I2461" s="10" t="str">
        <f>IFERROR(VLOOKUP(D2461,Rooms[[الشقة]:[وصف]],4,FALSE),"")</f>
        <v/>
      </c>
      <c r="K2461" s="16" t="str">
        <f t="shared" si="77"/>
        <v/>
      </c>
    </row>
    <row r="2462" spans="2:11" x14ac:dyDescent="0.2">
      <c r="B2462" s="10" t="str">
        <f t="shared" si="76"/>
        <v/>
      </c>
      <c r="C2462" s="30"/>
      <c r="H2462" s="10" t="str">
        <f>IFERROR(IF(INDEX(Rooms[اعتماد القيمة],MATCH(الحجز!$D2462,Rooms[الشقة],0),1)&lt;=الحجز!$C2462,((INDEX(Rooms[القيمة],MATCH(الحجز!$D2462,Rooms[الشقة],0),1)*الحجز!$E2462)+G2462)-F2462,الحجز!$H2462),"")</f>
        <v/>
      </c>
      <c r="I2462" s="10" t="str">
        <f>IFERROR(VLOOKUP(D2462,Rooms[[الشقة]:[وصف]],4,FALSE),"")</f>
        <v/>
      </c>
      <c r="K2462" s="16" t="str">
        <f t="shared" si="77"/>
        <v/>
      </c>
    </row>
    <row r="2463" spans="2:11" x14ac:dyDescent="0.2">
      <c r="B2463" s="10" t="str">
        <f t="shared" si="76"/>
        <v/>
      </c>
      <c r="C2463" s="30"/>
      <c r="H2463" s="10" t="str">
        <f>IFERROR(IF(INDEX(Rooms[اعتماد القيمة],MATCH(الحجز!$D2463,Rooms[الشقة],0),1)&lt;=الحجز!$C2463,((INDEX(Rooms[القيمة],MATCH(الحجز!$D2463,Rooms[الشقة],0),1)*الحجز!$E2463)+G2463)-F2463,الحجز!$H2463),"")</f>
        <v/>
      </c>
      <c r="I2463" s="10" t="str">
        <f>IFERROR(VLOOKUP(D2463,Rooms[[الشقة]:[وصف]],4,FALSE),"")</f>
        <v/>
      </c>
      <c r="K2463" s="16" t="str">
        <f t="shared" si="77"/>
        <v/>
      </c>
    </row>
    <row r="2464" spans="2:11" x14ac:dyDescent="0.2">
      <c r="B2464" s="10" t="str">
        <f t="shared" si="76"/>
        <v/>
      </c>
      <c r="C2464" s="30"/>
      <c r="H2464" s="10" t="str">
        <f>IFERROR(IF(INDEX(Rooms[اعتماد القيمة],MATCH(الحجز!$D2464,Rooms[الشقة],0),1)&lt;=الحجز!$C2464,((INDEX(Rooms[القيمة],MATCH(الحجز!$D2464,Rooms[الشقة],0),1)*الحجز!$E2464)+G2464)-F2464,الحجز!$H2464),"")</f>
        <v/>
      </c>
      <c r="I2464" s="10" t="str">
        <f>IFERROR(VLOOKUP(D2464,Rooms[[الشقة]:[وصف]],4,FALSE),"")</f>
        <v/>
      </c>
      <c r="K2464" s="16" t="str">
        <f t="shared" si="77"/>
        <v/>
      </c>
    </row>
    <row r="2465" spans="2:11" x14ac:dyDescent="0.2">
      <c r="B2465" s="10" t="str">
        <f t="shared" si="76"/>
        <v/>
      </c>
      <c r="C2465" s="30"/>
      <c r="H2465" s="10" t="str">
        <f>IFERROR(IF(INDEX(Rooms[اعتماد القيمة],MATCH(الحجز!$D2465,Rooms[الشقة],0),1)&lt;=الحجز!$C2465,((INDEX(Rooms[القيمة],MATCH(الحجز!$D2465,Rooms[الشقة],0),1)*الحجز!$E2465)+G2465)-F2465,الحجز!$H2465),"")</f>
        <v/>
      </c>
      <c r="I2465" s="10" t="str">
        <f>IFERROR(VLOOKUP(D2465,Rooms[[الشقة]:[وصف]],4,FALSE),"")</f>
        <v/>
      </c>
      <c r="K2465" s="16" t="str">
        <f t="shared" si="77"/>
        <v/>
      </c>
    </row>
    <row r="2466" spans="2:11" x14ac:dyDescent="0.2">
      <c r="B2466" s="10" t="str">
        <f t="shared" si="76"/>
        <v/>
      </c>
      <c r="C2466" s="30"/>
      <c r="H2466" s="10" t="str">
        <f>IFERROR(IF(INDEX(Rooms[اعتماد القيمة],MATCH(الحجز!$D2466,Rooms[الشقة],0),1)&lt;=الحجز!$C2466,((INDEX(Rooms[القيمة],MATCH(الحجز!$D2466,Rooms[الشقة],0),1)*الحجز!$E2466)+G2466)-F2466,الحجز!$H2466),"")</f>
        <v/>
      </c>
      <c r="I2466" s="10" t="str">
        <f>IFERROR(VLOOKUP(D2466,Rooms[[الشقة]:[وصف]],4,FALSE),"")</f>
        <v/>
      </c>
      <c r="K2466" s="16" t="str">
        <f t="shared" si="77"/>
        <v/>
      </c>
    </row>
    <row r="2467" spans="2:11" x14ac:dyDescent="0.2">
      <c r="B2467" s="10" t="str">
        <f t="shared" si="76"/>
        <v/>
      </c>
      <c r="C2467" s="30"/>
      <c r="H2467" s="10" t="str">
        <f>IFERROR(IF(INDEX(Rooms[اعتماد القيمة],MATCH(الحجز!$D2467,Rooms[الشقة],0),1)&lt;=الحجز!$C2467,((INDEX(Rooms[القيمة],MATCH(الحجز!$D2467,Rooms[الشقة],0),1)*الحجز!$E2467)+G2467)-F2467,الحجز!$H2467),"")</f>
        <v/>
      </c>
      <c r="I2467" s="10" t="str">
        <f>IFERROR(VLOOKUP(D2467,Rooms[[الشقة]:[وصف]],4,FALSE),"")</f>
        <v/>
      </c>
      <c r="K2467" s="16" t="str">
        <f t="shared" si="77"/>
        <v/>
      </c>
    </row>
    <row r="2468" spans="2:11" x14ac:dyDescent="0.2">
      <c r="B2468" s="10" t="str">
        <f t="shared" si="76"/>
        <v/>
      </c>
      <c r="C2468" s="30"/>
      <c r="H2468" s="10" t="str">
        <f>IFERROR(IF(INDEX(Rooms[اعتماد القيمة],MATCH(الحجز!$D2468,Rooms[الشقة],0),1)&lt;=الحجز!$C2468,((INDEX(Rooms[القيمة],MATCH(الحجز!$D2468,Rooms[الشقة],0),1)*الحجز!$E2468)+G2468)-F2468,الحجز!$H2468),"")</f>
        <v/>
      </c>
      <c r="I2468" s="10" t="str">
        <f>IFERROR(VLOOKUP(D2468,Rooms[[الشقة]:[وصف]],4,FALSE),"")</f>
        <v/>
      </c>
      <c r="K2468" s="16" t="str">
        <f t="shared" si="77"/>
        <v/>
      </c>
    </row>
    <row r="2469" spans="2:11" x14ac:dyDescent="0.2">
      <c r="B2469" s="10" t="str">
        <f t="shared" si="76"/>
        <v/>
      </c>
      <c r="C2469" s="30"/>
      <c r="H2469" s="10" t="str">
        <f>IFERROR(IF(INDEX(Rooms[اعتماد القيمة],MATCH(الحجز!$D2469,Rooms[الشقة],0),1)&lt;=الحجز!$C2469,((INDEX(Rooms[القيمة],MATCH(الحجز!$D2469,Rooms[الشقة],0),1)*الحجز!$E2469)+G2469)-F2469,الحجز!$H2469),"")</f>
        <v/>
      </c>
      <c r="I2469" s="10" t="str">
        <f>IFERROR(VLOOKUP(D2469,Rooms[[الشقة]:[وصف]],4,FALSE),"")</f>
        <v/>
      </c>
      <c r="K2469" s="16" t="str">
        <f t="shared" si="77"/>
        <v/>
      </c>
    </row>
    <row r="2470" spans="2:11" x14ac:dyDescent="0.2">
      <c r="B2470" s="10" t="str">
        <f t="shared" si="76"/>
        <v/>
      </c>
      <c r="C2470" s="30"/>
      <c r="H2470" s="10" t="str">
        <f>IFERROR(IF(INDEX(Rooms[اعتماد القيمة],MATCH(الحجز!$D2470,Rooms[الشقة],0),1)&lt;=الحجز!$C2470,((INDEX(Rooms[القيمة],MATCH(الحجز!$D2470,Rooms[الشقة],0),1)*الحجز!$E2470)+G2470)-F2470,الحجز!$H2470),"")</f>
        <v/>
      </c>
      <c r="I2470" s="10" t="str">
        <f>IFERROR(VLOOKUP(D2470,Rooms[[الشقة]:[وصف]],4,FALSE),"")</f>
        <v/>
      </c>
      <c r="K2470" s="16" t="str">
        <f t="shared" si="77"/>
        <v/>
      </c>
    </row>
    <row r="2471" spans="2:11" x14ac:dyDescent="0.2">
      <c r="B2471" s="10" t="str">
        <f t="shared" si="76"/>
        <v/>
      </c>
      <c r="C2471" s="30"/>
      <c r="H2471" s="10" t="str">
        <f>IFERROR(IF(INDEX(Rooms[اعتماد القيمة],MATCH(الحجز!$D2471,Rooms[الشقة],0),1)&lt;=الحجز!$C2471,((INDEX(Rooms[القيمة],MATCH(الحجز!$D2471,Rooms[الشقة],0),1)*الحجز!$E2471)+G2471)-F2471,الحجز!$H2471),"")</f>
        <v/>
      </c>
      <c r="I2471" s="10" t="str">
        <f>IFERROR(VLOOKUP(D2471,Rooms[[الشقة]:[وصف]],4,FALSE),"")</f>
        <v/>
      </c>
      <c r="K2471" s="16" t="str">
        <f t="shared" si="77"/>
        <v/>
      </c>
    </row>
    <row r="2472" spans="2:11" x14ac:dyDescent="0.2">
      <c r="B2472" s="10" t="str">
        <f t="shared" si="76"/>
        <v/>
      </c>
      <c r="C2472" s="30"/>
      <c r="H2472" s="10" t="str">
        <f>IFERROR(IF(INDEX(Rooms[اعتماد القيمة],MATCH(الحجز!$D2472,Rooms[الشقة],0),1)&lt;=الحجز!$C2472,((INDEX(Rooms[القيمة],MATCH(الحجز!$D2472,Rooms[الشقة],0),1)*الحجز!$E2472)+G2472)-F2472,الحجز!$H2472),"")</f>
        <v/>
      </c>
      <c r="I2472" s="10" t="str">
        <f>IFERROR(VLOOKUP(D2472,Rooms[[الشقة]:[وصف]],4,FALSE),"")</f>
        <v/>
      </c>
      <c r="K2472" s="16" t="str">
        <f t="shared" si="77"/>
        <v/>
      </c>
    </row>
    <row r="2473" spans="2:11" x14ac:dyDescent="0.2">
      <c r="B2473" s="10" t="str">
        <f t="shared" si="76"/>
        <v/>
      </c>
      <c r="C2473" s="30"/>
      <c r="H2473" s="10" t="str">
        <f>IFERROR(IF(INDEX(Rooms[اعتماد القيمة],MATCH(الحجز!$D2473,Rooms[الشقة],0),1)&lt;=الحجز!$C2473,((INDEX(Rooms[القيمة],MATCH(الحجز!$D2473,Rooms[الشقة],0),1)*الحجز!$E2473)+G2473)-F2473,الحجز!$H2473),"")</f>
        <v/>
      </c>
      <c r="I2473" s="10" t="str">
        <f>IFERROR(VLOOKUP(D2473,Rooms[[الشقة]:[وصف]],4,FALSE),"")</f>
        <v/>
      </c>
      <c r="K2473" s="16" t="str">
        <f t="shared" si="77"/>
        <v/>
      </c>
    </row>
    <row r="2474" spans="2:11" x14ac:dyDescent="0.2">
      <c r="B2474" s="10" t="str">
        <f t="shared" si="76"/>
        <v/>
      </c>
      <c r="C2474" s="30"/>
      <c r="H2474" s="10" t="str">
        <f>IFERROR(IF(INDEX(Rooms[اعتماد القيمة],MATCH(الحجز!$D2474,Rooms[الشقة],0),1)&lt;=الحجز!$C2474,((INDEX(Rooms[القيمة],MATCH(الحجز!$D2474,Rooms[الشقة],0),1)*الحجز!$E2474)+G2474)-F2474,الحجز!$H2474),"")</f>
        <v/>
      </c>
      <c r="I2474" s="10" t="str">
        <f>IFERROR(VLOOKUP(D2474,Rooms[[الشقة]:[وصف]],4,FALSE),"")</f>
        <v/>
      </c>
      <c r="K2474" s="16" t="str">
        <f t="shared" si="77"/>
        <v/>
      </c>
    </row>
    <row r="2475" spans="2:11" x14ac:dyDescent="0.2">
      <c r="B2475" s="10" t="str">
        <f t="shared" si="76"/>
        <v/>
      </c>
      <c r="C2475" s="30"/>
      <c r="H2475" s="10" t="str">
        <f>IFERROR(IF(INDEX(Rooms[اعتماد القيمة],MATCH(الحجز!$D2475,Rooms[الشقة],0),1)&lt;=الحجز!$C2475,((INDEX(Rooms[القيمة],MATCH(الحجز!$D2475,Rooms[الشقة],0),1)*الحجز!$E2475)+G2475)-F2475,الحجز!$H2475),"")</f>
        <v/>
      </c>
      <c r="I2475" s="10" t="str">
        <f>IFERROR(VLOOKUP(D2475,Rooms[[الشقة]:[وصف]],4,FALSE),"")</f>
        <v/>
      </c>
      <c r="K2475" s="16" t="str">
        <f t="shared" si="77"/>
        <v/>
      </c>
    </row>
    <row r="2476" spans="2:11" x14ac:dyDescent="0.2">
      <c r="B2476" s="10" t="str">
        <f t="shared" si="76"/>
        <v/>
      </c>
      <c r="C2476" s="30"/>
      <c r="H2476" s="10" t="str">
        <f>IFERROR(IF(INDEX(Rooms[اعتماد القيمة],MATCH(الحجز!$D2476,Rooms[الشقة],0),1)&lt;=الحجز!$C2476,((INDEX(Rooms[القيمة],MATCH(الحجز!$D2476,Rooms[الشقة],0),1)*الحجز!$E2476)+G2476)-F2476,الحجز!$H2476),"")</f>
        <v/>
      </c>
      <c r="I2476" s="10" t="str">
        <f>IFERROR(VLOOKUP(D2476,Rooms[[الشقة]:[وصف]],4,FALSE),"")</f>
        <v/>
      </c>
      <c r="K2476" s="16" t="str">
        <f t="shared" si="77"/>
        <v/>
      </c>
    </row>
    <row r="2477" spans="2:11" x14ac:dyDescent="0.2">
      <c r="B2477" s="10" t="str">
        <f t="shared" si="76"/>
        <v/>
      </c>
      <c r="C2477" s="30"/>
      <c r="H2477" s="10" t="str">
        <f>IFERROR(IF(INDEX(Rooms[اعتماد القيمة],MATCH(الحجز!$D2477,Rooms[الشقة],0),1)&lt;=الحجز!$C2477,((INDEX(Rooms[القيمة],MATCH(الحجز!$D2477,Rooms[الشقة],0),1)*الحجز!$E2477)+G2477)-F2477,الحجز!$H2477),"")</f>
        <v/>
      </c>
      <c r="I2477" s="10" t="str">
        <f>IFERROR(VLOOKUP(D2477,Rooms[[الشقة]:[وصف]],4,FALSE),"")</f>
        <v/>
      </c>
      <c r="K2477" s="16" t="str">
        <f t="shared" si="77"/>
        <v/>
      </c>
    </row>
    <row r="2478" spans="2:11" x14ac:dyDescent="0.2">
      <c r="B2478" s="10" t="str">
        <f t="shared" si="76"/>
        <v/>
      </c>
      <c r="C2478" s="30"/>
      <c r="H2478" s="10" t="str">
        <f>IFERROR(IF(INDEX(Rooms[اعتماد القيمة],MATCH(الحجز!$D2478,Rooms[الشقة],0),1)&lt;=الحجز!$C2478,((INDEX(Rooms[القيمة],MATCH(الحجز!$D2478,Rooms[الشقة],0),1)*الحجز!$E2478)+G2478)-F2478,الحجز!$H2478),"")</f>
        <v/>
      </c>
      <c r="I2478" s="10" t="str">
        <f>IFERROR(VLOOKUP(D2478,Rooms[[الشقة]:[وصف]],4,FALSE),"")</f>
        <v/>
      </c>
      <c r="K2478" s="16" t="str">
        <f t="shared" si="77"/>
        <v/>
      </c>
    </row>
    <row r="2479" spans="2:11" x14ac:dyDescent="0.2">
      <c r="B2479" s="10" t="str">
        <f t="shared" si="76"/>
        <v/>
      </c>
      <c r="C2479" s="30"/>
      <c r="H2479" s="10" t="str">
        <f>IFERROR(IF(INDEX(Rooms[اعتماد القيمة],MATCH(الحجز!$D2479,Rooms[الشقة],0),1)&lt;=الحجز!$C2479,((INDEX(Rooms[القيمة],MATCH(الحجز!$D2479,Rooms[الشقة],0),1)*الحجز!$E2479)+G2479)-F2479,الحجز!$H2479),"")</f>
        <v/>
      </c>
      <c r="I2479" s="10" t="str">
        <f>IFERROR(VLOOKUP(D2479,Rooms[[الشقة]:[وصف]],4,FALSE),"")</f>
        <v/>
      </c>
      <c r="K2479" s="16" t="str">
        <f t="shared" si="77"/>
        <v/>
      </c>
    </row>
    <row r="2480" spans="2:11" x14ac:dyDescent="0.2">
      <c r="B2480" s="10" t="str">
        <f t="shared" si="76"/>
        <v/>
      </c>
      <c r="C2480" s="30"/>
      <c r="H2480" s="10" t="str">
        <f>IFERROR(IF(INDEX(Rooms[اعتماد القيمة],MATCH(الحجز!$D2480,Rooms[الشقة],0),1)&lt;=الحجز!$C2480,((INDEX(Rooms[القيمة],MATCH(الحجز!$D2480,Rooms[الشقة],0),1)*الحجز!$E2480)+G2480)-F2480,الحجز!$H2480),"")</f>
        <v/>
      </c>
      <c r="I2480" s="10" t="str">
        <f>IFERROR(VLOOKUP(D2480,Rooms[[الشقة]:[وصف]],4,FALSE),"")</f>
        <v/>
      </c>
      <c r="K2480" s="16" t="str">
        <f t="shared" si="77"/>
        <v/>
      </c>
    </row>
    <row r="2481" spans="2:11" x14ac:dyDescent="0.2">
      <c r="B2481" s="10" t="str">
        <f t="shared" si="76"/>
        <v/>
      </c>
      <c r="C2481" s="30"/>
      <c r="H2481" s="10" t="str">
        <f>IFERROR(IF(INDEX(Rooms[اعتماد القيمة],MATCH(الحجز!$D2481,Rooms[الشقة],0),1)&lt;=الحجز!$C2481,((INDEX(Rooms[القيمة],MATCH(الحجز!$D2481,Rooms[الشقة],0),1)*الحجز!$E2481)+G2481)-F2481,الحجز!$H2481),"")</f>
        <v/>
      </c>
      <c r="I2481" s="10" t="str">
        <f>IFERROR(VLOOKUP(D2481,Rooms[[الشقة]:[وصف]],4,FALSE),"")</f>
        <v/>
      </c>
      <c r="K2481" s="16" t="str">
        <f t="shared" si="77"/>
        <v/>
      </c>
    </row>
    <row r="2482" spans="2:11" x14ac:dyDescent="0.2">
      <c r="B2482" s="10" t="str">
        <f t="shared" si="76"/>
        <v/>
      </c>
      <c r="C2482" s="30"/>
      <c r="H2482" s="10" t="str">
        <f>IFERROR(IF(INDEX(Rooms[اعتماد القيمة],MATCH(الحجز!$D2482,Rooms[الشقة],0),1)&lt;=الحجز!$C2482,((INDEX(Rooms[القيمة],MATCH(الحجز!$D2482,Rooms[الشقة],0),1)*الحجز!$E2482)+G2482)-F2482,الحجز!$H2482),"")</f>
        <v/>
      </c>
      <c r="I2482" s="10" t="str">
        <f>IFERROR(VLOOKUP(D2482,Rooms[[الشقة]:[وصف]],4,FALSE),"")</f>
        <v/>
      </c>
      <c r="K2482" s="16" t="str">
        <f t="shared" si="77"/>
        <v/>
      </c>
    </row>
    <row r="2483" spans="2:11" x14ac:dyDescent="0.2">
      <c r="B2483" s="10" t="str">
        <f t="shared" si="76"/>
        <v/>
      </c>
      <c r="C2483" s="30"/>
      <c r="H2483" s="10" t="str">
        <f>IFERROR(IF(INDEX(Rooms[اعتماد القيمة],MATCH(الحجز!$D2483,Rooms[الشقة],0),1)&lt;=الحجز!$C2483,((INDEX(Rooms[القيمة],MATCH(الحجز!$D2483,Rooms[الشقة],0),1)*الحجز!$E2483)+G2483)-F2483,الحجز!$H2483),"")</f>
        <v/>
      </c>
      <c r="I2483" s="10" t="str">
        <f>IFERROR(VLOOKUP(D2483,Rooms[[الشقة]:[وصف]],4,FALSE),"")</f>
        <v/>
      </c>
      <c r="K2483" s="16" t="str">
        <f t="shared" si="77"/>
        <v/>
      </c>
    </row>
    <row r="2484" spans="2:11" x14ac:dyDescent="0.2">
      <c r="B2484" s="10" t="str">
        <f t="shared" si="76"/>
        <v/>
      </c>
      <c r="C2484" s="30"/>
      <c r="H2484" s="10" t="str">
        <f>IFERROR(IF(INDEX(Rooms[اعتماد القيمة],MATCH(الحجز!$D2484,Rooms[الشقة],0),1)&lt;=الحجز!$C2484,((INDEX(Rooms[القيمة],MATCH(الحجز!$D2484,Rooms[الشقة],0),1)*الحجز!$E2484)+G2484)-F2484,الحجز!$H2484),"")</f>
        <v/>
      </c>
      <c r="I2484" s="10" t="str">
        <f>IFERROR(VLOOKUP(D2484,Rooms[[الشقة]:[وصف]],4,FALSE),"")</f>
        <v/>
      </c>
      <c r="K2484" s="16" t="str">
        <f t="shared" si="77"/>
        <v/>
      </c>
    </row>
    <row r="2485" spans="2:11" x14ac:dyDescent="0.2">
      <c r="B2485" s="10" t="str">
        <f t="shared" si="76"/>
        <v/>
      </c>
      <c r="C2485" s="30"/>
      <c r="H2485" s="10" t="str">
        <f>IFERROR(IF(INDEX(Rooms[اعتماد القيمة],MATCH(الحجز!$D2485,Rooms[الشقة],0),1)&lt;=الحجز!$C2485,((INDEX(Rooms[القيمة],MATCH(الحجز!$D2485,Rooms[الشقة],0),1)*الحجز!$E2485)+G2485)-F2485,الحجز!$H2485),"")</f>
        <v/>
      </c>
      <c r="I2485" s="10" t="str">
        <f>IFERROR(VLOOKUP(D2485,Rooms[[الشقة]:[وصف]],4,FALSE),"")</f>
        <v/>
      </c>
      <c r="K2485" s="16" t="str">
        <f t="shared" si="77"/>
        <v/>
      </c>
    </row>
    <row r="2486" spans="2:11" x14ac:dyDescent="0.2">
      <c r="B2486" s="10" t="str">
        <f t="shared" si="76"/>
        <v/>
      </c>
      <c r="C2486" s="30"/>
      <c r="H2486" s="10" t="str">
        <f>IFERROR(IF(INDEX(Rooms[اعتماد القيمة],MATCH(الحجز!$D2486,Rooms[الشقة],0),1)&lt;=الحجز!$C2486,((INDEX(Rooms[القيمة],MATCH(الحجز!$D2486,Rooms[الشقة],0),1)*الحجز!$E2486)+G2486)-F2486,الحجز!$H2486),"")</f>
        <v/>
      </c>
      <c r="I2486" s="10" t="str">
        <f>IFERROR(VLOOKUP(D2486,Rooms[[الشقة]:[وصف]],4,FALSE),"")</f>
        <v/>
      </c>
      <c r="K2486" s="16" t="str">
        <f t="shared" si="77"/>
        <v/>
      </c>
    </row>
    <row r="2487" spans="2:11" x14ac:dyDescent="0.2">
      <c r="B2487" s="10" t="str">
        <f t="shared" si="76"/>
        <v/>
      </c>
      <c r="C2487" s="30"/>
      <c r="H2487" s="10" t="str">
        <f>IFERROR(IF(INDEX(Rooms[اعتماد القيمة],MATCH(الحجز!$D2487,Rooms[الشقة],0),1)&lt;=الحجز!$C2487,((INDEX(Rooms[القيمة],MATCH(الحجز!$D2487,Rooms[الشقة],0),1)*الحجز!$E2487)+G2487)-F2487,الحجز!$H2487),"")</f>
        <v/>
      </c>
      <c r="I2487" s="10" t="str">
        <f>IFERROR(VLOOKUP(D2487,Rooms[[الشقة]:[وصف]],4,FALSE),"")</f>
        <v/>
      </c>
      <c r="K2487" s="16" t="str">
        <f t="shared" si="77"/>
        <v/>
      </c>
    </row>
    <row r="2488" spans="2:11" x14ac:dyDescent="0.2">
      <c r="B2488" s="10" t="str">
        <f t="shared" si="76"/>
        <v/>
      </c>
      <c r="C2488" s="30"/>
      <c r="H2488" s="10" t="str">
        <f>IFERROR(IF(INDEX(Rooms[اعتماد القيمة],MATCH(الحجز!$D2488,Rooms[الشقة],0),1)&lt;=الحجز!$C2488,((INDEX(Rooms[القيمة],MATCH(الحجز!$D2488,Rooms[الشقة],0),1)*الحجز!$E2488)+G2488)-F2488,الحجز!$H2488),"")</f>
        <v/>
      </c>
      <c r="I2488" s="10" t="str">
        <f>IFERROR(VLOOKUP(D2488,Rooms[[الشقة]:[وصف]],4,FALSE),"")</f>
        <v/>
      </c>
      <c r="K2488" s="16" t="str">
        <f t="shared" si="77"/>
        <v/>
      </c>
    </row>
    <row r="2489" spans="2:11" x14ac:dyDescent="0.2">
      <c r="B2489" s="10" t="str">
        <f t="shared" si="76"/>
        <v/>
      </c>
      <c r="C2489" s="30"/>
      <c r="H2489" s="10" t="str">
        <f>IFERROR(IF(INDEX(Rooms[اعتماد القيمة],MATCH(الحجز!$D2489,Rooms[الشقة],0),1)&lt;=الحجز!$C2489,((INDEX(Rooms[القيمة],MATCH(الحجز!$D2489,Rooms[الشقة],0),1)*الحجز!$E2489)+G2489)-F2489,الحجز!$H2489),"")</f>
        <v/>
      </c>
      <c r="I2489" s="10" t="str">
        <f>IFERROR(VLOOKUP(D2489,Rooms[[الشقة]:[وصف]],4,FALSE),"")</f>
        <v/>
      </c>
      <c r="K2489" s="16" t="str">
        <f t="shared" si="77"/>
        <v/>
      </c>
    </row>
    <row r="2490" spans="2:11" x14ac:dyDescent="0.2">
      <c r="B2490" s="10" t="str">
        <f t="shared" si="76"/>
        <v/>
      </c>
      <c r="C2490" s="30"/>
      <c r="H2490" s="10" t="str">
        <f>IFERROR(IF(INDEX(Rooms[اعتماد القيمة],MATCH(الحجز!$D2490,Rooms[الشقة],0),1)&lt;=الحجز!$C2490,((INDEX(Rooms[القيمة],MATCH(الحجز!$D2490,Rooms[الشقة],0),1)*الحجز!$E2490)+G2490)-F2490,الحجز!$H2490),"")</f>
        <v/>
      </c>
      <c r="I2490" s="10" t="str">
        <f>IFERROR(VLOOKUP(D2490,Rooms[[الشقة]:[وصف]],4,FALSE),"")</f>
        <v/>
      </c>
      <c r="K2490" s="16" t="str">
        <f t="shared" si="77"/>
        <v/>
      </c>
    </row>
    <row r="2491" spans="2:11" x14ac:dyDescent="0.2">
      <c r="B2491" s="10" t="str">
        <f t="shared" si="76"/>
        <v/>
      </c>
      <c r="C2491" s="30"/>
      <c r="H2491" s="10" t="str">
        <f>IFERROR(IF(INDEX(Rooms[اعتماد القيمة],MATCH(الحجز!$D2491,Rooms[الشقة],0),1)&lt;=الحجز!$C2491,((INDEX(Rooms[القيمة],MATCH(الحجز!$D2491,Rooms[الشقة],0),1)*الحجز!$E2491)+G2491)-F2491,الحجز!$H2491),"")</f>
        <v/>
      </c>
      <c r="I2491" s="10" t="str">
        <f>IFERROR(VLOOKUP(D2491,Rooms[[الشقة]:[وصف]],4,FALSE),"")</f>
        <v/>
      </c>
      <c r="K2491" s="16" t="str">
        <f t="shared" si="77"/>
        <v/>
      </c>
    </row>
    <row r="2492" spans="2:11" x14ac:dyDescent="0.2">
      <c r="B2492" s="10" t="str">
        <f t="shared" si="76"/>
        <v/>
      </c>
      <c r="C2492" s="30"/>
      <c r="H2492" s="10" t="str">
        <f>IFERROR(IF(INDEX(Rooms[اعتماد القيمة],MATCH(الحجز!$D2492,Rooms[الشقة],0),1)&lt;=الحجز!$C2492,((INDEX(Rooms[القيمة],MATCH(الحجز!$D2492,Rooms[الشقة],0),1)*الحجز!$E2492)+G2492)-F2492,الحجز!$H2492),"")</f>
        <v/>
      </c>
      <c r="I2492" s="10" t="str">
        <f>IFERROR(VLOOKUP(D2492,Rooms[[الشقة]:[وصف]],4,FALSE),"")</f>
        <v/>
      </c>
      <c r="K2492" s="16" t="str">
        <f t="shared" si="77"/>
        <v/>
      </c>
    </row>
    <row r="2493" spans="2:11" x14ac:dyDescent="0.2">
      <c r="B2493" s="10" t="str">
        <f t="shared" si="76"/>
        <v/>
      </c>
      <c r="C2493" s="30"/>
      <c r="H2493" s="10" t="str">
        <f>IFERROR(IF(INDEX(Rooms[اعتماد القيمة],MATCH(الحجز!$D2493,Rooms[الشقة],0),1)&lt;=الحجز!$C2493,((INDEX(Rooms[القيمة],MATCH(الحجز!$D2493,Rooms[الشقة],0),1)*الحجز!$E2493)+G2493)-F2493,الحجز!$H2493),"")</f>
        <v/>
      </c>
      <c r="I2493" s="10" t="str">
        <f>IFERROR(VLOOKUP(D2493,Rooms[[الشقة]:[وصف]],4,FALSE),"")</f>
        <v/>
      </c>
      <c r="K2493" s="16" t="str">
        <f t="shared" si="77"/>
        <v/>
      </c>
    </row>
    <row r="2494" spans="2:11" x14ac:dyDescent="0.2">
      <c r="B2494" s="10" t="str">
        <f t="shared" si="76"/>
        <v/>
      </c>
      <c r="C2494" s="30"/>
      <c r="H2494" s="10" t="str">
        <f>IFERROR(IF(INDEX(Rooms[اعتماد القيمة],MATCH(الحجز!$D2494,Rooms[الشقة],0),1)&lt;=الحجز!$C2494,((INDEX(Rooms[القيمة],MATCH(الحجز!$D2494,Rooms[الشقة],0),1)*الحجز!$E2494)+G2494)-F2494,الحجز!$H2494),"")</f>
        <v/>
      </c>
      <c r="I2494" s="10" t="str">
        <f>IFERROR(VLOOKUP(D2494,Rooms[[الشقة]:[وصف]],4,FALSE),"")</f>
        <v/>
      </c>
      <c r="K2494" s="16" t="str">
        <f t="shared" si="77"/>
        <v/>
      </c>
    </row>
    <row r="2495" spans="2:11" x14ac:dyDescent="0.2">
      <c r="B2495" s="10" t="str">
        <f t="shared" si="76"/>
        <v/>
      </c>
      <c r="C2495" s="30"/>
      <c r="H2495" s="10" t="str">
        <f>IFERROR(IF(INDEX(Rooms[اعتماد القيمة],MATCH(الحجز!$D2495,Rooms[الشقة],0),1)&lt;=الحجز!$C2495,((INDEX(Rooms[القيمة],MATCH(الحجز!$D2495,Rooms[الشقة],0),1)*الحجز!$E2495)+G2495)-F2495,الحجز!$H2495),"")</f>
        <v/>
      </c>
      <c r="I2495" s="10" t="str">
        <f>IFERROR(VLOOKUP(D2495,Rooms[[الشقة]:[وصف]],4,FALSE),"")</f>
        <v/>
      </c>
      <c r="K2495" s="16" t="str">
        <f t="shared" si="77"/>
        <v/>
      </c>
    </row>
    <row r="2496" spans="2:11" x14ac:dyDescent="0.2">
      <c r="B2496" s="10" t="str">
        <f t="shared" si="76"/>
        <v/>
      </c>
      <c r="C2496" s="30"/>
      <c r="H2496" s="10" t="str">
        <f>IFERROR(IF(INDEX(Rooms[اعتماد القيمة],MATCH(الحجز!$D2496,Rooms[الشقة],0),1)&lt;=الحجز!$C2496,((INDEX(Rooms[القيمة],MATCH(الحجز!$D2496,Rooms[الشقة],0),1)*الحجز!$E2496)+G2496)-F2496,الحجز!$H2496),"")</f>
        <v/>
      </c>
      <c r="I2496" s="10" t="str">
        <f>IFERROR(VLOOKUP(D2496,Rooms[[الشقة]:[وصف]],4,FALSE),"")</f>
        <v/>
      </c>
      <c r="K2496" s="16" t="str">
        <f t="shared" si="77"/>
        <v/>
      </c>
    </row>
    <row r="2497" spans="2:11" x14ac:dyDescent="0.2">
      <c r="B2497" s="10" t="str">
        <f t="shared" si="76"/>
        <v/>
      </c>
      <c r="C2497" s="30"/>
      <c r="H2497" s="10" t="str">
        <f>IFERROR(IF(INDEX(Rooms[اعتماد القيمة],MATCH(الحجز!$D2497,Rooms[الشقة],0),1)&lt;=الحجز!$C2497,((INDEX(Rooms[القيمة],MATCH(الحجز!$D2497,Rooms[الشقة],0),1)*الحجز!$E2497)+G2497)-F2497,الحجز!$H2497),"")</f>
        <v/>
      </c>
      <c r="I2497" s="10" t="str">
        <f>IFERROR(VLOOKUP(D2497,Rooms[[الشقة]:[وصف]],4,FALSE),"")</f>
        <v/>
      </c>
      <c r="K2497" s="16" t="str">
        <f t="shared" si="77"/>
        <v/>
      </c>
    </row>
    <row r="2498" spans="2:11" x14ac:dyDescent="0.2">
      <c r="B2498" s="10" t="str">
        <f t="shared" si="76"/>
        <v/>
      </c>
      <c r="C2498" s="30"/>
      <c r="H2498" s="10" t="str">
        <f>IFERROR(IF(INDEX(Rooms[اعتماد القيمة],MATCH(الحجز!$D2498,Rooms[الشقة],0),1)&lt;=الحجز!$C2498,((INDEX(Rooms[القيمة],MATCH(الحجز!$D2498,Rooms[الشقة],0),1)*الحجز!$E2498)+G2498)-F2498,الحجز!$H2498),"")</f>
        <v/>
      </c>
      <c r="I2498" s="10" t="str">
        <f>IFERROR(VLOOKUP(D2498,Rooms[[الشقة]:[وصف]],4,FALSE),"")</f>
        <v/>
      </c>
      <c r="K2498" s="16" t="str">
        <f t="shared" si="77"/>
        <v/>
      </c>
    </row>
    <row r="2499" spans="2:11" x14ac:dyDescent="0.2">
      <c r="B2499" s="10" t="str">
        <f t="shared" si="76"/>
        <v/>
      </c>
      <c r="C2499" s="30"/>
      <c r="H2499" s="10" t="str">
        <f>IFERROR(IF(INDEX(Rooms[اعتماد القيمة],MATCH(الحجز!$D2499,Rooms[الشقة],0),1)&lt;=الحجز!$C2499,((INDEX(Rooms[القيمة],MATCH(الحجز!$D2499,Rooms[الشقة],0),1)*الحجز!$E2499)+G2499)-F2499,الحجز!$H2499),"")</f>
        <v/>
      </c>
      <c r="I2499" s="10" t="str">
        <f>IFERROR(VLOOKUP(D2499,Rooms[[الشقة]:[وصف]],4,FALSE),"")</f>
        <v/>
      </c>
      <c r="K2499" s="16" t="str">
        <f t="shared" si="77"/>
        <v/>
      </c>
    </row>
    <row r="2500" spans="2:11" x14ac:dyDescent="0.2">
      <c r="B2500" s="10" t="str">
        <f t="shared" si="76"/>
        <v/>
      </c>
      <c r="C2500" s="30"/>
      <c r="H2500" s="10" t="str">
        <f>IFERROR(IF(INDEX(Rooms[اعتماد القيمة],MATCH(الحجز!$D2500,Rooms[الشقة],0),1)&lt;=الحجز!$C2500,((INDEX(Rooms[القيمة],MATCH(الحجز!$D2500,Rooms[الشقة],0),1)*الحجز!$E2500)+G2500)-F2500,الحجز!$H2500),"")</f>
        <v/>
      </c>
      <c r="I2500" s="10" t="str">
        <f>IFERROR(VLOOKUP(D2500,Rooms[[الشقة]:[وصف]],4,FALSE),"")</f>
        <v/>
      </c>
      <c r="K2500" s="16" t="str">
        <f t="shared" si="77"/>
        <v/>
      </c>
    </row>
    <row r="2501" spans="2:11" x14ac:dyDescent="0.2">
      <c r="B2501" s="10" t="str">
        <f t="shared" ref="B2501:B2564" si="78">IF(C2501&lt;&gt;"",ROW(A2498),"")</f>
        <v/>
      </c>
      <c r="C2501" s="30"/>
      <c r="H2501" s="10" t="str">
        <f>IFERROR(IF(INDEX(Rooms[اعتماد القيمة],MATCH(الحجز!$D2501,Rooms[الشقة],0),1)&lt;=الحجز!$C2501,((INDEX(Rooms[القيمة],MATCH(الحجز!$D2501,Rooms[الشقة],0),1)*الحجز!$E2501)+G2501)-F2501,الحجز!$H2501),"")</f>
        <v/>
      </c>
      <c r="I2501" s="10" t="str">
        <f>IFERROR(VLOOKUP(D2501,Rooms[[الشقة]:[وصف]],4,FALSE),"")</f>
        <v/>
      </c>
      <c r="K2501" s="16" t="str">
        <f t="shared" ref="K2501:K2564" si="79">IF(AND(E2501="",C2501=""),"",C2501+(IF(E2501&lt;1,E2501,(E2501-1))))</f>
        <v/>
      </c>
    </row>
    <row r="2502" spans="2:11" x14ac:dyDescent="0.2">
      <c r="B2502" s="10" t="str">
        <f t="shared" si="78"/>
        <v/>
      </c>
      <c r="C2502" s="30"/>
      <c r="H2502" s="10" t="str">
        <f>IFERROR(IF(INDEX(Rooms[اعتماد القيمة],MATCH(الحجز!$D2502,Rooms[الشقة],0),1)&lt;=الحجز!$C2502,((INDEX(Rooms[القيمة],MATCH(الحجز!$D2502,Rooms[الشقة],0),1)*الحجز!$E2502)+G2502)-F2502,الحجز!$H2502),"")</f>
        <v/>
      </c>
      <c r="I2502" s="10" t="str">
        <f>IFERROR(VLOOKUP(D2502,Rooms[[الشقة]:[وصف]],4,FALSE),"")</f>
        <v/>
      </c>
      <c r="K2502" s="16" t="str">
        <f t="shared" si="79"/>
        <v/>
      </c>
    </row>
    <row r="2503" spans="2:11" x14ac:dyDescent="0.2">
      <c r="B2503" s="10" t="str">
        <f t="shared" si="78"/>
        <v/>
      </c>
      <c r="C2503" s="30"/>
      <c r="H2503" s="10" t="str">
        <f>IFERROR(IF(INDEX(Rooms[اعتماد القيمة],MATCH(الحجز!$D2503,Rooms[الشقة],0),1)&lt;=الحجز!$C2503,((INDEX(Rooms[القيمة],MATCH(الحجز!$D2503,Rooms[الشقة],0),1)*الحجز!$E2503)+G2503)-F2503,الحجز!$H2503),"")</f>
        <v/>
      </c>
      <c r="I2503" s="10" t="str">
        <f>IFERROR(VLOOKUP(D2503,Rooms[[الشقة]:[وصف]],4,FALSE),"")</f>
        <v/>
      </c>
      <c r="K2503" s="16" t="str">
        <f t="shared" si="79"/>
        <v/>
      </c>
    </row>
    <row r="2504" spans="2:11" x14ac:dyDescent="0.2">
      <c r="B2504" s="10" t="str">
        <f t="shared" si="78"/>
        <v/>
      </c>
      <c r="C2504" s="30"/>
      <c r="H2504" s="10" t="str">
        <f>IFERROR(IF(INDEX(Rooms[اعتماد القيمة],MATCH(الحجز!$D2504,Rooms[الشقة],0),1)&lt;=الحجز!$C2504,((INDEX(Rooms[القيمة],MATCH(الحجز!$D2504,Rooms[الشقة],0),1)*الحجز!$E2504)+G2504)-F2504,الحجز!$H2504),"")</f>
        <v/>
      </c>
      <c r="I2504" s="10" t="str">
        <f>IFERROR(VLOOKUP(D2504,Rooms[[الشقة]:[وصف]],4,FALSE),"")</f>
        <v/>
      </c>
      <c r="K2504" s="16" t="str">
        <f t="shared" si="79"/>
        <v/>
      </c>
    </row>
    <row r="2505" spans="2:11" x14ac:dyDescent="0.2">
      <c r="B2505" s="10" t="str">
        <f t="shared" si="78"/>
        <v/>
      </c>
      <c r="C2505" s="30"/>
      <c r="H2505" s="10" t="str">
        <f>IFERROR(IF(INDEX(Rooms[اعتماد القيمة],MATCH(الحجز!$D2505,Rooms[الشقة],0),1)&lt;=الحجز!$C2505,((INDEX(Rooms[القيمة],MATCH(الحجز!$D2505,Rooms[الشقة],0),1)*الحجز!$E2505)+G2505)-F2505,الحجز!$H2505),"")</f>
        <v/>
      </c>
      <c r="I2505" s="10" t="str">
        <f>IFERROR(VLOOKUP(D2505,Rooms[[الشقة]:[وصف]],4,FALSE),"")</f>
        <v/>
      </c>
      <c r="K2505" s="16" t="str">
        <f t="shared" si="79"/>
        <v/>
      </c>
    </row>
    <row r="2506" spans="2:11" x14ac:dyDescent="0.2">
      <c r="B2506" s="10" t="str">
        <f t="shared" si="78"/>
        <v/>
      </c>
      <c r="C2506" s="30"/>
      <c r="H2506" s="10" t="str">
        <f>IFERROR(IF(INDEX(Rooms[اعتماد القيمة],MATCH(الحجز!$D2506,Rooms[الشقة],0),1)&lt;=الحجز!$C2506,((INDEX(Rooms[القيمة],MATCH(الحجز!$D2506,Rooms[الشقة],0),1)*الحجز!$E2506)+G2506)-F2506,الحجز!$H2506),"")</f>
        <v/>
      </c>
      <c r="I2506" s="10" t="str">
        <f>IFERROR(VLOOKUP(D2506,Rooms[[الشقة]:[وصف]],4,FALSE),"")</f>
        <v/>
      </c>
      <c r="K2506" s="16" t="str">
        <f t="shared" si="79"/>
        <v/>
      </c>
    </row>
    <row r="2507" spans="2:11" x14ac:dyDescent="0.2">
      <c r="B2507" s="10" t="str">
        <f t="shared" si="78"/>
        <v/>
      </c>
      <c r="C2507" s="30"/>
      <c r="H2507" s="10" t="str">
        <f>IFERROR(IF(INDEX(Rooms[اعتماد القيمة],MATCH(الحجز!$D2507,Rooms[الشقة],0),1)&lt;=الحجز!$C2507,((INDEX(Rooms[القيمة],MATCH(الحجز!$D2507,Rooms[الشقة],0),1)*الحجز!$E2507)+G2507)-F2507,الحجز!$H2507),"")</f>
        <v/>
      </c>
      <c r="I2507" s="10" t="str">
        <f>IFERROR(VLOOKUP(D2507,Rooms[[الشقة]:[وصف]],4,FALSE),"")</f>
        <v/>
      </c>
      <c r="K2507" s="16" t="str">
        <f t="shared" si="79"/>
        <v/>
      </c>
    </row>
    <row r="2508" spans="2:11" x14ac:dyDescent="0.2">
      <c r="B2508" s="10" t="str">
        <f t="shared" si="78"/>
        <v/>
      </c>
      <c r="C2508" s="30"/>
      <c r="H2508" s="10" t="str">
        <f>IFERROR(IF(INDEX(Rooms[اعتماد القيمة],MATCH(الحجز!$D2508,Rooms[الشقة],0),1)&lt;=الحجز!$C2508,((INDEX(Rooms[القيمة],MATCH(الحجز!$D2508,Rooms[الشقة],0),1)*الحجز!$E2508)+G2508)-F2508,الحجز!$H2508),"")</f>
        <v/>
      </c>
      <c r="I2508" s="10" t="str">
        <f>IFERROR(VLOOKUP(D2508,Rooms[[الشقة]:[وصف]],4,FALSE),"")</f>
        <v/>
      </c>
      <c r="K2508" s="16" t="str">
        <f t="shared" si="79"/>
        <v/>
      </c>
    </row>
    <row r="2509" spans="2:11" x14ac:dyDescent="0.2">
      <c r="B2509" s="10" t="str">
        <f t="shared" si="78"/>
        <v/>
      </c>
      <c r="C2509" s="30"/>
      <c r="H2509" s="10" t="str">
        <f>IFERROR(IF(INDEX(Rooms[اعتماد القيمة],MATCH(الحجز!$D2509,Rooms[الشقة],0),1)&lt;=الحجز!$C2509,((INDEX(Rooms[القيمة],MATCH(الحجز!$D2509,Rooms[الشقة],0),1)*الحجز!$E2509)+G2509)-F2509,الحجز!$H2509),"")</f>
        <v/>
      </c>
      <c r="I2509" s="10" t="str">
        <f>IFERROR(VLOOKUP(D2509,Rooms[[الشقة]:[وصف]],4,FALSE),"")</f>
        <v/>
      </c>
      <c r="K2509" s="16" t="str">
        <f t="shared" si="79"/>
        <v/>
      </c>
    </row>
    <row r="2510" spans="2:11" x14ac:dyDescent="0.2">
      <c r="B2510" s="10" t="str">
        <f t="shared" si="78"/>
        <v/>
      </c>
      <c r="C2510" s="30"/>
      <c r="H2510" s="10" t="str">
        <f>IFERROR(IF(INDEX(Rooms[اعتماد القيمة],MATCH(الحجز!$D2510,Rooms[الشقة],0),1)&lt;=الحجز!$C2510,((INDEX(Rooms[القيمة],MATCH(الحجز!$D2510,Rooms[الشقة],0),1)*الحجز!$E2510)+G2510)-F2510,الحجز!$H2510),"")</f>
        <v/>
      </c>
      <c r="I2510" s="10" t="str">
        <f>IFERROR(VLOOKUP(D2510,Rooms[[الشقة]:[وصف]],4,FALSE),"")</f>
        <v/>
      </c>
      <c r="K2510" s="16" t="str">
        <f t="shared" si="79"/>
        <v/>
      </c>
    </row>
    <row r="2511" spans="2:11" x14ac:dyDescent="0.2">
      <c r="B2511" s="10" t="str">
        <f t="shared" si="78"/>
        <v/>
      </c>
      <c r="C2511" s="30"/>
      <c r="H2511" s="10" t="str">
        <f>IFERROR(IF(INDEX(Rooms[اعتماد القيمة],MATCH(الحجز!$D2511,Rooms[الشقة],0),1)&lt;=الحجز!$C2511,((INDEX(Rooms[القيمة],MATCH(الحجز!$D2511,Rooms[الشقة],0),1)*الحجز!$E2511)+G2511)-F2511,الحجز!$H2511),"")</f>
        <v/>
      </c>
      <c r="I2511" s="10" t="str">
        <f>IFERROR(VLOOKUP(D2511,Rooms[[الشقة]:[وصف]],4,FALSE),"")</f>
        <v/>
      </c>
      <c r="K2511" s="16" t="str">
        <f t="shared" si="79"/>
        <v/>
      </c>
    </row>
    <row r="2512" spans="2:11" x14ac:dyDescent="0.2">
      <c r="B2512" s="10" t="str">
        <f t="shared" si="78"/>
        <v/>
      </c>
      <c r="C2512" s="30"/>
      <c r="H2512" s="10" t="str">
        <f>IFERROR(IF(INDEX(Rooms[اعتماد القيمة],MATCH(الحجز!$D2512,Rooms[الشقة],0),1)&lt;=الحجز!$C2512,((INDEX(Rooms[القيمة],MATCH(الحجز!$D2512,Rooms[الشقة],0),1)*الحجز!$E2512)+G2512)-F2512,الحجز!$H2512),"")</f>
        <v/>
      </c>
      <c r="I2512" s="10" t="str">
        <f>IFERROR(VLOOKUP(D2512,Rooms[[الشقة]:[وصف]],4,FALSE),"")</f>
        <v/>
      </c>
      <c r="K2512" s="16" t="str">
        <f t="shared" si="79"/>
        <v/>
      </c>
    </row>
    <row r="2513" spans="2:11" x14ac:dyDescent="0.2">
      <c r="B2513" s="10" t="str">
        <f t="shared" si="78"/>
        <v/>
      </c>
      <c r="C2513" s="30"/>
      <c r="H2513" s="10" t="str">
        <f>IFERROR(IF(INDEX(Rooms[اعتماد القيمة],MATCH(الحجز!$D2513,Rooms[الشقة],0),1)&lt;=الحجز!$C2513,((INDEX(Rooms[القيمة],MATCH(الحجز!$D2513,Rooms[الشقة],0),1)*الحجز!$E2513)+G2513)-F2513,الحجز!$H2513),"")</f>
        <v/>
      </c>
      <c r="I2513" s="10" t="str">
        <f>IFERROR(VLOOKUP(D2513,Rooms[[الشقة]:[وصف]],4,FALSE),"")</f>
        <v/>
      </c>
      <c r="K2513" s="16" t="str">
        <f t="shared" si="79"/>
        <v/>
      </c>
    </row>
    <row r="2514" spans="2:11" x14ac:dyDescent="0.2">
      <c r="B2514" s="10" t="str">
        <f t="shared" si="78"/>
        <v/>
      </c>
      <c r="C2514" s="30"/>
      <c r="H2514" s="10" t="str">
        <f>IFERROR(IF(INDEX(Rooms[اعتماد القيمة],MATCH(الحجز!$D2514,Rooms[الشقة],0),1)&lt;=الحجز!$C2514,((INDEX(Rooms[القيمة],MATCH(الحجز!$D2514,Rooms[الشقة],0),1)*الحجز!$E2514)+G2514)-F2514,الحجز!$H2514),"")</f>
        <v/>
      </c>
      <c r="I2514" s="10" t="str">
        <f>IFERROR(VLOOKUP(D2514,Rooms[[الشقة]:[وصف]],4,FALSE),"")</f>
        <v/>
      </c>
      <c r="K2514" s="16" t="str">
        <f t="shared" si="79"/>
        <v/>
      </c>
    </row>
    <row r="2515" spans="2:11" x14ac:dyDescent="0.2">
      <c r="B2515" s="10" t="str">
        <f t="shared" si="78"/>
        <v/>
      </c>
      <c r="C2515" s="30"/>
      <c r="H2515" s="10" t="str">
        <f>IFERROR(IF(INDEX(Rooms[اعتماد القيمة],MATCH(الحجز!$D2515,Rooms[الشقة],0),1)&lt;=الحجز!$C2515,((INDEX(Rooms[القيمة],MATCH(الحجز!$D2515,Rooms[الشقة],0),1)*الحجز!$E2515)+G2515)-F2515,الحجز!$H2515),"")</f>
        <v/>
      </c>
      <c r="I2515" s="10" t="str">
        <f>IFERROR(VLOOKUP(D2515,Rooms[[الشقة]:[وصف]],4,FALSE),"")</f>
        <v/>
      </c>
      <c r="K2515" s="16" t="str">
        <f t="shared" si="79"/>
        <v/>
      </c>
    </row>
    <row r="2516" spans="2:11" x14ac:dyDescent="0.2">
      <c r="B2516" s="10" t="str">
        <f t="shared" si="78"/>
        <v/>
      </c>
      <c r="C2516" s="30"/>
      <c r="H2516" s="10" t="str">
        <f>IFERROR(IF(INDEX(Rooms[اعتماد القيمة],MATCH(الحجز!$D2516,Rooms[الشقة],0),1)&lt;=الحجز!$C2516,((INDEX(Rooms[القيمة],MATCH(الحجز!$D2516,Rooms[الشقة],0),1)*الحجز!$E2516)+G2516)-F2516,الحجز!$H2516),"")</f>
        <v/>
      </c>
      <c r="I2516" s="10" t="str">
        <f>IFERROR(VLOOKUP(D2516,Rooms[[الشقة]:[وصف]],4,FALSE),"")</f>
        <v/>
      </c>
      <c r="K2516" s="16" t="str">
        <f t="shared" si="79"/>
        <v/>
      </c>
    </row>
    <row r="2517" spans="2:11" x14ac:dyDescent="0.2">
      <c r="B2517" s="10" t="str">
        <f t="shared" si="78"/>
        <v/>
      </c>
      <c r="C2517" s="30"/>
      <c r="H2517" s="10" t="str">
        <f>IFERROR(IF(INDEX(Rooms[اعتماد القيمة],MATCH(الحجز!$D2517,Rooms[الشقة],0),1)&lt;=الحجز!$C2517,((INDEX(Rooms[القيمة],MATCH(الحجز!$D2517,Rooms[الشقة],0),1)*الحجز!$E2517)+G2517)-F2517,الحجز!$H2517),"")</f>
        <v/>
      </c>
      <c r="I2517" s="10" t="str">
        <f>IFERROR(VLOOKUP(D2517,Rooms[[الشقة]:[وصف]],4,FALSE),"")</f>
        <v/>
      </c>
      <c r="K2517" s="16" t="str">
        <f t="shared" si="79"/>
        <v/>
      </c>
    </row>
    <row r="2518" spans="2:11" x14ac:dyDescent="0.2">
      <c r="B2518" s="10" t="str">
        <f t="shared" si="78"/>
        <v/>
      </c>
      <c r="C2518" s="30"/>
      <c r="H2518" s="10" t="str">
        <f>IFERROR(IF(INDEX(Rooms[اعتماد القيمة],MATCH(الحجز!$D2518,Rooms[الشقة],0),1)&lt;=الحجز!$C2518,((INDEX(Rooms[القيمة],MATCH(الحجز!$D2518,Rooms[الشقة],0),1)*الحجز!$E2518)+G2518)-F2518,الحجز!$H2518),"")</f>
        <v/>
      </c>
      <c r="I2518" s="10" t="str">
        <f>IFERROR(VLOOKUP(D2518,Rooms[[الشقة]:[وصف]],4,FALSE),"")</f>
        <v/>
      </c>
      <c r="K2518" s="16" t="str">
        <f t="shared" si="79"/>
        <v/>
      </c>
    </row>
    <row r="2519" spans="2:11" x14ac:dyDescent="0.2">
      <c r="B2519" s="10" t="str">
        <f t="shared" si="78"/>
        <v/>
      </c>
      <c r="C2519" s="30"/>
      <c r="H2519" s="10" t="str">
        <f>IFERROR(IF(INDEX(Rooms[اعتماد القيمة],MATCH(الحجز!$D2519,Rooms[الشقة],0),1)&lt;=الحجز!$C2519,((INDEX(Rooms[القيمة],MATCH(الحجز!$D2519,Rooms[الشقة],0),1)*الحجز!$E2519)+G2519)-F2519,الحجز!$H2519),"")</f>
        <v/>
      </c>
      <c r="I2519" s="10" t="str">
        <f>IFERROR(VLOOKUP(D2519,Rooms[[الشقة]:[وصف]],4,FALSE),"")</f>
        <v/>
      </c>
      <c r="K2519" s="16" t="str">
        <f t="shared" si="79"/>
        <v/>
      </c>
    </row>
    <row r="2520" spans="2:11" x14ac:dyDescent="0.2">
      <c r="B2520" s="10" t="str">
        <f t="shared" si="78"/>
        <v/>
      </c>
      <c r="C2520" s="30"/>
      <c r="H2520" s="10" t="str">
        <f>IFERROR(IF(INDEX(Rooms[اعتماد القيمة],MATCH(الحجز!$D2520,Rooms[الشقة],0),1)&lt;=الحجز!$C2520,((INDEX(Rooms[القيمة],MATCH(الحجز!$D2520,Rooms[الشقة],0),1)*الحجز!$E2520)+G2520)-F2520,الحجز!$H2520),"")</f>
        <v/>
      </c>
      <c r="I2520" s="10" t="str">
        <f>IFERROR(VLOOKUP(D2520,Rooms[[الشقة]:[وصف]],4,FALSE),"")</f>
        <v/>
      </c>
      <c r="K2520" s="16" t="str">
        <f t="shared" si="79"/>
        <v/>
      </c>
    </row>
    <row r="2521" spans="2:11" x14ac:dyDescent="0.2">
      <c r="B2521" s="10" t="str">
        <f t="shared" si="78"/>
        <v/>
      </c>
      <c r="C2521" s="30"/>
      <c r="H2521" s="10" t="str">
        <f>IFERROR(IF(INDEX(Rooms[اعتماد القيمة],MATCH(الحجز!$D2521,Rooms[الشقة],0),1)&lt;=الحجز!$C2521,((INDEX(Rooms[القيمة],MATCH(الحجز!$D2521,Rooms[الشقة],0),1)*الحجز!$E2521)+G2521)-F2521,الحجز!$H2521),"")</f>
        <v/>
      </c>
      <c r="I2521" s="10" t="str">
        <f>IFERROR(VLOOKUP(D2521,Rooms[[الشقة]:[وصف]],4,FALSE),"")</f>
        <v/>
      </c>
      <c r="K2521" s="16" t="str">
        <f t="shared" si="79"/>
        <v/>
      </c>
    </row>
    <row r="2522" spans="2:11" x14ac:dyDescent="0.2">
      <c r="B2522" s="10" t="str">
        <f t="shared" si="78"/>
        <v/>
      </c>
      <c r="C2522" s="30"/>
      <c r="H2522" s="10" t="str">
        <f>IFERROR(IF(INDEX(Rooms[اعتماد القيمة],MATCH(الحجز!$D2522,Rooms[الشقة],0),1)&lt;=الحجز!$C2522,((INDEX(Rooms[القيمة],MATCH(الحجز!$D2522,Rooms[الشقة],0),1)*الحجز!$E2522)+G2522)-F2522,الحجز!$H2522),"")</f>
        <v/>
      </c>
      <c r="I2522" s="10" t="str">
        <f>IFERROR(VLOOKUP(D2522,Rooms[[الشقة]:[وصف]],4,FALSE),"")</f>
        <v/>
      </c>
      <c r="K2522" s="16" t="str">
        <f t="shared" si="79"/>
        <v/>
      </c>
    </row>
    <row r="2523" spans="2:11" x14ac:dyDescent="0.2">
      <c r="B2523" s="10" t="str">
        <f t="shared" si="78"/>
        <v/>
      </c>
      <c r="C2523" s="30"/>
      <c r="H2523" s="10" t="str">
        <f>IFERROR(IF(INDEX(Rooms[اعتماد القيمة],MATCH(الحجز!$D2523,Rooms[الشقة],0),1)&lt;=الحجز!$C2523,((INDEX(Rooms[القيمة],MATCH(الحجز!$D2523,Rooms[الشقة],0),1)*الحجز!$E2523)+G2523)-F2523,الحجز!$H2523),"")</f>
        <v/>
      </c>
      <c r="I2523" s="10" t="str">
        <f>IFERROR(VLOOKUP(D2523,Rooms[[الشقة]:[وصف]],4,FALSE),"")</f>
        <v/>
      </c>
      <c r="K2523" s="16" t="str">
        <f t="shared" si="79"/>
        <v/>
      </c>
    </row>
    <row r="2524" spans="2:11" x14ac:dyDescent="0.2">
      <c r="B2524" s="10" t="str">
        <f t="shared" si="78"/>
        <v/>
      </c>
      <c r="C2524" s="30"/>
      <c r="H2524" s="10" t="str">
        <f>IFERROR(IF(INDEX(Rooms[اعتماد القيمة],MATCH(الحجز!$D2524,Rooms[الشقة],0),1)&lt;=الحجز!$C2524,((INDEX(Rooms[القيمة],MATCH(الحجز!$D2524,Rooms[الشقة],0),1)*الحجز!$E2524)+G2524)-F2524,الحجز!$H2524),"")</f>
        <v/>
      </c>
      <c r="I2524" s="10" t="str">
        <f>IFERROR(VLOOKUP(D2524,Rooms[[الشقة]:[وصف]],4,FALSE),"")</f>
        <v/>
      </c>
      <c r="K2524" s="16" t="str">
        <f t="shared" si="79"/>
        <v/>
      </c>
    </row>
    <row r="2525" spans="2:11" x14ac:dyDescent="0.2">
      <c r="B2525" s="10" t="str">
        <f t="shared" si="78"/>
        <v/>
      </c>
      <c r="C2525" s="30"/>
      <c r="H2525" s="10" t="str">
        <f>IFERROR(IF(INDEX(Rooms[اعتماد القيمة],MATCH(الحجز!$D2525,Rooms[الشقة],0),1)&lt;=الحجز!$C2525,((INDEX(Rooms[القيمة],MATCH(الحجز!$D2525,Rooms[الشقة],0),1)*الحجز!$E2525)+G2525)-F2525,الحجز!$H2525),"")</f>
        <v/>
      </c>
      <c r="I2525" s="10" t="str">
        <f>IFERROR(VLOOKUP(D2525,Rooms[[الشقة]:[وصف]],4,FALSE),"")</f>
        <v/>
      </c>
      <c r="K2525" s="16" t="str">
        <f t="shared" si="79"/>
        <v/>
      </c>
    </row>
    <row r="2526" spans="2:11" x14ac:dyDescent="0.2">
      <c r="B2526" s="10" t="str">
        <f t="shared" si="78"/>
        <v/>
      </c>
      <c r="C2526" s="30"/>
      <c r="H2526" s="10" t="str">
        <f>IFERROR(IF(INDEX(Rooms[اعتماد القيمة],MATCH(الحجز!$D2526,Rooms[الشقة],0),1)&lt;=الحجز!$C2526,((INDEX(Rooms[القيمة],MATCH(الحجز!$D2526,Rooms[الشقة],0),1)*الحجز!$E2526)+G2526)-F2526,الحجز!$H2526),"")</f>
        <v/>
      </c>
      <c r="I2526" s="10" t="str">
        <f>IFERROR(VLOOKUP(D2526,Rooms[[الشقة]:[وصف]],4,FALSE),"")</f>
        <v/>
      </c>
      <c r="K2526" s="16" t="str">
        <f t="shared" si="79"/>
        <v/>
      </c>
    </row>
    <row r="2527" spans="2:11" x14ac:dyDescent="0.2">
      <c r="B2527" s="10" t="str">
        <f t="shared" si="78"/>
        <v/>
      </c>
      <c r="C2527" s="30"/>
      <c r="H2527" s="10" t="str">
        <f>IFERROR(IF(INDEX(Rooms[اعتماد القيمة],MATCH(الحجز!$D2527,Rooms[الشقة],0),1)&lt;=الحجز!$C2527,((INDEX(Rooms[القيمة],MATCH(الحجز!$D2527,Rooms[الشقة],0),1)*الحجز!$E2527)+G2527)-F2527,الحجز!$H2527),"")</f>
        <v/>
      </c>
      <c r="I2527" s="10" t="str">
        <f>IFERROR(VLOOKUP(D2527,Rooms[[الشقة]:[وصف]],4,FALSE),"")</f>
        <v/>
      </c>
      <c r="K2527" s="16" t="str">
        <f t="shared" si="79"/>
        <v/>
      </c>
    </row>
    <row r="2528" spans="2:11" x14ac:dyDescent="0.2">
      <c r="B2528" s="10" t="str">
        <f t="shared" si="78"/>
        <v/>
      </c>
      <c r="C2528" s="30"/>
      <c r="H2528" s="10" t="str">
        <f>IFERROR(IF(INDEX(Rooms[اعتماد القيمة],MATCH(الحجز!$D2528,Rooms[الشقة],0),1)&lt;=الحجز!$C2528,((INDEX(Rooms[القيمة],MATCH(الحجز!$D2528,Rooms[الشقة],0),1)*الحجز!$E2528)+G2528)-F2528,الحجز!$H2528),"")</f>
        <v/>
      </c>
      <c r="I2528" s="10" t="str">
        <f>IFERROR(VLOOKUP(D2528,Rooms[[الشقة]:[وصف]],4,FALSE),"")</f>
        <v/>
      </c>
      <c r="K2528" s="16" t="str">
        <f t="shared" si="79"/>
        <v/>
      </c>
    </row>
    <row r="2529" spans="2:11" x14ac:dyDescent="0.2">
      <c r="B2529" s="10" t="str">
        <f t="shared" si="78"/>
        <v/>
      </c>
      <c r="C2529" s="30"/>
      <c r="H2529" s="10" t="str">
        <f>IFERROR(IF(INDEX(Rooms[اعتماد القيمة],MATCH(الحجز!$D2529,Rooms[الشقة],0),1)&lt;=الحجز!$C2529,((INDEX(Rooms[القيمة],MATCH(الحجز!$D2529,Rooms[الشقة],0),1)*الحجز!$E2529)+G2529)-F2529,الحجز!$H2529),"")</f>
        <v/>
      </c>
      <c r="I2529" s="10" t="str">
        <f>IFERROR(VLOOKUP(D2529,Rooms[[الشقة]:[وصف]],4,FALSE),"")</f>
        <v/>
      </c>
      <c r="K2529" s="16" t="str">
        <f t="shared" si="79"/>
        <v/>
      </c>
    </row>
    <row r="2530" spans="2:11" x14ac:dyDescent="0.2">
      <c r="B2530" s="10" t="str">
        <f t="shared" si="78"/>
        <v/>
      </c>
      <c r="C2530" s="30"/>
      <c r="H2530" s="10" t="str">
        <f>IFERROR(IF(INDEX(Rooms[اعتماد القيمة],MATCH(الحجز!$D2530,Rooms[الشقة],0),1)&lt;=الحجز!$C2530,((INDEX(Rooms[القيمة],MATCH(الحجز!$D2530,Rooms[الشقة],0),1)*الحجز!$E2530)+G2530)-F2530,الحجز!$H2530),"")</f>
        <v/>
      </c>
      <c r="I2530" s="10" t="str">
        <f>IFERROR(VLOOKUP(D2530,Rooms[[الشقة]:[وصف]],4,FALSE),"")</f>
        <v/>
      </c>
      <c r="K2530" s="16" t="str">
        <f t="shared" si="79"/>
        <v/>
      </c>
    </row>
    <row r="2531" spans="2:11" x14ac:dyDescent="0.2">
      <c r="B2531" s="10" t="str">
        <f t="shared" si="78"/>
        <v/>
      </c>
      <c r="C2531" s="30"/>
      <c r="H2531" s="10" t="str">
        <f>IFERROR(IF(INDEX(Rooms[اعتماد القيمة],MATCH(الحجز!$D2531,Rooms[الشقة],0),1)&lt;=الحجز!$C2531,((INDEX(Rooms[القيمة],MATCH(الحجز!$D2531,Rooms[الشقة],0),1)*الحجز!$E2531)+G2531)-F2531,الحجز!$H2531),"")</f>
        <v/>
      </c>
      <c r="I2531" s="10" t="str">
        <f>IFERROR(VLOOKUP(D2531,Rooms[[الشقة]:[وصف]],4,FALSE),"")</f>
        <v/>
      </c>
      <c r="K2531" s="16" t="str">
        <f t="shared" si="79"/>
        <v/>
      </c>
    </row>
    <row r="2532" spans="2:11" x14ac:dyDescent="0.2">
      <c r="B2532" s="10" t="str">
        <f t="shared" si="78"/>
        <v/>
      </c>
      <c r="C2532" s="30"/>
      <c r="H2532" s="10" t="str">
        <f>IFERROR(IF(INDEX(Rooms[اعتماد القيمة],MATCH(الحجز!$D2532,Rooms[الشقة],0),1)&lt;=الحجز!$C2532,((INDEX(Rooms[القيمة],MATCH(الحجز!$D2532,Rooms[الشقة],0),1)*الحجز!$E2532)+G2532)-F2532,الحجز!$H2532),"")</f>
        <v/>
      </c>
      <c r="I2532" s="10" t="str">
        <f>IFERROR(VLOOKUP(D2532,Rooms[[الشقة]:[وصف]],4,FALSE),"")</f>
        <v/>
      </c>
      <c r="K2532" s="16" t="str">
        <f t="shared" si="79"/>
        <v/>
      </c>
    </row>
    <row r="2533" spans="2:11" x14ac:dyDescent="0.2">
      <c r="B2533" s="10" t="str">
        <f t="shared" si="78"/>
        <v/>
      </c>
      <c r="C2533" s="30"/>
      <c r="H2533" s="10" t="str">
        <f>IFERROR(IF(INDEX(Rooms[اعتماد القيمة],MATCH(الحجز!$D2533,Rooms[الشقة],0),1)&lt;=الحجز!$C2533,((INDEX(Rooms[القيمة],MATCH(الحجز!$D2533,Rooms[الشقة],0),1)*الحجز!$E2533)+G2533)-F2533,الحجز!$H2533),"")</f>
        <v/>
      </c>
      <c r="I2533" s="10" t="str">
        <f>IFERROR(VLOOKUP(D2533,Rooms[[الشقة]:[وصف]],4,FALSE),"")</f>
        <v/>
      </c>
      <c r="K2533" s="16" t="str">
        <f t="shared" si="79"/>
        <v/>
      </c>
    </row>
    <row r="2534" spans="2:11" x14ac:dyDescent="0.2">
      <c r="B2534" s="10" t="str">
        <f t="shared" si="78"/>
        <v/>
      </c>
      <c r="C2534" s="30"/>
      <c r="H2534" s="10" t="str">
        <f>IFERROR(IF(INDEX(Rooms[اعتماد القيمة],MATCH(الحجز!$D2534,Rooms[الشقة],0),1)&lt;=الحجز!$C2534,((INDEX(Rooms[القيمة],MATCH(الحجز!$D2534,Rooms[الشقة],0),1)*الحجز!$E2534)+G2534)-F2534,الحجز!$H2534),"")</f>
        <v/>
      </c>
      <c r="I2534" s="10" t="str">
        <f>IFERROR(VLOOKUP(D2534,Rooms[[الشقة]:[وصف]],4,FALSE),"")</f>
        <v/>
      </c>
      <c r="K2534" s="16" t="str">
        <f t="shared" si="79"/>
        <v/>
      </c>
    </row>
    <row r="2535" spans="2:11" x14ac:dyDescent="0.2">
      <c r="B2535" s="10" t="str">
        <f t="shared" si="78"/>
        <v/>
      </c>
      <c r="C2535" s="30"/>
      <c r="H2535" s="10" t="str">
        <f>IFERROR(IF(INDEX(Rooms[اعتماد القيمة],MATCH(الحجز!$D2535,Rooms[الشقة],0),1)&lt;=الحجز!$C2535,((INDEX(Rooms[القيمة],MATCH(الحجز!$D2535,Rooms[الشقة],0),1)*الحجز!$E2535)+G2535)-F2535,الحجز!$H2535),"")</f>
        <v/>
      </c>
      <c r="I2535" s="10" t="str">
        <f>IFERROR(VLOOKUP(D2535,Rooms[[الشقة]:[وصف]],4,FALSE),"")</f>
        <v/>
      </c>
      <c r="K2535" s="16" t="str">
        <f t="shared" si="79"/>
        <v/>
      </c>
    </row>
    <row r="2536" spans="2:11" x14ac:dyDescent="0.2">
      <c r="B2536" s="10" t="str">
        <f t="shared" si="78"/>
        <v/>
      </c>
      <c r="C2536" s="30"/>
      <c r="H2536" s="10" t="str">
        <f>IFERROR(IF(INDEX(Rooms[اعتماد القيمة],MATCH(الحجز!$D2536,Rooms[الشقة],0),1)&lt;=الحجز!$C2536,((INDEX(Rooms[القيمة],MATCH(الحجز!$D2536,Rooms[الشقة],0),1)*الحجز!$E2536)+G2536)-F2536,الحجز!$H2536),"")</f>
        <v/>
      </c>
      <c r="I2536" s="10" t="str">
        <f>IFERROR(VLOOKUP(D2536,Rooms[[الشقة]:[وصف]],4,FALSE),"")</f>
        <v/>
      </c>
      <c r="K2536" s="16" t="str">
        <f t="shared" si="79"/>
        <v/>
      </c>
    </row>
    <row r="2537" spans="2:11" x14ac:dyDescent="0.2">
      <c r="B2537" s="10" t="str">
        <f t="shared" si="78"/>
        <v/>
      </c>
      <c r="C2537" s="30"/>
      <c r="H2537" s="10" t="str">
        <f>IFERROR(IF(INDEX(Rooms[اعتماد القيمة],MATCH(الحجز!$D2537,Rooms[الشقة],0),1)&lt;=الحجز!$C2537,((INDEX(Rooms[القيمة],MATCH(الحجز!$D2537,Rooms[الشقة],0),1)*الحجز!$E2537)+G2537)-F2537,الحجز!$H2537),"")</f>
        <v/>
      </c>
      <c r="I2537" s="10" t="str">
        <f>IFERROR(VLOOKUP(D2537,Rooms[[الشقة]:[وصف]],4,FALSE),"")</f>
        <v/>
      </c>
      <c r="K2537" s="16" t="str">
        <f t="shared" si="79"/>
        <v/>
      </c>
    </row>
    <row r="2538" spans="2:11" x14ac:dyDescent="0.2">
      <c r="B2538" s="10" t="str">
        <f t="shared" si="78"/>
        <v/>
      </c>
      <c r="C2538" s="30"/>
      <c r="H2538" s="10" t="str">
        <f>IFERROR(IF(INDEX(Rooms[اعتماد القيمة],MATCH(الحجز!$D2538,Rooms[الشقة],0),1)&lt;=الحجز!$C2538,((INDEX(Rooms[القيمة],MATCH(الحجز!$D2538,Rooms[الشقة],0),1)*الحجز!$E2538)+G2538)-F2538,الحجز!$H2538),"")</f>
        <v/>
      </c>
      <c r="I2538" s="10" t="str">
        <f>IFERROR(VLOOKUP(D2538,Rooms[[الشقة]:[وصف]],4,FALSE),"")</f>
        <v/>
      </c>
      <c r="K2538" s="16" t="str">
        <f t="shared" si="79"/>
        <v/>
      </c>
    </row>
    <row r="2539" spans="2:11" x14ac:dyDescent="0.2">
      <c r="B2539" s="10" t="str">
        <f t="shared" si="78"/>
        <v/>
      </c>
      <c r="C2539" s="30"/>
      <c r="H2539" s="10" t="str">
        <f>IFERROR(IF(INDEX(Rooms[اعتماد القيمة],MATCH(الحجز!$D2539,Rooms[الشقة],0),1)&lt;=الحجز!$C2539,((INDEX(Rooms[القيمة],MATCH(الحجز!$D2539,Rooms[الشقة],0),1)*الحجز!$E2539)+G2539)-F2539,الحجز!$H2539),"")</f>
        <v/>
      </c>
      <c r="I2539" s="10" t="str">
        <f>IFERROR(VLOOKUP(D2539,Rooms[[الشقة]:[وصف]],4,FALSE),"")</f>
        <v/>
      </c>
      <c r="K2539" s="16" t="str">
        <f t="shared" si="79"/>
        <v/>
      </c>
    </row>
    <row r="2540" spans="2:11" x14ac:dyDescent="0.2">
      <c r="B2540" s="10" t="str">
        <f t="shared" si="78"/>
        <v/>
      </c>
      <c r="C2540" s="30"/>
      <c r="H2540" s="10" t="str">
        <f>IFERROR(IF(INDEX(Rooms[اعتماد القيمة],MATCH(الحجز!$D2540,Rooms[الشقة],0),1)&lt;=الحجز!$C2540,((INDEX(Rooms[القيمة],MATCH(الحجز!$D2540,Rooms[الشقة],0),1)*الحجز!$E2540)+G2540)-F2540,الحجز!$H2540),"")</f>
        <v/>
      </c>
      <c r="I2540" s="10" t="str">
        <f>IFERROR(VLOOKUP(D2540,Rooms[[الشقة]:[وصف]],4,FALSE),"")</f>
        <v/>
      </c>
      <c r="K2540" s="16" t="str">
        <f t="shared" si="79"/>
        <v/>
      </c>
    </row>
    <row r="2541" spans="2:11" x14ac:dyDescent="0.2">
      <c r="B2541" s="10" t="str">
        <f t="shared" si="78"/>
        <v/>
      </c>
      <c r="C2541" s="30"/>
      <c r="H2541" s="10" t="str">
        <f>IFERROR(IF(INDEX(Rooms[اعتماد القيمة],MATCH(الحجز!$D2541,Rooms[الشقة],0),1)&lt;=الحجز!$C2541,((INDEX(Rooms[القيمة],MATCH(الحجز!$D2541,Rooms[الشقة],0),1)*الحجز!$E2541)+G2541)-F2541,الحجز!$H2541),"")</f>
        <v/>
      </c>
      <c r="I2541" s="10" t="str">
        <f>IFERROR(VLOOKUP(D2541,Rooms[[الشقة]:[وصف]],4,FALSE),"")</f>
        <v/>
      </c>
      <c r="K2541" s="16" t="str">
        <f t="shared" si="79"/>
        <v/>
      </c>
    </row>
    <row r="2542" spans="2:11" x14ac:dyDescent="0.2">
      <c r="B2542" s="10" t="str">
        <f t="shared" si="78"/>
        <v/>
      </c>
      <c r="C2542" s="30"/>
      <c r="H2542" s="10" t="str">
        <f>IFERROR(IF(INDEX(Rooms[اعتماد القيمة],MATCH(الحجز!$D2542,Rooms[الشقة],0),1)&lt;=الحجز!$C2542,((INDEX(Rooms[القيمة],MATCH(الحجز!$D2542,Rooms[الشقة],0),1)*الحجز!$E2542)+G2542)-F2542,الحجز!$H2542),"")</f>
        <v/>
      </c>
      <c r="I2542" s="10" t="str">
        <f>IFERROR(VLOOKUP(D2542,Rooms[[الشقة]:[وصف]],4,FALSE),"")</f>
        <v/>
      </c>
      <c r="K2542" s="16" t="str">
        <f t="shared" si="79"/>
        <v/>
      </c>
    </row>
    <row r="2543" spans="2:11" x14ac:dyDescent="0.2">
      <c r="B2543" s="10" t="str">
        <f t="shared" si="78"/>
        <v/>
      </c>
      <c r="C2543" s="30"/>
      <c r="H2543" s="10" t="str">
        <f>IFERROR(IF(INDEX(Rooms[اعتماد القيمة],MATCH(الحجز!$D2543,Rooms[الشقة],0),1)&lt;=الحجز!$C2543,((INDEX(Rooms[القيمة],MATCH(الحجز!$D2543,Rooms[الشقة],0),1)*الحجز!$E2543)+G2543)-F2543,الحجز!$H2543),"")</f>
        <v/>
      </c>
      <c r="I2543" s="10" t="str">
        <f>IFERROR(VLOOKUP(D2543,Rooms[[الشقة]:[وصف]],4,FALSE),"")</f>
        <v/>
      </c>
      <c r="K2543" s="16" t="str">
        <f t="shared" si="79"/>
        <v/>
      </c>
    </row>
    <row r="2544" spans="2:11" x14ac:dyDescent="0.2">
      <c r="B2544" s="10" t="str">
        <f t="shared" si="78"/>
        <v/>
      </c>
      <c r="C2544" s="30"/>
      <c r="H2544" s="10" t="str">
        <f>IFERROR(IF(INDEX(Rooms[اعتماد القيمة],MATCH(الحجز!$D2544,Rooms[الشقة],0),1)&lt;=الحجز!$C2544,((INDEX(Rooms[القيمة],MATCH(الحجز!$D2544,Rooms[الشقة],0),1)*الحجز!$E2544)+G2544)-F2544,الحجز!$H2544),"")</f>
        <v/>
      </c>
      <c r="I2544" s="10" t="str">
        <f>IFERROR(VLOOKUP(D2544,Rooms[[الشقة]:[وصف]],4,FALSE),"")</f>
        <v/>
      </c>
      <c r="K2544" s="16" t="str">
        <f t="shared" si="79"/>
        <v/>
      </c>
    </row>
    <row r="2545" spans="2:11" x14ac:dyDescent="0.2">
      <c r="B2545" s="10" t="str">
        <f t="shared" si="78"/>
        <v/>
      </c>
      <c r="C2545" s="30"/>
      <c r="H2545" s="10" t="str">
        <f>IFERROR(IF(INDEX(Rooms[اعتماد القيمة],MATCH(الحجز!$D2545,Rooms[الشقة],0),1)&lt;=الحجز!$C2545,((INDEX(Rooms[القيمة],MATCH(الحجز!$D2545,Rooms[الشقة],0),1)*الحجز!$E2545)+G2545)-F2545,الحجز!$H2545),"")</f>
        <v/>
      </c>
      <c r="I2545" s="10" t="str">
        <f>IFERROR(VLOOKUP(D2545,Rooms[[الشقة]:[وصف]],4,FALSE),"")</f>
        <v/>
      </c>
      <c r="K2545" s="16" t="str">
        <f t="shared" si="79"/>
        <v/>
      </c>
    </row>
    <row r="2546" spans="2:11" x14ac:dyDescent="0.2">
      <c r="B2546" s="10" t="str">
        <f t="shared" si="78"/>
        <v/>
      </c>
      <c r="C2546" s="30"/>
      <c r="H2546" s="10" t="str">
        <f>IFERROR(IF(INDEX(Rooms[اعتماد القيمة],MATCH(الحجز!$D2546,Rooms[الشقة],0),1)&lt;=الحجز!$C2546,((INDEX(Rooms[القيمة],MATCH(الحجز!$D2546,Rooms[الشقة],0),1)*الحجز!$E2546)+G2546)-F2546,الحجز!$H2546),"")</f>
        <v/>
      </c>
      <c r="I2546" s="10" t="str">
        <f>IFERROR(VLOOKUP(D2546,Rooms[[الشقة]:[وصف]],4,FALSE),"")</f>
        <v/>
      </c>
      <c r="K2546" s="16" t="str">
        <f t="shared" si="79"/>
        <v/>
      </c>
    </row>
    <row r="2547" spans="2:11" x14ac:dyDescent="0.2">
      <c r="B2547" s="10" t="str">
        <f t="shared" si="78"/>
        <v/>
      </c>
      <c r="C2547" s="30"/>
      <c r="H2547" s="10" t="str">
        <f>IFERROR(IF(INDEX(Rooms[اعتماد القيمة],MATCH(الحجز!$D2547,Rooms[الشقة],0),1)&lt;=الحجز!$C2547,((INDEX(Rooms[القيمة],MATCH(الحجز!$D2547,Rooms[الشقة],0),1)*الحجز!$E2547)+G2547)-F2547,الحجز!$H2547),"")</f>
        <v/>
      </c>
      <c r="I2547" s="10" t="str">
        <f>IFERROR(VLOOKUP(D2547,Rooms[[الشقة]:[وصف]],4,FALSE),"")</f>
        <v/>
      </c>
      <c r="K2547" s="16" t="str">
        <f t="shared" si="79"/>
        <v/>
      </c>
    </row>
    <row r="2548" spans="2:11" x14ac:dyDescent="0.2">
      <c r="B2548" s="10" t="str">
        <f t="shared" si="78"/>
        <v/>
      </c>
      <c r="C2548" s="30"/>
      <c r="H2548" s="10" t="str">
        <f>IFERROR(IF(INDEX(Rooms[اعتماد القيمة],MATCH(الحجز!$D2548,Rooms[الشقة],0),1)&lt;=الحجز!$C2548,((INDEX(Rooms[القيمة],MATCH(الحجز!$D2548,Rooms[الشقة],0),1)*الحجز!$E2548)+G2548)-F2548,الحجز!$H2548),"")</f>
        <v/>
      </c>
      <c r="I2548" s="10" t="str">
        <f>IFERROR(VLOOKUP(D2548,Rooms[[الشقة]:[وصف]],4,FALSE),"")</f>
        <v/>
      </c>
      <c r="K2548" s="16" t="str">
        <f t="shared" si="79"/>
        <v/>
      </c>
    </row>
    <row r="2549" spans="2:11" x14ac:dyDescent="0.2">
      <c r="B2549" s="10" t="str">
        <f t="shared" si="78"/>
        <v/>
      </c>
      <c r="C2549" s="30"/>
      <c r="H2549" s="10" t="str">
        <f>IFERROR(IF(INDEX(Rooms[اعتماد القيمة],MATCH(الحجز!$D2549,Rooms[الشقة],0),1)&lt;=الحجز!$C2549,((INDEX(Rooms[القيمة],MATCH(الحجز!$D2549,Rooms[الشقة],0),1)*الحجز!$E2549)+G2549)-F2549,الحجز!$H2549),"")</f>
        <v/>
      </c>
      <c r="I2549" s="10" t="str">
        <f>IFERROR(VLOOKUP(D2549,Rooms[[الشقة]:[وصف]],4,FALSE),"")</f>
        <v/>
      </c>
      <c r="K2549" s="16" t="str">
        <f t="shared" si="79"/>
        <v/>
      </c>
    </row>
    <row r="2550" spans="2:11" x14ac:dyDescent="0.2">
      <c r="B2550" s="10" t="str">
        <f t="shared" si="78"/>
        <v/>
      </c>
      <c r="C2550" s="30"/>
      <c r="H2550" s="10" t="str">
        <f>IFERROR(IF(INDEX(Rooms[اعتماد القيمة],MATCH(الحجز!$D2550,Rooms[الشقة],0),1)&lt;=الحجز!$C2550,((INDEX(Rooms[القيمة],MATCH(الحجز!$D2550,Rooms[الشقة],0),1)*الحجز!$E2550)+G2550)-F2550,الحجز!$H2550),"")</f>
        <v/>
      </c>
      <c r="I2550" s="10" t="str">
        <f>IFERROR(VLOOKUP(D2550,Rooms[[الشقة]:[وصف]],4,FALSE),"")</f>
        <v/>
      </c>
      <c r="K2550" s="16" t="str">
        <f t="shared" si="79"/>
        <v/>
      </c>
    </row>
    <row r="2551" spans="2:11" x14ac:dyDescent="0.2">
      <c r="B2551" s="10" t="str">
        <f t="shared" si="78"/>
        <v/>
      </c>
      <c r="C2551" s="30"/>
      <c r="H2551" s="10" t="str">
        <f>IFERROR(IF(INDEX(Rooms[اعتماد القيمة],MATCH(الحجز!$D2551,Rooms[الشقة],0),1)&lt;=الحجز!$C2551,((INDEX(Rooms[القيمة],MATCH(الحجز!$D2551,Rooms[الشقة],0),1)*الحجز!$E2551)+G2551)-F2551,الحجز!$H2551),"")</f>
        <v/>
      </c>
      <c r="I2551" s="10" t="str">
        <f>IFERROR(VLOOKUP(D2551,Rooms[[الشقة]:[وصف]],4,FALSE),"")</f>
        <v/>
      </c>
      <c r="K2551" s="16" t="str">
        <f t="shared" si="79"/>
        <v/>
      </c>
    </row>
    <row r="2552" spans="2:11" x14ac:dyDescent="0.2">
      <c r="B2552" s="10" t="str">
        <f t="shared" si="78"/>
        <v/>
      </c>
      <c r="C2552" s="30"/>
      <c r="H2552" s="10" t="str">
        <f>IFERROR(IF(INDEX(Rooms[اعتماد القيمة],MATCH(الحجز!$D2552,Rooms[الشقة],0),1)&lt;=الحجز!$C2552,((INDEX(Rooms[القيمة],MATCH(الحجز!$D2552,Rooms[الشقة],0),1)*الحجز!$E2552)+G2552)-F2552,الحجز!$H2552),"")</f>
        <v/>
      </c>
      <c r="I2552" s="10" t="str">
        <f>IFERROR(VLOOKUP(D2552,Rooms[[الشقة]:[وصف]],4,FALSE),"")</f>
        <v/>
      </c>
      <c r="K2552" s="16" t="str">
        <f t="shared" si="79"/>
        <v/>
      </c>
    </row>
    <row r="2553" spans="2:11" x14ac:dyDescent="0.2">
      <c r="B2553" s="10" t="str">
        <f t="shared" si="78"/>
        <v/>
      </c>
      <c r="C2553" s="30"/>
      <c r="H2553" s="10" t="str">
        <f>IFERROR(IF(INDEX(Rooms[اعتماد القيمة],MATCH(الحجز!$D2553,Rooms[الشقة],0),1)&lt;=الحجز!$C2553,((INDEX(Rooms[القيمة],MATCH(الحجز!$D2553,Rooms[الشقة],0),1)*الحجز!$E2553)+G2553)-F2553,الحجز!$H2553),"")</f>
        <v/>
      </c>
      <c r="I2553" s="10" t="str">
        <f>IFERROR(VLOOKUP(D2553,Rooms[[الشقة]:[وصف]],4,FALSE),"")</f>
        <v/>
      </c>
      <c r="K2553" s="16" t="str">
        <f t="shared" si="79"/>
        <v/>
      </c>
    </row>
    <row r="2554" spans="2:11" x14ac:dyDescent="0.2">
      <c r="B2554" s="10" t="str">
        <f t="shared" si="78"/>
        <v/>
      </c>
      <c r="C2554" s="30"/>
      <c r="H2554" s="10" t="str">
        <f>IFERROR(IF(INDEX(Rooms[اعتماد القيمة],MATCH(الحجز!$D2554,Rooms[الشقة],0),1)&lt;=الحجز!$C2554,((INDEX(Rooms[القيمة],MATCH(الحجز!$D2554,Rooms[الشقة],0),1)*الحجز!$E2554)+G2554)-F2554,الحجز!$H2554),"")</f>
        <v/>
      </c>
      <c r="I2554" s="10" t="str">
        <f>IFERROR(VLOOKUP(D2554,Rooms[[الشقة]:[وصف]],4,FALSE),"")</f>
        <v/>
      </c>
      <c r="K2554" s="16" t="str">
        <f t="shared" si="79"/>
        <v/>
      </c>
    </row>
    <row r="2555" spans="2:11" x14ac:dyDescent="0.2">
      <c r="B2555" s="10" t="str">
        <f t="shared" si="78"/>
        <v/>
      </c>
      <c r="C2555" s="30"/>
      <c r="H2555" s="10" t="str">
        <f>IFERROR(IF(INDEX(Rooms[اعتماد القيمة],MATCH(الحجز!$D2555,Rooms[الشقة],0),1)&lt;=الحجز!$C2555,((INDEX(Rooms[القيمة],MATCH(الحجز!$D2555,Rooms[الشقة],0),1)*الحجز!$E2555)+G2555)-F2555,الحجز!$H2555),"")</f>
        <v/>
      </c>
      <c r="I2555" s="10" t="str">
        <f>IFERROR(VLOOKUP(D2555,Rooms[[الشقة]:[وصف]],4,FALSE),"")</f>
        <v/>
      </c>
      <c r="K2555" s="16" t="str">
        <f t="shared" si="79"/>
        <v/>
      </c>
    </row>
    <row r="2556" spans="2:11" x14ac:dyDescent="0.2">
      <c r="B2556" s="10" t="str">
        <f t="shared" si="78"/>
        <v/>
      </c>
      <c r="C2556" s="30"/>
      <c r="H2556" s="10" t="str">
        <f>IFERROR(IF(INDEX(Rooms[اعتماد القيمة],MATCH(الحجز!$D2556,Rooms[الشقة],0),1)&lt;=الحجز!$C2556,((INDEX(Rooms[القيمة],MATCH(الحجز!$D2556,Rooms[الشقة],0),1)*الحجز!$E2556)+G2556)-F2556,الحجز!$H2556),"")</f>
        <v/>
      </c>
      <c r="I2556" s="10" t="str">
        <f>IFERROR(VLOOKUP(D2556,Rooms[[الشقة]:[وصف]],4,FALSE),"")</f>
        <v/>
      </c>
      <c r="K2556" s="16" t="str">
        <f t="shared" si="79"/>
        <v/>
      </c>
    </row>
    <row r="2557" spans="2:11" x14ac:dyDescent="0.2">
      <c r="B2557" s="10" t="str">
        <f t="shared" si="78"/>
        <v/>
      </c>
      <c r="C2557" s="30"/>
      <c r="H2557" s="10" t="str">
        <f>IFERROR(IF(INDEX(Rooms[اعتماد القيمة],MATCH(الحجز!$D2557,Rooms[الشقة],0),1)&lt;=الحجز!$C2557,((INDEX(Rooms[القيمة],MATCH(الحجز!$D2557,Rooms[الشقة],0),1)*الحجز!$E2557)+G2557)-F2557,الحجز!$H2557),"")</f>
        <v/>
      </c>
      <c r="I2557" s="10" t="str">
        <f>IFERROR(VLOOKUP(D2557,Rooms[[الشقة]:[وصف]],4,FALSE),"")</f>
        <v/>
      </c>
      <c r="K2557" s="16" t="str">
        <f t="shared" si="79"/>
        <v/>
      </c>
    </row>
    <row r="2558" spans="2:11" x14ac:dyDescent="0.2">
      <c r="B2558" s="10" t="str">
        <f t="shared" si="78"/>
        <v/>
      </c>
      <c r="C2558" s="30"/>
      <c r="H2558" s="10" t="str">
        <f>IFERROR(IF(INDEX(Rooms[اعتماد القيمة],MATCH(الحجز!$D2558,Rooms[الشقة],0),1)&lt;=الحجز!$C2558,((INDEX(Rooms[القيمة],MATCH(الحجز!$D2558,Rooms[الشقة],0),1)*الحجز!$E2558)+G2558)-F2558,الحجز!$H2558),"")</f>
        <v/>
      </c>
      <c r="I2558" s="10" t="str">
        <f>IFERROR(VLOOKUP(D2558,Rooms[[الشقة]:[وصف]],4,FALSE),"")</f>
        <v/>
      </c>
      <c r="K2558" s="16" t="str">
        <f t="shared" si="79"/>
        <v/>
      </c>
    </row>
    <row r="2559" spans="2:11" x14ac:dyDescent="0.2">
      <c r="B2559" s="10" t="str">
        <f t="shared" si="78"/>
        <v/>
      </c>
      <c r="C2559" s="30"/>
      <c r="H2559" s="10" t="str">
        <f>IFERROR(IF(INDEX(Rooms[اعتماد القيمة],MATCH(الحجز!$D2559,Rooms[الشقة],0),1)&lt;=الحجز!$C2559,((INDEX(Rooms[القيمة],MATCH(الحجز!$D2559,Rooms[الشقة],0),1)*الحجز!$E2559)+G2559)-F2559,الحجز!$H2559),"")</f>
        <v/>
      </c>
      <c r="I2559" s="10" t="str">
        <f>IFERROR(VLOOKUP(D2559,Rooms[[الشقة]:[وصف]],4,FALSE),"")</f>
        <v/>
      </c>
      <c r="K2559" s="16" t="str">
        <f t="shared" si="79"/>
        <v/>
      </c>
    </row>
    <row r="2560" spans="2:11" x14ac:dyDescent="0.2">
      <c r="B2560" s="10" t="str">
        <f t="shared" si="78"/>
        <v/>
      </c>
      <c r="C2560" s="30"/>
      <c r="H2560" s="10" t="str">
        <f>IFERROR(IF(INDEX(Rooms[اعتماد القيمة],MATCH(الحجز!$D2560,Rooms[الشقة],0),1)&lt;=الحجز!$C2560,((INDEX(Rooms[القيمة],MATCH(الحجز!$D2560,Rooms[الشقة],0),1)*الحجز!$E2560)+G2560)-F2560,الحجز!$H2560),"")</f>
        <v/>
      </c>
      <c r="I2560" s="10" t="str">
        <f>IFERROR(VLOOKUP(D2560,Rooms[[الشقة]:[وصف]],4,FALSE),"")</f>
        <v/>
      </c>
      <c r="K2560" s="16" t="str">
        <f t="shared" si="79"/>
        <v/>
      </c>
    </row>
    <row r="2561" spans="2:11" x14ac:dyDescent="0.2">
      <c r="B2561" s="10" t="str">
        <f t="shared" si="78"/>
        <v/>
      </c>
      <c r="C2561" s="30"/>
      <c r="H2561" s="10" t="str">
        <f>IFERROR(IF(INDEX(Rooms[اعتماد القيمة],MATCH(الحجز!$D2561,Rooms[الشقة],0),1)&lt;=الحجز!$C2561,((INDEX(Rooms[القيمة],MATCH(الحجز!$D2561,Rooms[الشقة],0),1)*الحجز!$E2561)+G2561)-F2561,الحجز!$H2561),"")</f>
        <v/>
      </c>
      <c r="I2561" s="10" t="str">
        <f>IFERROR(VLOOKUP(D2561,Rooms[[الشقة]:[وصف]],4,FALSE),"")</f>
        <v/>
      </c>
      <c r="K2561" s="16" t="str">
        <f t="shared" si="79"/>
        <v/>
      </c>
    </row>
    <row r="2562" spans="2:11" x14ac:dyDescent="0.2">
      <c r="B2562" s="10" t="str">
        <f t="shared" si="78"/>
        <v/>
      </c>
      <c r="C2562" s="30"/>
      <c r="H2562" s="10" t="str">
        <f>IFERROR(IF(INDEX(Rooms[اعتماد القيمة],MATCH(الحجز!$D2562,Rooms[الشقة],0),1)&lt;=الحجز!$C2562,((INDEX(Rooms[القيمة],MATCH(الحجز!$D2562,Rooms[الشقة],0),1)*الحجز!$E2562)+G2562)-F2562,الحجز!$H2562),"")</f>
        <v/>
      </c>
      <c r="I2562" s="10" t="str">
        <f>IFERROR(VLOOKUP(D2562,Rooms[[الشقة]:[وصف]],4,FALSE),"")</f>
        <v/>
      </c>
      <c r="K2562" s="16" t="str">
        <f t="shared" si="79"/>
        <v/>
      </c>
    </row>
    <row r="2563" spans="2:11" x14ac:dyDescent="0.2">
      <c r="B2563" s="10" t="str">
        <f t="shared" si="78"/>
        <v/>
      </c>
      <c r="C2563" s="30"/>
      <c r="H2563" s="10" t="str">
        <f>IFERROR(IF(INDEX(Rooms[اعتماد القيمة],MATCH(الحجز!$D2563,Rooms[الشقة],0),1)&lt;=الحجز!$C2563,((INDEX(Rooms[القيمة],MATCH(الحجز!$D2563,Rooms[الشقة],0),1)*الحجز!$E2563)+G2563)-F2563,الحجز!$H2563),"")</f>
        <v/>
      </c>
      <c r="I2563" s="10" t="str">
        <f>IFERROR(VLOOKUP(D2563,Rooms[[الشقة]:[وصف]],4,FALSE),"")</f>
        <v/>
      </c>
      <c r="K2563" s="16" t="str">
        <f t="shared" si="79"/>
        <v/>
      </c>
    </row>
    <row r="2564" spans="2:11" x14ac:dyDescent="0.2">
      <c r="B2564" s="10" t="str">
        <f t="shared" si="78"/>
        <v/>
      </c>
      <c r="C2564" s="30"/>
      <c r="H2564" s="10" t="str">
        <f>IFERROR(IF(INDEX(Rooms[اعتماد القيمة],MATCH(الحجز!$D2564,Rooms[الشقة],0),1)&lt;=الحجز!$C2564,((INDEX(Rooms[القيمة],MATCH(الحجز!$D2564,Rooms[الشقة],0),1)*الحجز!$E2564)+G2564)-F2564,الحجز!$H2564),"")</f>
        <v/>
      </c>
      <c r="I2564" s="10" t="str">
        <f>IFERROR(VLOOKUP(D2564,Rooms[[الشقة]:[وصف]],4,FALSE),"")</f>
        <v/>
      </c>
      <c r="K2564" s="16" t="str">
        <f t="shared" si="79"/>
        <v/>
      </c>
    </row>
    <row r="2565" spans="2:11" x14ac:dyDescent="0.2">
      <c r="B2565" s="10" t="str">
        <f t="shared" ref="B2565:B2628" si="80">IF(C2565&lt;&gt;"",ROW(A2562),"")</f>
        <v/>
      </c>
      <c r="C2565" s="30"/>
      <c r="H2565" s="10" t="str">
        <f>IFERROR(IF(INDEX(Rooms[اعتماد القيمة],MATCH(الحجز!$D2565,Rooms[الشقة],0),1)&lt;=الحجز!$C2565,((INDEX(Rooms[القيمة],MATCH(الحجز!$D2565,Rooms[الشقة],0),1)*الحجز!$E2565)+G2565)-F2565,الحجز!$H2565),"")</f>
        <v/>
      </c>
      <c r="I2565" s="10" t="str">
        <f>IFERROR(VLOOKUP(D2565,Rooms[[الشقة]:[وصف]],4,FALSE),"")</f>
        <v/>
      </c>
      <c r="K2565" s="16" t="str">
        <f t="shared" ref="K2565:K2628" si="81">IF(AND(E2565="",C2565=""),"",C2565+(IF(E2565&lt;1,E2565,(E2565-1))))</f>
        <v/>
      </c>
    </row>
    <row r="2566" spans="2:11" x14ac:dyDescent="0.2">
      <c r="B2566" s="10" t="str">
        <f t="shared" si="80"/>
        <v/>
      </c>
      <c r="C2566" s="30"/>
      <c r="H2566" s="10" t="str">
        <f>IFERROR(IF(INDEX(Rooms[اعتماد القيمة],MATCH(الحجز!$D2566,Rooms[الشقة],0),1)&lt;=الحجز!$C2566,((INDEX(Rooms[القيمة],MATCH(الحجز!$D2566,Rooms[الشقة],0),1)*الحجز!$E2566)+G2566)-F2566,الحجز!$H2566),"")</f>
        <v/>
      </c>
      <c r="I2566" s="10" t="str">
        <f>IFERROR(VLOOKUP(D2566,Rooms[[الشقة]:[وصف]],4,FALSE),"")</f>
        <v/>
      </c>
      <c r="K2566" s="16" t="str">
        <f t="shared" si="81"/>
        <v/>
      </c>
    </row>
    <row r="2567" spans="2:11" x14ac:dyDescent="0.2">
      <c r="B2567" s="10" t="str">
        <f t="shared" si="80"/>
        <v/>
      </c>
      <c r="C2567" s="30"/>
      <c r="H2567" s="10" t="str">
        <f>IFERROR(IF(INDEX(Rooms[اعتماد القيمة],MATCH(الحجز!$D2567,Rooms[الشقة],0),1)&lt;=الحجز!$C2567,((INDEX(Rooms[القيمة],MATCH(الحجز!$D2567,Rooms[الشقة],0),1)*الحجز!$E2567)+G2567)-F2567,الحجز!$H2567),"")</f>
        <v/>
      </c>
      <c r="I2567" s="10" t="str">
        <f>IFERROR(VLOOKUP(D2567,Rooms[[الشقة]:[وصف]],4,FALSE),"")</f>
        <v/>
      </c>
      <c r="K2567" s="16" t="str">
        <f t="shared" si="81"/>
        <v/>
      </c>
    </row>
    <row r="2568" spans="2:11" x14ac:dyDescent="0.2">
      <c r="B2568" s="10" t="str">
        <f t="shared" si="80"/>
        <v/>
      </c>
      <c r="C2568" s="30"/>
      <c r="H2568" s="10" t="str">
        <f>IFERROR(IF(INDEX(Rooms[اعتماد القيمة],MATCH(الحجز!$D2568,Rooms[الشقة],0),1)&lt;=الحجز!$C2568,((INDEX(Rooms[القيمة],MATCH(الحجز!$D2568,Rooms[الشقة],0),1)*الحجز!$E2568)+G2568)-F2568,الحجز!$H2568),"")</f>
        <v/>
      </c>
      <c r="I2568" s="10" t="str">
        <f>IFERROR(VLOOKUP(D2568,Rooms[[الشقة]:[وصف]],4,FALSE),"")</f>
        <v/>
      </c>
      <c r="K2568" s="16" t="str">
        <f t="shared" si="81"/>
        <v/>
      </c>
    </row>
    <row r="2569" spans="2:11" x14ac:dyDescent="0.2">
      <c r="B2569" s="10" t="str">
        <f t="shared" si="80"/>
        <v/>
      </c>
      <c r="C2569" s="30"/>
      <c r="H2569" s="10" t="str">
        <f>IFERROR(IF(INDEX(Rooms[اعتماد القيمة],MATCH(الحجز!$D2569,Rooms[الشقة],0),1)&lt;=الحجز!$C2569,((INDEX(Rooms[القيمة],MATCH(الحجز!$D2569,Rooms[الشقة],0),1)*الحجز!$E2569)+G2569)-F2569,الحجز!$H2569),"")</f>
        <v/>
      </c>
      <c r="I2569" s="10" t="str">
        <f>IFERROR(VLOOKUP(D2569,Rooms[[الشقة]:[وصف]],4,FALSE),"")</f>
        <v/>
      </c>
      <c r="K2569" s="16" t="str">
        <f t="shared" si="81"/>
        <v/>
      </c>
    </row>
    <row r="2570" spans="2:11" x14ac:dyDescent="0.2">
      <c r="B2570" s="10" t="str">
        <f t="shared" si="80"/>
        <v/>
      </c>
      <c r="C2570" s="30"/>
      <c r="H2570" s="10" t="str">
        <f>IFERROR(IF(INDEX(Rooms[اعتماد القيمة],MATCH(الحجز!$D2570,Rooms[الشقة],0),1)&lt;=الحجز!$C2570,((INDEX(Rooms[القيمة],MATCH(الحجز!$D2570,Rooms[الشقة],0),1)*الحجز!$E2570)+G2570)-F2570,الحجز!$H2570),"")</f>
        <v/>
      </c>
      <c r="I2570" s="10" t="str">
        <f>IFERROR(VLOOKUP(D2570,Rooms[[الشقة]:[وصف]],4,FALSE),"")</f>
        <v/>
      </c>
      <c r="K2570" s="16" t="str">
        <f t="shared" si="81"/>
        <v/>
      </c>
    </row>
    <row r="2571" spans="2:11" x14ac:dyDescent="0.2">
      <c r="B2571" s="10" t="str">
        <f t="shared" si="80"/>
        <v/>
      </c>
      <c r="C2571" s="30"/>
      <c r="H2571" s="10" t="str">
        <f>IFERROR(IF(INDEX(Rooms[اعتماد القيمة],MATCH(الحجز!$D2571,Rooms[الشقة],0),1)&lt;=الحجز!$C2571,((INDEX(Rooms[القيمة],MATCH(الحجز!$D2571,Rooms[الشقة],0),1)*الحجز!$E2571)+G2571)-F2571,الحجز!$H2571),"")</f>
        <v/>
      </c>
      <c r="I2571" s="10" t="str">
        <f>IFERROR(VLOOKUP(D2571,Rooms[[الشقة]:[وصف]],4,FALSE),"")</f>
        <v/>
      </c>
      <c r="K2571" s="16" t="str">
        <f t="shared" si="81"/>
        <v/>
      </c>
    </row>
    <row r="2572" spans="2:11" x14ac:dyDescent="0.2">
      <c r="B2572" s="10" t="str">
        <f t="shared" si="80"/>
        <v/>
      </c>
      <c r="C2572" s="30"/>
      <c r="H2572" s="10" t="str">
        <f>IFERROR(IF(INDEX(Rooms[اعتماد القيمة],MATCH(الحجز!$D2572,Rooms[الشقة],0),1)&lt;=الحجز!$C2572,((INDEX(Rooms[القيمة],MATCH(الحجز!$D2572,Rooms[الشقة],0),1)*الحجز!$E2572)+G2572)-F2572,الحجز!$H2572),"")</f>
        <v/>
      </c>
      <c r="I2572" s="10" t="str">
        <f>IFERROR(VLOOKUP(D2572,Rooms[[الشقة]:[وصف]],4,FALSE),"")</f>
        <v/>
      </c>
      <c r="K2572" s="16" t="str">
        <f t="shared" si="81"/>
        <v/>
      </c>
    </row>
    <row r="2573" spans="2:11" x14ac:dyDescent="0.2">
      <c r="B2573" s="10" t="str">
        <f t="shared" si="80"/>
        <v/>
      </c>
      <c r="C2573" s="30"/>
      <c r="H2573" s="10" t="str">
        <f>IFERROR(IF(INDEX(Rooms[اعتماد القيمة],MATCH(الحجز!$D2573,Rooms[الشقة],0),1)&lt;=الحجز!$C2573,((INDEX(Rooms[القيمة],MATCH(الحجز!$D2573,Rooms[الشقة],0),1)*الحجز!$E2573)+G2573)-F2573,الحجز!$H2573),"")</f>
        <v/>
      </c>
      <c r="I2573" s="10" t="str">
        <f>IFERROR(VLOOKUP(D2573,Rooms[[الشقة]:[وصف]],4,FALSE),"")</f>
        <v/>
      </c>
      <c r="K2573" s="16" t="str">
        <f t="shared" si="81"/>
        <v/>
      </c>
    </row>
    <row r="2574" spans="2:11" x14ac:dyDescent="0.2">
      <c r="B2574" s="10" t="str">
        <f t="shared" si="80"/>
        <v/>
      </c>
      <c r="C2574" s="30"/>
      <c r="H2574" s="10" t="str">
        <f>IFERROR(IF(INDEX(Rooms[اعتماد القيمة],MATCH(الحجز!$D2574,Rooms[الشقة],0),1)&lt;=الحجز!$C2574,((INDEX(Rooms[القيمة],MATCH(الحجز!$D2574,Rooms[الشقة],0),1)*الحجز!$E2574)+G2574)-F2574,الحجز!$H2574),"")</f>
        <v/>
      </c>
      <c r="I2574" s="10" t="str">
        <f>IFERROR(VLOOKUP(D2574,Rooms[[الشقة]:[وصف]],4,FALSE),"")</f>
        <v/>
      </c>
      <c r="K2574" s="16" t="str">
        <f t="shared" si="81"/>
        <v/>
      </c>
    </row>
    <row r="2575" spans="2:11" x14ac:dyDescent="0.2">
      <c r="B2575" s="10" t="str">
        <f t="shared" si="80"/>
        <v/>
      </c>
      <c r="C2575" s="30"/>
      <c r="H2575" s="10" t="str">
        <f>IFERROR(IF(INDEX(Rooms[اعتماد القيمة],MATCH(الحجز!$D2575,Rooms[الشقة],0),1)&lt;=الحجز!$C2575,((INDEX(Rooms[القيمة],MATCH(الحجز!$D2575,Rooms[الشقة],0),1)*الحجز!$E2575)+G2575)-F2575,الحجز!$H2575),"")</f>
        <v/>
      </c>
      <c r="I2575" s="10" t="str">
        <f>IFERROR(VLOOKUP(D2575,Rooms[[الشقة]:[وصف]],4,FALSE),"")</f>
        <v/>
      </c>
      <c r="K2575" s="16" t="str">
        <f t="shared" si="81"/>
        <v/>
      </c>
    </row>
    <row r="2576" spans="2:11" x14ac:dyDescent="0.2">
      <c r="B2576" s="10" t="str">
        <f t="shared" si="80"/>
        <v/>
      </c>
      <c r="C2576" s="30"/>
      <c r="H2576" s="10" t="str">
        <f>IFERROR(IF(INDEX(Rooms[اعتماد القيمة],MATCH(الحجز!$D2576,Rooms[الشقة],0),1)&lt;=الحجز!$C2576,((INDEX(Rooms[القيمة],MATCH(الحجز!$D2576,Rooms[الشقة],0),1)*الحجز!$E2576)+G2576)-F2576,الحجز!$H2576),"")</f>
        <v/>
      </c>
      <c r="I2576" s="10" t="str">
        <f>IFERROR(VLOOKUP(D2576,Rooms[[الشقة]:[وصف]],4,FALSE),"")</f>
        <v/>
      </c>
      <c r="K2576" s="16" t="str">
        <f t="shared" si="81"/>
        <v/>
      </c>
    </row>
    <row r="2577" spans="2:11" x14ac:dyDescent="0.2">
      <c r="B2577" s="10" t="str">
        <f t="shared" si="80"/>
        <v/>
      </c>
      <c r="C2577" s="30"/>
      <c r="H2577" s="10" t="str">
        <f>IFERROR(IF(INDEX(Rooms[اعتماد القيمة],MATCH(الحجز!$D2577,Rooms[الشقة],0),1)&lt;=الحجز!$C2577,((INDEX(Rooms[القيمة],MATCH(الحجز!$D2577,Rooms[الشقة],0),1)*الحجز!$E2577)+G2577)-F2577,الحجز!$H2577),"")</f>
        <v/>
      </c>
      <c r="I2577" s="10" t="str">
        <f>IFERROR(VLOOKUP(D2577,Rooms[[الشقة]:[وصف]],4,FALSE),"")</f>
        <v/>
      </c>
      <c r="K2577" s="16" t="str">
        <f t="shared" si="81"/>
        <v/>
      </c>
    </row>
    <row r="2578" spans="2:11" x14ac:dyDescent="0.2">
      <c r="B2578" s="10" t="str">
        <f t="shared" si="80"/>
        <v/>
      </c>
      <c r="C2578" s="30"/>
      <c r="H2578" s="10" t="str">
        <f>IFERROR(IF(INDEX(Rooms[اعتماد القيمة],MATCH(الحجز!$D2578,Rooms[الشقة],0),1)&lt;=الحجز!$C2578,((INDEX(Rooms[القيمة],MATCH(الحجز!$D2578,Rooms[الشقة],0),1)*الحجز!$E2578)+G2578)-F2578,الحجز!$H2578),"")</f>
        <v/>
      </c>
      <c r="I2578" s="10" t="str">
        <f>IFERROR(VLOOKUP(D2578,Rooms[[الشقة]:[وصف]],4,FALSE),"")</f>
        <v/>
      </c>
      <c r="K2578" s="16" t="str">
        <f t="shared" si="81"/>
        <v/>
      </c>
    </row>
    <row r="2579" spans="2:11" x14ac:dyDescent="0.2">
      <c r="B2579" s="10" t="str">
        <f t="shared" si="80"/>
        <v/>
      </c>
      <c r="C2579" s="30"/>
      <c r="H2579" s="10" t="str">
        <f>IFERROR(IF(INDEX(Rooms[اعتماد القيمة],MATCH(الحجز!$D2579,Rooms[الشقة],0),1)&lt;=الحجز!$C2579,((INDEX(Rooms[القيمة],MATCH(الحجز!$D2579,Rooms[الشقة],0),1)*الحجز!$E2579)+G2579)-F2579,الحجز!$H2579),"")</f>
        <v/>
      </c>
      <c r="I2579" s="10" t="str">
        <f>IFERROR(VLOOKUP(D2579,Rooms[[الشقة]:[وصف]],4,FALSE),"")</f>
        <v/>
      </c>
      <c r="K2579" s="16" t="str">
        <f t="shared" si="81"/>
        <v/>
      </c>
    </row>
    <row r="2580" spans="2:11" x14ac:dyDescent="0.2">
      <c r="B2580" s="10" t="str">
        <f t="shared" si="80"/>
        <v/>
      </c>
      <c r="C2580" s="30"/>
      <c r="H2580" s="10" t="str">
        <f>IFERROR(IF(INDEX(Rooms[اعتماد القيمة],MATCH(الحجز!$D2580,Rooms[الشقة],0),1)&lt;=الحجز!$C2580,((INDEX(Rooms[القيمة],MATCH(الحجز!$D2580,Rooms[الشقة],0),1)*الحجز!$E2580)+G2580)-F2580,الحجز!$H2580),"")</f>
        <v/>
      </c>
      <c r="I2580" s="10" t="str">
        <f>IFERROR(VLOOKUP(D2580,Rooms[[الشقة]:[وصف]],4,FALSE),"")</f>
        <v/>
      </c>
      <c r="K2580" s="16" t="str">
        <f t="shared" si="81"/>
        <v/>
      </c>
    </row>
    <row r="2581" spans="2:11" x14ac:dyDescent="0.2">
      <c r="B2581" s="10" t="str">
        <f t="shared" si="80"/>
        <v/>
      </c>
      <c r="C2581" s="30"/>
      <c r="H2581" s="10" t="str">
        <f>IFERROR(IF(INDEX(Rooms[اعتماد القيمة],MATCH(الحجز!$D2581,Rooms[الشقة],0),1)&lt;=الحجز!$C2581,((INDEX(Rooms[القيمة],MATCH(الحجز!$D2581,Rooms[الشقة],0),1)*الحجز!$E2581)+G2581)-F2581,الحجز!$H2581),"")</f>
        <v/>
      </c>
      <c r="I2581" s="10" t="str">
        <f>IFERROR(VLOOKUP(D2581,Rooms[[الشقة]:[وصف]],4,FALSE),"")</f>
        <v/>
      </c>
      <c r="K2581" s="16" t="str">
        <f t="shared" si="81"/>
        <v/>
      </c>
    </row>
    <row r="2582" spans="2:11" x14ac:dyDescent="0.2">
      <c r="B2582" s="10" t="str">
        <f t="shared" si="80"/>
        <v/>
      </c>
      <c r="C2582" s="30"/>
      <c r="H2582" s="10" t="str">
        <f>IFERROR(IF(INDEX(Rooms[اعتماد القيمة],MATCH(الحجز!$D2582,Rooms[الشقة],0),1)&lt;=الحجز!$C2582,((INDEX(Rooms[القيمة],MATCH(الحجز!$D2582,Rooms[الشقة],0),1)*الحجز!$E2582)+G2582)-F2582,الحجز!$H2582),"")</f>
        <v/>
      </c>
      <c r="I2582" s="10" t="str">
        <f>IFERROR(VLOOKUP(D2582,Rooms[[الشقة]:[وصف]],4,FALSE),"")</f>
        <v/>
      </c>
      <c r="K2582" s="16" t="str">
        <f t="shared" si="81"/>
        <v/>
      </c>
    </row>
    <row r="2583" spans="2:11" x14ac:dyDescent="0.2">
      <c r="B2583" s="10" t="str">
        <f t="shared" si="80"/>
        <v/>
      </c>
      <c r="C2583" s="30"/>
      <c r="H2583" s="10" t="str">
        <f>IFERROR(IF(INDEX(Rooms[اعتماد القيمة],MATCH(الحجز!$D2583,Rooms[الشقة],0),1)&lt;=الحجز!$C2583,((INDEX(Rooms[القيمة],MATCH(الحجز!$D2583,Rooms[الشقة],0),1)*الحجز!$E2583)+G2583)-F2583,الحجز!$H2583),"")</f>
        <v/>
      </c>
      <c r="I2583" s="10" t="str">
        <f>IFERROR(VLOOKUP(D2583,Rooms[[الشقة]:[وصف]],4,FALSE),"")</f>
        <v/>
      </c>
      <c r="K2583" s="16" t="str">
        <f t="shared" si="81"/>
        <v/>
      </c>
    </row>
    <row r="2584" spans="2:11" x14ac:dyDescent="0.2">
      <c r="B2584" s="10" t="str">
        <f t="shared" si="80"/>
        <v/>
      </c>
      <c r="C2584" s="30"/>
      <c r="H2584" s="10" t="str">
        <f>IFERROR(IF(INDEX(Rooms[اعتماد القيمة],MATCH(الحجز!$D2584,Rooms[الشقة],0),1)&lt;=الحجز!$C2584,((INDEX(Rooms[القيمة],MATCH(الحجز!$D2584,Rooms[الشقة],0),1)*الحجز!$E2584)+G2584)-F2584,الحجز!$H2584),"")</f>
        <v/>
      </c>
      <c r="I2584" s="10" t="str">
        <f>IFERROR(VLOOKUP(D2584,Rooms[[الشقة]:[وصف]],4,FALSE),"")</f>
        <v/>
      </c>
      <c r="K2584" s="16" t="str">
        <f t="shared" si="81"/>
        <v/>
      </c>
    </row>
    <row r="2585" spans="2:11" x14ac:dyDescent="0.2">
      <c r="B2585" s="10" t="str">
        <f t="shared" si="80"/>
        <v/>
      </c>
      <c r="C2585" s="30"/>
      <c r="H2585" s="10" t="str">
        <f>IFERROR(IF(INDEX(Rooms[اعتماد القيمة],MATCH(الحجز!$D2585,Rooms[الشقة],0),1)&lt;=الحجز!$C2585,((INDEX(Rooms[القيمة],MATCH(الحجز!$D2585,Rooms[الشقة],0),1)*الحجز!$E2585)+G2585)-F2585,الحجز!$H2585),"")</f>
        <v/>
      </c>
      <c r="I2585" s="10" t="str">
        <f>IFERROR(VLOOKUP(D2585,Rooms[[الشقة]:[وصف]],4,FALSE),"")</f>
        <v/>
      </c>
      <c r="K2585" s="16" t="str">
        <f t="shared" si="81"/>
        <v/>
      </c>
    </row>
    <row r="2586" spans="2:11" x14ac:dyDescent="0.2">
      <c r="B2586" s="10" t="str">
        <f t="shared" si="80"/>
        <v/>
      </c>
      <c r="C2586" s="30"/>
      <c r="H2586" s="10" t="str">
        <f>IFERROR(IF(INDEX(Rooms[اعتماد القيمة],MATCH(الحجز!$D2586,Rooms[الشقة],0),1)&lt;=الحجز!$C2586,((INDEX(Rooms[القيمة],MATCH(الحجز!$D2586,Rooms[الشقة],0),1)*الحجز!$E2586)+G2586)-F2586,الحجز!$H2586),"")</f>
        <v/>
      </c>
      <c r="I2586" s="10" t="str">
        <f>IFERROR(VLOOKUP(D2586,Rooms[[الشقة]:[وصف]],4,FALSE),"")</f>
        <v/>
      </c>
      <c r="K2586" s="16" t="str">
        <f t="shared" si="81"/>
        <v/>
      </c>
    </row>
    <row r="2587" spans="2:11" x14ac:dyDescent="0.2">
      <c r="B2587" s="10" t="str">
        <f t="shared" si="80"/>
        <v/>
      </c>
      <c r="C2587" s="30"/>
      <c r="H2587" s="10" t="str">
        <f>IFERROR(IF(INDEX(Rooms[اعتماد القيمة],MATCH(الحجز!$D2587,Rooms[الشقة],0),1)&lt;=الحجز!$C2587,((INDEX(Rooms[القيمة],MATCH(الحجز!$D2587,Rooms[الشقة],0),1)*الحجز!$E2587)+G2587)-F2587,الحجز!$H2587),"")</f>
        <v/>
      </c>
      <c r="I2587" s="10" t="str">
        <f>IFERROR(VLOOKUP(D2587,Rooms[[الشقة]:[وصف]],4,FALSE),"")</f>
        <v/>
      </c>
      <c r="K2587" s="16" t="str">
        <f t="shared" si="81"/>
        <v/>
      </c>
    </row>
    <row r="2588" spans="2:11" x14ac:dyDescent="0.2">
      <c r="B2588" s="10" t="str">
        <f t="shared" si="80"/>
        <v/>
      </c>
      <c r="C2588" s="30"/>
      <c r="H2588" s="10" t="str">
        <f>IFERROR(IF(INDEX(Rooms[اعتماد القيمة],MATCH(الحجز!$D2588,Rooms[الشقة],0),1)&lt;=الحجز!$C2588,((INDEX(Rooms[القيمة],MATCH(الحجز!$D2588,Rooms[الشقة],0),1)*الحجز!$E2588)+G2588)-F2588,الحجز!$H2588),"")</f>
        <v/>
      </c>
      <c r="I2588" s="10" t="str">
        <f>IFERROR(VLOOKUP(D2588,Rooms[[الشقة]:[وصف]],4,FALSE),"")</f>
        <v/>
      </c>
      <c r="K2588" s="16" t="str">
        <f t="shared" si="81"/>
        <v/>
      </c>
    </row>
    <row r="2589" spans="2:11" x14ac:dyDescent="0.2">
      <c r="B2589" s="10" t="str">
        <f t="shared" si="80"/>
        <v/>
      </c>
      <c r="C2589" s="30"/>
      <c r="H2589" s="10" t="str">
        <f>IFERROR(IF(INDEX(Rooms[اعتماد القيمة],MATCH(الحجز!$D2589,Rooms[الشقة],0),1)&lt;=الحجز!$C2589,((INDEX(Rooms[القيمة],MATCH(الحجز!$D2589,Rooms[الشقة],0),1)*الحجز!$E2589)+G2589)-F2589,الحجز!$H2589),"")</f>
        <v/>
      </c>
      <c r="I2589" s="10" t="str">
        <f>IFERROR(VLOOKUP(D2589,Rooms[[الشقة]:[وصف]],4,FALSE),"")</f>
        <v/>
      </c>
      <c r="K2589" s="16" t="str">
        <f t="shared" si="81"/>
        <v/>
      </c>
    </row>
    <row r="2590" spans="2:11" x14ac:dyDescent="0.2">
      <c r="B2590" s="10" t="str">
        <f t="shared" si="80"/>
        <v/>
      </c>
      <c r="C2590" s="30"/>
      <c r="H2590" s="10" t="str">
        <f>IFERROR(IF(INDEX(Rooms[اعتماد القيمة],MATCH(الحجز!$D2590,Rooms[الشقة],0),1)&lt;=الحجز!$C2590,((INDEX(Rooms[القيمة],MATCH(الحجز!$D2590,Rooms[الشقة],0),1)*الحجز!$E2590)+G2590)-F2590,الحجز!$H2590),"")</f>
        <v/>
      </c>
      <c r="I2590" s="10" t="str">
        <f>IFERROR(VLOOKUP(D2590,Rooms[[الشقة]:[وصف]],4,FALSE),"")</f>
        <v/>
      </c>
      <c r="K2590" s="16" t="str">
        <f t="shared" si="81"/>
        <v/>
      </c>
    </row>
    <row r="2591" spans="2:11" x14ac:dyDescent="0.2">
      <c r="B2591" s="10" t="str">
        <f t="shared" si="80"/>
        <v/>
      </c>
      <c r="C2591" s="30"/>
      <c r="H2591" s="10" t="str">
        <f>IFERROR(IF(INDEX(Rooms[اعتماد القيمة],MATCH(الحجز!$D2591,Rooms[الشقة],0),1)&lt;=الحجز!$C2591,((INDEX(Rooms[القيمة],MATCH(الحجز!$D2591,Rooms[الشقة],0),1)*الحجز!$E2591)+G2591)-F2591,الحجز!$H2591),"")</f>
        <v/>
      </c>
      <c r="I2591" s="10" t="str">
        <f>IFERROR(VLOOKUP(D2591,Rooms[[الشقة]:[وصف]],4,FALSE),"")</f>
        <v/>
      </c>
      <c r="K2591" s="16" t="str">
        <f t="shared" si="81"/>
        <v/>
      </c>
    </row>
    <row r="2592" spans="2:11" x14ac:dyDescent="0.2">
      <c r="B2592" s="10" t="str">
        <f t="shared" si="80"/>
        <v/>
      </c>
      <c r="C2592" s="30"/>
      <c r="H2592" s="10" t="str">
        <f>IFERROR(IF(INDEX(Rooms[اعتماد القيمة],MATCH(الحجز!$D2592,Rooms[الشقة],0),1)&lt;=الحجز!$C2592,((INDEX(Rooms[القيمة],MATCH(الحجز!$D2592,Rooms[الشقة],0),1)*الحجز!$E2592)+G2592)-F2592,الحجز!$H2592),"")</f>
        <v/>
      </c>
      <c r="I2592" s="10" t="str">
        <f>IFERROR(VLOOKUP(D2592,Rooms[[الشقة]:[وصف]],4,FALSE),"")</f>
        <v/>
      </c>
      <c r="K2592" s="16" t="str">
        <f t="shared" si="81"/>
        <v/>
      </c>
    </row>
    <row r="2593" spans="2:11" x14ac:dyDescent="0.2">
      <c r="B2593" s="10" t="str">
        <f t="shared" si="80"/>
        <v/>
      </c>
      <c r="C2593" s="30"/>
      <c r="H2593" s="10" t="str">
        <f>IFERROR(IF(INDEX(Rooms[اعتماد القيمة],MATCH(الحجز!$D2593,Rooms[الشقة],0),1)&lt;=الحجز!$C2593,((INDEX(Rooms[القيمة],MATCH(الحجز!$D2593,Rooms[الشقة],0),1)*الحجز!$E2593)+G2593)-F2593,الحجز!$H2593),"")</f>
        <v/>
      </c>
      <c r="I2593" s="10" t="str">
        <f>IFERROR(VLOOKUP(D2593,Rooms[[الشقة]:[وصف]],4,FALSE),"")</f>
        <v/>
      </c>
      <c r="K2593" s="16" t="str">
        <f t="shared" si="81"/>
        <v/>
      </c>
    </row>
    <row r="2594" spans="2:11" x14ac:dyDescent="0.2">
      <c r="B2594" s="10" t="str">
        <f t="shared" si="80"/>
        <v/>
      </c>
      <c r="C2594" s="30"/>
      <c r="H2594" s="10" t="str">
        <f>IFERROR(IF(INDEX(Rooms[اعتماد القيمة],MATCH(الحجز!$D2594,Rooms[الشقة],0),1)&lt;=الحجز!$C2594,((INDEX(Rooms[القيمة],MATCH(الحجز!$D2594,Rooms[الشقة],0),1)*الحجز!$E2594)+G2594)-F2594,الحجز!$H2594),"")</f>
        <v/>
      </c>
      <c r="I2594" s="10" t="str">
        <f>IFERROR(VLOOKUP(D2594,Rooms[[الشقة]:[وصف]],4,FALSE),"")</f>
        <v/>
      </c>
      <c r="K2594" s="16" t="str">
        <f t="shared" si="81"/>
        <v/>
      </c>
    </row>
    <row r="2595" spans="2:11" x14ac:dyDescent="0.2">
      <c r="B2595" s="10" t="str">
        <f t="shared" si="80"/>
        <v/>
      </c>
      <c r="C2595" s="30"/>
      <c r="H2595" s="10" t="str">
        <f>IFERROR(IF(INDEX(Rooms[اعتماد القيمة],MATCH(الحجز!$D2595,Rooms[الشقة],0),1)&lt;=الحجز!$C2595,((INDEX(Rooms[القيمة],MATCH(الحجز!$D2595,Rooms[الشقة],0),1)*الحجز!$E2595)+G2595)-F2595,الحجز!$H2595),"")</f>
        <v/>
      </c>
      <c r="I2595" s="10" t="str">
        <f>IFERROR(VLOOKUP(D2595,Rooms[[الشقة]:[وصف]],4,FALSE),"")</f>
        <v/>
      </c>
      <c r="K2595" s="16" t="str">
        <f t="shared" si="81"/>
        <v/>
      </c>
    </row>
    <row r="2596" spans="2:11" x14ac:dyDescent="0.2">
      <c r="B2596" s="10" t="str">
        <f t="shared" si="80"/>
        <v/>
      </c>
      <c r="C2596" s="30"/>
      <c r="H2596" s="10" t="str">
        <f>IFERROR(IF(INDEX(Rooms[اعتماد القيمة],MATCH(الحجز!$D2596,Rooms[الشقة],0),1)&lt;=الحجز!$C2596,((INDEX(Rooms[القيمة],MATCH(الحجز!$D2596,Rooms[الشقة],0),1)*الحجز!$E2596)+G2596)-F2596,الحجز!$H2596),"")</f>
        <v/>
      </c>
      <c r="I2596" s="10" t="str">
        <f>IFERROR(VLOOKUP(D2596,Rooms[[الشقة]:[وصف]],4,FALSE),"")</f>
        <v/>
      </c>
      <c r="K2596" s="16" t="str">
        <f t="shared" si="81"/>
        <v/>
      </c>
    </row>
    <row r="2597" spans="2:11" x14ac:dyDescent="0.2">
      <c r="B2597" s="10" t="str">
        <f t="shared" si="80"/>
        <v/>
      </c>
      <c r="C2597" s="30"/>
      <c r="H2597" s="10" t="str">
        <f>IFERROR(IF(INDEX(Rooms[اعتماد القيمة],MATCH(الحجز!$D2597,Rooms[الشقة],0),1)&lt;=الحجز!$C2597,((INDEX(Rooms[القيمة],MATCH(الحجز!$D2597,Rooms[الشقة],0),1)*الحجز!$E2597)+G2597)-F2597,الحجز!$H2597),"")</f>
        <v/>
      </c>
      <c r="I2597" s="10" t="str">
        <f>IFERROR(VLOOKUP(D2597,Rooms[[الشقة]:[وصف]],4,FALSE),"")</f>
        <v/>
      </c>
      <c r="K2597" s="16" t="str">
        <f t="shared" si="81"/>
        <v/>
      </c>
    </row>
    <row r="2598" spans="2:11" x14ac:dyDescent="0.2">
      <c r="B2598" s="10" t="str">
        <f t="shared" si="80"/>
        <v/>
      </c>
      <c r="C2598" s="30"/>
      <c r="H2598" s="10" t="str">
        <f>IFERROR(IF(INDEX(Rooms[اعتماد القيمة],MATCH(الحجز!$D2598,Rooms[الشقة],0),1)&lt;=الحجز!$C2598,((INDEX(Rooms[القيمة],MATCH(الحجز!$D2598,Rooms[الشقة],0),1)*الحجز!$E2598)+G2598)-F2598,الحجز!$H2598),"")</f>
        <v/>
      </c>
      <c r="I2598" s="10" t="str">
        <f>IFERROR(VLOOKUP(D2598,Rooms[[الشقة]:[وصف]],4,FALSE),"")</f>
        <v/>
      </c>
      <c r="K2598" s="16" t="str">
        <f t="shared" si="81"/>
        <v/>
      </c>
    </row>
    <row r="2599" spans="2:11" x14ac:dyDescent="0.2">
      <c r="B2599" s="10" t="str">
        <f t="shared" si="80"/>
        <v/>
      </c>
      <c r="C2599" s="30"/>
      <c r="H2599" s="10" t="str">
        <f>IFERROR(IF(INDEX(Rooms[اعتماد القيمة],MATCH(الحجز!$D2599,Rooms[الشقة],0),1)&lt;=الحجز!$C2599,((INDEX(Rooms[القيمة],MATCH(الحجز!$D2599,Rooms[الشقة],0),1)*الحجز!$E2599)+G2599)-F2599,الحجز!$H2599),"")</f>
        <v/>
      </c>
      <c r="I2599" s="10" t="str">
        <f>IFERROR(VLOOKUP(D2599,Rooms[[الشقة]:[وصف]],4,FALSE),"")</f>
        <v/>
      </c>
      <c r="K2599" s="16" t="str">
        <f t="shared" si="81"/>
        <v/>
      </c>
    </row>
    <row r="2600" spans="2:11" x14ac:dyDescent="0.2">
      <c r="B2600" s="10" t="str">
        <f t="shared" si="80"/>
        <v/>
      </c>
      <c r="C2600" s="30"/>
      <c r="H2600" s="10" t="str">
        <f>IFERROR(IF(INDEX(Rooms[اعتماد القيمة],MATCH(الحجز!$D2600,Rooms[الشقة],0),1)&lt;=الحجز!$C2600,((INDEX(Rooms[القيمة],MATCH(الحجز!$D2600,Rooms[الشقة],0),1)*الحجز!$E2600)+G2600)-F2600,الحجز!$H2600),"")</f>
        <v/>
      </c>
      <c r="I2600" s="10" t="str">
        <f>IFERROR(VLOOKUP(D2600,Rooms[[الشقة]:[وصف]],4,FALSE),"")</f>
        <v/>
      </c>
      <c r="K2600" s="16" t="str">
        <f t="shared" si="81"/>
        <v/>
      </c>
    </row>
    <row r="2601" spans="2:11" x14ac:dyDescent="0.2">
      <c r="B2601" s="10" t="str">
        <f t="shared" si="80"/>
        <v/>
      </c>
      <c r="C2601" s="30"/>
      <c r="H2601" s="10" t="str">
        <f>IFERROR(IF(INDEX(Rooms[اعتماد القيمة],MATCH(الحجز!$D2601,Rooms[الشقة],0),1)&lt;=الحجز!$C2601,((INDEX(Rooms[القيمة],MATCH(الحجز!$D2601,Rooms[الشقة],0),1)*الحجز!$E2601)+G2601)-F2601,الحجز!$H2601),"")</f>
        <v/>
      </c>
      <c r="I2601" s="10" t="str">
        <f>IFERROR(VLOOKUP(D2601,Rooms[[الشقة]:[وصف]],4,FALSE),"")</f>
        <v/>
      </c>
      <c r="K2601" s="16" t="str">
        <f t="shared" si="81"/>
        <v/>
      </c>
    </row>
    <row r="2602" spans="2:11" x14ac:dyDescent="0.2">
      <c r="B2602" s="10" t="str">
        <f t="shared" si="80"/>
        <v/>
      </c>
      <c r="C2602" s="30"/>
      <c r="H2602" s="10" t="str">
        <f>IFERROR(IF(INDEX(Rooms[اعتماد القيمة],MATCH(الحجز!$D2602,Rooms[الشقة],0),1)&lt;=الحجز!$C2602,((INDEX(Rooms[القيمة],MATCH(الحجز!$D2602,Rooms[الشقة],0),1)*الحجز!$E2602)+G2602)-F2602,الحجز!$H2602),"")</f>
        <v/>
      </c>
      <c r="I2602" s="10" t="str">
        <f>IFERROR(VLOOKUP(D2602,Rooms[[الشقة]:[وصف]],4,FALSE),"")</f>
        <v/>
      </c>
      <c r="K2602" s="16" t="str">
        <f t="shared" si="81"/>
        <v/>
      </c>
    </row>
    <row r="2603" spans="2:11" x14ac:dyDescent="0.2">
      <c r="B2603" s="10" t="str">
        <f t="shared" si="80"/>
        <v/>
      </c>
      <c r="C2603" s="30"/>
      <c r="H2603" s="10" t="str">
        <f>IFERROR(IF(INDEX(Rooms[اعتماد القيمة],MATCH(الحجز!$D2603,Rooms[الشقة],0),1)&lt;=الحجز!$C2603,((INDEX(Rooms[القيمة],MATCH(الحجز!$D2603,Rooms[الشقة],0),1)*الحجز!$E2603)+G2603)-F2603,الحجز!$H2603),"")</f>
        <v/>
      </c>
      <c r="I2603" s="10" t="str">
        <f>IFERROR(VLOOKUP(D2603,Rooms[[الشقة]:[وصف]],4,FALSE),"")</f>
        <v/>
      </c>
      <c r="K2603" s="16" t="str">
        <f t="shared" si="81"/>
        <v/>
      </c>
    </row>
    <row r="2604" spans="2:11" x14ac:dyDescent="0.2">
      <c r="B2604" s="10" t="str">
        <f t="shared" si="80"/>
        <v/>
      </c>
      <c r="C2604" s="30"/>
      <c r="H2604" s="10" t="str">
        <f>IFERROR(IF(INDEX(Rooms[اعتماد القيمة],MATCH(الحجز!$D2604,Rooms[الشقة],0),1)&lt;=الحجز!$C2604,((INDEX(Rooms[القيمة],MATCH(الحجز!$D2604,Rooms[الشقة],0),1)*الحجز!$E2604)+G2604)-F2604,الحجز!$H2604),"")</f>
        <v/>
      </c>
      <c r="I2604" s="10" t="str">
        <f>IFERROR(VLOOKUP(D2604,Rooms[[الشقة]:[وصف]],4,FALSE),"")</f>
        <v/>
      </c>
      <c r="K2604" s="16" t="str">
        <f t="shared" si="81"/>
        <v/>
      </c>
    </row>
    <row r="2605" spans="2:11" x14ac:dyDescent="0.2">
      <c r="B2605" s="10" t="str">
        <f t="shared" si="80"/>
        <v/>
      </c>
      <c r="C2605" s="30"/>
      <c r="H2605" s="10" t="str">
        <f>IFERROR(IF(INDEX(Rooms[اعتماد القيمة],MATCH(الحجز!$D2605,Rooms[الشقة],0),1)&lt;=الحجز!$C2605,((INDEX(Rooms[القيمة],MATCH(الحجز!$D2605,Rooms[الشقة],0),1)*الحجز!$E2605)+G2605)-F2605,الحجز!$H2605),"")</f>
        <v/>
      </c>
      <c r="I2605" s="10" t="str">
        <f>IFERROR(VLOOKUP(D2605,Rooms[[الشقة]:[وصف]],4,FALSE),"")</f>
        <v/>
      </c>
      <c r="K2605" s="16" t="str">
        <f t="shared" si="81"/>
        <v/>
      </c>
    </row>
    <row r="2606" spans="2:11" x14ac:dyDescent="0.2">
      <c r="B2606" s="10" t="str">
        <f t="shared" si="80"/>
        <v/>
      </c>
      <c r="C2606" s="30"/>
      <c r="H2606" s="10" t="str">
        <f>IFERROR(IF(INDEX(Rooms[اعتماد القيمة],MATCH(الحجز!$D2606,Rooms[الشقة],0),1)&lt;=الحجز!$C2606,((INDEX(Rooms[القيمة],MATCH(الحجز!$D2606,Rooms[الشقة],0),1)*الحجز!$E2606)+G2606)-F2606,الحجز!$H2606),"")</f>
        <v/>
      </c>
      <c r="I2606" s="10" t="str">
        <f>IFERROR(VLOOKUP(D2606,Rooms[[الشقة]:[وصف]],4,FALSE),"")</f>
        <v/>
      </c>
      <c r="K2606" s="16" t="str">
        <f t="shared" si="81"/>
        <v/>
      </c>
    </row>
    <row r="2607" spans="2:11" x14ac:dyDescent="0.2">
      <c r="B2607" s="10" t="str">
        <f t="shared" si="80"/>
        <v/>
      </c>
      <c r="C2607" s="30"/>
      <c r="H2607" s="10" t="str">
        <f>IFERROR(IF(INDEX(Rooms[اعتماد القيمة],MATCH(الحجز!$D2607,Rooms[الشقة],0),1)&lt;=الحجز!$C2607,((INDEX(Rooms[القيمة],MATCH(الحجز!$D2607,Rooms[الشقة],0),1)*الحجز!$E2607)+G2607)-F2607,الحجز!$H2607),"")</f>
        <v/>
      </c>
      <c r="I2607" s="10" t="str">
        <f>IFERROR(VLOOKUP(D2607,Rooms[[الشقة]:[وصف]],4,FALSE),"")</f>
        <v/>
      </c>
      <c r="K2607" s="16" t="str">
        <f t="shared" si="81"/>
        <v/>
      </c>
    </row>
    <row r="2608" spans="2:11" x14ac:dyDescent="0.2">
      <c r="B2608" s="10" t="str">
        <f t="shared" si="80"/>
        <v/>
      </c>
      <c r="C2608" s="30"/>
      <c r="H2608" s="10" t="str">
        <f>IFERROR(IF(INDEX(Rooms[اعتماد القيمة],MATCH(الحجز!$D2608,Rooms[الشقة],0),1)&lt;=الحجز!$C2608,((INDEX(Rooms[القيمة],MATCH(الحجز!$D2608,Rooms[الشقة],0),1)*الحجز!$E2608)+G2608)-F2608,الحجز!$H2608),"")</f>
        <v/>
      </c>
      <c r="I2608" s="10" t="str">
        <f>IFERROR(VLOOKUP(D2608,Rooms[[الشقة]:[وصف]],4,FALSE),"")</f>
        <v/>
      </c>
      <c r="K2608" s="16" t="str">
        <f t="shared" si="81"/>
        <v/>
      </c>
    </row>
    <row r="2609" spans="2:11" x14ac:dyDescent="0.2">
      <c r="B2609" s="10" t="str">
        <f t="shared" si="80"/>
        <v/>
      </c>
      <c r="C2609" s="30"/>
      <c r="H2609" s="10" t="str">
        <f>IFERROR(IF(INDEX(Rooms[اعتماد القيمة],MATCH(الحجز!$D2609,Rooms[الشقة],0),1)&lt;=الحجز!$C2609,((INDEX(Rooms[القيمة],MATCH(الحجز!$D2609,Rooms[الشقة],0),1)*الحجز!$E2609)+G2609)-F2609,الحجز!$H2609),"")</f>
        <v/>
      </c>
      <c r="I2609" s="10" t="str">
        <f>IFERROR(VLOOKUP(D2609,Rooms[[الشقة]:[وصف]],4,FALSE),"")</f>
        <v/>
      </c>
      <c r="K2609" s="16" t="str">
        <f t="shared" si="81"/>
        <v/>
      </c>
    </row>
    <row r="2610" spans="2:11" x14ac:dyDescent="0.2">
      <c r="B2610" s="10" t="str">
        <f t="shared" si="80"/>
        <v/>
      </c>
      <c r="C2610" s="30"/>
      <c r="H2610" s="10" t="str">
        <f>IFERROR(IF(INDEX(Rooms[اعتماد القيمة],MATCH(الحجز!$D2610,Rooms[الشقة],0),1)&lt;=الحجز!$C2610,((INDEX(Rooms[القيمة],MATCH(الحجز!$D2610,Rooms[الشقة],0),1)*الحجز!$E2610)+G2610)-F2610,الحجز!$H2610),"")</f>
        <v/>
      </c>
      <c r="I2610" s="10" t="str">
        <f>IFERROR(VLOOKUP(D2610,Rooms[[الشقة]:[وصف]],4,FALSE),"")</f>
        <v/>
      </c>
      <c r="K2610" s="16" t="str">
        <f t="shared" si="81"/>
        <v/>
      </c>
    </row>
    <row r="2611" spans="2:11" x14ac:dyDescent="0.2">
      <c r="B2611" s="10" t="str">
        <f t="shared" si="80"/>
        <v/>
      </c>
      <c r="C2611" s="30"/>
      <c r="H2611" s="10" t="str">
        <f>IFERROR(IF(INDEX(Rooms[اعتماد القيمة],MATCH(الحجز!$D2611,Rooms[الشقة],0),1)&lt;=الحجز!$C2611,((INDEX(Rooms[القيمة],MATCH(الحجز!$D2611,Rooms[الشقة],0),1)*الحجز!$E2611)+G2611)-F2611,الحجز!$H2611),"")</f>
        <v/>
      </c>
      <c r="I2611" s="10" t="str">
        <f>IFERROR(VLOOKUP(D2611,Rooms[[الشقة]:[وصف]],4,FALSE),"")</f>
        <v/>
      </c>
      <c r="K2611" s="16" t="str">
        <f t="shared" si="81"/>
        <v/>
      </c>
    </row>
    <row r="2612" spans="2:11" x14ac:dyDescent="0.2">
      <c r="B2612" s="10" t="str">
        <f t="shared" si="80"/>
        <v/>
      </c>
      <c r="C2612" s="30"/>
      <c r="H2612" s="10" t="str">
        <f>IFERROR(IF(INDEX(Rooms[اعتماد القيمة],MATCH(الحجز!$D2612,Rooms[الشقة],0),1)&lt;=الحجز!$C2612,((INDEX(Rooms[القيمة],MATCH(الحجز!$D2612,Rooms[الشقة],0),1)*الحجز!$E2612)+G2612)-F2612,الحجز!$H2612),"")</f>
        <v/>
      </c>
      <c r="I2612" s="10" t="str">
        <f>IFERROR(VLOOKUP(D2612,Rooms[[الشقة]:[وصف]],4,FALSE),"")</f>
        <v/>
      </c>
      <c r="K2612" s="16" t="str">
        <f t="shared" si="81"/>
        <v/>
      </c>
    </row>
    <row r="2613" spans="2:11" x14ac:dyDescent="0.2">
      <c r="B2613" s="10" t="str">
        <f t="shared" si="80"/>
        <v/>
      </c>
      <c r="C2613" s="30"/>
      <c r="H2613" s="10" t="str">
        <f>IFERROR(IF(INDEX(Rooms[اعتماد القيمة],MATCH(الحجز!$D2613,Rooms[الشقة],0),1)&lt;=الحجز!$C2613,((INDEX(Rooms[القيمة],MATCH(الحجز!$D2613,Rooms[الشقة],0),1)*الحجز!$E2613)+G2613)-F2613,الحجز!$H2613),"")</f>
        <v/>
      </c>
      <c r="I2613" s="10" t="str">
        <f>IFERROR(VLOOKUP(D2613,Rooms[[الشقة]:[وصف]],4,FALSE),"")</f>
        <v/>
      </c>
      <c r="K2613" s="16" t="str">
        <f t="shared" si="81"/>
        <v/>
      </c>
    </row>
    <row r="2614" spans="2:11" x14ac:dyDescent="0.2">
      <c r="B2614" s="10" t="str">
        <f t="shared" si="80"/>
        <v/>
      </c>
      <c r="C2614" s="30"/>
      <c r="H2614" s="10" t="str">
        <f>IFERROR(IF(INDEX(Rooms[اعتماد القيمة],MATCH(الحجز!$D2614,Rooms[الشقة],0),1)&lt;=الحجز!$C2614,((INDEX(Rooms[القيمة],MATCH(الحجز!$D2614,Rooms[الشقة],0),1)*الحجز!$E2614)+G2614)-F2614,الحجز!$H2614),"")</f>
        <v/>
      </c>
      <c r="I2614" s="10" t="str">
        <f>IFERROR(VLOOKUP(D2614,Rooms[[الشقة]:[وصف]],4,FALSE),"")</f>
        <v/>
      </c>
      <c r="K2614" s="16" t="str">
        <f t="shared" si="81"/>
        <v/>
      </c>
    </row>
    <row r="2615" spans="2:11" x14ac:dyDescent="0.2">
      <c r="B2615" s="10" t="str">
        <f t="shared" si="80"/>
        <v/>
      </c>
      <c r="C2615" s="30"/>
      <c r="H2615" s="10" t="str">
        <f>IFERROR(IF(INDEX(Rooms[اعتماد القيمة],MATCH(الحجز!$D2615,Rooms[الشقة],0),1)&lt;=الحجز!$C2615,((INDEX(Rooms[القيمة],MATCH(الحجز!$D2615,Rooms[الشقة],0),1)*الحجز!$E2615)+G2615)-F2615,الحجز!$H2615),"")</f>
        <v/>
      </c>
      <c r="I2615" s="10" t="str">
        <f>IFERROR(VLOOKUP(D2615,Rooms[[الشقة]:[وصف]],4,FALSE),"")</f>
        <v/>
      </c>
      <c r="K2615" s="16" t="str">
        <f t="shared" si="81"/>
        <v/>
      </c>
    </row>
    <row r="2616" spans="2:11" x14ac:dyDescent="0.2">
      <c r="B2616" s="10" t="str">
        <f t="shared" si="80"/>
        <v/>
      </c>
      <c r="C2616" s="30"/>
      <c r="H2616" s="10" t="str">
        <f>IFERROR(IF(INDEX(Rooms[اعتماد القيمة],MATCH(الحجز!$D2616,Rooms[الشقة],0),1)&lt;=الحجز!$C2616,((INDEX(Rooms[القيمة],MATCH(الحجز!$D2616,Rooms[الشقة],0),1)*الحجز!$E2616)+G2616)-F2616,الحجز!$H2616),"")</f>
        <v/>
      </c>
      <c r="I2616" s="10" t="str">
        <f>IFERROR(VLOOKUP(D2616,Rooms[[الشقة]:[وصف]],4,FALSE),"")</f>
        <v/>
      </c>
      <c r="K2616" s="16" t="str">
        <f t="shared" si="81"/>
        <v/>
      </c>
    </row>
    <row r="2617" spans="2:11" x14ac:dyDescent="0.2">
      <c r="B2617" s="10" t="str">
        <f t="shared" si="80"/>
        <v/>
      </c>
      <c r="C2617" s="30"/>
      <c r="H2617" s="10" t="str">
        <f>IFERROR(IF(INDEX(Rooms[اعتماد القيمة],MATCH(الحجز!$D2617,Rooms[الشقة],0),1)&lt;=الحجز!$C2617,((INDEX(Rooms[القيمة],MATCH(الحجز!$D2617,Rooms[الشقة],0),1)*الحجز!$E2617)+G2617)-F2617,الحجز!$H2617),"")</f>
        <v/>
      </c>
      <c r="I2617" s="10" t="str">
        <f>IFERROR(VLOOKUP(D2617,Rooms[[الشقة]:[وصف]],4,FALSE),"")</f>
        <v/>
      </c>
      <c r="K2617" s="16" t="str">
        <f t="shared" si="81"/>
        <v/>
      </c>
    </row>
    <row r="2618" spans="2:11" x14ac:dyDescent="0.2">
      <c r="B2618" s="10" t="str">
        <f t="shared" si="80"/>
        <v/>
      </c>
      <c r="C2618" s="30"/>
      <c r="H2618" s="10" t="str">
        <f>IFERROR(IF(INDEX(Rooms[اعتماد القيمة],MATCH(الحجز!$D2618,Rooms[الشقة],0),1)&lt;=الحجز!$C2618,((INDEX(Rooms[القيمة],MATCH(الحجز!$D2618,Rooms[الشقة],0),1)*الحجز!$E2618)+G2618)-F2618,الحجز!$H2618),"")</f>
        <v/>
      </c>
      <c r="I2618" s="10" t="str">
        <f>IFERROR(VLOOKUP(D2618,Rooms[[الشقة]:[وصف]],4,FALSE),"")</f>
        <v/>
      </c>
      <c r="K2618" s="16" t="str">
        <f t="shared" si="81"/>
        <v/>
      </c>
    </row>
    <row r="2619" spans="2:11" x14ac:dyDescent="0.2">
      <c r="B2619" s="10" t="str">
        <f t="shared" si="80"/>
        <v/>
      </c>
      <c r="C2619" s="30"/>
      <c r="H2619" s="10" t="str">
        <f>IFERROR(IF(INDEX(Rooms[اعتماد القيمة],MATCH(الحجز!$D2619,Rooms[الشقة],0),1)&lt;=الحجز!$C2619,((INDEX(Rooms[القيمة],MATCH(الحجز!$D2619,Rooms[الشقة],0),1)*الحجز!$E2619)+G2619)-F2619,الحجز!$H2619),"")</f>
        <v/>
      </c>
      <c r="I2619" s="10" t="str">
        <f>IFERROR(VLOOKUP(D2619,Rooms[[الشقة]:[وصف]],4,FALSE),"")</f>
        <v/>
      </c>
      <c r="K2619" s="16" t="str">
        <f t="shared" si="81"/>
        <v/>
      </c>
    </row>
    <row r="2620" spans="2:11" x14ac:dyDescent="0.2">
      <c r="B2620" s="10" t="str">
        <f t="shared" si="80"/>
        <v/>
      </c>
      <c r="C2620" s="30"/>
      <c r="H2620" s="10" t="str">
        <f>IFERROR(IF(INDEX(Rooms[اعتماد القيمة],MATCH(الحجز!$D2620,Rooms[الشقة],0),1)&lt;=الحجز!$C2620,((INDEX(Rooms[القيمة],MATCH(الحجز!$D2620,Rooms[الشقة],0),1)*الحجز!$E2620)+G2620)-F2620,الحجز!$H2620),"")</f>
        <v/>
      </c>
      <c r="I2620" s="10" t="str">
        <f>IFERROR(VLOOKUP(D2620,Rooms[[الشقة]:[وصف]],4,FALSE),"")</f>
        <v/>
      </c>
      <c r="K2620" s="16" t="str">
        <f t="shared" si="81"/>
        <v/>
      </c>
    </row>
    <row r="2621" spans="2:11" x14ac:dyDescent="0.2">
      <c r="B2621" s="10" t="str">
        <f t="shared" si="80"/>
        <v/>
      </c>
      <c r="C2621" s="30"/>
      <c r="H2621" s="10" t="str">
        <f>IFERROR(IF(INDEX(Rooms[اعتماد القيمة],MATCH(الحجز!$D2621,Rooms[الشقة],0),1)&lt;=الحجز!$C2621,((INDEX(Rooms[القيمة],MATCH(الحجز!$D2621,Rooms[الشقة],0),1)*الحجز!$E2621)+G2621)-F2621,الحجز!$H2621),"")</f>
        <v/>
      </c>
      <c r="I2621" s="10" t="str">
        <f>IFERROR(VLOOKUP(D2621,Rooms[[الشقة]:[وصف]],4,FALSE),"")</f>
        <v/>
      </c>
      <c r="K2621" s="16" t="str">
        <f t="shared" si="81"/>
        <v/>
      </c>
    </row>
    <row r="2622" spans="2:11" x14ac:dyDescent="0.2">
      <c r="B2622" s="10" t="str">
        <f t="shared" si="80"/>
        <v/>
      </c>
      <c r="C2622" s="30"/>
      <c r="H2622" s="10" t="str">
        <f>IFERROR(IF(INDEX(Rooms[اعتماد القيمة],MATCH(الحجز!$D2622,Rooms[الشقة],0),1)&lt;=الحجز!$C2622,((INDEX(Rooms[القيمة],MATCH(الحجز!$D2622,Rooms[الشقة],0),1)*الحجز!$E2622)+G2622)-F2622,الحجز!$H2622),"")</f>
        <v/>
      </c>
      <c r="I2622" s="10" t="str">
        <f>IFERROR(VLOOKUP(D2622,Rooms[[الشقة]:[وصف]],4,FALSE),"")</f>
        <v/>
      </c>
      <c r="K2622" s="16" t="str">
        <f t="shared" si="81"/>
        <v/>
      </c>
    </row>
    <row r="2623" spans="2:11" x14ac:dyDescent="0.2">
      <c r="B2623" s="10" t="str">
        <f t="shared" si="80"/>
        <v/>
      </c>
      <c r="C2623" s="30"/>
      <c r="H2623" s="10" t="str">
        <f>IFERROR(IF(INDEX(Rooms[اعتماد القيمة],MATCH(الحجز!$D2623,Rooms[الشقة],0),1)&lt;=الحجز!$C2623,((INDEX(Rooms[القيمة],MATCH(الحجز!$D2623,Rooms[الشقة],0),1)*الحجز!$E2623)+G2623)-F2623,الحجز!$H2623),"")</f>
        <v/>
      </c>
      <c r="I2623" s="10" t="str">
        <f>IFERROR(VLOOKUP(D2623,Rooms[[الشقة]:[وصف]],4,FALSE),"")</f>
        <v/>
      </c>
      <c r="K2623" s="16" t="str">
        <f t="shared" si="81"/>
        <v/>
      </c>
    </row>
    <row r="2624" spans="2:11" x14ac:dyDescent="0.2">
      <c r="B2624" s="10" t="str">
        <f t="shared" si="80"/>
        <v/>
      </c>
      <c r="C2624" s="30"/>
      <c r="H2624" s="10" t="str">
        <f>IFERROR(IF(INDEX(Rooms[اعتماد القيمة],MATCH(الحجز!$D2624,Rooms[الشقة],0),1)&lt;=الحجز!$C2624,((INDEX(Rooms[القيمة],MATCH(الحجز!$D2624,Rooms[الشقة],0),1)*الحجز!$E2624)+G2624)-F2624,الحجز!$H2624),"")</f>
        <v/>
      </c>
      <c r="I2624" s="10" t="str">
        <f>IFERROR(VLOOKUP(D2624,Rooms[[الشقة]:[وصف]],4,FALSE),"")</f>
        <v/>
      </c>
      <c r="K2624" s="16" t="str">
        <f t="shared" si="81"/>
        <v/>
      </c>
    </row>
    <row r="2625" spans="2:11" x14ac:dyDescent="0.2">
      <c r="B2625" s="10" t="str">
        <f t="shared" si="80"/>
        <v/>
      </c>
      <c r="C2625" s="30"/>
      <c r="H2625" s="10" t="str">
        <f>IFERROR(IF(INDEX(Rooms[اعتماد القيمة],MATCH(الحجز!$D2625,Rooms[الشقة],0),1)&lt;=الحجز!$C2625,((INDEX(Rooms[القيمة],MATCH(الحجز!$D2625,Rooms[الشقة],0),1)*الحجز!$E2625)+G2625)-F2625,الحجز!$H2625),"")</f>
        <v/>
      </c>
      <c r="I2625" s="10" t="str">
        <f>IFERROR(VLOOKUP(D2625,Rooms[[الشقة]:[وصف]],4,FALSE),"")</f>
        <v/>
      </c>
      <c r="K2625" s="16" t="str">
        <f t="shared" si="81"/>
        <v/>
      </c>
    </row>
    <row r="2626" spans="2:11" x14ac:dyDescent="0.2">
      <c r="B2626" s="10" t="str">
        <f t="shared" si="80"/>
        <v/>
      </c>
      <c r="C2626" s="30"/>
      <c r="H2626" s="10" t="str">
        <f>IFERROR(IF(INDEX(Rooms[اعتماد القيمة],MATCH(الحجز!$D2626,Rooms[الشقة],0),1)&lt;=الحجز!$C2626,((INDEX(Rooms[القيمة],MATCH(الحجز!$D2626,Rooms[الشقة],0),1)*الحجز!$E2626)+G2626)-F2626,الحجز!$H2626),"")</f>
        <v/>
      </c>
      <c r="I2626" s="10" t="str">
        <f>IFERROR(VLOOKUP(D2626,Rooms[[الشقة]:[وصف]],4,FALSE),"")</f>
        <v/>
      </c>
      <c r="K2626" s="16" t="str">
        <f t="shared" si="81"/>
        <v/>
      </c>
    </row>
    <row r="2627" spans="2:11" x14ac:dyDescent="0.2">
      <c r="B2627" s="10" t="str">
        <f t="shared" si="80"/>
        <v/>
      </c>
      <c r="C2627" s="30"/>
      <c r="H2627" s="10" t="str">
        <f>IFERROR(IF(INDEX(Rooms[اعتماد القيمة],MATCH(الحجز!$D2627,Rooms[الشقة],0),1)&lt;=الحجز!$C2627,((INDEX(Rooms[القيمة],MATCH(الحجز!$D2627,Rooms[الشقة],0),1)*الحجز!$E2627)+G2627)-F2627,الحجز!$H2627),"")</f>
        <v/>
      </c>
      <c r="I2627" s="10" t="str">
        <f>IFERROR(VLOOKUP(D2627,Rooms[[الشقة]:[وصف]],4,FALSE),"")</f>
        <v/>
      </c>
      <c r="K2627" s="16" t="str">
        <f t="shared" si="81"/>
        <v/>
      </c>
    </row>
    <row r="2628" spans="2:11" x14ac:dyDescent="0.2">
      <c r="B2628" s="10" t="str">
        <f t="shared" si="80"/>
        <v/>
      </c>
      <c r="C2628" s="30"/>
      <c r="H2628" s="10" t="str">
        <f>IFERROR(IF(INDEX(Rooms[اعتماد القيمة],MATCH(الحجز!$D2628,Rooms[الشقة],0),1)&lt;=الحجز!$C2628,((INDEX(Rooms[القيمة],MATCH(الحجز!$D2628,Rooms[الشقة],0),1)*الحجز!$E2628)+G2628)-F2628,الحجز!$H2628),"")</f>
        <v/>
      </c>
      <c r="I2628" s="10" t="str">
        <f>IFERROR(VLOOKUP(D2628,Rooms[[الشقة]:[وصف]],4,FALSE),"")</f>
        <v/>
      </c>
      <c r="K2628" s="16" t="str">
        <f t="shared" si="81"/>
        <v/>
      </c>
    </row>
    <row r="2629" spans="2:11" x14ac:dyDescent="0.2">
      <c r="B2629" s="10" t="str">
        <f t="shared" ref="B2629:B2692" si="82">IF(C2629&lt;&gt;"",ROW(A2626),"")</f>
        <v/>
      </c>
      <c r="C2629" s="30"/>
      <c r="H2629" s="10" t="str">
        <f>IFERROR(IF(INDEX(Rooms[اعتماد القيمة],MATCH(الحجز!$D2629,Rooms[الشقة],0),1)&lt;=الحجز!$C2629,((INDEX(Rooms[القيمة],MATCH(الحجز!$D2629,Rooms[الشقة],0),1)*الحجز!$E2629)+G2629)-F2629,الحجز!$H2629),"")</f>
        <v/>
      </c>
      <c r="I2629" s="10" t="str">
        <f>IFERROR(VLOOKUP(D2629,Rooms[[الشقة]:[وصف]],4,FALSE),"")</f>
        <v/>
      </c>
      <c r="K2629" s="16" t="str">
        <f t="shared" ref="K2629:K2692" si="83">IF(AND(E2629="",C2629=""),"",C2629+(IF(E2629&lt;1,E2629,(E2629-1))))</f>
        <v/>
      </c>
    </row>
    <row r="2630" spans="2:11" x14ac:dyDescent="0.2">
      <c r="B2630" s="10" t="str">
        <f t="shared" si="82"/>
        <v/>
      </c>
      <c r="C2630" s="30"/>
      <c r="H2630" s="10" t="str">
        <f>IFERROR(IF(INDEX(Rooms[اعتماد القيمة],MATCH(الحجز!$D2630,Rooms[الشقة],0),1)&lt;=الحجز!$C2630,((INDEX(Rooms[القيمة],MATCH(الحجز!$D2630,Rooms[الشقة],0),1)*الحجز!$E2630)+G2630)-F2630,الحجز!$H2630),"")</f>
        <v/>
      </c>
      <c r="I2630" s="10" t="str">
        <f>IFERROR(VLOOKUP(D2630,Rooms[[الشقة]:[وصف]],4,FALSE),"")</f>
        <v/>
      </c>
      <c r="K2630" s="16" t="str">
        <f t="shared" si="83"/>
        <v/>
      </c>
    </row>
    <row r="2631" spans="2:11" x14ac:dyDescent="0.2">
      <c r="B2631" s="10" t="str">
        <f t="shared" si="82"/>
        <v/>
      </c>
      <c r="C2631" s="30"/>
      <c r="H2631" s="10" t="str">
        <f>IFERROR(IF(INDEX(Rooms[اعتماد القيمة],MATCH(الحجز!$D2631,Rooms[الشقة],0),1)&lt;=الحجز!$C2631,((INDEX(Rooms[القيمة],MATCH(الحجز!$D2631,Rooms[الشقة],0),1)*الحجز!$E2631)+G2631)-F2631,الحجز!$H2631),"")</f>
        <v/>
      </c>
      <c r="I2631" s="10" t="str">
        <f>IFERROR(VLOOKUP(D2631,Rooms[[الشقة]:[وصف]],4,FALSE),"")</f>
        <v/>
      </c>
      <c r="K2631" s="16" t="str">
        <f t="shared" si="83"/>
        <v/>
      </c>
    </row>
    <row r="2632" spans="2:11" x14ac:dyDescent="0.2">
      <c r="B2632" s="10" t="str">
        <f t="shared" si="82"/>
        <v/>
      </c>
      <c r="C2632" s="30"/>
      <c r="H2632" s="10" t="str">
        <f>IFERROR(IF(INDEX(Rooms[اعتماد القيمة],MATCH(الحجز!$D2632,Rooms[الشقة],0),1)&lt;=الحجز!$C2632,((INDEX(Rooms[القيمة],MATCH(الحجز!$D2632,Rooms[الشقة],0),1)*الحجز!$E2632)+G2632)-F2632,الحجز!$H2632),"")</f>
        <v/>
      </c>
      <c r="I2632" s="10" t="str">
        <f>IFERROR(VLOOKUP(D2632,Rooms[[الشقة]:[وصف]],4,FALSE),"")</f>
        <v/>
      </c>
      <c r="K2632" s="16" t="str">
        <f t="shared" si="83"/>
        <v/>
      </c>
    </row>
    <row r="2633" spans="2:11" x14ac:dyDescent="0.2">
      <c r="B2633" s="10" t="str">
        <f t="shared" si="82"/>
        <v/>
      </c>
      <c r="C2633" s="30"/>
      <c r="H2633" s="10" t="str">
        <f>IFERROR(IF(INDEX(Rooms[اعتماد القيمة],MATCH(الحجز!$D2633,Rooms[الشقة],0),1)&lt;=الحجز!$C2633,((INDEX(Rooms[القيمة],MATCH(الحجز!$D2633,Rooms[الشقة],0),1)*الحجز!$E2633)+G2633)-F2633,الحجز!$H2633),"")</f>
        <v/>
      </c>
      <c r="I2633" s="10" t="str">
        <f>IFERROR(VLOOKUP(D2633,Rooms[[الشقة]:[وصف]],4,FALSE),"")</f>
        <v/>
      </c>
      <c r="K2633" s="16" t="str">
        <f t="shared" si="83"/>
        <v/>
      </c>
    </row>
    <row r="2634" spans="2:11" x14ac:dyDescent="0.2">
      <c r="B2634" s="10" t="str">
        <f t="shared" si="82"/>
        <v/>
      </c>
      <c r="C2634" s="30"/>
      <c r="H2634" s="10" t="str">
        <f>IFERROR(IF(INDEX(Rooms[اعتماد القيمة],MATCH(الحجز!$D2634,Rooms[الشقة],0),1)&lt;=الحجز!$C2634,((INDEX(Rooms[القيمة],MATCH(الحجز!$D2634,Rooms[الشقة],0),1)*الحجز!$E2634)+G2634)-F2634,الحجز!$H2634),"")</f>
        <v/>
      </c>
      <c r="I2634" s="10" t="str">
        <f>IFERROR(VLOOKUP(D2634,Rooms[[الشقة]:[وصف]],4,FALSE),"")</f>
        <v/>
      </c>
      <c r="K2634" s="16" t="str">
        <f t="shared" si="83"/>
        <v/>
      </c>
    </row>
    <row r="2635" spans="2:11" x14ac:dyDescent="0.2">
      <c r="B2635" s="10" t="str">
        <f t="shared" si="82"/>
        <v/>
      </c>
      <c r="C2635" s="30"/>
      <c r="H2635" s="10" t="str">
        <f>IFERROR(IF(INDEX(Rooms[اعتماد القيمة],MATCH(الحجز!$D2635,Rooms[الشقة],0),1)&lt;=الحجز!$C2635,((INDEX(Rooms[القيمة],MATCH(الحجز!$D2635,Rooms[الشقة],0),1)*الحجز!$E2635)+G2635)-F2635,الحجز!$H2635),"")</f>
        <v/>
      </c>
      <c r="I2635" s="10" t="str">
        <f>IFERROR(VLOOKUP(D2635,Rooms[[الشقة]:[وصف]],4,FALSE),"")</f>
        <v/>
      </c>
      <c r="K2635" s="16" t="str">
        <f t="shared" si="83"/>
        <v/>
      </c>
    </row>
    <row r="2636" spans="2:11" x14ac:dyDescent="0.2">
      <c r="B2636" s="10" t="str">
        <f t="shared" si="82"/>
        <v/>
      </c>
      <c r="C2636" s="30"/>
      <c r="H2636" s="10" t="str">
        <f>IFERROR(IF(INDEX(Rooms[اعتماد القيمة],MATCH(الحجز!$D2636,Rooms[الشقة],0),1)&lt;=الحجز!$C2636,((INDEX(Rooms[القيمة],MATCH(الحجز!$D2636,Rooms[الشقة],0),1)*الحجز!$E2636)+G2636)-F2636,الحجز!$H2636),"")</f>
        <v/>
      </c>
      <c r="I2636" s="10" t="str">
        <f>IFERROR(VLOOKUP(D2636,Rooms[[الشقة]:[وصف]],4,FALSE),"")</f>
        <v/>
      </c>
      <c r="K2636" s="16" t="str">
        <f t="shared" si="83"/>
        <v/>
      </c>
    </row>
    <row r="2637" spans="2:11" x14ac:dyDescent="0.2">
      <c r="B2637" s="10" t="str">
        <f t="shared" si="82"/>
        <v/>
      </c>
      <c r="C2637" s="30"/>
      <c r="H2637" s="10" t="str">
        <f>IFERROR(IF(INDEX(Rooms[اعتماد القيمة],MATCH(الحجز!$D2637,Rooms[الشقة],0),1)&lt;=الحجز!$C2637,((INDEX(Rooms[القيمة],MATCH(الحجز!$D2637,Rooms[الشقة],0),1)*الحجز!$E2637)+G2637)-F2637,الحجز!$H2637),"")</f>
        <v/>
      </c>
      <c r="I2637" s="10" t="str">
        <f>IFERROR(VLOOKUP(D2637,Rooms[[الشقة]:[وصف]],4,FALSE),"")</f>
        <v/>
      </c>
      <c r="K2637" s="16" t="str">
        <f t="shared" si="83"/>
        <v/>
      </c>
    </row>
    <row r="2638" spans="2:11" x14ac:dyDescent="0.2">
      <c r="B2638" s="10" t="str">
        <f t="shared" si="82"/>
        <v/>
      </c>
      <c r="C2638" s="30"/>
      <c r="H2638" s="10" t="str">
        <f>IFERROR(IF(INDEX(Rooms[اعتماد القيمة],MATCH(الحجز!$D2638,Rooms[الشقة],0),1)&lt;=الحجز!$C2638,((INDEX(Rooms[القيمة],MATCH(الحجز!$D2638,Rooms[الشقة],0),1)*الحجز!$E2638)+G2638)-F2638,الحجز!$H2638),"")</f>
        <v/>
      </c>
      <c r="I2638" s="10" t="str">
        <f>IFERROR(VLOOKUP(D2638,Rooms[[الشقة]:[وصف]],4,FALSE),"")</f>
        <v/>
      </c>
      <c r="K2638" s="16" t="str">
        <f t="shared" si="83"/>
        <v/>
      </c>
    </row>
    <row r="2639" spans="2:11" x14ac:dyDescent="0.2">
      <c r="B2639" s="10" t="str">
        <f t="shared" si="82"/>
        <v/>
      </c>
      <c r="C2639" s="30"/>
      <c r="H2639" s="10" t="str">
        <f>IFERROR(IF(INDEX(Rooms[اعتماد القيمة],MATCH(الحجز!$D2639,Rooms[الشقة],0),1)&lt;=الحجز!$C2639,((INDEX(Rooms[القيمة],MATCH(الحجز!$D2639,Rooms[الشقة],0),1)*الحجز!$E2639)+G2639)-F2639,الحجز!$H2639),"")</f>
        <v/>
      </c>
      <c r="I2639" s="10" t="str">
        <f>IFERROR(VLOOKUP(D2639,Rooms[[الشقة]:[وصف]],4,FALSE),"")</f>
        <v/>
      </c>
      <c r="K2639" s="16" t="str">
        <f t="shared" si="83"/>
        <v/>
      </c>
    </row>
    <row r="2640" spans="2:11" x14ac:dyDescent="0.2">
      <c r="B2640" s="10" t="str">
        <f t="shared" si="82"/>
        <v/>
      </c>
      <c r="C2640" s="30"/>
      <c r="H2640" s="10" t="str">
        <f>IFERROR(IF(INDEX(Rooms[اعتماد القيمة],MATCH(الحجز!$D2640,Rooms[الشقة],0),1)&lt;=الحجز!$C2640,((INDEX(Rooms[القيمة],MATCH(الحجز!$D2640,Rooms[الشقة],0),1)*الحجز!$E2640)+G2640)-F2640,الحجز!$H2640),"")</f>
        <v/>
      </c>
      <c r="I2640" s="10" t="str">
        <f>IFERROR(VLOOKUP(D2640,Rooms[[الشقة]:[وصف]],4,FALSE),"")</f>
        <v/>
      </c>
      <c r="K2640" s="16" t="str">
        <f t="shared" si="83"/>
        <v/>
      </c>
    </row>
    <row r="2641" spans="2:11" x14ac:dyDescent="0.2">
      <c r="B2641" s="10" t="str">
        <f t="shared" si="82"/>
        <v/>
      </c>
      <c r="C2641" s="30"/>
      <c r="H2641" s="10" t="str">
        <f>IFERROR(IF(INDEX(Rooms[اعتماد القيمة],MATCH(الحجز!$D2641,Rooms[الشقة],0),1)&lt;=الحجز!$C2641,((INDEX(Rooms[القيمة],MATCH(الحجز!$D2641,Rooms[الشقة],0),1)*الحجز!$E2641)+G2641)-F2641,الحجز!$H2641),"")</f>
        <v/>
      </c>
      <c r="I2641" s="10" t="str">
        <f>IFERROR(VLOOKUP(D2641,Rooms[[الشقة]:[وصف]],4,FALSE),"")</f>
        <v/>
      </c>
      <c r="K2641" s="16" t="str">
        <f t="shared" si="83"/>
        <v/>
      </c>
    </row>
    <row r="2642" spans="2:11" x14ac:dyDescent="0.2">
      <c r="B2642" s="10" t="str">
        <f t="shared" si="82"/>
        <v/>
      </c>
      <c r="C2642" s="30"/>
      <c r="H2642" s="10" t="str">
        <f>IFERROR(IF(INDEX(Rooms[اعتماد القيمة],MATCH(الحجز!$D2642,Rooms[الشقة],0),1)&lt;=الحجز!$C2642,((INDEX(Rooms[القيمة],MATCH(الحجز!$D2642,Rooms[الشقة],0),1)*الحجز!$E2642)+G2642)-F2642,الحجز!$H2642),"")</f>
        <v/>
      </c>
      <c r="I2642" s="10" t="str">
        <f>IFERROR(VLOOKUP(D2642,Rooms[[الشقة]:[وصف]],4,FALSE),"")</f>
        <v/>
      </c>
      <c r="K2642" s="16" t="str">
        <f t="shared" si="83"/>
        <v/>
      </c>
    </row>
    <row r="2643" spans="2:11" x14ac:dyDescent="0.2">
      <c r="B2643" s="10" t="str">
        <f t="shared" si="82"/>
        <v/>
      </c>
      <c r="C2643" s="30"/>
      <c r="H2643" s="10" t="str">
        <f>IFERROR(IF(INDEX(Rooms[اعتماد القيمة],MATCH(الحجز!$D2643,Rooms[الشقة],0),1)&lt;=الحجز!$C2643,((INDEX(Rooms[القيمة],MATCH(الحجز!$D2643,Rooms[الشقة],0),1)*الحجز!$E2643)+G2643)-F2643,الحجز!$H2643),"")</f>
        <v/>
      </c>
      <c r="I2643" s="10" t="str">
        <f>IFERROR(VLOOKUP(D2643,Rooms[[الشقة]:[وصف]],4,FALSE),"")</f>
        <v/>
      </c>
      <c r="K2643" s="16" t="str">
        <f t="shared" si="83"/>
        <v/>
      </c>
    </row>
    <row r="2644" spans="2:11" x14ac:dyDescent="0.2">
      <c r="B2644" s="10" t="str">
        <f t="shared" si="82"/>
        <v/>
      </c>
      <c r="C2644" s="30"/>
      <c r="H2644" s="10" t="str">
        <f>IFERROR(IF(INDEX(Rooms[اعتماد القيمة],MATCH(الحجز!$D2644,Rooms[الشقة],0),1)&lt;=الحجز!$C2644,((INDEX(Rooms[القيمة],MATCH(الحجز!$D2644,Rooms[الشقة],0),1)*الحجز!$E2644)+G2644)-F2644,الحجز!$H2644),"")</f>
        <v/>
      </c>
      <c r="I2644" s="10" t="str">
        <f>IFERROR(VLOOKUP(D2644,Rooms[[الشقة]:[وصف]],4,FALSE),"")</f>
        <v/>
      </c>
      <c r="K2644" s="16" t="str">
        <f t="shared" si="83"/>
        <v/>
      </c>
    </row>
    <row r="2645" spans="2:11" x14ac:dyDescent="0.2">
      <c r="B2645" s="10" t="str">
        <f t="shared" si="82"/>
        <v/>
      </c>
      <c r="C2645" s="30"/>
      <c r="H2645" s="10" t="str">
        <f>IFERROR(IF(INDEX(Rooms[اعتماد القيمة],MATCH(الحجز!$D2645,Rooms[الشقة],0),1)&lt;=الحجز!$C2645,((INDEX(Rooms[القيمة],MATCH(الحجز!$D2645,Rooms[الشقة],0),1)*الحجز!$E2645)+G2645)-F2645,الحجز!$H2645),"")</f>
        <v/>
      </c>
      <c r="I2645" s="10" t="str">
        <f>IFERROR(VLOOKUP(D2645,Rooms[[الشقة]:[وصف]],4,FALSE),"")</f>
        <v/>
      </c>
      <c r="K2645" s="16" t="str">
        <f t="shared" si="83"/>
        <v/>
      </c>
    </row>
    <row r="2646" spans="2:11" x14ac:dyDescent="0.2">
      <c r="B2646" s="10" t="str">
        <f t="shared" si="82"/>
        <v/>
      </c>
      <c r="C2646" s="30"/>
      <c r="H2646" s="10" t="str">
        <f>IFERROR(IF(INDEX(Rooms[اعتماد القيمة],MATCH(الحجز!$D2646,Rooms[الشقة],0),1)&lt;=الحجز!$C2646,((INDEX(Rooms[القيمة],MATCH(الحجز!$D2646,Rooms[الشقة],0),1)*الحجز!$E2646)+G2646)-F2646,الحجز!$H2646),"")</f>
        <v/>
      </c>
      <c r="I2646" s="10" t="str">
        <f>IFERROR(VLOOKUP(D2646,Rooms[[الشقة]:[وصف]],4,FALSE),"")</f>
        <v/>
      </c>
      <c r="K2646" s="16" t="str">
        <f t="shared" si="83"/>
        <v/>
      </c>
    </row>
    <row r="2647" spans="2:11" x14ac:dyDescent="0.2">
      <c r="B2647" s="10" t="str">
        <f t="shared" si="82"/>
        <v/>
      </c>
      <c r="C2647" s="30"/>
      <c r="H2647" s="10" t="str">
        <f>IFERROR(IF(INDEX(Rooms[اعتماد القيمة],MATCH(الحجز!$D2647,Rooms[الشقة],0),1)&lt;=الحجز!$C2647,((INDEX(Rooms[القيمة],MATCH(الحجز!$D2647,Rooms[الشقة],0),1)*الحجز!$E2647)+G2647)-F2647,الحجز!$H2647),"")</f>
        <v/>
      </c>
      <c r="I2647" s="10" t="str">
        <f>IFERROR(VLOOKUP(D2647,Rooms[[الشقة]:[وصف]],4,FALSE),"")</f>
        <v/>
      </c>
      <c r="K2647" s="16" t="str">
        <f t="shared" si="83"/>
        <v/>
      </c>
    </row>
    <row r="2648" spans="2:11" x14ac:dyDescent="0.2">
      <c r="B2648" s="10" t="str">
        <f t="shared" si="82"/>
        <v/>
      </c>
      <c r="C2648" s="30"/>
      <c r="H2648" s="10" t="str">
        <f>IFERROR(IF(INDEX(Rooms[اعتماد القيمة],MATCH(الحجز!$D2648,Rooms[الشقة],0),1)&lt;=الحجز!$C2648,((INDEX(Rooms[القيمة],MATCH(الحجز!$D2648,Rooms[الشقة],0),1)*الحجز!$E2648)+G2648)-F2648,الحجز!$H2648),"")</f>
        <v/>
      </c>
      <c r="I2648" s="10" t="str">
        <f>IFERROR(VLOOKUP(D2648,Rooms[[الشقة]:[وصف]],4,FALSE),"")</f>
        <v/>
      </c>
      <c r="K2648" s="16" t="str">
        <f t="shared" si="83"/>
        <v/>
      </c>
    </row>
    <row r="2649" spans="2:11" x14ac:dyDescent="0.2">
      <c r="B2649" s="10" t="str">
        <f t="shared" si="82"/>
        <v/>
      </c>
      <c r="C2649" s="30"/>
      <c r="H2649" s="10" t="str">
        <f>IFERROR(IF(INDEX(Rooms[اعتماد القيمة],MATCH(الحجز!$D2649,Rooms[الشقة],0),1)&lt;=الحجز!$C2649,((INDEX(Rooms[القيمة],MATCH(الحجز!$D2649,Rooms[الشقة],0),1)*الحجز!$E2649)+G2649)-F2649,الحجز!$H2649),"")</f>
        <v/>
      </c>
      <c r="I2649" s="10" t="str">
        <f>IFERROR(VLOOKUP(D2649,Rooms[[الشقة]:[وصف]],4,FALSE),"")</f>
        <v/>
      </c>
      <c r="K2649" s="16" t="str">
        <f t="shared" si="83"/>
        <v/>
      </c>
    </row>
    <row r="2650" spans="2:11" x14ac:dyDescent="0.2">
      <c r="B2650" s="10" t="str">
        <f t="shared" si="82"/>
        <v/>
      </c>
      <c r="C2650" s="30"/>
      <c r="H2650" s="10" t="str">
        <f>IFERROR(IF(INDEX(Rooms[اعتماد القيمة],MATCH(الحجز!$D2650,Rooms[الشقة],0),1)&lt;=الحجز!$C2650,((INDEX(Rooms[القيمة],MATCH(الحجز!$D2650,Rooms[الشقة],0),1)*الحجز!$E2650)+G2650)-F2650,الحجز!$H2650),"")</f>
        <v/>
      </c>
      <c r="I2650" s="10" t="str">
        <f>IFERROR(VLOOKUP(D2650,Rooms[[الشقة]:[وصف]],4,FALSE),"")</f>
        <v/>
      </c>
      <c r="K2650" s="16" t="str">
        <f t="shared" si="83"/>
        <v/>
      </c>
    </row>
    <row r="2651" spans="2:11" x14ac:dyDescent="0.2">
      <c r="B2651" s="10" t="str">
        <f t="shared" si="82"/>
        <v/>
      </c>
      <c r="C2651" s="30"/>
      <c r="H2651" s="10" t="str">
        <f>IFERROR(IF(INDEX(Rooms[اعتماد القيمة],MATCH(الحجز!$D2651,Rooms[الشقة],0),1)&lt;=الحجز!$C2651,((INDEX(Rooms[القيمة],MATCH(الحجز!$D2651,Rooms[الشقة],0),1)*الحجز!$E2651)+G2651)-F2651,الحجز!$H2651),"")</f>
        <v/>
      </c>
      <c r="I2651" s="10" t="str">
        <f>IFERROR(VLOOKUP(D2651,Rooms[[الشقة]:[وصف]],4,FALSE),"")</f>
        <v/>
      </c>
      <c r="K2651" s="16" t="str">
        <f t="shared" si="83"/>
        <v/>
      </c>
    </row>
    <row r="2652" spans="2:11" x14ac:dyDescent="0.2">
      <c r="B2652" s="10" t="str">
        <f t="shared" si="82"/>
        <v/>
      </c>
      <c r="C2652" s="30"/>
      <c r="H2652" s="10" t="str">
        <f>IFERROR(IF(INDEX(Rooms[اعتماد القيمة],MATCH(الحجز!$D2652,Rooms[الشقة],0),1)&lt;=الحجز!$C2652,((INDEX(Rooms[القيمة],MATCH(الحجز!$D2652,Rooms[الشقة],0),1)*الحجز!$E2652)+G2652)-F2652,الحجز!$H2652),"")</f>
        <v/>
      </c>
      <c r="I2652" s="10" t="str">
        <f>IFERROR(VLOOKUP(D2652,Rooms[[الشقة]:[وصف]],4,FALSE),"")</f>
        <v/>
      </c>
      <c r="K2652" s="16" t="str">
        <f t="shared" si="83"/>
        <v/>
      </c>
    </row>
    <row r="2653" spans="2:11" x14ac:dyDescent="0.2">
      <c r="B2653" s="10" t="str">
        <f t="shared" si="82"/>
        <v/>
      </c>
      <c r="C2653" s="30"/>
      <c r="H2653" s="10" t="str">
        <f>IFERROR(IF(INDEX(Rooms[اعتماد القيمة],MATCH(الحجز!$D2653,Rooms[الشقة],0),1)&lt;=الحجز!$C2653,((INDEX(Rooms[القيمة],MATCH(الحجز!$D2653,Rooms[الشقة],0),1)*الحجز!$E2653)+G2653)-F2653,الحجز!$H2653),"")</f>
        <v/>
      </c>
      <c r="I2653" s="10" t="str">
        <f>IFERROR(VLOOKUP(D2653,Rooms[[الشقة]:[وصف]],4,FALSE),"")</f>
        <v/>
      </c>
      <c r="K2653" s="16" t="str">
        <f t="shared" si="83"/>
        <v/>
      </c>
    </row>
    <row r="2654" spans="2:11" x14ac:dyDescent="0.2">
      <c r="B2654" s="10" t="str">
        <f t="shared" si="82"/>
        <v/>
      </c>
      <c r="C2654" s="30"/>
      <c r="H2654" s="10" t="str">
        <f>IFERROR(IF(INDEX(Rooms[اعتماد القيمة],MATCH(الحجز!$D2654,Rooms[الشقة],0),1)&lt;=الحجز!$C2654,((INDEX(Rooms[القيمة],MATCH(الحجز!$D2654,Rooms[الشقة],0),1)*الحجز!$E2654)+G2654)-F2654,الحجز!$H2654),"")</f>
        <v/>
      </c>
      <c r="I2654" s="10" t="str">
        <f>IFERROR(VLOOKUP(D2654,Rooms[[الشقة]:[وصف]],4,FALSE),"")</f>
        <v/>
      </c>
      <c r="K2654" s="16" t="str">
        <f t="shared" si="83"/>
        <v/>
      </c>
    </row>
    <row r="2655" spans="2:11" x14ac:dyDescent="0.2">
      <c r="B2655" s="10" t="str">
        <f t="shared" si="82"/>
        <v/>
      </c>
      <c r="C2655" s="30"/>
      <c r="H2655" s="10" t="str">
        <f>IFERROR(IF(INDEX(Rooms[اعتماد القيمة],MATCH(الحجز!$D2655,Rooms[الشقة],0),1)&lt;=الحجز!$C2655,((INDEX(Rooms[القيمة],MATCH(الحجز!$D2655,Rooms[الشقة],0),1)*الحجز!$E2655)+G2655)-F2655,الحجز!$H2655),"")</f>
        <v/>
      </c>
      <c r="I2655" s="10" t="str">
        <f>IFERROR(VLOOKUP(D2655,Rooms[[الشقة]:[وصف]],4,FALSE),"")</f>
        <v/>
      </c>
      <c r="K2655" s="16" t="str">
        <f t="shared" si="83"/>
        <v/>
      </c>
    </row>
    <row r="2656" spans="2:11" x14ac:dyDescent="0.2">
      <c r="B2656" s="10" t="str">
        <f t="shared" si="82"/>
        <v/>
      </c>
      <c r="C2656" s="30"/>
      <c r="H2656" s="10" t="str">
        <f>IFERROR(IF(INDEX(Rooms[اعتماد القيمة],MATCH(الحجز!$D2656,Rooms[الشقة],0),1)&lt;=الحجز!$C2656,((INDEX(Rooms[القيمة],MATCH(الحجز!$D2656,Rooms[الشقة],0),1)*الحجز!$E2656)+G2656)-F2656,الحجز!$H2656),"")</f>
        <v/>
      </c>
      <c r="I2656" s="10" t="str">
        <f>IFERROR(VLOOKUP(D2656,Rooms[[الشقة]:[وصف]],4,FALSE),"")</f>
        <v/>
      </c>
      <c r="K2656" s="16" t="str">
        <f t="shared" si="83"/>
        <v/>
      </c>
    </row>
    <row r="2657" spans="2:11" x14ac:dyDescent="0.2">
      <c r="B2657" s="10" t="str">
        <f t="shared" si="82"/>
        <v/>
      </c>
      <c r="C2657" s="30"/>
      <c r="H2657" s="10" t="str">
        <f>IFERROR(IF(INDEX(Rooms[اعتماد القيمة],MATCH(الحجز!$D2657,Rooms[الشقة],0),1)&lt;=الحجز!$C2657,((INDEX(Rooms[القيمة],MATCH(الحجز!$D2657,Rooms[الشقة],0),1)*الحجز!$E2657)+G2657)-F2657,الحجز!$H2657),"")</f>
        <v/>
      </c>
      <c r="I2657" s="10" t="str">
        <f>IFERROR(VLOOKUP(D2657,Rooms[[الشقة]:[وصف]],4,FALSE),"")</f>
        <v/>
      </c>
      <c r="K2657" s="16" t="str">
        <f t="shared" si="83"/>
        <v/>
      </c>
    </row>
    <row r="2658" spans="2:11" x14ac:dyDescent="0.2">
      <c r="B2658" s="10" t="str">
        <f t="shared" si="82"/>
        <v/>
      </c>
      <c r="C2658" s="30"/>
      <c r="H2658" s="10" t="str">
        <f>IFERROR(IF(INDEX(Rooms[اعتماد القيمة],MATCH(الحجز!$D2658,Rooms[الشقة],0),1)&lt;=الحجز!$C2658,((INDEX(Rooms[القيمة],MATCH(الحجز!$D2658,Rooms[الشقة],0),1)*الحجز!$E2658)+G2658)-F2658,الحجز!$H2658),"")</f>
        <v/>
      </c>
      <c r="I2658" s="10" t="str">
        <f>IFERROR(VLOOKUP(D2658,Rooms[[الشقة]:[وصف]],4,FALSE),"")</f>
        <v/>
      </c>
      <c r="K2658" s="16" t="str">
        <f t="shared" si="83"/>
        <v/>
      </c>
    </row>
    <row r="2659" spans="2:11" x14ac:dyDescent="0.2">
      <c r="B2659" s="10" t="str">
        <f t="shared" si="82"/>
        <v/>
      </c>
      <c r="C2659" s="30"/>
      <c r="H2659" s="10" t="str">
        <f>IFERROR(IF(INDEX(Rooms[اعتماد القيمة],MATCH(الحجز!$D2659,Rooms[الشقة],0),1)&lt;=الحجز!$C2659,((INDEX(Rooms[القيمة],MATCH(الحجز!$D2659,Rooms[الشقة],0),1)*الحجز!$E2659)+G2659)-F2659,الحجز!$H2659),"")</f>
        <v/>
      </c>
      <c r="I2659" s="10" t="str">
        <f>IFERROR(VLOOKUP(D2659,Rooms[[الشقة]:[وصف]],4,FALSE),"")</f>
        <v/>
      </c>
      <c r="K2659" s="16" t="str">
        <f t="shared" si="83"/>
        <v/>
      </c>
    </row>
    <row r="2660" spans="2:11" x14ac:dyDescent="0.2">
      <c r="B2660" s="10" t="str">
        <f t="shared" si="82"/>
        <v/>
      </c>
      <c r="C2660" s="30"/>
      <c r="H2660" s="10" t="str">
        <f>IFERROR(IF(INDEX(Rooms[اعتماد القيمة],MATCH(الحجز!$D2660,Rooms[الشقة],0),1)&lt;=الحجز!$C2660,((INDEX(Rooms[القيمة],MATCH(الحجز!$D2660,Rooms[الشقة],0),1)*الحجز!$E2660)+G2660)-F2660,الحجز!$H2660),"")</f>
        <v/>
      </c>
      <c r="I2660" s="10" t="str">
        <f>IFERROR(VLOOKUP(D2660,Rooms[[الشقة]:[وصف]],4,FALSE),"")</f>
        <v/>
      </c>
      <c r="K2660" s="16" t="str">
        <f t="shared" si="83"/>
        <v/>
      </c>
    </row>
    <row r="2661" spans="2:11" x14ac:dyDescent="0.2">
      <c r="B2661" s="10" t="str">
        <f t="shared" si="82"/>
        <v/>
      </c>
      <c r="C2661" s="30"/>
      <c r="H2661" s="10" t="str">
        <f>IFERROR(IF(INDEX(Rooms[اعتماد القيمة],MATCH(الحجز!$D2661,Rooms[الشقة],0),1)&lt;=الحجز!$C2661,((INDEX(Rooms[القيمة],MATCH(الحجز!$D2661,Rooms[الشقة],0),1)*الحجز!$E2661)+G2661)-F2661,الحجز!$H2661),"")</f>
        <v/>
      </c>
      <c r="I2661" s="10" t="str">
        <f>IFERROR(VLOOKUP(D2661,Rooms[[الشقة]:[وصف]],4,FALSE),"")</f>
        <v/>
      </c>
      <c r="K2661" s="16" t="str">
        <f t="shared" si="83"/>
        <v/>
      </c>
    </row>
    <row r="2662" spans="2:11" x14ac:dyDescent="0.2">
      <c r="B2662" s="10" t="str">
        <f t="shared" si="82"/>
        <v/>
      </c>
      <c r="C2662" s="30"/>
      <c r="H2662" s="10" t="str">
        <f>IFERROR(IF(INDEX(Rooms[اعتماد القيمة],MATCH(الحجز!$D2662,Rooms[الشقة],0),1)&lt;=الحجز!$C2662,((INDEX(Rooms[القيمة],MATCH(الحجز!$D2662,Rooms[الشقة],0),1)*الحجز!$E2662)+G2662)-F2662,الحجز!$H2662),"")</f>
        <v/>
      </c>
      <c r="I2662" s="10" t="str">
        <f>IFERROR(VLOOKUP(D2662,Rooms[[الشقة]:[وصف]],4,FALSE),"")</f>
        <v/>
      </c>
      <c r="K2662" s="16" t="str">
        <f t="shared" si="83"/>
        <v/>
      </c>
    </row>
    <row r="2663" spans="2:11" x14ac:dyDescent="0.2">
      <c r="B2663" s="10" t="str">
        <f t="shared" si="82"/>
        <v/>
      </c>
      <c r="C2663" s="30"/>
      <c r="H2663" s="10" t="str">
        <f>IFERROR(IF(INDEX(Rooms[اعتماد القيمة],MATCH(الحجز!$D2663,Rooms[الشقة],0),1)&lt;=الحجز!$C2663,((INDEX(Rooms[القيمة],MATCH(الحجز!$D2663,Rooms[الشقة],0),1)*الحجز!$E2663)+G2663)-F2663,الحجز!$H2663),"")</f>
        <v/>
      </c>
      <c r="I2663" s="10" t="str">
        <f>IFERROR(VLOOKUP(D2663,Rooms[[الشقة]:[وصف]],4,FALSE),"")</f>
        <v/>
      </c>
      <c r="K2663" s="16" t="str">
        <f t="shared" si="83"/>
        <v/>
      </c>
    </row>
    <row r="2664" spans="2:11" x14ac:dyDescent="0.2">
      <c r="B2664" s="10" t="str">
        <f t="shared" si="82"/>
        <v/>
      </c>
      <c r="C2664" s="30"/>
      <c r="H2664" s="10" t="str">
        <f>IFERROR(IF(INDEX(Rooms[اعتماد القيمة],MATCH(الحجز!$D2664,Rooms[الشقة],0),1)&lt;=الحجز!$C2664,((INDEX(Rooms[القيمة],MATCH(الحجز!$D2664,Rooms[الشقة],0),1)*الحجز!$E2664)+G2664)-F2664,الحجز!$H2664),"")</f>
        <v/>
      </c>
      <c r="I2664" s="10" t="str">
        <f>IFERROR(VLOOKUP(D2664,Rooms[[الشقة]:[وصف]],4,FALSE),"")</f>
        <v/>
      </c>
      <c r="K2664" s="16" t="str">
        <f t="shared" si="83"/>
        <v/>
      </c>
    </row>
    <row r="2665" spans="2:11" x14ac:dyDescent="0.2">
      <c r="B2665" s="10" t="str">
        <f t="shared" si="82"/>
        <v/>
      </c>
      <c r="C2665" s="30"/>
      <c r="H2665" s="10" t="str">
        <f>IFERROR(IF(INDEX(Rooms[اعتماد القيمة],MATCH(الحجز!$D2665,Rooms[الشقة],0),1)&lt;=الحجز!$C2665,((INDEX(Rooms[القيمة],MATCH(الحجز!$D2665,Rooms[الشقة],0),1)*الحجز!$E2665)+G2665)-F2665,الحجز!$H2665),"")</f>
        <v/>
      </c>
      <c r="I2665" s="10" t="str">
        <f>IFERROR(VLOOKUP(D2665,Rooms[[الشقة]:[وصف]],4,FALSE),"")</f>
        <v/>
      </c>
      <c r="K2665" s="16" t="str">
        <f t="shared" si="83"/>
        <v/>
      </c>
    </row>
    <row r="2666" spans="2:11" x14ac:dyDescent="0.2">
      <c r="B2666" s="10" t="str">
        <f t="shared" si="82"/>
        <v/>
      </c>
      <c r="C2666" s="30"/>
      <c r="H2666" s="10" t="str">
        <f>IFERROR(IF(INDEX(Rooms[اعتماد القيمة],MATCH(الحجز!$D2666,Rooms[الشقة],0),1)&lt;=الحجز!$C2666,((INDEX(Rooms[القيمة],MATCH(الحجز!$D2666,Rooms[الشقة],0),1)*الحجز!$E2666)+G2666)-F2666,الحجز!$H2666),"")</f>
        <v/>
      </c>
      <c r="I2666" s="10" t="str">
        <f>IFERROR(VLOOKUP(D2666,Rooms[[الشقة]:[وصف]],4,FALSE),"")</f>
        <v/>
      </c>
      <c r="K2666" s="16" t="str">
        <f t="shared" si="83"/>
        <v/>
      </c>
    </row>
    <row r="2667" spans="2:11" x14ac:dyDescent="0.2">
      <c r="B2667" s="10" t="str">
        <f t="shared" si="82"/>
        <v/>
      </c>
      <c r="C2667" s="30"/>
      <c r="H2667" s="10" t="str">
        <f>IFERROR(IF(INDEX(Rooms[اعتماد القيمة],MATCH(الحجز!$D2667,Rooms[الشقة],0),1)&lt;=الحجز!$C2667,((INDEX(Rooms[القيمة],MATCH(الحجز!$D2667,Rooms[الشقة],0),1)*الحجز!$E2667)+G2667)-F2667,الحجز!$H2667),"")</f>
        <v/>
      </c>
      <c r="I2667" s="10" t="str">
        <f>IFERROR(VLOOKUP(D2667,Rooms[[الشقة]:[وصف]],4,FALSE),"")</f>
        <v/>
      </c>
      <c r="K2667" s="16" t="str">
        <f t="shared" si="83"/>
        <v/>
      </c>
    </row>
    <row r="2668" spans="2:11" x14ac:dyDescent="0.2">
      <c r="B2668" s="10" t="str">
        <f t="shared" si="82"/>
        <v/>
      </c>
      <c r="C2668" s="30"/>
      <c r="H2668" s="10" t="str">
        <f>IFERROR(IF(INDEX(Rooms[اعتماد القيمة],MATCH(الحجز!$D2668,Rooms[الشقة],0),1)&lt;=الحجز!$C2668,((INDEX(Rooms[القيمة],MATCH(الحجز!$D2668,Rooms[الشقة],0),1)*الحجز!$E2668)+G2668)-F2668,الحجز!$H2668),"")</f>
        <v/>
      </c>
      <c r="I2668" s="10" t="str">
        <f>IFERROR(VLOOKUP(D2668,Rooms[[الشقة]:[وصف]],4,FALSE),"")</f>
        <v/>
      </c>
      <c r="K2668" s="16" t="str">
        <f t="shared" si="83"/>
        <v/>
      </c>
    </row>
    <row r="2669" spans="2:11" x14ac:dyDescent="0.2">
      <c r="B2669" s="10" t="str">
        <f t="shared" si="82"/>
        <v/>
      </c>
      <c r="C2669" s="30"/>
      <c r="H2669" s="10" t="str">
        <f>IFERROR(IF(INDEX(Rooms[اعتماد القيمة],MATCH(الحجز!$D2669,Rooms[الشقة],0),1)&lt;=الحجز!$C2669,((INDEX(Rooms[القيمة],MATCH(الحجز!$D2669,Rooms[الشقة],0),1)*الحجز!$E2669)+G2669)-F2669,الحجز!$H2669),"")</f>
        <v/>
      </c>
      <c r="I2669" s="10" t="str">
        <f>IFERROR(VLOOKUP(D2669,Rooms[[الشقة]:[وصف]],4,FALSE),"")</f>
        <v/>
      </c>
      <c r="K2669" s="16" t="str">
        <f t="shared" si="83"/>
        <v/>
      </c>
    </row>
    <row r="2670" spans="2:11" x14ac:dyDescent="0.2">
      <c r="B2670" s="10" t="str">
        <f t="shared" si="82"/>
        <v/>
      </c>
      <c r="C2670" s="30"/>
      <c r="H2670" s="10" t="str">
        <f>IFERROR(IF(INDEX(Rooms[اعتماد القيمة],MATCH(الحجز!$D2670,Rooms[الشقة],0),1)&lt;=الحجز!$C2670,((INDEX(Rooms[القيمة],MATCH(الحجز!$D2670,Rooms[الشقة],0),1)*الحجز!$E2670)+G2670)-F2670,الحجز!$H2670),"")</f>
        <v/>
      </c>
      <c r="I2670" s="10" t="str">
        <f>IFERROR(VLOOKUP(D2670,Rooms[[الشقة]:[وصف]],4,FALSE),"")</f>
        <v/>
      </c>
      <c r="K2670" s="16" t="str">
        <f t="shared" si="83"/>
        <v/>
      </c>
    </row>
    <row r="2671" spans="2:11" x14ac:dyDescent="0.2">
      <c r="B2671" s="10" t="str">
        <f t="shared" si="82"/>
        <v/>
      </c>
      <c r="C2671" s="30"/>
      <c r="H2671" s="10" t="str">
        <f>IFERROR(IF(INDEX(Rooms[اعتماد القيمة],MATCH(الحجز!$D2671,Rooms[الشقة],0),1)&lt;=الحجز!$C2671,((INDEX(Rooms[القيمة],MATCH(الحجز!$D2671,Rooms[الشقة],0),1)*الحجز!$E2671)+G2671)-F2671,الحجز!$H2671),"")</f>
        <v/>
      </c>
      <c r="I2671" s="10" t="str">
        <f>IFERROR(VLOOKUP(D2671,Rooms[[الشقة]:[وصف]],4,FALSE),"")</f>
        <v/>
      </c>
      <c r="K2671" s="16" t="str">
        <f t="shared" si="83"/>
        <v/>
      </c>
    </row>
    <row r="2672" spans="2:11" x14ac:dyDescent="0.2">
      <c r="B2672" s="10" t="str">
        <f t="shared" si="82"/>
        <v/>
      </c>
      <c r="C2672" s="30"/>
      <c r="H2672" s="10" t="str">
        <f>IFERROR(IF(INDEX(Rooms[اعتماد القيمة],MATCH(الحجز!$D2672,Rooms[الشقة],0),1)&lt;=الحجز!$C2672,((INDEX(Rooms[القيمة],MATCH(الحجز!$D2672,Rooms[الشقة],0),1)*الحجز!$E2672)+G2672)-F2672,الحجز!$H2672),"")</f>
        <v/>
      </c>
      <c r="I2672" s="10" t="str">
        <f>IFERROR(VLOOKUP(D2672,Rooms[[الشقة]:[وصف]],4,FALSE),"")</f>
        <v/>
      </c>
      <c r="K2672" s="16" t="str">
        <f t="shared" si="83"/>
        <v/>
      </c>
    </row>
    <row r="2673" spans="2:11" x14ac:dyDescent="0.2">
      <c r="B2673" s="10" t="str">
        <f t="shared" si="82"/>
        <v/>
      </c>
      <c r="C2673" s="30"/>
      <c r="H2673" s="10" t="str">
        <f>IFERROR(IF(INDEX(Rooms[اعتماد القيمة],MATCH(الحجز!$D2673,Rooms[الشقة],0),1)&lt;=الحجز!$C2673,((INDEX(Rooms[القيمة],MATCH(الحجز!$D2673,Rooms[الشقة],0),1)*الحجز!$E2673)+G2673)-F2673,الحجز!$H2673),"")</f>
        <v/>
      </c>
      <c r="I2673" s="10" t="str">
        <f>IFERROR(VLOOKUP(D2673,Rooms[[الشقة]:[وصف]],4,FALSE),"")</f>
        <v/>
      </c>
      <c r="K2673" s="16" t="str">
        <f t="shared" si="83"/>
        <v/>
      </c>
    </row>
    <row r="2674" spans="2:11" x14ac:dyDescent="0.2">
      <c r="B2674" s="10" t="str">
        <f t="shared" si="82"/>
        <v/>
      </c>
      <c r="C2674" s="30"/>
      <c r="H2674" s="10" t="str">
        <f>IFERROR(IF(INDEX(Rooms[اعتماد القيمة],MATCH(الحجز!$D2674,Rooms[الشقة],0),1)&lt;=الحجز!$C2674,((INDEX(Rooms[القيمة],MATCH(الحجز!$D2674,Rooms[الشقة],0),1)*الحجز!$E2674)+G2674)-F2674,الحجز!$H2674),"")</f>
        <v/>
      </c>
      <c r="I2674" s="10" t="str">
        <f>IFERROR(VLOOKUP(D2674,Rooms[[الشقة]:[وصف]],4,FALSE),"")</f>
        <v/>
      </c>
      <c r="K2674" s="16" t="str">
        <f t="shared" si="83"/>
        <v/>
      </c>
    </row>
    <row r="2675" spans="2:11" x14ac:dyDescent="0.2">
      <c r="B2675" s="10" t="str">
        <f t="shared" si="82"/>
        <v/>
      </c>
      <c r="C2675" s="30"/>
      <c r="H2675" s="10" t="str">
        <f>IFERROR(IF(INDEX(Rooms[اعتماد القيمة],MATCH(الحجز!$D2675,Rooms[الشقة],0),1)&lt;=الحجز!$C2675,((INDEX(Rooms[القيمة],MATCH(الحجز!$D2675,Rooms[الشقة],0),1)*الحجز!$E2675)+G2675)-F2675,الحجز!$H2675),"")</f>
        <v/>
      </c>
      <c r="I2675" s="10" t="str">
        <f>IFERROR(VLOOKUP(D2675,Rooms[[الشقة]:[وصف]],4,FALSE),"")</f>
        <v/>
      </c>
      <c r="K2675" s="16" t="str">
        <f t="shared" si="83"/>
        <v/>
      </c>
    </row>
    <row r="2676" spans="2:11" x14ac:dyDescent="0.2">
      <c r="B2676" s="10" t="str">
        <f t="shared" si="82"/>
        <v/>
      </c>
      <c r="C2676" s="30"/>
      <c r="H2676" s="10" t="str">
        <f>IFERROR(IF(INDEX(Rooms[اعتماد القيمة],MATCH(الحجز!$D2676,Rooms[الشقة],0),1)&lt;=الحجز!$C2676,((INDEX(Rooms[القيمة],MATCH(الحجز!$D2676,Rooms[الشقة],0),1)*الحجز!$E2676)+G2676)-F2676,الحجز!$H2676),"")</f>
        <v/>
      </c>
      <c r="I2676" s="10" t="str">
        <f>IFERROR(VLOOKUP(D2676,Rooms[[الشقة]:[وصف]],4,FALSE),"")</f>
        <v/>
      </c>
      <c r="K2676" s="16" t="str">
        <f t="shared" si="83"/>
        <v/>
      </c>
    </row>
    <row r="2677" spans="2:11" x14ac:dyDescent="0.2">
      <c r="B2677" s="10" t="str">
        <f t="shared" si="82"/>
        <v/>
      </c>
      <c r="C2677" s="30"/>
      <c r="H2677" s="10" t="str">
        <f>IFERROR(IF(INDEX(Rooms[اعتماد القيمة],MATCH(الحجز!$D2677,Rooms[الشقة],0),1)&lt;=الحجز!$C2677,((INDEX(Rooms[القيمة],MATCH(الحجز!$D2677,Rooms[الشقة],0),1)*الحجز!$E2677)+G2677)-F2677,الحجز!$H2677),"")</f>
        <v/>
      </c>
      <c r="I2677" s="10" t="str">
        <f>IFERROR(VLOOKUP(D2677,Rooms[[الشقة]:[وصف]],4,FALSE),"")</f>
        <v/>
      </c>
      <c r="K2677" s="16" t="str">
        <f t="shared" si="83"/>
        <v/>
      </c>
    </row>
    <row r="2678" spans="2:11" x14ac:dyDescent="0.2">
      <c r="B2678" s="10" t="str">
        <f t="shared" si="82"/>
        <v/>
      </c>
      <c r="C2678" s="30"/>
      <c r="H2678" s="10" t="str">
        <f>IFERROR(IF(INDEX(Rooms[اعتماد القيمة],MATCH(الحجز!$D2678,Rooms[الشقة],0),1)&lt;=الحجز!$C2678,((INDEX(Rooms[القيمة],MATCH(الحجز!$D2678,Rooms[الشقة],0),1)*الحجز!$E2678)+G2678)-F2678,الحجز!$H2678),"")</f>
        <v/>
      </c>
      <c r="I2678" s="10" t="str">
        <f>IFERROR(VLOOKUP(D2678,Rooms[[الشقة]:[وصف]],4,FALSE),"")</f>
        <v/>
      </c>
      <c r="K2678" s="16" t="str">
        <f t="shared" si="83"/>
        <v/>
      </c>
    </row>
    <row r="2679" spans="2:11" x14ac:dyDescent="0.2">
      <c r="B2679" s="10" t="str">
        <f t="shared" si="82"/>
        <v/>
      </c>
      <c r="C2679" s="30"/>
      <c r="H2679" s="10" t="str">
        <f>IFERROR(IF(INDEX(Rooms[اعتماد القيمة],MATCH(الحجز!$D2679,Rooms[الشقة],0),1)&lt;=الحجز!$C2679,((INDEX(Rooms[القيمة],MATCH(الحجز!$D2679,Rooms[الشقة],0),1)*الحجز!$E2679)+G2679)-F2679,الحجز!$H2679),"")</f>
        <v/>
      </c>
      <c r="I2679" s="10" t="str">
        <f>IFERROR(VLOOKUP(D2679,Rooms[[الشقة]:[وصف]],4,FALSE),"")</f>
        <v/>
      </c>
      <c r="K2679" s="16" t="str">
        <f t="shared" si="83"/>
        <v/>
      </c>
    </row>
    <row r="2680" spans="2:11" x14ac:dyDescent="0.2">
      <c r="B2680" s="10" t="str">
        <f t="shared" si="82"/>
        <v/>
      </c>
      <c r="C2680" s="30"/>
      <c r="H2680" s="10" t="str">
        <f>IFERROR(IF(INDEX(Rooms[اعتماد القيمة],MATCH(الحجز!$D2680,Rooms[الشقة],0),1)&lt;=الحجز!$C2680,((INDEX(Rooms[القيمة],MATCH(الحجز!$D2680,Rooms[الشقة],0),1)*الحجز!$E2680)+G2680)-F2680,الحجز!$H2680),"")</f>
        <v/>
      </c>
      <c r="I2680" s="10" t="str">
        <f>IFERROR(VLOOKUP(D2680,Rooms[[الشقة]:[وصف]],4,FALSE),"")</f>
        <v/>
      </c>
      <c r="K2680" s="16" t="str">
        <f t="shared" si="83"/>
        <v/>
      </c>
    </row>
    <row r="2681" spans="2:11" x14ac:dyDescent="0.2">
      <c r="B2681" s="10" t="str">
        <f t="shared" si="82"/>
        <v/>
      </c>
      <c r="C2681" s="30"/>
      <c r="H2681" s="10" t="str">
        <f>IFERROR(IF(INDEX(Rooms[اعتماد القيمة],MATCH(الحجز!$D2681,Rooms[الشقة],0),1)&lt;=الحجز!$C2681,((INDEX(Rooms[القيمة],MATCH(الحجز!$D2681,Rooms[الشقة],0),1)*الحجز!$E2681)+G2681)-F2681,الحجز!$H2681),"")</f>
        <v/>
      </c>
      <c r="I2681" s="10" t="str">
        <f>IFERROR(VLOOKUP(D2681,Rooms[[الشقة]:[وصف]],4,FALSE),"")</f>
        <v/>
      </c>
      <c r="K2681" s="16" t="str">
        <f t="shared" si="83"/>
        <v/>
      </c>
    </row>
    <row r="2682" spans="2:11" x14ac:dyDescent="0.2">
      <c r="B2682" s="10" t="str">
        <f t="shared" si="82"/>
        <v/>
      </c>
      <c r="C2682" s="30"/>
      <c r="H2682" s="10" t="str">
        <f>IFERROR(IF(INDEX(Rooms[اعتماد القيمة],MATCH(الحجز!$D2682,Rooms[الشقة],0),1)&lt;=الحجز!$C2682,((INDEX(Rooms[القيمة],MATCH(الحجز!$D2682,Rooms[الشقة],0),1)*الحجز!$E2682)+G2682)-F2682,الحجز!$H2682),"")</f>
        <v/>
      </c>
      <c r="I2682" s="10" t="str">
        <f>IFERROR(VLOOKUP(D2682,Rooms[[الشقة]:[وصف]],4,FALSE),"")</f>
        <v/>
      </c>
      <c r="K2682" s="16" t="str">
        <f t="shared" si="83"/>
        <v/>
      </c>
    </row>
    <row r="2683" spans="2:11" x14ac:dyDescent="0.2">
      <c r="B2683" s="10" t="str">
        <f t="shared" si="82"/>
        <v/>
      </c>
      <c r="C2683" s="30"/>
      <c r="H2683" s="10" t="str">
        <f>IFERROR(IF(INDEX(Rooms[اعتماد القيمة],MATCH(الحجز!$D2683,Rooms[الشقة],0),1)&lt;=الحجز!$C2683,((INDEX(Rooms[القيمة],MATCH(الحجز!$D2683,Rooms[الشقة],0),1)*الحجز!$E2683)+G2683)-F2683,الحجز!$H2683),"")</f>
        <v/>
      </c>
      <c r="I2683" s="10" t="str">
        <f>IFERROR(VLOOKUP(D2683,Rooms[[الشقة]:[وصف]],4,FALSE),"")</f>
        <v/>
      </c>
      <c r="K2683" s="16" t="str">
        <f t="shared" si="83"/>
        <v/>
      </c>
    </row>
    <row r="2684" spans="2:11" x14ac:dyDescent="0.2">
      <c r="B2684" s="10" t="str">
        <f t="shared" si="82"/>
        <v/>
      </c>
      <c r="C2684" s="30"/>
      <c r="H2684" s="10" t="str">
        <f>IFERROR(IF(INDEX(Rooms[اعتماد القيمة],MATCH(الحجز!$D2684,Rooms[الشقة],0),1)&lt;=الحجز!$C2684,((INDEX(Rooms[القيمة],MATCH(الحجز!$D2684,Rooms[الشقة],0),1)*الحجز!$E2684)+G2684)-F2684,الحجز!$H2684),"")</f>
        <v/>
      </c>
      <c r="I2684" s="10" t="str">
        <f>IFERROR(VLOOKUP(D2684,Rooms[[الشقة]:[وصف]],4,FALSE),"")</f>
        <v/>
      </c>
      <c r="K2684" s="16" t="str">
        <f t="shared" si="83"/>
        <v/>
      </c>
    </row>
    <row r="2685" spans="2:11" x14ac:dyDescent="0.2">
      <c r="B2685" s="10" t="str">
        <f t="shared" si="82"/>
        <v/>
      </c>
      <c r="C2685" s="30"/>
      <c r="H2685" s="10" t="str">
        <f>IFERROR(IF(INDEX(Rooms[اعتماد القيمة],MATCH(الحجز!$D2685,Rooms[الشقة],0),1)&lt;=الحجز!$C2685,((INDEX(Rooms[القيمة],MATCH(الحجز!$D2685,Rooms[الشقة],0),1)*الحجز!$E2685)+G2685)-F2685,الحجز!$H2685),"")</f>
        <v/>
      </c>
      <c r="I2685" s="10" t="str">
        <f>IFERROR(VLOOKUP(D2685,Rooms[[الشقة]:[وصف]],4,FALSE),"")</f>
        <v/>
      </c>
      <c r="K2685" s="16" t="str">
        <f t="shared" si="83"/>
        <v/>
      </c>
    </row>
    <row r="2686" spans="2:11" x14ac:dyDescent="0.2">
      <c r="B2686" s="10" t="str">
        <f t="shared" si="82"/>
        <v/>
      </c>
      <c r="C2686" s="30"/>
      <c r="H2686" s="10" t="str">
        <f>IFERROR(IF(INDEX(Rooms[اعتماد القيمة],MATCH(الحجز!$D2686,Rooms[الشقة],0),1)&lt;=الحجز!$C2686,((INDEX(Rooms[القيمة],MATCH(الحجز!$D2686,Rooms[الشقة],0),1)*الحجز!$E2686)+G2686)-F2686,الحجز!$H2686),"")</f>
        <v/>
      </c>
      <c r="I2686" s="10" t="str">
        <f>IFERROR(VLOOKUP(D2686,Rooms[[الشقة]:[وصف]],4,FALSE),"")</f>
        <v/>
      </c>
      <c r="K2686" s="16" t="str">
        <f t="shared" si="83"/>
        <v/>
      </c>
    </row>
    <row r="2687" spans="2:11" x14ac:dyDescent="0.2">
      <c r="B2687" s="10" t="str">
        <f t="shared" si="82"/>
        <v/>
      </c>
      <c r="C2687" s="30"/>
      <c r="H2687" s="10" t="str">
        <f>IFERROR(IF(INDEX(Rooms[اعتماد القيمة],MATCH(الحجز!$D2687,Rooms[الشقة],0),1)&lt;=الحجز!$C2687,((INDEX(Rooms[القيمة],MATCH(الحجز!$D2687,Rooms[الشقة],0),1)*الحجز!$E2687)+G2687)-F2687,الحجز!$H2687),"")</f>
        <v/>
      </c>
      <c r="I2687" s="10" t="str">
        <f>IFERROR(VLOOKUP(D2687,Rooms[[الشقة]:[وصف]],4,FALSE),"")</f>
        <v/>
      </c>
      <c r="K2687" s="16" t="str">
        <f t="shared" si="83"/>
        <v/>
      </c>
    </row>
    <row r="2688" spans="2:11" x14ac:dyDescent="0.2">
      <c r="B2688" s="10" t="str">
        <f t="shared" si="82"/>
        <v/>
      </c>
      <c r="C2688" s="30"/>
      <c r="H2688" s="10" t="str">
        <f>IFERROR(IF(INDEX(Rooms[اعتماد القيمة],MATCH(الحجز!$D2688,Rooms[الشقة],0),1)&lt;=الحجز!$C2688,((INDEX(Rooms[القيمة],MATCH(الحجز!$D2688,Rooms[الشقة],0),1)*الحجز!$E2688)+G2688)-F2688,الحجز!$H2688),"")</f>
        <v/>
      </c>
      <c r="I2688" s="10" t="str">
        <f>IFERROR(VLOOKUP(D2688,Rooms[[الشقة]:[وصف]],4,FALSE),"")</f>
        <v/>
      </c>
      <c r="K2688" s="16" t="str">
        <f t="shared" si="83"/>
        <v/>
      </c>
    </row>
    <row r="2689" spans="2:11" x14ac:dyDescent="0.2">
      <c r="B2689" s="10" t="str">
        <f t="shared" si="82"/>
        <v/>
      </c>
      <c r="C2689" s="30"/>
      <c r="H2689" s="10" t="str">
        <f>IFERROR(IF(INDEX(Rooms[اعتماد القيمة],MATCH(الحجز!$D2689,Rooms[الشقة],0),1)&lt;=الحجز!$C2689,((INDEX(Rooms[القيمة],MATCH(الحجز!$D2689,Rooms[الشقة],0),1)*الحجز!$E2689)+G2689)-F2689,الحجز!$H2689),"")</f>
        <v/>
      </c>
      <c r="I2689" s="10" t="str">
        <f>IFERROR(VLOOKUP(D2689,Rooms[[الشقة]:[وصف]],4,FALSE),"")</f>
        <v/>
      </c>
      <c r="K2689" s="16" t="str">
        <f t="shared" si="83"/>
        <v/>
      </c>
    </row>
    <row r="2690" spans="2:11" x14ac:dyDescent="0.2">
      <c r="B2690" s="10" t="str">
        <f t="shared" si="82"/>
        <v/>
      </c>
      <c r="C2690" s="30"/>
      <c r="H2690" s="10" t="str">
        <f>IFERROR(IF(INDEX(Rooms[اعتماد القيمة],MATCH(الحجز!$D2690,Rooms[الشقة],0),1)&lt;=الحجز!$C2690,((INDEX(Rooms[القيمة],MATCH(الحجز!$D2690,Rooms[الشقة],0),1)*الحجز!$E2690)+G2690)-F2690,الحجز!$H2690),"")</f>
        <v/>
      </c>
      <c r="I2690" s="10" t="str">
        <f>IFERROR(VLOOKUP(D2690,Rooms[[الشقة]:[وصف]],4,FALSE),"")</f>
        <v/>
      </c>
      <c r="K2690" s="16" t="str">
        <f t="shared" si="83"/>
        <v/>
      </c>
    </row>
    <row r="2691" spans="2:11" x14ac:dyDescent="0.2">
      <c r="B2691" s="10" t="str">
        <f t="shared" si="82"/>
        <v/>
      </c>
      <c r="C2691" s="30"/>
      <c r="H2691" s="10" t="str">
        <f>IFERROR(IF(INDEX(Rooms[اعتماد القيمة],MATCH(الحجز!$D2691,Rooms[الشقة],0),1)&lt;=الحجز!$C2691,((INDEX(Rooms[القيمة],MATCH(الحجز!$D2691,Rooms[الشقة],0),1)*الحجز!$E2691)+G2691)-F2691,الحجز!$H2691),"")</f>
        <v/>
      </c>
      <c r="I2691" s="10" t="str">
        <f>IFERROR(VLOOKUP(D2691,Rooms[[الشقة]:[وصف]],4,FALSE),"")</f>
        <v/>
      </c>
      <c r="K2691" s="16" t="str">
        <f t="shared" si="83"/>
        <v/>
      </c>
    </row>
    <row r="2692" spans="2:11" x14ac:dyDescent="0.2">
      <c r="B2692" s="10" t="str">
        <f t="shared" si="82"/>
        <v/>
      </c>
      <c r="C2692" s="30"/>
      <c r="H2692" s="10" t="str">
        <f>IFERROR(IF(INDEX(Rooms[اعتماد القيمة],MATCH(الحجز!$D2692,Rooms[الشقة],0),1)&lt;=الحجز!$C2692,((INDEX(Rooms[القيمة],MATCH(الحجز!$D2692,Rooms[الشقة],0),1)*الحجز!$E2692)+G2692)-F2692,الحجز!$H2692),"")</f>
        <v/>
      </c>
      <c r="I2692" s="10" t="str">
        <f>IFERROR(VLOOKUP(D2692,Rooms[[الشقة]:[وصف]],4,FALSE),"")</f>
        <v/>
      </c>
      <c r="K2692" s="16" t="str">
        <f t="shared" si="83"/>
        <v/>
      </c>
    </row>
    <row r="2693" spans="2:11" x14ac:dyDescent="0.2">
      <c r="B2693" s="10" t="str">
        <f t="shared" ref="B2693:B2756" si="84">IF(C2693&lt;&gt;"",ROW(A2690),"")</f>
        <v/>
      </c>
      <c r="C2693" s="30"/>
      <c r="H2693" s="10" t="str">
        <f>IFERROR(IF(INDEX(Rooms[اعتماد القيمة],MATCH(الحجز!$D2693,Rooms[الشقة],0),1)&lt;=الحجز!$C2693,((INDEX(Rooms[القيمة],MATCH(الحجز!$D2693,Rooms[الشقة],0),1)*الحجز!$E2693)+G2693)-F2693,الحجز!$H2693),"")</f>
        <v/>
      </c>
      <c r="I2693" s="10" t="str">
        <f>IFERROR(VLOOKUP(D2693,Rooms[[الشقة]:[وصف]],4,FALSE),"")</f>
        <v/>
      </c>
      <c r="K2693" s="16" t="str">
        <f t="shared" ref="K2693:K2756" si="85">IF(AND(E2693="",C2693=""),"",C2693+(IF(E2693&lt;1,E2693,(E2693-1))))</f>
        <v/>
      </c>
    </row>
    <row r="2694" spans="2:11" x14ac:dyDescent="0.2">
      <c r="B2694" s="10" t="str">
        <f t="shared" si="84"/>
        <v/>
      </c>
      <c r="C2694" s="30"/>
      <c r="H2694" s="10" t="str">
        <f>IFERROR(IF(INDEX(Rooms[اعتماد القيمة],MATCH(الحجز!$D2694,Rooms[الشقة],0),1)&lt;=الحجز!$C2694,((INDEX(Rooms[القيمة],MATCH(الحجز!$D2694,Rooms[الشقة],0),1)*الحجز!$E2694)+G2694)-F2694,الحجز!$H2694),"")</f>
        <v/>
      </c>
      <c r="I2694" s="10" t="str">
        <f>IFERROR(VLOOKUP(D2694,Rooms[[الشقة]:[وصف]],4,FALSE),"")</f>
        <v/>
      </c>
      <c r="K2694" s="16" t="str">
        <f t="shared" si="85"/>
        <v/>
      </c>
    </row>
    <row r="2695" spans="2:11" x14ac:dyDescent="0.2">
      <c r="B2695" s="10" t="str">
        <f t="shared" si="84"/>
        <v/>
      </c>
      <c r="C2695" s="30"/>
      <c r="H2695" s="10" t="str">
        <f>IFERROR(IF(INDEX(Rooms[اعتماد القيمة],MATCH(الحجز!$D2695,Rooms[الشقة],0),1)&lt;=الحجز!$C2695,((INDEX(Rooms[القيمة],MATCH(الحجز!$D2695,Rooms[الشقة],0),1)*الحجز!$E2695)+G2695)-F2695,الحجز!$H2695),"")</f>
        <v/>
      </c>
      <c r="I2695" s="10" t="str">
        <f>IFERROR(VLOOKUP(D2695,Rooms[[الشقة]:[وصف]],4,FALSE),"")</f>
        <v/>
      </c>
      <c r="K2695" s="16" t="str">
        <f t="shared" si="85"/>
        <v/>
      </c>
    </row>
    <row r="2696" spans="2:11" x14ac:dyDescent="0.2">
      <c r="B2696" s="10" t="str">
        <f t="shared" si="84"/>
        <v/>
      </c>
      <c r="C2696" s="30"/>
      <c r="H2696" s="10" t="str">
        <f>IFERROR(IF(INDEX(Rooms[اعتماد القيمة],MATCH(الحجز!$D2696,Rooms[الشقة],0),1)&lt;=الحجز!$C2696,((INDEX(Rooms[القيمة],MATCH(الحجز!$D2696,Rooms[الشقة],0),1)*الحجز!$E2696)+G2696)-F2696,الحجز!$H2696),"")</f>
        <v/>
      </c>
      <c r="I2696" s="10" t="str">
        <f>IFERROR(VLOOKUP(D2696,Rooms[[الشقة]:[وصف]],4,FALSE),"")</f>
        <v/>
      </c>
      <c r="K2696" s="16" t="str">
        <f t="shared" si="85"/>
        <v/>
      </c>
    </row>
    <row r="2697" spans="2:11" x14ac:dyDescent="0.2">
      <c r="B2697" s="10" t="str">
        <f t="shared" si="84"/>
        <v/>
      </c>
      <c r="C2697" s="30"/>
      <c r="H2697" s="10" t="str">
        <f>IFERROR(IF(INDEX(Rooms[اعتماد القيمة],MATCH(الحجز!$D2697,Rooms[الشقة],0),1)&lt;=الحجز!$C2697,((INDEX(Rooms[القيمة],MATCH(الحجز!$D2697,Rooms[الشقة],0),1)*الحجز!$E2697)+G2697)-F2697,الحجز!$H2697),"")</f>
        <v/>
      </c>
      <c r="I2697" s="10" t="str">
        <f>IFERROR(VLOOKUP(D2697,Rooms[[الشقة]:[وصف]],4,FALSE),"")</f>
        <v/>
      </c>
      <c r="K2697" s="16" t="str">
        <f t="shared" si="85"/>
        <v/>
      </c>
    </row>
    <row r="2698" spans="2:11" x14ac:dyDescent="0.2">
      <c r="B2698" s="10" t="str">
        <f t="shared" si="84"/>
        <v/>
      </c>
      <c r="C2698" s="30"/>
      <c r="H2698" s="10" t="str">
        <f>IFERROR(IF(INDEX(Rooms[اعتماد القيمة],MATCH(الحجز!$D2698,Rooms[الشقة],0),1)&lt;=الحجز!$C2698,((INDEX(Rooms[القيمة],MATCH(الحجز!$D2698,Rooms[الشقة],0),1)*الحجز!$E2698)+G2698)-F2698,الحجز!$H2698),"")</f>
        <v/>
      </c>
      <c r="I2698" s="10" t="str">
        <f>IFERROR(VLOOKUP(D2698,Rooms[[الشقة]:[وصف]],4,FALSE),"")</f>
        <v/>
      </c>
      <c r="K2698" s="16" t="str">
        <f t="shared" si="85"/>
        <v/>
      </c>
    </row>
    <row r="2699" spans="2:11" x14ac:dyDescent="0.2">
      <c r="B2699" s="10" t="str">
        <f t="shared" si="84"/>
        <v/>
      </c>
      <c r="C2699" s="30"/>
      <c r="H2699" s="10" t="str">
        <f>IFERROR(IF(INDEX(Rooms[اعتماد القيمة],MATCH(الحجز!$D2699,Rooms[الشقة],0),1)&lt;=الحجز!$C2699,((INDEX(Rooms[القيمة],MATCH(الحجز!$D2699,Rooms[الشقة],0),1)*الحجز!$E2699)+G2699)-F2699,الحجز!$H2699),"")</f>
        <v/>
      </c>
      <c r="I2699" s="10" t="str">
        <f>IFERROR(VLOOKUP(D2699,Rooms[[الشقة]:[وصف]],4,FALSE),"")</f>
        <v/>
      </c>
      <c r="K2699" s="16" t="str">
        <f t="shared" si="85"/>
        <v/>
      </c>
    </row>
    <row r="2700" spans="2:11" x14ac:dyDescent="0.2">
      <c r="B2700" s="10" t="str">
        <f t="shared" si="84"/>
        <v/>
      </c>
      <c r="C2700" s="30"/>
      <c r="H2700" s="10" t="str">
        <f>IFERROR(IF(INDEX(Rooms[اعتماد القيمة],MATCH(الحجز!$D2700,Rooms[الشقة],0),1)&lt;=الحجز!$C2700,((INDEX(Rooms[القيمة],MATCH(الحجز!$D2700,Rooms[الشقة],0),1)*الحجز!$E2700)+G2700)-F2700,الحجز!$H2700),"")</f>
        <v/>
      </c>
      <c r="I2700" s="10" t="str">
        <f>IFERROR(VLOOKUP(D2700,Rooms[[الشقة]:[وصف]],4,FALSE),"")</f>
        <v/>
      </c>
      <c r="K2700" s="16" t="str">
        <f t="shared" si="85"/>
        <v/>
      </c>
    </row>
    <row r="2701" spans="2:11" x14ac:dyDescent="0.2">
      <c r="B2701" s="10" t="str">
        <f t="shared" si="84"/>
        <v/>
      </c>
      <c r="C2701" s="30"/>
      <c r="H2701" s="10" t="str">
        <f>IFERROR(IF(INDEX(Rooms[اعتماد القيمة],MATCH(الحجز!$D2701,Rooms[الشقة],0),1)&lt;=الحجز!$C2701,((INDEX(Rooms[القيمة],MATCH(الحجز!$D2701,Rooms[الشقة],0),1)*الحجز!$E2701)+G2701)-F2701,الحجز!$H2701),"")</f>
        <v/>
      </c>
      <c r="I2701" s="10" t="str">
        <f>IFERROR(VLOOKUP(D2701,Rooms[[الشقة]:[وصف]],4,FALSE),"")</f>
        <v/>
      </c>
      <c r="K2701" s="16" t="str">
        <f t="shared" si="85"/>
        <v/>
      </c>
    </row>
    <row r="2702" spans="2:11" x14ac:dyDescent="0.2">
      <c r="B2702" s="10" t="str">
        <f t="shared" si="84"/>
        <v/>
      </c>
      <c r="C2702" s="30"/>
      <c r="H2702" s="10" t="str">
        <f>IFERROR(IF(INDEX(Rooms[اعتماد القيمة],MATCH(الحجز!$D2702,Rooms[الشقة],0),1)&lt;=الحجز!$C2702,((INDEX(Rooms[القيمة],MATCH(الحجز!$D2702,Rooms[الشقة],0),1)*الحجز!$E2702)+G2702)-F2702,الحجز!$H2702),"")</f>
        <v/>
      </c>
      <c r="I2702" s="10" t="str">
        <f>IFERROR(VLOOKUP(D2702,Rooms[[الشقة]:[وصف]],4,FALSE),"")</f>
        <v/>
      </c>
      <c r="K2702" s="16" t="str">
        <f t="shared" si="85"/>
        <v/>
      </c>
    </row>
    <row r="2703" spans="2:11" x14ac:dyDescent="0.2">
      <c r="B2703" s="10" t="str">
        <f t="shared" si="84"/>
        <v/>
      </c>
      <c r="C2703" s="30"/>
      <c r="H2703" s="10" t="str">
        <f>IFERROR(IF(INDEX(Rooms[اعتماد القيمة],MATCH(الحجز!$D2703,Rooms[الشقة],0),1)&lt;=الحجز!$C2703,((INDEX(Rooms[القيمة],MATCH(الحجز!$D2703,Rooms[الشقة],0),1)*الحجز!$E2703)+G2703)-F2703,الحجز!$H2703),"")</f>
        <v/>
      </c>
      <c r="I2703" s="10" t="str">
        <f>IFERROR(VLOOKUP(D2703,Rooms[[الشقة]:[وصف]],4,FALSE),"")</f>
        <v/>
      </c>
      <c r="K2703" s="16" t="str">
        <f t="shared" si="85"/>
        <v/>
      </c>
    </row>
    <row r="2704" spans="2:11" x14ac:dyDescent="0.2">
      <c r="B2704" s="10" t="str">
        <f t="shared" si="84"/>
        <v/>
      </c>
      <c r="C2704" s="30"/>
      <c r="H2704" s="10" t="str">
        <f>IFERROR(IF(INDEX(Rooms[اعتماد القيمة],MATCH(الحجز!$D2704,Rooms[الشقة],0),1)&lt;=الحجز!$C2704,((INDEX(Rooms[القيمة],MATCH(الحجز!$D2704,Rooms[الشقة],0),1)*الحجز!$E2704)+G2704)-F2704,الحجز!$H2704),"")</f>
        <v/>
      </c>
      <c r="I2704" s="10" t="str">
        <f>IFERROR(VLOOKUP(D2704,Rooms[[الشقة]:[وصف]],4,FALSE),"")</f>
        <v/>
      </c>
      <c r="K2704" s="16" t="str">
        <f t="shared" si="85"/>
        <v/>
      </c>
    </row>
    <row r="2705" spans="2:11" x14ac:dyDescent="0.2">
      <c r="B2705" s="10" t="str">
        <f t="shared" si="84"/>
        <v/>
      </c>
      <c r="C2705" s="30"/>
      <c r="H2705" s="10" t="str">
        <f>IFERROR(IF(INDEX(Rooms[اعتماد القيمة],MATCH(الحجز!$D2705,Rooms[الشقة],0),1)&lt;=الحجز!$C2705,((INDEX(Rooms[القيمة],MATCH(الحجز!$D2705,Rooms[الشقة],0),1)*الحجز!$E2705)+G2705)-F2705,الحجز!$H2705),"")</f>
        <v/>
      </c>
      <c r="I2705" s="10" t="str">
        <f>IFERROR(VLOOKUP(D2705,Rooms[[الشقة]:[وصف]],4,FALSE),"")</f>
        <v/>
      </c>
      <c r="K2705" s="16" t="str">
        <f t="shared" si="85"/>
        <v/>
      </c>
    </row>
    <row r="2706" spans="2:11" x14ac:dyDescent="0.2">
      <c r="B2706" s="10" t="str">
        <f t="shared" si="84"/>
        <v/>
      </c>
      <c r="C2706" s="30"/>
      <c r="H2706" s="10" t="str">
        <f>IFERROR(IF(INDEX(Rooms[اعتماد القيمة],MATCH(الحجز!$D2706,Rooms[الشقة],0),1)&lt;=الحجز!$C2706,((INDEX(Rooms[القيمة],MATCH(الحجز!$D2706,Rooms[الشقة],0),1)*الحجز!$E2706)+G2706)-F2706,الحجز!$H2706),"")</f>
        <v/>
      </c>
      <c r="I2706" s="10" t="str">
        <f>IFERROR(VLOOKUP(D2706,Rooms[[الشقة]:[وصف]],4,FALSE),"")</f>
        <v/>
      </c>
      <c r="K2706" s="16" t="str">
        <f t="shared" si="85"/>
        <v/>
      </c>
    </row>
    <row r="2707" spans="2:11" x14ac:dyDescent="0.2">
      <c r="B2707" s="10" t="str">
        <f t="shared" si="84"/>
        <v/>
      </c>
      <c r="C2707" s="30"/>
      <c r="H2707" s="10" t="str">
        <f>IFERROR(IF(INDEX(Rooms[اعتماد القيمة],MATCH(الحجز!$D2707,Rooms[الشقة],0),1)&lt;=الحجز!$C2707,((INDEX(Rooms[القيمة],MATCH(الحجز!$D2707,Rooms[الشقة],0),1)*الحجز!$E2707)+G2707)-F2707,الحجز!$H2707),"")</f>
        <v/>
      </c>
      <c r="I2707" s="10" t="str">
        <f>IFERROR(VLOOKUP(D2707,Rooms[[الشقة]:[وصف]],4,FALSE),"")</f>
        <v/>
      </c>
      <c r="K2707" s="16" t="str">
        <f t="shared" si="85"/>
        <v/>
      </c>
    </row>
    <row r="2708" spans="2:11" x14ac:dyDescent="0.2">
      <c r="B2708" s="10" t="str">
        <f t="shared" si="84"/>
        <v/>
      </c>
      <c r="C2708" s="30"/>
      <c r="H2708" s="10" t="str">
        <f>IFERROR(IF(INDEX(Rooms[اعتماد القيمة],MATCH(الحجز!$D2708,Rooms[الشقة],0),1)&lt;=الحجز!$C2708,((INDEX(Rooms[القيمة],MATCH(الحجز!$D2708,Rooms[الشقة],0),1)*الحجز!$E2708)+G2708)-F2708,الحجز!$H2708),"")</f>
        <v/>
      </c>
      <c r="I2708" s="10" t="str">
        <f>IFERROR(VLOOKUP(D2708,Rooms[[الشقة]:[وصف]],4,FALSE),"")</f>
        <v/>
      </c>
      <c r="K2708" s="16" t="str">
        <f t="shared" si="85"/>
        <v/>
      </c>
    </row>
    <row r="2709" spans="2:11" x14ac:dyDescent="0.2">
      <c r="B2709" s="10" t="str">
        <f t="shared" si="84"/>
        <v/>
      </c>
      <c r="C2709" s="30"/>
      <c r="H2709" s="10" t="str">
        <f>IFERROR(IF(INDEX(Rooms[اعتماد القيمة],MATCH(الحجز!$D2709,Rooms[الشقة],0),1)&lt;=الحجز!$C2709,((INDEX(Rooms[القيمة],MATCH(الحجز!$D2709,Rooms[الشقة],0),1)*الحجز!$E2709)+G2709)-F2709,الحجز!$H2709),"")</f>
        <v/>
      </c>
      <c r="I2709" s="10" t="str">
        <f>IFERROR(VLOOKUP(D2709,Rooms[[الشقة]:[وصف]],4,FALSE),"")</f>
        <v/>
      </c>
      <c r="K2709" s="16" t="str">
        <f t="shared" si="85"/>
        <v/>
      </c>
    </row>
    <row r="2710" spans="2:11" x14ac:dyDescent="0.2">
      <c r="B2710" s="10" t="str">
        <f t="shared" si="84"/>
        <v/>
      </c>
      <c r="C2710" s="30"/>
      <c r="H2710" s="10" t="str">
        <f>IFERROR(IF(INDEX(Rooms[اعتماد القيمة],MATCH(الحجز!$D2710,Rooms[الشقة],0),1)&lt;=الحجز!$C2710,((INDEX(Rooms[القيمة],MATCH(الحجز!$D2710,Rooms[الشقة],0),1)*الحجز!$E2710)+G2710)-F2710,الحجز!$H2710),"")</f>
        <v/>
      </c>
      <c r="I2710" s="10" t="str">
        <f>IFERROR(VLOOKUP(D2710,Rooms[[الشقة]:[وصف]],4,FALSE),"")</f>
        <v/>
      </c>
      <c r="K2710" s="16" t="str">
        <f t="shared" si="85"/>
        <v/>
      </c>
    </row>
    <row r="2711" spans="2:11" x14ac:dyDescent="0.2">
      <c r="B2711" s="10" t="str">
        <f t="shared" si="84"/>
        <v/>
      </c>
      <c r="C2711" s="30"/>
      <c r="H2711" s="10" t="str">
        <f>IFERROR(IF(INDEX(Rooms[اعتماد القيمة],MATCH(الحجز!$D2711,Rooms[الشقة],0),1)&lt;=الحجز!$C2711,((INDEX(Rooms[القيمة],MATCH(الحجز!$D2711,Rooms[الشقة],0),1)*الحجز!$E2711)+G2711)-F2711,الحجز!$H2711),"")</f>
        <v/>
      </c>
      <c r="I2711" s="10" t="str">
        <f>IFERROR(VLOOKUP(D2711,Rooms[[الشقة]:[وصف]],4,FALSE),"")</f>
        <v/>
      </c>
      <c r="K2711" s="16" t="str">
        <f t="shared" si="85"/>
        <v/>
      </c>
    </row>
    <row r="2712" spans="2:11" x14ac:dyDescent="0.2">
      <c r="B2712" s="10" t="str">
        <f t="shared" si="84"/>
        <v/>
      </c>
      <c r="C2712" s="30"/>
      <c r="H2712" s="10" t="str">
        <f>IFERROR(IF(INDEX(Rooms[اعتماد القيمة],MATCH(الحجز!$D2712,Rooms[الشقة],0),1)&lt;=الحجز!$C2712,((INDEX(Rooms[القيمة],MATCH(الحجز!$D2712,Rooms[الشقة],0),1)*الحجز!$E2712)+G2712)-F2712,الحجز!$H2712),"")</f>
        <v/>
      </c>
      <c r="I2712" s="10" t="str">
        <f>IFERROR(VLOOKUP(D2712,Rooms[[الشقة]:[وصف]],4,FALSE),"")</f>
        <v/>
      </c>
      <c r="K2712" s="16" t="str">
        <f t="shared" si="85"/>
        <v/>
      </c>
    </row>
    <row r="2713" spans="2:11" x14ac:dyDescent="0.2">
      <c r="B2713" s="10" t="str">
        <f t="shared" si="84"/>
        <v/>
      </c>
      <c r="C2713" s="30"/>
      <c r="H2713" s="10" t="str">
        <f>IFERROR(IF(INDEX(Rooms[اعتماد القيمة],MATCH(الحجز!$D2713,Rooms[الشقة],0),1)&lt;=الحجز!$C2713,((INDEX(Rooms[القيمة],MATCH(الحجز!$D2713,Rooms[الشقة],0),1)*الحجز!$E2713)+G2713)-F2713,الحجز!$H2713),"")</f>
        <v/>
      </c>
      <c r="I2713" s="10" t="str">
        <f>IFERROR(VLOOKUP(D2713,Rooms[[الشقة]:[وصف]],4,FALSE),"")</f>
        <v/>
      </c>
      <c r="K2713" s="16" t="str">
        <f t="shared" si="85"/>
        <v/>
      </c>
    </row>
    <row r="2714" spans="2:11" x14ac:dyDescent="0.2">
      <c r="B2714" s="10" t="str">
        <f t="shared" si="84"/>
        <v/>
      </c>
      <c r="C2714" s="30"/>
      <c r="H2714" s="10" t="str">
        <f>IFERROR(IF(INDEX(Rooms[اعتماد القيمة],MATCH(الحجز!$D2714,Rooms[الشقة],0),1)&lt;=الحجز!$C2714,((INDEX(Rooms[القيمة],MATCH(الحجز!$D2714,Rooms[الشقة],0),1)*الحجز!$E2714)+G2714)-F2714,الحجز!$H2714),"")</f>
        <v/>
      </c>
      <c r="I2714" s="10" t="str">
        <f>IFERROR(VLOOKUP(D2714,Rooms[[الشقة]:[وصف]],4,FALSE),"")</f>
        <v/>
      </c>
      <c r="K2714" s="16" t="str">
        <f t="shared" si="85"/>
        <v/>
      </c>
    </row>
    <row r="2715" spans="2:11" x14ac:dyDescent="0.2">
      <c r="B2715" s="10" t="str">
        <f t="shared" si="84"/>
        <v/>
      </c>
      <c r="C2715" s="30"/>
      <c r="H2715" s="10" t="str">
        <f>IFERROR(IF(INDEX(Rooms[اعتماد القيمة],MATCH(الحجز!$D2715,Rooms[الشقة],0),1)&lt;=الحجز!$C2715,((INDEX(Rooms[القيمة],MATCH(الحجز!$D2715,Rooms[الشقة],0),1)*الحجز!$E2715)+G2715)-F2715,الحجز!$H2715),"")</f>
        <v/>
      </c>
      <c r="I2715" s="10" t="str">
        <f>IFERROR(VLOOKUP(D2715,Rooms[[الشقة]:[وصف]],4,FALSE),"")</f>
        <v/>
      </c>
      <c r="K2715" s="16" t="str">
        <f t="shared" si="85"/>
        <v/>
      </c>
    </row>
    <row r="2716" spans="2:11" x14ac:dyDescent="0.2">
      <c r="B2716" s="10" t="str">
        <f t="shared" si="84"/>
        <v/>
      </c>
      <c r="C2716" s="30"/>
      <c r="H2716" s="10" t="str">
        <f>IFERROR(IF(INDEX(Rooms[اعتماد القيمة],MATCH(الحجز!$D2716,Rooms[الشقة],0),1)&lt;=الحجز!$C2716,((INDEX(Rooms[القيمة],MATCH(الحجز!$D2716,Rooms[الشقة],0),1)*الحجز!$E2716)+G2716)-F2716,الحجز!$H2716),"")</f>
        <v/>
      </c>
      <c r="I2716" s="10" t="str">
        <f>IFERROR(VLOOKUP(D2716,Rooms[[الشقة]:[وصف]],4,FALSE),"")</f>
        <v/>
      </c>
      <c r="K2716" s="16" t="str">
        <f t="shared" si="85"/>
        <v/>
      </c>
    </row>
    <row r="2717" spans="2:11" x14ac:dyDescent="0.2">
      <c r="B2717" s="10" t="str">
        <f t="shared" si="84"/>
        <v/>
      </c>
      <c r="C2717" s="30"/>
      <c r="H2717" s="10" t="str">
        <f>IFERROR(IF(INDEX(Rooms[اعتماد القيمة],MATCH(الحجز!$D2717,Rooms[الشقة],0),1)&lt;=الحجز!$C2717,((INDEX(Rooms[القيمة],MATCH(الحجز!$D2717,Rooms[الشقة],0),1)*الحجز!$E2717)+G2717)-F2717,الحجز!$H2717),"")</f>
        <v/>
      </c>
      <c r="I2717" s="10" t="str">
        <f>IFERROR(VLOOKUP(D2717,Rooms[[الشقة]:[وصف]],4,FALSE),"")</f>
        <v/>
      </c>
      <c r="K2717" s="16" t="str">
        <f t="shared" si="85"/>
        <v/>
      </c>
    </row>
    <row r="2718" spans="2:11" x14ac:dyDescent="0.2">
      <c r="B2718" s="10" t="str">
        <f t="shared" si="84"/>
        <v/>
      </c>
      <c r="C2718" s="30"/>
      <c r="H2718" s="10" t="str">
        <f>IFERROR(IF(INDEX(Rooms[اعتماد القيمة],MATCH(الحجز!$D2718,Rooms[الشقة],0),1)&lt;=الحجز!$C2718,((INDEX(Rooms[القيمة],MATCH(الحجز!$D2718,Rooms[الشقة],0),1)*الحجز!$E2718)+G2718)-F2718,الحجز!$H2718),"")</f>
        <v/>
      </c>
      <c r="I2718" s="10" t="str">
        <f>IFERROR(VLOOKUP(D2718,Rooms[[الشقة]:[وصف]],4,FALSE),"")</f>
        <v/>
      </c>
      <c r="K2718" s="16" t="str">
        <f t="shared" si="85"/>
        <v/>
      </c>
    </row>
    <row r="2719" spans="2:11" x14ac:dyDescent="0.2">
      <c r="B2719" s="10" t="str">
        <f t="shared" si="84"/>
        <v/>
      </c>
      <c r="C2719" s="30"/>
      <c r="H2719" s="10" t="str">
        <f>IFERROR(IF(INDEX(Rooms[اعتماد القيمة],MATCH(الحجز!$D2719,Rooms[الشقة],0),1)&lt;=الحجز!$C2719,((INDEX(Rooms[القيمة],MATCH(الحجز!$D2719,Rooms[الشقة],0),1)*الحجز!$E2719)+G2719)-F2719,الحجز!$H2719),"")</f>
        <v/>
      </c>
      <c r="I2719" s="10" t="str">
        <f>IFERROR(VLOOKUP(D2719,Rooms[[الشقة]:[وصف]],4,FALSE),"")</f>
        <v/>
      </c>
      <c r="K2719" s="16" t="str">
        <f t="shared" si="85"/>
        <v/>
      </c>
    </row>
    <row r="2720" spans="2:11" x14ac:dyDescent="0.2">
      <c r="B2720" s="10" t="str">
        <f t="shared" si="84"/>
        <v/>
      </c>
      <c r="C2720" s="30"/>
      <c r="H2720" s="10" t="str">
        <f>IFERROR(IF(INDEX(Rooms[اعتماد القيمة],MATCH(الحجز!$D2720,Rooms[الشقة],0),1)&lt;=الحجز!$C2720,((INDEX(Rooms[القيمة],MATCH(الحجز!$D2720,Rooms[الشقة],0),1)*الحجز!$E2720)+G2720)-F2720,الحجز!$H2720),"")</f>
        <v/>
      </c>
      <c r="I2720" s="10" t="str">
        <f>IFERROR(VLOOKUP(D2720,Rooms[[الشقة]:[وصف]],4,FALSE),"")</f>
        <v/>
      </c>
      <c r="K2720" s="16" t="str">
        <f t="shared" si="85"/>
        <v/>
      </c>
    </row>
    <row r="2721" spans="2:11" x14ac:dyDescent="0.2">
      <c r="B2721" s="10" t="str">
        <f t="shared" si="84"/>
        <v/>
      </c>
      <c r="C2721" s="30"/>
      <c r="H2721" s="10" t="str">
        <f>IFERROR(IF(INDEX(Rooms[اعتماد القيمة],MATCH(الحجز!$D2721,Rooms[الشقة],0),1)&lt;=الحجز!$C2721,((INDEX(Rooms[القيمة],MATCH(الحجز!$D2721,Rooms[الشقة],0),1)*الحجز!$E2721)+G2721)-F2721,الحجز!$H2721),"")</f>
        <v/>
      </c>
      <c r="I2721" s="10" t="str">
        <f>IFERROR(VLOOKUP(D2721,Rooms[[الشقة]:[وصف]],4,FALSE),"")</f>
        <v/>
      </c>
      <c r="K2721" s="16" t="str">
        <f t="shared" si="85"/>
        <v/>
      </c>
    </row>
    <row r="2722" spans="2:11" x14ac:dyDescent="0.2">
      <c r="B2722" s="10" t="str">
        <f t="shared" si="84"/>
        <v/>
      </c>
      <c r="C2722" s="30"/>
      <c r="H2722" s="10" t="str">
        <f>IFERROR(IF(INDEX(Rooms[اعتماد القيمة],MATCH(الحجز!$D2722,Rooms[الشقة],0),1)&lt;=الحجز!$C2722,((INDEX(Rooms[القيمة],MATCH(الحجز!$D2722,Rooms[الشقة],0),1)*الحجز!$E2722)+G2722)-F2722,الحجز!$H2722),"")</f>
        <v/>
      </c>
      <c r="I2722" s="10" t="str">
        <f>IFERROR(VLOOKUP(D2722,Rooms[[الشقة]:[وصف]],4,FALSE),"")</f>
        <v/>
      </c>
      <c r="K2722" s="16" t="str">
        <f t="shared" si="85"/>
        <v/>
      </c>
    </row>
    <row r="2723" spans="2:11" x14ac:dyDescent="0.2">
      <c r="B2723" s="10" t="str">
        <f t="shared" si="84"/>
        <v/>
      </c>
      <c r="C2723" s="30"/>
      <c r="H2723" s="10" t="str">
        <f>IFERROR(IF(INDEX(Rooms[اعتماد القيمة],MATCH(الحجز!$D2723,Rooms[الشقة],0),1)&lt;=الحجز!$C2723,((INDEX(Rooms[القيمة],MATCH(الحجز!$D2723,Rooms[الشقة],0),1)*الحجز!$E2723)+G2723)-F2723,الحجز!$H2723),"")</f>
        <v/>
      </c>
      <c r="I2723" s="10" t="str">
        <f>IFERROR(VLOOKUP(D2723,Rooms[[الشقة]:[وصف]],4,FALSE),"")</f>
        <v/>
      </c>
      <c r="K2723" s="16" t="str">
        <f t="shared" si="85"/>
        <v/>
      </c>
    </row>
    <row r="2724" spans="2:11" x14ac:dyDescent="0.2">
      <c r="B2724" s="10" t="str">
        <f t="shared" si="84"/>
        <v/>
      </c>
      <c r="C2724" s="30"/>
      <c r="H2724" s="10" t="str">
        <f>IFERROR(IF(INDEX(Rooms[اعتماد القيمة],MATCH(الحجز!$D2724,Rooms[الشقة],0),1)&lt;=الحجز!$C2724,((INDEX(Rooms[القيمة],MATCH(الحجز!$D2724,Rooms[الشقة],0),1)*الحجز!$E2724)+G2724)-F2724,الحجز!$H2724),"")</f>
        <v/>
      </c>
      <c r="I2724" s="10" t="str">
        <f>IFERROR(VLOOKUP(D2724,Rooms[[الشقة]:[وصف]],4,FALSE),"")</f>
        <v/>
      </c>
      <c r="K2724" s="16" t="str">
        <f t="shared" si="85"/>
        <v/>
      </c>
    </row>
    <row r="2725" spans="2:11" x14ac:dyDescent="0.2">
      <c r="B2725" s="10" t="str">
        <f t="shared" si="84"/>
        <v/>
      </c>
      <c r="C2725" s="30"/>
      <c r="H2725" s="10" t="str">
        <f>IFERROR(IF(INDEX(Rooms[اعتماد القيمة],MATCH(الحجز!$D2725,Rooms[الشقة],0),1)&lt;=الحجز!$C2725,((INDEX(Rooms[القيمة],MATCH(الحجز!$D2725,Rooms[الشقة],0),1)*الحجز!$E2725)+G2725)-F2725,الحجز!$H2725),"")</f>
        <v/>
      </c>
      <c r="I2725" s="10" t="str">
        <f>IFERROR(VLOOKUP(D2725,Rooms[[الشقة]:[وصف]],4,FALSE),"")</f>
        <v/>
      </c>
      <c r="K2725" s="16" t="str">
        <f t="shared" si="85"/>
        <v/>
      </c>
    </row>
    <row r="2726" spans="2:11" x14ac:dyDescent="0.2">
      <c r="B2726" s="10" t="str">
        <f t="shared" si="84"/>
        <v/>
      </c>
      <c r="C2726" s="30"/>
      <c r="H2726" s="10" t="str">
        <f>IFERROR(IF(INDEX(Rooms[اعتماد القيمة],MATCH(الحجز!$D2726,Rooms[الشقة],0),1)&lt;=الحجز!$C2726,((INDEX(Rooms[القيمة],MATCH(الحجز!$D2726,Rooms[الشقة],0),1)*الحجز!$E2726)+G2726)-F2726,الحجز!$H2726),"")</f>
        <v/>
      </c>
      <c r="I2726" s="10" t="str">
        <f>IFERROR(VLOOKUP(D2726,Rooms[[الشقة]:[وصف]],4,FALSE),"")</f>
        <v/>
      </c>
      <c r="K2726" s="16" t="str">
        <f t="shared" si="85"/>
        <v/>
      </c>
    </row>
    <row r="2727" spans="2:11" x14ac:dyDescent="0.2">
      <c r="B2727" s="10" t="str">
        <f t="shared" si="84"/>
        <v/>
      </c>
      <c r="C2727" s="30"/>
      <c r="H2727" s="10" t="str">
        <f>IFERROR(IF(INDEX(Rooms[اعتماد القيمة],MATCH(الحجز!$D2727,Rooms[الشقة],0),1)&lt;=الحجز!$C2727,((INDEX(Rooms[القيمة],MATCH(الحجز!$D2727,Rooms[الشقة],0),1)*الحجز!$E2727)+G2727)-F2727,الحجز!$H2727),"")</f>
        <v/>
      </c>
      <c r="I2727" s="10" t="str">
        <f>IFERROR(VLOOKUP(D2727,Rooms[[الشقة]:[وصف]],4,FALSE),"")</f>
        <v/>
      </c>
      <c r="K2727" s="16" t="str">
        <f t="shared" si="85"/>
        <v/>
      </c>
    </row>
    <row r="2728" spans="2:11" x14ac:dyDescent="0.2">
      <c r="B2728" s="10" t="str">
        <f t="shared" si="84"/>
        <v/>
      </c>
      <c r="C2728" s="30"/>
      <c r="H2728" s="10" t="str">
        <f>IFERROR(IF(INDEX(Rooms[اعتماد القيمة],MATCH(الحجز!$D2728,Rooms[الشقة],0),1)&lt;=الحجز!$C2728,((INDEX(Rooms[القيمة],MATCH(الحجز!$D2728,Rooms[الشقة],0),1)*الحجز!$E2728)+G2728)-F2728,الحجز!$H2728),"")</f>
        <v/>
      </c>
      <c r="I2728" s="10" t="str">
        <f>IFERROR(VLOOKUP(D2728,Rooms[[الشقة]:[وصف]],4,FALSE),"")</f>
        <v/>
      </c>
      <c r="K2728" s="16" t="str">
        <f t="shared" si="85"/>
        <v/>
      </c>
    </row>
    <row r="2729" spans="2:11" x14ac:dyDescent="0.2">
      <c r="B2729" s="10" t="str">
        <f t="shared" si="84"/>
        <v/>
      </c>
      <c r="C2729" s="30"/>
      <c r="H2729" s="10" t="str">
        <f>IFERROR(IF(INDEX(Rooms[اعتماد القيمة],MATCH(الحجز!$D2729,Rooms[الشقة],0),1)&lt;=الحجز!$C2729,((INDEX(Rooms[القيمة],MATCH(الحجز!$D2729,Rooms[الشقة],0),1)*الحجز!$E2729)+G2729)-F2729,الحجز!$H2729),"")</f>
        <v/>
      </c>
      <c r="I2729" s="10" t="str">
        <f>IFERROR(VLOOKUP(D2729,Rooms[[الشقة]:[وصف]],4,FALSE),"")</f>
        <v/>
      </c>
      <c r="K2729" s="16" t="str">
        <f t="shared" si="85"/>
        <v/>
      </c>
    </row>
    <row r="2730" spans="2:11" x14ac:dyDescent="0.2">
      <c r="B2730" s="10" t="str">
        <f t="shared" si="84"/>
        <v/>
      </c>
      <c r="C2730" s="30"/>
      <c r="H2730" s="10" t="str">
        <f>IFERROR(IF(INDEX(Rooms[اعتماد القيمة],MATCH(الحجز!$D2730,Rooms[الشقة],0),1)&lt;=الحجز!$C2730,((INDEX(Rooms[القيمة],MATCH(الحجز!$D2730,Rooms[الشقة],0),1)*الحجز!$E2730)+G2730)-F2730,الحجز!$H2730),"")</f>
        <v/>
      </c>
      <c r="I2730" s="10" t="str">
        <f>IFERROR(VLOOKUP(D2730,Rooms[[الشقة]:[وصف]],4,FALSE),"")</f>
        <v/>
      </c>
      <c r="K2730" s="16" t="str">
        <f t="shared" si="85"/>
        <v/>
      </c>
    </row>
    <row r="2731" spans="2:11" x14ac:dyDescent="0.2">
      <c r="B2731" s="10" t="str">
        <f t="shared" si="84"/>
        <v/>
      </c>
      <c r="C2731" s="30"/>
      <c r="H2731" s="10" t="str">
        <f>IFERROR(IF(INDEX(Rooms[اعتماد القيمة],MATCH(الحجز!$D2731,Rooms[الشقة],0),1)&lt;=الحجز!$C2731,((INDEX(Rooms[القيمة],MATCH(الحجز!$D2731,Rooms[الشقة],0),1)*الحجز!$E2731)+G2731)-F2731,الحجز!$H2731),"")</f>
        <v/>
      </c>
      <c r="I2731" s="10" t="str">
        <f>IFERROR(VLOOKUP(D2731,Rooms[[الشقة]:[وصف]],4,FALSE),"")</f>
        <v/>
      </c>
      <c r="K2731" s="16" t="str">
        <f t="shared" si="85"/>
        <v/>
      </c>
    </row>
    <row r="2732" spans="2:11" x14ac:dyDescent="0.2">
      <c r="B2732" s="10" t="str">
        <f t="shared" si="84"/>
        <v/>
      </c>
      <c r="C2732" s="30"/>
      <c r="H2732" s="10" t="str">
        <f>IFERROR(IF(INDEX(Rooms[اعتماد القيمة],MATCH(الحجز!$D2732,Rooms[الشقة],0),1)&lt;=الحجز!$C2732,((INDEX(Rooms[القيمة],MATCH(الحجز!$D2732,Rooms[الشقة],0),1)*الحجز!$E2732)+G2732)-F2732,الحجز!$H2732),"")</f>
        <v/>
      </c>
      <c r="I2732" s="10" t="str">
        <f>IFERROR(VLOOKUP(D2732,Rooms[[الشقة]:[وصف]],4,FALSE),"")</f>
        <v/>
      </c>
      <c r="K2732" s="16" t="str">
        <f t="shared" si="85"/>
        <v/>
      </c>
    </row>
    <row r="2733" spans="2:11" x14ac:dyDescent="0.2">
      <c r="B2733" s="10" t="str">
        <f t="shared" si="84"/>
        <v/>
      </c>
      <c r="C2733" s="30"/>
      <c r="H2733" s="10" t="str">
        <f>IFERROR(IF(INDEX(Rooms[اعتماد القيمة],MATCH(الحجز!$D2733,Rooms[الشقة],0),1)&lt;=الحجز!$C2733,((INDEX(Rooms[القيمة],MATCH(الحجز!$D2733,Rooms[الشقة],0),1)*الحجز!$E2733)+G2733)-F2733,الحجز!$H2733),"")</f>
        <v/>
      </c>
      <c r="I2733" s="10" t="str">
        <f>IFERROR(VLOOKUP(D2733,Rooms[[الشقة]:[وصف]],4,FALSE),"")</f>
        <v/>
      </c>
      <c r="K2733" s="16" t="str">
        <f t="shared" si="85"/>
        <v/>
      </c>
    </row>
    <row r="2734" spans="2:11" x14ac:dyDescent="0.2">
      <c r="B2734" s="10" t="str">
        <f t="shared" si="84"/>
        <v/>
      </c>
      <c r="C2734" s="30"/>
      <c r="H2734" s="10" t="str">
        <f>IFERROR(IF(INDEX(Rooms[اعتماد القيمة],MATCH(الحجز!$D2734,Rooms[الشقة],0),1)&lt;=الحجز!$C2734,((INDEX(Rooms[القيمة],MATCH(الحجز!$D2734,Rooms[الشقة],0),1)*الحجز!$E2734)+G2734)-F2734,الحجز!$H2734),"")</f>
        <v/>
      </c>
      <c r="I2734" s="10" t="str">
        <f>IFERROR(VLOOKUP(D2734,Rooms[[الشقة]:[وصف]],4,FALSE),"")</f>
        <v/>
      </c>
      <c r="K2734" s="16" t="str">
        <f t="shared" si="85"/>
        <v/>
      </c>
    </row>
    <row r="2735" spans="2:11" x14ac:dyDescent="0.2">
      <c r="B2735" s="10" t="str">
        <f t="shared" si="84"/>
        <v/>
      </c>
      <c r="C2735" s="30"/>
      <c r="H2735" s="10" t="str">
        <f>IFERROR(IF(INDEX(Rooms[اعتماد القيمة],MATCH(الحجز!$D2735,Rooms[الشقة],0),1)&lt;=الحجز!$C2735,((INDEX(Rooms[القيمة],MATCH(الحجز!$D2735,Rooms[الشقة],0),1)*الحجز!$E2735)+G2735)-F2735,الحجز!$H2735),"")</f>
        <v/>
      </c>
      <c r="I2735" s="10" t="str">
        <f>IFERROR(VLOOKUP(D2735,Rooms[[الشقة]:[وصف]],4,FALSE),"")</f>
        <v/>
      </c>
      <c r="K2735" s="16" t="str">
        <f t="shared" si="85"/>
        <v/>
      </c>
    </row>
    <row r="2736" spans="2:11" x14ac:dyDescent="0.2">
      <c r="B2736" s="10" t="str">
        <f t="shared" si="84"/>
        <v/>
      </c>
      <c r="C2736" s="30"/>
      <c r="H2736" s="10" t="str">
        <f>IFERROR(IF(INDEX(Rooms[اعتماد القيمة],MATCH(الحجز!$D2736,Rooms[الشقة],0),1)&lt;=الحجز!$C2736,((INDEX(Rooms[القيمة],MATCH(الحجز!$D2736,Rooms[الشقة],0),1)*الحجز!$E2736)+G2736)-F2736,الحجز!$H2736),"")</f>
        <v/>
      </c>
      <c r="I2736" s="10" t="str">
        <f>IFERROR(VLOOKUP(D2736,Rooms[[الشقة]:[وصف]],4,FALSE),"")</f>
        <v/>
      </c>
      <c r="K2736" s="16" t="str">
        <f t="shared" si="85"/>
        <v/>
      </c>
    </row>
    <row r="2737" spans="2:11" x14ac:dyDescent="0.2">
      <c r="B2737" s="10" t="str">
        <f t="shared" si="84"/>
        <v/>
      </c>
      <c r="C2737" s="30"/>
      <c r="H2737" s="10" t="str">
        <f>IFERROR(IF(INDEX(Rooms[اعتماد القيمة],MATCH(الحجز!$D2737,Rooms[الشقة],0),1)&lt;=الحجز!$C2737,((INDEX(Rooms[القيمة],MATCH(الحجز!$D2737,Rooms[الشقة],0),1)*الحجز!$E2737)+G2737)-F2737,الحجز!$H2737),"")</f>
        <v/>
      </c>
      <c r="I2737" s="10" t="str">
        <f>IFERROR(VLOOKUP(D2737,Rooms[[الشقة]:[وصف]],4,FALSE),"")</f>
        <v/>
      </c>
      <c r="K2737" s="16" t="str">
        <f t="shared" si="85"/>
        <v/>
      </c>
    </row>
    <row r="2738" spans="2:11" x14ac:dyDescent="0.2">
      <c r="B2738" s="10" t="str">
        <f t="shared" si="84"/>
        <v/>
      </c>
      <c r="C2738" s="30"/>
      <c r="H2738" s="10" t="str">
        <f>IFERROR(IF(INDEX(Rooms[اعتماد القيمة],MATCH(الحجز!$D2738,Rooms[الشقة],0),1)&lt;=الحجز!$C2738,((INDEX(Rooms[القيمة],MATCH(الحجز!$D2738,Rooms[الشقة],0),1)*الحجز!$E2738)+G2738)-F2738,الحجز!$H2738),"")</f>
        <v/>
      </c>
      <c r="I2738" s="10" t="str">
        <f>IFERROR(VLOOKUP(D2738,Rooms[[الشقة]:[وصف]],4,FALSE),"")</f>
        <v/>
      </c>
      <c r="K2738" s="16" t="str">
        <f t="shared" si="85"/>
        <v/>
      </c>
    </row>
    <row r="2739" spans="2:11" x14ac:dyDescent="0.2">
      <c r="B2739" s="10" t="str">
        <f t="shared" si="84"/>
        <v/>
      </c>
      <c r="C2739" s="30"/>
      <c r="H2739" s="10" t="str">
        <f>IFERROR(IF(INDEX(Rooms[اعتماد القيمة],MATCH(الحجز!$D2739,Rooms[الشقة],0),1)&lt;=الحجز!$C2739,((INDEX(Rooms[القيمة],MATCH(الحجز!$D2739,Rooms[الشقة],0),1)*الحجز!$E2739)+G2739)-F2739,الحجز!$H2739),"")</f>
        <v/>
      </c>
      <c r="I2739" s="10" t="str">
        <f>IFERROR(VLOOKUP(D2739,Rooms[[الشقة]:[وصف]],4,FALSE),"")</f>
        <v/>
      </c>
      <c r="K2739" s="16" t="str">
        <f t="shared" si="85"/>
        <v/>
      </c>
    </row>
    <row r="2740" spans="2:11" x14ac:dyDescent="0.2">
      <c r="B2740" s="10" t="str">
        <f t="shared" si="84"/>
        <v/>
      </c>
      <c r="C2740" s="30"/>
      <c r="H2740" s="10" t="str">
        <f>IFERROR(IF(INDEX(Rooms[اعتماد القيمة],MATCH(الحجز!$D2740,Rooms[الشقة],0),1)&lt;=الحجز!$C2740,((INDEX(Rooms[القيمة],MATCH(الحجز!$D2740,Rooms[الشقة],0),1)*الحجز!$E2740)+G2740)-F2740,الحجز!$H2740),"")</f>
        <v/>
      </c>
      <c r="I2740" s="10" t="str">
        <f>IFERROR(VLOOKUP(D2740,Rooms[[الشقة]:[وصف]],4,FALSE),"")</f>
        <v/>
      </c>
      <c r="K2740" s="16" t="str">
        <f t="shared" si="85"/>
        <v/>
      </c>
    </row>
    <row r="2741" spans="2:11" x14ac:dyDescent="0.2">
      <c r="B2741" s="10" t="str">
        <f t="shared" si="84"/>
        <v/>
      </c>
      <c r="C2741" s="30"/>
      <c r="H2741" s="10" t="str">
        <f>IFERROR(IF(INDEX(Rooms[اعتماد القيمة],MATCH(الحجز!$D2741,Rooms[الشقة],0),1)&lt;=الحجز!$C2741,((INDEX(Rooms[القيمة],MATCH(الحجز!$D2741,Rooms[الشقة],0),1)*الحجز!$E2741)+G2741)-F2741,الحجز!$H2741),"")</f>
        <v/>
      </c>
      <c r="I2741" s="10" t="str">
        <f>IFERROR(VLOOKUP(D2741,Rooms[[الشقة]:[وصف]],4,FALSE),"")</f>
        <v/>
      </c>
      <c r="K2741" s="16" t="str">
        <f t="shared" si="85"/>
        <v/>
      </c>
    </row>
    <row r="2742" spans="2:11" x14ac:dyDescent="0.2">
      <c r="B2742" s="10" t="str">
        <f t="shared" si="84"/>
        <v/>
      </c>
      <c r="C2742" s="30"/>
      <c r="H2742" s="10" t="str">
        <f>IFERROR(IF(INDEX(Rooms[اعتماد القيمة],MATCH(الحجز!$D2742,Rooms[الشقة],0),1)&lt;=الحجز!$C2742,((INDEX(Rooms[القيمة],MATCH(الحجز!$D2742,Rooms[الشقة],0),1)*الحجز!$E2742)+G2742)-F2742,الحجز!$H2742),"")</f>
        <v/>
      </c>
      <c r="I2742" s="10" t="str">
        <f>IFERROR(VLOOKUP(D2742,Rooms[[الشقة]:[وصف]],4,FALSE),"")</f>
        <v/>
      </c>
      <c r="K2742" s="16" t="str">
        <f t="shared" si="85"/>
        <v/>
      </c>
    </row>
    <row r="2743" spans="2:11" x14ac:dyDescent="0.2">
      <c r="B2743" s="10" t="str">
        <f t="shared" si="84"/>
        <v/>
      </c>
      <c r="C2743" s="30"/>
      <c r="H2743" s="10" t="str">
        <f>IFERROR(IF(INDEX(Rooms[اعتماد القيمة],MATCH(الحجز!$D2743,Rooms[الشقة],0),1)&lt;=الحجز!$C2743,((INDEX(Rooms[القيمة],MATCH(الحجز!$D2743,Rooms[الشقة],0),1)*الحجز!$E2743)+G2743)-F2743,الحجز!$H2743),"")</f>
        <v/>
      </c>
      <c r="I2743" s="10" t="str">
        <f>IFERROR(VLOOKUP(D2743,Rooms[[الشقة]:[وصف]],4,FALSE),"")</f>
        <v/>
      </c>
      <c r="K2743" s="16" t="str">
        <f t="shared" si="85"/>
        <v/>
      </c>
    </row>
    <row r="2744" spans="2:11" x14ac:dyDescent="0.2">
      <c r="B2744" s="10" t="str">
        <f t="shared" si="84"/>
        <v/>
      </c>
      <c r="C2744" s="30"/>
      <c r="H2744" s="10" t="str">
        <f>IFERROR(IF(INDEX(Rooms[اعتماد القيمة],MATCH(الحجز!$D2744,Rooms[الشقة],0),1)&lt;=الحجز!$C2744,((INDEX(Rooms[القيمة],MATCH(الحجز!$D2744,Rooms[الشقة],0),1)*الحجز!$E2744)+G2744)-F2744,الحجز!$H2744),"")</f>
        <v/>
      </c>
      <c r="I2744" s="10" t="str">
        <f>IFERROR(VLOOKUP(D2744,Rooms[[الشقة]:[وصف]],4,FALSE),"")</f>
        <v/>
      </c>
      <c r="K2744" s="16" t="str">
        <f t="shared" si="85"/>
        <v/>
      </c>
    </row>
    <row r="2745" spans="2:11" x14ac:dyDescent="0.2">
      <c r="B2745" s="10" t="str">
        <f t="shared" si="84"/>
        <v/>
      </c>
      <c r="C2745" s="30"/>
      <c r="H2745" s="10" t="str">
        <f>IFERROR(IF(INDEX(Rooms[اعتماد القيمة],MATCH(الحجز!$D2745,Rooms[الشقة],0),1)&lt;=الحجز!$C2745,((INDEX(Rooms[القيمة],MATCH(الحجز!$D2745,Rooms[الشقة],0),1)*الحجز!$E2745)+G2745)-F2745,الحجز!$H2745),"")</f>
        <v/>
      </c>
      <c r="I2745" s="10" t="str">
        <f>IFERROR(VLOOKUP(D2745,Rooms[[الشقة]:[وصف]],4,FALSE),"")</f>
        <v/>
      </c>
      <c r="K2745" s="16" t="str">
        <f t="shared" si="85"/>
        <v/>
      </c>
    </row>
    <row r="2746" spans="2:11" x14ac:dyDescent="0.2">
      <c r="B2746" s="10" t="str">
        <f t="shared" si="84"/>
        <v/>
      </c>
      <c r="C2746" s="30"/>
      <c r="H2746" s="10" t="str">
        <f>IFERROR(IF(INDEX(Rooms[اعتماد القيمة],MATCH(الحجز!$D2746,Rooms[الشقة],0),1)&lt;=الحجز!$C2746,((INDEX(Rooms[القيمة],MATCH(الحجز!$D2746,Rooms[الشقة],0),1)*الحجز!$E2746)+G2746)-F2746,الحجز!$H2746),"")</f>
        <v/>
      </c>
      <c r="I2746" s="10" t="str">
        <f>IFERROR(VLOOKUP(D2746,Rooms[[الشقة]:[وصف]],4,FALSE),"")</f>
        <v/>
      </c>
      <c r="K2746" s="16" t="str">
        <f t="shared" si="85"/>
        <v/>
      </c>
    </row>
    <row r="2747" spans="2:11" x14ac:dyDescent="0.2">
      <c r="B2747" s="10" t="str">
        <f t="shared" si="84"/>
        <v/>
      </c>
      <c r="C2747" s="30"/>
      <c r="H2747" s="10" t="str">
        <f>IFERROR(IF(INDEX(Rooms[اعتماد القيمة],MATCH(الحجز!$D2747,Rooms[الشقة],0),1)&lt;=الحجز!$C2747,((INDEX(Rooms[القيمة],MATCH(الحجز!$D2747,Rooms[الشقة],0),1)*الحجز!$E2747)+G2747)-F2747,الحجز!$H2747),"")</f>
        <v/>
      </c>
      <c r="I2747" s="10" t="str">
        <f>IFERROR(VLOOKUP(D2747,Rooms[[الشقة]:[وصف]],4,FALSE),"")</f>
        <v/>
      </c>
      <c r="K2747" s="16" t="str">
        <f t="shared" si="85"/>
        <v/>
      </c>
    </row>
    <row r="2748" spans="2:11" x14ac:dyDescent="0.2">
      <c r="B2748" s="10" t="str">
        <f t="shared" si="84"/>
        <v/>
      </c>
      <c r="C2748" s="30"/>
      <c r="H2748" s="10" t="str">
        <f>IFERROR(IF(INDEX(Rooms[اعتماد القيمة],MATCH(الحجز!$D2748,Rooms[الشقة],0),1)&lt;=الحجز!$C2748,((INDEX(Rooms[القيمة],MATCH(الحجز!$D2748,Rooms[الشقة],0),1)*الحجز!$E2748)+G2748)-F2748,الحجز!$H2748),"")</f>
        <v/>
      </c>
      <c r="I2748" s="10" t="str">
        <f>IFERROR(VLOOKUP(D2748,Rooms[[الشقة]:[وصف]],4,FALSE),"")</f>
        <v/>
      </c>
      <c r="K2748" s="16" t="str">
        <f t="shared" si="85"/>
        <v/>
      </c>
    </row>
    <row r="2749" spans="2:11" x14ac:dyDescent="0.2">
      <c r="B2749" s="10" t="str">
        <f t="shared" si="84"/>
        <v/>
      </c>
      <c r="C2749" s="30"/>
      <c r="H2749" s="10" t="str">
        <f>IFERROR(IF(INDEX(Rooms[اعتماد القيمة],MATCH(الحجز!$D2749,Rooms[الشقة],0),1)&lt;=الحجز!$C2749,((INDEX(Rooms[القيمة],MATCH(الحجز!$D2749,Rooms[الشقة],0),1)*الحجز!$E2749)+G2749)-F2749,الحجز!$H2749),"")</f>
        <v/>
      </c>
      <c r="I2749" s="10" t="str">
        <f>IFERROR(VLOOKUP(D2749,Rooms[[الشقة]:[وصف]],4,FALSE),"")</f>
        <v/>
      </c>
      <c r="K2749" s="16" t="str">
        <f t="shared" si="85"/>
        <v/>
      </c>
    </row>
    <row r="2750" spans="2:11" x14ac:dyDescent="0.2">
      <c r="B2750" s="10" t="str">
        <f t="shared" si="84"/>
        <v/>
      </c>
      <c r="C2750" s="30"/>
      <c r="H2750" s="10" t="str">
        <f>IFERROR(IF(INDEX(Rooms[اعتماد القيمة],MATCH(الحجز!$D2750,Rooms[الشقة],0),1)&lt;=الحجز!$C2750,((INDEX(Rooms[القيمة],MATCH(الحجز!$D2750,Rooms[الشقة],0),1)*الحجز!$E2750)+G2750)-F2750,الحجز!$H2750),"")</f>
        <v/>
      </c>
      <c r="I2750" s="10" t="str">
        <f>IFERROR(VLOOKUP(D2750,Rooms[[الشقة]:[وصف]],4,FALSE),"")</f>
        <v/>
      </c>
      <c r="K2750" s="16" t="str">
        <f t="shared" si="85"/>
        <v/>
      </c>
    </row>
    <row r="2751" spans="2:11" x14ac:dyDescent="0.2">
      <c r="B2751" s="10" t="str">
        <f t="shared" si="84"/>
        <v/>
      </c>
      <c r="C2751" s="30"/>
      <c r="H2751" s="10" t="str">
        <f>IFERROR(IF(INDEX(Rooms[اعتماد القيمة],MATCH(الحجز!$D2751,Rooms[الشقة],0),1)&lt;=الحجز!$C2751,((INDEX(Rooms[القيمة],MATCH(الحجز!$D2751,Rooms[الشقة],0),1)*الحجز!$E2751)+G2751)-F2751,الحجز!$H2751),"")</f>
        <v/>
      </c>
      <c r="I2751" s="10" t="str">
        <f>IFERROR(VLOOKUP(D2751,Rooms[[الشقة]:[وصف]],4,FALSE),"")</f>
        <v/>
      </c>
      <c r="K2751" s="16" t="str">
        <f t="shared" si="85"/>
        <v/>
      </c>
    </row>
    <row r="2752" spans="2:11" x14ac:dyDescent="0.2">
      <c r="B2752" s="10" t="str">
        <f t="shared" si="84"/>
        <v/>
      </c>
      <c r="C2752" s="30"/>
      <c r="H2752" s="10" t="str">
        <f>IFERROR(IF(INDEX(Rooms[اعتماد القيمة],MATCH(الحجز!$D2752,Rooms[الشقة],0),1)&lt;=الحجز!$C2752,((INDEX(Rooms[القيمة],MATCH(الحجز!$D2752,Rooms[الشقة],0),1)*الحجز!$E2752)+G2752)-F2752,الحجز!$H2752),"")</f>
        <v/>
      </c>
      <c r="I2752" s="10" t="str">
        <f>IFERROR(VLOOKUP(D2752,Rooms[[الشقة]:[وصف]],4,FALSE),"")</f>
        <v/>
      </c>
      <c r="K2752" s="16" t="str">
        <f t="shared" si="85"/>
        <v/>
      </c>
    </row>
    <row r="2753" spans="2:11" x14ac:dyDescent="0.2">
      <c r="B2753" s="10" t="str">
        <f t="shared" si="84"/>
        <v/>
      </c>
      <c r="C2753" s="30"/>
      <c r="H2753" s="10" t="str">
        <f>IFERROR(IF(INDEX(Rooms[اعتماد القيمة],MATCH(الحجز!$D2753,Rooms[الشقة],0),1)&lt;=الحجز!$C2753,((INDEX(Rooms[القيمة],MATCH(الحجز!$D2753,Rooms[الشقة],0),1)*الحجز!$E2753)+G2753)-F2753,الحجز!$H2753),"")</f>
        <v/>
      </c>
      <c r="I2753" s="10" t="str">
        <f>IFERROR(VLOOKUP(D2753,Rooms[[الشقة]:[وصف]],4,FALSE),"")</f>
        <v/>
      </c>
      <c r="K2753" s="16" t="str">
        <f t="shared" si="85"/>
        <v/>
      </c>
    </row>
    <row r="2754" spans="2:11" x14ac:dyDescent="0.2">
      <c r="B2754" s="10" t="str">
        <f t="shared" si="84"/>
        <v/>
      </c>
      <c r="C2754" s="30"/>
      <c r="H2754" s="10" t="str">
        <f>IFERROR(IF(INDEX(Rooms[اعتماد القيمة],MATCH(الحجز!$D2754,Rooms[الشقة],0),1)&lt;=الحجز!$C2754,((INDEX(Rooms[القيمة],MATCH(الحجز!$D2754,Rooms[الشقة],0),1)*الحجز!$E2754)+G2754)-F2754,الحجز!$H2754),"")</f>
        <v/>
      </c>
      <c r="I2754" s="10" t="str">
        <f>IFERROR(VLOOKUP(D2754,Rooms[[الشقة]:[وصف]],4,FALSE),"")</f>
        <v/>
      </c>
      <c r="K2754" s="16" t="str">
        <f t="shared" si="85"/>
        <v/>
      </c>
    </row>
    <row r="2755" spans="2:11" x14ac:dyDescent="0.2">
      <c r="B2755" s="10" t="str">
        <f t="shared" si="84"/>
        <v/>
      </c>
      <c r="C2755" s="30"/>
      <c r="H2755" s="10" t="str">
        <f>IFERROR(IF(INDEX(Rooms[اعتماد القيمة],MATCH(الحجز!$D2755,Rooms[الشقة],0),1)&lt;=الحجز!$C2755,((INDEX(Rooms[القيمة],MATCH(الحجز!$D2755,Rooms[الشقة],0),1)*الحجز!$E2755)+G2755)-F2755,الحجز!$H2755),"")</f>
        <v/>
      </c>
      <c r="I2755" s="10" t="str">
        <f>IFERROR(VLOOKUP(D2755,Rooms[[الشقة]:[وصف]],4,FALSE),"")</f>
        <v/>
      </c>
      <c r="K2755" s="16" t="str">
        <f t="shared" si="85"/>
        <v/>
      </c>
    </row>
    <row r="2756" spans="2:11" x14ac:dyDescent="0.2">
      <c r="B2756" s="10" t="str">
        <f t="shared" si="84"/>
        <v/>
      </c>
      <c r="C2756" s="30"/>
      <c r="H2756" s="10" t="str">
        <f>IFERROR(IF(INDEX(Rooms[اعتماد القيمة],MATCH(الحجز!$D2756,Rooms[الشقة],0),1)&lt;=الحجز!$C2756,((INDEX(Rooms[القيمة],MATCH(الحجز!$D2756,Rooms[الشقة],0),1)*الحجز!$E2756)+G2756)-F2756,الحجز!$H2756),"")</f>
        <v/>
      </c>
      <c r="I2756" s="10" t="str">
        <f>IFERROR(VLOOKUP(D2756,Rooms[[الشقة]:[وصف]],4,FALSE),"")</f>
        <v/>
      </c>
      <c r="K2756" s="16" t="str">
        <f t="shared" si="85"/>
        <v/>
      </c>
    </row>
    <row r="2757" spans="2:11" x14ac:dyDescent="0.2">
      <c r="B2757" s="10" t="str">
        <f t="shared" ref="B2757:B2820" si="86">IF(C2757&lt;&gt;"",ROW(A2754),"")</f>
        <v/>
      </c>
      <c r="C2757" s="30"/>
      <c r="H2757" s="10" t="str">
        <f>IFERROR(IF(INDEX(Rooms[اعتماد القيمة],MATCH(الحجز!$D2757,Rooms[الشقة],0),1)&lt;=الحجز!$C2757,((INDEX(Rooms[القيمة],MATCH(الحجز!$D2757,Rooms[الشقة],0),1)*الحجز!$E2757)+G2757)-F2757,الحجز!$H2757),"")</f>
        <v/>
      </c>
      <c r="I2757" s="10" t="str">
        <f>IFERROR(VLOOKUP(D2757,Rooms[[الشقة]:[وصف]],4,FALSE),"")</f>
        <v/>
      </c>
      <c r="K2757" s="16" t="str">
        <f t="shared" ref="K2757:K2820" si="87">IF(AND(E2757="",C2757=""),"",C2757+(IF(E2757&lt;1,E2757,(E2757-1))))</f>
        <v/>
      </c>
    </row>
    <row r="2758" spans="2:11" x14ac:dyDescent="0.2">
      <c r="B2758" s="10" t="str">
        <f t="shared" si="86"/>
        <v/>
      </c>
      <c r="C2758" s="30"/>
      <c r="H2758" s="10" t="str">
        <f>IFERROR(IF(INDEX(Rooms[اعتماد القيمة],MATCH(الحجز!$D2758,Rooms[الشقة],0),1)&lt;=الحجز!$C2758,((INDEX(Rooms[القيمة],MATCH(الحجز!$D2758,Rooms[الشقة],0),1)*الحجز!$E2758)+G2758)-F2758,الحجز!$H2758),"")</f>
        <v/>
      </c>
      <c r="I2758" s="10" t="str">
        <f>IFERROR(VLOOKUP(D2758,Rooms[[الشقة]:[وصف]],4,FALSE),"")</f>
        <v/>
      </c>
      <c r="K2758" s="16" t="str">
        <f t="shared" si="87"/>
        <v/>
      </c>
    </row>
    <row r="2759" spans="2:11" x14ac:dyDescent="0.2">
      <c r="B2759" s="10" t="str">
        <f t="shared" si="86"/>
        <v/>
      </c>
      <c r="C2759" s="30"/>
      <c r="H2759" s="10" t="str">
        <f>IFERROR(IF(INDEX(Rooms[اعتماد القيمة],MATCH(الحجز!$D2759,Rooms[الشقة],0),1)&lt;=الحجز!$C2759,((INDEX(Rooms[القيمة],MATCH(الحجز!$D2759,Rooms[الشقة],0),1)*الحجز!$E2759)+G2759)-F2759,الحجز!$H2759),"")</f>
        <v/>
      </c>
      <c r="I2759" s="10" t="str">
        <f>IFERROR(VLOOKUP(D2759,Rooms[[الشقة]:[وصف]],4,FALSE),"")</f>
        <v/>
      </c>
      <c r="K2759" s="16" t="str">
        <f t="shared" si="87"/>
        <v/>
      </c>
    </row>
    <row r="2760" spans="2:11" x14ac:dyDescent="0.2">
      <c r="B2760" s="10" t="str">
        <f t="shared" si="86"/>
        <v/>
      </c>
      <c r="C2760" s="30"/>
      <c r="H2760" s="10" t="str">
        <f>IFERROR(IF(INDEX(Rooms[اعتماد القيمة],MATCH(الحجز!$D2760,Rooms[الشقة],0),1)&lt;=الحجز!$C2760,((INDEX(Rooms[القيمة],MATCH(الحجز!$D2760,Rooms[الشقة],0),1)*الحجز!$E2760)+G2760)-F2760,الحجز!$H2760),"")</f>
        <v/>
      </c>
      <c r="I2760" s="10" t="str">
        <f>IFERROR(VLOOKUP(D2760,Rooms[[الشقة]:[وصف]],4,FALSE),"")</f>
        <v/>
      </c>
      <c r="K2760" s="16" t="str">
        <f t="shared" si="87"/>
        <v/>
      </c>
    </row>
    <row r="2761" spans="2:11" x14ac:dyDescent="0.2">
      <c r="B2761" s="10" t="str">
        <f t="shared" si="86"/>
        <v/>
      </c>
      <c r="C2761" s="30"/>
      <c r="H2761" s="10" t="str">
        <f>IFERROR(IF(INDEX(Rooms[اعتماد القيمة],MATCH(الحجز!$D2761,Rooms[الشقة],0),1)&lt;=الحجز!$C2761,((INDEX(Rooms[القيمة],MATCH(الحجز!$D2761,Rooms[الشقة],0),1)*الحجز!$E2761)+G2761)-F2761,الحجز!$H2761),"")</f>
        <v/>
      </c>
      <c r="I2761" s="10" t="str">
        <f>IFERROR(VLOOKUP(D2761,Rooms[[الشقة]:[وصف]],4,FALSE),"")</f>
        <v/>
      </c>
      <c r="K2761" s="16" t="str">
        <f t="shared" si="87"/>
        <v/>
      </c>
    </row>
    <row r="2762" spans="2:11" x14ac:dyDescent="0.2">
      <c r="B2762" s="10" t="str">
        <f t="shared" si="86"/>
        <v/>
      </c>
      <c r="C2762" s="30"/>
      <c r="H2762" s="10" t="str">
        <f>IFERROR(IF(INDEX(Rooms[اعتماد القيمة],MATCH(الحجز!$D2762,Rooms[الشقة],0),1)&lt;=الحجز!$C2762,((INDEX(Rooms[القيمة],MATCH(الحجز!$D2762,Rooms[الشقة],0),1)*الحجز!$E2762)+G2762)-F2762,الحجز!$H2762),"")</f>
        <v/>
      </c>
      <c r="I2762" s="10" t="str">
        <f>IFERROR(VLOOKUP(D2762,Rooms[[الشقة]:[وصف]],4,FALSE),"")</f>
        <v/>
      </c>
      <c r="K2762" s="16" t="str">
        <f t="shared" si="87"/>
        <v/>
      </c>
    </row>
    <row r="2763" spans="2:11" x14ac:dyDescent="0.2">
      <c r="B2763" s="10" t="str">
        <f t="shared" si="86"/>
        <v/>
      </c>
      <c r="C2763" s="30"/>
      <c r="H2763" s="10" t="str">
        <f>IFERROR(IF(INDEX(Rooms[اعتماد القيمة],MATCH(الحجز!$D2763,Rooms[الشقة],0),1)&lt;=الحجز!$C2763,((INDEX(Rooms[القيمة],MATCH(الحجز!$D2763,Rooms[الشقة],0),1)*الحجز!$E2763)+G2763)-F2763,الحجز!$H2763),"")</f>
        <v/>
      </c>
      <c r="I2763" s="10" t="str">
        <f>IFERROR(VLOOKUP(D2763,Rooms[[الشقة]:[وصف]],4,FALSE),"")</f>
        <v/>
      </c>
      <c r="K2763" s="16" t="str">
        <f t="shared" si="87"/>
        <v/>
      </c>
    </row>
    <row r="2764" spans="2:11" x14ac:dyDescent="0.2">
      <c r="B2764" s="10" t="str">
        <f t="shared" si="86"/>
        <v/>
      </c>
      <c r="C2764" s="30"/>
      <c r="H2764" s="10" t="str">
        <f>IFERROR(IF(INDEX(Rooms[اعتماد القيمة],MATCH(الحجز!$D2764,Rooms[الشقة],0),1)&lt;=الحجز!$C2764,((INDEX(Rooms[القيمة],MATCH(الحجز!$D2764,Rooms[الشقة],0),1)*الحجز!$E2764)+G2764)-F2764,الحجز!$H2764),"")</f>
        <v/>
      </c>
      <c r="I2764" s="10" t="str">
        <f>IFERROR(VLOOKUP(D2764,Rooms[[الشقة]:[وصف]],4,FALSE),"")</f>
        <v/>
      </c>
      <c r="K2764" s="16" t="str">
        <f t="shared" si="87"/>
        <v/>
      </c>
    </row>
    <row r="2765" spans="2:11" x14ac:dyDescent="0.2">
      <c r="B2765" s="10" t="str">
        <f t="shared" si="86"/>
        <v/>
      </c>
      <c r="C2765" s="30"/>
      <c r="H2765" s="10" t="str">
        <f>IFERROR(IF(INDEX(Rooms[اعتماد القيمة],MATCH(الحجز!$D2765,Rooms[الشقة],0),1)&lt;=الحجز!$C2765,((INDEX(Rooms[القيمة],MATCH(الحجز!$D2765,Rooms[الشقة],0),1)*الحجز!$E2765)+G2765)-F2765,الحجز!$H2765),"")</f>
        <v/>
      </c>
      <c r="I2765" s="10" t="str">
        <f>IFERROR(VLOOKUP(D2765,Rooms[[الشقة]:[وصف]],4,FALSE),"")</f>
        <v/>
      </c>
      <c r="K2765" s="16" t="str">
        <f t="shared" si="87"/>
        <v/>
      </c>
    </row>
    <row r="2766" spans="2:11" x14ac:dyDescent="0.2">
      <c r="B2766" s="10" t="str">
        <f t="shared" si="86"/>
        <v/>
      </c>
      <c r="C2766" s="30"/>
      <c r="H2766" s="10" t="str">
        <f>IFERROR(IF(INDEX(Rooms[اعتماد القيمة],MATCH(الحجز!$D2766,Rooms[الشقة],0),1)&lt;=الحجز!$C2766,((INDEX(Rooms[القيمة],MATCH(الحجز!$D2766,Rooms[الشقة],0),1)*الحجز!$E2766)+G2766)-F2766,الحجز!$H2766),"")</f>
        <v/>
      </c>
      <c r="I2766" s="10" t="str">
        <f>IFERROR(VLOOKUP(D2766,Rooms[[الشقة]:[وصف]],4,FALSE),"")</f>
        <v/>
      </c>
      <c r="K2766" s="16" t="str">
        <f t="shared" si="87"/>
        <v/>
      </c>
    </row>
    <row r="2767" spans="2:11" x14ac:dyDescent="0.2">
      <c r="B2767" s="10" t="str">
        <f t="shared" si="86"/>
        <v/>
      </c>
      <c r="C2767" s="30"/>
      <c r="H2767" s="10" t="str">
        <f>IFERROR(IF(INDEX(Rooms[اعتماد القيمة],MATCH(الحجز!$D2767,Rooms[الشقة],0),1)&lt;=الحجز!$C2767,((INDEX(Rooms[القيمة],MATCH(الحجز!$D2767,Rooms[الشقة],0),1)*الحجز!$E2767)+G2767)-F2767,الحجز!$H2767),"")</f>
        <v/>
      </c>
      <c r="I2767" s="10" t="str">
        <f>IFERROR(VLOOKUP(D2767,Rooms[[الشقة]:[وصف]],4,FALSE),"")</f>
        <v/>
      </c>
      <c r="K2767" s="16" t="str">
        <f t="shared" si="87"/>
        <v/>
      </c>
    </row>
    <row r="2768" spans="2:11" x14ac:dyDescent="0.2">
      <c r="B2768" s="10" t="str">
        <f t="shared" si="86"/>
        <v/>
      </c>
      <c r="C2768" s="30"/>
      <c r="H2768" s="10" t="str">
        <f>IFERROR(IF(INDEX(Rooms[اعتماد القيمة],MATCH(الحجز!$D2768,Rooms[الشقة],0),1)&lt;=الحجز!$C2768,((INDEX(Rooms[القيمة],MATCH(الحجز!$D2768,Rooms[الشقة],0),1)*الحجز!$E2768)+G2768)-F2768,الحجز!$H2768),"")</f>
        <v/>
      </c>
      <c r="I2768" s="10" t="str">
        <f>IFERROR(VLOOKUP(D2768,Rooms[[الشقة]:[وصف]],4,FALSE),"")</f>
        <v/>
      </c>
      <c r="K2768" s="16" t="str">
        <f t="shared" si="87"/>
        <v/>
      </c>
    </row>
    <row r="2769" spans="2:11" x14ac:dyDescent="0.2">
      <c r="B2769" s="10" t="str">
        <f t="shared" si="86"/>
        <v/>
      </c>
      <c r="C2769" s="30"/>
      <c r="H2769" s="10" t="str">
        <f>IFERROR(IF(INDEX(Rooms[اعتماد القيمة],MATCH(الحجز!$D2769,Rooms[الشقة],0),1)&lt;=الحجز!$C2769,((INDEX(Rooms[القيمة],MATCH(الحجز!$D2769,Rooms[الشقة],0),1)*الحجز!$E2769)+G2769)-F2769,الحجز!$H2769),"")</f>
        <v/>
      </c>
      <c r="I2769" s="10" t="str">
        <f>IFERROR(VLOOKUP(D2769,Rooms[[الشقة]:[وصف]],4,FALSE),"")</f>
        <v/>
      </c>
      <c r="K2769" s="16" t="str">
        <f t="shared" si="87"/>
        <v/>
      </c>
    </row>
    <row r="2770" spans="2:11" x14ac:dyDescent="0.2">
      <c r="B2770" s="10" t="str">
        <f t="shared" si="86"/>
        <v/>
      </c>
      <c r="C2770" s="30"/>
      <c r="H2770" s="10" t="str">
        <f>IFERROR(IF(INDEX(Rooms[اعتماد القيمة],MATCH(الحجز!$D2770,Rooms[الشقة],0),1)&lt;=الحجز!$C2770,((INDEX(Rooms[القيمة],MATCH(الحجز!$D2770,Rooms[الشقة],0),1)*الحجز!$E2770)+G2770)-F2770,الحجز!$H2770),"")</f>
        <v/>
      </c>
      <c r="I2770" s="10" t="str">
        <f>IFERROR(VLOOKUP(D2770,Rooms[[الشقة]:[وصف]],4,FALSE),"")</f>
        <v/>
      </c>
      <c r="K2770" s="16" t="str">
        <f t="shared" si="87"/>
        <v/>
      </c>
    </row>
    <row r="2771" spans="2:11" x14ac:dyDescent="0.2">
      <c r="B2771" s="10" t="str">
        <f t="shared" si="86"/>
        <v/>
      </c>
      <c r="C2771" s="30"/>
      <c r="H2771" s="10" t="str">
        <f>IFERROR(IF(INDEX(Rooms[اعتماد القيمة],MATCH(الحجز!$D2771,Rooms[الشقة],0),1)&lt;=الحجز!$C2771,((INDEX(Rooms[القيمة],MATCH(الحجز!$D2771,Rooms[الشقة],0),1)*الحجز!$E2771)+G2771)-F2771,الحجز!$H2771),"")</f>
        <v/>
      </c>
      <c r="I2771" s="10" t="str">
        <f>IFERROR(VLOOKUP(D2771,Rooms[[الشقة]:[وصف]],4,FALSE),"")</f>
        <v/>
      </c>
      <c r="K2771" s="16" t="str">
        <f t="shared" si="87"/>
        <v/>
      </c>
    </row>
    <row r="2772" spans="2:11" x14ac:dyDescent="0.2">
      <c r="B2772" s="10" t="str">
        <f t="shared" si="86"/>
        <v/>
      </c>
      <c r="C2772" s="30"/>
      <c r="H2772" s="10" t="str">
        <f>IFERROR(IF(INDEX(Rooms[اعتماد القيمة],MATCH(الحجز!$D2772,Rooms[الشقة],0),1)&lt;=الحجز!$C2772,((INDEX(Rooms[القيمة],MATCH(الحجز!$D2772,Rooms[الشقة],0),1)*الحجز!$E2772)+G2772)-F2772,الحجز!$H2772),"")</f>
        <v/>
      </c>
      <c r="I2772" s="10" t="str">
        <f>IFERROR(VLOOKUP(D2772,Rooms[[الشقة]:[وصف]],4,FALSE),"")</f>
        <v/>
      </c>
      <c r="K2772" s="16" t="str">
        <f t="shared" si="87"/>
        <v/>
      </c>
    </row>
    <row r="2773" spans="2:11" x14ac:dyDescent="0.2">
      <c r="B2773" s="10" t="str">
        <f t="shared" si="86"/>
        <v/>
      </c>
      <c r="C2773" s="30"/>
      <c r="H2773" s="10" t="str">
        <f>IFERROR(IF(INDEX(Rooms[اعتماد القيمة],MATCH(الحجز!$D2773,Rooms[الشقة],0),1)&lt;=الحجز!$C2773,((INDEX(Rooms[القيمة],MATCH(الحجز!$D2773,Rooms[الشقة],0),1)*الحجز!$E2773)+G2773)-F2773,الحجز!$H2773),"")</f>
        <v/>
      </c>
      <c r="I2773" s="10" t="str">
        <f>IFERROR(VLOOKUP(D2773,Rooms[[الشقة]:[وصف]],4,FALSE),"")</f>
        <v/>
      </c>
      <c r="K2773" s="16" t="str">
        <f t="shared" si="87"/>
        <v/>
      </c>
    </row>
    <row r="2774" spans="2:11" x14ac:dyDescent="0.2">
      <c r="B2774" s="10" t="str">
        <f t="shared" si="86"/>
        <v/>
      </c>
      <c r="C2774" s="30"/>
      <c r="H2774" s="10" t="str">
        <f>IFERROR(IF(INDEX(Rooms[اعتماد القيمة],MATCH(الحجز!$D2774,Rooms[الشقة],0),1)&lt;=الحجز!$C2774,((INDEX(Rooms[القيمة],MATCH(الحجز!$D2774,Rooms[الشقة],0),1)*الحجز!$E2774)+G2774)-F2774,الحجز!$H2774),"")</f>
        <v/>
      </c>
      <c r="I2774" s="10" t="str">
        <f>IFERROR(VLOOKUP(D2774,Rooms[[الشقة]:[وصف]],4,FALSE),"")</f>
        <v/>
      </c>
      <c r="K2774" s="16" t="str">
        <f t="shared" si="87"/>
        <v/>
      </c>
    </row>
    <row r="2775" spans="2:11" x14ac:dyDescent="0.2">
      <c r="B2775" s="10" t="str">
        <f t="shared" si="86"/>
        <v/>
      </c>
      <c r="C2775" s="30"/>
      <c r="H2775" s="10" t="str">
        <f>IFERROR(IF(INDEX(Rooms[اعتماد القيمة],MATCH(الحجز!$D2775,Rooms[الشقة],0),1)&lt;=الحجز!$C2775,((INDEX(Rooms[القيمة],MATCH(الحجز!$D2775,Rooms[الشقة],0),1)*الحجز!$E2775)+G2775)-F2775,الحجز!$H2775),"")</f>
        <v/>
      </c>
      <c r="I2775" s="10" t="str">
        <f>IFERROR(VLOOKUP(D2775,Rooms[[الشقة]:[وصف]],4,FALSE),"")</f>
        <v/>
      </c>
      <c r="K2775" s="16" t="str">
        <f t="shared" si="87"/>
        <v/>
      </c>
    </row>
    <row r="2776" spans="2:11" x14ac:dyDescent="0.2">
      <c r="B2776" s="10" t="str">
        <f t="shared" si="86"/>
        <v/>
      </c>
      <c r="C2776" s="30"/>
      <c r="H2776" s="10" t="str">
        <f>IFERROR(IF(INDEX(Rooms[اعتماد القيمة],MATCH(الحجز!$D2776,Rooms[الشقة],0),1)&lt;=الحجز!$C2776,((INDEX(Rooms[القيمة],MATCH(الحجز!$D2776,Rooms[الشقة],0),1)*الحجز!$E2776)+G2776)-F2776,الحجز!$H2776),"")</f>
        <v/>
      </c>
      <c r="I2776" s="10" t="str">
        <f>IFERROR(VLOOKUP(D2776,Rooms[[الشقة]:[وصف]],4,FALSE),"")</f>
        <v/>
      </c>
      <c r="K2776" s="16" t="str">
        <f t="shared" si="87"/>
        <v/>
      </c>
    </row>
    <row r="2777" spans="2:11" x14ac:dyDescent="0.2">
      <c r="B2777" s="10" t="str">
        <f t="shared" si="86"/>
        <v/>
      </c>
      <c r="C2777" s="30"/>
      <c r="H2777" s="10" t="str">
        <f>IFERROR(IF(INDEX(Rooms[اعتماد القيمة],MATCH(الحجز!$D2777,Rooms[الشقة],0),1)&lt;=الحجز!$C2777,((INDEX(Rooms[القيمة],MATCH(الحجز!$D2777,Rooms[الشقة],0),1)*الحجز!$E2777)+G2777)-F2777,الحجز!$H2777),"")</f>
        <v/>
      </c>
      <c r="I2777" s="10" t="str">
        <f>IFERROR(VLOOKUP(D2777,Rooms[[الشقة]:[وصف]],4,FALSE),"")</f>
        <v/>
      </c>
      <c r="K2777" s="16" t="str">
        <f t="shared" si="87"/>
        <v/>
      </c>
    </row>
    <row r="2778" spans="2:11" x14ac:dyDescent="0.2">
      <c r="B2778" s="10" t="str">
        <f t="shared" si="86"/>
        <v/>
      </c>
      <c r="C2778" s="30"/>
      <c r="H2778" s="10" t="str">
        <f>IFERROR(IF(INDEX(Rooms[اعتماد القيمة],MATCH(الحجز!$D2778,Rooms[الشقة],0),1)&lt;=الحجز!$C2778,((INDEX(Rooms[القيمة],MATCH(الحجز!$D2778,Rooms[الشقة],0),1)*الحجز!$E2778)+G2778)-F2778,الحجز!$H2778),"")</f>
        <v/>
      </c>
      <c r="I2778" s="10" t="str">
        <f>IFERROR(VLOOKUP(D2778,Rooms[[الشقة]:[وصف]],4,FALSE),"")</f>
        <v/>
      </c>
      <c r="K2778" s="16" t="str">
        <f t="shared" si="87"/>
        <v/>
      </c>
    </row>
    <row r="2779" spans="2:11" x14ac:dyDescent="0.2">
      <c r="B2779" s="10" t="str">
        <f t="shared" si="86"/>
        <v/>
      </c>
      <c r="C2779" s="30"/>
      <c r="H2779" s="10" t="str">
        <f>IFERROR(IF(INDEX(Rooms[اعتماد القيمة],MATCH(الحجز!$D2779,Rooms[الشقة],0),1)&lt;=الحجز!$C2779,((INDEX(Rooms[القيمة],MATCH(الحجز!$D2779,Rooms[الشقة],0),1)*الحجز!$E2779)+G2779)-F2779,الحجز!$H2779),"")</f>
        <v/>
      </c>
      <c r="I2779" s="10" t="str">
        <f>IFERROR(VLOOKUP(D2779,Rooms[[الشقة]:[وصف]],4,FALSE),"")</f>
        <v/>
      </c>
      <c r="K2779" s="16" t="str">
        <f t="shared" si="87"/>
        <v/>
      </c>
    </row>
    <row r="2780" spans="2:11" x14ac:dyDescent="0.2">
      <c r="B2780" s="10" t="str">
        <f t="shared" si="86"/>
        <v/>
      </c>
      <c r="C2780" s="30"/>
      <c r="H2780" s="10" t="str">
        <f>IFERROR(IF(INDEX(Rooms[اعتماد القيمة],MATCH(الحجز!$D2780,Rooms[الشقة],0),1)&lt;=الحجز!$C2780,((INDEX(Rooms[القيمة],MATCH(الحجز!$D2780,Rooms[الشقة],0),1)*الحجز!$E2780)+G2780)-F2780,الحجز!$H2780),"")</f>
        <v/>
      </c>
      <c r="I2780" s="10" t="str">
        <f>IFERROR(VLOOKUP(D2780,Rooms[[الشقة]:[وصف]],4,FALSE),"")</f>
        <v/>
      </c>
      <c r="K2780" s="16" t="str">
        <f t="shared" si="87"/>
        <v/>
      </c>
    </row>
    <row r="2781" spans="2:11" x14ac:dyDescent="0.2">
      <c r="B2781" s="10" t="str">
        <f t="shared" si="86"/>
        <v/>
      </c>
      <c r="C2781" s="30"/>
      <c r="H2781" s="10" t="str">
        <f>IFERROR(IF(INDEX(Rooms[اعتماد القيمة],MATCH(الحجز!$D2781,Rooms[الشقة],0),1)&lt;=الحجز!$C2781,((INDEX(Rooms[القيمة],MATCH(الحجز!$D2781,Rooms[الشقة],0),1)*الحجز!$E2781)+G2781)-F2781,الحجز!$H2781),"")</f>
        <v/>
      </c>
      <c r="I2781" s="10" t="str">
        <f>IFERROR(VLOOKUP(D2781,Rooms[[الشقة]:[وصف]],4,FALSE),"")</f>
        <v/>
      </c>
      <c r="K2781" s="16" t="str">
        <f t="shared" si="87"/>
        <v/>
      </c>
    </row>
    <row r="2782" spans="2:11" x14ac:dyDescent="0.2">
      <c r="B2782" s="10" t="str">
        <f t="shared" si="86"/>
        <v/>
      </c>
      <c r="C2782" s="30"/>
      <c r="H2782" s="10" t="str">
        <f>IFERROR(IF(INDEX(Rooms[اعتماد القيمة],MATCH(الحجز!$D2782,Rooms[الشقة],0),1)&lt;=الحجز!$C2782,((INDEX(Rooms[القيمة],MATCH(الحجز!$D2782,Rooms[الشقة],0),1)*الحجز!$E2782)+G2782)-F2782,الحجز!$H2782),"")</f>
        <v/>
      </c>
      <c r="I2782" s="10" t="str">
        <f>IFERROR(VLOOKUP(D2782,Rooms[[الشقة]:[وصف]],4,FALSE),"")</f>
        <v/>
      </c>
      <c r="K2782" s="16" t="str">
        <f t="shared" si="87"/>
        <v/>
      </c>
    </row>
    <row r="2783" spans="2:11" x14ac:dyDescent="0.2">
      <c r="B2783" s="10" t="str">
        <f t="shared" si="86"/>
        <v/>
      </c>
      <c r="C2783" s="30"/>
      <c r="H2783" s="10" t="str">
        <f>IFERROR(IF(INDEX(Rooms[اعتماد القيمة],MATCH(الحجز!$D2783,Rooms[الشقة],0),1)&lt;=الحجز!$C2783,((INDEX(Rooms[القيمة],MATCH(الحجز!$D2783,Rooms[الشقة],0),1)*الحجز!$E2783)+G2783)-F2783,الحجز!$H2783),"")</f>
        <v/>
      </c>
      <c r="I2783" s="10" t="str">
        <f>IFERROR(VLOOKUP(D2783,Rooms[[الشقة]:[وصف]],4,FALSE),"")</f>
        <v/>
      </c>
      <c r="K2783" s="16" t="str">
        <f t="shared" si="87"/>
        <v/>
      </c>
    </row>
    <row r="2784" spans="2:11" x14ac:dyDescent="0.2">
      <c r="B2784" s="10" t="str">
        <f t="shared" si="86"/>
        <v/>
      </c>
      <c r="C2784" s="30"/>
      <c r="H2784" s="10" t="str">
        <f>IFERROR(IF(INDEX(Rooms[اعتماد القيمة],MATCH(الحجز!$D2784,Rooms[الشقة],0),1)&lt;=الحجز!$C2784,((INDEX(Rooms[القيمة],MATCH(الحجز!$D2784,Rooms[الشقة],0),1)*الحجز!$E2784)+G2784)-F2784,الحجز!$H2784),"")</f>
        <v/>
      </c>
      <c r="I2784" s="10" t="str">
        <f>IFERROR(VLOOKUP(D2784,Rooms[[الشقة]:[وصف]],4,FALSE),"")</f>
        <v/>
      </c>
      <c r="K2784" s="16" t="str">
        <f t="shared" si="87"/>
        <v/>
      </c>
    </row>
    <row r="2785" spans="2:11" x14ac:dyDescent="0.2">
      <c r="B2785" s="10" t="str">
        <f t="shared" si="86"/>
        <v/>
      </c>
      <c r="C2785" s="30"/>
      <c r="H2785" s="10" t="str">
        <f>IFERROR(IF(INDEX(Rooms[اعتماد القيمة],MATCH(الحجز!$D2785,Rooms[الشقة],0),1)&lt;=الحجز!$C2785,((INDEX(Rooms[القيمة],MATCH(الحجز!$D2785,Rooms[الشقة],0),1)*الحجز!$E2785)+G2785)-F2785,الحجز!$H2785),"")</f>
        <v/>
      </c>
      <c r="I2785" s="10" t="str">
        <f>IFERROR(VLOOKUP(D2785,Rooms[[الشقة]:[وصف]],4,FALSE),"")</f>
        <v/>
      </c>
      <c r="K2785" s="16" t="str">
        <f t="shared" si="87"/>
        <v/>
      </c>
    </row>
    <row r="2786" spans="2:11" x14ac:dyDescent="0.2">
      <c r="B2786" s="10" t="str">
        <f t="shared" si="86"/>
        <v/>
      </c>
      <c r="C2786" s="30"/>
      <c r="H2786" s="10" t="str">
        <f>IFERROR(IF(INDEX(Rooms[اعتماد القيمة],MATCH(الحجز!$D2786,Rooms[الشقة],0),1)&lt;=الحجز!$C2786,((INDEX(Rooms[القيمة],MATCH(الحجز!$D2786,Rooms[الشقة],0),1)*الحجز!$E2786)+G2786)-F2786,الحجز!$H2786),"")</f>
        <v/>
      </c>
      <c r="I2786" s="10" t="str">
        <f>IFERROR(VLOOKUP(D2786,Rooms[[الشقة]:[وصف]],4,FALSE),"")</f>
        <v/>
      </c>
      <c r="K2786" s="16" t="str">
        <f t="shared" si="87"/>
        <v/>
      </c>
    </row>
    <row r="2787" spans="2:11" x14ac:dyDescent="0.2">
      <c r="B2787" s="10" t="str">
        <f t="shared" si="86"/>
        <v/>
      </c>
      <c r="C2787" s="30"/>
      <c r="H2787" s="10" t="str">
        <f>IFERROR(IF(INDEX(Rooms[اعتماد القيمة],MATCH(الحجز!$D2787,Rooms[الشقة],0),1)&lt;=الحجز!$C2787,((INDEX(Rooms[القيمة],MATCH(الحجز!$D2787,Rooms[الشقة],0),1)*الحجز!$E2787)+G2787)-F2787,الحجز!$H2787),"")</f>
        <v/>
      </c>
      <c r="I2787" s="10" t="str">
        <f>IFERROR(VLOOKUP(D2787,Rooms[[الشقة]:[وصف]],4,FALSE),"")</f>
        <v/>
      </c>
      <c r="K2787" s="16" t="str">
        <f t="shared" si="87"/>
        <v/>
      </c>
    </row>
    <row r="2788" spans="2:11" x14ac:dyDescent="0.2">
      <c r="B2788" s="10" t="str">
        <f t="shared" si="86"/>
        <v/>
      </c>
      <c r="C2788" s="30"/>
      <c r="H2788" s="10" t="str">
        <f>IFERROR(IF(INDEX(Rooms[اعتماد القيمة],MATCH(الحجز!$D2788,Rooms[الشقة],0),1)&lt;=الحجز!$C2788,((INDEX(Rooms[القيمة],MATCH(الحجز!$D2788,Rooms[الشقة],0),1)*الحجز!$E2788)+G2788)-F2788,الحجز!$H2788),"")</f>
        <v/>
      </c>
      <c r="I2788" s="10" t="str">
        <f>IFERROR(VLOOKUP(D2788,Rooms[[الشقة]:[وصف]],4,FALSE),"")</f>
        <v/>
      </c>
      <c r="K2788" s="16" t="str">
        <f t="shared" si="87"/>
        <v/>
      </c>
    </row>
    <row r="2789" spans="2:11" x14ac:dyDescent="0.2">
      <c r="B2789" s="10" t="str">
        <f t="shared" si="86"/>
        <v/>
      </c>
      <c r="C2789" s="30"/>
      <c r="H2789" s="10" t="str">
        <f>IFERROR(IF(INDEX(Rooms[اعتماد القيمة],MATCH(الحجز!$D2789,Rooms[الشقة],0),1)&lt;=الحجز!$C2789,((INDEX(Rooms[القيمة],MATCH(الحجز!$D2789,Rooms[الشقة],0),1)*الحجز!$E2789)+G2789)-F2789,الحجز!$H2789),"")</f>
        <v/>
      </c>
      <c r="I2789" s="10" t="str">
        <f>IFERROR(VLOOKUP(D2789,Rooms[[الشقة]:[وصف]],4,FALSE),"")</f>
        <v/>
      </c>
      <c r="K2789" s="16" t="str">
        <f t="shared" si="87"/>
        <v/>
      </c>
    </row>
    <row r="2790" spans="2:11" x14ac:dyDescent="0.2">
      <c r="B2790" s="10" t="str">
        <f t="shared" si="86"/>
        <v/>
      </c>
      <c r="C2790" s="30"/>
      <c r="H2790" s="10" t="str">
        <f>IFERROR(IF(INDEX(Rooms[اعتماد القيمة],MATCH(الحجز!$D2790,Rooms[الشقة],0),1)&lt;=الحجز!$C2790,((INDEX(Rooms[القيمة],MATCH(الحجز!$D2790,Rooms[الشقة],0),1)*الحجز!$E2790)+G2790)-F2790,الحجز!$H2790),"")</f>
        <v/>
      </c>
      <c r="I2790" s="10" t="str">
        <f>IFERROR(VLOOKUP(D2790,Rooms[[الشقة]:[وصف]],4,FALSE),"")</f>
        <v/>
      </c>
      <c r="K2790" s="16" t="str">
        <f t="shared" si="87"/>
        <v/>
      </c>
    </row>
    <row r="2791" spans="2:11" x14ac:dyDescent="0.2">
      <c r="B2791" s="10" t="str">
        <f t="shared" si="86"/>
        <v/>
      </c>
      <c r="C2791" s="30"/>
      <c r="H2791" s="10" t="str">
        <f>IFERROR(IF(INDEX(Rooms[اعتماد القيمة],MATCH(الحجز!$D2791,Rooms[الشقة],0),1)&lt;=الحجز!$C2791,((INDEX(Rooms[القيمة],MATCH(الحجز!$D2791,Rooms[الشقة],0),1)*الحجز!$E2791)+G2791)-F2791,الحجز!$H2791),"")</f>
        <v/>
      </c>
      <c r="I2791" s="10" t="str">
        <f>IFERROR(VLOOKUP(D2791,Rooms[[الشقة]:[وصف]],4,FALSE),"")</f>
        <v/>
      </c>
      <c r="K2791" s="16" t="str">
        <f t="shared" si="87"/>
        <v/>
      </c>
    </row>
    <row r="2792" spans="2:11" x14ac:dyDescent="0.2">
      <c r="B2792" s="10" t="str">
        <f t="shared" si="86"/>
        <v/>
      </c>
      <c r="C2792" s="30"/>
      <c r="H2792" s="10" t="str">
        <f>IFERROR(IF(INDEX(Rooms[اعتماد القيمة],MATCH(الحجز!$D2792,Rooms[الشقة],0),1)&lt;=الحجز!$C2792,((INDEX(Rooms[القيمة],MATCH(الحجز!$D2792,Rooms[الشقة],0),1)*الحجز!$E2792)+G2792)-F2792,الحجز!$H2792),"")</f>
        <v/>
      </c>
      <c r="I2792" s="10" t="str">
        <f>IFERROR(VLOOKUP(D2792,Rooms[[الشقة]:[وصف]],4,FALSE),"")</f>
        <v/>
      </c>
      <c r="K2792" s="16" t="str">
        <f t="shared" si="87"/>
        <v/>
      </c>
    </row>
    <row r="2793" spans="2:11" x14ac:dyDescent="0.2">
      <c r="B2793" s="10" t="str">
        <f t="shared" si="86"/>
        <v/>
      </c>
      <c r="C2793" s="30"/>
      <c r="H2793" s="10" t="str">
        <f>IFERROR(IF(INDEX(Rooms[اعتماد القيمة],MATCH(الحجز!$D2793,Rooms[الشقة],0),1)&lt;=الحجز!$C2793,((INDEX(Rooms[القيمة],MATCH(الحجز!$D2793,Rooms[الشقة],0),1)*الحجز!$E2793)+G2793)-F2793,الحجز!$H2793),"")</f>
        <v/>
      </c>
      <c r="I2793" s="10" t="str">
        <f>IFERROR(VLOOKUP(D2793,Rooms[[الشقة]:[وصف]],4,FALSE),"")</f>
        <v/>
      </c>
      <c r="K2793" s="16" t="str">
        <f t="shared" si="87"/>
        <v/>
      </c>
    </row>
    <row r="2794" spans="2:11" x14ac:dyDescent="0.2">
      <c r="B2794" s="10" t="str">
        <f t="shared" si="86"/>
        <v/>
      </c>
      <c r="C2794" s="30"/>
      <c r="H2794" s="10" t="str">
        <f>IFERROR(IF(INDEX(Rooms[اعتماد القيمة],MATCH(الحجز!$D2794,Rooms[الشقة],0),1)&lt;=الحجز!$C2794,((INDEX(Rooms[القيمة],MATCH(الحجز!$D2794,Rooms[الشقة],0),1)*الحجز!$E2794)+G2794)-F2794,الحجز!$H2794),"")</f>
        <v/>
      </c>
      <c r="I2794" s="10" t="str">
        <f>IFERROR(VLOOKUP(D2794,Rooms[[الشقة]:[وصف]],4,FALSE),"")</f>
        <v/>
      </c>
      <c r="K2794" s="16" t="str">
        <f t="shared" si="87"/>
        <v/>
      </c>
    </row>
    <row r="2795" spans="2:11" x14ac:dyDescent="0.2">
      <c r="B2795" s="10" t="str">
        <f t="shared" si="86"/>
        <v/>
      </c>
      <c r="C2795" s="30"/>
      <c r="H2795" s="10" t="str">
        <f>IFERROR(IF(INDEX(Rooms[اعتماد القيمة],MATCH(الحجز!$D2795,Rooms[الشقة],0),1)&lt;=الحجز!$C2795,((INDEX(Rooms[القيمة],MATCH(الحجز!$D2795,Rooms[الشقة],0),1)*الحجز!$E2795)+G2795)-F2795,الحجز!$H2795),"")</f>
        <v/>
      </c>
      <c r="I2795" s="10" t="str">
        <f>IFERROR(VLOOKUP(D2795,Rooms[[الشقة]:[وصف]],4,FALSE),"")</f>
        <v/>
      </c>
      <c r="K2795" s="16" t="str">
        <f t="shared" si="87"/>
        <v/>
      </c>
    </row>
    <row r="2796" spans="2:11" x14ac:dyDescent="0.2">
      <c r="B2796" s="10" t="str">
        <f t="shared" si="86"/>
        <v/>
      </c>
      <c r="C2796" s="30"/>
      <c r="H2796" s="10" t="str">
        <f>IFERROR(IF(INDEX(Rooms[اعتماد القيمة],MATCH(الحجز!$D2796,Rooms[الشقة],0),1)&lt;=الحجز!$C2796,((INDEX(Rooms[القيمة],MATCH(الحجز!$D2796,Rooms[الشقة],0),1)*الحجز!$E2796)+G2796)-F2796,الحجز!$H2796),"")</f>
        <v/>
      </c>
      <c r="I2796" s="10" t="str">
        <f>IFERROR(VLOOKUP(D2796,Rooms[[الشقة]:[وصف]],4,FALSE),"")</f>
        <v/>
      </c>
      <c r="K2796" s="16" t="str">
        <f t="shared" si="87"/>
        <v/>
      </c>
    </row>
    <row r="2797" spans="2:11" x14ac:dyDescent="0.2">
      <c r="B2797" s="10" t="str">
        <f t="shared" si="86"/>
        <v/>
      </c>
      <c r="C2797" s="30"/>
      <c r="H2797" s="10" t="str">
        <f>IFERROR(IF(INDEX(Rooms[اعتماد القيمة],MATCH(الحجز!$D2797,Rooms[الشقة],0),1)&lt;=الحجز!$C2797,((INDEX(Rooms[القيمة],MATCH(الحجز!$D2797,Rooms[الشقة],0),1)*الحجز!$E2797)+G2797)-F2797,الحجز!$H2797),"")</f>
        <v/>
      </c>
      <c r="I2797" s="10" t="str">
        <f>IFERROR(VLOOKUP(D2797,Rooms[[الشقة]:[وصف]],4,FALSE),"")</f>
        <v/>
      </c>
      <c r="K2797" s="16" t="str">
        <f t="shared" si="87"/>
        <v/>
      </c>
    </row>
    <row r="2798" spans="2:11" x14ac:dyDescent="0.2">
      <c r="B2798" s="10" t="str">
        <f t="shared" si="86"/>
        <v/>
      </c>
      <c r="C2798" s="30"/>
      <c r="H2798" s="10" t="str">
        <f>IFERROR(IF(INDEX(Rooms[اعتماد القيمة],MATCH(الحجز!$D2798,Rooms[الشقة],0),1)&lt;=الحجز!$C2798,((INDEX(Rooms[القيمة],MATCH(الحجز!$D2798,Rooms[الشقة],0),1)*الحجز!$E2798)+G2798)-F2798,الحجز!$H2798),"")</f>
        <v/>
      </c>
      <c r="I2798" s="10" t="str">
        <f>IFERROR(VLOOKUP(D2798,Rooms[[الشقة]:[وصف]],4,FALSE),"")</f>
        <v/>
      </c>
      <c r="K2798" s="16" t="str">
        <f t="shared" si="87"/>
        <v/>
      </c>
    </row>
    <row r="2799" spans="2:11" x14ac:dyDescent="0.2">
      <c r="B2799" s="10" t="str">
        <f t="shared" si="86"/>
        <v/>
      </c>
      <c r="C2799" s="30"/>
      <c r="H2799" s="10" t="str">
        <f>IFERROR(IF(INDEX(Rooms[اعتماد القيمة],MATCH(الحجز!$D2799,Rooms[الشقة],0),1)&lt;=الحجز!$C2799,((INDEX(Rooms[القيمة],MATCH(الحجز!$D2799,Rooms[الشقة],0),1)*الحجز!$E2799)+G2799)-F2799,الحجز!$H2799),"")</f>
        <v/>
      </c>
      <c r="I2799" s="10" t="str">
        <f>IFERROR(VLOOKUP(D2799,Rooms[[الشقة]:[وصف]],4,FALSE),"")</f>
        <v/>
      </c>
      <c r="K2799" s="16" t="str">
        <f t="shared" si="87"/>
        <v/>
      </c>
    </row>
    <row r="2800" spans="2:11" x14ac:dyDescent="0.2">
      <c r="B2800" s="10" t="str">
        <f t="shared" si="86"/>
        <v/>
      </c>
      <c r="C2800" s="30"/>
      <c r="H2800" s="10" t="str">
        <f>IFERROR(IF(INDEX(Rooms[اعتماد القيمة],MATCH(الحجز!$D2800,Rooms[الشقة],0),1)&lt;=الحجز!$C2800,((INDEX(Rooms[القيمة],MATCH(الحجز!$D2800,Rooms[الشقة],0),1)*الحجز!$E2800)+G2800)-F2800,الحجز!$H2800),"")</f>
        <v/>
      </c>
      <c r="I2800" s="10" t="str">
        <f>IFERROR(VLOOKUP(D2800,Rooms[[الشقة]:[وصف]],4,FALSE),"")</f>
        <v/>
      </c>
      <c r="K2800" s="16" t="str">
        <f t="shared" si="87"/>
        <v/>
      </c>
    </row>
    <row r="2801" spans="2:11" x14ac:dyDescent="0.2">
      <c r="B2801" s="10" t="str">
        <f t="shared" si="86"/>
        <v/>
      </c>
      <c r="C2801" s="30"/>
      <c r="H2801" s="10" t="str">
        <f>IFERROR(IF(INDEX(Rooms[اعتماد القيمة],MATCH(الحجز!$D2801,Rooms[الشقة],0),1)&lt;=الحجز!$C2801,((INDEX(Rooms[القيمة],MATCH(الحجز!$D2801,Rooms[الشقة],0),1)*الحجز!$E2801)+G2801)-F2801,الحجز!$H2801),"")</f>
        <v/>
      </c>
      <c r="I2801" s="10" t="str">
        <f>IFERROR(VLOOKUP(D2801,Rooms[[الشقة]:[وصف]],4,FALSE),"")</f>
        <v/>
      </c>
      <c r="K2801" s="16" t="str">
        <f t="shared" si="87"/>
        <v/>
      </c>
    </row>
    <row r="2802" spans="2:11" x14ac:dyDescent="0.2">
      <c r="B2802" s="10" t="str">
        <f t="shared" si="86"/>
        <v/>
      </c>
      <c r="C2802" s="30"/>
      <c r="H2802" s="10" t="str">
        <f>IFERROR(IF(INDEX(Rooms[اعتماد القيمة],MATCH(الحجز!$D2802,Rooms[الشقة],0),1)&lt;=الحجز!$C2802,((INDEX(Rooms[القيمة],MATCH(الحجز!$D2802,Rooms[الشقة],0),1)*الحجز!$E2802)+G2802)-F2802,الحجز!$H2802),"")</f>
        <v/>
      </c>
      <c r="I2802" s="10" t="str">
        <f>IFERROR(VLOOKUP(D2802,Rooms[[الشقة]:[وصف]],4,FALSE),"")</f>
        <v/>
      </c>
      <c r="K2802" s="16" t="str">
        <f t="shared" si="87"/>
        <v/>
      </c>
    </row>
    <row r="2803" spans="2:11" x14ac:dyDescent="0.2">
      <c r="B2803" s="10" t="str">
        <f t="shared" si="86"/>
        <v/>
      </c>
      <c r="C2803" s="30"/>
      <c r="H2803" s="10" t="str">
        <f>IFERROR(IF(INDEX(Rooms[اعتماد القيمة],MATCH(الحجز!$D2803,Rooms[الشقة],0),1)&lt;=الحجز!$C2803,((INDEX(Rooms[القيمة],MATCH(الحجز!$D2803,Rooms[الشقة],0),1)*الحجز!$E2803)+G2803)-F2803,الحجز!$H2803),"")</f>
        <v/>
      </c>
      <c r="I2803" s="10" t="str">
        <f>IFERROR(VLOOKUP(D2803,Rooms[[الشقة]:[وصف]],4,FALSE),"")</f>
        <v/>
      </c>
      <c r="K2803" s="16" t="str">
        <f t="shared" si="87"/>
        <v/>
      </c>
    </row>
    <row r="2804" spans="2:11" x14ac:dyDescent="0.2">
      <c r="B2804" s="10" t="str">
        <f t="shared" si="86"/>
        <v/>
      </c>
      <c r="C2804" s="30"/>
      <c r="H2804" s="10" t="str">
        <f>IFERROR(IF(INDEX(Rooms[اعتماد القيمة],MATCH(الحجز!$D2804,Rooms[الشقة],0),1)&lt;=الحجز!$C2804,((INDEX(Rooms[القيمة],MATCH(الحجز!$D2804,Rooms[الشقة],0),1)*الحجز!$E2804)+G2804)-F2804,الحجز!$H2804),"")</f>
        <v/>
      </c>
      <c r="I2804" s="10" t="str">
        <f>IFERROR(VLOOKUP(D2804,Rooms[[الشقة]:[وصف]],4,FALSE),"")</f>
        <v/>
      </c>
      <c r="K2804" s="16" t="str">
        <f t="shared" si="87"/>
        <v/>
      </c>
    </row>
    <row r="2805" spans="2:11" x14ac:dyDescent="0.2">
      <c r="B2805" s="10" t="str">
        <f t="shared" si="86"/>
        <v/>
      </c>
      <c r="C2805" s="30"/>
      <c r="H2805" s="10" t="str">
        <f>IFERROR(IF(INDEX(Rooms[اعتماد القيمة],MATCH(الحجز!$D2805,Rooms[الشقة],0),1)&lt;=الحجز!$C2805,((INDEX(Rooms[القيمة],MATCH(الحجز!$D2805,Rooms[الشقة],0),1)*الحجز!$E2805)+G2805)-F2805,الحجز!$H2805),"")</f>
        <v/>
      </c>
      <c r="I2805" s="10" t="str">
        <f>IFERROR(VLOOKUP(D2805,Rooms[[الشقة]:[وصف]],4,FALSE),"")</f>
        <v/>
      </c>
      <c r="K2805" s="16" t="str">
        <f t="shared" si="87"/>
        <v/>
      </c>
    </row>
    <row r="2806" spans="2:11" x14ac:dyDescent="0.2">
      <c r="B2806" s="10" t="str">
        <f t="shared" si="86"/>
        <v/>
      </c>
      <c r="C2806" s="30"/>
      <c r="H2806" s="10" t="str">
        <f>IFERROR(IF(INDEX(Rooms[اعتماد القيمة],MATCH(الحجز!$D2806,Rooms[الشقة],0),1)&lt;=الحجز!$C2806,((INDEX(Rooms[القيمة],MATCH(الحجز!$D2806,Rooms[الشقة],0),1)*الحجز!$E2806)+G2806)-F2806,الحجز!$H2806),"")</f>
        <v/>
      </c>
      <c r="I2806" s="10" t="str">
        <f>IFERROR(VLOOKUP(D2806,Rooms[[الشقة]:[وصف]],4,FALSE),"")</f>
        <v/>
      </c>
      <c r="K2806" s="16" t="str">
        <f t="shared" si="87"/>
        <v/>
      </c>
    </row>
    <row r="2807" spans="2:11" x14ac:dyDescent="0.2">
      <c r="B2807" s="10" t="str">
        <f t="shared" si="86"/>
        <v/>
      </c>
      <c r="C2807" s="30"/>
      <c r="H2807" s="10" t="str">
        <f>IFERROR(IF(INDEX(Rooms[اعتماد القيمة],MATCH(الحجز!$D2807,Rooms[الشقة],0),1)&lt;=الحجز!$C2807,((INDEX(Rooms[القيمة],MATCH(الحجز!$D2807,Rooms[الشقة],0),1)*الحجز!$E2807)+G2807)-F2807,الحجز!$H2807),"")</f>
        <v/>
      </c>
      <c r="I2807" s="10" t="str">
        <f>IFERROR(VLOOKUP(D2807,Rooms[[الشقة]:[وصف]],4,FALSE),"")</f>
        <v/>
      </c>
      <c r="K2807" s="16" t="str">
        <f t="shared" si="87"/>
        <v/>
      </c>
    </row>
    <row r="2808" spans="2:11" x14ac:dyDescent="0.2">
      <c r="B2808" s="10" t="str">
        <f t="shared" si="86"/>
        <v/>
      </c>
      <c r="C2808" s="30"/>
      <c r="H2808" s="10" t="str">
        <f>IFERROR(IF(INDEX(Rooms[اعتماد القيمة],MATCH(الحجز!$D2808,Rooms[الشقة],0),1)&lt;=الحجز!$C2808,((INDEX(Rooms[القيمة],MATCH(الحجز!$D2808,Rooms[الشقة],0),1)*الحجز!$E2808)+G2808)-F2808,الحجز!$H2808),"")</f>
        <v/>
      </c>
      <c r="I2808" s="10" t="str">
        <f>IFERROR(VLOOKUP(D2808,Rooms[[الشقة]:[وصف]],4,FALSE),"")</f>
        <v/>
      </c>
      <c r="K2808" s="16" t="str">
        <f t="shared" si="87"/>
        <v/>
      </c>
    </row>
    <row r="2809" spans="2:11" x14ac:dyDescent="0.2">
      <c r="B2809" s="10" t="str">
        <f t="shared" si="86"/>
        <v/>
      </c>
      <c r="C2809" s="30"/>
      <c r="H2809" s="10" t="str">
        <f>IFERROR(IF(INDEX(Rooms[اعتماد القيمة],MATCH(الحجز!$D2809,Rooms[الشقة],0),1)&lt;=الحجز!$C2809,((INDEX(Rooms[القيمة],MATCH(الحجز!$D2809,Rooms[الشقة],0),1)*الحجز!$E2809)+G2809)-F2809,الحجز!$H2809),"")</f>
        <v/>
      </c>
      <c r="I2809" s="10" t="str">
        <f>IFERROR(VLOOKUP(D2809,Rooms[[الشقة]:[وصف]],4,FALSE),"")</f>
        <v/>
      </c>
      <c r="K2809" s="16" t="str">
        <f t="shared" si="87"/>
        <v/>
      </c>
    </row>
    <row r="2810" spans="2:11" x14ac:dyDescent="0.2">
      <c r="B2810" s="10" t="str">
        <f t="shared" si="86"/>
        <v/>
      </c>
      <c r="C2810" s="30"/>
      <c r="H2810" s="10" t="str">
        <f>IFERROR(IF(INDEX(Rooms[اعتماد القيمة],MATCH(الحجز!$D2810,Rooms[الشقة],0),1)&lt;=الحجز!$C2810,((INDEX(Rooms[القيمة],MATCH(الحجز!$D2810,Rooms[الشقة],0),1)*الحجز!$E2810)+G2810)-F2810,الحجز!$H2810),"")</f>
        <v/>
      </c>
      <c r="I2810" s="10" t="str">
        <f>IFERROR(VLOOKUP(D2810,Rooms[[الشقة]:[وصف]],4,FALSE),"")</f>
        <v/>
      </c>
      <c r="K2810" s="16" t="str">
        <f t="shared" si="87"/>
        <v/>
      </c>
    </row>
    <row r="2811" spans="2:11" x14ac:dyDescent="0.2">
      <c r="B2811" s="10" t="str">
        <f t="shared" si="86"/>
        <v/>
      </c>
      <c r="C2811" s="30"/>
      <c r="H2811" s="10" t="str">
        <f>IFERROR(IF(INDEX(Rooms[اعتماد القيمة],MATCH(الحجز!$D2811,Rooms[الشقة],0),1)&lt;=الحجز!$C2811,((INDEX(Rooms[القيمة],MATCH(الحجز!$D2811,Rooms[الشقة],0),1)*الحجز!$E2811)+G2811)-F2811,الحجز!$H2811),"")</f>
        <v/>
      </c>
      <c r="I2811" s="10" t="str">
        <f>IFERROR(VLOOKUP(D2811,Rooms[[الشقة]:[وصف]],4,FALSE),"")</f>
        <v/>
      </c>
      <c r="K2811" s="16" t="str">
        <f t="shared" si="87"/>
        <v/>
      </c>
    </row>
    <row r="2812" spans="2:11" x14ac:dyDescent="0.2">
      <c r="B2812" s="10" t="str">
        <f t="shared" si="86"/>
        <v/>
      </c>
      <c r="C2812" s="30"/>
      <c r="H2812" s="10" t="str">
        <f>IFERROR(IF(INDEX(Rooms[اعتماد القيمة],MATCH(الحجز!$D2812,Rooms[الشقة],0),1)&lt;=الحجز!$C2812,((INDEX(Rooms[القيمة],MATCH(الحجز!$D2812,Rooms[الشقة],0),1)*الحجز!$E2812)+G2812)-F2812,الحجز!$H2812),"")</f>
        <v/>
      </c>
      <c r="I2812" s="10" t="str">
        <f>IFERROR(VLOOKUP(D2812,Rooms[[الشقة]:[وصف]],4,FALSE),"")</f>
        <v/>
      </c>
      <c r="K2812" s="16" t="str">
        <f t="shared" si="87"/>
        <v/>
      </c>
    </row>
    <row r="2813" spans="2:11" x14ac:dyDescent="0.2">
      <c r="B2813" s="10" t="str">
        <f t="shared" si="86"/>
        <v/>
      </c>
      <c r="C2813" s="30"/>
      <c r="H2813" s="10" t="str">
        <f>IFERROR(IF(INDEX(Rooms[اعتماد القيمة],MATCH(الحجز!$D2813,Rooms[الشقة],0),1)&lt;=الحجز!$C2813,((INDEX(Rooms[القيمة],MATCH(الحجز!$D2813,Rooms[الشقة],0),1)*الحجز!$E2813)+G2813)-F2813,الحجز!$H2813),"")</f>
        <v/>
      </c>
      <c r="I2813" s="10" t="str">
        <f>IFERROR(VLOOKUP(D2813,Rooms[[الشقة]:[وصف]],4,FALSE),"")</f>
        <v/>
      </c>
      <c r="K2813" s="16" t="str">
        <f t="shared" si="87"/>
        <v/>
      </c>
    </row>
    <row r="2814" spans="2:11" x14ac:dyDescent="0.2">
      <c r="B2814" s="10" t="str">
        <f t="shared" si="86"/>
        <v/>
      </c>
      <c r="C2814" s="30"/>
      <c r="H2814" s="10" t="str">
        <f>IFERROR(IF(INDEX(Rooms[اعتماد القيمة],MATCH(الحجز!$D2814,Rooms[الشقة],0),1)&lt;=الحجز!$C2814,((INDEX(Rooms[القيمة],MATCH(الحجز!$D2814,Rooms[الشقة],0),1)*الحجز!$E2814)+G2814)-F2814,الحجز!$H2814),"")</f>
        <v/>
      </c>
      <c r="I2814" s="10" t="str">
        <f>IFERROR(VLOOKUP(D2814,Rooms[[الشقة]:[وصف]],4,FALSE),"")</f>
        <v/>
      </c>
      <c r="K2814" s="16" t="str">
        <f t="shared" si="87"/>
        <v/>
      </c>
    </row>
    <row r="2815" spans="2:11" x14ac:dyDescent="0.2">
      <c r="B2815" s="10" t="str">
        <f t="shared" si="86"/>
        <v/>
      </c>
      <c r="C2815" s="30"/>
      <c r="H2815" s="10" t="str">
        <f>IFERROR(IF(INDEX(Rooms[اعتماد القيمة],MATCH(الحجز!$D2815,Rooms[الشقة],0),1)&lt;=الحجز!$C2815,((INDEX(Rooms[القيمة],MATCH(الحجز!$D2815,Rooms[الشقة],0),1)*الحجز!$E2815)+G2815)-F2815,الحجز!$H2815),"")</f>
        <v/>
      </c>
      <c r="I2815" s="10" t="str">
        <f>IFERROR(VLOOKUP(D2815,Rooms[[الشقة]:[وصف]],4,FALSE),"")</f>
        <v/>
      </c>
      <c r="K2815" s="16" t="str">
        <f t="shared" si="87"/>
        <v/>
      </c>
    </row>
    <row r="2816" spans="2:11" x14ac:dyDescent="0.2">
      <c r="B2816" s="10" t="str">
        <f t="shared" si="86"/>
        <v/>
      </c>
      <c r="C2816" s="30"/>
      <c r="H2816" s="10" t="str">
        <f>IFERROR(IF(INDEX(Rooms[اعتماد القيمة],MATCH(الحجز!$D2816,Rooms[الشقة],0),1)&lt;=الحجز!$C2816,((INDEX(Rooms[القيمة],MATCH(الحجز!$D2816,Rooms[الشقة],0),1)*الحجز!$E2816)+G2816)-F2816,الحجز!$H2816),"")</f>
        <v/>
      </c>
      <c r="I2816" s="10" t="str">
        <f>IFERROR(VLOOKUP(D2816,Rooms[[الشقة]:[وصف]],4,FALSE),"")</f>
        <v/>
      </c>
      <c r="K2816" s="16" t="str">
        <f t="shared" si="87"/>
        <v/>
      </c>
    </row>
    <row r="2817" spans="2:11" x14ac:dyDescent="0.2">
      <c r="B2817" s="10" t="str">
        <f t="shared" si="86"/>
        <v/>
      </c>
      <c r="C2817" s="30"/>
      <c r="H2817" s="10" t="str">
        <f>IFERROR(IF(INDEX(Rooms[اعتماد القيمة],MATCH(الحجز!$D2817,Rooms[الشقة],0),1)&lt;=الحجز!$C2817,((INDEX(Rooms[القيمة],MATCH(الحجز!$D2817,Rooms[الشقة],0),1)*الحجز!$E2817)+G2817)-F2817,الحجز!$H2817),"")</f>
        <v/>
      </c>
      <c r="I2817" s="10" t="str">
        <f>IFERROR(VLOOKUP(D2817,Rooms[[الشقة]:[وصف]],4,FALSE),"")</f>
        <v/>
      </c>
      <c r="K2817" s="16" t="str">
        <f t="shared" si="87"/>
        <v/>
      </c>
    </row>
    <row r="2818" spans="2:11" x14ac:dyDescent="0.2">
      <c r="B2818" s="10" t="str">
        <f t="shared" si="86"/>
        <v/>
      </c>
      <c r="C2818" s="30"/>
      <c r="H2818" s="10" t="str">
        <f>IFERROR(IF(INDEX(Rooms[اعتماد القيمة],MATCH(الحجز!$D2818,Rooms[الشقة],0),1)&lt;=الحجز!$C2818,((INDEX(Rooms[القيمة],MATCH(الحجز!$D2818,Rooms[الشقة],0),1)*الحجز!$E2818)+G2818)-F2818,الحجز!$H2818),"")</f>
        <v/>
      </c>
      <c r="I2818" s="10" t="str">
        <f>IFERROR(VLOOKUP(D2818,Rooms[[الشقة]:[وصف]],4,FALSE),"")</f>
        <v/>
      </c>
      <c r="K2818" s="16" t="str">
        <f t="shared" si="87"/>
        <v/>
      </c>
    </row>
    <row r="2819" spans="2:11" x14ac:dyDescent="0.2">
      <c r="B2819" s="10" t="str">
        <f t="shared" si="86"/>
        <v/>
      </c>
      <c r="C2819" s="30"/>
      <c r="H2819" s="10" t="str">
        <f>IFERROR(IF(INDEX(Rooms[اعتماد القيمة],MATCH(الحجز!$D2819,Rooms[الشقة],0),1)&lt;=الحجز!$C2819,((INDEX(Rooms[القيمة],MATCH(الحجز!$D2819,Rooms[الشقة],0),1)*الحجز!$E2819)+G2819)-F2819,الحجز!$H2819),"")</f>
        <v/>
      </c>
      <c r="I2819" s="10" t="str">
        <f>IFERROR(VLOOKUP(D2819,Rooms[[الشقة]:[وصف]],4,FALSE),"")</f>
        <v/>
      </c>
      <c r="K2819" s="16" t="str">
        <f t="shared" si="87"/>
        <v/>
      </c>
    </row>
    <row r="2820" spans="2:11" x14ac:dyDescent="0.2">
      <c r="B2820" s="10" t="str">
        <f t="shared" si="86"/>
        <v/>
      </c>
      <c r="C2820" s="30"/>
      <c r="H2820" s="10" t="str">
        <f>IFERROR(IF(INDEX(Rooms[اعتماد القيمة],MATCH(الحجز!$D2820,Rooms[الشقة],0),1)&lt;=الحجز!$C2820,((INDEX(Rooms[القيمة],MATCH(الحجز!$D2820,Rooms[الشقة],0),1)*الحجز!$E2820)+G2820)-F2820,الحجز!$H2820),"")</f>
        <v/>
      </c>
      <c r="I2820" s="10" t="str">
        <f>IFERROR(VLOOKUP(D2820,Rooms[[الشقة]:[وصف]],4,FALSE),"")</f>
        <v/>
      </c>
      <c r="K2820" s="16" t="str">
        <f t="shared" si="87"/>
        <v/>
      </c>
    </row>
    <row r="2821" spans="2:11" x14ac:dyDescent="0.2">
      <c r="B2821" s="10" t="str">
        <f t="shared" ref="B2821:B2884" si="88">IF(C2821&lt;&gt;"",ROW(A2818),"")</f>
        <v/>
      </c>
      <c r="C2821" s="30"/>
      <c r="H2821" s="10" t="str">
        <f>IFERROR(IF(INDEX(Rooms[اعتماد القيمة],MATCH(الحجز!$D2821,Rooms[الشقة],0),1)&lt;=الحجز!$C2821,((INDEX(Rooms[القيمة],MATCH(الحجز!$D2821,Rooms[الشقة],0),1)*الحجز!$E2821)+G2821)-F2821,الحجز!$H2821),"")</f>
        <v/>
      </c>
      <c r="I2821" s="10" t="str">
        <f>IFERROR(VLOOKUP(D2821,Rooms[[الشقة]:[وصف]],4,FALSE),"")</f>
        <v/>
      </c>
      <c r="K2821" s="16" t="str">
        <f t="shared" ref="K2821:K2884" si="89">IF(AND(E2821="",C2821=""),"",C2821+(IF(E2821&lt;1,E2821,(E2821-1))))</f>
        <v/>
      </c>
    </row>
    <row r="2822" spans="2:11" x14ac:dyDescent="0.2">
      <c r="B2822" s="10" t="str">
        <f t="shared" si="88"/>
        <v/>
      </c>
      <c r="C2822" s="30"/>
      <c r="H2822" s="10" t="str">
        <f>IFERROR(IF(INDEX(Rooms[اعتماد القيمة],MATCH(الحجز!$D2822,Rooms[الشقة],0),1)&lt;=الحجز!$C2822,((INDEX(Rooms[القيمة],MATCH(الحجز!$D2822,Rooms[الشقة],0),1)*الحجز!$E2822)+G2822)-F2822,الحجز!$H2822),"")</f>
        <v/>
      </c>
      <c r="I2822" s="10" t="str">
        <f>IFERROR(VLOOKUP(D2822,Rooms[[الشقة]:[وصف]],4,FALSE),"")</f>
        <v/>
      </c>
      <c r="K2822" s="16" t="str">
        <f t="shared" si="89"/>
        <v/>
      </c>
    </row>
    <row r="2823" spans="2:11" x14ac:dyDescent="0.2">
      <c r="B2823" s="10" t="str">
        <f t="shared" si="88"/>
        <v/>
      </c>
      <c r="C2823" s="30"/>
      <c r="H2823" s="10" t="str">
        <f>IFERROR(IF(INDEX(Rooms[اعتماد القيمة],MATCH(الحجز!$D2823,Rooms[الشقة],0),1)&lt;=الحجز!$C2823,((INDEX(Rooms[القيمة],MATCH(الحجز!$D2823,Rooms[الشقة],0),1)*الحجز!$E2823)+G2823)-F2823,الحجز!$H2823),"")</f>
        <v/>
      </c>
      <c r="I2823" s="10" t="str">
        <f>IFERROR(VLOOKUP(D2823,Rooms[[الشقة]:[وصف]],4,FALSE),"")</f>
        <v/>
      </c>
      <c r="K2823" s="16" t="str">
        <f t="shared" si="89"/>
        <v/>
      </c>
    </row>
    <row r="2824" spans="2:11" x14ac:dyDescent="0.2">
      <c r="B2824" s="10" t="str">
        <f t="shared" si="88"/>
        <v/>
      </c>
      <c r="C2824" s="30"/>
      <c r="H2824" s="10" t="str">
        <f>IFERROR(IF(INDEX(Rooms[اعتماد القيمة],MATCH(الحجز!$D2824,Rooms[الشقة],0),1)&lt;=الحجز!$C2824,((INDEX(Rooms[القيمة],MATCH(الحجز!$D2824,Rooms[الشقة],0),1)*الحجز!$E2824)+G2824)-F2824,الحجز!$H2824),"")</f>
        <v/>
      </c>
      <c r="I2824" s="10" t="str">
        <f>IFERROR(VLOOKUP(D2824,Rooms[[الشقة]:[وصف]],4,FALSE),"")</f>
        <v/>
      </c>
      <c r="K2824" s="16" t="str">
        <f t="shared" si="89"/>
        <v/>
      </c>
    </row>
    <row r="2825" spans="2:11" x14ac:dyDescent="0.2">
      <c r="B2825" s="10" t="str">
        <f t="shared" si="88"/>
        <v/>
      </c>
      <c r="C2825" s="30"/>
      <c r="H2825" s="10" t="str">
        <f>IFERROR(IF(INDEX(Rooms[اعتماد القيمة],MATCH(الحجز!$D2825,Rooms[الشقة],0),1)&lt;=الحجز!$C2825,((INDEX(Rooms[القيمة],MATCH(الحجز!$D2825,Rooms[الشقة],0),1)*الحجز!$E2825)+G2825)-F2825,الحجز!$H2825),"")</f>
        <v/>
      </c>
      <c r="I2825" s="10" t="str">
        <f>IFERROR(VLOOKUP(D2825,Rooms[[الشقة]:[وصف]],4,FALSE),"")</f>
        <v/>
      </c>
      <c r="K2825" s="16" t="str">
        <f t="shared" si="89"/>
        <v/>
      </c>
    </row>
    <row r="2826" spans="2:11" x14ac:dyDescent="0.2">
      <c r="B2826" s="10" t="str">
        <f t="shared" si="88"/>
        <v/>
      </c>
      <c r="C2826" s="30"/>
      <c r="H2826" s="10" t="str">
        <f>IFERROR(IF(INDEX(Rooms[اعتماد القيمة],MATCH(الحجز!$D2826,Rooms[الشقة],0),1)&lt;=الحجز!$C2826,((INDEX(Rooms[القيمة],MATCH(الحجز!$D2826,Rooms[الشقة],0),1)*الحجز!$E2826)+G2826)-F2826,الحجز!$H2826),"")</f>
        <v/>
      </c>
      <c r="I2826" s="10" t="str">
        <f>IFERROR(VLOOKUP(D2826,Rooms[[الشقة]:[وصف]],4,FALSE),"")</f>
        <v/>
      </c>
      <c r="K2826" s="16" t="str">
        <f t="shared" si="89"/>
        <v/>
      </c>
    </row>
    <row r="2827" spans="2:11" x14ac:dyDescent="0.2">
      <c r="B2827" s="10" t="str">
        <f t="shared" si="88"/>
        <v/>
      </c>
      <c r="C2827" s="30"/>
      <c r="H2827" s="10" t="str">
        <f>IFERROR(IF(INDEX(Rooms[اعتماد القيمة],MATCH(الحجز!$D2827,Rooms[الشقة],0),1)&lt;=الحجز!$C2827,((INDEX(Rooms[القيمة],MATCH(الحجز!$D2827,Rooms[الشقة],0),1)*الحجز!$E2827)+G2827)-F2827,الحجز!$H2827),"")</f>
        <v/>
      </c>
      <c r="I2827" s="10" t="str">
        <f>IFERROR(VLOOKUP(D2827,Rooms[[الشقة]:[وصف]],4,FALSE),"")</f>
        <v/>
      </c>
      <c r="K2827" s="16" t="str">
        <f t="shared" si="89"/>
        <v/>
      </c>
    </row>
    <row r="2828" spans="2:11" x14ac:dyDescent="0.2">
      <c r="B2828" s="10" t="str">
        <f t="shared" si="88"/>
        <v/>
      </c>
      <c r="C2828" s="30"/>
      <c r="H2828" s="10" t="str">
        <f>IFERROR(IF(INDEX(Rooms[اعتماد القيمة],MATCH(الحجز!$D2828,Rooms[الشقة],0),1)&lt;=الحجز!$C2828,((INDEX(Rooms[القيمة],MATCH(الحجز!$D2828,Rooms[الشقة],0),1)*الحجز!$E2828)+G2828)-F2828,الحجز!$H2828),"")</f>
        <v/>
      </c>
      <c r="I2828" s="10" t="str">
        <f>IFERROR(VLOOKUP(D2828,Rooms[[الشقة]:[وصف]],4,FALSE),"")</f>
        <v/>
      </c>
      <c r="K2828" s="16" t="str">
        <f t="shared" si="89"/>
        <v/>
      </c>
    </row>
    <row r="2829" spans="2:11" x14ac:dyDescent="0.2">
      <c r="B2829" s="10" t="str">
        <f t="shared" si="88"/>
        <v/>
      </c>
      <c r="C2829" s="30"/>
      <c r="H2829" s="10" t="str">
        <f>IFERROR(IF(INDEX(Rooms[اعتماد القيمة],MATCH(الحجز!$D2829,Rooms[الشقة],0),1)&lt;=الحجز!$C2829,((INDEX(Rooms[القيمة],MATCH(الحجز!$D2829,Rooms[الشقة],0),1)*الحجز!$E2829)+G2829)-F2829,الحجز!$H2829),"")</f>
        <v/>
      </c>
      <c r="I2829" s="10" t="str">
        <f>IFERROR(VLOOKUP(D2829,Rooms[[الشقة]:[وصف]],4,FALSE),"")</f>
        <v/>
      </c>
      <c r="K2829" s="16" t="str">
        <f t="shared" si="89"/>
        <v/>
      </c>
    </row>
    <row r="2830" spans="2:11" x14ac:dyDescent="0.2">
      <c r="B2830" s="10" t="str">
        <f t="shared" si="88"/>
        <v/>
      </c>
      <c r="C2830" s="30"/>
      <c r="H2830" s="10" t="str">
        <f>IFERROR(IF(INDEX(Rooms[اعتماد القيمة],MATCH(الحجز!$D2830,Rooms[الشقة],0),1)&lt;=الحجز!$C2830,((INDEX(Rooms[القيمة],MATCH(الحجز!$D2830,Rooms[الشقة],0),1)*الحجز!$E2830)+G2830)-F2830,الحجز!$H2830),"")</f>
        <v/>
      </c>
      <c r="I2830" s="10" t="str">
        <f>IFERROR(VLOOKUP(D2830,Rooms[[الشقة]:[وصف]],4,FALSE),"")</f>
        <v/>
      </c>
      <c r="K2830" s="16" t="str">
        <f t="shared" si="89"/>
        <v/>
      </c>
    </row>
    <row r="2831" spans="2:11" x14ac:dyDescent="0.2">
      <c r="B2831" s="10" t="str">
        <f t="shared" si="88"/>
        <v/>
      </c>
      <c r="C2831" s="30"/>
      <c r="H2831" s="10" t="str">
        <f>IFERROR(IF(INDEX(Rooms[اعتماد القيمة],MATCH(الحجز!$D2831,Rooms[الشقة],0),1)&lt;=الحجز!$C2831,((INDEX(Rooms[القيمة],MATCH(الحجز!$D2831,Rooms[الشقة],0),1)*الحجز!$E2831)+G2831)-F2831,الحجز!$H2831),"")</f>
        <v/>
      </c>
      <c r="I2831" s="10" t="str">
        <f>IFERROR(VLOOKUP(D2831,Rooms[[الشقة]:[وصف]],4,FALSE),"")</f>
        <v/>
      </c>
      <c r="K2831" s="16" t="str">
        <f t="shared" si="89"/>
        <v/>
      </c>
    </row>
    <row r="2832" spans="2:11" x14ac:dyDescent="0.2">
      <c r="B2832" s="10" t="str">
        <f t="shared" si="88"/>
        <v/>
      </c>
      <c r="C2832" s="30"/>
      <c r="H2832" s="10" t="str">
        <f>IFERROR(IF(INDEX(Rooms[اعتماد القيمة],MATCH(الحجز!$D2832,Rooms[الشقة],0),1)&lt;=الحجز!$C2832,((INDEX(Rooms[القيمة],MATCH(الحجز!$D2832,Rooms[الشقة],0),1)*الحجز!$E2832)+G2832)-F2832,الحجز!$H2832),"")</f>
        <v/>
      </c>
      <c r="I2832" s="10" t="str">
        <f>IFERROR(VLOOKUP(D2832,Rooms[[الشقة]:[وصف]],4,FALSE),"")</f>
        <v/>
      </c>
      <c r="K2832" s="16" t="str">
        <f t="shared" si="89"/>
        <v/>
      </c>
    </row>
    <row r="2833" spans="2:11" x14ac:dyDescent="0.2">
      <c r="B2833" s="10" t="str">
        <f t="shared" si="88"/>
        <v/>
      </c>
      <c r="C2833" s="30"/>
      <c r="H2833" s="10" t="str">
        <f>IFERROR(IF(INDEX(Rooms[اعتماد القيمة],MATCH(الحجز!$D2833,Rooms[الشقة],0),1)&lt;=الحجز!$C2833,((INDEX(Rooms[القيمة],MATCH(الحجز!$D2833,Rooms[الشقة],0),1)*الحجز!$E2833)+G2833)-F2833,الحجز!$H2833),"")</f>
        <v/>
      </c>
      <c r="I2833" s="10" t="str">
        <f>IFERROR(VLOOKUP(D2833,Rooms[[الشقة]:[وصف]],4,FALSE),"")</f>
        <v/>
      </c>
      <c r="K2833" s="16" t="str">
        <f t="shared" si="89"/>
        <v/>
      </c>
    </row>
    <row r="2834" spans="2:11" x14ac:dyDescent="0.2">
      <c r="B2834" s="10" t="str">
        <f t="shared" si="88"/>
        <v/>
      </c>
      <c r="C2834" s="30"/>
      <c r="H2834" s="10" t="str">
        <f>IFERROR(IF(INDEX(Rooms[اعتماد القيمة],MATCH(الحجز!$D2834,Rooms[الشقة],0),1)&lt;=الحجز!$C2834,((INDEX(Rooms[القيمة],MATCH(الحجز!$D2834,Rooms[الشقة],0),1)*الحجز!$E2834)+G2834)-F2834,الحجز!$H2834),"")</f>
        <v/>
      </c>
      <c r="I2834" s="10" t="str">
        <f>IFERROR(VLOOKUP(D2834,Rooms[[الشقة]:[وصف]],4,FALSE),"")</f>
        <v/>
      </c>
      <c r="K2834" s="16" t="str">
        <f t="shared" si="89"/>
        <v/>
      </c>
    </row>
    <row r="2835" spans="2:11" x14ac:dyDescent="0.2">
      <c r="B2835" s="10" t="str">
        <f t="shared" si="88"/>
        <v/>
      </c>
      <c r="C2835" s="30"/>
      <c r="H2835" s="10" t="str">
        <f>IFERROR(IF(INDEX(Rooms[اعتماد القيمة],MATCH(الحجز!$D2835,Rooms[الشقة],0),1)&lt;=الحجز!$C2835,((INDEX(Rooms[القيمة],MATCH(الحجز!$D2835,Rooms[الشقة],0),1)*الحجز!$E2835)+G2835)-F2835,الحجز!$H2835),"")</f>
        <v/>
      </c>
      <c r="I2835" s="10" t="str">
        <f>IFERROR(VLOOKUP(D2835,Rooms[[الشقة]:[وصف]],4,FALSE),"")</f>
        <v/>
      </c>
      <c r="K2835" s="16" t="str">
        <f t="shared" si="89"/>
        <v/>
      </c>
    </row>
    <row r="2836" spans="2:11" x14ac:dyDescent="0.2">
      <c r="B2836" s="10" t="str">
        <f t="shared" si="88"/>
        <v/>
      </c>
      <c r="C2836" s="30"/>
      <c r="H2836" s="10" t="str">
        <f>IFERROR(IF(INDEX(Rooms[اعتماد القيمة],MATCH(الحجز!$D2836,Rooms[الشقة],0),1)&lt;=الحجز!$C2836,((INDEX(Rooms[القيمة],MATCH(الحجز!$D2836,Rooms[الشقة],0),1)*الحجز!$E2836)+G2836)-F2836,الحجز!$H2836),"")</f>
        <v/>
      </c>
      <c r="I2836" s="10" t="str">
        <f>IFERROR(VLOOKUP(D2836,Rooms[[الشقة]:[وصف]],4,FALSE),"")</f>
        <v/>
      </c>
      <c r="K2836" s="16" t="str">
        <f t="shared" si="89"/>
        <v/>
      </c>
    </row>
    <row r="2837" spans="2:11" x14ac:dyDescent="0.2">
      <c r="B2837" s="10" t="str">
        <f t="shared" si="88"/>
        <v/>
      </c>
      <c r="C2837" s="30"/>
      <c r="H2837" s="10" t="str">
        <f>IFERROR(IF(INDEX(Rooms[اعتماد القيمة],MATCH(الحجز!$D2837,Rooms[الشقة],0),1)&lt;=الحجز!$C2837,((INDEX(Rooms[القيمة],MATCH(الحجز!$D2837,Rooms[الشقة],0),1)*الحجز!$E2837)+G2837)-F2837,الحجز!$H2837),"")</f>
        <v/>
      </c>
      <c r="I2837" s="10" t="str">
        <f>IFERROR(VLOOKUP(D2837,Rooms[[الشقة]:[وصف]],4,FALSE),"")</f>
        <v/>
      </c>
      <c r="K2837" s="16" t="str">
        <f t="shared" si="89"/>
        <v/>
      </c>
    </row>
    <row r="2838" spans="2:11" x14ac:dyDescent="0.2">
      <c r="B2838" s="10" t="str">
        <f t="shared" si="88"/>
        <v/>
      </c>
      <c r="C2838" s="30"/>
      <c r="H2838" s="10" t="str">
        <f>IFERROR(IF(INDEX(Rooms[اعتماد القيمة],MATCH(الحجز!$D2838,Rooms[الشقة],0),1)&lt;=الحجز!$C2838,((INDEX(Rooms[القيمة],MATCH(الحجز!$D2838,Rooms[الشقة],0),1)*الحجز!$E2838)+G2838)-F2838,الحجز!$H2838),"")</f>
        <v/>
      </c>
      <c r="I2838" s="10" t="str">
        <f>IFERROR(VLOOKUP(D2838,Rooms[[الشقة]:[وصف]],4,FALSE),"")</f>
        <v/>
      </c>
      <c r="K2838" s="16" t="str">
        <f t="shared" si="89"/>
        <v/>
      </c>
    </row>
    <row r="2839" spans="2:11" x14ac:dyDescent="0.2">
      <c r="B2839" s="10" t="str">
        <f t="shared" si="88"/>
        <v/>
      </c>
      <c r="C2839" s="30"/>
      <c r="H2839" s="10" t="str">
        <f>IFERROR(IF(INDEX(Rooms[اعتماد القيمة],MATCH(الحجز!$D2839,Rooms[الشقة],0),1)&lt;=الحجز!$C2839,((INDEX(Rooms[القيمة],MATCH(الحجز!$D2839,Rooms[الشقة],0),1)*الحجز!$E2839)+G2839)-F2839,الحجز!$H2839),"")</f>
        <v/>
      </c>
      <c r="I2839" s="10" t="str">
        <f>IFERROR(VLOOKUP(D2839,Rooms[[الشقة]:[وصف]],4,FALSE),"")</f>
        <v/>
      </c>
      <c r="K2839" s="16" t="str">
        <f t="shared" si="89"/>
        <v/>
      </c>
    </row>
    <row r="2840" spans="2:11" x14ac:dyDescent="0.2">
      <c r="B2840" s="10" t="str">
        <f t="shared" si="88"/>
        <v/>
      </c>
      <c r="C2840" s="30"/>
      <c r="H2840" s="10" t="str">
        <f>IFERROR(IF(INDEX(Rooms[اعتماد القيمة],MATCH(الحجز!$D2840,Rooms[الشقة],0),1)&lt;=الحجز!$C2840,((INDEX(Rooms[القيمة],MATCH(الحجز!$D2840,Rooms[الشقة],0),1)*الحجز!$E2840)+G2840)-F2840,الحجز!$H2840),"")</f>
        <v/>
      </c>
      <c r="I2840" s="10" t="str">
        <f>IFERROR(VLOOKUP(D2840,Rooms[[الشقة]:[وصف]],4,FALSE),"")</f>
        <v/>
      </c>
      <c r="K2840" s="16" t="str">
        <f t="shared" si="89"/>
        <v/>
      </c>
    </row>
    <row r="2841" spans="2:11" x14ac:dyDescent="0.2">
      <c r="B2841" s="10" t="str">
        <f t="shared" si="88"/>
        <v/>
      </c>
      <c r="C2841" s="30"/>
      <c r="H2841" s="10" t="str">
        <f>IFERROR(IF(INDEX(Rooms[اعتماد القيمة],MATCH(الحجز!$D2841,Rooms[الشقة],0),1)&lt;=الحجز!$C2841,((INDEX(Rooms[القيمة],MATCH(الحجز!$D2841,Rooms[الشقة],0),1)*الحجز!$E2841)+G2841)-F2841,الحجز!$H2841),"")</f>
        <v/>
      </c>
      <c r="I2841" s="10" t="str">
        <f>IFERROR(VLOOKUP(D2841,Rooms[[الشقة]:[وصف]],4,FALSE),"")</f>
        <v/>
      </c>
      <c r="K2841" s="16" t="str">
        <f t="shared" si="89"/>
        <v/>
      </c>
    </row>
    <row r="2842" spans="2:11" x14ac:dyDescent="0.2">
      <c r="B2842" s="10" t="str">
        <f t="shared" si="88"/>
        <v/>
      </c>
      <c r="C2842" s="30"/>
      <c r="H2842" s="10" t="str">
        <f>IFERROR(IF(INDEX(Rooms[اعتماد القيمة],MATCH(الحجز!$D2842,Rooms[الشقة],0),1)&lt;=الحجز!$C2842,((INDEX(Rooms[القيمة],MATCH(الحجز!$D2842,Rooms[الشقة],0),1)*الحجز!$E2842)+G2842)-F2842,الحجز!$H2842),"")</f>
        <v/>
      </c>
      <c r="I2842" s="10" t="str">
        <f>IFERROR(VLOOKUP(D2842,Rooms[[الشقة]:[وصف]],4,FALSE),"")</f>
        <v/>
      </c>
      <c r="K2842" s="16" t="str">
        <f t="shared" si="89"/>
        <v/>
      </c>
    </row>
    <row r="2843" spans="2:11" x14ac:dyDescent="0.2">
      <c r="B2843" s="10" t="str">
        <f t="shared" si="88"/>
        <v/>
      </c>
      <c r="C2843" s="30"/>
      <c r="H2843" s="10" t="str">
        <f>IFERROR(IF(INDEX(Rooms[اعتماد القيمة],MATCH(الحجز!$D2843,Rooms[الشقة],0),1)&lt;=الحجز!$C2843,((INDEX(Rooms[القيمة],MATCH(الحجز!$D2843,Rooms[الشقة],0),1)*الحجز!$E2843)+G2843)-F2843,الحجز!$H2843),"")</f>
        <v/>
      </c>
      <c r="I2843" s="10" t="str">
        <f>IFERROR(VLOOKUP(D2843,Rooms[[الشقة]:[وصف]],4,FALSE),"")</f>
        <v/>
      </c>
      <c r="K2843" s="16" t="str">
        <f t="shared" si="89"/>
        <v/>
      </c>
    </row>
    <row r="2844" spans="2:11" x14ac:dyDescent="0.2">
      <c r="B2844" s="10" t="str">
        <f t="shared" si="88"/>
        <v/>
      </c>
      <c r="C2844" s="30"/>
      <c r="H2844" s="10" t="str">
        <f>IFERROR(IF(INDEX(Rooms[اعتماد القيمة],MATCH(الحجز!$D2844,Rooms[الشقة],0),1)&lt;=الحجز!$C2844,((INDEX(Rooms[القيمة],MATCH(الحجز!$D2844,Rooms[الشقة],0),1)*الحجز!$E2844)+G2844)-F2844,الحجز!$H2844),"")</f>
        <v/>
      </c>
      <c r="I2844" s="10" t="str">
        <f>IFERROR(VLOOKUP(D2844,Rooms[[الشقة]:[وصف]],4,FALSE),"")</f>
        <v/>
      </c>
      <c r="K2844" s="16" t="str">
        <f t="shared" si="89"/>
        <v/>
      </c>
    </row>
    <row r="2845" spans="2:11" x14ac:dyDescent="0.2">
      <c r="B2845" s="10" t="str">
        <f t="shared" si="88"/>
        <v/>
      </c>
      <c r="C2845" s="30"/>
      <c r="H2845" s="10" t="str">
        <f>IFERROR(IF(INDEX(Rooms[اعتماد القيمة],MATCH(الحجز!$D2845,Rooms[الشقة],0),1)&lt;=الحجز!$C2845,((INDEX(Rooms[القيمة],MATCH(الحجز!$D2845,Rooms[الشقة],0),1)*الحجز!$E2845)+G2845)-F2845,الحجز!$H2845),"")</f>
        <v/>
      </c>
      <c r="I2845" s="10" t="str">
        <f>IFERROR(VLOOKUP(D2845,Rooms[[الشقة]:[وصف]],4,FALSE),"")</f>
        <v/>
      </c>
      <c r="K2845" s="16" t="str">
        <f t="shared" si="89"/>
        <v/>
      </c>
    </row>
    <row r="2846" spans="2:11" x14ac:dyDescent="0.2">
      <c r="B2846" s="10" t="str">
        <f t="shared" si="88"/>
        <v/>
      </c>
      <c r="C2846" s="30"/>
      <c r="H2846" s="10" t="str">
        <f>IFERROR(IF(INDEX(Rooms[اعتماد القيمة],MATCH(الحجز!$D2846,Rooms[الشقة],0),1)&lt;=الحجز!$C2846,((INDEX(Rooms[القيمة],MATCH(الحجز!$D2846,Rooms[الشقة],0),1)*الحجز!$E2846)+G2846)-F2846,الحجز!$H2846),"")</f>
        <v/>
      </c>
      <c r="I2846" s="10" t="str">
        <f>IFERROR(VLOOKUP(D2846,Rooms[[الشقة]:[وصف]],4,FALSE),"")</f>
        <v/>
      </c>
      <c r="K2846" s="16" t="str">
        <f t="shared" si="89"/>
        <v/>
      </c>
    </row>
    <row r="2847" spans="2:11" x14ac:dyDescent="0.2">
      <c r="B2847" s="10" t="str">
        <f t="shared" si="88"/>
        <v/>
      </c>
      <c r="C2847" s="30"/>
      <c r="H2847" s="10" t="str">
        <f>IFERROR(IF(INDEX(Rooms[اعتماد القيمة],MATCH(الحجز!$D2847,Rooms[الشقة],0),1)&lt;=الحجز!$C2847,((INDEX(Rooms[القيمة],MATCH(الحجز!$D2847,Rooms[الشقة],0),1)*الحجز!$E2847)+G2847)-F2847,الحجز!$H2847),"")</f>
        <v/>
      </c>
      <c r="I2847" s="10" t="str">
        <f>IFERROR(VLOOKUP(D2847,Rooms[[الشقة]:[وصف]],4,FALSE),"")</f>
        <v/>
      </c>
      <c r="K2847" s="16" t="str">
        <f t="shared" si="89"/>
        <v/>
      </c>
    </row>
    <row r="2848" spans="2:11" x14ac:dyDescent="0.2">
      <c r="B2848" s="10" t="str">
        <f t="shared" si="88"/>
        <v/>
      </c>
      <c r="C2848" s="30"/>
      <c r="H2848" s="10" t="str">
        <f>IFERROR(IF(INDEX(Rooms[اعتماد القيمة],MATCH(الحجز!$D2848,Rooms[الشقة],0),1)&lt;=الحجز!$C2848,((INDEX(Rooms[القيمة],MATCH(الحجز!$D2848,Rooms[الشقة],0),1)*الحجز!$E2848)+G2848)-F2848,الحجز!$H2848),"")</f>
        <v/>
      </c>
      <c r="I2848" s="10" t="str">
        <f>IFERROR(VLOOKUP(D2848,Rooms[[الشقة]:[وصف]],4,FALSE),"")</f>
        <v/>
      </c>
      <c r="K2848" s="16" t="str">
        <f t="shared" si="89"/>
        <v/>
      </c>
    </row>
    <row r="2849" spans="2:11" x14ac:dyDescent="0.2">
      <c r="B2849" s="10" t="str">
        <f t="shared" si="88"/>
        <v/>
      </c>
      <c r="C2849" s="30"/>
      <c r="H2849" s="10" t="str">
        <f>IFERROR(IF(INDEX(Rooms[اعتماد القيمة],MATCH(الحجز!$D2849,Rooms[الشقة],0),1)&lt;=الحجز!$C2849,((INDEX(Rooms[القيمة],MATCH(الحجز!$D2849,Rooms[الشقة],0),1)*الحجز!$E2849)+G2849)-F2849,الحجز!$H2849),"")</f>
        <v/>
      </c>
      <c r="I2849" s="10" t="str">
        <f>IFERROR(VLOOKUP(D2849,Rooms[[الشقة]:[وصف]],4,FALSE),"")</f>
        <v/>
      </c>
      <c r="K2849" s="16" t="str">
        <f t="shared" si="89"/>
        <v/>
      </c>
    </row>
    <row r="2850" spans="2:11" x14ac:dyDescent="0.2">
      <c r="B2850" s="10" t="str">
        <f t="shared" si="88"/>
        <v/>
      </c>
      <c r="C2850" s="30"/>
      <c r="H2850" s="10" t="str">
        <f>IFERROR(IF(INDEX(Rooms[اعتماد القيمة],MATCH(الحجز!$D2850,Rooms[الشقة],0),1)&lt;=الحجز!$C2850,((INDEX(Rooms[القيمة],MATCH(الحجز!$D2850,Rooms[الشقة],0),1)*الحجز!$E2850)+G2850)-F2850,الحجز!$H2850),"")</f>
        <v/>
      </c>
      <c r="I2850" s="10" t="str">
        <f>IFERROR(VLOOKUP(D2850,Rooms[[الشقة]:[وصف]],4,FALSE),"")</f>
        <v/>
      </c>
      <c r="K2850" s="16" t="str">
        <f t="shared" si="89"/>
        <v/>
      </c>
    </row>
    <row r="2851" spans="2:11" x14ac:dyDescent="0.2">
      <c r="B2851" s="10" t="str">
        <f t="shared" si="88"/>
        <v/>
      </c>
      <c r="C2851" s="30"/>
      <c r="H2851" s="10" t="str">
        <f>IFERROR(IF(INDEX(Rooms[اعتماد القيمة],MATCH(الحجز!$D2851,Rooms[الشقة],0),1)&lt;=الحجز!$C2851,((INDEX(Rooms[القيمة],MATCH(الحجز!$D2851,Rooms[الشقة],0),1)*الحجز!$E2851)+G2851)-F2851,الحجز!$H2851),"")</f>
        <v/>
      </c>
      <c r="I2851" s="10" t="str">
        <f>IFERROR(VLOOKUP(D2851,Rooms[[الشقة]:[وصف]],4,FALSE),"")</f>
        <v/>
      </c>
      <c r="K2851" s="16" t="str">
        <f t="shared" si="89"/>
        <v/>
      </c>
    </row>
    <row r="2852" spans="2:11" x14ac:dyDescent="0.2">
      <c r="B2852" s="10" t="str">
        <f t="shared" si="88"/>
        <v/>
      </c>
      <c r="C2852" s="30"/>
      <c r="H2852" s="10" t="str">
        <f>IFERROR(IF(INDEX(Rooms[اعتماد القيمة],MATCH(الحجز!$D2852,Rooms[الشقة],0),1)&lt;=الحجز!$C2852,((INDEX(Rooms[القيمة],MATCH(الحجز!$D2852,Rooms[الشقة],0),1)*الحجز!$E2852)+G2852)-F2852,الحجز!$H2852),"")</f>
        <v/>
      </c>
      <c r="I2852" s="10" t="str">
        <f>IFERROR(VLOOKUP(D2852,Rooms[[الشقة]:[وصف]],4,FALSE),"")</f>
        <v/>
      </c>
      <c r="K2852" s="16" t="str">
        <f t="shared" si="89"/>
        <v/>
      </c>
    </row>
    <row r="2853" spans="2:11" x14ac:dyDescent="0.2">
      <c r="B2853" s="10" t="str">
        <f t="shared" si="88"/>
        <v/>
      </c>
      <c r="C2853" s="30"/>
      <c r="H2853" s="10" t="str">
        <f>IFERROR(IF(INDEX(Rooms[اعتماد القيمة],MATCH(الحجز!$D2853,Rooms[الشقة],0),1)&lt;=الحجز!$C2853,((INDEX(Rooms[القيمة],MATCH(الحجز!$D2853,Rooms[الشقة],0),1)*الحجز!$E2853)+G2853)-F2853,الحجز!$H2853),"")</f>
        <v/>
      </c>
      <c r="I2853" s="10" t="str">
        <f>IFERROR(VLOOKUP(D2853,Rooms[[الشقة]:[وصف]],4,FALSE),"")</f>
        <v/>
      </c>
      <c r="K2853" s="16" t="str">
        <f t="shared" si="89"/>
        <v/>
      </c>
    </row>
    <row r="2854" spans="2:11" x14ac:dyDescent="0.2">
      <c r="B2854" s="10" t="str">
        <f t="shared" si="88"/>
        <v/>
      </c>
      <c r="C2854" s="30"/>
      <c r="H2854" s="10" t="str">
        <f>IFERROR(IF(INDEX(Rooms[اعتماد القيمة],MATCH(الحجز!$D2854,Rooms[الشقة],0),1)&lt;=الحجز!$C2854,((INDEX(Rooms[القيمة],MATCH(الحجز!$D2854,Rooms[الشقة],0),1)*الحجز!$E2854)+G2854)-F2854,الحجز!$H2854),"")</f>
        <v/>
      </c>
      <c r="I2854" s="10" t="str">
        <f>IFERROR(VLOOKUP(D2854,Rooms[[الشقة]:[وصف]],4,FALSE),"")</f>
        <v/>
      </c>
      <c r="K2854" s="16" t="str">
        <f t="shared" si="89"/>
        <v/>
      </c>
    </row>
    <row r="2855" spans="2:11" x14ac:dyDescent="0.2">
      <c r="B2855" s="10" t="str">
        <f t="shared" si="88"/>
        <v/>
      </c>
      <c r="C2855" s="30"/>
      <c r="H2855" s="10" t="str">
        <f>IFERROR(IF(INDEX(Rooms[اعتماد القيمة],MATCH(الحجز!$D2855,Rooms[الشقة],0),1)&lt;=الحجز!$C2855,((INDEX(Rooms[القيمة],MATCH(الحجز!$D2855,Rooms[الشقة],0),1)*الحجز!$E2855)+G2855)-F2855,الحجز!$H2855),"")</f>
        <v/>
      </c>
      <c r="I2855" s="10" t="str">
        <f>IFERROR(VLOOKUP(D2855,Rooms[[الشقة]:[وصف]],4,FALSE),"")</f>
        <v/>
      </c>
      <c r="K2855" s="16" t="str">
        <f t="shared" si="89"/>
        <v/>
      </c>
    </row>
    <row r="2856" spans="2:11" x14ac:dyDescent="0.2">
      <c r="B2856" s="10" t="str">
        <f t="shared" si="88"/>
        <v/>
      </c>
      <c r="C2856" s="30"/>
      <c r="H2856" s="10" t="str">
        <f>IFERROR(IF(INDEX(Rooms[اعتماد القيمة],MATCH(الحجز!$D2856,Rooms[الشقة],0),1)&lt;=الحجز!$C2856,((INDEX(Rooms[القيمة],MATCH(الحجز!$D2856,Rooms[الشقة],0),1)*الحجز!$E2856)+G2856)-F2856,الحجز!$H2856),"")</f>
        <v/>
      </c>
      <c r="I2856" s="10" t="str">
        <f>IFERROR(VLOOKUP(D2856,Rooms[[الشقة]:[وصف]],4,FALSE),"")</f>
        <v/>
      </c>
      <c r="K2856" s="16" t="str">
        <f t="shared" si="89"/>
        <v/>
      </c>
    </row>
    <row r="2857" spans="2:11" x14ac:dyDescent="0.2">
      <c r="B2857" s="10" t="str">
        <f t="shared" si="88"/>
        <v/>
      </c>
      <c r="C2857" s="30"/>
      <c r="H2857" s="10" t="str">
        <f>IFERROR(IF(INDEX(Rooms[اعتماد القيمة],MATCH(الحجز!$D2857,Rooms[الشقة],0),1)&lt;=الحجز!$C2857,((INDEX(Rooms[القيمة],MATCH(الحجز!$D2857,Rooms[الشقة],0),1)*الحجز!$E2857)+G2857)-F2857,الحجز!$H2857),"")</f>
        <v/>
      </c>
      <c r="I2857" s="10" t="str">
        <f>IFERROR(VLOOKUP(D2857,Rooms[[الشقة]:[وصف]],4,FALSE),"")</f>
        <v/>
      </c>
      <c r="K2857" s="16" t="str">
        <f t="shared" si="89"/>
        <v/>
      </c>
    </row>
    <row r="2858" spans="2:11" x14ac:dyDescent="0.2">
      <c r="B2858" s="10" t="str">
        <f t="shared" si="88"/>
        <v/>
      </c>
      <c r="C2858" s="30"/>
      <c r="H2858" s="10" t="str">
        <f>IFERROR(IF(INDEX(Rooms[اعتماد القيمة],MATCH(الحجز!$D2858,Rooms[الشقة],0),1)&lt;=الحجز!$C2858,((INDEX(Rooms[القيمة],MATCH(الحجز!$D2858,Rooms[الشقة],0),1)*الحجز!$E2858)+G2858)-F2858,الحجز!$H2858),"")</f>
        <v/>
      </c>
      <c r="I2858" s="10" t="str">
        <f>IFERROR(VLOOKUP(D2858,Rooms[[الشقة]:[وصف]],4,FALSE),"")</f>
        <v/>
      </c>
      <c r="K2858" s="16" t="str">
        <f t="shared" si="89"/>
        <v/>
      </c>
    </row>
    <row r="2859" spans="2:11" x14ac:dyDescent="0.2">
      <c r="B2859" s="10" t="str">
        <f t="shared" si="88"/>
        <v/>
      </c>
      <c r="C2859" s="30"/>
      <c r="H2859" s="10" t="str">
        <f>IFERROR(IF(INDEX(Rooms[اعتماد القيمة],MATCH(الحجز!$D2859,Rooms[الشقة],0),1)&lt;=الحجز!$C2859,((INDEX(Rooms[القيمة],MATCH(الحجز!$D2859,Rooms[الشقة],0),1)*الحجز!$E2859)+G2859)-F2859,الحجز!$H2859),"")</f>
        <v/>
      </c>
      <c r="I2859" s="10" t="str">
        <f>IFERROR(VLOOKUP(D2859,Rooms[[الشقة]:[وصف]],4,FALSE),"")</f>
        <v/>
      </c>
      <c r="K2859" s="16" t="str">
        <f t="shared" si="89"/>
        <v/>
      </c>
    </row>
    <row r="2860" spans="2:11" x14ac:dyDescent="0.2">
      <c r="B2860" s="10" t="str">
        <f t="shared" si="88"/>
        <v/>
      </c>
      <c r="C2860" s="30"/>
      <c r="H2860" s="10" t="str">
        <f>IFERROR(IF(INDEX(Rooms[اعتماد القيمة],MATCH(الحجز!$D2860,Rooms[الشقة],0),1)&lt;=الحجز!$C2860,((INDEX(Rooms[القيمة],MATCH(الحجز!$D2860,Rooms[الشقة],0),1)*الحجز!$E2860)+G2860)-F2860,الحجز!$H2860),"")</f>
        <v/>
      </c>
      <c r="I2860" s="10" t="str">
        <f>IFERROR(VLOOKUP(D2860,Rooms[[الشقة]:[وصف]],4,FALSE),"")</f>
        <v/>
      </c>
      <c r="K2860" s="16" t="str">
        <f t="shared" si="89"/>
        <v/>
      </c>
    </row>
    <row r="2861" spans="2:11" x14ac:dyDescent="0.2">
      <c r="B2861" s="10" t="str">
        <f t="shared" si="88"/>
        <v/>
      </c>
      <c r="C2861" s="30"/>
      <c r="H2861" s="10" t="str">
        <f>IFERROR(IF(INDEX(Rooms[اعتماد القيمة],MATCH(الحجز!$D2861,Rooms[الشقة],0),1)&lt;=الحجز!$C2861,((INDEX(Rooms[القيمة],MATCH(الحجز!$D2861,Rooms[الشقة],0),1)*الحجز!$E2861)+G2861)-F2861,الحجز!$H2861),"")</f>
        <v/>
      </c>
      <c r="I2861" s="10" t="str">
        <f>IFERROR(VLOOKUP(D2861,Rooms[[الشقة]:[وصف]],4,FALSE),"")</f>
        <v/>
      </c>
      <c r="K2861" s="16" t="str">
        <f t="shared" si="89"/>
        <v/>
      </c>
    </row>
    <row r="2862" spans="2:11" x14ac:dyDescent="0.2">
      <c r="B2862" s="10" t="str">
        <f t="shared" si="88"/>
        <v/>
      </c>
      <c r="C2862" s="30"/>
      <c r="H2862" s="10" t="str">
        <f>IFERROR(IF(INDEX(Rooms[اعتماد القيمة],MATCH(الحجز!$D2862,Rooms[الشقة],0),1)&lt;=الحجز!$C2862,((INDEX(Rooms[القيمة],MATCH(الحجز!$D2862,Rooms[الشقة],0),1)*الحجز!$E2862)+G2862)-F2862,الحجز!$H2862),"")</f>
        <v/>
      </c>
      <c r="I2862" s="10" t="str">
        <f>IFERROR(VLOOKUP(D2862,Rooms[[الشقة]:[وصف]],4,FALSE),"")</f>
        <v/>
      </c>
      <c r="K2862" s="16" t="str">
        <f t="shared" si="89"/>
        <v/>
      </c>
    </row>
    <row r="2863" spans="2:11" x14ac:dyDescent="0.2">
      <c r="B2863" s="10" t="str">
        <f t="shared" si="88"/>
        <v/>
      </c>
      <c r="C2863" s="30"/>
      <c r="H2863" s="10" t="str">
        <f>IFERROR(IF(INDEX(Rooms[اعتماد القيمة],MATCH(الحجز!$D2863,Rooms[الشقة],0),1)&lt;=الحجز!$C2863,((INDEX(Rooms[القيمة],MATCH(الحجز!$D2863,Rooms[الشقة],0),1)*الحجز!$E2863)+G2863)-F2863,الحجز!$H2863),"")</f>
        <v/>
      </c>
      <c r="I2863" s="10" t="str">
        <f>IFERROR(VLOOKUP(D2863,Rooms[[الشقة]:[وصف]],4,FALSE),"")</f>
        <v/>
      </c>
      <c r="K2863" s="16" t="str">
        <f t="shared" si="89"/>
        <v/>
      </c>
    </row>
    <row r="2864" spans="2:11" x14ac:dyDescent="0.2">
      <c r="B2864" s="10" t="str">
        <f t="shared" si="88"/>
        <v/>
      </c>
      <c r="C2864" s="30"/>
      <c r="H2864" s="10" t="str">
        <f>IFERROR(IF(INDEX(Rooms[اعتماد القيمة],MATCH(الحجز!$D2864,Rooms[الشقة],0),1)&lt;=الحجز!$C2864,((INDEX(Rooms[القيمة],MATCH(الحجز!$D2864,Rooms[الشقة],0),1)*الحجز!$E2864)+G2864)-F2864,الحجز!$H2864),"")</f>
        <v/>
      </c>
      <c r="I2864" s="10" t="str">
        <f>IFERROR(VLOOKUP(D2864,Rooms[[الشقة]:[وصف]],4,FALSE),"")</f>
        <v/>
      </c>
      <c r="K2864" s="16" t="str">
        <f t="shared" si="89"/>
        <v/>
      </c>
    </row>
    <row r="2865" spans="2:11" x14ac:dyDescent="0.2">
      <c r="B2865" s="10" t="str">
        <f t="shared" si="88"/>
        <v/>
      </c>
      <c r="C2865" s="30"/>
      <c r="H2865" s="10" t="str">
        <f>IFERROR(IF(INDEX(Rooms[اعتماد القيمة],MATCH(الحجز!$D2865,Rooms[الشقة],0),1)&lt;=الحجز!$C2865,((INDEX(Rooms[القيمة],MATCH(الحجز!$D2865,Rooms[الشقة],0),1)*الحجز!$E2865)+G2865)-F2865,الحجز!$H2865),"")</f>
        <v/>
      </c>
      <c r="I2865" s="10" t="str">
        <f>IFERROR(VLOOKUP(D2865,Rooms[[الشقة]:[وصف]],4,FALSE),"")</f>
        <v/>
      </c>
      <c r="K2865" s="16" t="str">
        <f t="shared" si="89"/>
        <v/>
      </c>
    </row>
    <row r="2866" spans="2:11" x14ac:dyDescent="0.2">
      <c r="B2866" s="10" t="str">
        <f t="shared" si="88"/>
        <v/>
      </c>
      <c r="C2866" s="30"/>
      <c r="H2866" s="10" t="str">
        <f>IFERROR(IF(INDEX(Rooms[اعتماد القيمة],MATCH(الحجز!$D2866,Rooms[الشقة],0),1)&lt;=الحجز!$C2866,((INDEX(Rooms[القيمة],MATCH(الحجز!$D2866,Rooms[الشقة],0),1)*الحجز!$E2866)+G2866)-F2866,الحجز!$H2866),"")</f>
        <v/>
      </c>
      <c r="I2866" s="10" t="str">
        <f>IFERROR(VLOOKUP(D2866,Rooms[[الشقة]:[وصف]],4,FALSE),"")</f>
        <v/>
      </c>
      <c r="K2866" s="16" t="str">
        <f t="shared" si="89"/>
        <v/>
      </c>
    </row>
    <row r="2867" spans="2:11" x14ac:dyDescent="0.2">
      <c r="B2867" s="10" t="str">
        <f t="shared" si="88"/>
        <v/>
      </c>
      <c r="C2867" s="30"/>
      <c r="H2867" s="10" t="str">
        <f>IFERROR(IF(INDEX(Rooms[اعتماد القيمة],MATCH(الحجز!$D2867,Rooms[الشقة],0),1)&lt;=الحجز!$C2867,((INDEX(Rooms[القيمة],MATCH(الحجز!$D2867,Rooms[الشقة],0),1)*الحجز!$E2867)+G2867)-F2867,الحجز!$H2867),"")</f>
        <v/>
      </c>
      <c r="I2867" s="10" t="str">
        <f>IFERROR(VLOOKUP(D2867,Rooms[[الشقة]:[وصف]],4,FALSE),"")</f>
        <v/>
      </c>
      <c r="K2867" s="16" t="str">
        <f t="shared" si="89"/>
        <v/>
      </c>
    </row>
    <row r="2868" spans="2:11" x14ac:dyDescent="0.2">
      <c r="B2868" s="10" t="str">
        <f t="shared" si="88"/>
        <v/>
      </c>
      <c r="C2868" s="30"/>
      <c r="H2868" s="10" t="str">
        <f>IFERROR(IF(INDEX(Rooms[اعتماد القيمة],MATCH(الحجز!$D2868,Rooms[الشقة],0),1)&lt;=الحجز!$C2868,((INDEX(Rooms[القيمة],MATCH(الحجز!$D2868,Rooms[الشقة],0),1)*الحجز!$E2868)+G2868)-F2868,الحجز!$H2868),"")</f>
        <v/>
      </c>
      <c r="I2868" s="10" t="str">
        <f>IFERROR(VLOOKUP(D2868,Rooms[[الشقة]:[وصف]],4,FALSE),"")</f>
        <v/>
      </c>
      <c r="K2868" s="16" t="str">
        <f t="shared" si="89"/>
        <v/>
      </c>
    </row>
    <row r="2869" spans="2:11" x14ac:dyDescent="0.2">
      <c r="B2869" s="10" t="str">
        <f t="shared" si="88"/>
        <v/>
      </c>
      <c r="C2869" s="30"/>
      <c r="H2869" s="10" t="str">
        <f>IFERROR(IF(INDEX(Rooms[اعتماد القيمة],MATCH(الحجز!$D2869,Rooms[الشقة],0),1)&lt;=الحجز!$C2869,((INDEX(Rooms[القيمة],MATCH(الحجز!$D2869,Rooms[الشقة],0),1)*الحجز!$E2869)+G2869)-F2869,الحجز!$H2869),"")</f>
        <v/>
      </c>
      <c r="I2869" s="10" t="str">
        <f>IFERROR(VLOOKUP(D2869,Rooms[[الشقة]:[وصف]],4,FALSE),"")</f>
        <v/>
      </c>
      <c r="K2869" s="16" t="str">
        <f t="shared" si="89"/>
        <v/>
      </c>
    </row>
    <row r="2870" spans="2:11" x14ac:dyDescent="0.2">
      <c r="B2870" s="10" t="str">
        <f t="shared" si="88"/>
        <v/>
      </c>
      <c r="C2870" s="30"/>
      <c r="H2870" s="10" t="str">
        <f>IFERROR(IF(INDEX(Rooms[اعتماد القيمة],MATCH(الحجز!$D2870,Rooms[الشقة],0),1)&lt;=الحجز!$C2870,((INDEX(Rooms[القيمة],MATCH(الحجز!$D2870,Rooms[الشقة],0),1)*الحجز!$E2870)+G2870)-F2870,الحجز!$H2870),"")</f>
        <v/>
      </c>
      <c r="I2870" s="10" t="str">
        <f>IFERROR(VLOOKUP(D2870,Rooms[[الشقة]:[وصف]],4,FALSE),"")</f>
        <v/>
      </c>
      <c r="K2870" s="16" t="str">
        <f t="shared" si="89"/>
        <v/>
      </c>
    </row>
    <row r="2871" spans="2:11" x14ac:dyDescent="0.2">
      <c r="B2871" s="10" t="str">
        <f t="shared" si="88"/>
        <v/>
      </c>
      <c r="C2871" s="30"/>
      <c r="H2871" s="10" t="str">
        <f>IFERROR(IF(INDEX(Rooms[اعتماد القيمة],MATCH(الحجز!$D2871,Rooms[الشقة],0),1)&lt;=الحجز!$C2871,((INDEX(Rooms[القيمة],MATCH(الحجز!$D2871,Rooms[الشقة],0),1)*الحجز!$E2871)+G2871)-F2871,الحجز!$H2871),"")</f>
        <v/>
      </c>
      <c r="I2871" s="10" t="str">
        <f>IFERROR(VLOOKUP(D2871,Rooms[[الشقة]:[وصف]],4,FALSE),"")</f>
        <v/>
      </c>
      <c r="K2871" s="16" t="str">
        <f t="shared" si="89"/>
        <v/>
      </c>
    </row>
    <row r="2872" spans="2:11" x14ac:dyDescent="0.2">
      <c r="B2872" s="10" t="str">
        <f t="shared" si="88"/>
        <v/>
      </c>
      <c r="C2872" s="30"/>
      <c r="H2872" s="10" t="str">
        <f>IFERROR(IF(INDEX(Rooms[اعتماد القيمة],MATCH(الحجز!$D2872,Rooms[الشقة],0),1)&lt;=الحجز!$C2872,((INDEX(Rooms[القيمة],MATCH(الحجز!$D2872,Rooms[الشقة],0),1)*الحجز!$E2872)+G2872)-F2872,الحجز!$H2872),"")</f>
        <v/>
      </c>
      <c r="I2872" s="10" t="str">
        <f>IFERROR(VLOOKUP(D2872,Rooms[[الشقة]:[وصف]],4,FALSE),"")</f>
        <v/>
      </c>
      <c r="K2872" s="16" t="str">
        <f t="shared" si="89"/>
        <v/>
      </c>
    </row>
    <row r="2873" spans="2:11" x14ac:dyDescent="0.2">
      <c r="B2873" s="10" t="str">
        <f t="shared" si="88"/>
        <v/>
      </c>
      <c r="C2873" s="30"/>
      <c r="H2873" s="10" t="str">
        <f>IFERROR(IF(INDEX(Rooms[اعتماد القيمة],MATCH(الحجز!$D2873,Rooms[الشقة],0),1)&lt;=الحجز!$C2873,((INDEX(Rooms[القيمة],MATCH(الحجز!$D2873,Rooms[الشقة],0),1)*الحجز!$E2873)+G2873)-F2873,الحجز!$H2873),"")</f>
        <v/>
      </c>
      <c r="I2873" s="10" t="str">
        <f>IFERROR(VLOOKUP(D2873,Rooms[[الشقة]:[وصف]],4,FALSE),"")</f>
        <v/>
      </c>
      <c r="K2873" s="16" t="str">
        <f t="shared" si="89"/>
        <v/>
      </c>
    </row>
    <row r="2874" spans="2:11" x14ac:dyDescent="0.2">
      <c r="B2874" s="10" t="str">
        <f t="shared" si="88"/>
        <v/>
      </c>
      <c r="C2874" s="30"/>
      <c r="H2874" s="10" t="str">
        <f>IFERROR(IF(INDEX(Rooms[اعتماد القيمة],MATCH(الحجز!$D2874,Rooms[الشقة],0),1)&lt;=الحجز!$C2874,((INDEX(Rooms[القيمة],MATCH(الحجز!$D2874,Rooms[الشقة],0),1)*الحجز!$E2874)+G2874)-F2874,الحجز!$H2874),"")</f>
        <v/>
      </c>
      <c r="I2874" s="10" t="str">
        <f>IFERROR(VLOOKUP(D2874,Rooms[[الشقة]:[وصف]],4,FALSE),"")</f>
        <v/>
      </c>
      <c r="K2874" s="16" t="str">
        <f t="shared" si="89"/>
        <v/>
      </c>
    </row>
    <row r="2875" spans="2:11" x14ac:dyDescent="0.2">
      <c r="B2875" s="10" t="str">
        <f t="shared" si="88"/>
        <v/>
      </c>
      <c r="C2875" s="30"/>
      <c r="H2875" s="10" t="str">
        <f>IFERROR(IF(INDEX(Rooms[اعتماد القيمة],MATCH(الحجز!$D2875,Rooms[الشقة],0),1)&lt;=الحجز!$C2875,((INDEX(Rooms[القيمة],MATCH(الحجز!$D2875,Rooms[الشقة],0),1)*الحجز!$E2875)+G2875)-F2875,الحجز!$H2875),"")</f>
        <v/>
      </c>
      <c r="I2875" s="10" t="str">
        <f>IFERROR(VLOOKUP(D2875,Rooms[[الشقة]:[وصف]],4,FALSE),"")</f>
        <v/>
      </c>
      <c r="K2875" s="16" t="str">
        <f t="shared" si="89"/>
        <v/>
      </c>
    </row>
    <row r="2876" spans="2:11" x14ac:dyDescent="0.2">
      <c r="B2876" s="10" t="str">
        <f t="shared" si="88"/>
        <v/>
      </c>
      <c r="C2876" s="30"/>
      <c r="H2876" s="10" t="str">
        <f>IFERROR(IF(INDEX(Rooms[اعتماد القيمة],MATCH(الحجز!$D2876,Rooms[الشقة],0),1)&lt;=الحجز!$C2876,((INDEX(Rooms[القيمة],MATCH(الحجز!$D2876,Rooms[الشقة],0),1)*الحجز!$E2876)+G2876)-F2876,الحجز!$H2876),"")</f>
        <v/>
      </c>
      <c r="I2876" s="10" t="str">
        <f>IFERROR(VLOOKUP(D2876,Rooms[[الشقة]:[وصف]],4,FALSE),"")</f>
        <v/>
      </c>
      <c r="K2876" s="16" t="str">
        <f t="shared" si="89"/>
        <v/>
      </c>
    </row>
    <row r="2877" spans="2:11" x14ac:dyDescent="0.2">
      <c r="B2877" s="10" t="str">
        <f t="shared" si="88"/>
        <v/>
      </c>
      <c r="C2877" s="30"/>
      <c r="H2877" s="10" t="str">
        <f>IFERROR(IF(INDEX(Rooms[اعتماد القيمة],MATCH(الحجز!$D2877,Rooms[الشقة],0),1)&lt;=الحجز!$C2877,((INDEX(Rooms[القيمة],MATCH(الحجز!$D2877,Rooms[الشقة],0),1)*الحجز!$E2877)+G2877)-F2877,الحجز!$H2877),"")</f>
        <v/>
      </c>
      <c r="I2877" s="10" t="str">
        <f>IFERROR(VLOOKUP(D2877,Rooms[[الشقة]:[وصف]],4,FALSE),"")</f>
        <v/>
      </c>
      <c r="K2877" s="16" t="str">
        <f t="shared" si="89"/>
        <v/>
      </c>
    </row>
    <row r="2878" spans="2:11" x14ac:dyDescent="0.2">
      <c r="B2878" s="10" t="str">
        <f t="shared" si="88"/>
        <v/>
      </c>
      <c r="C2878" s="30"/>
      <c r="H2878" s="10" t="str">
        <f>IFERROR(IF(INDEX(Rooms[اعتماد القيمة],MATCH(الحجز!$D2878,Rooms[الشقة],0),1)&lt;=الحجز!$C2878,((INDEX(Rooms[القيمة],MATCH(الحجز!$D2878,Rooms[الشقة],0),1)*الحجز!$E2878)+G2878)-F2878,الحجز!$H2878),"")</f>
        <v/>
      </c>
      <c r="I2878" s="10" t="str">
        <f>IFERROR(VLOOKUP(D2878,Rooms[[الشقة]:[وصف]],4,FALSE),"")</f>
        <v/>
      </c>
      <c r="K2878" s="16" t="str">
        <f t="shared" si="89"/>
        <v/>
      </c>
    </row>
    <row r="2879" spans="2:11" x14ac:dyDescent="0.2">
      <c r="B2879" s="10" t="str">
        <f t="shared" si="88"/>
        <v/>
      </c>
      <c r="C2879" s="30"/>
      <c r="H2879" s="10" t="str">
        <f>IFERROR(IF(INDEX(Rooms[اعتماد القيمة],MATCH(الحجز!$D2879,Rooms[الشقة],0),1)&lt;=الحجز!$C2879,((INDEX(Rooms[القيمة],MATCH(الحجز!$D2879,Rooms[الشقة],0),1)*الحجز!$E2879)+G2879)-F2879,الحجز!$H2879),"")</f>
        <v/>
      </c>
      <c r="I2879" s="10" t="str">
        <f>IFERROR(VLOOKUP(D2879,Rooms[[الشقة]:[وصف]],4,FALSE),"")</f>
        <v/>
      </c>
      <c r="K2879" s="16" t="str">
        <f t="shared" si="89"/>
        <v/>
      </c>
    </row>
    <row r="2880" spans="2:11" x14ac:dyDescent="0.2">
      <c r="B2880" s="10" t="str">
        <f t="shared" si="88"/>
        <v/>
      </c>
      <c r="C2880" s="30"/>
      <c r="H2880" s="10" t="str">
        <f>IFERROR(IF(INDEX(Rooms[اعتماد القيمة],MATCH(الحجز!$D2880,Rooms[الشقة],0),1)&lt;=الحجز!$C2880,((INDEX(Rooms[القيمة],MATCH(الحجز!$D2880,Rooms[الشقة],0),1)*الحجز!$E2880)+G2880)-F2880,الحجز!$H2880),"")</f>
        <v/>
      </c>
      <c r="I2880" s="10" t="str">
        <f>IFERROR(VLOOKUP(D2880,Rooms[[الشقة]:[وصف]],4,FALSE),"")</f>
        <v/>
      </c>
      <c r="K2880" s="16" t="str">
        <f t="shared" si="89"/>
        <v/>
      </c>
    </row>
    <row r="2881" spans="2:11" x14ac:dyDescent="0.2">
      <c r="B2881" s="10" t="str">
        <f t="shared" si="88"/>
        <v/>
      </c>
      <c r="C2881" s="30"/>
      <c r="H2881" s="10" t="str">
        <f>IFERROR(IF(INDEX(Rooms[اعتماد القيمة],MATCH(الحجز!$D2881,Rooms[الشقة],0),1)&lt;=الحجز!$C2881,((INDEX(Rooms[القيمة],MATCH(الحجز!$D2881,Rooms[الشقة],0),1)*الحجز!$E2881)+G2881)-F2881,الحجز!$H2881),"")</f>
        <v/>
      </c>
      <c r="I2881" s="10" t="str">
        <f>IFERROR(VLOOKUP(D2881,Rooms[[الشقة]:[وصف]],4,FALSE),"")</f>
        <v/>
      </c>
      <c r="K2881" s="16" t="str">
        <f t="shared" si="89"/>
        <v/>
      </c>
    </row>
    <row r="2882" spans="2:11" x14ac:dyDescent="0.2">
      <c r="B2882" s="10" t="str">
        <f t="shared" si="88"/>
        <v/>
      </c>
      <c r="C2882" s="30"/>
      <c r="H2882" s="10" t="str">
        <f>IFERROR(IF(INDEX(Rooms[اعتماد القيمة],MATCH(الحجز!$D2882,Rooms[الشقة],0),1)&lt;=الحجز!$C2882,((INDEX(Rooms[القيمة],MATCH(الحجز!$D2882,Rooms[الشقة],0),1)*الحجز!$E2882)+G2882)-F2882,الحجز!$H2882),"")</f>
        <v/>
      </c>
      <c r="I2882" s="10" t="str">
        <f>IFERROR(VLOOKUP(D2882,Rooms[[الشقة]:[وصف]],4,FALSE),"")</f>
        <v/>
      </c>
      <c r="K2882" s="16" t="str">
        <f t="shared" si="89"/>
        <v/>
      </c>
    </row>
    <row r="2883" spans="2:11" x14ac:dyDescent="0.2">
      <c r="B2883" s="10" t="str">
        <f t="shared" si="88"/>
        <v/>
      </c>
      <c r="C2883" s="30"/>
      <c r="H2883" s="10" t="str">
        <f>IFERROR(IF(INDEX(Rooms[اعتماد القيمة],MATCH(الحجز!$D2883,Rooms[الشقة],0),1)&lt;=الحجز!$C2883,((INDEX(Rooms[القيمة],MATCH(الحجز!$D2883,Rooms[الشقة],0),1)*الحجز!$E2883)+G2883)-F2883,الحجز!$H2883),"")</f>
        <v/>
      </c>
      <c r="I2883" s="10" t="str">
        <f>IFERROR(VLOOKUP(D2883,Rooms[[الشقة]:[وصف]],4,FALSE),"")</f>
        <v/>
      </c>
      <c r="K2883" s="16" t="str">
        <f t="shared" si="89"/>
        <v/>
      </c>
    </row>
    <row r="2884" spans="2:11" x14ac:dyDescent="0.2">
      <c r="B2884" s="10" t="str">
        <f t="shared" si="88"/>
        <v/>
      </c>
      <c r="C2884" s="30"/>
      <c r="H2884" s="10" t="str">
        <f>IFERROR(IF(INDEX(Rooms[اعتماد القيمة],MATCH(الحجز!$D2884,Rooms[الشقة],0),1)&lt;=الحجز!$C2884,((INDEX(Rooms[القيمة],MATCH(الحجز!$D2884,Rooms[الشقة],0),1)*الحجز!$E2884)+G2884)-F2884,الحجز!$H2884),"")</f>
        <v/>
      </c>
      <c r="I2884" s="10" t="str">
        <f>IFERROR(VLOOKUP(D2884,Rooms[[الشقة]:[وصف]],4,FALSE),"")</f>
        <v/>
      </c>
      <c r="K2884" s="16" t="str">
        <f t="shared" si="89"/>
        <v/>
      </c>
    </row>
    <row r="2885" spans="2:11" x14ac:dyDescent="0.2">
      <c r="B2885" s="10" t="str">
        <f t="shared" ref="B2885:B2948" si="90">IF(C2885&lt;&gt;"",ROW(A2882),"")</f>
        <v/>
      </c>
      <c r="C2885" s="30"/>
      <c r="H2885" s="10" t="str">
        <f>IFERROR(IF(INDEX(Rooms[اعتماد القيمة],MATCH(الحجز!$D2885,Rooms[الشقة],0),1)&lt;=الحجز!$C2885,((INDEX(Rooms[القيمة],MATCH(الحجز!$D2885,Rooms[الشقة],0),1)*الحجز!$E2885)+G2885)-F2885,الحجز!$H2885),"")</f>
        <v/>
      </c>
      <c r="I2885" s="10" t="str">
        <f>IFERROR(VLOOKUP(D2885,Rooms[[الشقة]:[وصف]],4,FALSE),"")</f>
        <v/>
      </c>
      <c r="K2885" s="16" t="str">
        <f t="shared" ref="K2885:K2948" si="91">IF(AND(E2885="",C2885=""),"",C2885+(IF(E2885&lt;1,E2885,(E2885-1))))</f>
        <v/>
      </c>
    </row>
    <row r="2886" spans="2:11" x14ac:dyDescent="0.2">
      <c r="B2886" s="10" t="str">
        <f t="shared" si="90"/>
        <v/>
      </c>
      <c r="C2886" s="30"/>
      <c r="H2886" s="10" t="str">
        <f>IFERROR(IF(INDEX(Rooms[اعتماد القيمة],MATCH(الحجز!$D2886,Rooms[الشقة],0),1)&lt;=الحجز!$C2886,((INDEX(Rooms[القيمة],MATCH(الحجز!$D2886,Rooms[الشقة],0),1)*الحجز!$E2886)+G2886)-F2886,الحجز!$H2886),"")</f>
        <v/>
      </c>
      <c r="I2886" s="10" t="str">
        <f>IFERROR(VLOOKUP(D2886,Rooms[[الشقة]:[وصف]],4,FALSE),"")</f>
        <v/>
      </c>
      <c r="K2886" s="16" t="str">
        <f t="shared" si="91"/>
        <v/>
      </c>
    </row>
    <row r="2887" spans="2:11" x14ac:dyDescent="0.2">
      <c r="B2887" s="10" t="str">
        <f t="shared" si="90"/>
        <v/>
      </c>
      <c r="C2887" s="30"/>
      <c r="H2887" s="10" t="str">
        <f>IFERROR(IF(INDEX(Rooms[اعتماد القيمة],MATCH(الحجز!$D2887,Rooms[الشقة],0),1)&lt;=الحجز!$C2887,((INDEX(Rooms[القيمة],MATCH(الحجز!$D2887,Rooms[الشقة],0),1)*الحجز!$E2887)+G2887)-F2887,الحجز!$H2887),"")</f>
        <v/>
      </c>
      <c r="I2887" s="10" t="str">
        <f>IFERROR(VLOOKUP(D2887,Rooms[[الشقة]:[وصف]],4,FALSE),"")</f>
        <v/>
      </c>
      <c r="K2887" s="16" t="str">
        <f t="shared" si="91"/>
        <v/>
      </c>
    </row>
    <row r="2888" spans="2:11" x14ac:dyDescent="0.2">
      <c r="B2888" s="10" t="str">
        <f t="shared" si="90"/>
        <v/>
      </c>
      <c r="C2888" s="30"/>
      <c r="H2888" s="10" t="str">
        <f>IFERROR(IF(INDEX(Rooms[اعتماد القيمة],MATCH(الحجز!$D2888,Rooms[الشقة],0),1)&lt;=الحجز!$C2888,((INDEX(Rooms[القيمة],MATCH(الحجز!$D2888,Rooms[الشقة],0),1)*الحجز!$E2888)+G2888)-F2888,الحجز!$H2888),"")</f>
        <v/>
      </c>
      <c r="I2888" s="10" t="str">
        <f>IFERROR(VLOOKUP(D2888,Rooms[[الشقة]:[وصف]],4,FALSE),"")</f>
        <v/>
      </c>
      <c r="K2888" s="16" t="str">
        <f t="shared" si="91"/>
        <v/>
      </c>
    </row>
    <row r="2889" spans="2:11" x14ac:dyDescent="0.2">
      <c r="B2889" s="10" t="str">
        <f t="shared" si="90"/>
        <v/>
      </c>
      <c r="C2889" s="30"/>
      <c r="H2889" s="10" t="str">
        <f>IFERROR(IF(INDEX(Rooms[اعتماد القيمة],MATCH(الحجز!$D2889,Rooms[الشقة],0),1)&lt;=الحجز!$C2889,((INDEX(Rooms[القيمة],MATCH(الحجز!$D2889,Rooms[الشقة],0),1)*الحجز!$E2889)+G2889)-F2889,الحجز!$H2889),"")</f>
        <v/>
      </c>
      <c r="I2889" s="10" t="str">
        <f>IFERROR(VLOOKUP(D2889,Rooms[[الشقة]:[وصف]],4,FALSE),"")</f>
        <v/>
      </c>
      <c r="K2889" s="16" t="str">
        <f t="shared" si="91"/>
        <v/>
      </c>
    </row>
    <row r="2890" spans="2:11" x14ac:dyDescent="0.2">
      <c r="B2890" s="10" t="str">
        <f t="shared" si="90"/>
        <v/>
      </c>
      <c r="C2890" s="30"/>
      <c r="H2890" s="10" t="str">
        <f>IFERROR(IF(INDEX(Rooms[اعتماد القيمة],MATCH(الحجز!$D2890,Rooms[الشقة],0),1)&lt;=الحجز!$C2890,((INDEX(Rooms[القيمة],MATCH(الحجز!$D2890,Rooms[الشقة],0),1)*الحجز!$E2890)+G2890)-F2890,الحجز!$H2890),"")</f>
        <v/>
      </c>
      <c r="I2890" s="10" t="str">
        <f>IFERROR(VLOOKUP(D2890,Rooms[[الشقة]:[وصف]],4,FALSE),"")</f>
        <v/>
      </c>
      <c r="K2890" s="16" t="str">
        <f t="shared" si="91"/>
        <v/>
      </c>
    </row>
    <row r="2891" spans="2:11" x14ac:dyDescent="0.2">
      <c r="B2891" s="10" t="str">
        <f t="shared" si="90"/>
        <v/>
      </c>
      <c r="C2891" s="30"/>
      <c r="H2891" s="10" t="str">
        <f>IFERROR(IF(INDEX(Rooms[اعتماد القيمة],MATCH(الحجز!$D2891,Rooms[الشقة],0),1)&lt;=الحجز!$C2891,((INDEX(Rooms[القيمة],MATCH(الحجز!$D2891,Rooms[الشقة],0),1)*الحجز!$E2891)+G2891)-F2891,الحجز!$H2891),"")</f>
        <v/>
      </c>
      <c r="I2891" s="10" t="str">
        <f>IFERROR(VLOOKUP(D2891,Rooms[[الشقة]:[وصف]],4,FALSE),"")</f>
        <v/>
      </c>
      <c r="K2891" s="16" t="str">
        <f t="shared" si="91"/>
        <v/>
      </c>
    </row>
    <row r="2892" spans="2:11" x14ac:dyDescent="0.2">
      <c r="B2892" s="10" t="str">
        <f t="shared" si="90"/>
        <v/>
      </c>
      <c r="C2892" s="30"/>
      <c r="H2892" s="10" t="str">
        <f>IFERROR(IF(INDEX(Rooms[اعتماد القيمة],MATCH(الحجز!$D2892,Rooms[الشقة],0),1)&lt;=الحجز!$C2892,((INDEX(Rooms[القيمة],MATCH(الحجز!$D2892,Rooms[الشقة],0),1)*الحجز!$E2892)+G2892)-F2892,الحجز!$H2892),"")</f>
        <v/>
      </c>
      <c r="I2892" s="10" t="str">
        <f>IFERROR(VLOOKUP(D2892,Rooms[[الشقة]:[وصف]],4,FALSE),"")</f>
        <v/>
      </c>
      <c r="K2892" s="16" t="str">
        <f t="shared" si="91"/>
        <v/>
      </c>
    </row>
    <row r="2893" spans="2:11" x14ac:dyDescent="0.2">
      <c r="B2893" s="10" t="str">
        <f t="shared" si="90"/>
        <v/>
      </c>
      <c r="C2893" s="30"/>
      <c r="H2893" s="10" t="str">
        <f>IFERROR(IF(INDEX(Rooms[اعتماد القيمة],MATCH(الحجز!$D2893,Rooms[الشقة],0),1)&lt;=الحجز!$C2893,((INDEX(Rooms[القيمة],MATCH(الحجز!$D2893,Rooms[الشقة],0),1)*الحجز!$E2893)+G2893)-F2893,الحجز!$H2893),"")</f>
        <v/>
      </c>
      <c r="I2893" s="10" t="str">
        <f>IFERROR(VLOOKUP(D2893,Rooms[[الشقة]:[وصف]],4,FALSE),"")</f>
        <v/>
      </c>
      <c r="K2893" s="16" t="str">
        <f t="shared" si="91"/>
        <v/>
      </c>
    </row>
    <row r="2894" spans="2:11" x14ac:dyDescent="0.2">
      <c r="B2894" s="10" t="str">
        <f t="shared" si="90"/>
        <v/>
      </c>
      <c r="C2894" s="30"/>
      <c r="H2894" s="10" t="str">
        <f>IFERROR(IF(INDEX(Rooms[اعتماد القيمة],MATCH(الحجز!$D2894,Rooms[الشقة],0),1)&lt;=الحجز!$C2894,((INDEX(Rooms[القيمة],MATCH(الحجز!$D2894,Rooms[الشقة],0),1)*الحجز!$E2894)+G2894)-F2894,الحجز!$H2894),"")</f>
        <v/>
      </c>
      <c r="I2894" s="10" t="str">
        <f>IFERROR(VLOOKUP(D2894,Rooms[[الشقة]:[وصف]],4,FALSE),"")</f>
        <v/>
      </c>
      <c r="K2894" s="16" t="str">
        <f t="shared" si="91"/>
        <v/>
      </c>
    </row>
    <row r="2895" spans="2:11" x14ac:dyDescent="0.2">
      <c r="B2895" s="10" t="str">
        <f t="shared" si="90"/>
        <v/>
      </c>
      <c r="C2895" s="30"/>
      <c r="H2895" s="10" t="str">
        <f>IFERROR(IF(INDEX(Rooms[اعتماد القيمة],MATCH(الحجز!$D2895,Rooms[الشقة],0),1)&lt;=الحجز!$C2895,((INDEX(Rooms[القيمة],MATCH(الحجز!$D2895,Rooms[الشقة],0),1)*الحجز!$E2895)+G2895)-F2895,الحجز!$H2895),"")</f>
        <v/>
      </c>
      <c r="I2895" s="10" t="str">
        <f>IFERROR(VLOOKUP(D2895,Rooms[[الشقة]:[وصف]],4,FALSE),"")</f>
        <v/>
      </c>
      <c r="K2895" s="16" t="str">
        <f t="shared" si="91"/>
        <v/>
      </c>
    </row>
    <row r="2896" spans="2:11" x14ac:dyDescent="0.2">
      <c r="B2896" s="10" t="str">
        <f t="shared" si="90"/>
        <v/>
      </c>
      <c r="C2896" s="30"/>
      <c r="H2896" s="10" t="str">
        <f>IFERROR(IF(INDEX(Rooms[اعتماد القيمة],MATCH(الحجز!$D2896,Rooms[الشقة],0),1)&lt;=الحجز!$C2896,((INDEX(Rooms[القيمة],MATCH(الحجز!$D2896,Rooms[الشقة],0),1)*الحجز!$E2896)+G2896)-F2896,الحجز!$H2896),"")</f>
        <v/>
      </c>
      <c r="I2896" s="10" t="str">
        <f>IFERROR(VLOOKUP(D2896,Rooms[[الشقة]:[وصف]],4,FALSE),"")</f>
        <v/>
      </c>
      <c r="K2896" s="16" t="str">
        <f t="shared" si="91"/>
        <v/>
      </c>
    </row>
    <row r="2897" spans="2:11" x14ac:dyDescent="0.2">
      <c r="B2897" s="10" t="str">
        <f t="shared" si="90"/>
        <v/>
      </c>
      <c r="C2897" s="30"/>
      <c r="H2897" s="10" t="str">
        <f>IFERROR(IF(INDEX(Rooms[اعتماد القيمة],MATCH(الحجز!$D2897,Rooms[الشقة],0),1)&lt;=الحجز!$C2897,((INDEX(Rooms[القيمة],MATCH(الحجز!$D2897,Rooms[الشقة],0),1)*الحجز!$E2897)+G2897)-F2897,الحجز!$H2897),"")</f>
        <v/>
      </c>
      <c r="I2897" s="10" t="str">
        <f>IFERROR(VLOOKUP(D2897,Rooms[[الشقة]:[وصف]],4,FALSE),"")</f>
        <v/>
      </c>
      <c r="K2897" s="16" t="str">
        <f t="shared" si="91"/>
        <v/>
      </c>
    </row>
    <row r="2898" spans="2:11" x14ac:dyDescent="0.2">
      <c r="B2898" s="10" t="str">
        <f t="shared" si="90"/>
        <v/>
      </c>
      <c r="C2898" s="30"/>
      <c r="H2898" s="10" t="str">
        <f>IFERROR(IF(INDEX(Rooms[اعتماد القيمة],MATCH(الحجز!$D2898,Rooms[الشقة],0),1)&lt;=الحجز!$C2898,((INDEX(Rooms[القيمة],MATCH(الحجز!$D2898,Rooms[الشقة],0),1)*الحجز!$E2898)+G2898)-F2898,الحجز!$H2898),"")</f>
        <v/>
      </c>
      <c r="I2898" s="10" t="str">
        <f>IFERROR(VLOOKUP(D2898,Rooms[[الشقة]:[وصف]],4,FALSE),"")</f>
        <v/>
      </c>
      <c r="K2898" s="16" t="str">
        <f t="shared" si="91"/>
        <v/>
      </c>
    </row>
    <row r="2899" spans="2:11" x14ac:dyDescent="0.2">
      <c r="B2899" s="10" t="str">
        <f t="shared" si="90"/>
        <v/>
      </c>
      <c r="C2899" s="30"/>
      <c r="H2899" s="10" t="str">
        <f>IFERROR(IF(INDEX(Rooms[اعتماد القيمة],MATCH(الحجز!$D2899,Rooms[الشقة],0),1)&lt;=الحجز!$C2899,((INDEX(Rooms[القيمة],MATCH(الحجز!$D2899,Rooms[الشقة],0),1)*الحجز!$E2899)+G2899)-F2899,الحجز!$H2899),"")</f>
        <v/>
      </c>
      <c r="I2899" s="10" t="str">
        <f>IFERROR(VLOOKUP(D2899,Rooms[[الشقة]:[وصف]],4,FALSE),"")</f>
        <v/>
      </c>
      <c r="K2899" s="16" t="str">
        <f t="shared" si="91"/>
        <v/>
      </c>
    </row>
    <row r="2900" spans="2:11" x14ac:dyDescent="0.2">
      <c r="B2900" s="10" t="str">
        <f t="shared" si="90"/>
        <v/>
      </c>
      <c r="C2900" s="30"/>
      <c r="H2900" s="10" t="str">
        <f>IFERROR(IF(INDEX(Rooms[اعتماد القيمة],MATCH(الحجز!$D2900,Rooms[الشقة],0),1)&lt;=الحجز!$C2900,((INDEX(Rooms[القيمة],MATCH(الحجز!$D2900,Rooms[الشقة],0),1)*الحجز!$E2900)+G2900)-F2900,الحجز!$H2900),"")</f>
        <v/>
      </c>
      <c r="I2900" s="10" t="str">
        <f>IFERROR(VLOOKUP(D2900,Rooms[[الشقة]:[وصف]],4,FALSE),"")</f>
        <v/>
      </c>
      <c r="K2900" s="16" t="str">
        <f t="shared" si="91"/>
        <v/>
      </c>
    </row>
    <row r="2901" spans="2:11" x14ac:dyDescent="0.2">
      <c r="B2901" s="10" t="str">
        <f t="shared" si="90"/>
        <v/>
      </c>
      <c r="C2901" s="30"/>
      <c r="H2901" s="10" t="str">
        <f>IFERROR(IF(INDEX(Rooms[اعتماد القيمة],MATCH(الحجز!$D2901,Rooms[الشقة],0),1)&lt;=الحجز!$C2901,((INDEX(Rooms[القيمة],MATCH(الحجز!$D2901,Rooms[الشقة],0),1)*الحجز!$E2901)+G2901)-F2901,الحجز!$H2901),"")</f>
        <v/>
      </c>
      <c r="I2901" s="10" t="str">
        <f>IFERROR(VLOOKUP(D2901,Rooms[[الشقة]:[وصف]],4,FALSE),"")</f>
        <v/>
      </c>
      <c r="K2901" s="16" t="str">
        <f t="shared" si="91"/>
        <v/>
      </c>
    </row>
    <row r="2902" spans="2:11" x14ac:dyDescent="0.2">
      <c r="B2902" s="10" t="str">
        <f t="shared" si="90"/>
        <v/>
      </c>
      <c r="C2902" s="30"/>
      <c r="H2902" s="10" t="str">
        <f>IFERROR(IF(INDEX(Rooms[اعتماد القيمة],MATCH(الحجز!$D2902,Rooms[الشقة],0),1)&lt;=الحجز!$C2902,((INDEX(Rooms[القيمة],MATCH(الحجز!$D2902,Rooms[الشقة],0),1)*الحجز!$E2902)+G2902)-F2902,الحجز!$H2902),"")</f>
        <v/>
      </c>
      <c r="I2902" s="10" t="str">
        <f>IFERROR(VLOOKUP(D2902,Rooms[[الشقة]:[وصف]],4,FALSE),"")</f>
        <v/>
      </c>
      <c r="K2902" s="16" t="str">
        <f t="shared" si="91"/>
        <v/>
      </c>
    </row>
    <row r="2903" spans="2:11" x14ac:dyDescent="0.2">
      <c r="B2903" s="10" t="str">
        <f t="shared" si="90"/>
        <v/>
      </c>
      <c r="C2903" s="30"/>
      <c r="H2903" s="10" t="str">
        <f>IFERROR(IF(INDEX(Rooms[اعتماد القيمة],MATCH(الحجز!$D2903,Rooms[الشقة],0),1)&lt;=الحجز!$C2903,((INDEX(Rooms[القيمة],MATCH(الحجز!$D2903,Rooms[الشقة],0),1)*الحجز!$E2903)+G2903)-F2903,الحجز!$H2903),"")</f>
        <v/>
      </c>
      <c r="I2903" s="10" t="str">
        <f>IFERROR(VLOOKUP(D2903,Rooms[[الشقة]:[وصف]],4,FALSE),"")</f>
        <v/>
      </c>
      <c r="K2903" s="16" t="str">
        <f t="shared" si="91"/>
        <v/>
      </c>
    </row>
    <row r="2904" spans="2:11" x14ac:dyDescent="0.2">
      <c r="B2904" s="10" t="str">
        <f t="shared" si="90"/>
        <v/>
      </c>
      <c r="C2904" s="30"/>
      <c r="H2904" s="10" t="str">
        <f>IFERROR(IF(INDEX(Rooms[اعتماد القيمة],MATCH(الحجز!$D2904,Rooms[الشقة],0),1)&lt;=الحجز!$C2904,((INDEX(Rooms[القيمة],MATCH(الحجز!$D2904,Rooms[الشقة],0),1)*الحجز!$E2904)+G2904)-F2904,الحجز!$H2904),"")</f>
        <v/>
      </c>
      <c r="I2904" s="10" t="str">
        <f>IFERROR(VLOOKUP(D2904,Rooms[[الشقة]:[وصف]],4,FALSE),"")</f>
        <v/>
      </c>
      <c r="K2904" s="16" t="str">
        <f t="shared" si="91"/>
        <v/>
      </c>
    </row>
    <row r="2905" spans="2:11" x14ac:dyDescent="0.2">
      <c r="B2905" s="10" t="str">
        <f t="shared" si="90"/>
        <v/>
      </c>
      <c r="C2905" s="30"/>
      <c r="H2905" s="10" t="str">
        <f>IFERROR(IF(INDEX(Rooms[اعتماد القيمة],MATCH(الحجز!$D2905,Rooms[الشقة],0),1)&lt;=الحجز!$C2905,((INDEX(Rooms[القيمة],MATCH(الحجز!$D2905,Rooms[الشقة],0),1)*الحجز!$E2905)+G2905)-F2905,الحجز!$H2905),"")</f>
        <v/>
      </c>
      <c r="I2905" s="10" t="str">
        <f>IFERROR(VLOOKUP(D2905,Rooms[[الشقة]:[وصف]],4,FALSE),"")</f>
        <v/>
      </c>
      <c r="K2905" s="16" t="str">
        <f t="shared" si="91"/>
        <v/>
      </c>
    </row>
    <row r="2906" spans="2:11" x14ac:dyDescent="0.2">
      <c r="B2906" s="10" t="str">
        <f t="shared" si="90"/>
        <v/>
      </c>
      <c r="C2906" s="30"/>
      <c r="H2906" s="10" t="str">
        <f>IFERROR(IF(INDEX(Rooms[اعتماد القيمة],MATCH(الحجز!$D2906,Rooms[الشقة],0),1)&lt;=الحجز!$C2906,((INDEX(Rooms[القيمة],MATCH(الحجز!$D2906,Rooms[الشقة],0),1)*الحجز!$E2906)+G2906)-F2906,الحجز!$H2906),"")</f>
        <v/>
      </c>
      <c r="I2906" s="10" t="str">
        <f>IFERROR(VLOOKUP(D2906,Rooms[[الشقة]:[وصف]],4,FALSE),"")</f>
        <v/>
      </c>
      <c r="K2906" s="16" t="str">
        <f t="shared" si="91"/>
        <v/>
      </c>
    </row>
    <row r="2907" spans="2:11" x14ac:dyDescent="0.2">
      <c r="B2907" s="10" t="str">
        <f t="shared" si="90"/>
        <v/>
      </c>
      <c r="C2907" s="30"/>
      <c r="H2907" s="10" t="str">
        <f>IFERROR(IF(INDEX(Rooms[اعتماد القيمة],MATCH(الحجز!$D2907,Rooms[الشقة],0),1)&lt;=الحجز!$C2907,((INDEX(Rooms[القيمة],MATCH(الحجز!$D2907,Rooms[الشقة],0),1)*الحجز!$E2907)+G2907)-F2907,الحجز!$H2907),"")</f>
        <v/>
      </c>
      <c r="I2907" s="10" t="str">
        <f>IFERROR(VLOOKUP(D2907,Rooms[[الشقة]:[وصف]],4,FALSE),"")</f>
        <v/>
      </c>
      <c r="K2907" s="16" t="str">
        <f t="shared" si="91"/>
        <v/>
      </c>
    </row>
    <row r="2908" spans="2:11" x14ac:dyDescent="0.2">
      <c r="B2908" s="10" t="str">
        <f t="shared" si="90"/>
        <v/>
      </c>
      <c r="C2908" s="30"/>
      <c r="H2908" s="10" t="str">
        <f>IFERROR(IF(INDEX(Rooms[اعتماد القيمة],MATCH(الحجز!$D2908,Rooms[الشقة],0),1)&lt;=الحجز!$C2908,((INDEX(Rooms[القيمة],MATCH(الحجز!$D2908,Rooms[الشقة],0),1)*الحجز!$E2908)+G2908)-F2908,الحجز!$H2908),"")</f>
        <v/>
      </c>
      <c r="I2908" s="10" t="str">
        <f>IFERROR(VLOOKUP(D2908,Rooms[[الشقة]:[وصف]],4,FALSE),"")</f>
        <v/>
      </c>
      <c r="K2908" s="16" t="str">
        <f t="shared" si="91"/>
        <v/>
      </c>
    </row>
    <row r="2909" spans="2:11" x14ac:dyDescent="0.2">
      <c r="B2909" s="10" t="str">
        <f t="shared" si="90"/>
        <v/>
      </c>
      <c r="C2909" s="30"/>
      <c r="H2909" s="10" t="str">
        <f>IFERROR(IF(INDEX(Rooms[اعتماد القيمة],MATCH(الحجز!$D2909,Rooms[الشقة],0),1)&lt;=الحجز!$C2909,((INDEX(Rooms[القيمة],MATCH(الحجز!$D2909,Rooms[الشقة],0),1)*الحجز!$E2909)+G2909)-F2909,الحجز!$H2909),"")</f>
        <v/>
      </c>
      <c r="I2909" s="10" t="str">
        <f>IFERROR(VLOOKUP(D2909,Rooms[[الشقة]:[وصف]],4,FALSE),"")</f>
        <v/>
      </c>
      <c r="K2909" s="16" t="str">
        <f t="shared" si="91"/>
        <v/>
      </c>
    </row>
    <row r="2910" spans="2:11" x14ac:dyDescent="0.2">
      <c r="B2910" s="10" t="str">
        <f t="shared" si="90"/>
        <v/>
      </c>
      <c r="C2910" s="30"/>
      <c r="H2910" s="10" t="str">
        <f>IFERROR(IF(INDEX(Rooms[اعتماد القيمة],MATCH(الحجز!$D2910,Rooms[الشقة],0),1)&lt;=الحجز!$C2910,((INDEX(Rooms[القيمة],MATCH(الحجز!$D2910,Rooms[الشقة],0),1)*الحجز!$E2910)+G2910)-F2910,الحجز!$H2910),"")</f>
        <v/>
      </c>
      <c r="I2910" s="10" t="str">
        <f>IFERROR(VLOOKUP(D2910,Rooms[[الشقة]:[وصف]],4,FALSE),"")</f>
        <v/>
      </c>
      <c r="K2910" s="16" t="str">
        <f t="shared" si="91"/>
        <v/>
      </c>
    </row>
    <row r="2911" spans="2:11" x14ac:dyDescent="0.2">
      <c r="B2911" s="10" t="str">
        <f t="shared" si="90"/>
        <v/>
      </c>
      <c r="C2911" s="30"/>
      <c r="H2911" s="10" t="str">
        <f>IFERROR(IF(INDEX(Rooms[اعتماد القيمة],MATCH(الحجز!$D2911,Rooms[الشقة],0),1)&lt;=الحجز!$C2911,((INDEX(Rooms[القيمة],MATCH(الحجز!$D2911,Rooms[الشقة],0),1)*الحجز!$E2911)+G2911)-F2911,الحجز!$H2911),"")</f>
        <v/>
      </c>
      <c r="I2911" s="10" t="str">
        <f>IFERROR(VLOOKUP(D2911,Rooms[[الشقة]:[وصف]],4,FALSE),"")</f>
        <v/>
      </c>
      <c r="K2911" s="16" t="str">
        <f t="shared" si="91"/>
        <v/>
      </c>
    </row>
    <row r="2912" spans="2:11" x14ac:dyDescent="0.2">
      <c r="B2912" s="10" t="str">
        <f t="shared" si="90"/>
        <v/>
      </c>
      <c r="C2912" s="30"/>
      <c r="H2912" s="10" t="str">
        <f>IFERROR(IF(INDEX(Rooms[اعتماد القيمة],MATCH(الحجز!$D2912,Rooms[الشقة],0),1)&lt;=الحجز!$C2912,((INDEX(Rooms[القيمة],MATCH(الحجز!$D2912,Rooms[الشقة],0),1)*الحجز!$E2912)+G2912)-F2912,الحجز!$H2912),"")</f>
        <v/>
      </c>
      <c r="I2912" s="10" t="str">
        <f>IFERROR(VLOOKUP(D2912,Rooms[[الشقة]:[وصف]],4,FALSE),"")</f>
        <v/>
      </c>
      <c r="K2912" s="16" t="str">
        <f t="shared" si="91"/>
        <v/>
      </c>
    </row>
    <row r="2913" spans="2:11" x14ac:dyDescent="0.2">
      <c r="B2913" s="10" t="str">
        <f t="shared" si="90"/>
        <v/>
      </c>
      <c r="C2913" s="30"/>
      <c r="H2913" s="10" t="str">
        <f>IFERROR(IF(INDEX(Rooms[اعتماد القيمة],MATCH(الحجز!$D2913,Rooms[الشقة],0),1)&lt;=الحجز!$C2913,((INDEX(Rooms[القيمة],MATCH(الحجز!$D2913,Rooms[الشقة],0),1)*الحجز!$E2913)+G2913)-F2913,الحجز!$H2913),"")</f>
        <v/>
      </c>
      <c r="I2913" s="10" t="str">
        <f>IFERROR(VLOOKUP(D2913,Rooms[[الشقة]:[وصف]],4,FALSE),"")</f>
        <v/>
      </c>
      <c r="K2913" s="16" t="str">
        <f t="shared" si="91"/>
        <v/>
      </c>
    </row>
    <row r="2914" spans="2:11" x14ac:dyDescent="0.2">
      <c r="B2914" s="10" t="str">
        <f t="shared" si="90"/>
        <v/>
      </c>
      <c r="C2914" s="30"/>
      <c r="H2914" s="10" t="str">
        <f>IFERROR(IF(INDEX(Rooms[اعتماد القيمة],MATCH(الحجز!$D2914,Rooms[الشقة],0),1)&lt;=الحجز!$C2914,((INDEX(Rooms[القيمة],MATCH(الحجز!$D2914,Rooms[الشقة],0),1)*الحجز!$E2914)+G2914)-F2914,الحجز!$H2914),"")</f>
        <v/>
      </c>
      <c r="I2914" s="10" t="str">
        <f>IFERROR(VLOOKUP(D2914,Rooms[[الشقة]:[وصف]],4,FALSE),"")</f>
        <v/>
      </c>
      <c r="K2914" s="16" t="str">
        <f t="shared" si="91"/>
        <v/>
      </c>
    </row>
    <row r="2915" spans="2:11" x14ac:dyDescent="0.2">
      <c r="B2915" s="10" t="str">
        <f t="shared" si="90"/>
        <v/>
      </c>
      <c r="C2915" s="30"/>
      <c r="H2915" s="10" t="str">
        <f>IFERROR(IF(INDEX(Rooms[اعتماد القيمة],MATCH(الحجز!$D2915,Rooms[الشقة],0),1)&lt;=الحجز!$C2915,((INDEX(Rooms[القيمة],MATCH(الحجز!$D2915,Rooms[الشقة],0),1)*الحجز!$E2915)+G2915)-F2915,الحجز!$H2915),"")</f>
        <v/>
      </c>
      <c r="I2915" s="10" t="str">
        <f>IFERROR(VLOOKUP(D2915,Rooms[[الشقة]:[وصف]],4,FALSE),"")</f>
        <v/>
      </c>
      <c r="K2915" s="16" t="str">
        <f t="shared" si="91"/>
        <v/>
      </c>
    </row>
    <row r="2916" spans="2:11" x14ac:dyDescent="0.2">
      <c r="B2916" s="10" t="str">
        <f t="shared" si="90"/>
        <v/>
      </c>
      <c r="C2916" s="30"/>
      <c r="H2916" s="10" t="str">
        <f>IFERROR(IF(INDEX(Rooms[اعتماد القيمة],MATCH(الحجز!$D2916,Rooms[الشقة],0),1)&lt;=الحجز!$C2916,((INDEX(Rooms[القيمة],MATCH(الحجز!$D2916,Rooms[الشقة],0),1)*الحجز!$E2916)+G2916)-F2916,الحجز!$H2916),"")</f>
        <v/>
      </c>
      <c r="I2916" s="10" t="str">
        <f>IFERROR(VLOOKUP(D2916,Rooms[[الشقة]:[وصف]],4,FALSE),"")</f>
        <v/>
      </c>
      <c r="K2916" s="16" t="str">
        <f t="shared" si="91"/>
        <v/>
      </c>
    </row>
    <row r="2917" spans="2:11" x14ac:dyDescent="0.2">
      <c r="B2917" s="10" t="str">
        <f t="shared" si="90"/>
        <v/>
      </c>
      <c r="C2917" s="30"/>
      <c r="H2917" s="10" t="str">
        <f>IFERROR(IF(INDEX(Rooms[اعتماد القيمة],MATCH(الحجز!$D2917,Rooms[الشقة],0),1)&lt;=الحجز!$C2917,((INDEX(Rooms[القيمة],MATCH(الحجز!$D2917,Rooms[الشقة],0),1)*الحجز!$E2917)+G2917)-F2917,الحجز!$H2917),"")</f>
        <v/>
      </c>
      <c r="I2917" s="10" t="str">
        <f>IFERROR(VLOOKUP(D2917,Rooms[[الشقة]:[وصف]],4,FALSE),"")</f>
        <v/>
      </c>
      <c r="K2917" s="16" t="str">
        <f t="shared" si="91"/>
        <v/>
      </c>
    </row>
    <row r="2918" spans="2:11" x14ac:dyDescent="0.2">
      <c r="B2918" s="10" t="str">
        <f t="shared" si="90"/>
        <v/>
      </c>
      <c r="C2918" s="30"/>
      <c r="H2918" s="10" t="str">
        <f>IFERROR(IF(INDEX(Rooms[اعتماد القيمة],MATCH(الحجز!$D2918,Rooms[الشقة],0),1)&lt;=الحجز!$C2918,((INDEX(Rooms[القيمة],MATCH(الحجز!$D2918,Rooms[الشقة],0),1)*الحجز!$E2918)+G2918)-F2918,الحجز!$H2918),"")</f>
        <v/>
      </c>
      <c r="I2918" s="10" t="str">
        <f>IFERROR(VLOOKUP(D2918,Rooms[[الشقة]:[وصف]],4,FALSE),"")</f>
        <v/>
      </c>
      <c r="K2918" s="16" t="str">
        <f t="shared" si="91"/>
        <v/>
      </c>
    </row>
    <row r="2919" spans="2:11" x14ac:dyDescent="0.2">
      <c r="B2919" s="10" t="str">
        <f t="shared" si="90"/>
        <v/>
      </c>
      <c r="C2919" s="30"/>
      <c r="H2919" s="10" t="str">
        <f>IFERROR(IF(INDEX(Rooms[اعتماد القيمة],MATCH(الحجز!$D2919,Rooms[الشقة],0),1)&lt;=الحجز!$C2919,((INDEX(Rooms[القيمة],MATCH(الحجز!$D2919,Rooms[الشقة],0),1)*الحجز!$E2919)+G2919)-F2919,الحجز!$H2919),"")</f>
        <v/>
      </c>
      <c r="I2919" s="10" t="str">
        <f>IFERROR(VLOOKUP(D2919,Rooms[[الشقة]:[وصف]],4,FALSE),"")</f>
        <v/>
      </c>
      <c r="K2919" s="16" t="str">
        <f t="shared" si="91"/>
        <v/>
      </c>
    </row>
    <row r="2920" spans="2:11" x14ac:dyDescent="0.2">
      <c r="B2920" s="10" t="str">
        <f t="shared" si="90"/>
        <v/>
      </c>
      <c r="C2920" s="30"/>
      <c r="H2920" s="10" t="str">
        <f>IFERROR(IF(INDEX(Rooms[اعتماد القيمة],MATCH(الحجز!$D2920,Rooms[الشقة],0),1)&lt;=الحجز!$C2920,((INDEX(Rooms[القيمة],MATCH(الحجز!$D2920,Rooms[الشقة],0),1)*الحجز!$E2920)+G2920)-F2920,الحجز!$H2920),"")</f>
        <v/>
      </c>
      <c r="I2920" s="10" t="str">
        <f>IFERROR(VLOOKUP(D2920,Rooms[[الشقة]:[وصف]],4,FALSE),"")</f>
        <v/>
      </c>
      <c r="K2920" s="16" t="str">
        <f t="shared" si="91"/>
        <v/>
      </c>
    </row>
    <row r="2921" spans="2:11" x14ac:dyDescent="0.2">
      <c r="B2921" s="10" t="str">
        <f t="shared" si="90"/>
        <v/>
      </c>
      <c r="C2921" s="30"/>
      <c r="H2921" s="10" t="str">
        <f>IFERROR(IF(INDEX(Rooms[اعتماد القيمة],MATCH(الحجز!$D2921,Rooms[الشقة],0),1)&lt;=الحجز!$C2921,((INDEX(Rooms[القيمة],MATCH(الحجز!$D2921,Rooms[الشقة],0),1)*الحجز!$E2921)+G2921)-F2921,الحجز!$H2921),"")</f>
        <v/>
      </c>
      <c r="I2921" s="10" t="str">
        <f>IFERROR(VLOOKUP(D2921,Rooms[[الشقة]:[وصف]],4,FALSE),"")</f>
        <v/>
      </c>
      <c r="K2921" s="16" t="str">
        <f t="shared" si="91"/>
        <v/>
      </c>
    </row>
    <row r="2922" spans="2:11" x14ac:dyDescent="0.2">
      <c r="B2922" s="10" t="str">
        <f t="shared" si="90"/>
        <v/>
      </c>
      <c r="C2922" s="30"/>
      <c r="H2922" s="10" t="str">
        <f>IFERROR(IF(INDEX(Rooms[اعتماد القيمة],MATCH(الحجز!$D2922,Rooms[الشقة],0),1)&lt;=الحجز!$C2922,((INDEX(Rooms[القيمة],MATCH(الحجز!$D2922,Rooms[الشقة],0),1)*الحجز!$E2922)+G2922)-F2922,الحجز!$H2922),"")</f>
        <v/>
      </c>
      <c r="I2922" s="10" t="str">
        <f>IFERROR(VLOOKUP(D2922,Rooms[[الشقة]:[وصف]],4,FALSE),"")</f>
        <v/>
      </c>
      <c r="K2922" s="16" t="str">
        <f t="shared" si="91"/>
        <v/>
      </c>
    </row>
    <row r="2923" spans="2:11" x14ac:dyDescent="0.2">
      <c r="B2923" s="10" t="str">
        <f t="shared" si="90"/>
        <v/>
      </c>
      <c r="C2923" s="30"/>
      <c r="H2923" s="10" t="str">
        <f>IFERROR(IF(INDEX(Rooms[اعتماد القيمة],MATCH(الحجز!$D2923,Rooms[الشقة],0),1)&lt;=الحجز!$C2923,((INDEX(Rooms[القيمة],MATCH(الحجز!$D2923,Rooms[الشقة],0),1)*الحجز!$E2923)+G2923)-F2923,الحجز!$H2923),"")</f>
        <v/>
      </c>
      <c r="I2923" s="10" t="str">
        <f>IFERROR(VLOOKUP(D2923,Rooms[[الشقة]:[وصف]],4,FALSE),"")</f>
        <v/>
      </c>
      <c r="K2923" s="16" t="str">
        <f t="shared" si="91"/>
        <v/>
      </c>
    </row>
    <row r="2924" spans="2:11" x14ac:dyDescent="0.2">
      <c r="B2924" s="10" t="str">
        <f t="shared" si="90"/>
        <v/>
      </c>
      <c r="C2924" s="30"/>
      <c r="H2924" s="10" t="str">
        <f>IFERROR(IF(INDEX(Rooms[اعتماد القيمة],MATCH(الحجز!$D2924,Rooms[الشقة],0),1)&lt;=الحجز!$C2924,((INDEX(Rooms[القيمة],MATCH(الحجز!$D2924,Rooms[الشقة],0),1)*الحجز!$E2924)+G2924)-F2924,الحجز!$H2924),"")</f>
        <v/>
      </c>
      <c r="I2924" s="10" t="str">
        <f>IFERROR(VLOOKUP(D2924,Rooms[[الشقة]:[وصف]],4,FALSE),"")</f>
        <v/>
      </c>
      <c r="K2924" s="16" t="str">
        <f t="shared" si="91"/>
        <v/>
      </c>
    </row>
    <row r="2925" spans="2:11" x14ac:dyDescent="0.2">
      <c r="B2925" s="10" t="str">
        <f t="shared" si="90"/>
        <v/>
      </c>
      <c r="C2925" s="30"/>
      <c r="H2925" s="10" t="str">
        <f>IFERROR(IF(INDEX(Rooms[اعتماد القيمة],MATCH(الحجز!$D2925,Rooms[الشقة],0),1)&lt;=الحجز!$C2925,((INDEX(Rooms[القيمة],MATCH(الحجز!$D2925,Rooms[الشقة],0),1)*الحجز!$E2925)+G2925)-F2925,الحجز!$H2925),"")</f>
        <v/>
      </c>
      <c r="I2925" s="10" t="str">
        <f>IFERROR(VLOOKUP(D2925,Rooms[[الشقة]:[وصف]],4,FALSE),"")</f>
        <v/>
      </c>
      <c r="K2925" s="16" t="str">
        <f t="shared" si="91"/>
        <v/>
      </c>
    </row>
    <row r="2926" spans="2:11" x14ac:dyDescent="0.2">
      <c r="B2926" s="10" t="str">
        <f t="shared" si="90"/>
        <v/>
      </c>
      <c r="C2926" s="30"/>
      <c r="H2926" s="10" t="str">
        <f>IFERROR(IF(INDEX(Rooms[اعتماد القيمة],MATCH(الحجز!$D2926,Rooms[الشقة],0),1)&lt;=الحجز!$C2926,((INDEX(Rooms[القيمة],MATCH(الحجز!$D2926,Rooms[الشقة],0),1)*الحجز!$E2926)+G2926)-F2926,الحجز!$H2926),"")</f>
        <v/>
      </c>
      <c r="I2926" s="10" t="str">
        <f>IFERROR(VLOOKUP(D2926,Rooms[[الشقة]:[وصف]],4,FALSE),"")</f>
        <v/>
      </c>
      <c r="K2926" s="16" t="str">
        <f t="shared" si="91"/>
        <v/>
      </c>
    </row>
    <row r="2927" spans="2:11" x14ac:dyDescent="0.2">
      <c r="B2927" s="10" t="str">
        <f t="shared" si="90"/>
        <v/>
      </c>
      <c r="C2927" s="30"/>
      <c r="H2927" s="10" t="str">
        <f>IFERROR(IF(INDEX(Rooms[اعتماد القيمة],MATCH(الحجز!$D2927,Rooms[الشقة],0),1)&lt;=الحجز!$C2927,((INDEX(Rooms[القيمة],MATCH(الحجز!$D2927,Rooms[الشقة],0),1)*الحجز!$E2927)+G2927)-F2927,الحجز!$H2927),"")</f>
        <v/>
      </c>
      <c r="I2927" s="10" t="str">
        <f>IFERROR(VLOOKUP(D2927,Rooms[[الشقة]:[وصف]],4,FALSE),"")</f>
        <v/>
      </c>
      <c r="K2927" s="16" t="str">
        <f t="shared" si="91"/>
        <v/>
      </c>
    </row>
    <row r="2928" spans="2:11" x14ac:dyDescent="0.2">
      <c r="B2928" s="10" t="str">
        <f t="shared" si="90"/>
        <v/>
      </c>
      <c r="C2928" s="30"/>
      <c r="H2928" s="10" t="str">
        <f>IFERROR(IF(INDEX(Rooms[اعتماد القيمة],MATCH(الحجز!$D2928,Rooms[الشقة],0),1)&lt;=الحجز!$C2928,((INDEX(Rooms[القيمة],MATCH(الحجز!$D2928,Rooms[الشقة],0),1)*الحجز!$E2928)+G2928)-F2928,الحجز!$H2928),"")</f>
        <v/>
      </c>
      <c r="I2928" s="10" t="str">
        <f>IFERROR(VLOOKUP(D2928,Rooms[[الشقة]:[وصف]],4,FALSE),"")</f>
        <v/>
      </c>
      <c r="K2928" s="16" t="str">
        <f t="shared" si="91"/>
        <v/>
      </c>
    </row>
    <row r="2929" spans="2:11" x14ac:dyDescent="0.2">
      <c r="B2929" s="10" t="str">
        <f t="shared" si="90"/>
        <v/>
      </c>
      <c r="C2929" s="30"/>
      <c r="H2929" s="10" t="str">
        <f>IFERROR(IF(INDEX(Rooms[اعتماد القيمة],MATCH(الحجز!$D2929,Rooms[الشقة],0),1)&lt;=الحجز!$C2929,((INDEX(Rooms[القيمة],MATCH(الحجز!$D2929,Rooms[الشقة],0),1)*الحجز!$E2929)+G2929)-F2929,الحجز!$H2929),"")</f>
        <v/>
      </c>
      <c r="I2929" s="10" t="str">
        <f>IFERROR(VLOOKUP(D2929,Rooms[[الشقة]:[وصف]],4,FALSE),"")</f>
        <v/>
      </c>
      <c r="K2929" s="16" t="str">
        <f t="shared" si="91"/>
        <v/>
      </c>
    </row>
    <row r="2930" spans="2:11" x14ac:dyDescent="0.2">
      <c r="B2930" s="10" t="str">
        <f t="shared" si="90"/>
        <v/>
      </c>
      <c r="C2930" s="30"/>
      <c r="H2930" s="10" t="str">
        <f>IFERROR(IF(INDEX(Rooms[اعتماد القيمة],MATCH(الحجز!$D2930,Rooms[الشقة],0),1)&lt;=الحجز!$C2930,((INDEX(Rooms[القيمة],MATCH(الحجز!$D2930,Rooms[الشقة],0),1)*الحجز!$E2930)+G2930)-F2930,الحجز!$H2930),"")</f>
        <v/>
      </c>
      <c r="I2930" s="10" t="str">
        <f>IFERROR(VLOOKUP(D2930,Rooms[[الشقة]:[وصف]],4,FALSE),"")</f>
        <v/>
      </c>
      <c r="K2930" s="16" t="str">
        <f t="shared" si="91"/>
        <v/>
      </c>
    </row>
    <row r="2931" spans="2:11" x14ac:dyDescent="0.2">
      <c r="B2931" s="10" t="str">
        <f t="shared" si="90"/>
        <v/>
      </c>
      <c r="C2931" s="30"/>
      <c r="H2931" s="10" t="str">
        <f>IFERROR(IF(INDEX(Rooms[اعتماد القيمة],MATCH(الحجز!$D2931,Rooms[الشقة],0),1)&lt;=الحجز!$C2931,((INDEX(Rooms[القيمة],MATCH(الحجز!$D2931,Rooms[الشقة],0),1)*الحجز!$E2931)+G2931)-F2931,الحجز!$H2931),"")</f>
        <v/>
      </c>
      <c r="I2931" s="10" t="str">
        <f>IFERROR(VLOOKUP(D2931,Rooms[[الشقة]:[وصف]],4,FALSE),"")</f>
        <v/>
      </c>
      <c r="K2931" s="16" t="str">
        <f t="shared" si="91"/>
        <v/>
      </c>
    </row>
    <row r="2932" spans="2:11" x14ac:dyDescent="0.2">
      <c r="B2932" s="10" t="str">
        <f t="shared" si="90"/>
        <v/>
      </c>
      <c r="C2932" s="30"/>
      <c r="H2932" s="10" t="str">
        <f>IFERROR(IF(INDEX(Rooms[اعتماد القيمة],MATCH(الحجز!$D2932,Rooms[الشقة],0),1)&lt;=الحجز!$C2932,((INDEX(Rooms[القيمة],MATCH(الحجز!$D2932,Rooms[الشقة],0),1)*الحجز!$E2932)+G2932)-F2932,الحجز!$H2932),"")</f>
        <v/>
      </c>
      <c r="I2932" s="10" t="str">
        <f>IFERROR(VLOOKUP(D2932,Rooms[[الشقة]:[وصف]],4,FALSE),"")</f>
        <v/>
      </c>
      <c r="K2932" s="16" t="str">
        <f t="shared" si="91"/>
        <v/>
      </c>
    </row>
    <row r="2933" spans="2:11" x14ac:dyDescent="0.2">
      <c r="B2933" s="10" t="str">
        <f t="shared" si="90"/>
        <v/>
      </c>
      <c r="C2933" s="30"/>
      <c r="H2933" s="10" t="str">
        <f>IFERROR(IF(INDEX(Rooms[اعتماد القيمة],MATCH(الحجز!$D2933,Rooms[الشقة],0),1)&lt;=الحجز!$C2933,((INDEX(Rooms[القيمة],MATCH(الحجز!$D2933,Rooms[الشقة],0),1)*الحجز!$E2933)+G2933)-F2933,الحجز!$H2933),"")</f>
        <v/>
      </c>
      <c r="I2933" s="10" t="str">
        <f>IFERROR(VLOOKUP(D2933,Rooms[[الشقة]:[وصف]],4,FALSE),"")</f>
        <v/>
      </c>
      <c r="K2933" s="16" t="str">
        <f t="shared" si="91"/>
        <v/>
      </c>
    </row>
    <row r="2934" spans="2:11" x14ac:dyDescent="0.2">
      <c r="B2934" s="10" t="str">
        <f t="shared" si="90"/>
        <v/>
      </c>
      <c r="C2934" s="30"/>
      <c r="H2934" s="10" t="str">
        <f>IFERROR(IF(INDEX(Rooms[اعتماد القيمة],MATCH(الحجز!$D2934,Rooms[الشقة],0),1)&lt;=الحجز!$C2934,((INDEX(Rooms[القيمة],MATCH(الحجز!$D2934,Rooms[الشقة],0),1)*الحجز!$E2934)+G2934)-F2934,الحجز!$H2934),"")</f>
        <v/>
      </c>
      <c r="I2934" s="10" t="str">
        <f>IFERROR(VLOOKUP(D2934,Rooms[[الشقة]:[وصف]],4,FALSE),"")</f>
        <v/>
      </c>
      <c r="K2934" s="16" t="str">
        <f t="shared" si="91"/>
        <v/>
      </c>
    </row>
    <row r="2935" spans="2:11" x14ac:dyDescent="0.2">
      <c r="B2935" s="10" t="str">
        <f t="shared" si="90"/>
        <v/>
      </c>
      <c r="C2935" s="30"/>
      <c r="H2935" s="10" t="str">
        <f>IFERROR(IF(INDEX(Rooms[اعتماد القيمة],MATCH(الحجز!$D2935,Rooms[الشقة],0),1)&lt;=الحجز!$C2935,((INDEX(Rooms[القيمة],MATCH(الحجز!$D2935,Rooms[الشقة],0),1)*الحجز!$E2935)+G2935)-F2935,الحجز!$H2935),"")</f>
        <v/>
      </c>
      <c r="I2935" s="10" t="str">
        <f>IFERROR(VLOOKUP(D2935,Rooms[[الشقة]:[وصف]],4,FALSE),"")</f>
        <v/>
      </c>
      <c r="K2935" s="16" t="str">
        <f t="shared" si="91"/>
        <v/>
      </c>
    </row>
    <row r="2936" spans="2:11" x14ac:dyDescent="0.2">
      <c r="B2936" s="10" t="str">
        <f t="shared" si="90"/>
        <v/>
      </c>
      <c r="C2936" s="30"/>
      <c r="H2936" s="10" t="str">
        <f>IFERROR(IF(INDEX(Rooms[اعتماد القيمة],MATCH(الحجز!$D2936,Rooms[الشقة],0),1)&lt;=الحجز!$C2936,((INDEX(Rooms[القيمة],MATCH(الحجز!$D2936,Rooms[الشقة],0),1)*الحجز!$E2936)+G2936)-F2936,الحجز!$H2936),"")</f>
        <v/>
      </c>
      <c r="I2936" s="10" t="str">
        <f>IFERROR(VLOOKUP(D2936,Rooms[[الشقة]:[وصف]],4,FALSE),"")</f>
        <v/>
      </c>
      <c r="K2936" s="16" t="str">
        <f t="shared" si="91"/>
        <v/>
      </c>
    </row>
    <row r="2937" spans="2:11" x14ac:dyDescent="0.2">
      <c r="B2937" s="10" t="str">
        <f t="shared" si="90"/>
        <v/>
      </c>
      <c r="C2937" s="30"/>
      <c r="H2937" s="10" t="str">
        <f>IFERROR(IF(INDEX(Rooms[اعتماد القيمة],MATCH(الحجز!$D2937,Rooms[الشقة],0),1)&lt;=الحجز!$C2937,((INDEX(Rooms[القيمة],MATCH(الحجز!$D2937,Rooms[الشقة],0),1)*الحجز!$E2937)+G2937)-F2937,الحجز!$H2937),"")</f>
        <v/>
      </c>
      <c r="I2937" s="10" t="str">
        <f>IFERROR(VLOOKUP(D2937,Rooms[[الشقة]:[وصف]],4,FALSE),"")</f>
        <v/>
      </c>
      <c r="K2937" s="16" t="str">
        <f t="shared" si="91"/>
        <v/>
      </c>
    </row>
    <row r="2938" spans="2:11" x14ac:dyDescent="0.2">
      <c r="B2938" s="10" t="str">
        <f t="shared" si="90"/>
        <v/>
      </c>
      <c r="C2938" s="30"/>
      <c r="H2938" s="10" t="str">
        <f>IFERROR(IF(INDEX(Rooms[اعتماد القيمة],MATCH(الحجز!$D2938,Rooms[الشقة],0),1)&lt;=الحجز!$C2938,((INDEX(Rooms[القيمة],MATCH(الحجز!$D2938,Rooms[الشقة],0),1)*الحجز!$E2938)+G2938)-F2938,الحجز!$H2938),"")</f>
        <v/>
      </c>
      <c r="I2938" s="10" t="str">
        <f>IFERROR(VLOOKUP(D2938,Rooms[[الشقة]:[وصف]],4,FALSE),"")</f>
        <v/>
      </c>
      <c r="K2938" s="16" t="str">
        <f t="shared" si="91"/>
        <v/>
      </c>
    </row>
    <row r="2939" spans="2:11" x14ac:dyDescent="0.2">
      <c r="B2939" s="10" t="str">
        <f t="shared" si="90"/>
        <v/>
      </c>
      <c r="C2939" s="30"/>
      <c r="H2939" s="10" t="str">
        <f>IFERROR(IF(INDEX(Rooms[اعتماد القيمة],MATCH(الحجز!$D2939,Rooms[الشقة],0),1)&lt;=الحجز!$C2939,((INDEX(Rooms[القيمة],MATCH(الحجز!$D2939,Rooms[الشقة],0),1)*الحجز!$E2939)+G2939)-F2939,الحجز!$H2939),"")</f>
        <v/>
      </c>
      <c r="I2939" s="10" t="str">
        <f>IFERROR(VLOOKUP(D2939,Rooms[[الشقة]:[وصف]],4,FALSE),"")</f>
        <v/>
      </c>
      <c r="K2939" s="16" t="str">
        <f t="shared" si="91"/>
        <v/>
      </c>
    </row>
    <row r="2940" spans="2:11" x14ac:dyDescent="0.2">
      <c r="B2940" s="10" t="str">
        <f t="shared" si="90"/>
        <v/>
      </c>
      <c r="C2940" s="30"/>
      <c r="H2940" s="10" t="str">
        <f>IFERROR(IF(INDEX(Rooms[اعتماد القيمة],MATCH(الحجز!$D2940,Rooms[الشقة],0),1)&lt;=الحجز!$C2940,((INDEX(Rooms[القيمة],MATCH(الحجز!$D2940,Rooms[الشقة],0),1)*الحجز!$E2940)+G2940)-F2940,الحجز!$H2940),"")</f>
        <v/>
      </c>
      <c r="I2940" s="10" t="str">
        <f>IFERROR(VLOOKUP(D2940,Rooms[[الشقة]:[وصف]],4,FALSE),"")</f>
        <v/>
      </c>
      <c r="K2940" s="16" t="str">
        <f t="shared" si="91"/>
        <v/>
      </c>
    </row>
    <row r="2941" spans="2:11" x14ac:dyDescent="0.2">
      <c r="B2941" s="10" t="str">
        <f t="shared" si="90"/>
        <v/>
      </c>
      <c r="C2941" s="30"/>
      <c r="H2941" s="10" t="str">
        <f>IFERROR(IF(INDEX(Rooms[اعتماد القيمة],MATCH(الحجز!$D2941,Rooms[الشقة],0),1)&lt;=الحجز!$C2941,((INDEX(Rooms[القيمة],MATCH(الحجز!$D2941,Rooms[الشقة],0),1)*الحجز!$E2941)+G2941)-F2941,الحجز!$H2941),"")</f>
        <v/>
      </c>
      <c r="I2941" s="10" t="str">
        <f>IFERROR(VLOOKUP(D2941,Rooms[[الشقة]:[وصف]],4,FALSE),"")</f>
        <v/>
      </c>
      <c r="K2941" s="16" t="str">
        <f t="shared" si="91"/>
        <v/>
      </c>
    </row>
    <row r="2942" spans="2:11" x14ac:dyDescent="0.2">
      <c r="B2942" s="10" t="str">
        <f t="shared" si="90"/>
        <v/>
      </c>
      <c r="C2942" s="30"/>
      <c r="H2942" s="10" t="str">
        <f>IFERROR(IF(INDEX(Rooms[اعتماد القيمة],MATCH(الحجز!$D2942,Rooms[الشقة],0),1)&lt;=الحجز!$C2942,((INDEX(Rooms[القيمة],MATCH(الحجز!$D2942,Rooms[الشقة],0),1)*الحجز!$E2942)+G2942)-F2942,الحجز!$H2942),"")</f>
        <v/>
      </c>
      <c r="I2942" s="10" t="str">
        <f>IFERROR(VLOOKUP(D2942,Rooms[[الشقة]:[وصف]],4,FALSE),"")</f>
        <v/>
      </c>
      <c r="K2942" s="16" t="str">
        <f t="shared" si="91"/>
        <v/>
      </c>
    </row>
    <row r="2943" spans="2:11" x14ac:dyDescent="0.2">
      <c r="B2943" s="10" t="str">
        <f t="shared" si="90"/>
        <v/>
      </c>
      <c r="C2943" s="30"/>
      <c r="H2943" s="10" t="str">
        <f>IFERROR(IF(INDEX(Rooms[اعتماد القيمة],MATCH(الحجز!$D2943,Rooms[الشقة],0),1)&lt;=الحجز!$C2943,((INDEX(Rooms[القيمة],MATCH(الحجز!$D2943,Rooms[الشقة],0),1)*الحجز!$E2943)+G2943)-F2943,الحجز!$H2943),"")</f>
        <v/>
      </c>
      <c r="I2943" s="10" t="str">
        <f>IFERROR(VLOOKUP(D2943,Rooms[[الشقة]:[وصف]],4,FALSE),"")</f>
        <v/>
      </c>
      <c r="K2943" s="16" t="str">
        <f t="shared" si="91"/>
        <v/>
      </c>
    </row>
    <row r="2944" spans="2:11" x14ac:dyDescent="0.2">
      <c r="B2944" s="10" t="str">
        <f t="shared" si="90"/>
        <v/>
      </c>
      <c r="C2944" s="30"/>
      <c r="H2944" s="10" t="str">
        <f>IFERROR(IF(INDEX(Rooms[اعتماد القيمة],MATCH(الحجز!$D2944,Rooms[الشقة],0),1)&lt;=الحجز!$C2944,((INDEX(Rooms[القيمة],MATCH(الحجز!$D2944,Rooms[الشقة],0),1)*الحجز!$E2944)+G2944)-F2944,الحجز!$H2944),"")</f>
        <v/>
      </c>
      <c r="I2944" s="10" t="str">
        <f>IFERROR(VLOOKUP(D2944,Rooms[[الشقة]:[وصف]],4,FALSE),"")</f>
        <v/>
      </c>
      <c r="K2944" s="16" t="str">
        <f t="shared" si="91"/>
        <v/>
      </c>
    </row>
    <row r="2945" spans="2:11" x14ac:dyDescent="0.2">
      <c r="B2945" s="10" t="str">
        <f t="shared" si="90"/>
        <v/>
      </c>
      <c r="C2945" s="30"/>
      <c r="H2945" s="10" t="str">
        <f>IFERROR(IF(INDEX(Rooms[اعتماد القيمة],MATCH(الحجز!$D2945,Rooms[الشقة],0),1)&lt;=الحجز!$C2945,((INDEX(Rooms[القيمة],MATCH(الحجز!$D2945,Rooms[الشقة],0),1)*الحجز!$E2945)+G2945)-F2945,الحجز!$H2945),"")</f>
        <v/>
      </c>
      <c r="I2945" s="10" t="str">
        <f>IFERROR(VLOOKUP(D2945,Rooms[[الشقة]:[وصف]],4,FALSE),"")</f>
        <v/>
      </c>
      <c r="K2945" s="16" t="str">
        <f t="shared" si="91"/>
        <v/>
      </c>
    </row>
    <row r="2946" spans="2:11" x14ac:dyDescent="0.2">
      <c r="B2946" s="10" t="str">
        <f t="shared" si="90"/>
        <v/>
      </c>
      <c r="C2946" s="30"/>
      <c r="H2946" s="10" t="str">
        <f>IFERROR(IF(INDEX(Rooms[اعتماد القيمة],MATCH(الحجز!$D2946,Rooms[الشقة],0),1)&lt;=الحجز!$C2946,((INDEX(Rooms[القيمة],MATCH(الحجز!$D2946,Rooms[الشقة],0),1)*الحجز!$E2946)+G2946)-F2946,الحجز!$H2946),"")</f>
        <v/>
      </c>
      <c r="I2946" s="10" t="str">
        <f>IFERROR(VLOOKUP(D2946,Rooms[[الشقة]:[وصف]],4,FALSE),"")</f>
        <v/>
      </c>
      <c r="K2946" s="16" t="str">
        <f t="shared" si="91"/>
        <v/>
      </c>
    </row>
    <row r="2947" spans="2:11" x14ac:dyDescent="0.2">
      <c r="B2947" s="10" t="str">
        <f t="shared" si="90"/>
        <v/>
      </c>
      <c r="C2947" s="30"/>
      <c r="H2947" s="10" t="str">
        <f>IFERROR(IF(INDEX(Rooms[اعتماد القيمة],MATCH(الحجز!$D2947,Rooms[الشقة],0),1)&lt;=الحجز!$C2947,((INDEX(Rooms[القيمة],MATCH(الحجز!$D2947,Rooms[الشقة],0),1)*الحجز!$E2947)+G2947)-F2947,الحجز!$H2947),"")</f>
        <v/>
      </c>
      <c r="I2947" s="10" t="str">
        <f>IFERROR(VLOOKUP(D2947,Rooms[[الشقة]:[وصف]],4,FALSE),"")</f>
        <v/>
      </c>
      <c r="K2947" s="16" t="str">
        <f t="shared" si="91"/>
        <v/>
      </c>
    </row>
    <row r="2948" spans="2:11" x14ac:dyDescent="0.2">
      <c r="B2948" s="10" t="str">
        <f t="shared" si="90"/>
        <v/>
      </c>
      <c r="C2948" s="30"/>
      <c r="H2948" s="10" t="str">
        <f>IFERROR(IF(INDEX(Rooms[اعتماد القيمة],MATCH(الحجز!$D2948,Rooms[الشقة],0),1)&lt;=الحجز!$C2948,((INDEX(Rooms[القيمة],MATCH(الحجز!$D2948,Rooms[الشقة],0),1)*الحجز!$E2948)+G2948)-F2948,الحجز!$H2948),"")</f>
        <v/>
      </c>
      <c r="I2948" s="10" t="str">
        <f>IFERROR(VLOOKUP(D2948,Rooms[[الشقة]:[وصف]],4,FALSE),"")</f>
        <v/>
      </c>
      <c r="K2948" s="16" t="str">
        <f t="shared" si="91"/>
        <v/>
      </c>
    </row>
    <row r="2949" spans="2:11" x14ac:dyDescent="0.2">
      <c r="B2949" s="10" t="str">
        <f t="shared" ref="B2949:B3012" si="92">IF(C2949&lt;&gt;"",ROW(A2946),"")</f>
        <v/>
      </c>
      <c r="C2949" s="30"/>
      <c r="H2949" s="10" t="str">
        <f>IFERROR(IF(INDEX(Rooms[اعتماد القيمة],MATCH(الحجز!$D2949,Rooms[الشقة],0),1)&lt;=الحجز!$C2949,((INDEX(Rooms[القيمة],MATCH(الحجز!$D2949,Rooms[الشقة],0),1)*الحجز!$E2949)+G2949)-F2949,الحجز!$H2949),"")</f>
        <v/>
      </c>
      <c r="I2949" s="10" t="str">
        <f>IFERROR(VLOOKUP(D2949,Rooms[[الشقة]:[وصف]],4,FALSE),"")</f>
        <v/>
      </c>
      <c r="K2949" s="16" t="str">
        <f t="shared" ref="K2949:K3012" si="93">IF(AND(E2949="",C2949=""),"",C2949+(IF(E2949&lt;1,E2949,(E2949-1))))</f>
        <v/>
      </c>
    </row>
    <row r="2950" spans="2:11" x14ac:dyDescent="0.2">
      <c r="B2950" s="10" t="str">
        <f t="shared" si="92"/>
        <v/>
      </c>
      <c r="C2950" s="30"/>
      <c r="H2950" s="10" t="str">
        <f>IFERROR(IF(INDEX(Rooms[اعتماد القيمة],MATCH(الحجز!$D2950,Rooms[الشقة],0),1)&lt;=الحجز!$C2950,((INDEX(Rooms[القيمة],MATCH(الحجز!$D2950,Rooms[الشقة],0),1)*الحجز!$E2950)+G2950)-F2950,الحجز!$H2950),"")</f>
        <v/>
      </c>
      <c r="I2950" s="10" t="str">
        <f>IFERROR(VLOOKUP(D2950,Rooms[[الشقة]:[وصف]],4,FALSE),"")</f>
        <v/>
      </c>
      <c r="K2950" s="16" t="str">
        <f t="shared" si="93"/>
        <v/>
      </c>
    </row>
    <row r="2951" spans="2:11" x14ac:dyDescent="0.2">
      <c r="B2951" s="10" t="str">
        <f t="shared" si="92"/>
        <v/>
      </c>
      <c r="C2951" s="30"/>
      <c r="H2951" s="10" t="str">
        <f>IFERROR(IF(INDEX(Rooms[اعتماد القيمة],MATCH(الحجز!$D2951,Rooms[الشقة],0),1)&lt;=الحجز!$C2951,((INDEX(Rooms[القيمة],MATCH(الحجز!$D2951,Rooms[الشقة],0),1)*الحجز!$E2951)+G2951)-F2951,الحجز!$H2951),"")</f>
        <v/>
      </c>
      <c r="I2951" s="10" t="str">
        <f>IFERROR(VLOOKUP(D2951,Rooms[[الشقة]:[وصف]],4,FALSE),"")</f>
        <v/>
      </c>
      <c r="K2951" s="16" t="str">
        <f t="shared" si="93"/>
        <v/>
      </c>
    </row>
    <row r="2952" spans="2:11" x14ac:dyDescent="0.2">
      <c r="B2952" s="10" t="str">
        <f t="shared" si="92"/>
        <v/>
      </c>
      <c r="C2952" s="30"/>
      <c r="H2952" s="10" t="str">
        <f>IFERROR(IF(INDEX(Rooms[اعتماد القيمة],MATCH(الحجز!$D2952,Rooms[الشقة],0),1)&lt;=الحجز!$C2952,((INDEX(Rooms[القيمة],MATCH(الحجز!$D2952,Rooms[الشقة],0),1)*الحجز!$E2952)+G2952)-F2952,الحجز!$H2952),"")</f>
        <v/>
      </c>
      <c r="I2952" s="10" t="str">
        <f>IFERROR(VLOOKUP(D2952,Rooms[[الشقة]:[وصف]],4,FALSE),"")</f>
        <v/>
      </c>
      <c r="K2952" s="16" t="str">
        <f t="shared" si="93"/>
        <v/>
      </c>
    </row>
    <row r="2953" spans="2:11" x14ac:dyDescent="0.2">
      <c r="B2953" s="10" t="str">
        <f t="shared" si="92"/>
        <v/>
      </c>
      <c r="C2953" s="30"/>
      <c r="H2953" s="10" t="str">
        <f>IFERROR(IF(INDEX(Rooms[اعتماد القيمة],MATCH(الحجز!$D2953,Rooms[الشقة],0),1)&lt;=الحجز!$C2953,((INDEX(Rooms[القيمة],MATCH(الحجز!$D2953,Rooms[الشقة],0),1)*الحجز!$E2953)+G2953)-F2953,الحجز!$H2953),"")</f>
        <v/>
      </c>
      <c r="I2953" s="10" t="str">
        <f>IFERROR(VLOOKUP(D2953,Rooms[[الشقة]:[وصف]],4,FALSE),"")</f>
        <v/>
      </c>
      <c r="K2953" s="16" t="str">
        <f t="shared" si="93"/>
        <v/>
      </c>
    </row>
    <row r="2954" spans="2:11" x14ac:dyDescent="0.2">
      <c r="B2954" s="10" t="str">
        <f t="shared" si="92"/>
        <v/>
      </c>
      <c r="C2954" s="30"/>
      <c r="H2954" s="10" t="str">
        <f>IFERROR(IF(INDEX(Rooms[اعتماد القيمة],MATCH(الحجز!$D2954,Rooms[الشقة],0),1)&lt;=الحجز!$C2954,((INDEX(Rooms[القيمة],MATCH(الحجز!$D2954,Rooms[الشقة],0),1)*الحجز!$E2954)+G2954)-F2954,الحجز!$H2954),"")</f>
        <v/>
      </c>
      <c r="I2954" s="10" t="str">
        <f>IFERROR(VLOOKUP(D2954,Rooms[[الشقة]:[وصف]],4,FALSE),"")</f>
        <v/>
      </c>
      <c r="K2954" s="16" t="str">
        <f t="shared" si="93"/>
        <v/>
      </c>
    </row>
    <row r="2955" spans="2:11" x14ac:dyDescent="0.2">
      <c r="B2955" s="10" t="str">
        <f t="shared" si="92"/>
        <v/>
      </c>
      <c r="C2955" s="30"/>
      <c r="H2955" s="10" t="str">
        <f>IFERROR(IF(INDEX(Rooms[اعتماد القيمة],MATCH(الحجز!$D2955,Rooms[الشقة],0),1)&lt;=الحجز!$C2955,((INDEX(Rooms[القيمة],MATCH(الحجز!$D2955,Rooms[الشقة],0),1)*الحجز!$E2955)+G2955)-F2955,الحجز!$H2955),"")</f>
        <v/>
      </c>
      <c r="I2955" s="10" t="str">
        <f>IFERROR(VLOOKUP(D2955,Rooms[[الشقة]:[وصف]],4,FALSE),"")</f>
        <v/>
      </c>
      <c r="K2955" s="16" t="str">
        <f t="shared" si="93"/>
        <v/>
      </c>
    </row>
    <row r="2956" spans="2:11" x14ac:dyDescent="0.2">
      <c r="B2956" s="10" t="str">
        <f t="shared" si="92"/>
        <v/>
      </c>
      <c r="C2956" s="30"/>
      <c r="H2956" s="10" t="str">
        <f>IFERROR(IF(INDEX(Rooms[اعتماد القيمة],MATCH(الحجز!$D2956,Rooms[الشقة],0),1)&lt;=الحجز!$C2956,((INDEX(Rooms[القيمة],MATCH(الحجز!$D2956,Rooms[الشقة],0),1)*الحجز!$E2956)+G2956)-F2956,الحجز!$H2956),"")</f>
        <v/>
      </c>
      <c r="I2956" s="10" t="str">
        <f>IFERROR(VLOOKUP(D2956,Rooms[[الشقة]:[وصف]],4,FALSE),"")</f>
        <v/>
      </c>
      <c r="K2956" s="16" t="str">
        <f t="shared" si="93"/>
        <v/>
      </c>
    </row>
    <row r="2957" spans="2:11" x14ac:dyDescent="0.2">
      <c r="B2957" s="10" t="str">
        <f t="shared" si="92"/>
        <v/>
      </c>
      <c r="C2957" s="30"/>
      <c r="H2957" s="10" t="str">
        <f>IFERROR(IF(INDEX(Rooms[اعتماد القيمة],MATCH(الحجز!$D2957,Rooms[الشقة],0),1)&lt;=الحجز!$C2957,((INDEX(Rooms[القيمة],MATCH(الحجز!$D2957,Rooms[الشقة],0),1)*الحجز!$E2957)+G2957)-F2957,الحجز!$H2957),"")</f>
        <v/>
      </c>
      <c r="I2957" s="10" t="str">
        <f>IFERROR(VLOOKUP(D2957,Rooms[[الشقة]:[وصف]],4,FALSE),"")</f>
        <v/>
      </c>
      <c r="K2957" s="16" t="str">
        <f t="shared" si="93"/>
        <v/>
      </c>
    </row>
    <row r="2958" spans="2:11" x14ac:dyDescent="0.2">
      <c r="B2958" s="10" t="str">
        <f t="shared" si="92"/>
        <v/>
      </c>
      <c r="C2958" s="30"/>
      <c r="H2958" s="10" t="str">
        <f>IFERROR(IF(INDEX(Rooms[اعتماد القيمة],MATCH(الحجز!$D2958,Rooms[الشقة],0),1)&lt;=الحجز!$C2958,((INDEX(Rooms[القيمة],MATCH(الحجز!$D2958,Rooms[الشقة],0),1)*الحجز!$E2958)+G2958)-F2958,الحجز!$H2958),"")</f>
        <v/>
      </c>
      <c r="I2958" s="10" t="str">
        <f>IFERROR(VLOOKUP(D2958,Rooms[[الشقة]:[وصف]],4,FALSE),"")</f>
        <v/>
      </c>
      <c r="K2958" s="16" t="str">
        <f t="shared" si="93"/>
        <v/>
      </c>
    </row>
    <row r="2959" spans="2:11" x14ac:dyDescent="0.2">
      <c r="B2959" s="10" t="str">
        <f t="shared" si="92"/>
        <v/>
      </c>
      <c r="C2959" s="30"/>
      <c r="H2959" s="10" t="str">
        <f>IFERROR(IF(INDEX(Rooms[اعتماد القيمة],MATCH(الحجز!$D2959,Rooms[الشقة],0),1)&lt;=الحجز!$C2959,((INDEX(Rooms[القيمة],MATCH(الحجز!$D2959,Rooms[الشقة],0),1)*الحجز!$E2959)+G2959)-F2959,الحجز!$H2959),"")</f>
        <v/>
      </c>
      <c r="I2959" s="10" t="str">
        <f>IFERROR(VLOOKUP(D2959,Rooms[[الشقة]:[وصف]],4,FALSE),"")</f>
        <v/>
      </c>
      <c r="K2959" s="16" t="str">
        <f t="shared" si="93"/>
        <v/>
      </c>
    </row>
    <row r="2960" spans="2:11" x14ac:dyDescent="0.2">
      <c r="B2960" s="10" t="str">
        <f t="shared" si="92"/>
        <v/>
      </c>
      <c r="C2960" s="30"/>
      <c r="H2960" s="10" t="str">
        <f>IFERROR(IF(INDEX(Rooms[اعتماد القيمة],MATCH(الحجز!$D2960,Rooms[الشقة],0),1)&lt;=الحجز!$C2960,((INDEX(Rooms[القيمة],MATCH(الحجز!$D2960,Rooms[الشقة],0),1)*الحجز!$E2960)+G2960)-F2960,الحجز!$H2960),"")</f>
        <v/>
      </c>
      <c r="I2960" s="10" t="str">
        <f>IFERROR(VLOOKUP(D2960,Rooms[[الشقة]:[وصف]],4,FALSE),"")</f>
        <v/>
      </c>
      <c r="K2960" s="16" t="str">
        <f t="shared" si="93"/>
        <v/>
      </c>
    </row>
    <row r="2961" spans="2:11" x14ac:dyDescent="0.2">
      <c r="B2961" s="10" t="str">
        <f t="shared" si="92"/>
        <v/>
      </c>
      <c r="C2961" s="30"/>
      <c r="H2961" s="10" t="str">
        <f>IFERROR(IF(INDEX(Rooms[اعتماد القيمة],MATCH(الحجز!$D2961,Rooms[الشقة],0),1)&lt;=الحجز!$C2961,((INDEX(Rooms[القيمة],MATCH(الحجز!$D2961,Rooms[الشقة],0),1)*الحجز!$E2961)+G2961)-F2961,الحجز!$H2961),"")</f>
        <v/>
      </c>
      <c r="I2961" s="10" t="str">
        <f>IFERROR(VLOOKUP(D2961,Rooms[[الشقة]:[وصف]],4,FALSE),"")</f>
        <v/>
      </c>
      <c r="K2961" s="16" t="str">
        <f t="shared" si="93"/>
        <v/>
      </c>
    </row>
    <row r="2962" spans="2:11" x14ac:dyDescent="0.2">
      <c r="B2962" s="10" t="str">
        <f t="shared" si="92"/>
        <v/>
      </c>
      <c r="C2962" s="30"/>
      <c r="H2962" s="10" t="str">
        <f>IFERROR(IF(INDEX(Rooms[اعتماد القيمة],MATCH(الحجز!$D2962,Rooms[الشقة],0),1)&lt;=الحجز!$C2962,((INDEX(Rooms[القيمة],MATCH(الحجز!$D2962,Rooms[الشقة],0),1)*الحجز!$E2962)+G2962)-F2962,الحجز!$H2962),"")</f>
        <v/>
      </c>
      <c r="I2962" s="10" t="str">
        <f>IFERROR(VLOOKUP(D2962,Rooms[[الشقة]:[وصف]],4,FALSE),"")</f>
        <v/>
      </c>
      <c r="K2962" s="16" t="str">
        <f t="shared" si="93"/>
        <v/>
      </c>
    </row>
    <row r="2963" spans="2:11" x14ac:dyDescent="0.2">
      <c r="B2963" s="10" t="str">
        <f t="shared" si="92"/>
        <v/>
      </c>
      <c r="C2963" s="30"/>
      <c r="H2963" s="10" t="str">
        <f>IFERROR(IF(INDEX(Rooms[اعتماد القيمة],MATCH(الحجز!$D2963,Rooms[الشقة],0),1)&lt;=الحجز!$C2963,((INDEX(Rooms[القيمة],MATCH(الحجز!$D2963,Rooms[الشقة],0),1)*الحجز!$E2963)+G2963)-F2963,الحجز!$H2963),"")</f>
        <v/>
      </c>
      <c r="I2963" s="10" t="str">
        <f>IFERROR(VLOOKUP(D2963,Rooms[[الشقة]:[وصف]],4,FALSE),"")</f>
        <v/>
      </c>
      <c r="K2963" s="16" t="str">
        <f t="shared" si="93"/>
        <v/>
      </c>
    </row>
    <row r="2964" spans="2:11" x14ac:dyDescent="0.2">
      <c r="B2964" s="10" t="str">
        <f t="shared" si="92"/>
        <v/>
      </c>
      <c r="C2964" s="30"/>
      <c r="H2964" s="10" t="str">
        <f>IFERROR(IF(INDEX(Rooms[اعتماد القيمة],MATCH(الحجز!$D2964,Rooms[الشقة],0),1)&lt;=الحجز!$C2964,((INDEX(Rooms[القيمة],MATCH(الحجز!$D2964,Rooms[الشقة],0),1)*الحجز!$E2964)+G2964)-F2964,الحجز!$H2964),"")</f>
        <v/>
      </c>
      <c r="I2964" s="10" t="str">
        <f>IFERROR(VLOOKUP(D2964,Rooms[[الشقة]:[وصف]],4,FALSE),"")</f>
        <v/>
      </c>
      <c r="K2964" s="16" t="str">
        <f t="shared" si="93"/>
        <v/>
      </c>
    </row>
    <row r="2965" spans="2:11" x14ac:dyDescent="0.2">
      <c r="B2965" s="10" t="str">
        <f t="shared" si="92"/>
        <v/>
      </c>
      <c r="C2965" s="30"/>
      <c r="H2965" s="10" t="str">
        <f>IFERROR(IF(INDEX(Rooms[اعتماد القيمة],MATCH(الحجز!$D2965,Rooms[الشقة],0),1)&lt;=الحجز!$C2965,((INDEX(Rooms[القيمة],MATCH(الحجز!$D2965,Rooms[الشقة],0),1)*الحجز!$E2965)+G2965)-F2965,الحجز!$H2965),"")</f>
        <v/>
      </c>
      <c r="I2965" s="10" t="str">
        <f>IFERROR(VLOOKUP(D2965,Rooms[[الشقة]:[وصف]],4,FALSE),"")</f>
        <v/>
      </c>
      <c r="K2965" s="16" t="str">
        <f t="shared" si="93"/>
        <v/>
      </c>
    </row>
    <row r="2966" spans="2:11" x14ac:dyDescent="0.2">
      <c r="B2966" s="10" t="str">
        <f t="shared" si="92"/>
        <v/>
      </c>
      <c r="C2966" s="30"/>
      <c r="H2966" s="10" t="str">
        <f>IFERROR(IF(INDEX(Rooms[اعتماد القيمة],MATCH(الحجز!$D2966,Rooms[الشقة],0),1)&lt;=الحجز!$C2966,((INDEX(Rooms[القيمة],MATCH(الحجز!$D2966,Rooms[الشقة],0),1)*الحجز!$E2966)+G2966)-F2966,الحجز!$H2966),"")</f>
        <v/>
      </c>
      <c r="I2966" s="10" t="str">
        <f>IFERROR(VLOOKUP(D2966,Rooms[[الشقة]:[وصف]],4,FALSE),"")</f>
        <v/>
      </c>
      <c r="K2966" s="16" t="str">
        <f t="shared" si="93"/>
        <v/>
      </c>
    </row>
    <row r="2967" spans="2:11" x14ac:dyDescent="0.2">
      <c r="B2967" s="10" t="str">
        <f t="shared" si="92"/>
        <v/>
      </c>
      <c r="C2967" s="30"/>
      <c r="H2967" s="10" t="str">
        <f>IFERROR(IF(INDEX(Rooms[اعتماد القيمة],MATCH(الحجز!$D2967,Rooms[الشقة],0),1)&lt;=الحجز!$C2967,((INDEX(Rooms[القيمة],MATCH(الحجز!$D2967,Rooms[الشقة],0),1)*الحجز!$E2967)+G2967)-F2967,الحجز!$H2967),"")</f>
        <v/>
      </c>
      <c r="I2967" s="10" t="str">
        <f>IFERROR(VLOOKUP(D2967,Rooms[[الشقة]:[وصف]],4,FALSE),"")</f>
        <v/>
      </c>
      <c r="K2967" s="16" t="str">
        <f t="shared" si="93"/>
        <v/>
      </c>
    </row>
    <row r="2968" spans="2:11" x14ac:dyDescent="0.2">
      <c r="B2968" s="10" t="str">
        <f t="shared" si="92"/>
        <v/>
      </c>
      <c r="C2968" s="30"/>
      <c r="H2968" s="10" t="str">
        <f>IFERROR(IF(INDEX(Rooms[اعتماد القيمة],MATCH(الحجز!$D2968,Rooms[الشقة],0),1)&lt;=الحجز!$C2968,((INDEX(Rooms[القيمة],MATCH(الحجز!$D2968,Rooms[الشقة],0),1)*الحجز!$E2968)+G2968)-F2968,الحجز!$H2968),"")</f>
        <v/>
      </c>
      <c r="I2968" s="10" t="str">
        <f>IFERROR(VLOOKUP(D2968,Rooms[[الشقة]:[وصف]],4,FALSE),"")</f>
        <v/>
      </c>
      <c r="K2968" s="16" t="str">
        <f t="shared" si="93"/>
        <v/>
      </c>
    </row>
    <row r="2969" spans="2:11" x14ac:dyDescent="0.2">
      <c r="B2969" s="10" t="str">
        <f t="shared" si="92"/>
        <v/>
      </c>
      <c r="C2969" s="30"/>
      <c r="H2969" s="10" t="str">
        <f>IFERROR(IF(INDEX(Rooms[اعتماد القيمة],MATCH(الحجز!$D2969,Rooms[الشقة],0),1)&lt;=الحجز!$C2969,((INDEX(Rooms[القيمة],MATCH(الحجز!$D2969,Rooms[الشقة],0),1)*الحجز!$E2969)+G2969)-F2969,الحجز!$H2969),"")</f>
        <v/>
      </c>
      <c r="I2969" s="10" t="str">
        <f>IFERROR(VLOOKUP(D2969,Rooms[[الشقة]:[وصف]],4,FALSE),"")</f>
        <v/>
      </c>
      <c r="K2969" s="16" t="str">
        <f t="shared" si="93"/>
        <v/>
      </c>
    </row>
    <row r="2970" spans="2:11" x14ac:dyDescent="0.2">
      <c r="B2970" s="10" t="str">
        <f t="shared" si="92"/>
        <v/>
      </c>
      <c r="C2970" s="30"/>
      <c r="H2970" s="10" t="str">
        <f>IFERROR(IF(INDEX(Rooms[اعتماد القيمة],MATCH(الحجز!$D2970,Rooms[الشقة],0),1)&lt;=الحجز!$C2970,((INDEX(Rooms[القيمة],MATCH(الحجز!$D2970,Rooms[الشقة],0),1)*الحجز!$E2970)+G2970)-F2970,الحجز!$H2970),"")</f>
        <v/>
      </c>
      <c r="I2970" s="10" t="str">
        <f>IFERROR(VLOOKUP(D2970,Rooms[[الشقة]:[وصف]],4,FALSE),"")</f>
        <v/>
      </c>
      <c r="K2970" s="16" t="str">
        <f t="shared" si="93"/>
        <v/>
      </c>
    </row>
    <row r="2971" spans="2:11" x14ac:dyDescent="0.2">
      <c r="B2971" s="10" t="str">
        <f t="shared" si="92"/>
        <v/>
      </c>
      <c r="C2971" s="30"/>
      <c r="H2971" s="10" t="str">
        <f>IFERROR(IF(INDEX(Rooms[اعتماد القيمة],MATCH(الحجز!$D2971,Rooms[الشقة],0),1)&lt;=الحجز!$C2971,((INDEX(Rooms[القيمة],MATCH(الحجز!$D2971,Rooms[الشقة],0),1)*الحجز!$E2971)+G2971)-F2971,الحجز!$H2971),"")</f>
        <v/>
      </c>
      <c r="I2971" s="10" t="str">
        <f>IFERROR(VLOOKUP(D2971,Rooms[[الشقة]:[وصف]],4,FALSE),"")</f>
        <v/>
      </c>
      <c r="K2971" s="16" t="str">
        <f t="shared" si="93"/>
        <v/>
      </c>
    </row>
    <row r="2972" spans="2:11" x14ac:dyDescent="0.2">
      <c r="B2972" s="10" t="str">
        <f t="shared" si="92"/>
        <v/>
      </c>
      <c r="C2972" s="30"/>
      <c r="H2972" s="10" t="str">
        <f>IFERROR(IF(INDEX(Rooms[اعتماد القيمة],MATCH(الحجز!$D2972,Rooms[الشقة],0),1)&lt;=الحجز!$C2972,((INDEX(Rooms[القيمة],MATCH(الحجز!$D2972,Rooms[الشقة],0),1)*الحجز!$E2972)+G2972)-F2972,الحجز!$H2972),"")</f>
        <v/>
      </c>
      <c r="I2972" s="10" t="str">
        <f>IFERROR(VLOOKUP(D2972,Rooms[[الشقة]:[وصف]],4,FALSE),"")</f>
        <v/>
      </c>
      <c r="K2972" s="16" t="str">
        <f t="shared" si="93"/>
        <v/>
      </c>
    </row>
    <row r="2973" spans="2:11" x14ac:dyDescent="0.2">
      <c r="B2973" s="10" t="str">
        <f t="shared" si="92"/>
        <v/>
      </c>
      <c r="C2973" s="30"/>
      <c r="H2973" s="10" t="str">
        <f>IFERROR(IF(INDEX(Rooms[اعتماد القيمة],MATCH(الحجز!$D2973,Rooms[الشقة],0),1)&lt;=الحجز!$C2973,((INDEX(Rooms[القيمة],MATCH(الحجز!$D2973,Rooms[الشقة],0),1)*الحجز!$E2973)+G2973)-F2973,الحجز!$H2973),"")</f>
        <v/>
      </c>
      <c r="I2973" s="10" t="str">
        <f>IFERROR(VLOOKUP(D2973,Rooms[[الشقة]:[وصف]],4,FALSE),"")</f>
        <v/>
      </c>
      <c r="K2973" s="16" t="str">
        <f t="shared" si="93"/>
        <v/>
      </c>
    </row>
    <row r="2974" spans="2:11" x14ac:dyDescent="0.2">
      <c r="B2974" s="10" t="str">
        <f t="shared" si="92"/>
        <v/>
      </c>
      <c r="C2974" s="30"/>
      <c r="H2974" s="10" t="str">
        <f>IFERROR(IF(INDEX(Rooms[اعتماد القيمة],MATCH(الحجز!$D2974,Rooms[الشقة],0),1)&lt;=الحجز!$C2974,((INDEX(Rooms[القيمة],MATCH(الحجز!$D2974,Rooms[الشقة],0),1)*الحجز!$E2974)+G2974)-F2974,الحجز!$H2974),"")</f>
        <v/>
      </c>
      <c r="I2974" s="10" t="str">
        <f>IFERROR(VLOOKUP(D2974,Rooms[[الشقة]:[وصف]],4,FALSE),"")</f>
        <v/>
      </c>
      <c r="K2974" s="16" t="str">
        <f t="shared" si="93"/>
        <v/>
      </c>
    </row>
    <row r="2975" spans="2:11" x14ac:dyDescent="0.2">
      <c r="B2975" s="10" t="str">
        <f t="shared" si="92"/>
        <v/>
      </c>
      <c r="C2975" s="30"/>
      <c r="H2975" s="10" t="str">
        <f>IFERROR(IF(INDEX(Rooms[اعتماد القيمة],MATCH(الحجز!$D2975,Rooms[الشقة],0),1)&lt;=الحجز!$C2975,((INDEX(Rooms[القيمة],MATCH(الحجز!$D2975,Rooms[الشقة],0),1)*الحجز!$E2975)+G2975)-F2975,الحجز!$H2975),"")</f>
        <v/>
      </c>
      <c r="I2975" s="10" t="str">
        <f>IFERROR(VLOOKUP(D2975,Rooms[[الشقة]:[وصف]],4,FALSE),"")</f>
        <v/>
      </c>
      <c r="K2975" s="16" t="str">
        <f t="shared" si="93"/>
        <v/>
      </c>
    </row>
    <row r="2976" spans="2:11" x14ac:dyDescent="0.2">
      <c r="B2976" s="10" t="str">
        <f t="shared" si="92"/>
        <v/>
      </c>
      <c r="C2976" s="30"/>
      <c r="H2976" s="10" t="str">
        <f>IFERROR(IF(INDEX(Rooms[اعتماد القيمة],MATCH(الحجز!$D2976,Rooms[الشقة],0),1)&lt;=الحجز!$C2976,((INDEX(Rooms[القيمة],MATCH(الحجز!$D2976,Rooms[الشقة],0),1)*الحجز!$E2976)+G2976)-F2976,الحجز!$H2976),"")</f>
        <v/>
      </c>
      <c r="I2976" s="10" t="str">
        <f>IFERROR(VLOOKUP(D2976,Rooms[[الشقة]:[وصف]],4,FALSE),"")</f>
        <v/>
      </c>
      <c r="K2976" s="16" t="str">
        <f t="shared" si="93"/>
        <v/>
      </c>
    </row>
    <row r="2977" spans="2:11" x14ac:dyDescent="0.2">
      <c r="B2977" s="10" t="str">
        <f t="shared" si="92"/>
        <v/>
      </c>
      <c r="C2977" s="30"/>
      <c r="H2977" s="10" t="str">
        <f>IFERROR(IF(INDEX(Rooms[اعتماد القيمة],MATCH(الحجز!$D2977,Rooms[الشقة],0),1)&lt;=الحجز!$C2977,((INDEX(Rooms[القيمة],MATCH(الحجز!$D2977,Rooms[الشقة],0),1)*الحجز!$E2977)+G2977)-F2977,الحجز!$H2977),"")</f>
        <v/>
      </c>
      <c r="I2977" s="10" t="str">
        <f>IFERROR(VLOOKUP(D2977,Rooms[[الشقة]:[وصف]],4,FALSE),"")</f>
        <v/>
      </c>
      <c r="K2977" s="16" t="str">
        <f t="shared" si="93"/>
        <v/>
      </c>
    </row>
    <row r="2978" spans="2:11" x14ac:dyDescent="0.2">
      <c r="B2978" s="10" t="str">
        <f t="shared" si="92"/>
        <v/>
      </c>
      <c r="C2978" s="30"/>
      <c r="H2978" s="10" t="str">
        <f>IFERROR(IF(INDEX(Rooms[اعتماد القيمة],MATCH(الحجز!$D2978,Rooms[الشقة],0),1)&lt;=الحجز!$C2978,((INDEX(Rooms[القيمة],MATCH(الحجز!$D2978,Rooms[الشقة],0),1)*الحجز!$E2978)+G2978)-F2978,الحجز!$H2978),"")</f>
        <v/>
      </c>
      <c r="I2978" s="10" t="str">
        <f>IFERROR(VLOOKUP(D2978,Rooms[[الشقة]:[وصف]],4,FALSE),"")</f>
        <v/>
      </c>
      <c r="K2978" s="16" t="str">
        <f t="shared" si="93"/>
        <v/>
      </c>
    </row>
    <row r="2979" spans="2:11" x14ac:dyDescent="0.2">
      <c r="B2979" s="10" t="str">
        <f t="shared" si="92"/>
        <v/>
      </c>
      <c r="C2979" s="30"/>
      <c r="H2979" s="10" t="str">
        <f>IFERROR(IF(INDEX(Rooms[اعتماد القيمة],MATCH(الحجز!$D2979,Rooms[الشقة],0),1)&lt;=الحجز!$C2979,((INDEX(Rooms[القيمة],MATCH(الحجز!$D2979,Rooms[الشقة],0),1)*الحجز!$E2979)+G2979)-F2979,الحجز!$H2979),"")</f>
        <v/>
      </c>
      <c r="I2979" s="10" t="str">
        <f>IFERROR(VLOOKUP(D2979,Rooms[[الشقة]:[وصف]],4,FALSE),"")</f>
        <v/>
      </c>
      <c r="K2979" s="16" t="str">
        <f t="shared" si="93"/>
        <v/>
      </c>
    </row>
    <row r="2980" spans="2:11" x14ac:dyDescent="0.2">
      <c r="B2980" s="10" t="str">
        <f t="shared" si="92"/>
        <v/>
      </c>
      <c r="C2980" s="30"/>
      <c r="H2980" s="10" t="str">
        <f>IFERROR(IF(INDEX(Rooms[اعتماد القيمة],MATCH(الحجز!$D2980,Rooms[الشقة],0),1)&lt;=الحجز!$C2980,((INDEX(Rooms[القيمة],MATCH(الحجز!$D2980,Rooms[الشقة],0),1)*الحجز!$E2980)+G2980)-F2980,الحجز!$H2980),"")</f>
        <v/>
      </c>
      <c r="I2980" s="10" t="str">
        <f>IFERROR(VLOOKUP(D2980,Rooms[[الشقة]:[وصف]],4,FALSE),"")</f>
        <v/>
      </c>
      <c r="K2980" s="16" t="str">
        <f t="shared" si="93"/>
        <v/>
      </c>
    </row>
    <row r="2981" spans="2:11" x14ac:dyDescent="0.2">
      <c r="B2981" s="10" t="str">
        <f t="shared" si="92"/>
        <v/>
      </c>
      <c r="C2981" s="30"/>
      <c r="H2981" s="10" t="str">
        <f>IFERROR(IF(INDEX(Rooms[اعتماد القيمة],MATCH(الحجز!$D2981,Rooms[الشقة],0),1)&lt;=الحجز!$C2981,((INDEX(Rooms[القيمة],MATCH(الحجز!$D2981,Rooms[الشقة],0),1)*الحجز!$E2981)+G2981)-F2981,الحجز!$H2981),"")</f>
        <v/>
      </c>
      <c r="I2981" s="10" t="str">
        <f>IFERROR(VLOOKUP(D2981,Rooms[[الشقة]:[وصف]],4,FALSE),"")</f>
        <v/>
      </c>
      <c r="K2981" s="16" t="str">
        <f t="shared" si="93"/>
        <v/>
      </c>
    </row>
    <row r="2982" spans="2:11" x14ac:dyDescent="0.2">
      <c r="B2982" s="10" t="str">
        <f t="shared" si="92"/>
        <v/>
      </c>
      <c r="C2982" s="30"/>
      <c r="H2982" s="10" t="str">
        <f>IFERROR(IF(INDEX(Rooms[اعتماد القيمة],MATCH(الحجز!$D2982,Rooms[الشقة],0),1)&lt;=الحجز!$C2982,((INDEX(Rooms[القيمة],MATCH(الحجز!$D2982,Rooms[الشقة],0),1)*الحجز!$E2982)+G2982)-F2982,الحجز!$H2982),"")</f>
        <v/>
      </c>
      <c r="I2982" s="10" t="str">
        <f>IFERROR(VLOOKUP(D2982,Rooms[[الشقة]:[وصف]],4,FALSE),"")</f>
        <v/>
      </c>
      <c r="K2982" s="16" t="str">
        <f t="shared" si="93"/>
        <v/>
      </c>
    </row>
    <row r="2983" spans="2:11" x14ac:dyDescent="0.2">
      <c r="B2983" s="10" t="str">
        <f t="shared" si="92"/>
        <v/>
      </c>
      <c r="C2983" s="30"/>
      <c r="H2983" s="10" t="str">
        <f>IFERROR(IF(INDEX(Rooms[اعتماد القيمة],MATCH(الحجز!$D2983,Rooms[الشقة],0),1)&lt;=الحجز!$C2983,((INDEX(Rooms[القيمة],MATCH(الحجز!$D2983,Rooms[الشقة],0),1)*الحجز!$E2983)+G2983)-F2983,الحجز!$H2983),"")</f>
        <v/>
      </c>
      <c r="I2983" s="10" t="str">
        <f>IFERROR(VLOOKUP(D2983,Rooms[[الشقة]:[وصف]],4,FALSE),"")</f>
        <v/>
      </c>
      <c r="K2983" s="16" t="str">
        <f t="shared" si="93"/>
        <v/>
      </c>
    </row>
    <row r="2984" spans="2:11" x14ac:dyDescent="0.2">
      <c r="B2984" s="10" t="str">
        <f t="shared" si="92"/>
        <v/>
      </c>
      <c r="C2984" s="30"/>
      <c r="H2984" s="10" t="str">
        <f>IFERROR(IF(INDEX(Rooms[اعتماد القيمة],MATCH(الحجز!$D2984,Rooms[الشقة],0),1)&lt;=الحجز!$C2984,((INDEX(Rooms[القيمة],MATCH(الحجز!$D2984,Rooms[الشقة],0),1)*الحجز!$E2984)+G2984)-F2984,الحجز!$H2984),"")</f>
        <v/>
      </c>
      <c r="I2984" s="10" t="str">
        <f>IFERROR(VLOOKUP(D2984,Rooms[[الشقة]:[وصف]],4,FALSE),"")</f>
        <v/>
      </c>
      <c r="K2984" s="16" t="str">
        <f t="shared" si="93"/>
        <v/>
      </c>
    </row>
    <row r="2985" spans="2:11" x14ac:dyDescent="0.2">
      <c r="B2985" s="10" t="str">
        <f t="shared" si="92"/>
        <v/>
      </c>
      <c r="C2985" s="30"/>
      <c r="H2985" s="10" t="str">
        <f>IFERROR(IF(INDEX(Rooms[اعتماد القيمة],MATCH(الحجز!$D2985,Rooms[الشقة],0),1)&lt;=الحجز!$C2985,((INDEX(Rooms[القيمة],MATCH(الحجز!$D2985,Rooms[الشقة],0),1)*الحجز!$E2985)+G2985)-F2985,الحجز!$H2985),"")</f>
        <v/>
      </c>
      <c r="I2985" s="10" t="str">
        <f>IFERROR(VLOOKUP(D2985,Rooms[[الشقة]:[وصف]],4,FALSE),"")</f>
        <v/>
      </c>
      <c r="K2985" s="16" t="str">
        <f t="shared" si="93"/>
        <v/>
      </c>
    </row>
    <row r="2986" spans="2:11" x14ac:dyDescent="0.2">
      <c r="B2986" s="10" t="str">
        <f t="shared" si="92"/>
        <v/>
      </c>
      <c r="C2986" s="30"/>
      <c r="H2986" s="10" t="str">
        <f>IFERROR(IF(INDEX(Rooms[اعتماد القيمة],MATCH(الحجز!$D2986,Rooms[الشقة],0),1)&lt;=الحجز!$C2986,((INDEX(Rooms[القيمة],MATCH(الحجز!$D2986,Rooms[الشقة],0),1)*الحجز!$E2986)+G2986)-F2986,الحجز!$H2986),"")</f>
        <v/>
      </c>
      <c r="I2986" s="10" t="str">
        <f>IFERROR(VLOOKUP(D2986,Rooms[[الشقة]:[وصف]],4,FALSE),"")</f>
        <v/>
      </c>
      <c r="K2986" s="16" t="str">
        <f t="shared" si="93"/>
        <v/>
      </c>
    </row>
    <row r="2987" spans="2:11" x14ac:dyDescent="0.2">
      <c r="B2987" s="10" t="str">
        <f t="shared" si="92"/>
        <v/>
      </c>
      <c r="C2987" s="30"/>
      <c r="H2987" s="10" t="str">
        <f>IFERROR(IF(INDEX(Rooms[اعتماد القيمة],MATCH(الحجز!$D2987,Rooms[الشقة],0),1)&lt;=الحجز!$C2987,((INDEX(Rooms[القيمة],MATCH(الحجز!$D2987,Rooms[الشقة],0),1)*الحجز!$E2987)+G2987)-F2987,الحجز!$H2987),"")</f>
        <v/>
      </c>
      <c r="I2987" s="10" t="str">
        <f>IFERROR(VLOOKUP(D2987,Rooms[[الشقة]:[وصف]],4,FALSE),"")</f>
        <v/>
      </c>
      <c r="K2987" s="16" t="str">
        <f t="shared" si="93"/>
        <v/>
      </c>
    </row>
    <row r="2988" spans="2:11" x14ac:dyDescent="0.2">
      <c r="B2988" s="10" t="str">
        <f t="shared" si="92"/>
        <v/>
      </c>
      <c r="C2988" s="30"/>
      <c r="H2988" s="10" t="str">
        <f>IFERROR(IF(INDEX(Rooms[اعتماد القيمة],MATCH(الحجز!$D2988,Rooms[الشقة],0),1)&lt;=الحجز!$C2988,((INDEX(Rooms[القيمة],MATCH(الحجز!$D2988,Rooms[الشقة],0),1)*الحجز!$E2988)+G2988)-F2988,الحجز!$H2988),"")</f>
        <v/>
      </c>
      <c r="I2988" s="10" t="str">
        <f>IFERROR(VLOOKUP(D2988,Rooms[[الشقة]:[وصف]],4,FALSE),"")</f>
        <v/>
      </c>
      <c r="K2988" s="16" t="str">
        <f t="shared" si="93"/>
        <v/>
      </c>
    </row>
    <row r="2989" spans="2:11" x14ac:dyDescent="0.2">
      <c r="B2989" s="10" t="str">
        <f t="shared" si="92"/>
        <v/>
      </c>
      <c r="C2989" s="30"/>
      <c r="H2989" s="10" t="str">
        <f>IFERROR(IF(INDEX(Rooms[اعتماد القيمة],MATCH(الحجز!$D2989,Rooms[الشقة],0),1)&lt;=الحجز!$C2989,((INDEX(Rooms[القيمة],MATCH(الحجز!$D2989,Rooms[الشقة],0),1)*الحجز!$E2989)+G2989)-F2989,الحجز!$H2989),"")</f>
        <v/>
      </c>
      <c r="I2989" s="10" t="str">
        <f>IFERROR(VLOOKUP(D2989,Rooms[[الشقة]:[وصف]],4,FALSE),"")</f>
        <v/>
      </c>
      <c r="K2989" s="16" t="str">
        <f t="shared" si="93"/>
        <v/>
      </c>
    </row>
    <row r="2990" spans="2:11" x14ac:dyDescent="0.2">
      <c r="B2990" s="10" t="str">
        <f t="shared" si="92"/>
        <v/>
      </c>
      <c r="C2990" s="30"/>
      <c r="H2990" s="10" t="str">
        <f>IFERROR(IF(INDEX(Rooms[اعتماد القيمة],MATCH(الحجز!$D2990,Rooms[الشقة],0),1)&lt;=الحجز!$C2990,((INDEX(Rooms[القيمة],MATCH(الحجز!$D2990,Rooms[الشقة],0),1)*الحجز!$E2990)+G2990)-F2990,الحجز!$H2990),"")</f>
        <v/>
      </c>
      <c r="I2990" s="10" t="str">
        <f>IFERROR(VLOOKUP(D2990,Rooms[[الشقة]:[وصف]],4,FALSE),"")</f>
        <v/>
      </c>
      <c r="K2990" s="16" t="str">
        <f t="shared" si="93"/>
        <v/>
      </c>
    </row>
    <row r="2991" spans="2:11" x14ac:dyDescent="0.2">
      <c r="B2991" s="10" t="str">
        <f t="shared" si="92"/>
        <v/>
      </c>
      <c r="C2991" s="30"/>
      <c r="H2991" s="10" t="str">
        <f>IFERROR(IF(INDEX(Rooms[اعتماد القيمة],MATCH(الحجز!$D2991,Rooms[الشقة],0),1)&lt;=الحجز!$C2991,((INDEX(Rooms[القيمة],MATCH(الحجز!$D2991,Rooms[الشقة],0),1)*الحجز!$E2991)+G2991)-F2991,الحجز!$H2991),"")</f>
        <v/>
      </c>
      <c r="I2991" s="10" t="str">
        <f>IFERROR(VLOOKUP(D2991,Rooms[[الشقة]:[وصف]],4,FALSE),"")</f>
        <v/>
      </c>
      <c r="K2991" s="16" t="str">
        <f t="shared" si="93"/>
        <v/>
      </c>
    </row>
    <row r="2992" spans="2:11" x14ac:dyDescent="0.2">
      <c r="B2992" s="10" t="str">
        <f t="shared" si="92"/>
        <v/>
      </c>
      <c r="C2992" s="30"/>
      <c r="H2992" s="10" t="str">
        <f>IFERROR(IF(INDEX(Rooms[اعتماد القيمة],MATCH(الحجز!$D2992,Rooms[الشقة],0),1)&lt;=الحجز!$C2992,((INDEX(Rooms[القيمة],MATCH(الحجز!$D2992,Rooms[الشقة],0),1)*الحجز!$E2992)+G2992)-F2992,الحجز!$H2992),"")</f>
        <v/>
      </c>
      <c r="I2992" s="10" t="str">
        <f>IFERROR(VLOOKUP(D2992,Rooms[[الشقة]:[وصف]],4,FALSE),"")</f>
        <v/>
      </c>
      <c r="K2992" s="16" t="str">
        <f t="shared" si="93"/>
        <v/>
      </c>
    </row>
    <row r="2993" spans="2:11" x14ac:dyDescent="0.2">
      <c r="B2993" s="10" t="str">
        <f t="shared" si="92"/>
        <v/>
      </c>
      <c r="C2993" s="30"/>
      <c r="H2993" s="10" t="str">
        <f>IFERROR(IF(INDEX(Rooms[اعتماد القيمة],MATCH(الحجز!$D2993,Rooms[الشقة],0),1)&lt;=الحجز!$C2993,((INDEX(Rooms[القيمة],MATCH(الحجز!$D2993,Rooms[الشقة],0),1)*الحجز!$E2993)+G2993)-F2993,الحجز!$H2993),"")</f>
        <v/>
      </c>
      <c r="I2993" s="10" t="str">
        <f>IFERROR(VLOOKUP(D2993,Rooms[[الشقة]:[وصف]],4,FALSE),"")</f>
        <v/>
      </c>
      <c r="K2993" s="16" t="str">
        <f t="shared" si="93"/>
        <v/>
      </c>
    </row>
    <row r="2994" spans="2:11" x14ac:dyDescent="0.2">
      <c r="B2994" s="10" t="str">
        <f t="shared" si="92"/>
        <v/>
      </c>
      <c r="C2994" s="30"/>
      <c r="H2994" s="10" t="str">
        <f>IFERROR(IF(INDEX(Rooms[اعتماد القيمة],MATCH(الحجز!$D2994,Rooms[الشقة],0),1)&lt;=الحجز!$C2994,((INDEX(Rooms[القيمة],MATCH(الحجز!$D2994,Rooms[الشقة],0),1)*الحجز!$E2994)+G2994)-F2994,الحجز!$H2994),"")</f>
        <v/>
      </c>
      <c r="I2994" s="10" t="str">
        <f>IFERROR(VLOOKUP(D2994,Rooms[[الشقة]:[وصف]],4,FALSE),"")</f>
        <v/>
      </c>
      <c r="K2994" s="16" t="str">
        <f t="shared" si="93"/>
        <v/>
      </c>
    </row>
    <row r="2995" spans="2:11" x14ac:dyDescent="0.2">
      <c r="B2995" s="10" t="str">
        <f t="shared" si="92"/>
        <v/>
      </c>
      <c r="C2995" s="30"/>
      <c r="H2995" s="10" t="str">
        <f>IFERROR(IF(INDEX(Rooms[اعتماد القيمة],MATCH(الحجز!$D2995,Rooms[الشقة],0),1)&lt;=الحجز!$C2995,((INDEX(Rooms[القيمة],MATCH(الحجز!$D2995,Rooms[الشقة],0),1)*الحجز!$E2995)+G2995)-F2995,الحجز!$H2995),"")</f>
        <v/>
      </c>
      <c r="I2995" s="10" t="str">
        <f>IFERROR(VLOOKUP(D2995,Rooms[[الشقة]:[وصف]],4,FALSE),"")</f>
        <v/>
      </c>
      <c r="K2995" s="16" t="str">
        <f t="shared" si="93"/>
        <v/>
      </c>
    </row>
    <row r="2996" spans="2:11" x14ac:dyDescent="0.2">
      <c r="B2996" s="10" t="str">
        <f t="shared" si="92"/>
        <v/>
      </c>
      <c r="C2996" s="30"/>
      <c r="H2996" s="10" t="str">
        <f>IFERROR(IF(INDEX(Rooms[اعتماد القيمة],MATCH(الحجز!$D2996,Rooms[الشقة],0),1)&lt;=الحجز!$C2996,((INDEX(Rooms[القيمة],MATCH(الحجز!$D2996,Rooms[الشقة],0),1)*الحجز!$E2996)+G2996)-F2996,الحجز!$H2996),"")</f>
        <v/>
      </c>
      <c r="I2996" s="10" t="str">
        <f>IFERROR(VLOOKUP(D2996,Rooms[[الشقة]:[وصف]],4,FALSE),"")</f>
        <v/>
      </c>
      <c r="K2996" s="16" t="str">
        <f t="shared" si="93"/>
        <v/>
      </c>
    </row>
    <row r="2997" spans="2:11" x14ac:dyDescent="0.2">
      <c r="B2997" s="10" t="str">
        <f t="shared" si="92"/>
        <v/>
      </c>
      <c r="C2997" s="30"/>
      <c r="H2997" s="10" t="str">
        <f>IFERROR(IF(INDEX(Rooms[اعتماد القيمة],MATCH(الحجز!$D2997,Rooms[الشقة],0),1)&lt;=الحجز!$C2997,((INDEX(Rooms[القيمة],MATCH(الحجز!$D2997,Rooms[الشقة],0),1)*الحجز!$E2997)+G2997)-F2997,الحجز!$H2997),"")</f>
        <v/>
      </c>
      <c r="I2997" s="10" t="str">
        <f>IFERROR(VLOOKUP(D2997,Rooms[[الشقة]:[وصف]],4,FALSE),"")</f>
        <v/>
      </c>
      <c r="K2997" s="16" t="str">
        <f t="shared" si="93"/>
        <v/>
      </c>
    </row>
    <row r="2998" spans="2:11" x14ac:dyDescent="0.2">
      <c r="B2998" s="10" t="str">
        <f t="shared" si="92"/>
        <v/>
      </c>
      <c r="C2998" s="30"/>
      <c r="H2998" s="10" t="str">
        <f>IFERROR(IF(INDEX(Rooms[اعتماد القيمة],MATCH(الحجز!$D2998,Rooms[الشقة],0),1)&lt;=الحجز!$C2998,((INDEX(Rooms[القيمة],MATCH(الحجز!$D2998,Rooms[الشقة],0),1)*الحجز!$E2998)+G2998)-F2998,الحجز!$H2998),"")</f>
        <v/>
      </c>
      <c r="I2998" s="10" t="str">
        <f>IFERROR(VLOOKUP(D2998,Rooms[[الشقة]:[وصف]],4,FALSE),"")</f>
        <v/>
      </c>
      <c r="K2998" s="16" t="str">
        <f t="shared" si="93"/>
        <v/>
      </c>
    </row>
    <row r="2999" spans="2:11" x14ac:dyDescent="0.2">
      <c r="B2999" s="10" t="str">
        <f t="shared" si="92"/>
        <v/>
      </c>
      <c r="C2999" s="30"/>
      <c r="H2999" s="10" t="str">
        <f>IFERROR(IF(INDEX(Rooms[اعتماد القيمة],MATCH(الحجز!$D2999,Rooms[الشقة],0),1)&lt;=الحجز!$C2999,((INDEX(Rooms[القيمة],MATCH(الحجز!$D2999,Rooms[الشقة],0),1)*الحجز!$E2999)+G2999)-F2999,الحجز!$H2999),"")</f>
        <v/>
      </c>
      <c r="I2999" s="10" t="str">
        <f>IFERROR(VLOOKUP(D2999,Rooms[[الشقة]:[وصف]],4,FALSE),"")</f>
        <v/>
      </c>
      <c r="K2999" s="16" t="str">
        <f t="shared" si="93"/>
        <v/>
      </c>
    </row>
    <row r="3000" spans="2:11" x14ac:dyDescent="0.2">
      <c r="B3000" s="10" t="str">
        <f t="shared" si="92"/>
        <v/>
      </c>
      <c r="C3000" s="30"/>
      <c r="H3000" s="10" t="str">
        <f>IFERROR(IF(INDEX(Rooms[اعتماد القيمة],MATCH(الحجز!$D3000,Rooms[الشقة],0),1)&lt;=الحجز!$C3000,((INDEX(Rooms[القيمة],MATCH(الحجز!$D3000,Rooms[الشقة],0),1)*الحجز!$E3000)+G3000)-F3000,الحجز!$H3000),"")</f>
        <v/>
      </c>
      <c r="I3000" s="10" t="str">
        <f>IFERROR(VLOOKUP(D3000,Rooms[[الشقة]:[وصف]],4,FALSE),"")</f>
        <v/>
      </c>
      <c r="K3000" s="16" t="str">
        <f t="shared" si="93"/>
        <v/>
      </c>
    </row>
    <row r="3001" spans="2:11" x14ac:dyDescent="0.2">
      <c r="B3001" s="10" t="str">
        <f t="shared" si="92"/>
        <v/>
      </c>
      <c r="C3001" s="30"/>
      <c r="H3001" s="10" t="str">
        <f>IFERROR(IF(INDEX(Rooms[اعتماد القيمة],MATCH(الحجز!$D3001,Rooms[الشقة],0),1)&lt;=الحجز!$C3001,((INDEX(Rooms[القيمة],MATCH(الحجز!$D3001,Rooms[الشقة],0),1)*الحجز!$E3001)+G3001)-F3001,الحجز!$H3001),"")</f>
        <v/>
      </c>
      <c r="I3001" s="10" t="str">
        <f>IFERROR(VLOOKUP(D3001,Rooms[[الشقة]:[وصف]],4,FALSE),"")</f>
        <v/>
      </c>
      <c r="K3001" s="16" t="str">
        <f t="shared" si="93"/>
        <v/>
      </c>
    </row>
    <row r="3002" spans="2:11" x14ac:dyDescent="0.2">
      <c r="B3002" s="10" t="str">
        <f t="shared" si="92"/>
        <v/>
      </c>
      <c r="C3002" s="30"/>
      <c r="H3002" s="10" t="str">
        <f>IFERROR(IF(INDEX(Rooms[اعتماد القيمة],MATCH(الحجز!$D3002,Rooms[الشقة],0),1)&lt;=الحجز!$C3002,((INDEX(Rooms[القيمة],MATCH(الحجز!$D3002,Rooms[الشقة],0),1)*الحجز!$E3002)+G3002)-F3002,الحجز!$H3002),"")</f>
        <v/>
      </c>
      <c r="I3002" s="10" t="str">
        <f>IFERROR(VLOOKUP(D3002,Rooms[[الشقة]:[وصف]],4,FALSE),"")</f>
        <v/>
      </c>
      <c r="K3002" s="16" t="str">
        <f t="shared" si="93"/>
        <v/>
      </c>
    </row>
    <row r="3003" spans="2:11" x14ac:dyDescent="0.2">
      <c r="B3003" s="10" t="str">
        <f t="shared" si="92"/>
        <v/>
      </c>
      <c r="C3003" s="30"/>
      <c r="H3003" s="10" t="str">
        <f>IFERROR(IF(INDEX(Rooms[اعتماد القيمة],MATCH(الحجز!$D3003,Rooms[الشقة],0),1)&lt;=الحجز!$C3003,((INDEX(Rooms[القيمة],MATCH(الحجز!$D3003,Rooms[الشقة],0),1)*الحجز!$E3003)+G3003)-F3003,الحجز!$H3003),"")</f>
        <v/>
      </c>
      <c r="I3003" s="10" t="str">
        <f>IFERROR(VLOOKUP(D3003,Rooms[[الشقة]:[وصف]],4,FALSE),"")</f>
        <v/>
      </c>
      <c r="K3003" s="16" t="str">
        <f t="shared" si="93"/>
        <v/>
      </c>
    </row>
    <row r="3004" spans="2:11" x14ac:dyDescent="0.2">
      <c r="B3004" s="10" t="str">
        <f t="shared" si="92"/>
        <v/>
      </c>
      <c r="C3004" s="30"/>
      <c r="H3004" s="10" t="str">
        <f>IFERROR(IF(INDEX(Rooms[اعتماد القيمة],MATCH(الحجز!$D3004,Rooms[الشقة],0),1)&lt;=الحجز!$C3004,((INDEX(Rooms[القيمة],MATCH(الحجز!$D3004,Rooms[الشقة],0),1)*الحجز!$E3004)+G3004)-F3004,الحجز!$H3004),"")</f>
        <v/>
      </c>
      <c r="I3004" s="10" t="str">
        <f>IFERROR(VLOOKUP(D3004,Rooms[[الشقة]:[وصف]],4,FALSE),"")</f>
        <v/>
      </c>
      <c r="K3004" s="16" t="str">
        <f t="shared" si="93"/>
        <v/>
      </c>
    </row>
    <row r="3005" spans="2:11" x14ac:dyDescent="0.2">
      <c r="B3005" s="10" t="str">
        <f t="shared" si="92"/>
        <v/>
      </c>
      <c r="C3005" s="30"/>
      <c r="H3005" s="10" t="str">
        <f>IFERROR(IF(INDEX(Rooms[اعتماد القيمة],MATCH(الحجز!$D3005,Rooms[الشقة],0),1)&lt;=الحجز!$C3005,((INDEX(Rooms[القيمة],MATCH(الحجز!$D3005,Rooms[الشقة],0),1)*الحجز!$E3005)+G3005)-F3005,الحجز!$H3005),"")</f>
        <v/>
      </c>
      <c r="I3005" s="10" t="str">
        <f>IFERROR(VLOOKUP(D3005,Rooms[[الشقة]:[وصف]],4,FALSE),"")</f>
        <v/>
      </c>
      <c r="K3005" s="16" t="str">
        <f t="shared" si="93"/>
        <v/>
      </c>
    </row>
    <row r="3006" spans="2:11" x14ac:dyDescent="0.2">
      <c r="B3006" s="10" t="str">
        <f t="shared" si="92"/>
        <v/>
      </c>
      <c r="C3006" s="30"/>
      <c r="H3006" s="10" t="str">
        <f>IFERROR(IF(INDEX(Rooms[اعتماد القيمة],MATCH(الحجز!$D3006,Rooms[الشقة],0),1)&lt;=الحجز!$C3006,((INDEX(Rooms[القيمة],MATCH(الحجز!$D3006,Rooms[الشقة],0),1)*الحجز!$E3006)+G3006)-F3006,الحجز!$H3006),"")</f>
        <v/>
      </c>
      <c r="I3006" s="10" t="str">
        <f>IFERROR(VLOOKUP(D3006,Rooms[[الشقة]:[وصف]],4,FALSE),"")</f>
        <v/>
      </c>
      <c r="K3006" s="16" t="str">
        <f t="shared" si="93"/>
        <v/>
      </c>
    </row>
    <row r="3007" spans="2:11" x14ac:dyDescent="0.2">
      <c r="B3007" s="10" t="str">
        <f t="shared" si="92"/>
        <v/>
      </c>
      <c r="C3007" s="30"/>
      <c r="H3007" s="10" t="str">
        <f>IFERROR(IF(INDEX(Rooms[اعتماد القيمة],MATCH(الحجز!$D3007,Rooms[الشقة],0),1)&lt;=الحجز!$C3007,((INDEX(Rooms[القيمة],MATCH(الحجز!$D3007,Rooms[الشقة],0),1)*الحجز!$E3007)+G3007)-F3007,الحجز!$H3007),"")</f>
        <v/>
      </c>
      <c r="I3007" s="10" t="str">
        <f>IFERROR(VLOOKUP(D3007,Rooms[[الشقة]:[وصف]],4,FALSE),"")</f>
        <v/>
      </c>
      <c r="K3007" s="16" t="str">
        <f t="shared" si="93"/>
        <v/>
      </c>
    </row>
    <row r="3008" spans="2:11" x14ac:dyDescent="0.2">
      <c r="B3008" s="10" t="str">
        <f t="shared" si="92"/>
        <v/>
      </c>
      <c r="C3008" s="30"/>
      <c r="H3008" s="10" t="str">
        <f>IFERROR(IF(INDEX(Rooms[اعتماد القيمة],MATCH(الحجز!$D3008,Rooms[الشقة],0),1)&lt;=الحجز!$C3008,((INDEX(Rooms[القيمة],MATCH(الحجز!$D3008,Rooms[الشقة],0),1)*الحجز!$E3008)+G3008)-F3008,الحجز!$H3008),"")</f>
        <v/>
      </c>
      <c r="I3008" s="10" t="str">
        <f>IFERROR(VLOOKUP(D3008,Rooms[[الشقة]:[وصف]],4,FALSE),"")</f>
        <v/>
      </c>
      <c r="K3008" s="16" t="str">
        <f t="shared" si="93"/>
        <v/>
      </c>
    </row>
    <row r="3009" spans="2:11" x14ac:dyDescent="0.2">
      <c r="B3009" s="10" t="str">
        <f t="shared" si="92"/>
        <v/>
      </c>
      <c r="C3009" s="30"/>
      <c r="H3009" s="10" t="str">
        <f>IFERROR(IF(INDEX(Rooms[اعتماد القيمة],MATCH(الحجز!$D3009,Rooms[الشقة],0),1)&lt;=الحجز!$C3009,((INDEX(Rooms[القيمة],MATCH(الحجز!$D3009,Rooms[الشقة],0),1)*الحجز!$E3009)+G3009)-F3009,الحجز!$H3009),"")</f>
        <v/>
      </c>
      <c r="I3009" s="10" t="str">
        <f>IFERROR(VLOOKUP(D3009,Rooms[[الشقة]:[وصف]],4,FALSE),"")</f>
        <v/>
      </c>
      <c r="K3009" s="16" t="str">
        <f t="shared" si="93"/>
        <v/>
      </c>
    </row>
    <row r="3010" spans="2:11" x14ac:dyDescent="0.2">
      <c r="B3010" s="10" t="str">
        <f t="shared" si="92"/>
        <v/>
      </c>
      <c r="C3010" s="30"/>
      <c r="H3010" s="10" t="str">
        <f>IFERROR(IF(INDEX(Rooms[اعتماد القيمة],MATCH(الحجز!$D3010,Rooms[الشقة],0),1)&lt;=الحجز!$C3010,((INDEX(Rooms[القيمة],MATCH(الحجز!$D3010,Rooms[الشقة],0),1)*الحجز!$E3010)+G3010)-F3010,الحجز!$H3010),"")</f>
        <v/>
      </c>
      <c r="I3010" s="10" t="str">
        <f>IFERROR(VLOOKUP(D3010,Rooms[[الشقة]:[وصف]],4,FALSE),"")</f>
        <v/>
      </c>
      <c r="K3010" s="16" t="str">
        <f t="shared" si="93"/>
        <v/>
      </c>
    </row>
    <row r="3011" spans="2:11" x14ac:dyDescent="0.2">
      <c r="B3011" s="10" t="str">
        <f t="shared" si="92"/>
        <v/>
      </c>
      <c r="C3011" s="30"/>
      <c r="H3011" s="10" t="str">
        <f>IFERROR(IF(INDEX(Rooms[اعتماد القيمة],MATCH(الحجز!$D3011,Rooms[الشقة],0),1)&lt;=الحجز!$C3011,((INDEX(Rooms[القيمة],MATCH(الحجز!$D3011,Rooms[الشقة],0),1)*الحجز!$E3011)+G3011)-F3011,الحجز!$H3011),"")</f>
        <v/>
      </c>
      <c r="I3011" s="10" t="str">
        <f>IFERROR(VLOOKUP(D3011,Rooms[[الشقة]:[وصف]],4,FALSE),"")</f>
        <v/>
      </c>
      <c r="K3011" s="16" t="str">
        <f t="shared" si="93"/>
        <v/>
      </c>
    </row>
    <row r="3012" spans="2:11" x14ac:dyDescent="0.2">
      <c r="B3012" s="10" t="str">
        <f t="shared" si="92"/>
        <v/>
      </c>
      <c r="C3012" s="30"/>
      <c r="H3012" s="10" t="str">
        <f>IFERROR(IF(INDEX(Rooms[اعتماد القيمة],MATCH(الحجز!$D3012,Rooms[الشقة],0),1)&lt;=الحجز!$C3012,((INDEX(Rooms[القيمة],MATCH(الحجز!$D3012,Rooms[الشقة],0),1)*الحجز!$E3012)+G3012)-F3012,الحجز!$H3012),"")</f>
        <v/>
      </c>
      <c r="I3012" s="10" t="str">
        <f>IFERROR(VLOOKUP(D3012,Rooms[[الشقة]:[وصف]],4,FALSE),"")</f>
        <v/>
      </c>
      <c r="K3012" s="16" t="str">
        <f t="shared" si="93"/>
        <v/>
      </c>
    </row>
    <row r="3013" spans="2:11" x14ac:dyDescent="0.2">
      <c r="B3013" s="10" t="str">
        <f t="shared" ref="B3013:B3076" si="94">IF(C3013&lt;&gt;"",ROW(A3010),"")</f>
        <v/>
      </c>
      <c r="C3013" s="30"/>
      <c r="H3013" s="10" t="str">
        <f>IFERROR(IF(INDEX(Rooms[اعتماد القيمة],MATCH(الحجز!$D3013,Rooms[الشقة],0),1)&lt;=الحجز!$C3013,((INDEX(Rooms[القيمة],MATCH(الحجز!$D3013,Rooms[الشقة],0),1)*الحجز!$E3013)+G3013)-F3013,الحجز!$H3013),"")</f>
        <v/>
      </c>
      <c r="I3013" s="10" t="str">
        <f>IFERROR(VLOOKUP(D3013,Rooms[[الشقة]:[وصف]],4,FALSE),"")</f>
        <v/>
      </c>
      <c r="K3013" s="16" t="str">
        <f t="shared" ref="K3013:K3076" si="95">IF(AND(E3013="",C3013=""),"",C3013+(IF(E3013&lt;1,E3013,(E3013-1))))</f>
        <v/>
      </c>
    </row>
    <row r="3014" spans="2:11" x14ac:dyDescent="0.2">
      <c r="B3014" s="10" t="str">
        <f t="shared" si="94"/>
        <v/>
      </c>
      <c r="C3014" s="30"/>
      <c r="H3014" s="10" t="str">
        <f>IFERROR(IF(INDEX(Rooms[اعتماد القيمة],MATCH(الحجز!$D3014,Rooms[الشقة],0),1)&lt;=الحجز!$C3014,((INDEX(Rooms[القيمة],MATCH(الحجز!$D3014,Rooms[الشقة],0),1)*الحجز!$E3014)+G3014)-F3014,الحجز!$H3014),"")</f>
        <v/>
      </c>
      <c r="I3014" s="10" t="str">
        <f>IFERROR(VLOOKUP(D3014,Rooms[[الشقة]:[وصف]],4,FALSE),"")</f>
        <v/>
      </c>
      <c r="K3014" s="16" t="str">
        <f t="shared" si="95"/>
        <v/>
      </c>
    </row>
    <row r="3015" spans="2:11" x14ac:dyDescent="0.2">
      <c r="B3015" s="10" t="str">
        <f t="shared" si="94"/>
        <v/>
      </c>
      <c r="C3015" s="30"/>
      <c r="H3015" s="10" t="str">
        <f>IFERROR(IF(INDEX(Rooms[اعتماد القيمة],MATCH(الحجز!$D3015,Rooms[الشقة],0),1)&lt;=الحجز!$C3015,((INDEX(Rooms[القيمة],MATCH(الحجز!$D3015,Rooms[الشقة],0),1)*الحجز!$E3015)+G3015)-F3015,الحجز!$H3015),"")</f>
        <v/>
      </c>
      <c r="I3015" s="10" t="str">
        <f>IFERROR(VLOOKUP(D3015,Rooms[[الشقة]:[وصف]],4,FALSE),"")</f>
        <v/>
      </c>
      <c r="K3015" s="16" t="str">
        <f t="shared" si="95"/>
        <v/>
      </c>
    </row>
    <row r="3016" spans="2:11" x14ac:dyDescent="0.2">
      <c r="B3016" s="10" t="str">
        <f t="shared" si="94"/>
        <v/>
      </c>
      <c r="C3016" s="30"/>
      <c r="H3016" s="10" t="str">
        <f>IFERROR(IF(INDEX(Rooms[اعتماد القيمة],MATCH(الحجز!$D3016,Rooms[الشقة],0),1)&lt;=الحجز!$C3016,((INDEX(Rooms[القيمة],MATCH(الحجز!$D3016,Rooms[الشقة],0),1)*الحجز!$E3016)+G3016)-F3016,الحجز!$H3016),"")</f>
        <v/>
      </c>
      <c r="I3016" s="10" t="str">
        <f>IFERROR(VLOOKUP(D3016,Rooms[[الشقة]:[وصف]],4,FALSE),"")</f>
        <v/>
      </c>
      <c r="K3016" s="16" t="str">
        <f t="shared" si="95"/>
        <v/>
      </c>
    </row>
    <row r="3017" spans="2:11" x14ac:dyDescent="0.2">
      <c r="B3017" s="10" t="str">
        <f t="shared" si="94"/>
        <v/>
      </c>
      <c r="C3017" s="30"/>
      <c r="H3017" s="10" t="str">
        <f>IFERROR(IF(INDEX(Rooms[اعتماد القيمة],MATCH(الحجز!$D3017,Rooms[الشقة],0),1)&lt;=الحجز!$C3017,((INDEX(Rooms[القيمة],MATCH(الحجز!$D3017,Rooms[الشقة],0),1)*الحجز!$E3017)+G3017)-F3017,الحجز!$H3017),"")</f>
        <v/>
      </c>
      <c r="I3017" s="10" t="str">
        <f>IFERROR(VLOOKUP(D3017,Rooms[[الشقة]:[وصف]],4,FALSE),"")</f>
        <v/>
      </c>
      <c r="K3017" s="16" t="str">
        <f t="shared" si="95"/>
        <v/>
      </c>
    </row>
    <row r="3018" spans="2:11" x14ac:dyDescent="0.2">
      <c r="B3018" s="10" t="str">
        <f t="shared" si="94"/>
        <v/>
      </c>
      <c r="C3018" s="30"/>
      <c r="H3018" s="10" t="str">
        <f>IFERROR(IF(INDEX(Rooms[اعتماد القيمة],MATCH(الحجز!$D3018,Rooms[الشقة],0),1)&lt;=الحجز!$C3018,((INDEX(Rooms[القيمة],MATCH(الحجز!$D3018,Rooms[الشقة],0),1)*الحجز!$E3018)+G3018)-F3018,الحجز!$H3018),"")</f>
        <v/>
      </c>
      <c r="I3018" s="10" t="str">
        <f>IFERROR(VLOOKUP(D3018,Rooms[[الشقة]:[وصف]],4,FALSE),"")</f>
        <v/>
      </c>
      <c r="K3018" s="16" t="str">
        <f t="shared" si="95"/>
        <v/>
      </c>
    </row>
    <row r="3019" spans="2:11" x14ac:dyDescent="0.2">
      <c r="B3019" s="10" t="str">
        <f t="shared" si="94"/>
        <v/>
      </c>
      <c r="C3019" s="30"/>
      <c r="H3019" s="10" t="str">
        <f>IFERROR(IF(INDEX(Rooms[اعتماد القيمة],MATCH(الحجز!$D3019,Rooms[الشقة],0),1)&lt;=الحجز!$C3019,((INDEX(Rooms[القيمة],MATCH(الحجز!$D3019,Rooms[الشقة],0),1)*الحجز!$E3019)+G3019)-F3019,الحجز!$H3019),"")</f>
        <v/>
      </c>
      <c r="I3019" s="10" t="str">
        <f>IFERROR(VLOOKUP(D3019,Rooms[[الشقة]:[وصف]],4,FALSE),"")</f>
        <v/>
      </c>
      <c r="K3019" s="16" t="str">
        <f t="shared" si="95"/>
        <v/>
      </c>
    </row>
    <row r="3020" spans="2:11" x14ac:dyDescent="0.2">
      <c r="B3020" s="10" t="str">
        <f t="shared" si="94"/>
        <v/>
      </c>
      <c r="C3020" s="30"/>
      <c r="H3020" s="10" t="str">
        <f>IFERROR(IF(INDEX(Rooms[اعتماد القيمة],MATCH(الحجز!$D3020,Rooms[الشقة],0),1)&lt;=الحجز!$C3020,((INDEX(Rooms[القيمة],MATCH(الحجز!$D3020,Rooms[الشقة],0),1)*الحجز!$E3020)+G3020)-F3020,الحجز!$H3020),"")</f>
        <v/>
      </c>
      <c r="I3020" s="10" t="str">
        <f>IFERROR(VLOOKUP(D3020,Rooms[[الشقة]:[وصف]],4,FALSE),"")</f>
        <v/>
      </c>
      <c r="K3020" s="16" t="str">
        <f t="shared" si="95"/>
        <v/>
      </c>
    </row>
    <row r="3021" spans="2:11" x14ac:dyDescent="0.2">
      <c r="B3021" s="10" t="str">
        <f t="shared" si="94"/>
        <v/>
      </c>
      <c r="C3021" s="30"/>
      <c r="H3021" s="10" t="str">
        <f>IFERROR(IF(INDEX(Rooms[اعتماد القيمة],MATCH(الحجز!$D3021,Rooms[الشقة],0),1)&lt;=الحجز!$C3021,((INDEX(Rooms[القيمة],MATCH(الحجز!$D3021,Rooms[الشقة],0),1)*الحجز!$E3021)+G3021)-F3021,الحجز!$H3021),"")</f>
        <v/>
      </c>
      <c r="I3021" s="10" t="str">
        <f>IFERROR(VLOOKUP(D3021,Rooms[[الشقة]:[وصف]],4,FALSE),"")</f>
        <v/>
      </c>
      <c r="K3021" s="16" t="str">
        <f t="shared" si="95"/>
        <v/>
      </c>
    </row>
    <row r="3022" spans="2:11" x14ac:dyDescent="0.2">
      <c r="B3022" s="10" t="str">
        <f t="shared" si="94"/>
        <v/>
      </c>
      <c r="C3022" s="30"/>
      <c r="H3022" s="10" t="str">
        <f>IFERROR(IF(INDEX(Rooms[اعتماد القيمة],MATCH(الحجز!$D3022,Rooms[الشقة],0),1)&lt;=الحجز!$C3022,((INDEX(Rooms[القيمة],MATCH(الحجز!$D3022,Rooms[الشقة],0),1)*الحجز!$E3022)+G3022)-F3022,الحجز!$H3022),"")</f>
        <v/>
      </c>
      <c r="I3022" s="10" t="str">
        <f>IFERROR(VLOOKUP(D3022,Rooms[[الشقة]:[وصف]],4,FALSE),"")</f>
        <v/>
      </c>
      <c r="K3022" s="16" t="str">
        <f t="shared" si="95"/>
        <v/>
      </c>
    </row>
    <row r="3023" spans="2:11" x14ac:dyDescent="0.2">
      <c r="B3023" s="10" t="str">
        <f t="shared" si="94"/>
        <v/>
      </c>
      <c r="C3023" s="30"/>
      <c r="H3023" s="10" t="str">
        <f>IFERROR(IF(INDEX(Rooms[اعتماد القيمة],MATCH(الحجز!$D3023,Rooms[الشقة],0),1)&lt;=الحجز!$C3023,((INDEX(Rooms[القيمة],MATCH(الحجز!$D3023,Rooms[الشقة],0),1)*الحجز!$E3023)+G3023)-F3023,الحجز!$H3023),"")</f>
        <v/>
      </c>
      <c r="I3023" s="10" t="str">
        <f>IFERROR(VLOOKUP(D3023,Rooms[[الشقة]:[وصف]],4,FALSE),"")</f>
        <v/>
      </c>
      <c r="K3023" s="16" t="str">
        <f t="shared" si="95"/>
        <v/>
      </c>
    </row>
    <row r="3024" spans="2:11" x14ac:dyDescent="0.2">
      <c r="B3024" s="10" t="str">
        <f t="shared" si="94"/>
        <v/>
      </c>
      <c r="C3024" s="30"/>
      <c r="H3024" s="10" t="str">
        <f>IFERROR(IF(INDEX(Rooms[اعتماد القيمة],MATCH(الحجز!$D3024,Rooms[الشقة],0),1)&lt;=الحجز!$C3024,((INDEX(Rooms[القيمة],MATCH(الحجز!$D3024,Rooms[الشقة],0),1)*الحجز!$E3024)+G3024)-F3024,الحجز!$H3024),"")</f>
        <v/>
      </c>
      <c r="I3024" s="10" t="str">
        <f>IFERROR(VLOOKUP(D3024,Rooms[[الشقة]:[وصف]],4,FALSE),"")</f>
        <v/>
      </c>
      <c r="K3024" s="16" t="str">
        <f t="shared" si="95"/>
        <v/>
      </c>
    </row>
    <row r="3025" spans="2:11" x14ac:dyDescent="0.2">
      <c r="B3025" s="10" t="str">
        <f t="shared" si="94"/>
        <v/>
      </c>
      <c r="C3025" s="30"/>
      <c r="H3025" s="10" t="str">
        <f>IFERROR(IF(INDEX(Rooms[اعتماد القيمة],MATCH(الحجز!$D3025,Rooms[الشقة],0),1)&lt;=الحجز!$C3025,((INDEX(Rooms[القيمة],MATCH(الحجز!$D3025,Rooms[الشقة],0),1)*الحجز!$E3025)+G3025)-F3025,الحجز!$H3025),"")</f>
        <v/>
      </c>
      <c r="I3025" s="10" t="str">
        <f>IFERROR(VLOOKUP(D3025,Rooms[[الشقة]:[وصف]],4,FALSE),"")</f>
        <v/>
      </c>
      <c r="K3025" s="16" t="str">
        <f t="shared" si="95"/>
        <v/>
      </c>
    </row>
    <row r="3026" spans="2:11" x14ac:dyDescent="0.2">
      <c r="B3026" s="10" t="str">
        <f t="shared" si="94"/>
        <v/>
      </c>
      <c r="C3026" s="30"/>
      <c r="H3026" s="10" t="str">
        <f>IFERROR(IF(INDEX(Rooms[اعتماد القيمة],MATCH(الحجز!$D3026,Rooms[الشقة],0),1)&lt;=الحجز!$C3026,((INDEX(Rooms[القيمة],MATCH(الحجز!$D3026,Rooms[الشقة],0),1)*الحجز!$E3026)+G3026)-F3026,الحجز!$H3026),"")</f>
        <v/>
      </c>
      <c r="I3026" s="10" t="str">
        <f>IFERROR(VLOOKUP(D3026,Rooms[[الشقة]:[وصف]],4,FALSE),"")</f>
        <v/>
      </c>
      <c r="K3026" s="16" t="str">
        <f t="shared" si="95"/>
        <v/>
      </c>
    </row>
    <row r="3027" spans="2:11" x14ac:dyDescent="0.2">
      <c r="B3027" s="10" t="str">
        <f t="shared" si="94"/>
        <v/>
      </c>
      <c r="C3027" s="30"/>
      <c r="H3027" s="10" t="str">
        <f>IFERROR(IF(INDEX(Rooms[اعتماد القيمة],MATCH(الحجز!$D3027,Rooms[الشقة],0),1)&lt;=الحجز!$C3027,((INDEX(Rooms[القيمة],MATCH(الحجز!$D3027,Rooms[الشقة],0),1)*الحجز!$E3027)+G3027)-F3027,الحجز!$H3027),"")</f>
        <v/>
      </c>
      <c r="I3027" s="10" t="str">
        <f>IFERROR(VLOOKUP(D3027,Rooms[[الشقة]:[وصف]],4,FALSE),"")</f>
        <v/>
      </c>
      <c r="K3027" s="16" t="str">
        <f t="shared" si="95"/>
        <v/>
      </c>
    </row>
    <row r="3028" spans="2:11" x14ac:dyDescent="0.2">
      <c r="B3028" s="10" t="str">
        <f t="shared" si="94"/>
        <v/>
      </c>
      <c r="C3028" s="30"/>
      <c r="H3028" s="10" t="str">
        <f>IFERROR(IF(INDEX(Rooms[اعتماد القيمة],MATCH(الحجز!$D3028,Rooms[الشقة],0),1)&lt;=الحجز!$C3028,((INDEX(Rooms[القيمة],MATCH(الحجز!$D3028,Rooms[الشقة],0),1)*الحجز!$E3028)+G3028)-F3028,الحجز!$H3028),"")</f>
        <v/>
      </c>
      <c r="I3028" s="10" t="str">
        <f>IFERROR(VLOOKUP(D3028,Rooms[[الشقة]:[وصف]],4,FALSE),"")</f>
        <v/>
      </c>
      <c r="K3028" s="16" t="str">
        <f t="shared" si="95"/>
        <v/>
      </c>
    </row>
    <row r="3029" spans="2:11" x14ac:dyDescent="0.2">
      <c r="B3029" s="10" t="str">
        <f t="shared" si="94"/>
        <v/>
      </c>
      <c r="C3029" s="30"/>
      <c r="H3029" s="10" t="str">
        <f>IFERROR(IF(INDEX(Rooms[اعتماد القيمة],MATCH(الحجز!$D3029,Rooms[الشقة],0),1)&lt;=الحجز!$C3029,((INDEX(Rooms[القيمة],MATCH(الحجز!$D3029,Rooms[الشقة],0),1)*الحجز!$E3029)+G3029)-F3029,الحجز!$H3029),"")</f>
        <v/>
      </c>
      <c r="I3029" s="10" t="str">
        <f>IFERROR(VLOOKUP(D3029,Rooms[[الشقة]:[وصف]],4,FALSE),"")</f>
        <v/>
      </c>
      <c r="K3029" s="16" t="str">
        <f t="shared" si="95"/>
        <v/>
      </c>
    </row>
    <row r="3030" spans="2:11" x14ac:dyDescent="0.2">
      <c r="B3030" s="10" t="str">
        <f t="shared" si="94"/>
        <v/>
      </c>
      <c r="C3030" s="30"/>
      <c r="H3030" s="10" t="str">
        <f>IFERROR(IF(INDEX(Rooms[اعتماد القيمة],MATCH(الحجز!$D3030,Rooms[الشقة],0),1)&lt;=الحجز!$C3030,((INDEX(Rooms[القيمة],MATCH(الحجز!$D3030,Rooms[الشقة],0),1)*الحجز!$E3030)+G3030)-F3030,الحجز!$H3030),"")</f>
        <v/>
      </c>
      <c r="I3030" s="10" t="str">
        <f>IFERROR(VLOOKUP(D3030,Rooms[[الشقة]:[وصف]],4,FALSE),"")</f>
        <v/>
      </c>
      <c r="K3030" s="16" t="str">
        <f t="shared" si="95"/>
        <v/>
      </c>
    </row>
    <row r="3031" spans="2:11" x14ac:dyDescent="0.2">
      <c r="B3031" s="10" t="str">
        <f t="shared" si="94"/>
        <v/>
      </c>
      <c r="C3031" s="30"/>
      <c r="H3031" s="10" t="str">
        <f>IFERROR(IF(INDEX(Rooms[اعتماد القيمة],MATCH(الحجز!$D3031,Rooms[الشقة],0),1)&lt;=الحجز!$C3031,((INDEX(Rooms[القيمة],MATCH(الحجز!$D3031,Rooms[الشقة],0),1)*الحجز!$E3031)+G3031)-F3031,الحجز!$H3031),"")</f>
        <v/>
      </c>
      <c r="I3031" s="10" t="str">
        <f>IFERROR(VLOOKUP(D3031,Rooms[[الشقة]:[وصف]],4,FALSE),"")</f>
        <v/>
      </c>
      <c r="K3031" s="16" t="str">
        <f t="shared" si="95"/>
        <v/>
      </c>
    </row>
    <row r="3032" spans="2:11" x14ac:dyDescent="0.2">
      <c r="B3032" s="10" t="str">
        <f t="shared" si="94"/>
        <v/>
      </c>
      <c r="C3032" s="30"/>
      <c r="H3032" s="10" t="str">
        <f>IFERROR(IF(INDEX(Rooms[اعتماد القيمة],MATCH(الحجز!$D3032,Rooms[الشقة],0),1)&lt;=الحجز!$C3032,((INDEX(Rooms[القيمة],MATCH(الحجز!$D3032,Rooms[الشقة],0),1)*الحجز!$E3032)+G3032)-F3032,الحجز!$H3032),"")</f>
        <v/>
      </c>
      <c r="I3032" s="10" t="str">
        <f>IFERROR(VLOOKUP(D3032,Rooms[[الشقة]:[وصف]],4,FALSE),"")</f>
        <v/>
      </c>
      <c r="K3032" s="16" t="str">
        <f t="shared" si="95"/>
        <v/>
      </c>
    </row>
    <row r="3033" spans="2:11" x14ac:dyDescent="0.2">
      <c r="B3033" s="10" t="str">
        <f t="shared" si="94"/>
        <v/>
      </c>
      <c r="C3033" s="30"/>
      <c r="H3033" s="10" t="str">
        <f>IFERROR(IF(INDEX(Rooms[اعتماد القيمة],MATCH(الحجز!$D3033,Rooms[الشقة],0),1)&lt;=الحجز!$C3033,((INDEX(Rooms[القيمة],MATCH(الحجز!$D3033,Rooms[الشقة],0),1)*الحجز!$E3033)+G3033)-F3033,الحجز!$H3033),"")</f>
        <v/>
      </c>
      <c r="I3033" s="10" t="str">
        <f>IFERROR(VLOOKUP(D3033,Rooms[[الشقة]:[وصف]],4,FALSE),"")</f>
        <v/>
      </c>
      <c r="K3033" s="16" t="str">
        <f t="shared" si="95"/>
        <v/>
      </c>
    </row>
    <row r="3034" spans="2:11" x14ac:dyDescent="0.2">
      <c r="B3034" s="10" t="str">
        <f t="shared" si="94"/>
        <v/>
      </c>
      <c r="C3034" s="30"/>
      <c r="H3034" s="10" t="str">
        <f>IFERROR(IF(INDEX(Rooms[اعتماد القيمة],MATCH(الحجز!$D3034,Rooms[الشقة],0),1)&lt;=الحجز!$C3034,((INDEX(Rooms[القيمة],MATCH(الحجز!$D3034,Rooms[الشقة],0),1)*الحجز!$E3034)+G3034)-F3034,الحجز!$H3034),"")</f>
        <v/>
      </c>
      <c r="I3034" s="10" t="str">
        <f>IFERROR(VLOOKUP(D3034,Rooms[[الشقة]:[وصف]],4,FALSE),"")</f>
        <v/>
      </c>
      <c r="K3034" s="16" t="str">
        <f t="shared" si="95"/>
        <v/>
      </c>
    </row>
    <row r="3035" spans="2:11" x14ac:dyDescent="0.2">
      <c r="B3035" s="10" t="str">
        <f t="shared" si="94"/>
        <v/>
      </c>
      <c r="C3035" s="30"/>
      <c r="H3035" s="10" t="str">
        <f>IFERROR(IF(INDEX(Rooms[اعتماد القيمة],MATCH(الحجز!$D3035,Rooms[الشقة],0),1)&lt;=الحجز!$C3035,((INDEX(Rooms[القيمة],MATCH(الحجز!$D3035,Rooms[الشقة],0),1)*الحجز!$E3035)+G3035)-F3035,الحجز!$H3035),"")</f>
        <v/>
      </c>
      <c r="I3035" s="10" t="str">
        <f>IFERROR(VLOOKUP(D3035,Rooms[[الشقة]:[وصف]],4,FALSE),"")</f>
        <v/>
      </c>
      <c r="K3035" s="16" t="str">
        <f t="shared" si="95"/>
        <v/>
      </c>
    </row>
    <row r="3036" spans="2:11" x14ac:dyDescent="0.2">
      <c r="B3036" s="10" t="str">
        <f t="shared" si="94"/>
        <v/>
      </c>
      <c r="C3036" s="30"/>
      <c r="H3036" s="10" t="str">
        <f>IFERROR(IF(INDEX(Rooms[اعتماد القيمة],MATCH(الحجز!$D3036,Rooms[الشقة],0),1)&lt;=الحجز!$C3036,((INDEX(Rooms[القيمة],MATCH(الحجز!$D3036,Rooms[الشقة],0),1)*الحجز!$E3036)+G3036)-F3036,الحجز!$H3036),"")</f>
        <v/>
      </c>
      <c r="I3036" s="10" t="str">
        <f>IFERROR(VLOOKUP(D3036,Rooms[[الشقة]:[وصف]],4,FALSE),"")</f>
        <v/>
      </c>
      <c r="K3036" s="16" t="str">
        <f t="shared" si="95"/>
        <v/>
      </c>
    </row>
    <row r="3037" spans="2:11" x14ac:dyDescent="0.2">
      <c r="B3037" s="10" t="str">
        <f t="shared" si="94"/>
        <v/>
      </c>
      <c r="C3037" s="30"/>
      <c r="H3037" s="10" t="str">
        <f>IFERROR(IF(INDEX(Rooms[اعتماد القيمة],MATCH(الحجز!$D3037,Rooms[الشقة],0),1)&lt;=الحجز!$C3037,((INDEX(Rooms[القيمة],MATCH(الحجز!$D3037,Rooms[الشقة],0),1)*الحجز!$E3037)+G3037)-F3037,الحجز!$H3037),"")</f>
        <v/>
      </c>
      <c r="I3037" s="10" t="str">
        <f>IFERROR(VLOOKUP(D3037,Rooms[[الشقة]:[وصف]],4,FALSE),"")</f>
        <v/>
      </c>
      <c r="K3037" s="16" t="str">
        <f t="shared" si="95"/>
        <v/>
      </c>
    </row>
    <row r="3038" spans="2:11" x14ac:dyDescent="0.2">
      <c r="B3038" s="10" t="str">
        <f t="shared" si="94"/>
        <v/>
      </c>
      <c r="C3038" s="30"/>
      <c r="H3038" s="10" t="str">
        <f>IFERROR(IF(INDEX(Rooms[اعتماد القيمة],MATCH(الحجز!$D3038,Rooms[الشقة],0),1)&lt;=الحجز!$C3038,((INDEX(Rooms[القيمة],MATCH(الحجز!$D3038,Rooms[الشقة],0),1)*الحجز!$E3038)+G3038)-F3038,الحجز!$H3038),"")</f>
        <v/>
      </c>
      <c r="I3038" s="10" t="str">
        <f>IFERROR(VLOOKUP(D3038,Rooms[[الشقة]:[وصف]],4,FALSE),"")</f>
        <v/>
      </c>
      <c r="K3038" s="16" t="str">
        <f t="shared" si="95"/>
        <v/>
      </c>
    </row>
    <row r="3039" spans="2:11" x14ac:dyDescent="0.2">
      <c r="B3039" s="10" t="str">
        <f t="shared" si="94"/>
        <v/>
      </c>
      <c r="C3039" s="30"/>
      <c r="H3039" s="10" t="str">
        <f>IFERROR(IF(INDEX(Rooms[اعتماد القيمة],MATCH(الحجز!$D3039,Rooms[الشقة],0),1)&lt;=الحجز!$C3039,((INDEX(Rooms[القيمة],MATCH(الحجز!$D3039,Rooms[الشقة],0),1)*الحجز!$E3039)+G3039)-F3039,الحجز!$H3039),"")</f>
        <v/>
      </c>
      <c r="I3039" s="10" t="str">
        <f>IFERROR(VLOOKUP(D3039,Rooms[[الشقة]:[وصف]],4,FALSE),"")</f>
        <v/>
      </c>
      <c r="K3039" s="16" t="str">
        <f t="shared" si="95"/>
        <v/>
      </c>
    </row>
    <row r="3040" spans="2:11" x14ac:dyDescent="0.2">
      <c r="B3040" s="10" t="str">
        <f t="shared" si="94"/>
        <v/>
      </c>
      <c r="C3040" s="30"/>
      <c r="H3040" s="10" t="str">
        <f>IFERROR(IF(INDEX(Rooms[اعتماد القيمة],MATCH(الحجز!$D3040,Rooms[الشقة],0),1)&lt;=الحجز!$C3040,((INDEX(Rooms[القيمة],MATCH(الحجز!$D3040,Rooms[الشقة],0),1)*الحجز!$E3040)+G3040)-F3040,الحجز!$H3040),"")</f>
        <v/>
      </c>
      <c r="I3040" s="10" t="str">
        <f>IFERROR(VLOOKUP(D3040,Rooms[[الشقة]:[وصف]],4,FALSE),"")</f>
        <v/>
      </c>
      <c r="K3040" s="16" t="str">
        <f t="shared" si="95"/>
        <v/>
      </c>
    </row>
    <row r="3041" spans="2:11" x14ac:dyDescent="0.2">
      <c r="B3041" s="10" t="str">
        <f t="shared" si="94"/>
        <v/>
      </c>
      <c r="C3041" s="30"/>
      <c r="H3041" s="10" t="str">
        <f>IFERROR(IF(INDEX(Rooms[اعتماد القيمة],MATCH(الحجز!$D3041,Rooms[الشقة],0),1)&lt;=الحجز!$C3041,((INDEX(Rooms[القيمة],MATCH(الحجز!$D3041,Rooms[الشقة],0),1)*الحجز!$E3041)+G3041)-F3041,الحجز!$H3041),"")</f>
        <v/>
      </c>
      <c r="I3041" s="10" t="str">
        <f>IFERROR(VLOOKUP(D3041,Rooms[[الشقة]:[وصف]],4,FALSE),"")</f>
        <v/>
      </c>
      <c r="K3041" s="16" t="str">
        <f t="shared" si="95"/>
        <v/>
      </c>
    </row>
    <row r="3042" spans="2:11" x14ac:dyDescent="0.2">
      <c r="B3042" s="10" t="str">
        <f t="shared" si="94"/>
        <v/>
      </c>
      <c r="C3042" s="30"/>
      <c r="H3042" s="10" t="str">
        <f>IFERROR(IF(INDEX(Rooms[اعتماد القيمة],MATCH(الحجز!$D3042,Rooms[الشقة],0),1)&lt;=الحجز!$C3042,((INDEX(Rooms[القيمة],MATCH(الحجز!$D3042,Rooms[الشقة],0),1)*الحجز!$E3042)+G3042)-F3042,الحجز!$H3042),"")</f>
        <v/>
      </c>
      <c r="I3042" s="10" t="str">
        <f>IFERROR(VLOOKUP(D3042,Rooms[[الشقة]:[وصف]],4,FALSE),"")</f>
        <v/>
      </c>
      <c r="K3042" s="16" t="str">
        <f t="shared" si="95"/>
        <v/>
      </c>
    </row>
    <row r="3043" spans="2:11" x14ac:dyDescent="0.2">
      <c r="B3043" s="10" t="str">
        <f t="shared" si="94"/>
        <v/>
      </c>
      <c r="C3043" s="30"/>
      <c r="H3043" s="10" t="str">
        <f>IFERROR(IF(INDEX(Rooms[اعتماد القيمة],MATCH(الحجز!$D3043,Rooms[الشقة],0),1)&lt;=الحجز!$C3043,((INDEX(Rooms[القيمة],MATCH(الحجز!$D3043,Rooms[الشقة],0),1)*الحجز!$E3043)+G3043)-F3043,الحجز!$H3043),"")</f>
        <v/>
      </c>
      <c r="I3043" s="10" t="str">
        <f>IFERROR(VLOOKUP(D3043,Rooms[[الشقة]:[وصف]],4,FALSE),"")</f>
        <v/>
      </c>
      <c r="K3043" s="16" t="str">
        <f t="shared" si="95"/>
        <v/>
      </c>
    </row>
    <row r="3044" spans="2:11" x14ac:dyDescent="0.2">
      <c r="B3044" s="10" t="str">
        <f t="shared" si="94"/>
        <v/>
      </c>
      <c r="C3044" s="30"/>
      <c r="H3044" s="10" t="str">
        <f>IFERROR(IF(INDEX(Rooms[اعتماد القيمة],MATCH(الحجز!$D3044,Rooms[الشقة],0),1)&lt;=الحجز!$C3044,((INDEX(Rooms[القيمة],MATCH(الحجز!$D3044,Rooms[الشقة],0),1)*الحجز!$E3044)+G3044)-F3044,الحجز!$H3044),"")</f>
        <v/>
      </c>
      <c r="I3044" s="10" t="str">
        <f>IFERROR(VLOOKUP(D3044,Rooms[[الشقة]:[وصف]],4,FALSE),"")</f>
        <v/>
      </c>
      <c r="K3044" s="16" t="str">
        <f t="shared" si="95"/>
        <v/>
      </c>
    </row>
    <row r="3045" spans="2:11" x14ac:dyDescent="0.2">
      <c r="B3045" s="10" t="str">
        <f t="shared" si="94"/>
        <v/>
      </c>
      <c r="C3045" s="30"/>
      <c r="H3045" s="10" t="str">
        <f>IFERROR(IF(INDEX(Rooms[اعتماد القيمة],MATCH(الحجز!$D3045,Rooms[الشقة],0),1)&lt;=الحجز!$C3045,((INDEX(Rooms[القيمة],MATCH(الحجز!$D3045,Rooms[الشقة],0),1)*الحجز!$E3045)+G3045)-F3045,الحجز!$H3045),"")</f>
        <v/>
      </c>
      <c r="I3045" s="10" t="str">
        <f>IFERROR(VLOOKUP(D3045,Rooms[[الشقة]:[وصف]],4,FALSE),"")</f>
        <v/>
      </c>
      <c r="K3045" s="16" t="str">
        <f t="shared" si="95"/>
        <v/>
      </c>
    </row>
    <row r="3046" spans="2:11" x14ac:dyDescent="0.2">
      <c r="B3046" s="10" t="str">
        <f t="shared" si="94"/>
        <v/>
      </c>
      <c r="C3046" s="30"/>
      <c r="H3046" s="10" t="str">
        <f>IFERROR(IF(INDEX(Rooms[اعتماد القيمة],MATCH(الحجز!$D3046,Rooms[الشقة],0),1)&lt;=الحجز!$C3046,((INDEX(Rooms[القيمة],MATCH(الحجز!$D3046,Rooms[الشقة],0),1)*الحجز!$E3046)+G3046)-F3046,الحجز!$H3046),"")</f>
        <v/>
      </c>
      <c r="I3046" s="10" t="str">
        <f>IFERROR(VLOOKUP(D3046,Rooms[[الشقة]:[وصف]],4,FALSE),"")</f>
        <v/>
      </c>
      <c r="K3046" s="16" t="str">
        <f t="shared" si="95"/>
        <v/>
      </c>
    </row>
    <row r="3047" spans="2:11" x14ac:dyDescent="0.2">
      <c r="B3047" s="10" t="str">
        <f t="shared" si="94"/>
        <v/>
      </c>
      <c r="C3047" s="30"/>
      <c r="H3047" s="10" t="str">
        <f>IFERROR(IF(INDEX(Rooms[اعتماد القيمة],MATCH(الحجز!$D3047,Rooms[الشقة],0),1)&lt;=الحجز!$C3047,((INDEX(Rooms[القيمة],MATCH(الحجز!$D3047,Rooms[الشقة],0),1)*الحجز!$E3047)+G3047)-F3047,الحجز!$H3047),"")</f>
        <v/>
      </c>
      <c r="I3047" s="10" t="str">
        <f>IFERROR(VLOOKUP(D3047,Rooms[[الشقة]:[وصف]],4,FALSE),"")</f>
        <v/>
      </c>
      <c r="K3047" s="16" t="str">
        <f t="shared" si="95"/>
        <v/>
      </c>
    </row>
    <row r="3048" spans="2:11" x14ac:dyDescent="0.2">
      <c r="B3048" s="10" t="str">
        <f t="shared" si="94"/>
        <v/>
      </c>
      <c r="C3048" s="30"/>
      <c r="H3048" s="10" t="str">
        <f>IFERROR(IF(INDEX(Rooms[اعتماد القيمة],MATCH(الحجز!$D3048,Rooms[الشقة],0),1)&lt;=الحجز!$C3048,((INDEX(Rooms[القيمة],MATCH(الحجز!$D3048,Rooms[الشقة],0),1)*الحجز!$E3048)+G3048)-F3048,الحجز!$H3048),"")</f>
        <v/>
      </c>
      <c r="I3048" s="10" t="str">
        <f>IFERROR(VLOOKUP(D3048,Rooms[[الشقة]:[وصف]],4,FALSE),"")</f>
        <v/>
      </c>
      <c r="K3048" s="16" t="str">
        <f t="shared" si="95"/>
        <v/>
      </c>
    </row>
    <row r="3049" spans="2:11" x14ac:dyDescent="0.2">
      <c r="B3049" s="10" t="str">
        <f t="shared" si="94"/>
        <v/>
      </c>
      <c r="C3049" s="30"/>
      <c r="H3049" s="10" t="str">
        <f>IFERROR(IF(INDEX(Rooms[اعتماد القيمة],MATCH(الحجز!$D3049,Rooms[الشقة],0),1)&lt;=الحجز!$C3049,((INDEX(Rooms[القيمة],MATCH(الحجز!$D3049,Rooms[الشقة],0),1)*الحجز!$E3049)+G3049)-F3049,الحجز!$H3049),"")</f>
        <v/>
      </c>
      <c r="I3049" s="10" t="str">
        <f>IFERROR(VLOOKUP(D3049,Rooms[[الشقة]:[وصف]],4,FALSE),"")</f>
        <v/>
      </c>
      <c r="K3049" s="16" t="str">
        <f t="shared" si="95"/>
        <v/>
      </c>
    </row>
    <row r="3050" spans="2:11" x14ac:dyDescent="0.2">
      <c r="B3050" s="10" t="str">
        <f t="shared" si="94"/>
        <v/>
      </c>
      <c r="C3050" s="30"/>
      <c r="H3050" s="10" t="str">
        <f>IFERROR(IF(INDEX(Rooms[اعتماد القيمة],MATCH(الحجز!$D3050,Rooms[الشقة],0),1)&lt;=الحجز!$C3050,((INDEX(Rooms[القيمة],MATCH(الحجز!$D3050,Rooms[الشقة],0),1)*الحجز!$E3050)+G3050)-F3050,الحجز!$H3050),"")</f>
        <v/>
      </c>
      <c r="I3050" s="10" t="str">
        <f>IFERROR(VLOOKUP(D3050,Rooms[[الشقة]:[وصف]],4,FALSE),"")</f>
        <v/>
      </c>
      <c r="K3050" s="16" t="str">
        <f t="shared" si="95"/>
        <v/>
      </c>
    </row>
    <row r="3051" spans="2:11" x14ac:dyDescent="0.2">
      <c r="B3051" s="10" t="str">
        <f t="shared" si="94"/>
        <v/>
      </c>
      <c r="C3051" s="30"/>
      <c r="H3051" s="10" t="str">
        <f>IFERROR(IF(INDEX(Rooms[اعتماد القيمة],MATCH(الحجز!$D3051,Rooms[الشقة],0),1)&lt;=الحجز!$C3051,((INDEX(Rooms[القيمة],MATCH(الحجز!$D3051,Rooms[الشقة],0),1)*الحجز!$E3051)+G3051)-F3051,الحجز!$H3051),"")</f>
        <v/>
      </c>
      <c r="I3051" s="10" t="str">
        <f>IFERROR(VLOOKUP(D3051,Rooms[[الشقة]:[وصف]],4,FALSE),"")</f>
        <v/>
      </c>
      <c r="K3051" s="16" t="str">
        <f t="shared" si="95"/>
        <v/>
      </c>
    </row>
    <row r="3052" spans="2:11" x14ac:dyDescent="0.2">
      <c r="B3052" s="10" t="str">
        <f t="shared" si="94"/>
        <v/>
      </c>
      <c r="C3052" s="30"/>
      <c r="H3052" s="10" t="str">
        <f>IFERROR(IF(INDEX(Rooms[اعتماد القيمة],MATCH(الحجز!$D3052,Rooms[الشقة],0),1)&lt;=الحجز!$C3052,((INDEX(Rooms[القيمة],MATCH(الحجز!$D3052,Rooms[الشقة],0),1)*الحجز!$E3052)+G3052)-F3052,الحجز!$H3052),"")</f>
        <v/>
      </c>
      <c r="I3052" s="10" t="str">
        <f>IFERROR(VLOOKUP(D3052,Rooms[[الشقة]:[وصف]],4,FALSE),"")</f>
        <v/>
      </c>
      <c r="K3052" s="16" t="str">
        <f t="shared" si="95"/>
        <v/>
      </c>
    </row>
    <row r="3053" spans="2:11" x14ac:dyDescent="0.2">
      <c r="B3053" s="10" t="str">
        <f t="shared" si="94"/>
        <v/>
      </c>
      <c r="C3053" s="30"/>
      <c r="H3053" s="10" t="str">
        <f>IFERROR(IF(INDEX(Rooms[اعتماد القيمة],MATCH(الحجز!$D3053,Rooms[الشقة],0),1)&lt;=الحجز!$C3053,((INDEX(Rooms[القيمة],MATCH(الحجز!$D3053,Rooms[الشقة],0),1)*الحجز!$E3053)+G3053)-F3053,الحجز!$H3053),"")</f>
        <v/>
      </c>
      <c r="I3053" s="10" t="str">
        <f>IFERROR(VLOOKUP(D3053,Rooms[[الشقة]:[وصف]],4,FALSE),"")</f>
        <v/>
      </c>
      <c r="K3053" s="16" t="str">
        <f t="shared" si="95"/>
        <v/>
      </c>
    </row>
    <row r="3054" spans="2:11" x14ac:dyDescent="0.2">
      <c r="B3054" s="10" t="str">
        <f t="shared" si="94"/>
        <v/>
      </c>
      <c r="C3054" s="30"/>
      <c r="H3054" s="10" t="str">
        <f>IFERROR(IF(INDEX(Rooms[اعتماد القيمة],MATCH(الحجز!$D3054,Rooms[الشقة],0),1)&lt;=الحجز!$C3054,((INDEX(Rooms[القيمة],MATCH(الحجز!$D3054,Rooms[الشقة],0),1)*الحجز!$E3054)+G3054)-F3054,الحجز!$H3054),"")</f>
        <v/>
      </c>
      <c r="I3054" s="10" t="str">
        <f>IFERROR(VLOOKUP(D3054,Rooms[[الشقة]:[وصف]],4,FALSE),"")</f>
        <v/>
      </c>
      <c r="K3054" s="16" t="str">
        <f t="shared" si="95"/>
        <v/>
      </c>
    </row>
    <row r="3055" spans="2:11" x14ac:dyDescent="0.2">
      <c r="B3055" s="10" t="str">
        <f t="shared" si="94"/>
        <v/>
      </c>
      <c r="C3055" s="30"/>
      <c r="H3055" s="10" t="str">
        <f>IFERROR(IF(INDEX(Rooms[اعتماد القيمة],MATCH(الحجز!$D3055,Rooms[الشقة],0),1)&lt;=الحجز!$C3055,((INDEX(Rooms[القيمة],MATCH(الحجز!$D3055,Rooms[الشقة],0),1)*الحجز!$E3055)+G3055)-F3055,الحجز!$H3055),"")</f>
        <v/>
      </c>
      <c r="I3055" s="10" t="str">
        <f>IFERROR(VLOOKUP(D3055,Rooms[[الشقة]:[وصف]],4,FALSE),"")</f>
        <v/>
      </c>
      <c r="K3055" s="16" t="str">
        <f t="shared" si="95"/>
        <v/>
      </c>
    </row>
    <row r="3056" spans="2:11" x14ac:dyDescent="0.2">
      <c r="B3056" s="10" t="str">
        <f t="shared" si="94"/>
        <v/>
      </c>
      <c r="C3056" s="30"/>
      <c r="H3056" s="10" t="str">
        <f>IFERROR(IF(INDEX(Rooms[اعتماد القيمة],MATCH(الحجز!$D3056,Rooms[الشقة],0),1)&lt;=الحجز!$C3056,((INDEX(Rooms[القيمة],MATCH(الحجز!$D3056,Rooms[الشقة],0),1)*الحجز!$E3056)+G3056)-F3056,الحجز!$H3056),"")</f>
        <v/>
      </c>
      <c r="I3056" s="10" t="str">
        <f>IFERROR(VLOOKUP(D3056,Rooms[[الشقة]:[وصف]],4,FALSE),"")</f>
        <v/>
      </c>
      <c r="K3056" s="16" t="str">
        <f t="shared" si="95"/>
        <v/>
      </c>
    </row>
    <row r="3057" spans="2:11" x14ac:dyDescent="0.2">
      <c r="B3057" s="10" t="str">
        <f t="shared" si="94"/>
        <v/>
      </c>
      <c r="C3057" s="30"/>
      <c r="H3057" s="10" t="str">
        <f>IFERROR(IF(INDEX(Rooms[اعتماد القيمة],MATCH(الحجز!$D3057,Rooms[الشقة],0),1)&lt;=الحجز!$C3057,((INDEX(Rooms[القيمة],MATCH(الحجز!$D3057,Rooms[الشقة],0),1)*الحجز!$E3057)+G3057)-F3057,الحجز!$H3057),"")</f>
        <v/>
      </c>
      <c r="I3057" s="10" t="str">
        <f>IFERROR(VLOOKUP(D3057,Rooms[[الشقة]:[وصف]],4,FALSE),"")</f>
        <v/>
      </c>
      <c r="K3057" s="16" t="str">
        <f t="shared" si="95"/>
        <v/>
      </c>
    </row>
    <row r="3058" spans="2:11" x14ac:dyDescent="0.2">
      <c r="B3058" s="10" t="str">
        <f t="shared" si="94"/>
        <v/>
      </c>
      <c r="C3058" s="30"/>
      <c r="H3058" s="10" t="str">
        <f>IFERROR(IF(INDEX(Rooms[اعتماد القيمة],MATCH(الحجز!$D3058,Rooms[الشقة],0),1)&lt;=الحجز!$C3058,((INDEX(Rooms[القيمة],MATCH(الحجز!$D3058,Rooms[الشقة],0),1)*الحجز!$E3058)+G3058)-F3058,الحجز!$H3058),"")</f>
        <v/>
      </c>
      <c r="I3058" s="10" t="str">
        <f>IFERROR(VLOOKUP(D3058,Rooms[[الشقة]:[وصف]],4,FALSE),"")</f>
        <v/>
      </c>
      <c r="K3058" s="16" t="str">
        <f t="shared" si="95"/>
        <v/>
      </c>
    </row>
    <row r="3059" spans="2:11" x14ac:dyDescent="0.2">
      <c r="B3059" s="10" t="str">
        <f t="shared" si="94"/>
        <v/>
      </c>
      <c r="C3059" s="30"/>
      <c r="H3059" s="10" t="str">
        <f>IFERROR(IF(INDEX(Rooms[اعتماد القيمة],MATCH(الحجز!$D3059,Rooms[الشقة],0),1)&lt;=الحجز!$C3059,((INDEX(Rooms[القيمة],MATCH(الحجز!$D3059,Rooms[الشقة],0),1)*الحجز!$E3059)+G3059)-F3059,الحجز!$H3059),"")</f>
        <v/>
      </c>
      <c r="I3059" s="10" t="str">
        <f>IFERROR(VLOOKUP(D3059,Rooms[[الشقة]:[وصف]],4,FALSE),"")</f>
        <v/>
      </c>
      <c r="K3059" s="16" t="str">
        <f t="shared" si="95"/>
        <v/>
      </c>
    </row>
    <row r="3060" spans="2:11" x14ac:dyDescent="0.2">
      <c r="B3060" s="10" t="str">
        <f t="shared" si="94"/>
        <v/>
      </c>
      <c r="C3060" s="30"/>
      <c r="H3060" s="10" t="str">
        <f>IFERROR(IF(INDEX(Rooms[اعتماد القيمة],MATCH(الحجز!$D3060,Rooms[الشقة],0),1)&lt;=الحجز!$C3060,((INDEX(Rooms[القيمة],MATCH(الحجز!$D3060,Rooms[الشقة],0),1)*الحجز!$E3060)+G3060)-F3060,الحجز!$H3060),"")</f>
        <v/>
      </c>
      <c r="I3060" s="10" t="str">
        <f>IFERROR(VLOOKUP(D3060,Rooms[[الشقة]:[وصف]],4,FALSE),"")</f>
        <v/>
      </c>
      <c r="K3060" s="16" t="str">
        <f t="shared" si="95"/>
        <v/>
      </c>
    </row>
    <row r="3061" spans="2:11" x14ac:dyDescent="0.2">
      <c r="B3061" s="10" t="str">
        <f t="shared" si="94"/>
        <v/>
      </c>
      <c r="C3061" s="30"/>
      <c r="H3061" s="10" t="str">
        <f>IFERROR(IF(INDEX(Rooms[اعتماد القيمة],MATCH(الحجز!$D3061,Rooms[الشقة],0),1)&lt;=الحجز!$C3061,((INDEX(Rooms[القيمة],MATCH(الحجز!$D3061,Rooms[الشقة],0),1)*الحجز!$E3061)+G3061)-F3061,الحجز!$H3061),"")</f>
        <v/>
      </c>
      <c r="I3061" s="10" t="str">
        <f>IFERROR(VLOOKUP(D3061,Rooms[[الشقة]:[وصف]],4,FALSE),"")</f>
        <v/>
      </c>
      <c r="K3061" s="16" t="str">
        <f t="shared" si="95"/>
        <v/>
      </c>
    </row>
    <row r="3062" spans="2:11" x14ac:dyDescent="0.2">
      <c r="B3062" s="10" t="str">
        <f t="shared" si="94"/>
        <v/>
      </c>
      <c r="C3062" s="30"/>
      <c r="H3062" s="10" t="str">
        <f>IFERROR(IF(INDEX(Rooms[اعتماد القيمة],MATCH(الحجز!$D3062,Rooms[الشقة],0),1)&lt;=الحجز!$C3062,((INDEX(Rooms[القيمة],MATCH(الحجز!$D3062,Rooms[الشقة],0),1)*الحجز!$E3062)+G3062)-F3062,الحجز!$H3062),"")</f>
        <v/>
      </c>
      <c r="I3062" s="10" t="str">
        <f>IFERROR(VLOOKUP(D3062,Rooms[[الشقة]:[وصف]],4,FALSE),"")</f>
        <v/>
      </c>
      <c r="K3062" s="16" t="str">
        <f t="shared" si="95"/>
        <v/>
      </c>
    </row>
    <row r="3063" spans="2:11" x14ac:dyDescent="0.2">
      <c r="B3063" s="10" t="str">
        <f t="shared" si="94"/>
        <v/>
      </c>
      <c r="C3063" s="30"/>
      <c r="H3063" s="10" t="str">
        <f>IFERROR(IF(INDEX(Rooms[اعتماد القيمة],MATCH(الحجز!$D3063,Rooms[الشقة],0),1)&lt;=الحجز!$C3063,((INDEX(Rooms[القيمة],MATCH(الحجز!$D3063,Rooms[الشقة],0),1)*الحجز!$E3063)+G3063)-F3063,الحجز!$H3063),"")</f>
        <v/>
      </c>
      <c r="I3063" s="10" t="str">
        <f>IFERROR(VLOOKUP(D3063,Rooms[[الشقة]:[وصف]],4,FALSE),"")</f>
        <v/>
      </c>
      <c r="K3063" s="16" t="str">
        <f t="shared" si="95"/>
        <v/>
      </c>
    </row>
    <row r="3064" spans="2:11" x14ac:dyDescent="0.2">
      <c r="B3064" s="10" t="str">
        <f t="shared" si="94"/>
        <v/>
      </c>
      <c r="C3064" s="30"/>
      <c r="H3064" s="10" t="str">
        <f>IFERROR(IF(INDEX(Rooms[اعتماد القيمة],MATCH(الحجز!$D3064,Rooms[الشقة],0),1)&lt;=الحجز!$C3064,((INDEX(Rooms[القيمة],MATCH(الحجز!$D3064,Rooms[الشقة],0),1)*الحجز!$E3064)+G3064)-F3064,الحجز!$H3064),"")</f>
        <v/>
      </c>
      <c r="I3064" s="10" t="str">
        <f>IFERROR(VLOOKUP(D3064,Rooms[[الشقة]:[وصف]],4,FALSE),"")</f>
        <v/>
      </c>
      <c r="K3064" s="16" t="str">
        <f t="shared" si="95"/>
        <v/>
      </c>
    </row>
    <row r="3065" spans="2:11" x14ac:dyDescent="0.2">
      <c r="B3065" s="10" t="str">
        <f t="shared" si="94"/>
        <v/>
      </c>
      <c r="C3065" s="30"/>
      <c r="H3065" s="10" t="str">
        <f>IFERROR(IF(INDEX(Rooms[اعتماد القيمة],MATCH(الحجز!$D3065,Rooms[الشقة],0),1)&lt;=الحجز!$C3065,((INDEX(Rooms[القيمة],MATCH(الحجز!$D3065,Rooms[الشقة],0),1)*الحجز!$E3065)+G3065)-F3065,الحجز!$H3065),"")</f>
        <v/>
      </c>
      <c r="I3065" s="10" t="str">
        <f>IFERROR(VLOOKUP(D3065,Rooms[[الشقة]:[وصف]],4,FALSE),"")</f>
        <v/>
      </c>
      <c r="K3065" s="16" t="str">
        <f t="shared" si="95"/>
        <v/>
      </c>
    </row>
    <row r="3066" spans="2:11" x14ac:dyDescent="0.2">
      <c r="B3066" s="10" t="str">
        <f t="shared" si="94"/>
        <v/>
      </c>
      <c r="C3066" s="30"/>
      <c r="H3066" s="10" t="str">
        <f>IFERROR(IF(INDEX(Rooms[اعتماد القيمة],MATCH(الحجز!$D3066,Rooms[الشقة],0),1)&lt;=الحجز!$C3066,((INDEX(Rooms[القيمة],MATCH(الحجز!$D3066,Rooms[الشقة],0),1)*الحجز!$E3066)+G3066)-F3066,الحجز!$H3066),"")</f>
        <v/>
      </c>
      <c r="I3066" s="10" t="str">
        <f>IFERROR(VLOOKUP(D3066,Rooms[[الشقة]:[وصف]],4,FALSE),"")</f>
        <v/>
      </c>
      <c r="K3066" s="16" t="str">
        <f t="shared" si="95"/>
        <v/>
      </c>
    </row>
    <row r="3067" spans="2:11" x14ac:dyDescent="0.2">
      <c r="B3067" s="10" t="str">
        <f t="shared" si="94"/>
        <v/>
      </c>
      <c r="C3067" s="30"/>
      <c r="H3067" s="10" t="str">
        <f>IFERROR(IF(INDEX(Rooms[اعتماد القيمة],MATCH(الحجز!$D3067,Rooms[الشقة],0),1)&lt;=الحجز!$C3067,((INDEX(Rooms[القيمة],MATCH(الحجز!$D3067,Rooms[الشقة],0),1)*الحجز!$E3067)+G3067)-F3067,الحجز!$H3067),"")</f>
        <v/>
      </c>
      <c r="I3067" s="10" t="str">
        <f>IFERROR(VLOOKUP(D3067,Rooms[[الشقة]:[وصف]],4,FALSE),"")</f>
        <v/>
      </c>
      <c r="K3067" s="16" t="str">
        <f t="shared" si="95"/>
        <v/>
      </c>
    </row>
    <row r="3068" spans="2:11" x14ac:dyDescent="0.2">
      <c r="B3068" s="10" t="str">
        <f t="shared" si="94"/>
        <v/>
      </c>
      <c r="C3068" s="30"/>
      <c r="H3068" s="10" t="str">
        <f>IFERROR(IF(INDEX(Rooms[اعتماد القيمة],MATCH(الحجز!$D3068,Rooms[الشقة],0),1)&lt;=الحجز!$C3068,((INDEX(Rooms[القيمة],MATCH(الحجز!$D3068,Rooms[الشقة],0),1)*الحجز!$E3068)+G3068)-F3068,الحجز!$H3068),"")</f>
        <v/>
      </c>
      <c r="I3068" s="10" t="str">
        <f>IFERROR(VLOOKUP(D3068,Rooms[[الشقة]:[وصف]],4,FALSE),"")</f>
        <v/>
      </c>
      <c r="K3068" s="16" t="str">
        <f t="shared" si="95"/>
        <v/>
      </c>
    </row>
    <row r="3069" spans="2:11" x14ac:dyDescent="0.2">
      <c r="B3069" s="10" t="str">
        <f t="shared" si="94"/>
        <v/>
      </c>
      <c r="C3069" s="30"/>
      <c r="H3069" s="10" t="str">
        <f>IFERROR(IF(INDEX(Rooms[اعتماد القيمة],MATCH(الحجز!$D3069,Rooms[الشقة],0),1)&lt;=الحجز!$C3069,((INDEX(Rooms[القيمة],MATCH(الحجز!$D3069,Rooms[الشقة],0),1)*الحجز!$E3069)+G3069)-F3069,الحجز!$H3069),"")</f>
        <v/>
      </c>
      <c r="I3069" s="10" t="str">
        <f>IFERROR(VLOOKUP(D3069,Rooms[[الشقة]:[وصف]],4,FALSE),"")</f>
        <v/>
      </c>
      <c r="K3069" s="16" t="str">
        <f t="shared" si="95"/>
        <v/>
      </c>
    </row>
    <row r="3070" spans="2:11" x14ac:dyDescent="0.2">
      <c r="B3070" s="10" t="str">
        <f t="shared" si="94"/>
        <v/>
      </c>
      <c r="C3070" s="30"/>
      <c r="H3070" s="10" t="str">
        <f>IFERROR(IF(INDEX(Rooms[اعتماد القيمة],MATCH(الحجز!$D3070,Rooms[الشقة],0),1)&lt;=الحجز!$C3070,((INDEX(Rooms[القيمة],MATCH(الحجز!$D3070,Rooms[الشقة],0),1)*الحجز!$E3070)+G3070)-F3070,الحجز!$H3070),"")</f>
        <v/>
      </c>
      <c r="I3070" s="10" t="str">
        <f>IFERROR(VLOOKUP(D3070,Rooms[[الشقة]:[وصف]],4,FALSE),"")</f>
        <v/>
      </c>
      <c r="K3070" s="16" t="str">
        <f t="shared" si="95"/>
        <v/>
      </c>
    </row>
    <row r="3071" spans="2:11" x14ac:dyDescent="0.2">
      <c r="B3071" s="10" t="str">
        <f t="shared" si="94"/>
        <v/>
      </c>
      <c r="C3071" s="30"/>
      <c r="H3071" s="10" t="str">
        <f>IFERROR(IF(INDEX(Rooms[اعتماد القيمة],MATCH(الحجز!$D3071,Rooms[الشقة],0),1)&lt;=الحجز!$C3071,((INDEX(Rooms[القيمة],MATCH(الحجز!$D3071,Rooms[الشقة],0),1)*الحجز!$E3071)+G3071)-F3071,الحجز!$H3071),"")</f>
        <v/>
      </c>
      <c r="I3071" s="10" t="str">
        <f>IFERROR(VLOOKUP(D3071,Rooms[[الشقة]:[وصف]],4,FALSE),"")</f>
        <v/>
      </c>
      <c r="K3071" s="16" t="str">
        <f t="shared" si="95"/>
        <v/>
      </c>
    </row>
    <row r="3072" spans="2:11" x14ac:dyDescent="0.2">
      <c r="B3072" s="10" t="str">
        <f t="shared" si="94"/>
        <v/>
      </c>
      <c r="C3072" s="30"/>
      <c r="H3072" s="10" t="str">
        <f>IFERROR(IF(INDEX(Rooms[اعتماد القيمة],MATCH(الحجز!$D3072,Rooms[الشقة],0),1)&lt;=الحجز!$C3072,((INDEX(Rooms[القيمة],MATCH(الحجز!$D3072,Rooms[الشقة],0),1)*الحجز!$E3072)+G3072)-F3072,الحجز!$H3072),"")</f>
        <v/>
      </c>
      <c r="I3072" s="10" t="str">
        <f>IFERROR(VLOOKUP(D3072,Rooms[[الشقة]:[وصف]],4,FALSE),"")</f>
        <v/>
      </c>
      <c r="K3072" s="16" t="str">
        <f t="shared" si="95"/>
        <v/>
      </c>
    </row>
    <row r="3073" spans="2:11" x14ac:dyDescent="0.2">
      <c r="B3073" s="10" t="str">
        <f t="shared" si="94"/>
        <v/>
      </c>
      <c r="C3073" s="30"/>
      <c r="H3073" s="10" t="str">
        <f>IFERROR(IF(INDEX(Rooms[اعتماد القيمة],MATCH(الحجز!$D3073,Rooms[الشقة],0),1)&lt;=الحجز!$C3073,((INDEX(Rooms[القيمة],MATCH(الحجز!$D3073,Rooms[الشقة],0),1)*الحجز!$E3073)+G3073)-F3073,الحجز!$H3073),"")</f>
        <v/>
      </c>
      <c r="I3073" s="10" t="str">
        <f>IFERROR(VLOOKUP(D3073,Rooms[[الشقة]:[وصف]],4,FALSE),"")</f>
        <v/>
      </c>
      <c r="K3073" s="16" t="str">
        <f t="shared" si="95"/>
        <v/>
      </c>
    </row>
    <row r="3074" spans="2:11" x14ac:dyDescent="0.2">
      <c r="B3074" s="10" t="str">
        <f t="shared" si="94"/>
        <v/>
      </c>
      <c r="C3074" s="30"/>
      <c r="H3074" s="10" t="str">
        <f>IFERROR(IF(INDEX(Rooms[اعتماد القيمة],MATCH(الحجز!$D3074,Rooms[الشقة],0),1)&lt;=الحجز!$C3074,((INDEX(Rooms[القيمة],MATCH(الحجز!$D3074,Rooms[الشقة],0),1)*الحجز!$E3074)+G3074)-F3074,الحجز!$H3074),"")</f>
        <v/>
      </c>
      <c r="I3074" s="10" t="str">
        <f>IFERROR(VLOOKUP(D3074,Rooms[[الشقة]:[وصف]],4,FALSE),"")</f>
        <v/>
      </c>
      <c r="K3074" s="16" t="str">
        <f t="shared" si="95"/>
        <v/>
      </c>
    </row>
    <row r="3075" spans="2:11" x14ac:dyDescent="0.2">
      <c r="B3075" s="10" t="str">
        <f t="shared" si="94"/>
        <v/>
      </c>
      <c r="C3075" s="30"/>
      <c r="H3075" s="10" t="str">
        <f>IFERROR(IF(INDEX(Rooms[اعتماد القيمة],MATCH(الحجز!$D3075,Rooms[الشقة],0),1)&lt;=الحجز!$C3075,((INDEX(Rooms[القيمة],MATCH(الحجز!$D3075,Rooms[الشقة],0),1)*الحجز!$E3075)+G3075)-F3075,الحجز!$H3075),"")</f>
        <v/>
      </c>
      <c r="I3075" s="10" t="str">
        <f>IFERROR(VLOOKUP(D3075,Rooms[[الشقة]:[وصف]],4,FALSE),"")</f>
        <v/>
      </c>
      <c r="K3075" s="16" t="str">
        <f t="shared" si="95"/>
        <v/>
      </c>
    </row>
    <row r="3076" spans="2:11" x14ac:dyDescent="0.2">
      <c r="B3076" s="10" t="str">
        <f t="shared" si="94"/>
        <v/>
      </c>
      <c r="C3076" s="30"/>
      <c r="H3076" s="10" t="str">
        <f>IFERROR(IF(INDEX(Rooms[اعتماد القيمة],MATCH(الحجز!$D3076,Rooms[الشقة],0),1)&lt;=الحجز!$C3076,((INDEX(Rooms[القيمة],MATCH(الحجز!$D3076,Rooms[الشقة],0),1)*الحجز!$E3076)+G3076)-F3076,الحجز!$H3076),"")</f>
        <v/>
      </c>
      <c r="I3076" s="10" t="str">
        <f>IFERROR(VLOOKUP(D3076,Rooms[[الشقة]:[وصف]],4,FALSE),"")</f>
        <v/>
      </c>
      <c r="K3076" s="16" t="str">
        <f t="shared" si="95"/>
        <v/>
      </c>
    </row>
    <row r="3077" spans="2:11" x14ac:dyDescent="0.2">
      <c r="B3077" s="10" t="str">
        <f t="shared" ref="B3077:B3140" si="96">IF(C3077&lt;&gt;"",ROW(A3074),"")</f>
        <v/>
      </c>
      <c r="C3077" s="30"/>
      <c r="H3077" s="10" t="str">
        <f>IFERROR(IF(INDEX(Rooms[اعتماد القيمة],MATCH(الحجز!$D3077,Rooms[الشقة],0),1)&lt;=الحجز!$C3077,((INDEX(Rooms[القيمة],MATCH(الحجز!$D3077,Rooms[الشقة],0),1)*الحجز!$E3077)+G3077)-F3077,الحجز!$H3077),"")</f>
        <v/>
      </c>
      <c r="I3077" s="10" t="str">
        <f>IFERROR(VLOOKUP(D3077,Rooms[[الشقة]:[وصف]],4,FALSE),"")</f>
        <v/>
      </c>
      <c r="K3077" s="16" t="str">
        <f t="shared" ref="K3077:K3140" si="97">IF(AND(E3077="",C3077=""),"",C3077+(IF(E3077&lt;1,E3077,(E3077-1))))</f>
        <v/>
      </c>
    </row>
    <row r="3078" spans="2:11" x14ac:dyDescent="0.2">
      <c r="B3078" s="10" t="str">
        <f t="shared" si="96"/>
        <v/>
      </c>
      <c r="C3078" s="30"/>
      <c r="H3078" s="10" t="str">
        <f>IFERROR(IF(INDEX(Rooms[اعتماد القيمة],MATCH(الحجز!$D3078,Rooms[الشقة],0),1)&lt;=الحجز!$C3078,((INDEX(Rooms[القيمة],MATCH(الحجز!$D3078,Rooms[الشقة],0),1)*الحجز!$E3078)+G3078)-F3078,الحجز!$H3078),"")</f>
        <v/>
      </c>
      <c r="I3078" s="10" t="str">
        <f>IFERROR(VLOOKUP(D3078,Rooms[[الشقة]:[وصف]],4,FALSE),"")</f>
        <v/>
      </c>
      <c r="K3078" s="16" t="str">
        <f t="shared" si="97"/>
        <v/>
      </c>
    </row>
    <row r="3079" spans="2:11" x14ac:dyDescent="0.2">
      <c r="B3079" s="10" t="str">
        <f t="shared" si="96"/>
        <v/>
      </c>
      <c r="C3079" s="30"/>
      <c r="H3079" s="10" t="str">
        <f>IFERROR(IF(INDEX(Rooms[اعتماد القيمة],MATCH(الحجز!$D3079,Rooms[الشقة],0),1)&lt;=الحجز!$C3079,((INDEX(Rooms[القيمة],MATCH(الحجز!$D3079,Rooms[الشقة],0),1)*الحجز!$E3079)+G3079)-F3079,الحجز!$H3079),"")</f>
        <v/>
      </c>
      <c r="I3079" s="10" t="str">
        <f>IFERROR(VLOOKUP(D3079,Rooms[[الشقة]:[وصف]],4,FALSE),"")</f>
        <v/>
      </c>
      <c r="K3079" s="16" t="str">
        <f t="shared" si="97"/>
        <v/>
      </c>
    </row>
    <row r="3080" spans="2:11" x14ac:dyDescent="0.2">
      <c r="B3080" s="10" t="str">
        <f t="shared" si="96"/>
        <v/>
      </c>
      <c r="C3080" s="30"/>
      <c r="H3080" s="10" t="str">
        <f>IFERROR(IF(INDEX(Rooms[اعتماد القيمة],MATCH(الحجز!$D3080,Rooms[الشقة],0),1)&lt;=الحجز!$C3080,((INDEX(Rooms[القيمة],MATCH(الحجز!$D3080,Rooms[الشقة],0),1)*الحجز!$E3080)+G3080)-F3080,الحجز!$H3080),"")</f>
        <v/>
      </c>
      <c r="I3080" s="10" t="str">
        <f>IFERROR(VLOOKUP(D3080,Rooms[[الشقة]:[وصف]],4,FALSE),"")</f>
        <v/>
      </c>
      <c r="K3080" s="16" t="str">
        <f t="shared" si="97"/>
        <v/>
      </c>
    </row>
    <row r="3081" spans="2:11" x14ac:dyDescent="0.2">
      <c r="B3081" s="10" t="str">
        <f t="shared" si="96"/>
        <v/>
      </c>
      <c r="C3081" s="30"/>
      <c r="H3081" s="10" t="str">
        <f>IFERROR(IF(INDEX(Rooms[اعتماد القيمة],MATCH(الحجز!$D3081,Rooms[الشقة],0),1)&lt;=الحجز!$C3081,((INDEX(Rooms[القيمة],MATCH(الحجز!$D3081,Rooms[الشقة],0),1)*الحجز!$E3081)+G3081)-F3081,الحجز!$H3081),"")</f>
        <v/>
      </c>
      <c r="I3081" s="10" t="str">
        <f>IFERROR(VLOOKUP(D3081,Rooms[[الشقة]:[وصف]],4,FALSE),"")</f>
        <v/>
      </c>
      <c r="K3081" s="16" t="str">
        <f t="shared" si="97"/>
        <v/>
      </c>
    </row>
    <row r="3082" spans="2:11" x14ac:dyDescent="0.2">
      <c r="B3082" s="10" t="str">
        <f t="shared" si="96"/>
        <v/>
      </c>
      <c r="C3082" s="30"/>
      <c r="H3082" s="10" t="str">
        <f>IFERROR(IF(INDEX(Rooms[اعتماد القيمة],MATCH(الحجز!$D3082,Rooms[الشقة],0),1)&lt;=الحجز!$C3082,((INDEX(Rooms[القيمة],MATCH(الحجز!$D3082,Rooms[الشقة],0),1)*الحجز!$E3082)+G3082)-F3082,الحجز!$H3082),"")</f>
        <v/>
      </c>
      <c r="I3082" s="10" t="str">
        <f>IFERROR(VLOOKUP(D3082,Rooms[[الشقة]:[وصف]],4,FALSE),"")</f>
        <v/>
      </c>
      <c r="K3082" s="16" t="str">
        <f t="shared" si="97"/>
        <v/>
      </c>
    </row>
    <row r="3083" spans="2:11" x14ac:dyDescent="0.2">
      <c r="B3083" s="10" t="str">
        <f t="shared" si="96"/>
        <v/>
      </c>
      <c r="C3083" s="30"/>
      <c r="H3083" s="10" t="str">
        <f>IFERROR(IF(INDEX(Rooms[اعتماد القيمة],MATCH(الحجز!$D3083,Rooms[الشقة],0),1)&lt;=الحجز!$C3083,((INDEX(Rooms[القيمة],MATCH(الحجز!$D3083,Rooms[الشقة],0),1)*الحجز!$E3083)+G3083)-F3083,الحجز!$H3083),"")</f>
        <v/>
      </c>
      <c r="I3083" s="10" t="str">
        <f>IFERROR(VLOOKUP(D3083,Rooms[[الشقة]:[وصف]],4,FALSE),"")</f>
        <v/>
      </c>
      <c r="K3083" s="16" t="str">
        <f t="shared" si="97"/>
        <v/>
      </c>
    </row>
    <row r="3084" spans="2:11" x14ac:dyDescent="0.2">
      <c r="B3084" s="10" t="str">
        <f t="shared" si="96"/>
        <v/>
      </c>
      <c r="C3084" s="30"/>
      <c r="H3084" s="10" t="str">
        <f>IFERROR(IF(INDEX(Rooms[اعتماد القيمة],MATCH(الحجز!$D3084,Rooms[الشقة],0),1)&lt;=الحجز!$C3084,((INDEX(Rooms[القيمة],MATCH(الحجز!$D3084,Rooms[الشقة],0),1)*الحجز!$E3084)+G3084)-F3084,الحجز!$H3084),"")</f>
        <v/>
      </c>
      <c r="I3084" s="10" t="str">
        <f>IFERROR(VLOOKUP(D3084,Rooms[[الشقة]:[وصف]],4,FALSE),"")</f>
        <v/>
      </c>
      <c r="K3084" s="16" t="str">
        <f t="shared" si="97"/>
        <v/>
      </c>
    </row>
    <row r="3085" spans="2:11" x14ac:dyDescent="0.2">
      <c r="B3085" s="10" t="str">
        <f t="shared" si="96"/>
        <v/>
      </c>
      <c r="C3085" s="30"/>
      <c r="H3085" s="10" t="str">
        <f>IFERROR(IF(INDEX(Rooms[اعتماد القيمة],MATCH(الحجز!$D3085,Rooms[الشقة],0),1)&lt;=الحجز!$C3085,((INDEX(Rooms[القيمة],MATCH(الحجز!$D3085,Rooms[الشقة],0),1)*الحجز!$E3085)+G3085)-F3085,الحجز!$H3085),"")</f>
        <v/>
      </c>
      <c r="I3085" s="10" t="str">
        <f>IFERROR(VLOOKUP(D3085,Rooms[[الشقة]:[وصف]],4,FALSE),"")</f>
        <v/>
      </c>
      <c r="K3085" s="16" t="str">
        <f t="shared" si="97"/>
        <v/>
      </c>
    </row>
    <row r="3086" spans="2:11" x14ac:dyDescent="0.2">
      <c r="B3086" s="10" t="str">
        <f t="shared" si="96"/>
        <v/>
      </c>
      <c r="C3086" s="30"/>
      <c r="H3086" s="10" t="str">
        <f>IFERROR(IF(INDEX(Rooms[اعتماد القيمة],MATCH(الحجز!$D3086,Rooms[الشقة],0),1)&lt;=الحجز!$C3086,((INDEX(Rooms[القيمة],MATCH(الحجز!$D3086,Rooms[الشقة],0),1)*الحجز!$E3086)+G3086)-F3086,الحجز!$H3086),"")</f>
        <v/>
      </c>
      <c r="I3086" s="10" t="str">
        <f>IFERROR(VLOOKUP(D3086,Rooms[[الشقة]:[وصف]],4,FALSE),"")</f>
        <v/>
      </c>
      <c r="K3086" s="16" t="str">
        <f t="shared" si="97"/>
        <v/>
      </c>
    </row>
    <row r="3087" spans="2:11" x14ac:dyDescent="0.2">
      <c r="B3087" s="10" t="str">
        <f t="shared" si="96"/>
        <v/>
      </c>
      <c r="C3087" s="30"/>
      <c r="H3087" s="10" t="str">
        <f>IFERROR(IF(INDEX(Rooms[اعتماد القيمة],MATCH(الحجز!$D3087,Rooms[الشقة],0),1)&lt;=الحجز!$C3087,((INDEX(Rooms[القيمة],MATCH(الحجز!$D3087,Rooms[الشقة],0),1)*الحجز!$E3087)+G3087)-F3087,الحجز!$H3087),"")</f>
        <v/>
      </c>
      <c r="I3087" s="10" t="str">
        <f>IFERROR(VLOOKUP(D3087,Rooms[[الشقة]:[وصف]],4,FALSE),"")</f>
        <v/>
      </c>
      <c r="K3087" s="16" t="str">
        <f t="shared" si="97"/>
        <v/>
      </c>
    </row>
    <row r="3088" spans="2:11" x14ac:dyDescent="0.2">
      <c r="B3088" s="10" t="str">
        <f t="shared" si="96"/>
        <v/>
      </c>
      <c r="C3088" s="30"/>
      <c r="H3088" s="10" t="str">
        <f>IFERROR(IF(INDEX(Rooms[اعتماد القيمة],MATCH(الحجز!$D3088,Rooms[الشقة],0),1)&lt;=الحجز!$C3088,((INDEX(Rooms[القيمة],MATCH(الحجز!$D3088,Rooms[الشقة],0),1)*الحجز!$E3088)+G3088)-F3088,الحجز!$H3088),"")</f>
        <v/>
      </c>
      <c r="I3088" s="10" t="str">
        <f>IFERROR(VLOOKUP(D3088,Rooms[[الشقة]:[وصف]],4,FALSE),"")</f>
        <v/>
      </c>
      <c r="K3088" s="16" t="str">
        <f t="shared" si="97"/>
        <v/>
      </c>
    </row>
    <row r="3089" spans="2:11" x14ac:dyDescent="0.2">
      <c r="B3089" s="10" t="str">
        <f t="shared" si="96"/>
        <v/>
      </c>
      <c r="C3089" s="30"/>
      <c r="H3089" s="10" t="str">
        <f>IFERROR(IF(INDEX(Rooms[اعتماد القيمة],MATCH(الحجز!$D3089,Rooms[الشقة],0),1)&lt;=الحجز!$C3089,((INDEX(Rooms[القيمة],MATCH(الحجز!$D3089,Rooms[الشقة],0),1)*الحجز!$E3089)+G3089)-F3089,الحجز!$H3089),"")</f>
        <v/>
      </c>
      <c r="I3089" s="10" t="str">
        <f>IFERROR(VLOOKUP(D3089,Rooms[[الشقة]:[وصف]],4,FALSE),"")</f>
        <v/>
      </c>
      <c r="K3089" s="16" t="str">
        <f t="shared" si="97"/>
        <v/>
      </c>
    </row>
    <row r="3090" spans="2:11" x14ac:dyDescent="0.2">
      <c r="B3090" s="10" t="str">
        <f t="shared" si="96"/>
        <v/>
      </c>
      <c r="C3090" s="30"/>
      <c r="H3090" s="10" t="str">
        <f>IFERROR(IF(INDEX(Rooms[اعتماد القيمة],MATCH(الحجز!$D3090,Rooms[الشقة],0),1)&lt;=الحجز!$C3090,((INDEX(Rooms[القيمة],MATCH(الحجز!$D3090,Rooms[الشقة],0),1)*الحجز!$E3090)+G3090)-F3090,الحجز!$H3090),"")</f>
        <v/>
      </c>
      <c r="I3090" s="10" t="str">
        <f>IFERROR(VLOOKUP(D3090,Rooms[[الشقة]:[وصف]],4,FALSE),"")</f>
        <v/>
      </c>
      <c r="K3090" s="16" t="str">
        <f t="shared" si="97"/>
        <v/>
      </c>
    </row>
    <row r="3091" spans="2:11" x14ac:dyDescent="0.2">
      <c r="B3091" s="10" t="str">
        <f t="shared" si="96"/>
        <v/>
      </c>
      <c r="C3091" s="30"/>
      <c r="H3091" s="10" t="str">
        <f>IFERROR(IF(INDEX(Rooms[اعتماد القيمة],MATCH(الحجز!$D3091,Rooms[الشقة],0),1)&lt;=الحجز!$C3091,((INDEX(Rooms[القيمة],MATCH(الحجز!$D3091,Rooms[الشقة],0),1)*الحجز!$E3091)+G3091)-F3091,الحجز!$H3091),"")</f>
        <v/>
      </c>
      <c r="I3091" s="10" t="str">
        <f>IFERROR(VLOOKUP(D3091,Rooms[[الشقة]:[وصف]],4,FALSE),"")</f>
        <v/>
      </c>
      <c r="K3091" s="16" t="str">
        <f t="shared" si="97"/>
        <v/>
      </c>
    </row>
    <row r="3092" spans="2:11" x14ac:dyDescent="0.2">
      <c r="B3092" s="10" t="str">
        <f t="shared" si="96"/>
        <v/>
      </c>
      <c r="C3092" s="30"/>
      <c r="H3092" s="10" t="str">
        <f>IFERROR(IF(INDEX(Rooms[اعتماد القيمة],MATCH(الحجز!$D3092,Rooms[الشقة],0),1)&lt;=الحجز!$C3092,((INDEX(Rooms[القيمة],MATCH(الحجز!$D3092,Rooms[الشقة],0),1)*الحجز!$E3092)+G3092)-F3092,الحجز!$H3092),"")</f>
        <v/>
      </c>
      <c r="I3092" s="10" t="str">
        <f>IFERROR(VLOOKUP(D3092,Rooms[[الشقة]:[وصف]],4,FALSE),"")</f>
        <v/>
      </c>
      <c r="K3092" s="16" t="str">
        <f t="shared" si="97"/>
        <v/>
      </c>
    </row>
    <row r="3093" spans="2:11" x14ac:dyDescent="0.2">
      <c r="B3093" s="10" t="str">
        <f t="shared" si="96"/>
        <v/>
      </c>
      <c r="C3093" s="30"/>
      <c r="H3093" s="10" t="str">
        <f>IFERROR(IF(INDEX(Rooms[اعتماد القيمة],MATCH(الحجز!$D3093,Rooms[الشقة],0),1)&lt;=الحجز!$C3093,((INDEX(Rooms[القيمة],MATCH(الحجز!$D3093,Rooms[الشقة],0),1)*الحجز!$E3093)+G3093)-F3093,الحجز!$H3093),"")</f>
        <v/>
      </c>
      <c r="I3093" s="10" t="str">
        <f>IFERROR(VLOOKUP(D3093,Rooms[[الشقة]:[وصف]],4,FALSE),"")</f>
        <v/>
      </c>
      <c r="K3093" s="16" t="str">
        <f t="shared" si="97"/>
        <v/>
      </c>
    </row>
    <row r="3094" spans="2:11" x14ac:dyDescent="0.2">
      <c r="B3094" s="10" t="str">
        <f t="shared" si="96"/>
        <v/>
      </c>
      <c r="C3094" s="30"/>
      <c r="H3094" s="10" t="str">
        <f>IFERROR(IF(INDEX(Rooms[اعتماد القيمة],MATCH(الحجز!$D3094,Rooms[الشقة],0),1)&lt;=الحجز!$C3094,((INDEX(Rooms[القيمة],MATCH(الحجز!$D3094,Rooms[الشقة],0),1)*الحجز!$E3094)+G3094)-F3094,الحجز!$H3094),"")</f>
        <v/>
      </c>
      <c r="I3094" s="10" t="str">
        <f>IFERROR(VLOOKUP(D3094,Rooms[[الشقة]:[وصف]],4,FALSE),"")</f>
        <v/>
      </c>
      <c r="K3094" s="16" t="str">
        <f t="shared" si="97"/>
        <v/>
      </c>
    </row>
    <row r="3095" spans="2:11" x14ac:dyDescent="0.2">
      <c r="B3095" s="10" t="str">
        <f t="shared" si="96"/>
        <v/>
      </c>
      <c r="C3095" s="30"/>
      <c r="H3095" s="10" t="str">
        <f>IFERROR(IF(INDEX(Rooms[اعتماد القيمة],MATCH(الحجز!$D3095,Rooms[الشقة],0),1)&lt;=الحجز!$C3095,((INDEX(Rooms[القيمة],MATCH(الحجز!$D3095,Rooms[الشقة],0),1)*الحجز!$E3095)+G3095)-F3095,الحجز!$H3095),"")</f>
        <v/>
      </c>
      <c r="I3095" s="10" t="str">
        <f>IFERROR(VLOOKUP(D3095,Rooms[[الشقة]:[وصف]],4,FALSE),"")</f>
        <v/>
      </c>
      <c r="K3095" s="16" t="str">
        <f t="shared" si="97"/>
        <v/>
      </c>
    </row>
    <row r="3096" spans="2:11" x14ac:dyDescent="0.2">
      <c r="B3096" s="10" t="str">
        <f t="shared" si="96"/>
        <v/>
      </c>
      <c r="C3096" s="30"/>
      <c r="H3096" s="10" t="str">
        <f>IFERROR(IF(INDEX(Rooms[اعتماد القيمة],MATCH(الحجز!$D3096,Rooms[الشقة],0),1)&lt;=الحجز!$C3096,((INDEX(Rooms[القيمة],MATCH(الحجز!$D3096,Rooms[الشقة],0),1)*الحجز!$E3096)+G3096)-F3096,الحجز!$H3096),"")</f>
        <v/>
      </c>
      <c r="I3096" s="10" t="str">
        <f>IFERROR(VLOOKUP(D3096,Rooms[[الشقة]:[وصف]],4,FALSE),"")</f>
        <v/>
      </c>
      <c r="K3096" s="16" t="str">
        <f t="shared" si="97"/>
        <v/>
      </c>
    </row>
    <row r="3097" spans="2:11" x14ac:dyDescent="0.2">
      <c r="B3097" s="10" t="str">
        <f t="shared" si="96"/>
        <v/>
      </c>
      <c r="C3097" s="30"/>
      <c r="H3097" s="10" t="str">
        <f>IFERROR(IF(INDEX(Rooms[اعتماد القيمة],MATCH(الحجز!$D3097,Rooms[الشقة],0),1)&lt;=الحجز!$C3097,((INDEX(Rooms[القيمة],MATCH(الحجز!$D3097,Rooms[الشقة],0),1)*الحجز!$E3097)+G3097)-F3097,الحجز!$H3097),"")</f>
        <v/>
      </c>
      <c r="I3097" s="10" t="str">
        <f>IFERROR(VLOOKUP(D3097,Rooms[[الشقة]:[وصف]],4,FALSE),"")</f>
        <v/>
      </c>
      <c r="K3097" s="16" t="str">
        <f t="shared" si="97"/>
        <v/>
      </c>
    </row>
    <row r="3098" spans="2:11" x14ac:dyDescent="0.2">
      <c r="B3098" s="10" t="str">
        <f t="shared" si="96"/>
        <v/>
      </c>
      <c r="C3098" s="30"/>
      <c r="H3098" s="10" t="str">
        <f>IFERROR(IF(INDEX(Rooms[اعتماد القيمة],MATCH(الحجز!$D3098,Rooms[الشقة],0),1)&lt;=الحجز!$C3098,((INDEX(Rooms[القيمة],MATCH(الحجز!$D3098,Rooms[الشقة],0),1)*الحجز!$E3098)+G3098)-F3098,الحجز!$H3098),"")</f>
        <v/>
      </c>
      <c r="I3098" s="10" t="str">
        <f>IFERROR(VLOOKUP(D3098,Rooms[[الشقة]:[وصف]],4,FALSE),"")</f>
        <v/>
      </c>
      <c r="K3098" s="16" t="str">
        <f t="shared" si="97"/>
        <v/>
      </c>
    </row>
    <row r="3099" spans="2:11" x14ac:dyDescent="0.2">
      <c r="B3099" s="10" t="str">
        <f t="shared" si="96"/>
        <v/>
      </c>
      <c r="C3099" s="30"/>
      <c r="H3099" s="10" t="str">
        <f>IFERROR(IF(INDEX(Rooms[اعتماد القيمة],MATCH(الحجز!$D3099,Rooms[الشقة],0),1)&lt;=الحجز!$C3099,((INDEX(Rooms[القيمة],MATCH(الحجز!$D3099,Rooms[الشقة],0),1)*الحجز!$E3099)+G3099)-F3099,الحجز!$H3099),"")</f>
        <v/>
      </c>
      <c r="I3099" s="10" t="str">
        <f>IFERROR(VLOOKUP(D3099,Rooms[[الشقة]:[وصف]],4,FALSE),"")</f>
        <v/>
      </c>
      <c r="K3099" s="16" t="str">
        <f t="shared" si="97"/>
        <v/>
      </c>
    </row>
    <row r="3100" spans="2:11" x14ac:dyDescent="0.2">
      <c r="B3100" s="10" t="str">
        <f t="shared" si="96"/>
        <v/>
      </c>
      <c r="C3100" s="30"/>
      <c r="H3100" s="10" t="str">
        <f>IFERROR(IF(INDEX(Rooms[اعتماد القيمة],MATCH(الحجز!$D3100,Rooms[الشقة],0),1)&lt;=الحجز!$C3100,((INDEX(Rooms[القيمة],MATCH(الحجز!$D3100,Rooms[الشقة],0),1)*الحجز!$E3100)+G3100)-F3100,الحجز!$H3100),"")</f>
        <v/>
      </c>
      <c r="I3100" s="10" t="str">
        <f>IFERROR(VLOOKUP(D3100,Rooms[[الشقة]:[وصف]],4,FALSE),"")</f>
        <v/>
      </c>
      <c r="K3100" s="16" t="str">
        <f t="shared" si="97"/>
        <v/>
      </c>
    </row>
    <row r="3101" spans="2:11" x14ac:dyDescent="0.2">
      <c r="B3101" s="10" t="str">
        <f t="shared" si="96"/>
        <v/>
      </c>
      <c r="C3101" s="30"/>
      <c r="H3101" s="10" t="str">
        <f>IFERROR(IF(INDEX(Rooms[اعتماد القيمة],MATCH(الحجز!$D3101,Rooms[الشقة],0),1)&lt;=الحجز!$C3101,((INDEX(Rooms[القيمة],MATCH(الحجز!$D3101,Rooms[الشقة],0),1)*الحجز!$E3101)+G3101)-F3101,الحجز!$H3101),"")</f>
        <v/>
      </c>
      <c r="I3101" s="10" t="str">
        <f>IFERROR(VLOOKUP(D3101,Rooms[[الشقة]:[وصف]],4,FALSE),"")</f>
        <v/>
      </c>
      <c r="K3101" s="16" t="str">
        <f t="shared" si="97"/>
        <v/>
      </c>
    </row>
    <row r="3102" spans="2:11" x14ac:dyDescent="0.2">
      <c r="B3102" s="10" t="str">
        <f t="shared" si="96"/>
        <v/>
      </c>
      <c r="C3102" s="30"/>
      <c r="H3102" s="10" t="str">
        <f>IFERROR(IF(INDEX(Rooms[اعتماد القيمة],MATCH(الحجز!$D3102,Rooms[الشقة],0),1)&lt;=الحجز!$C3102,((INDEX(Rooms[القيمة],MATCH(الحجز!$D3102,Rooms[الشقة],0),1)*الحجز!$E3102)+G3102)-F3102,الحجز!$H3102),"")</f>
        <v/>
      </c>
      <c r="I3102" s="10" t="str">
        <f>IFERROR(VLOOKUP(D3102,Rooms[[الشقة]:[وصف]],4,FALSE),"")</f>
        <v/>
      </c>
      <c r="K3102" s="16" t="str">
        <f t="shared" si="97"/>
        <v/>
      </c>
    </row>
    <row r="3103" spans="2:11" x14ac:dyDescent="0.2">
      <c r="B3103" s="10" t="str">
        <f t="shared" si="96"/>
        <v/>
      </c>
      <c r="C3103" s="30"/>
      <c r="H3103" s="10" t="str">
        <f>IFERROR(IF(INDEX(Rooms[اعتماد القيمة],MATCH(الحجز!$D3103,Rooms[الشقة],0),1)&lt;=الحجز!$C3103,((INDEX(Rooms[القيمة],MATCH(الحجز!$D3103,Rooms[الشقة],0),1)*الحجز!$E3103)+G3103)-F3103,الحجز!$H3103),"")</f>
        <v/>
      </c>
      <c r="I3103" s="10" t="str">
        <f>IFERROR(VLOOKUP(D3103,Rooms[[الشقة]:[وصف]],4,FALSE),"")</f>
        <v/>
      </c>
      <c r="K3103" s="16" t="str">
        <f t="shared" si="97"/>
        <v/>
      </c>
    </row>
    <row r="3104" spans="2:11" x14ac:dyDescent="0.2">
      <c r="B3104" s="10" t="str">
        <f t="shared" si="96"/>
        <v/>
      </c>
      <c r="C3104" s="30"/>
      <c r="H3104" s="10" t="str">
        <f>IFERROR(IF(INDEX(Rooms[اعتماد القيمة],MATCH(الحجز!$D3104,Rooms[الشقة],0),1)&lt;=الحجز!$C3104,((INDEX(Rooms[القيمة],MATCH(الحجز!$D3104,Rooms[الشقة],0),1)*الحجز!$E3104)+G3104)-F3104,الحجز!$H3104),"")</f>
        <v/>
      </c>
      <c r="I3104" s="10" t="str">
        <f>IFERROR(VLOOKUP(D3104,Rooms[[الشقة]:[وصف]],4,FALSE),"")</f>
        <v/>
      </c>
      <c r="K3104" s="16" t="str">
        <f t="shared" si="97"/>
        <v/>
      </c>
    </row>
    <row r="3105" spans="2:11" x14ac:dyDescent="0.2">
      <c r="B3105" s="10" t="str">
        <f t="shared" si="96"/>
        <v/>
      </c>
      <c r="C3105" s="30"/>
      <c r="H3105" s="10" t="str">
        <f>IFERROR(IF(INDEX(Rooms[اعتماد القيمة],MATCH(الحجز!$D3105,Rooms[الشقة],0),1)&lt;=الحجز!$C3105,((INDEX(Rooms[القيمة],MATCH(الحجز!$D3105,Rooms[الشقة],0),1)*الحجز!$E3105)+G3105)-F3105,الحجز!$H3105),"")</f>
        <v/>
      </c>
      <c r="I3105" s="10" t="str">
        <f>IFERROR(VLOOKUP(D3105,Rooms[[الشقة]:[وصف]],4,FALSE),"")</f>
        <v/>
      </c>
      <c r="K3105" s="16" t="str">
        <f t="shared" si="97"/>
        <v/>
      </c>
    </row>
    <row r="3106" spans="2:11" x14ac:dyDescent="0.2">
      <c r="B3106" s="10" t="str">
        <f t="shared" si="96"/>
        <v/>
      </c>
      <c r="C3106" s="30"/>
      <c r="H3106" s="10" t="str">
        <f>IFERROR(IF(INDEX(Rooms[اعتماد القيمة],MATCH(الحجز!$D3106,Rooms[الشقة],0),1)&lt;=الحجز!$C3106,((INDEX(Rooms[القيمة],MATCH(الحجز!$D3106,Rooms[الشقة],0),1)*الحجز!$E3106)+G3106)-F3106,الحجز!$H3106),"")</f>
        <v/>
      </c>
      <c r="I3106" s="10" t="str">
        <f>IFERROR(VLOOKUP(D3106,Rooms[[الشقة]:[وصف]],4,FALSE),"")</f>
        <v/>
      </c>
      <c r="K3106" s="16" t="str">
        <f t="shared" si="97"/>
        <v/>
      </c>
    </row>
    <row r="3107" spans="2:11" x14ac:dyDescent="0.2">
      <c r="B3107" s="10" t="str">
        <f t="shared" si="96"/>
        <v/>
      </c>
      <c r="C3107" s="30"/>
      <c r="H3107" s="10" t="str">
        <f>IFERROR(IF(INDEX(Rooms[اعتماد القيمة],MATCH(الحجز!$D3107,Rooms[الشقة],0),1)&lt;=الحجز!$C3107,((INDEX(Rooms[القيمة],MATCH(الحجز!$D3107,Rooms[الشقة],0),1)*الحجز!$E3107)+G3107)-F3107,الحجز!$H3107),"")</f>
        <v/>
      </c>
      <c r="I3107" s="10" t="str">
        <f>IFERROR(VLOOKUP(D3107,Rooms[[الشقة]:[وصف]],4,FALSE),"")</f>
        <v/>
      </c>
      <c r="K3107" s="16" t="str">
        <f t="shared" si="97"/>
        <v/>
      </c>
    </row>
    <row r="3108" spans="2:11" x14ac:dyDescent="0.2">
      <c r="B3108" s="10" t="str">
        <f t="shared" si="96"/>
        <v/>
      </c>
      <c r="C3108" s="30"/>
      <c r="H3108" s="10" t="str">
        <f>IFERROR(IF(INDEX(Rooms[اعتماد القيمة],MATCH(الحجز!$D3108,Rooms[الشقة],0),1)&lt;=الحجز!$C3108,((INDEX(Rooms[القيمة],MATCH(الحجز!$D3108,Rooms[الشقة],0),1)*الحجز!$E3108)+G3108)-F3108,الحجز!$H3108),"")</f>
        <v/>
      </c>
      <c r="I3108" s="10" t="str">
        <f>IFERROR(VLOOKUP(D3108,Rooms[[الشقة]:[وصف]],4,FALSE),"")</f>
        <v/>
      </c>
      <c r="K3108" s="16" t="str">
        <f t="shared" si="97"/>
        <v/>
      </c>
    </row>
    <row r="3109" spans="2:11" x14ac:dyDescent="0.2">
      <c r="B3109" s="10" t="str">
        <f t="shared" si="96"/>
        <v/>
      </c>
      <c r="C3109" s="30"/>
      <c r="H3109" s="10" t="str">
        <f>IFERROR(IF(INDEX(Rooms[اعتماد القيمة],MATCH(الحجز!$D3109,Rooms[الشقة],0),1)&lt;=الحجز!$C3109,((INDEX(Rooms[القيمة],MATCH(الحجز!$D3109,Rooms[الشقة],0),1)*الحجز!$E3109)+G3109)-F3109,الحجز!$H3109),"")</f>
        <v/>
      </c>
      <c r="I3109" s="10" t="str">
        <f>IFERROR(VLOOKUP(D3109,Rooms[[الشقة]:[وصف]],4,FALSE),"")</f>
        <v/>
      </c>
      <c r="K3109" s="16" t="str">
        <f t="shared" si="97"/>
        <v/>
      </c>
    </row>
    <row r="3110" spans="2:11" x14ac:dyDescent="0.2">
      <c r="B3110" s="10" t="str">
        <f t="shared" si="96"/>
        <v/>
      </c>
      <c r="C3110" s="30"/>
      <c r="H3110" s="10" t="str">
        <f>IFERROR(IF(INDEX(Rooms[اعتماد القيمة],MATCH(الحجز!$D3110,Rooms[الشقة],0),1)&lt;=الحجز!$C3110,((INDEX(Rooms[القيمة],MATCH(الحجز!$D3110,Rooms[الشقة],0),1)*الحجز!$E3110)+G3110)-F3110,الحجز!$H3110),"")</f>
        <v/>
      </c>
      <c r="I3110" s="10" t="str">
        <f>IFERROR(VLOOKUP(D3110,Rooms[[الشقة]:[وصف]],4,FALSE),"")</f>
        <v/>
      </c>
      <c r="K3110" s="16" t="str">
        <f t="shared" si="97"/>
        <v/>
      </c>
    </row>
    <row r="3111" spans="2:11" x14ac:dyDescent="0.2">
      <c r="B3111" s="10" t="str">
        <f t="shared" si="96"/>
        <v/>
      </c>
      <c r="C3111" s="30"/>
      <c r="H3111" s="10" t="str">
        <f>IFERROR(IF(INDEX(Rooms[اعتماد القيمة],MATCH(الحجز!$D3111,Rooms[الشقة],0),1)&lt;=الحجز!$C3111,((INDEX(Rooms[القيمة],MATCH(الحجز!$D3111,Rooms[الشقة],0),1)*الحجز!$E3111)+G3111)-F3111,الحجز!$H3111),"")</f>
        <v/>
      </c>
      <c r="I3111" s="10" t="str">
        <f>IFERROR(VLOOKUP(D3111,Rooms[[الشقة]:[وصف]],4,FALSE),"")</f>
        <v/>
      </c>
      <c r="K3111" s="16" t="str">
        <f t="shared" si="97"/>
        <v/>
      </c>
    </row>
    <row r="3112" spans="2:11" x14ac:dyDescent="0.2">
      <c r="B3112" s="10" t="str">
        <f t="shared" si="96"/>
        <v/>
      </c>
      <c r="C3112" s="30"/>
      <c r="H3112" s="10" t="str">
        <f>IFERROR(IF(INDEX(Rooms[اعتماد القيمة],MATCH(الحجز!$D3112,Rooms[الشقة],0),1)&lt;=الحجز!$C3112,((INDEX(Rooms[القيمة],MATCH(الحجز!$D3112,Rooms[الشقة],0),1)*الحجز!$E3112)+G3112)-F3112,الحجز!$H3112),"")</f>
        <v/>
      </c>
      <c r="I3112" s="10" t="str">
        <f>IFERROR(VLOOKUP(D3112,Rooms[[الشقة]:[وصف]],4,FALSE),"")</f>
        <v/>
      </c>
      <c r="K3112" s="16" t="str">
        <f t="shared" si="97"/>
        <v/>
      </c>
    </row>
    <row r="3113" spans="2:11" x14ac:dyDescent="0.2">
      <c r="B3113" s="10" t="str">
        <f t="shared" si="96"/>
        <v/>
      </c>
      <c r="C3113" s="30"/>
      <c r="H3113" s="10" t="str">
        <f>IFERROR(IF(INDEX(Rooms[اعتماد القيمة],MATCH(الحجز!$D3113,Rooms[الشقة],0),1)&lt;=الحجز!$C3113,((INDEX(Rooms[القيمة],MATCH(الحجز!$D3113,Rooms[الشقة],0),1)*الحجز!$E3113)+G3113)-F3113,الحجز!$H3113),"")</f>
        <v/>
      </c>
      <c r="I3113" s="10" t="str">
        <f>IFERROR(VLOOKUP(D3113,Rooms[[الشقة]:[وصف]],4,FALSE),"")</f>
        <v/>
      </c>
      <c r="K3113" s="16" t="str">
        <f t="shared" si="97"/>
        <v/>
      </c>
    </row>
    <row r="3114" spans="2:11" x14ac:dyDescent="0.2">
      <c r="B3114" s="10" t="str">
        <f t="shared" si="96"/>
        <v/>
      </c>
      <c r="C3114" s="30"/>
      <c r="H3114" s="10" t="str">
        <f>IFERROR(IF(INDEX(Rooms[اعتماد القيمة],MATCH(الحجز!$D3114,Rooms[الشقة],0),1)&lt;=الحجز!$C3114,((INDEX(Rooms[القيمة],MATCH(الحجز!$D3114,Rooms[الشقة],0),1)*الحجز!$E3114)+G3114)-F3114,الحجز!$H3114),"")</f>
        <v/>
      </c>
      <c r="I3114" s="10" t="str">
        <f>IFERROR(VLOOKUP(D3114,Rooms[[الشقة]:[وصف]],4,FALSE),"")</f>
        <v/>
      </c>
      <c r="K3114" s="16" t="str">
        <f t="shared" si="97"/>
        <v/>
      </c>
    </row>
    <row r="3115" spans="2:11" x14ac:dyDescent="0.2">
      <c r="B3115" s="10" t="str">
        <f t="shared" si="96"/>
        <v/>
      </c>
      <c r="C3115" s="30"/>
      <c r="H3115" s="10" t="str">
        <f>IFERROR(IF(INDEX(Rooms[اعتماد القيمة],MATCH(الحجز!$D3115,Rooms[الشقة],0),1)&lt;=الحجز!$C3115,((INDEX(Rooms[القيمة],MATCH(الحجز!$D3115,Rooms[الشقة],0),1)*الحجز!$E3115)+G3115)-F3115,الحجز!$H3115),"")</f>
        <v/>
      </c>
      <c r="I3115" s="10" t="str">
        <f>IFERROR(VLOOKUP(D3115,Rooms[[الشقة]:[وصف]],4,FALSE),"")</f>
        <v/>
      </c>
      <c r="K3115" s="16" t="str">
        <f t="shared" si="97"/>
        <v/>
      </c>
    </row>
    <row r="3116" spans="2:11" x14ac:dyDescent="0.2">
      <c r="B3116" s="10" t="str">
        <f t="shared" si="96"/>
        <v/>
      </c>
      <c r="C3116" s="30"/>
      <c r="H3116" s="10" t="str">
        <f>IFERROR(IF(INDEX(Rooms[اعتماد القيمة],MATCH(الحجز!$D3116,Rooms[الشقة],0),1)&lt;=الحجز!$C3116,((INDEX(Rooms[القيمة],MATCH(الحجز!$D3116,Rooms[الشقة],0),1)*الحجز!$E3116)+G3116)-F3116,الحجز!$H3116),"")</f>
        <v/>
      </c>
      <c r="I3116" s="10" t="str">
        <f>IFERROR(VLOOKUP(D3116,Rooms[[الشقة]:[وصف]],4,FALSE),"")</f>
        <v/>
      </c>
      <c r="K3116" s="16" t="str">
        <f t="shared" si="97"/>
        <v/>
      </c>
    </row>
    <row r="3117" spans="2:11" x14ac:dyDescent="0.2">
      <c r="B3117" s="10" t="str">
        <f t="shared" si="96"/>
        <v/>
      </c>
      <c r="C3117" s="30"/>
      <c r="H3117" s="10" t="str">
        <f>IFERROR(IF(INDEX(Rooms[اعتماد القيمة],MATCH(الحجز!$D3117,Rooms[الشقة],0),1)&lt;=الحجز!$C3117,((INDEX(Rooms[القيمة],MATCH(الحجز!$D3117,Rooms[الشقة],0),1)*الحجز!$E3117)+G3117)-F3117,الحجز!$H3117),"")</f>
        <v/>
      </c>
      <c r="I3117" s="10" t="str">
        <f>IFERROR(VLOOKUP(D3117,Rooms[[الشقة]:[وصف]],4,FALSE),"")</f>
        <v/>
      </c>
      <c r="K3117" s="16" t="str">
        <f t="shared" si="97"/>
        <v/>
      </c>
    </row>
    <row r="3118" spans="2:11" x14ac:dyDescent="0.2">
      <c r="B3118" s="10" t="str">
        <f t="shared" si="96"/>
        <v/>
      </c>
      <c r="C3118" s="30"/>
      <c r="H3118" s="10" t="str">
        <f>IFERROR(IF(INDEX(Rooms[اعتماد القيمة],MATCH(الحجز!$D3118,Rooms[الشقة],0),1)&lt;=الحجز!$C3118,((INDEX(Rooms[القيمة],MATCH(الحجز!$D3118,Rooms[الشقة],0),1)*الحجز!$E3118)+G3118)-F3118,الحجز!$H3118),"")</f>
        <v/>
      </c>
      <c r="I3118" s="10" t="str">
        <f>IFERROR(VLOOKUP(D3118,Rooms[[الشقة]:[وصف]],4,FALSE),"")</f>
        <v/>
      </c>
      <c r="K3118" s="16" t="str">
        <f t="shared" si="97"/>
        <v/>
      </c>
    </row>
    <row r="3119" spans="2:11" x14ac:dyDescent="0.2">
      <c r="B3119" s="10" t="str">
        <f t="shared" si="96"/>
        <v/>
      </c>
      <c r="C3119" s="30"/>
      <c r="H3119" s="10" t="str">
        <f>IFERROR(IF(INDEX(Rooms[اعتماد القيمة],MATCH(الحجز!$D3119,Rooms[الشقة],0),1)&lt;=الحجز!$C3119,((INDEX(Rooms[القيمة],MATCH(الحجز!$D3119,Rooms[الشقة],0),1)*الحجز!$E3119)+G3119)-F3119,الحجز!$H3119),"")</f>
        <v/>
      </c>
      <c r="I3119" s="10" t="str">
        <f>IFERROR(VLOOKUP(D3119,Rooms[[الشقة]:[وصف]],4,FALSE),"")</f>
        <v/>
      </c>
      <c r="K3119" s="16" t="str">
        <f t="shared" si="97"/>
        <v/>
      </c>
    </row>
    <row r="3120" spans="2:11" x14ac:dyDescent="0.2">
      <c r="B3120" s="10" t="str">
        <f t="shared" si="96"/>
        <v/>
      </c>
      <c r="C3120" s="30"/>
      <c r="H3120" s="10" t="str">
        <f>IFERROR(IF(INDEX(Rooms[اعتماد القيمة],MATCH(الحجز!$D3120,Rooms[الشقة],0),1)&lt;=الحجز!$C3120,((INDEX(Rooms[القيمة],MATCH(الحجز!$D3120,Rooms[الشقة],0),1)*الحجز!$E3120)+G3120)-F3120,الحجز!$H3120),"")</f>
        <v/>
      </c>
      <c r="I3120" s="10" t="str">
        <f>IFERROR(VLOOKUP(D3120,Rooms[[الشقة]:[وصف]],4,FALSE),"")</f>
        <v/>
      </c>
      <c r="K3120" s="16" t="str">
        <f t="shared" si="97"/>
        <v/>
      </c>
    </row>
    <row r="3121" spans="2:11" x14ac:dyDescent="0.2">
      <c r="B3121" s="10" t="str">
        <f t="shared" si="96"/>
        <v/>
      </c>
      <c r="C3121" s="30"/>
      <c r="H3121" s="10" t="str">
        <f>IFERROR(IF(INDEX(Rooms[اعتماد القيمة],MATCH(الحجز!$D3121,Rooms[الشقة],0),1)&lt;=الحجز!$C3121,((INDEX(Rooms[القيمة],MATCH(الحجز!$D3121,Rooms[الشقة],0),1)*الحجز!$E3121)+G3121)-F3121,الحجز!$H3121),"")</f>
        <v/>
      </c>
      <c r="I3121" s="10" t="str">
        <f>IFERROR(VLOOKUP(D3121,Rooms[[الشقة]:[وصف]],4,FALSE),"")</f>
        <v/>
      </c>
      <c r="K3121" s="16" t="str">
        <f t="shared" si="97"/>
        <v/>
      </c>
    </row>
    <row r="3122" spans="2:11" x14ac:dyDescent="0.2">
      <c r="B3122" s="10" t="str">
        <f t="shared" si="96"/>
        <v/>
      </c>
      <c r="C3122" s="30"/>
      <c r="H3122" s="10" t="str">
        <f>IFERROR(IF(INDEX(Rooms[اعتماد القيمة],MATCH(الحجز!$D3122,Rooms[الشقة],0),1)&lt;=الحجز!$C3122,((INDEX(Rooms[القيمة],MATCH(الحجز!$D3122,Rooms[الشقة],0),1)*الحجز!$E3122)+G3122)-F3122,الحجز!$H3122),"")</f>
        <v/>
      </c>
      <c r="I3122" s="10" t="str">
        <f>IFERROR(VLOOKUP(D3122,Rooms[[الشقة]:[وصف]],4,FALSE),"")</f>
        <v/>
      </c>
      <c r="K3122" s="16" t="str">
        <f t="shared" si="97"/>
        <v/>
      </c>
    </row>
    <row r="3123" spans="2:11" x14ac:dyDescent="0.2">
      <c r="B3123" s="10" t="str">
        <f t="shared" si="96"/>
        <v/>
      </c>
      <c r="C3123" s="30"/>
      <c r="H3123" s="10" t="str">
        <f>IFERROR(IF(INDEX(Rooms[اعتماد القيمة],MATCH(الحجز!$D3123,Rooms[الشقة],0),1)&lt;=الحجز!$C3123,((INDEX(Rooms[القيمة],MATCH(الحجز!$D3123,Rooms[الشقة],0),1)*الحجز!$E3123)+G3123)-F3123,الحجز!$H3123),"")</f>
        <v/>
      </c>
      <c r="I3123" s="10" t="str">
        <f>IFERROR(VLOOKUP(D3123,Rooms[[الشقة]:[وصف]],4,FALSE),"")</f>
        <v/>
      </c>
      <c r="K3123" s="16" t="str">
        <f t="shared" si="97"/>
        <v/>
      </c>
    </row>
    <row r="3124" spans="2:11" x14ac:dyDescent="0.2">
      <c r="B3124" s="10" t="str">
        <f t="shared" si="96"/>
        <v/>
      </c>
      <c r="C3124" s="30"/>
      <c r="H3124" s="10" t="str">
        <f>IFERROR(IF(INDEX(Rooms[اعتماد القيمة],MATCH(الحجز!$D3124,Rooms[الشقة],0),1)&lt;=الحجز!$C3124,((INDEX(Rooms[القيمة],MATCH(الحجز!$D3124,Rooms[الشقة],0),1)*الحجز!$E3124)+G3124)-F3124,الحجز!$H3124),"")</f>
        <v/>
      </c>
      <c r="I3124" s="10" t="str">
        <f>IFERROR(VLOOKUP(D3124,Rooms[[الشقة]:[وصف]],4,FALSE),"")</f>
        <v/>
      </c>
      <c r="K3124" s="16" t="str">
        <f t="shared" si="97"/>
        <v/>
      </c>
    </row>
    <row r="3125" spans="2:11" x14ac:dyDescent="0.2">
      <c r="B3125" s="10" t="str">
        <f t="shared" si="96"/>
        <v/>
      </c>
      <c r="C3125" s="30"/>
      <c r="H3125" s="10" t="str">
        <f>IFERROR(IF(INDEX(Rooms[اعتماد القيمة],MATCH(الحجز!$D3125,Rooms[الشقة],0),1)&lt;=الحجز!$C3125,((INDEX(Rooms[القيمة],MATCH(الحجز!$D3125,Rooms[الشقة],0),1)*الحجز!$E3125)+G3125)-F3125,الحجز!$H3125),"")</f>
        <v/>
      </c>
      <c r="I3125" s="10" t="str">
        <f>IFERROR(VLOOKUP(D3125,Rooms[[الشقة]:[وصف]],4,FALSE),"")</f>
        <v/>
      </c>
      <c r="K3125" s="16" t="str">
        <f t="shared" si="97"/>
        <v/>
      </c>
    </row>
    <row r="3126" spans="2:11" x14ac:dyDescent="0.2">
      <c r="B3126" s="10" t="str">
        <f t="shared" si="96"/>
        <v/>
      </c>
      <c r="C3126" s="30"/>
      <c r="H3126" s="10" t="str">
        <f>IFERROR(IF(INDEX(Rooms[اعتماد القيمة],MATCH(الحجز!$D3126,Rooms[الشقة],0),1)&lt;=الحجز!$C3126,((INDEX(Rooms[القيمة],MATCH(الحجز!$D3126,Rooms[الشقة],0),1)*الحجز!$E3126)+G3126)-F3126,الحجز!$H3126),"")</f>
        <v/>
      </c>
      <c r="I3126" s="10" t="str">
        <f>IFERROR(VLOOKUP(D3126,Rooms[[الشقة]:[وصف]],4,FALSE),"")</f>
        <v/>
      </c>
      <c r="K3126" s="16" t="str">
        <f t="shared" si="97"/>
        <v/>
      </c>
    </row>
    <row r="3127" spans="2:11" x14ac:dyDescent="0.2">
      <c r="B3127" s="10" t="str">
        <f t="shared" si="96"/>
        <v/>
      </c>
      <c r="C3127" s="30"/>
      <c r="H3127" s="10" t="str">
        <f>IFERROR(IF(INDEX(Rooms[اعتماد القيمة],MATCH(الحجز!$D3127,Rooms[الشقة],0),1)&lt;=الحجز!$C3127,((INDEX(Rooms[القيمة],MATCH(الحجز!$D3127,Rooms[الشقة],0),1)*الحجز!$E3127)+G3127)-F3127,الحجز!$H3127),"")</f>
        <v/>
      </c>
      <c r="I3127" s="10" t="str">
        <f>IFERROR(VLOOKUP(D3127,Rooms[[الشقة]:[وصف]],4,FALSE),"")</f>
        <v/>
      </c>
      <c r="K3127" s="16" t="str">
        <f t="shared" si="97"/>
        <v/>
      </c>
    </row>
    <row r="3128" spans="2:11" x14ac:dyDescent="0.2">
      <c r="B3128" s="10" t="str">
        <f t="shared" si="96"/>
        <v/>
      </c>
      <c r="C3128" s="30"/>
      <c r="H3128" s="10" t="str">
        <f>IFERROR(IF(INDEX(Rooms[اعتماد القيمة],MATCH(الحجز!$D3128,Rooms[الشقة],0),1)&lt;=الحجز!$C3128,((INDEX(Rooms[القيمة],MATCH(الحجز!$D3128,Rooms[الشقة],0),1)*الحجز!$E3128)+G3128)-F3128,الحجز!$H3128),"")</f>
        <v/>
      </c>
      <c r="I3128" s="10" t="str">
        <f>IFERROR(VLOOKUP(D3128,Rooms[[الشقة]:[وصف]],4,FALSE),"")</f>
        <v/>
      </c>
      <c r="K3128" s="16" t="str">
        <f t="shared" si="97"/>
        <v/>
      </c>
    </row>
    <row r="3129" spans="2:11" x14ac:dyDescent="0.2">
      <c r="B3129" s="10" t="str">
        <f t="shared" si="96"/>
        <v/>
      </c>
      <c r="C3129" s="30"/>
      <c r="H3129" s="10" t="str">
        <f>IFERROR(IF(INDEX(Rooms[اعتماد القيمة],MATCH(الحجز!$D3129,Rooms[الشقة],0),1)&lt;=الحجز!$C3129,((INDEX(Rooms[القيمة],MATCH(الحجز!$D3129,Rooms[الشقة],0),1)*الحجز!$E3129)+G3129)-F3129,الحجز!$H3129),"")</f>
        <v/>
      </c>
      <c r="I3129" s="10" t="str">
        <f>IFERROR(VLOOKUP(D3129,Rooms[[الشقة]:[وصف]],4,FALSE),"")</f>
        <v/>
      </c>
      <c r="K3129" s="16" t="str">
        <f t="shared" si="97"/>
        <v/>
      </c>
    </row>
    <row r="3130" spans="2:11" x14ac:dyDescent="0.2">
      <c r="B3130" s="10" t="str">
        <f t="shared" si="96"/>
        <v/>
      </c>
      <c r="C3130" s="30"/>
      <c r="H3130" s="10" t="str">
        <f>IFERROR(IF(INDEX(Rooms[اعتماد القيمة],MATCH(الحجز!$D3130,Rooms[الشقة],0),1)&lt;=الحجز!$C3130,((INDEX(Rooms[القيمة],MATCH(الحجز!$D3130,Rooms[الشقة],0),1)*الحجز!$E3130)+G3130)-F3130,الحجز!$H3130),"")</f>
        <v/>
      </c>
      <c r="I3130" s="10" t="str">
        <f>IFERROR(VLOOKUP(D3130,Rooms[[الشقة]:[وصف]],4,FALSE),"")</f>
        <v/>
      </c>
      <c r="K3130" s="16" t="str">
        <f t="shared" si="97"/>
        <v/>
      </c>
    </row>
    <row r="3131" spans="2:11" x14ac:dyDescent="0.2">
      <c r="B3131" s="10" t="str">
        <f t="shared" si="96"/>
        <v/>
      </c>
      <c r="C3131" s="30"/>
      <c r="H3131" s="10" t="str">
        <f>IFERROR(IF(INDEX(Rooms[اعتماد القيمة],MATCH(الحجز!$D3131,Rooms[الشقة],0),1)&lt;=الحجز!$C3131,((INDEX(Rooms[القيمة],MATCH(الحجز!$D3131,Rooms[الشقة],0),1)*الحجز!$E3131)+G3131)-F3131,الحجز!$H3131),"")</f>
        <v/>
      </c>
      <c r="I3131" s="10" t="str">
        <f>IFERROR(VLOOKUP(D3131,Rooms[[الشقة]:[وصف]],4,FALSE),"")</f>
        <v/>
      </c>
      <c r="K3131" s="16" t="str">
        <f t="shared" si="97"/>
        <v/>
      </c>
    </row>
    <row r="3132" spans="2:11" x14ac:dyDescent="0.2">
      <c r="B3132" s="10" t="str">
        <f t="shared" si="96"/>
        <v/>
      </c>
      <c r="C3132" s="30"/>
      <c r="H3132" s="10" t="str">
        <f>IFERROR(IF(INDEX(Rooms[اعتماد القيمة],MATCH(الحجز!$D3132,Rooms[الشقة],0),1)&lt;=الحجز!$C3132,((INDEX(Rooms[القيمة],MATCH(الحجز!$D3132,Rooms[الشقة],0),1)*الحجز!$E3132)+G3132)-F3132,الحجز!$H3132),"")</f>
        <v/>
      </c>
      <c r="I3132" s="10" t="str">
        <f>IFERROR(VLOOKUP(D3132,Rooms[[الشقة]:[وصف]],4,FALSE),"")</f>
        <v/>
      </c>
      <c r="K3132" s="16" t="str">
        <f t="shared" si="97"/>
        <v/>
      </c>
    </row>
    <row r="3133" spans="2:11" x14ac:dyDescent="0.2">
      <c r="B3133" s="10" t="str">
        <f t="shared" si="96"/>
        <v/>
      </c>
      <c r="C3133" s="30"/>
      <c r="H3133" s="10" t="str">
        <f>IFERROR(IF(INDEX(Rooms[اعتماد القيمة],MATCH(الحجز!$D3133,Rooms[الشقة],0),1)&lt;=الحجز!$C3133,((INDEX(Rooms[القيمة],MATCH(الحجز!$D3133,Rooms[الشقة],0),1)*الحجز!$E3133)+G3133)-F3133,الحجز!$H3133),"")</f>
        <v/>
      </c>
      <c r="I3133" s="10" t="str">
        <f>IFERROR(VLOOKUP(D3133,Rooms[[الشقة]:[وصف]],4,FALSE),"")</f>
        <v/>
      </c>
      <c r="K3133" s="16" t="str">
        <f t="shared" si="97"/>
        <v/>
      </c>
    </row>
    <row r="3134" spans="2:11" x14ac:dyDescent="0.2">
      <c r="B3134" s="10" t="str">
        <f t="shared" si="96"/>
        <v/>
      </c>
      <c r="C3134" s="30"/>
      <c r="H3134" s="10" t="str">
        <f>IFERROR(IF(INDEX(Rooms[اعتماد القيمة],MATCH(الحجز!$D3134,Rooms[الشقة],0),1)&lt;=الحجز!$C3134,((INDEX(Rooms[القيمة],MATCH(الحجز!$D3134,Rooms[الشقة],0),1)*الحجز!$E3134)+G3134)-F3134,الحجز!$H3134),"")</f>
        <v/>
      </c>
      <c r="I3134" s="10" t="str">
        <f>IFERROR(VLOOKUP(D3134,Rooms[[الشقة]:[وصف]],4,FALSE),"")</f>
        <v/>
      </c>
      <c r="K3134" s="16" t="str">
        <f t="shared" si="97"/>
        <v/>
      </c>
    </row>
    <row r="3135" spans="2:11" x14ac:dyDescent="0.2">
      <c r="B3135" s="10" t="str">
        <f t="shared" si="96"/>
        <v/>
      </c>
      <c r="C3135" s="30"/>
      <c r="H3135" s="10" t="str">
        <f>IFERROR(IF(INDEX(Rooms[اعتماد القيمة],MATCH(الحجز!$D3135,Rooms[الشقة],0),1)&lt;=الحجز!$C3135,((INDEX(Rooms[القيمة],MATCH(الحجز!$D3135,Rooms[الشقة],0),1)*الحجز!$E3135)+G3135)-F3135,الحجز!$H3135),"")</f>
        <v/>
      </c>
      <c r="I3135" s="10" t="str">
        <f>IFERROR(VLOOKUP(D3135,Rooms[[الشقة]:[وصف]],4,FALSE),"")</f>
        <v/>
      </c>
      <c r="K3135" s="16" t="str">
        <f t="shared" si="97"/>
        <v/>
      </c>
    </row>
    <row r="3136" spans="2:11" x14ac:dyDescent="0.2">
      <c r="B3136" s="10" t="str">
        <f t="shared" si="96"/>
        <v/>
      </c>
      <c r="C3136" s="30"/>
      <c r="H3136" s="10" t="str">
        <f>IFERROR(IF(INDEX(Rooms[اعتماد القيمة],MATCH(الحجز!$D3136,Rooms[الشقة],0),1)&lt;=الحجز!$C3136,((INDEX(Rooms[القيمة],MATCH(الحجز!$D3136,Rooms[الشقة],0),1)*الحجز!$E3136)+G3136)-F3136,الحجز!$H3136),"")</f>
        <v/>
      </c>
      <c r="I3136" s="10" t="str">
        <f>IFERROR(VLOOKUP(D3136,Rooms[[الشقة]:[وصف]],4,FALSE),"")</f>
        <v/>
      </c>
      <c r="K3136" s="16" t="str">
        <f t="shared" si="97"/>
        <v/>
      </c>
    </row>
    <row r="3137" spans="2:11" x14ac:dyDescent="0.2">
      <c r="B3137" s="10" t="str">
        <f t="shared" si="96"/>
        <v/>
      </c>
      <c r="C3137" s="30"/>
      <c r="H3137" s="10" t="str">
        <f>IFERROR(IF(INDEX(Rooms[اعتماد القيمة],MATCH(الحجز!$D3137,Rooms[الشقة],0),1)&lt;=الحجز!$C3137,((INDEX(Rooms[القيمة],MATCH(الحجز!$D3137,Rooms[الشقة],0),1)*الحجز!$E3137)+G3137)-F3137,الحجز!$H3137),"")</f>
        <v/>
      </c>
      <c r="I3137" s="10" t="str">
        <f>IFERROR(VLOOKUP(D3137,Rooms[[الشقة]:[وصف]],4,FALSE),"")</f>
        <v/>
      </c>
      <c r="K3137" s="16" t="str">
        <f t="shared" si="97"/>
        <v/>
      </c>
    </row>
    <row r="3138" spans="2:11" x14ac:dyDescent="0.2">
      <c r="B3138" s="10" t="str">
        <f t="shared" si="96"/>
        <v/>
      </c>
      <c r="C3138" s="30"/>
      <c r="H3138" s="10" t="str">
        <f>IFERROR(IF(INDEX(Rooms[اعتماد القيمة],MATCH(الحجز!$D3138,Rooms[الشقة],0),1)&lt;=الحجز!$C3138,((INDEX(Rooms[القيمة],MATCH(الحجز!$D3138,Rooms[الشقة],0),1)*الحجز!$E3138)+G3138)-F3138,الحجز!$H3138),"")</f>
        <v/>
      </c>
      <c r="I3138" s="10" t="str">
        <f>IFERROR(VLOOKUP(D3138,Rooms[[الشقة]:[وصف]],4,FALSE),"")</f>
        <v/>
      </c>
      <c r="K3138" s="16" t="str">
        <f t="shared" si="97"/>
        <v/>
      </c>
    </row>
    <row r="3139" spans="2:11" x14ac:dyDescent="0.2">
      <c r="B3139" s="10" t="str">
        <f t="shared" si="96"/>
        <v/>
      </c>
      <c r="C3139" s="30"/>
      <c r="H3139" s="10" t="str">
        <f>IFERROR(IF(INDEX(Rooms[اعتماد القيمة],MATCH(الحجز!$D3139,Rooms[الشقة],0),1)&lt;=الحجز!$C3139,((INDEX(Rooms[القيمة],MATCH(الحجز!$D3139,Rooms[الشقة],0),1)*الحجز!$E3139)+G3139)-F3139,الحجز!$H3139),"")</f>
        <v/>
      </c>
      <c r="I3139" s="10" t="str">
        <f>IFERROR(VLOOKUP(D3139,Rooms[[الشقة]:[وصف]],4,FALSE),"")</f>
        <v/>
      </c>
      <c r="K3139" s="16" t="str">
        <f t="shared" si="97"/>
        <v/>
      </c>
    </row>
    <row r="3140" spans="2:11" x14ac:dyDescent="0.2">
      <c r="B3140" s="10" t="str">
        <f t="shared" si="96"/>
        <v/>
      </c>
      <c r="C3140" s="30"/>
      <c r="H3140" s="10" t="str">
        <f>IFERROR(IF(INDEX(Rooms[اعتماد القيمة],MATCH(الحجز!$D3140,Rooms[الشقة],0),1)&lt;=الحجز!$C3140,((INDEX(Rooms[القيمة],MATCH(الحجز!$D3140,Rooms[الشقة],0),1)*الحجز!$E3140)+G3140)-F3140,الحجز!$H3140),"")</f>
        <v/>
      </c>
      <c r="I3140" s="10" t="str">
        <f>IFERROR(VLOOKUP(D3140,Rooms[[الشقة]:[وصف]],4,FALSE),"")</f>
        <v/>
      </c>
      <c r="K3140" s="16" t="str">
        <f t="shared" si="97"/>
        <v/>
      </c>
    </row>
    <row r="3141" spans="2:11" x14ac:dyDescent="0.2">
      <c r="B3141" s="10" t="str">
        <f t="shared" ref="B3141:B3204" si="98">IF(C3141&lt;&gt;"",ROW(A3138),"")</f>
        <v/>
      </c>
      <c r="C3141" s="30"/>
      <c r="H3141" s="10" t="str">
        <f>IFERROR(IF(INDEX(Rooms[اعتماد القيمة],MATCH(الحجز!$D3141,Rooms[الشقة],0),1)&lt;=الحجز!$C3141,((INDEX(Rooms[القيمة],MATCH(الحجز!$D3141,Rooms[الشقة],0),1)*الحجز!$E3141)+G3141)-F3141,الحجز!$H3141),"")</f>
        <v/>
      </c>
      <c r="I3141" s="10" t="str">
        <f>IFERROR(VLOOKUP(D3141,Rooms[[الشقة]:[وصف]],4,FALSE),"")</f>
        <v/>
      </c>
      <c r="K3141" s="16" t="str">
        <f t="shared" ref="K3141:K3204" si="99">IF(AND(E3141="",C3141=""),"",C3141+(IF(E3141&lt;1,E3141,(E3141-1))))</f>
        <v/>
      </c>
    </row>
    <row r="3142" spans="2:11" x14ac:dyDescent="0.2">
      <c r="B3142" s="10" t="str">
        <f t="shared" si="98"/>
        <v/>
      </c>
      <c r="C3142" s="30"/>
      <c r="H3142" s="10" t="str">
        <f>IFERROR(IF(INDEX(Rooms[اعتماد القيمة],MATCH(الحجز!$D3142,Rooms[الشقة],0),1)&lt;=الحجز!$C3142,((INDEX(Rooms[القيمة],MATCH(الحجز!$D3142,Rooms[الشقة],0),1)*الحجز!$E3142)+G3142)-F3142,الحجز!$H3142),"")</f>
        <v/>
      </c>
      <c r="I3142" s="10" t="str">
        <f>IFERROR(VLOOKUP(D3142,Rooms[[الشقة]:[وصف]],4,FALSE),"")</f>
        <v/>
      </c>
      <c r="K3142" s="16" t="str">
        <f t="shared" si="99"/>
        <v/>
      </c>
    </row>
    <row r="3143" spans="2:11" x14ac:dyDescent="0.2">
      <c r="B3143" s="10" t="str">
        <f t="shared" si="98"/>
        <v/>
      </c>
      <c r="C3143" s="30"/>
      <c r="H3143" s="10" t="str">
        <f>IFERROR(IF(INDEX(Rooms[اعتماد القيمة],MATCH(الحجز!$D3143,Rooms[الشقة],0),1)&lt;=الحجز!$C3143,((INDEX(Rooms[القيمة],MATCH(الحجز!$D3143,Rooms[الشقة],0),1)*الحجز!$E3143)+G3143)-F3143,الحجز!$H3143),"")</f>
        <v/>
      </c>
      <c r="I3143" s="10" t="str">
        <f>IFERROR(VLOOKUP(D3143,Rooms[[الشقة]:[وصف]],4,FALSE),"")</f>
        <v/>
      </c>
      <c r="K3143" s="16" t="str">
        <f t="shared" si="99"/>
        <v/>
      </c>
    </row>
    <row r="3144" spans="2:11" x14ac:dyDescent="0.2">
      <c r="B3144" s="10" t="str">
        <f t="shared" si="98"/>
        <v/>
      </c>
      <c r="C3144" s="30"/>
      <c r="H3144" s="10" t="str">
        <f>IFERROR(IF(INDEX(Rooms[اعتماد القيمة],MATCH(الحجز!$D3144,Rooms[الشقة],0),1)&lt;=الحجز!$C3144,((INDEX(Rooms[القيمة],MATCH(الحجز!$D3144,Rooms[الشقة],0),1)*الحجز!$E3144)+G3144)-F3144,الحجز!$H3144),"")</f>
        <v/>
      </c>
      <c r="I3144" s="10" t="str">
        <f>IFERROR(VLOOKUP(D3144,Rooms[[الشقة]:[وصف]],4,FALSE),"")</f>
        <v/>
      </c>
      <c r="K3144" s="16" t="str">
        <f t="shared" si="99"/>
        <v/>
      </c>
    </row>
    <row r="3145" spans="2:11" x14ac:dyDescent="0.2">
      <c r="B3145" s="10" t="str">
        <f t="shared" si="98"/>
        <v/>
      </c>
      <c r="C3145" s="30"/>
      <c r="H3145" s="10" t="str">
        <f>IFERROR(IF(INDEX(Rooms[اعتماد القيمة],MATCH(الحجز!$D3145,Rooms[الشقة],0),1)&lt;=الحجز!$C3145,((INDEX(Rooms[القيمة],MATCH(الحجز!$D3145,Rooms[الشقة],0),1)*الحجز!$E3145)+G3145)-F3145,الحجز!$H3145),"")</f>
        <v/>
      </c>
      <c r="I3145" s="10" t="str">
        <f>IFERROR(VLOOKUP(D3145,Rooms[[الشقة]:[وصف]],4,FALSE),"")</f>
        <v/>
      </c>
      <c r="K3145" s="16" t="str">
        <f t="shared" si="99"/>
        <v/>
      </c>
    </row>
    <row r="3146" spans="2:11" x14ac:dyDescent="0.2">
      <c r="B3146" s="10" t="str">
        <f t="shared" si="98"/>
        <v/>
      </c>
      <c r="C3146" s="30"/>
      <c r="H3146" s="10" t="str">
        <f>IFERROR(IF(INDEX(Rooms[اعتماد القيمة],MATCH(الحجز!$D3146,Rooms[الشقة],0),1)&lt;=الحجز!$C3146,((INDEX(Rooms[القيمة],MATCH(الحجز!$D3146,Rooms[الشقة],0),1)*الحجز!$E3146)+G3146)-F3146,الحجز!$H3146),"")</f>
        <v/>
      </c>
      <c r="I3146" s="10" t="str">
        <f>IFERROR(VLOOKUP(D3146,Rooms[[الشقة]:[وصف]],4,FALSE),"")</f>
        <v/>
      </c>
      <c r="K3146" s="16" t="str">
        <f t="shared" si="99"/>
        <v/>
      </c>
    </row>
    <row r="3147" spans="2:11" x14ac:dyDescent="0.2">
      <c r="B3147" s="10" t="str">
        <f t="shared" si="98"/>
        <v/>
      </c>
      <c r="C3147" s="30"/>
      <c r="H3147" s="10" t="str">
        <f>IFERROR(IF(INDEX(Rooms[اعتماد القيمة],MATCH(الحجز!$D3147,Rooms[الشقة],0),1)&lt;=الحجز!$C3147,((INDEX(Rooms[القيمة],MATCH(الحجز!$D3147,Rooms[الشقة],0),1)*الحجز!$E3147)+G3147)-F3147,الحجز!$H3147),"")</f>
        <v/>
      </c>
      <c r="I3147" s="10" t="str">
        <f>IFERROR(VLOOKUP(D3147,Rooms[[الشقة]:[وصف]],4,FALSE),"")</f>
        <v/>
      </c>
      <c r="K3147" s="16" t="str">
        <f t="shared" si="99"/>
        <v/>
      </c>
    </row>
    <row r="3148" spans="2:11" x14ac:dyDescent="0.2">
      <c r="B3148" s="10" t="str">
        <f t="shared" si="98"/>
        <v/>
      </c>
      <c r="C3148" s="30"/>
      <c r="H3148" s="10" t="str">
        <f>IFERROR(IF(INDEX(Rooms[اعتماد القيمة],MATCH(الحجز!$D3148,Rooms[الشقة],0),1)&lt;=الحجز!$C3148,((INDEX(Rooms[القيمة],MATCH(الحجز!$D3148,Rooms[الشقة],0),1)*الحجز!$E3148)+G3148)-F3148,الحجز!$H3148),"")</f>
        <v/>
      </c>
      <c r="I3148" s="10" t="str">
        <f>IFERROR(VLOOKUP(D3148,Rooms[[الشقة]:[وصف]],4,FALSE),"")</f>
        <v/>
      </c>
      <c r="K3148" s="16" t="str">
        <f t="shared" si="99"/>
        <v/>
      </c>
    </row>
    <row r="3149" spans="2:11" x14ac:dyDescent="0.2">
      <c r="B3149" s="10" t="str">
        <f t="shared" si="98"/>
        <v/>
      </c>
      <c r="C3149" s="30"/>
      <c r="H3149" s="10" t="str">
        <f>IFERROR(IF(INDEX(Rooms[اعتماد القيمة],MATCH(الحجز!$D3149,Rooms[الشقة],0),1)&lt;=الحجز!$C3149,((INDEX(Rooms[القيمة],MATCH(الحجز!$D3149,Rooms[الشقة],0),1)*الحجز!$E3149)+G3149)-F3149,الحجز!$H3149),"")</f>
        <v/>
      </c>
      <c r="I3149" s="10" t="str">
        <f>IFERROR(VLOOKUP(D3149,Rooms[[الشقة]:[وصف]],4,FALSE),"")</f>
        <v/>
      </c>
      <c r="K3149" s="16" t="str">
        <f t="shared" si="99"/>
        <v/>
      </c>
    </row>
    <row r="3150" spans="2:11" x14ac:dyDescent="0.2">
      <c r="B3150" s="10" t="str">
        <f t="shared" si="98"/>
        <v/>
      </c>
      <c r="C3150" s="30"/>
      <c r="H3150" s="10" t="str">
        <f>IFERROR(IF(INDEX(Rooms[اعتماد القيمة],MATCH(الحجز!$D3150,Rooms[الشقة],0),1)&lt;=الحجز!$C3150,((INDEX(Rooms[القيمة],MATCH(الحجز!$D3150,Rooms[الشقة],0),1)*الحجز!$E3150)+G3150)-F3150,الحجز!$H3150),"")</f>
        <v/>
      </c>
      <c r="I3150" s="10" t="str">
        <f>IFERROR(VLOOKUP(D3150,Rooms[[الشقة]:[وصف]],4,FALSE),"")</f>
        <v/>
      </c>
      <c r="K3150" s="16" t="str">
        <f t="shared" si="99"/>
        <v/>
      </c>
    </row>
    <row r="3151" spans="2:11" x14ac:dyDescent="0.2">
      <c r="B3151" s="10" t="str">
        <f t="shared" si="98"/>
        <v/>
      </c>
      <c r="C3151" s="30"/>
      <c r="H3151" s="10" t="str">
        <f>IFERROR(IF(INDEX(Rooms[اعتماد القيمة],MATCH(الحجز!$D3151,Rooms[الشقة],0),1)&lt;=الحجز!$C3151,((INDEX(Rooms[القيمة],MATCH(الحجز!$D3151,Rooms[الشقة],0),1)*الحجز!$E3151)+G3151)-F3151,الحجز!$H3151),"")</f>
        <v/>
      </c>
      <c r="I3151" s="10" t="str">
        <f>IFERROR(VLOOKUP(D3151,Rooms[[الشقة]:[وصف]],4,FALSE),"")</f>
        <v/>
      </c>
      <c r="K3151" s="16" t="str">
        <f t="shared" si="99"/>
        <v/>
      </c>
    </row>
    <row r="3152" spans="2:11" x14ac:dyDescent="0.2">
      <c r="B3152" s="10" t="str">
        <f t="shared" si="98"/>
        <v/>
      </c>
      <c r="C3152" s="30"/>
      <c r="H3152" s="10" t="str">
        <f>IFERROR(IF(INDEX(Rooms[اعتماد القيمة],MATCH(الحجز!$D3152,Rooms[الشقة],0),1)&lt;=الحجز!$C3152,((INDEX(Rooms[القيمة],MATCH(الحجز!$D3152,Rooms[الشقة],0),1)*الحجز!$E3152)+G3152)-F3152,الحجز!$H3152),"")</f>
        <v/>
      </c>
      <c r="I3152" s="10" t="str">
        <f>IFERROR(VLOOKUP(D3152,Rooms[[الشقة]:[وصف]],4,FALSE),"")</f>
        <v/>
      </c>
      <c r="K3152" s="16" t="str">
        <f t="shared" si="99"/>
        <v/>
      </c>
    </row>
    <row r="3153" spans="2:11" x14ac:dyDescent="0.2">
      <c r="B3153" s="10" t="str">
        <f t="shared" si="98"/>
        <v/>
      </c>
      <c r="C3153" s="30"/>
      <c r="H3153" s="10" t="str">
        <f>IFERROR(IF(INDEX(Rooms[اعتماد القيمة],MATCH(الحجز!$D3153,Rooms[الشقة],0),1)&lt;=الحجز!$C3153,((INDEX(Rooms[القيمة],MATCH(الحجز!$D3153,Rooms[الشقة],0),1)*الحجز!$E3153)+G3153)-F3153,الحجز!$H3153),"")</f>
        <v/>
      </c>
      <c r="I3153" s="10" t="str">
        <f>IFERROR(VLOOKUP(D3153,Rooms[[الشقة]:[وصف]],4,FALSE),"")</f>
        <v/>
      </c>
      <c r="K3153" s="16" t="str">
        <f t="shared" si="99"/>
        <v/>
      </c>
    </row>
    <row r="3154" spans="2:11" x14ac:dyDescent="0.2">
      <c r="B3154" s="10" t="str">
        <f t="shared" si="98"/>
        <v/>
      </c>
      <c r="C3154" s="30"/>
      <c r="H3154" s="10" t="str">
        <f>IFERROR(IF(INDEX(Rooms[اعتماد القيمة],MATCH(الحجز!$D3154,Rooms[الشقة],0),1)&lt;=الحجز!$C3154,((INDEX(Rooms[القيمة],MATCH(الحجز!$D3154,Rooms[الشقة],0),1)*الحجز!$E3154)+G3154)-F3154,الحجز!$H3154),"")</f>
        <v/>
      </c>
      <c r="I3154" s="10" t="str">
        <f>IFERROR(VLOOKUP(D3154,Rooms[[الشقة]:[وصف]],4,FALSE),"")</f>
        <v/>
      </c>
      <c r="K3154" s="16" t="str">
        <f t="shared" si="99"/>
        <v/>
      </c>
    </row>
    <row r="3155" spans="2:11" x14ac:dyDescent="0.2">
      <c r="B3155" s="10" t="str">
        <f t="shared" si="98"/>
        <v/>
      </c>
      <c r="C3155" s="30"/>
      <c r="H3155" s="10" t="str">
        <f>IFERROR(IF(INDEX(Rooms[اعتماد القيمة],MATCH(الحجز!$D3155,Rooms[الشقة],0),1)&lt;=الحجز!$C3155,((INDEX(Rooms[القيمة],MATCH(الحجز!$D3155,Rooms[الشقة],0),1)*الحجز!$E3155)+G3155)-F3155,الحجز!$H3155),"")</f>
        <v/>
      </c>
      <c r="I3155" s="10" t="str">
        <f>IFERROR(VLOOKUP(D3155,Rooms[[الشقة]:[وصف]],4,FALSE),"")</f>
        <v/>
      </c>
      <c r="K3155" s="16" t="str">
        <f t="shared" si="99"/>
        <v/>
      </c>
    </row>
    <row r="3156" spans="2:11" x14ac:dyDescent="0.2">
      <c r="B3156" s="10" t="str">
        <f t="shared" si="98"/>
        <v/>
      </c>
      <c r="C3156" s="30"/>
      <c r="H3156" s="10" t="str">
        <f>IFERROR(IF(INDEX(Rooms[اعتماد القيمة],MATCH(الحجز!$D3156,Rooms[الشقة],0),1)&lt;=الحجز!$C3156,((INDEX(Rooms[القيمة],MATCH(الحجز!$D3156,Rooms[الشقة],0),1)*الحجز!$E3156)+G3156)-F3156,الحجز!$H3156),"")</f>
        <v/>
      </c>
      <c r="I3156" s="10" t="str">
        <f>IFERROR(VLOOKUP(D3156,Rooms[[الشقة]:[وصف]],4,FALSE),"")</f>
        <v/>
      </c>
      <c r="K3156" s="16" t="str">
        <f t="shared" si="99"/>
        <v/>
      </c>
    </row>
    <row r="3157" spans="2:11" x14ac:dyDescent="0.2">
      <c r="B3157" s="10" t="str">
        <f t="shared" si="98"/>
        <v/>
      </c>
      <c r="C3157" s="30"/>
      <c r="H3157" s="10" t="str">
        <f>IFERROR(IF(INDEX(Rooms[اعتماد القيمة],MATCH(الحجز!$D3157,Rooms[الشقة],0),1)&lt;=الحجز!$C3157,((INDEX(Rooms[القيمة],MATCH(الحجز!$D3157,Rooms[الشقة],0),1)*الحجز!$E3157)+G3157)-F3157,الحجز!$H3157),"")</f>
        <v/>
      </c>
      <c r="I3157" s="10" t="str">
        <f>IFERROR(VLOOKUP(D3157,Rooms[[الشقة]:[وصف]],4,FALSE),"")</f>
        <v/>
      </c>
      <c r="K3157" s="16" t="str">
        <f t="shared" si="99"/>
        <v/>
      </c>
    </row>
    <row r="3158" spans="2:11" x14ac:dyDescent="0.2">
      <c r="B3158" s="10" t="str">
        <f t="shared" si="98"/>
        <v/>
      </c>
      <c r="C3158" s="30"/>
      <c r="H3158" s="10" t="str">
        <f>IFERROR(IF(INDEX(Rooms[اعتماد القيمة],MATCH(الحجز!$D3158,Rooms[الشقة],0),1)&lt;=الحجز!$C3158,((INDEX(Rooms[القيمة],MATCH(الحجز!$D3158,Rooms[الشقة],0),1)*الحجز!$E3158)+G3158)-F3158,الحجز!$H3158),"")</f>
        <v/>
      </c>
      <c r="I3158" s="10" t="str">
        <f>IFERROR(VLOOKUP(D3158,Rooms[[الشقة]:[وصف]],4,FALSE),"")</f>
        <v/>
      </c>
      <c r="K3158" s="16" t="str">
        <f t="shared" si="99"/>
        <v/>
      </c>
    </row>
    <row r="3159" spans="2:11" x14ac:dyDescent="0.2">
      <c r="B3159" s="10" t="str">
        <f t="shared" si="98"/>
        <v/>
      </c>
      <c r="C3159" s="30"/>
      <c r="H3159" s="10" t="str">
        <f>IFERROR(IF(INDEX(Rooms[اعتماد القيمة],MATCH(الحجز!$D3159,Rooms[الشقة],0),1)&lt;=الحجز!$C3159,((INDEX(Rooms[القيمة],MATCH(الحجز!$D3159,Rooms[الشقة],0),1)*الحجز!$E3159)+G3159)-F3159,الحجز!$H3159),"")</f>
        <v/>
      </c>
      <c r="I3159" s="10" t="str">
        <f>IFERROR(VLOOKUP(D3159,Rooms[[الشقة]:[وصف]],4,FALSE),"")</f>
        <v/>
      </c>
      <c r="K3159" s="16" t="str">
        <f t="shared" si="99"/>
        <v/>
      </c>
    </row>
    <row r="3160" spans="2:11" x14ac:dyDescent="0.2">
      <c r="B3160" s="10" t="str">
        <f t="shared" si="98"/>
        <v/>
      </c>
      <c r="C3160" s="30"/>
      <c r="H3160" s="10" t="str">
        <f>IFERROR(IF(INDEX(Rooms[اعتماد القيمة],MATCH(الحجز!$D3160,Rooms[الشقة],0),1)&lt;=الحجز!$C3160,((INDEX(Rooms[القيمة],MATCH(الحجز!$D3160,Rooms[الشقة],0),1)*الحجز!$E3160)+G3160)-F3160,الحجز!$H3160),"")</f>
        <v/>
      </c>
      <c r="I3160" s="10" t="str">
        <f>IFERROR(VLOOKUP(D3160,Rooms[[الشقة]:[وصف]],4,FALSE),"")</f>
        <v/>
      </c>
      <c r="K3160" s="16" t="str">
        <f t="shared" si="99"/>
        <v/>
      </c>
    </row>
    <row r="3161" spans="2:11" x14ac:dyDescent="0.2">
      <c r="B3161" s="10" t="str">
        <f t="shared" si="98"/>
        <v/>
      </c>
      <c r="C3161" s="30"/>
      <c r="H3161" s="10" t="str">
        <f>IFERROR(IF(INDEX(Rooms[اعتماد القيمة],MATCH(الحجز!$D3161,Rooms[الشقة],0),1)&lt;=الحجز!$C3161,((INDEX(Rooms[القيمة],MATCH(الحجز!$D3161,Rooms[الشقة],0),1)*الحجز!$E3161)+G3161)-F3161,الحجز!$H3161),"")</f>
        <v/>
      </c>
      <c r="I3161" s="10" t="str">
        <f>IFERROR(VLOOKUP(D3161,Rooms[[الشقة]:[وصف]],4,FALSE),"")</f>
        <v/>
      </c>
      <c r="K3161" s="16" t="str">
        <f t="shared" si="99"/>
        <v/>
      </c>
    </row>
    <row r="3162" spans="2:11" x14ac:dyDescent="0.2">
      <c r="B3162" s="10" t="str">
        <f t="shared" si="98"/>
        <v/>
      </c>
      <c r="C3162" s="30"/>
      <c r="H3162" s="10" t="str">
        <f>IFERROR(IF(INDEX(Rooms[اعتماد القيمة],MATCH(الحجز!$D3162,Rooms[الشقة],0),1)&lt;=الحجز!$C3162,((INDEX(Rooms[القيمة],MATCH(الحجز!$D3162,Rooms[الشقة],0),1)*الحجز!$E3162)+G3162)-F3162,الحجز!$H3162),"")</f>
        <v/>
      </c>
      <c r="I3162" s="10" t="str">
        <f>IFERROR(VLOOKUP(D3162,Rooms[[الشقة]:[وصف]],4,FALSE),"")</f>
        <v/>
      </c>
      <c r="K3162" s="16" t="str">
        <f t="shared" si="99"/>
        <v/>
      </c>
    </row>
    <row r="3163" spans="2:11" x14ac:dyDescent="0.2">
      <c r="B3163" s="10" t="str">
        <f t="shared" si="98"/>
        <v/>
      </c>
      <c r="C3163" s="30"/>
      <c r="H3163" s="10" t="str">
        <f>IFERROR(IF(INDEX(Rooms[اعتماد القيمة],MATCH(الحجز!$D3163,Rooms[الشقة],0),1)&lt;=الحجز!$C3163,((INDEX(Rooms[القيمة],MATCH(الحجز!$D3163,Rooms[الشقة],0),1)*الحجز!$E3163)+G3163)-F3163,الحجز!$H3163),"")</f>
        <v/>
      </c>
      <c r="I3163" s="10" t="str">
        <f>IFERROR(VLOOKUP(D3163,Rooms[[الشقة]:[وصف]],4,FALSE),"")</f>
        <v/>
      </c>
      <c r="K3163" s="16" t="str">
        <f t="shared" si="99"/>
        <v/>
      </c>
    </row>
    <row r="3164" spans="2:11" x14ac:dyDescent="0.2">
      <c r="B3164" s="10" t="str">
        <f t="shared" si="98"/>
        <v/>
      </c>
      <c r="C3164" s="30"/>
      <c r="H3164" s="10" t="str">
        <f>IFERROR(IF(INDEX(Rooms[اعتماد القيمة],MATCH(الحجز!$D3164,Rooms[الشقة],0),1)&lt;=الحجز!$C3164,((INDEX(Rooms[القيمة],MATCH(الحجز!$D3164,Rooms[الشقة],0),1)*الحجز!$E3164)+G3164)-F3164,الحجز!$H3164),"")</f>
        <v/>
      </c>
      <c r="I3164" s="10" t="str">
        <f>IFERROR(VLOOKUP(D3164,Rooms[[الشقة]:[وصف]],4,FALSE),"")</f>
        <v/>
      </c>
      <c r="K3164" s="16" t="str">
        <f t="shared" si="99"/>
        <v/>
      </c>
    </row>
    <row r="3165" spans="2:11" x14ac:dyDescent="0.2">
      <c r="B3165" s="10" t="str">
        <f t="shared" si="98"/>
        <v/>
      </c>
      <c r="C3165" s="30"/>
      <c r="H3165" s="10" t="str">
        <f>IFERROR(IF(INDEX(Rooms[اعتماد القيمة],MATCH(الحجز!$D3165,Rooms[الشقة],0),1)&lt;=الحجز!$C3165,((INDEX(Rooms[القيمة],MATCH(الحجز!$D3165,Rooms[الشقة],0),1)*الحجز!$E3165)+G3165)-F3165,الحجز!$H3165),"")</f>
        <v/>
      </c>
      <c r="I3165" s="10" t="str">
        <f>IFERROR(VLOOKUP(D3165,Rooms[[الشقة]:[وصف]],4,FALSE),"")</f>
        <v/>
      </c>
      <c r="K3165" s="16" t="str">
        <f t="shared" si="99"/>
        <v/>
      </c>
    </row>
    <row r="3166" spans="2:11" x14ac:dyDescent="0.2">
      <c r="B3166" s="10" t="str">
        <f t="shared" si="98"/>
        <v/>
      </c>
      <c r="C3166" s="30"/>
      <c r="H3166" s="10" t="str">
        <f>IFERROR(IF(INDEX(Rooms[اعتماد القيمة],MATCH(الحجز!$D3166,Rooms[الشقة],0),1)&lt;=الحجز!$C3166,((INDEX(Rooms[القيمة],MATCH(الحجز!$D3166,Rooms[الشقة],0),1)*الحجز!$E3166)+G3166)-F3166,الحجز!$H3166),"")</f>
        <v/>
      </c>
      <c r="I3166" s="10" t="str">
        <f>IFERROR(VLOOKUP(D3166,Rooms[[الشقة]:[وصف]],4,FALSE),"")</f>
        <v/>
      </c>
      <c r="K3166" s="16" t="str">
        <f t="shared" si="99"/>
        <v/>
      </c>
    </row>
    <row r="3167" spans="2:11" x14ac:dyDescent="0.2">
      <c r="B3167" s="10" t="str">
        <f t="shared" si="98"/>
        <v/>
      </c>
      <c r="C3167" s="30"/>
      <c r="H3167" s="10" t="str">
        <f>IFERROR(IF(INDEX(Rooms[اعتماد القيمة],MATCH(الحجز!$D3167,Rooms[الشقة],0),1)&lt;=الحجز!$C3167,((INDEX(Rooms[القيمة],MATCH(الحجز!$D3167,Rooms[الشقة],0),1)*الحجز!$E3167)+G3167)-F3167,الحجز!$H3167),"")</f>
        <v/>
      </c>
      <c r="I3167" s="10" t="str">
        <f>IFERROR(VLOOKUP(D3167,Rooms[[الشقة]:[وصف]],4,FALSE),"")</f>
        <v/>
      </c>
      <c r="K3167" s="16" t="str">
        <f t="shared" si="99"/>
        <v/>
      </c>
    </row>
    <row r="3168" spans="2:11" x14ac:dyDescent="0.2">
      <c r="B3168" s="10" t="str">
        <f t="shared" si="98"/>
        <v/>
      </c>
      <c r="C3168" s="30"/>
      <c r="H3168" s="10" t="str">
        <f>IFERROR(IF(INDEX(Rooms[اعتماد القيمة],MATCH(الحجز!$D3168,Rooms[الشقة],0),1)&lt;=الحجز!$C3168,((INDEX(Rooms[القيمة],MATCH(الحجز!$D3168,Rooms[الشقة],0),1)*الحجز!$E3168)+G3168)-F3168,الحجز!$H3168),"")</f>
        <v/>
      </c>
      <c r="I3168" s="10" t="str">
        <f>IFERROR(VLOOKUP(D3168,Rooms[[الشقة]:[وصف]],4,FALSE),"")</f>
        <v/>
      </c>
      <c r="K3168" s="16" t="str">
        <f t="shared" si="99"/>
        <v/>
      </c>
    </row>
    <row r="3169" spans="2:11" x14ac:dyDescent="0.2">
      <c r="B3169" s="10" t="str">
        <f t="shared" si="98"/>
        <v/>
      </c>
      <c r="C3169" s="30"/>
      <c r="H3169" s="10" t="str">
        <f>IFERROR(IF(INDEX(Rooms[اعتماد القيمة],MATCH(الحجز!$D3169,Rooms[الشقة],0),1)&lt;=الحجز!$C3169,((INDEX(Rooms[القيمة],MATCH(الحجز!$D3169,Rooms[الشقة],0),1)*الحجز!$E3169)+G3169)-F3169,الحجز!$H3169),"")</f>
        <v/>
      </c>
      <c r="I3169" s="10" t="str">
        <f>IFERROR(VLOOKUP(D3169,Rooms[[الشقة]:[وصف]],4,FALSE),"")</f>
        <v/>
      </c>
      <c r="K3169" s="16" t="str">
        <f t="shared" si="99"/>
        <v/>
      </c>
    </row>
    <row r="3170" spans="2:11" x14ac:dyDescent="0.2">
      <c r="B3170" s="10" t="str">
        <f t="shared" si="98"/>
        <v/>
      </c>
      <c r="C3170" s="30"/>
      <c r="H3170" s="10" t="str">
        <f>IFERROR(IF(INDEX(Rooms[اعتماد القيمة],MATCH(الحجز!$D3170,Rooms[الشقة],0),1)&lt;=الحجز!$C3170,((INDEX(Rooms[القيمة],MATCH(الحجز!$D3170,Rooms[الشقة],0),1)*الحجز!$E3170)+G3170)-F3170,الحجز!$H3170),"")</f>
        <v/>
      </c>
      <c r="I3170" s="10" t="str">
        <f>IFERROR(VLOOKUP(D3170,Rooms[[الشقة]:[وصف]],4,FALSE),"")</f>
        <v/>
      </c>
      <c r="K3170" s="16" t="str">
        <f t="shared" si="99"/>
        <v/>
      </c>
    </row>
    <row r="3171" spans="2:11" x14ac:dyDescent="0.2">
      <c r="B3171" s="10" t="str">
        <f t="shared" si="98"/>
        <v/>
      </c>
      <c r="C3171" s="30"/>
      <c r="H3171" s="10" t="str">
        <f>IFERROR(IF(INDEX(Rooms[اعتماد القيمة],MATCH(الحجز!$D3171,Rooms[الشقة],0),1)&lt;=الحجز!$C3171,((INDEX(Rooms[القيمة],MATCH(الحجز!$D3171,Rooms[الشقة],0),1)*الحجز!$E3171)+G3171)-F3171,الحجز!$H3171),"")</f>
        <v/>
      </c>
      <c r="I3171" s="10" t="str">
        <f>IFERROR(VLOOKUP(D3171,Rooms[[الشقة]:[وصف]],4,FALSE),"")</f>
        <v/>
      </c>
      <c r="K3171" s="16" t="str">
        <f t="shared" si="99"/>
        <v/>
      </c>
    </row>
    <row r="3172" spans="2:11" x14ac:dyDescent="0.2">
      <c r="B3172" s="10" t="str">
        <f t="shared" si="98"/>
        <v/>
      </c>
      <c r="C3172" s="30"/>
      <c r="H3172" s="10" t="str">
        <f>IFERROR(IF(INDEX(Rooms[اعتماد القيمة],MATCH(الحجز!$D3172,Rooms[الشقة],0),1)&lt;=الحجز!$C3172,((INDEX(Rooms[القيمة],MATCH(الحجز!$D3172,Rooms[الشقة],0),1)*الحجز!$E3172)+G3172)-F3172,الحجز!$H3172),"")</f>
        <v/>
      </c>
      <c r="I3172" s="10" t="str">
        <f>IFERROR(VLOOKUP(D3172,Rooms[[الشقة]:[وصف]],4,FALSE),"")</f>
        <v/>
      </c>
      <c r="K3172" s="16" t="str">
        <f t="shared" si="99"/>
        <v/>
      </c>
    </row>
    <row r="3173" spans="2:11" x14ac:dyDescent="0.2">
      <c r="B3173" s="10" t="str">
        <f t="shared" si="98"/>
        <v/>
      </c>
      <c r="C3173" s="30"/>
      <c r="H3173" s="10" t="str">
        <f>IFERROR(IF(INDEX(Rooms[اعتماد القيمة],MATCH(الحجز!$D3173,Rooms[الشقة],0),1)&lt;=الحجز!$C3173,((INDEX(Rooms[القيمة],MATCH(الحجز!$D3173,Rooms[الشقة],0),1)*الحجز!$E3173)+G3173)-F3173,الحجز!$H3173),"")</f>
        <v/>
      </c>
      <c r="I3173" s="10" t="str">
        <f>IFERROR(VLOOKUP(D3173,Rooms[[الشقة]:[وصف]],4,FALSE),"")</f>
        <v/>
      </c>
      <c r="K3173" s="16" t="str">
        <f t="shared" si="99"/>
        <v/>
      </c>
    </row>
    <row r="3174" spans="2:11" x14ac:dyDescent="0.2">
      <c r="B3174" s="10" t="str">
        <f t="shared" si="98"/>
        <v/>
      </c>
      <c r="C3174" s="30"/>
      <c r="H3174" s="10" t="str">
        <f>IFERROR(IF(INDEX(Rooms[اعتماد القيمة],MATCH(الحجز!$D3174,Rooms[الشقة],0),1)&lt;=الحجز!$C3174,((INDEX(Rooms[القيمة],MATCH(الحجز!$D3174,Rooms[الشقة],0),1)*الحجز!$E3174)+G3174)-F3174,الحجز!$H3174),"")</f>
        <v/>
      </c>
      <c r="I3174" s="10" t="str">
        <f>IFERROR(VLOOKUP(D3174,Rooms[[الشقة]:[وصف]],4,FALSE),"")</f>
        <v/>
      </c>
      <c r="K3174" s="16" t="str">
        <f t="shared" si="99"/>
        <v/>
      </c>
    </row>
    <row r="3175" spans="2:11" x14ac:dyDescent="0.2">
      <c r="B3175" s="10" t="str">
        <f t="shared" si="98"/>
        <v/>
      </c>
      <c r="C3175" s="30"/>
      <c r="H3175" s="10" t="str">
        <f>IFERROR(IF(INDEX(Rooms[اعتماد القيمة],MATCH(الحجز!$D3175,Rooms[الشقة],0),1)&lt;=الحجز!$C3175,((INDEX(Rooms[القيمة],MATCH(الحجز!$D3175,Rooms[الشقة],0),1)*الحجز!$E3175)+G3175)-F3175,الحجز!$H3175),"")</f>
        <v/>
      </c>
      <c r="I3175" s="10" t="str">
        <f>IFERROR(VLOOKUP(D3175,Rooms[[الشقة]:[وصف]],4,FALSE),"")</f>
        <v/>
      </c>
      <c r="K3175" s="16" t="str">
        <f t="shared" si="99"/>
        <v/>
      </c>
    </row>
    <row r="3176" spans="2:11" x14ac:dyDescent="0.2">
      <c r="B3176" s="10" t="str">
        <f t="shared" si="98"/>
        <v/>
      </c>
      <c r="C3176" s="30"/>
      <c r="H3176" s="10" t="str">
        <f>IFERROR(IF(INDEX(Rooms[اعتماد القيمة],MATCH(الحجز!$D3176,Rooms[الشقة],0),1)&lt;=الحجز!$C3176,((INDEX(Rooms[القيمة],MATCH(الحجز!$D3176,Rooms[الشقة],0),1)*الحجز!$E3176)+G3176)-F3176,الحجز!$H3176),"")</f>
        <v/>
      </c>
      <c r="I3176" s="10" t="str">
        <f>IFERROR(VLOOKUP(D3176,Rooms[[الشقة]:[وصف]],4,FALSE),"")</f>
        <v/>
      </c>
      <c r="K3176" s="16" t="str">
        <f t="shared" si="99"/>
        <v/>
      </c>
    </row>
    <row r="3177" spans="2:11" x14ac:dyDescent="0.2">
      <c r="B3177" s="10" t="str">
        <f t="shared" si="98"/>
        <v/>
      </c>
      <c r="C3177" s="30"/>
      <c r="H3177" s="10" t="str">
        <f>IFERROR(IF(INDEX(Rooms[اعتماد القيمة],MATCH(الحجز!$D3177,Rooms[الشقة],0),1)&lt;=الحجز!$C3177,((INDEX(Rooms[القيمة],MATCH(الحجز!$D3177,Rooms[الشقة],0),1)*الحجز!$E3177)+G3177)-F3177,الحجز!$H3177),"")</f>
        <v/>
      </c>
      <c r="I3177" s="10" t="str">
        <f>IFERROR(VLOOKUP(D3177,Rooms[[الشقة]:[وصف]],4,FALSE),"")</f>
        <v/>
      </c>
      <c r="K3177" s="16" t="str">
        <f t="shared" si="99"/>
        <v/>
      </c>
    </row>
    <row r="3178" spans="2:11" x14ac:dyDescent="0.2">
      <c r="B3178" s="10" t="str">
        <f t="shared" si="98"/>
        <v/>
      </c>
      <c r="C3178" s="30"/>
      <c r="H3178" s="10" t="str">
        <f>IFERROR(IF(INDEX(Rooms[اعتماد القيمة],MATCH(الحجز!$D3178,Rooms[الشقة],0),1)&lt;=الحجز!$C3178,((INDEX(Rooms[القيمة],MATCH(الحجز!$D3178,Rooms[الشقة],0),1)*الحجز!$E3178)+G3178)-F3178,الحجز!$H3178),"")</f>
        <v/>
      </c>
      <c r="I3178" s="10" t="str">
        <f>IFERROR(VLOOKUP(D3178,Rooms[[الشقة]:[وصف]],4,FALSE),"")</f>
        <v/>
      </c>
      <c r="K3178" s="16" t="str">
        <f t="shared" si="99"/>
        <v/>
      </c>
    </row>
    <row r="3179" spans="2:11" x14ac:dyDescent="0.2">
      <c r="B3179" s="10" t="str">
        <f t="shared" si="98"/>
        <v/>
      </c>
      <c r="C3179" s="30"/>
      <c r="H3179" s="10" t="str">
        <f>IFERROR(IF(INDEX(Rooms[اعتماد القيمة],MATCH(الحجز!$D3179,Rooms[الشقة],0),1)&lt;=الحجز!$C3179,((INDEX(Rooms[القيمة],MATCH(الحجز!$D3179,Rooms[الشقة],0),1)*الحجز!$E3179)+G3179)-F3179,الحجز!$H3179),"")</f>
        <v/>
      </c>
      <c r="I3179" s="10" t="str">
        <f>IFERROR(VLOOKUP(D3179,Rooms[[الشقة]:[وصف]],4,FALSE),"")</f>
        <v/>
      </c>
      <c r="K3179" s="16" t="str">
        <f t="shared" si="99"/>
        <v/>
      </c>
    </row>
    <row r="3180" spans="2:11" x14ac:dyDescent="0.2">
      <c r="B3180" s="10" t="str">
        <f t="shared" si="98"/>
        <v/>
      </c>
      <c r="C3180" s="30"/>
      <c r="H3180" s="10" t="str">
        <f>IFERROR(IF(INDEX(Rooms[اعتماد القيمة],MATCH(الحجز!$D3180,Rooms[الشقة],0),1)&lt;=الحجز!$C3180,((INDEX(Rooms[القيمة],MATCH(الحجز!$D3180,Rooms[الشقة],0),1)*الحجز!$E3180)+G3180)-F3180,الحجز!$H3180),"")</f>
        <v/>
      </c>
      <c r="I3180" s="10" t="str">
        <f>IFERROR(VLOOKUP(D3180,Rooms[[الشقة]:[وصف]],4,FALSE),"")</f>
        <v/>
      </c>
      <c r="K3180" s="16" t="str">
        <f t="shared" si="99"/>
        <v/>
      </c>
    </row>
    <row r="3181" spans="2:11" x14ac:dyDescent="0.2">
      <c r="B3181" s="10" t="str">
        <f t="shared" si="98"/>
        <v/>
      </c>
      <c r="C3181" s="30"/>
      <c r="H3181" s="10" t="str">
        <f>IFERROR(IF(INDEX(Rooms[اعتماد القيمة],MATCH(الحجز!$D3181,Rooms[الشقة],0),1)&lt;=الحجز!$C3181,((INDEX(Rooms[القيمة],MATCH(الحجز!$D3181,Rooms[الشقة],0),1)*الحجز!$E3181)+G3181)-F3181,الحجز!$H3181),"")</f>
        <v/>
      </c>
      <c r="I3181" s="10" t="str">
        <f>IFERROR(VLOOKUP(D3181,Rooms[[الشقة]:[وصف]],4,FALSE),"")</f>
        <v/>
      </c>
      <c r="K3181" s="16" t="str">
        <f t="shared" si="99"/>
        <v/>
      </c>
    </row>
    <row r="3182" spans="2:11" x14ac:dyDescent="0.2">
      <c r="B3182" s="10" t="str">
        <f t="shared" si="98"/>
        <v/>
      </c>
      <c r="C3182" s="30"/>
      <c r="H3182" s="10" t="str">
        <f>IFERROR(IF(INDEX(Rooms[اعتماد القيمة],MATCH(الحجز!$D3182,Rooms[الشقة],0),1)&lt;=الحجز!$C3182,((INDEX(Rooms[القيمة],MATCH(الحجز!$D3182,Rooms[الشقة],0),1)*الحجز!$E3182)+G3182)-F3182,الحجز!$H3182),"")</f>
        <v/>
      </c>
      <c r="I3182" s="10" t="str">
        <f>IFERROR(VLOOKUP(D3182,Rooms[[الشقة]:[وصف]],4,FALSE),"")</f>
        <v/>
      </c>
      <c r="K3182" s="16" t="str">
        <f t="shared" si="99"/>
        <v/>
      </c>
    </row>
    <row r="3183" spans="2:11" x14ac:dyDescent="0.2">
      <c r="B3183" s="10" t="str">
        <f t="shared" si="98"/>
        <v/>
      </c>
      <c r="C3183" s="30"/>
      <c r="H3183" s="10" t="str">
        <f>IFERROR(IF(INDEX(Rooms[اعتماد القيمة],MATCH(الحجز!$D3183,Rooms[الشقة],0),1)&lt;=الحجز!$C3183,((INDEX(Rooms[القيمة],MATCH(الحجز!$D3183,Rooms[الشقة],0),1)*الحجز!$E3183)+G3183)-F3183,الحجز!$H3183),"")</f>
        <v/>
      </c>
      <c r="I3183" s="10" t="str">
        <f>IFERROR(VLOOKUP(D3183,Rooms[[الشقة]:[وصف]],4,FALSE),"")</f>
        <v/>
      </c>
      <c r="K3183" s="16" t="str">
        <f t="shared" si="99"/>
        <v/>
      </c>
    </row>
    <row r="3184" spans="2:11" x14ac:dyDescent="0.2">
      <c r="B3184" s="10" t="str">
        <f t="shared" si="98"/>
        <v/>
      </c>
      <c r="C3184" s="30"/>
      <c r="H3184" s="10" t="str">
        <f>IFERROR(IF(INDEX(Rooms[اعتماد القيمة],MATCH(الحجز!$D3184,Rooms[الشقة],0),1)&lt;=الحجز!$C3184,((INDEX(Rooms[القيمة],MATCH(الحجز!$D3184,Rooms[الشقة],0),1)*الحجز!$E3184)+G3184)-F3184,الحجز!$H3184),"")</f>
        <v/>
      </c>
      <c r="I3184" s="10" t="str">
        <f>IFERROR(VLOOKUP(D3184,Rooms[[الشقة]:[وصف]],4,FALSE),"")</f>
        <v/>
      </c>
      <c r="K3184" s="16" t="str">
        <f t="shared" si="99"/>
        <v/>
      </c>
    </row>
    <row r="3185" spans="2:11" x14ac:dyDescent="0.2">
      <c r="B3185" s="10" t="str">
        <f t="shared" si="98"/>
        <v/>
      </c>
      <c r="C3185" s="30"/>
      <c r="H3185" s="10" t="str">
        <f>IFERROR(IF(INDEX(Rooms[اعتماد القيمة],MATCH(الحجز!$D3185,Rooms[الشقة],0),1)&lt;=الحجز!$C3185,((INDEX(Rooms[القيمة],MATCH(الحجز!$D3185,Rooms[الشقة],0),1)*الحجز!$E3185)+G3185)-F3185,الحجز!$H3185),"")</f>
        <v/>
      </c>
      <c r="I3185" s="10" t="str">
        <f>IFERROR(VLOOKUP(D3185,Rooms[[الشقة]:[وصف]],4,FALSE),"")</f>
        <v/>
      </c>
      <c r="K3185" s="16" t="str">
        <f t="shared" si="99"/>
        <v/>
      </c>
    </row>
    <row r="3186" spans="2:11" x14ac:dyDescent="0.2">
      <c r="B3186" s="10" t="str">
        <f t="shared" si="98"/>
        <v/>
      </c>
      <c r="C3186" s="30"/>
      <c r="H3186" s="10" t="str">
        <f>IFERROR(IF(INDEX(Rooms[اعتماد القيمة],MATCH(الحجز!$D3186,Rooms[الشقة],0),1)&lt;=الحجز!$C3186,((INDEX(Rooms[القيمة],MATCH(الحجز!$D3186,Rooms[الشقة],0),1)*الحجز!$E3186)+G3186)-F3186,الحجز!$H3186),"")</f>
        <v/>
      </c>
      <c r="I3186" s="10" t="str">
        <f>IFERROR(VLOOKUP(D3186,Rooms[[الشقة]:[وصف]],4,FALSE),"")</f>
        <v/>
      </c>
      <c r="K3186" s="16" t="str">
        <f t="shared" si="99"/>
        <v/>
      </c>
    </row>
    <row r="3187" spans="2:11" x14ac:dyDescent="0.2">
      <c r="B3187" s="10" t="str">
        <f t="shared" si="98"/>
        <v/>
      </c>
      <c r="C3187" s="30"/>
      <c r="H3187" s="10" t="str">
        <f>IFERROR(IF(INDEX(Rooms[اعتماد القيمة],MATCH(الحجز!$D3187,Rooms[الشقة],0),1)&lt;=الحجز!$C3187,((INDEX(Rooms[القيمة],MATCH(الحجز!$D3187,Rooms[الشقة],0),1)*الحجز!$E3187)+G3187)-F3187,الحجز!$H3187),"")</f>
        <v/>
      </c>
      <c r="I3187" s="10" t="str">
        <f>IFERROR(VLOOKUP(D3187,Rooms[[الشقة]:[وصف]],4,FALSE),"")</f>
        <v/>
      </c>
      <c r="K3187" s="16" t="str">
        <f t="shared" si="99"/>
        <v/>
      </c>
    </row>
    <row r="3188" spans="2:11" x14ac:dyDescent="0.2">
      <c r="B3188" s="10" t="str">
        <f t="shared" si="98"/>
        <v/>
      </c>
      <c r="C3188" s="30"/>
      <c r="H3188" s="10" t="str">
        <f>IFERROR(IF(INDEX(Rooms[اعتماد القيمة],MATCH(الحجز!$D3188,Rooms[الشقة],0),1)&lt;=الحجز!$C3188,((INDEX(Rooms[القيمة],MATCH(الحجز!$D3188,Rooms[الشقة],0),1)*الحجز!$E3188)+G3188)-F3188,الحجز!$H3188),"")</f>
        <v/>
      </c>
      <c r="I3188" s="10" t="str">
        <f>IFERROR(VLOOKUP(D3188,Rooms[[الشقة]:[وصف]],4,FALSE),"")</f>
        <v/>
      </c>
      <c r="K3188" s="16" t="str">
        <f t="shared" si="99"/>
        <v/>
      </c>
    </row>
    <row r="3189" spans="2:11" x14ac:dyDescent="0.2">
      <c r="B3189" s="10" t="str">
        <f t="shared" si="98"/>
        <v/>
      </c>
      <c r="C3189" s="30"/>
      <c r="H3189" s="10" t="str">
        <f>IFERROR(IF(INDEX(Rooms[اعتماد القيمة],MATCH(الحجز!$D3189,Rooms[الشقة],0),1)&lt;=الحجز!$C3189,((INDEX(Rooms[القيمة],MATCH(الحجز!$D3189,Rooms[الشقة],0),1)*الحجز!$E3189)+G3189)-F3189,الحجز!$H3189),"")</f>
        <v/>
      </c>
      <c r="I3189" s="10" t="str">
        <f>IFERROR(VLOOKUP(D3189,Rooms[[الشقة]:[وصف]],4,FALSE),"")</f>
        <v/>
      </c>
      <c r="K3189" s="16" t="str">
        <f t="shared" si="99"/>
        <v/>
      </c>
    </row>
    <row r="3190" spans="2:11" x14ac:dyDescent="0.2">
      <c r="B3190" s="10" t="str">
        <f t="shared" si="98"/>
        <v/>
      </c>
      <c r="C3190" s="30"/>
      <c r="H3190" s="10" t="str">
        <f>IFERROR(IF(INDEX(Rooms[اعتماد القيمة],MATCH(الحجز!$D3190,Rooms[الشقة],0),1)&lt;=الحجز!$C3190,((INDEX(Rooms[القيمة],MATCH(الحجز!$D3190,Rooms[الشقة],0),1)*الحجز!$E3190)+G3190)-F3190,الحجز!$H3190),"")</f>
        <v/>
      </c>
      <c r="I3190" s="10" t="str">
        <f>IFERROR(VLOOKUP(D3190,Rooms[[الشقة]:[وصف]],4,FALSE),"")</f>
        <v/>
      </c>
      <c r="K3190" s="16" t="str">
        <f t="shared" si="99"/>
        <v/>
      </c>
    </row>
    <row r="3191" spans="2:11" x14ac:dyDescent="0.2">
      <c r="B3191" s="10" t="str">
        <f t="shared" si="98"/>
        <v/>
      </c>
      <c r="C3191" s="30"/>
      <c r="H3191" s="10" t="str">
        <f>IFERROR(IF(INDEX(Rooms[اعتماد القيمة],MATCH(الحجز!$D3191,Rooms[الشقة],0),1)&lt;=الحجز!$C3191,((INDEX(Rooms[القيمة],MATCH(الحجز!$D3191,Rooms[الشقة],0),1)*الحجز!$E3191)+G3191)-F3191,الحجز!$H3191),"")</f>
        <v/>
      </c>
      <c r="I3191" s="10" t="str">
        <f>IFERROR(VLOOKUP(D3191,Rooms[[الشقة]:[وصف]],4,FALSE),"")</f>
        <v/>
      </c>
      <c r="K3191" s="16" t="str">
        <f t="shared" si="99"/>
        <v/>
      </c>
    </row>
    <row r="3192" spans="2:11" x14ac:dyDescent="0.2">
      <c r="B3192" s="10" t="str">
        <f t="shared" si="98"/>
        <v/>
      </c>
      <c r="C3192" s="30"/>
      <c r="H3192" s="10" t="str">
        <f>IFERROR(IF(INDEX(Rooms[اعتماد القيمة],MATCH(الحجز!$D3192,Rooms[الشقة],0),1)&lt;=الحجز!$C3192,((INDEX(Rooms[القيمة],MATCH(الحجز!$D3192,Rooms[الشقة],0),1)*الحجز!$E3192)+G3192)-F3192,الحجز!$H3192),"")</f>
        <v/>
      </c>
      <c r="I3192" s="10" t="str">
        <f>IFERROR(VLOOKUP(D3192,Rooms[[الشقة]:[وصف]],4,FALSE),"")</f>
        <v/>
      </c>
      <c r="K3192" s="16" t="str">
        <f t="shared" si="99"/>
        <v/>
      </c>
    </row>
    <row r="3193" spans="2:11" x14ac:dyDescent="0.2">
      <c r="B3193" s="10" t="str">
        <f t="shared" si="98"/>
        <v/>
      </c>
      <c r="C3193" s="30"/>
      <c r="H3193" s="10" t="str">
        <f>IFERROR(IF(INDEX(Rooms[اعتماد القيمة],MATCH(الحجز!$D3193,Rooms[الشقة],0),1)&lt;=الحجز!$C3193,((INDEX(Rooms[القيمة],MATCH(الحجز!$D3193,Rooms[الشقة],0),1)*الحجز!$E3193)+G3193)-F3193,الحجز!$H3193),"")</f>
        <v/>
      </c>
      <c r="I3193" s="10" t="str">
        <f>IFERROR(VLOOKUP(D3193,Rooms[[الشقة]:[وصف]],4,FALSE),"")</f>
        <v/>
      </c>
      <c r="K3193" s="16" t="str">
        <f t="shared" si="99"/>
        <v/>
      </c>
    </row>
    <row r="3194" spans="2:11" x14ac:dyDescent="0.2">
      <c r="B3194" s="10" t="str">
        <f t="shared" si="98"/>
        <v/>
      </c>
      <c r="C3194" s="30"/>
      <c r="H3194" s="10" t="str">
        <f>IFERROR(IF(INDEX(Rooms[اعتماد القيمة],MATCH(الحجز!$D3194,Rooms[الشقة],0),1)&lt;=الحجز!$C3194,((INDEX(Rooms[القيمة],MATCH(الحجز!$D3194,Rooms[الشقة],0),1)*الحجز!$E3194)+G3194)-F3194,الحجز!$H3194),"")</f>
        <v/>
      </c>
      <c r="I3194" s="10" t="str">
        <f>IFERROR(VLOOKUP(D3194,Rooms[[الشقة]:[وصف]],4,FALSE),"")</f>
        <v/>
      </c>
      <c r="K3194" s="16" t="str">
        <f t="shared" si="99"/>
        <v/>
      </c>
    </row>
    <row r="3195" spans="2:11" x14ac:dyDescent="0.2">
      <c r="B3195" s="10" t="str">
        <f t="shared" si="98"/>
        <v/>
      </c>
      <c r="C3195" s="30"/>
      <c r="H3195" s="10" t="str">
        <f>IFERROR(IF(INDEX(Rooms[اعتماد القيمة],MATCH(الحجز!$D3195,Rooms[الشقة],0),1)&lt;=الحجز!$C3195,((INDEX(Rooms[القيمة],MATCH(الحجز!$D3195,Rooms[الشقة],0),1)*الحجز!$E3195)+G3195)-F3195,الحجز!$H3195),"")</f>
        <v/>
      </c>
      <c r="I3195" s="10" t="str">
        <f>IFERROR(VLOOKUP(D3195,Rooms[[الشقة]:[وصف]],4,FALSE),"")</f>
        <v/>
      </c>
      <c r="K3195" s="16" t="str">
        <f t="shared" si="99"/>
        <v/>
      </c>
    </row>
    <row r="3196" spans="2:11" x14ac:dyDescent="0.2">
      <c r="B3196" s="10" t="str">
        <f t="shared" si="98"/>
        <v/>
      </c>
      <c r="C3196" s="30"/>
      <c r="H3196" s="10" t="str">
        <f>IFERROR(IF(INDEX(Rooms[اعتماد القيمة],MATCH(الحجز!$D3196,Rooms[الشقة],0),1)&lt;=الحجز!$C3196,((INDEX(Rooms[القيمة],MATCH(الحجز!$D3196,Rooms[الشقة],0),1)*الحجز!$E3196)+G3196)-F3196,الحجز!$H3196),"")</f>
        <v/>
      </c>
      <c r="I3196" s="10" t="str">
        <f>IFERROR(VLOOKUP(D3196,Rooms[[الشقة]:[وصف]],4,FALSE),"")</f>
        <v/>
      </c>
      <c r="K3196" s="16" t="str">
        <f t="shared" si="99"/>
        <v/>
      </c>
    </row>
    <row r="3197" spans="2:11" x14ac:dyDescent="0.2">
      <c r="B3197" s="10" t="str">
        <f t="shared" si="98"/>
        <v/>
      </c>
      <c r="C3197" s="30"/>
      <c r="H3197" s="10" t="str">
        <f>IFERROR(IF(INDEX(Rooms[اعتماد القيمة],MATCH(الحجز!$D3197,Rooms[الشقة],0),1)&lt;=الحجز!$C3197,((INDEX(Rooms[القيمة],MATCH(الحجز!$D3197,Rooms[الشقة],0),1)*الحجز!$E3197)+G3197)-F3197,الحجز!$H3197),"")</f>
        <v/>
      </c>
      <c r="I3197" s="10" t="str">
        <f>IFERROR(VLOOKUP(D3197,Rooms[[الشقة]:[وصف]],4,FALSE),"")</f>
        <v/>
      </c>
      <c r="K3197" s="16" t="str">
        <f t="shared" si="99"/>
        <v/>
      </c>
    </row>
    <row r="3198" spans="2:11" x14ac:dyDescent="0.2">
      <c r="B3198" s="10" t="str">
        <f t="shared" si="98"/>
        <v/>
      </c>
      <c r="C3198" s="30"/>
      <c r="H3198" s="10" t="str">
        <f>IFERROR(IF(INDEX(Rooms[اعتماد القيمة],MATCH(الحجز!$D3198,Rooms[الشقة],0),1)&lt;=الحجز!$C3198,((INDEX(Rooms[القيمة],MATCH(الحجز!$D3198,Rooms[الشقة],0),1)*الحجز!$E3198)+G3198)-F3198,الحجز!$H3198),"")</f>
        <v/>
      </c>
      <c r="I3198" s="10" t="str">
        <f>IFERROR(VLOOKUP(D3198,Rooms[[الشقة]:[وصف]],4,FALSE),"")</f>
        <v/>
      </c>
      <c r="K3198" s="16" t="str">
        <f t="shared" si="99"/>
        <v/>
      </c>
    </row>
    <row r="3199" spans="2:11" x14ac:dyDescent="0.2">
      <c r="B3199" s="10" t="str">
        <f t="shared" si="98"/>
        <v/>
      </c>
      <c r="C3199" s="30"/>
      <c r="H3199" s="10" t="str">
        <f>IFERROR(IF(INDEX(Rooms[اعتماد القيمة],MATCH(الحجز!$D3199,Rooms[الشقة],0),1)&lt;=الحجز!$C3199,((INDEX(Rooms[القيمة],MATCH(الحجز!$D3199,Rooms[الشقة],0),1)*الحجز!$E3199)+G3199)-F3199,الحجز!$H3199),"")</f>
        <v/>
      </c>
      <c r="I3199" s="10" t="str">
        <f>IFERROR(VLOOKUP(D3199,Rooms[[الشقة]:[وصف]],4,FALSE),"")</f>
        <v/>
      </c>
      <c r="K3199" s="16" t="str">
        <f t="shared" si="99"/>
        <v/>
      </c>
    </row>
    <row r="3200" spans="2:11" x14ac:dyDescent="0.2">
      <c r="B3200" s="10" t="str">
        <f t="shared" si="98"/>
        <v/>
      </c>
      <c r="C3200" s="30"/>
      <c r="H3200" s="10" t="str">
        <f>IFERROR(IF(INDEX(Rooms[اعتماد القيمة],MATCH(الحجز!$D3200,Rooms[الشقة],0),1)&lt;=الحجز!$C3200,((INDEX(Rooms[القيمة],MATCH(الحجز!$D3200,Rooms[الشقة],0),1)*الحجز!$E3200)+G3200)-F3200,الحجز!$H3200),"")</f>
        <v/>
      </c>
      <c r="I3200" s="10" t="str">
        <f>IFERROR(VLOOKUP(D3200,Rooms[[الشقة]:[وصف]],4,FALSE),"")</f>
        <v/>
      </c>
      <c r="K3200" s="16" t="str">
        <f t="shared" si="99"/>
        <v/>
      </c>
    </row>
    <row r="3201" spans="2:11" x14ac:dyDescent="0.2">
      <c r="B3201" s="10" t="str">
        <f t="shared" si="98"/>
        <v/>
      </c>
      <c r="C3201" s="30"/>
      <c r="H3201" s="10" t="str">
        <f>IFERROR(IF(INDEX(Rooms[اعتماد القيمة],MATCH(الحجز!$D3201,Rooms[الشقة],0),1)&lt;=الحجز!$C3201,((INDEX(Rooms[القيمة],MATCH(الحجز!$D3201,Rooms[الشقة],0),1)*الحجز!$E3201)+G3201)-F3201,الحجز!$H3201),"")</f>
        <v/>
      </c>
      <c r="I3201" s="10" t="str">
        <f>IFERROR(VLOOKUP(D3201,Rooms[[الشقة]:[وصف]],4,FALSE),"")</f>
        <v/>
      </c>
      <c r="K3201" s="16" t="str">
        <f t="shared" si="99"/>
        <v/>
      </c>
    </row>
    <row r="3202" spans="2:11" x14ac:dyDescent="0.2">
      <c r="B3202" s="10" t="str">
        <f t="shared" si="98"/>
        <v/>
      </c>
      <c r="C3202" s="30"/>
      <c r="H3202" s="10" t="str">
        <f>IFERROR(IF(INDEX(Rooms[اعتماد القيمة],MATCH(الحجز!$D3202,Rooms[الشقة],0),1)&lt;=الحجز!$C3202,((INDEX(Rooms[القيمة],MATCH(الحجز!$D3202,Rooms[الشقة],0),1)*الحجز!$E3202)+G3202)-F3202,الحجز!$H3202),"")</f>
        <v/>
      </c>
      <c r="I3202" s="10" t="str">
        <f>IFERROR(VLOOKUP(D3202,Rooms[[الشقة]:[وصف]],4,FALSE),"")</f>
        <v/>
      </c>
      <c r="K3202" s="16" t="str">
        <f t="shared" si="99"/>
        <v/>
      </c>
    </row>
    <row r="3203" spans="2:11" x14ac:dyDescent="0.2">
      <c r="B3203" s="10" t="str">
        <f t="shared" si="98"/>
        <v/>
      </c>
      <c r="C3203" s="30"/>
      <c r="H3203" s="10" t="str">
        <f>IFERROR(IF(INDEX(Rooms[اعتماد القيمة],MATCH(الحجز!$D3203,Rooms[الشقة],0),1)&lt;=الحجز!$C3203,((INDEX(Rooms[القيمة],MATCH(الحجز!$D3203,Rooms[الشقة],0),1)*الحجز!$E3203)+G3203)-F3203,الحجز!$H3203),"")</f>
        <v/>
      </c>
      <c r="I3203" s="10" t="str">
        <f>IFERROR(VLOOKUP(D3203,Rooms[[الشقة]:[وصف]],4,FALSE),"")</f>
        <v/>
      </c>
      <c r="K3203" s="16" t="str">
        <f t="shared" si="99"/>
        <v/>
      </c>
    </row>
    <row r="3204" spans="2:11" x14ac:dyDescent="0.2">
      <c r="B3204" s="10" t="str">
        <f t="shared" si="98"/>
        <v/>
      </c>
      <c r="C3204" s="30"/>
      <c r="H3204" s="10" t="str">
        <f>IFERROR(IF(INDEX(Rooms[اعتماد القيمة],MATCH(الحجز!$D3204,Rooms[الشقة],0),1)&lt;=الحجز!$C3204,((INDEX(Rooms[القيمة],MATCH(الحجز!$D3204,Rooms[الشقة],0),1)*الحجز!$E3204)+G3204)-F3204,الحجز!$H3204),"")</f>
        <v/>
      </c>
      <c r="I3204" s="10" t="str">
        <f>IFERROR(VLOOKUP(D3204,Rooms[[الشقة]:[وصف]],4,FALSE),"")</f>
        <v/>
      </c>
      <c r="K3204" s="16" t="str">
        <f t="shared" si="99"/>
        <v/>
      </c>
    </row>
    <row r="3205" spans="2:11" x14ac:dyDescent="0.2">
      <c r="B3205" s="10" t="str">
        <f t="shared" ref="B3205:B3268" si="100">IF(C3205&lt;&gt;"",ROW(A3202),"")</f>
        <v/>
      </c>
      <c r="C3205" s="30"/>
      <c r="H3205" s="10" t="str">
        <f>IFERROR(IF(INDEX(Rooms[اعتماد القيمة],MATCH(الحجز!$D3205,Rooms[الشقة],0),1)&lt;=الحجز!$C3205,((INDEX(Rooms[القيمة],MATCH(الحجز!$D3205,Rooms[الشقة],0),1)*الحجز!$E3205)+G3205)-F3205,الحجز!$H3205),"")</f>
        <v/>
      </c>
      <c r="I3205" s="10" t="str">
        <f>IFERROR(VLOOKUP(D3205,Rooms[[الشقة]:[وصف]],4,FALSE),"")</f>
        <v/>
      </c>
      <c r="K3205" s="16" t="str">
        <f t="shared" ref="K3205:K3268" si="101">IF(AND(E3205="",C3205=""),"",C3205+(IF(E3205&lt;1,E3205,(E3205-1))))</f>
        <v/>
      </c>
    </row>
    <row r="3206" spans="2:11" x14ac:dyDescent="0.2">
      <c r="B3206" s="10" t="str">
        <f t="shared" si="100"/>
        <v/>
      </c>
      <c r="C3206" s="30"/>
      <c r="H3206" s="10" t="str">
        <f>IFERROR(IF(INDEX(Rooms[اعتماد القيمة],MATCH(الحجز!$D3206,Rooms[الشقة],0),1)&lt;=الحجز!$C3206,((INDEX(Rooms[القيمة],MATCH(الحجز!$D3206,Rooms[الشقة],0),1)*الحجز!$E3206)+G3206)-F3206,الحجز!$H3206),"")</f>
        <v/>
      </c>
      <c r="I3206" s="10" t="str">
        <f>IFERROR(VLOOKUP(D3206,Rooms[[الشقة]:[وصف]],4,FALSE),"")</f>
        <v/>
      </c>
      <c r="K3206" s="16" t="str">
        <f t="shared" si="101"/>
        <v/>
      </c>
    </row>
    <row r="3207" spans="2:11" x14ac:dyDescent="0.2">
      <c r="B3207" s="10" t="str">
        <f t="shared" si="100"/>
        <v/>
      </c>
      <c r="C3207" s="30"/>
      <c r="H3207" s="10" t="str">
        <f>IFERROR(IF(INDEX(Rooms[اعتماد القيمة],MATCH(الحجز!$D3207,Rooms[الشقة],0),1)&lt;=الحجز!$C3207,((INDEX(Rooms[القيمة],MATCH(الحجز!$D3207,Rooms[الشقة],0),1)*الحجز!$E3207)+G3207)-F3207,الحجز!$H3207),"")</f>
        <v/>
      </c>
      <c r="I3207" s="10" t="str">
        <f>IFERROR(VLOOKUP(D3207,Rooms[[الشقة]:[وصف]],4,FALSE),"")</f>
        <v/>
      </c>
      <c r="K3207" s="16" t="str">
        <f t="shared" si="101"/>
        <v/>
      </c>
    </row>
    <row r="3208" spans="2:11" x14ac:dyDescent="0.2">
      <c r="B3208" s="10" t="str">
        <f t="shared" si="100"/>
        <v/>
      </c>
      <c r="C3208" s="30"/>
      <c r="H3208" s="10" t="str">
        <f>IFERROR(IF(INDEX(Rooms[اعتماد القيمة],MATCH(الحجز!$D3208,Rooms[الشقة],0),1)&lt;=الحجز!$C3208,((INDEX(Rooms[القيمة],MATCH(الحجز!$D3208,Rooms[الشقة],0),1)*الحجز!$E3208)+G3208)-F3208,الحجز!$H3208),"")</f>
        <v/>
      </c>
      <c r="I3208" s="10" t="str">
        <f>IFERROR(VLOOKUP(D3208,Rooms[[الشقة]:[وصف]],4,FALSE),"")</f>
        <v/>
      </c>
      <c r="K3208" s="16" t="str">
        <f t="shared" si="101"/>
        <v/>
      </c>
    </row>
    <row r="3209" spans="2:11" x14ac:dyDescent="0.2">
      <c r="B3209" s="10" t="str">
        <f t="shared" si="100"/>
        <v/>
      </c>
      <c r="C3209" s="30"/>
      <c r="H3209" s="10" t="str">
        <f>IFERROR(IF(INDEX(Rooms[اعتماد القيمة],MATCH(الحجز!$D3209,Rooms[الشقة],0),1)&lt;=الحجز!$C3209,((INDEX(Rooms[القيمة],MATCH(الحجز!$D3209,Rooms[الشقة],0),1)*الحجز!$E3209)+G3209)-F3209,الحجز!$H3209),"")</f>
        <v/>
      </c>
      <c r="I3209" s="10" t="str">
        <f>IFERROR(VLOOKUP(D3209,Rooms[[الشقة]:[وصف]],4,FALSE),"")</f>
        <v/>
      </c>
      <c r="K3209" s="16" t="str">
        <f t="shared" si="101"/>
        <v/>
      </c>
    </row>
    <row r="3210" spans="2:11" x14ac:dyDescent="0.2">
      <c r="B3210" s="10" t="str">
        <f t="shared" si="100"/>
        <v/>
      </c>
      <c r="C3210" s="30"/>
      <c r="H3210" s="10" t="str">
        <f>IFERROR(IF(INDEX(Rooms[اعتماد القيمة],MATCH(الحجز!$D3210,Rooms[الشقة],0),1)&lt;=الحجز!$C3210,((INDEX(Rooms[القيمة],MATCH(الحجز!$D3210,Rooms[الشقة],0),1)*الحجز!$E3210)+G3210)-F3210,الحجز!$H3210),"")</f>
        <v/>
      </c>
      <c r="I3210" s="10" t="str">
        <f>IFERROR(VLOOKUP(D3210,Rooms[[الشقة]:[وصف]],4,FALSE),"")</f>
        <v/>
      </c>
      <c r="K3210" s="16" t="str">
        <f t="shared" si="101"/>
        <v/>
      </c>
    </row>
    <row r="3211" spans="2:11" x14ac:dyDescent="0.2">
      <c r="B3211" s="10" t="str">
        <f t="shared" si="100"/>
        <v/>
      </c>
      <c r="C3211" s="30"/>
      <c r="H3211" s="10" t="str">
        <f>IFERROR(IF(INDEX(Rooms[اعتماد القيمة],MATCH(الحجز!$D3211,Rooms[الشقة],0),1)&lt;=الحجز!$C3211,((INDEX(Rooms[القيمة],MATCH(الحجز!$D3211,Rooms[الشقة],0),1)*الحجز!$E3211)+G3211)-F3211,الحجز!$H3211),"")</f>
        <v/>
      </c>
      <c r="I3211" s="10" t="str">
        <f>IFERROR(VLOOKUP(D3211,Rooms[[الشقة]:[وصف]],4,FALSE),"")</f>
        <v/>
      </c>
      <c r="K3211" s="16" t="str">
        <f t="shared" si="101"/>
        <v/>
      </c>
    </row>
    <row r="3212" spans="2:11" x14ac:dyDescent="0.2">
      <c r="B3212" s="10" t="str">
        <f t="shared" si="100"/>
        <v/>
      </c>
      <c r="C3212" s="30"/>
      <c r="H3212" s="10" t="str">
        <f>IFERROR(IF(INDEX(Rooms[اعتماد القيمة],MATCH(الحجز!$D3212,Rooms[الشقة],0),1)&lt;=الحجز!$C3212,((INDEX(Rooms[القيمة],MATCH(الحجز!$D3212,Rooms[الشقة],0),1)*الحجز!$E3212)+G3212)-F3212,الحجز!$H3212),"")</f>
        <v/>
      </c>
      <c r="I3212" s="10" t="str">
        <f>IFERROR(VLOOKUP(D3212,Rooms[[الشقة]:[وصف]],4,FALSE),"")</f>
        <v/>
      </c>
      <c r="K3212" s="16" t="str">
        <f t="shared" si="101"/>
        <v/>
      </c>
    </row>
    <row r="3213" spans="2:11" x14ac:dyDescent="0.2">
      <c r="B3213" s="10" t="str">
        <f t="shared" si="100"/>
        <v/>
      </c>
      <c r="C3213" s="30"/>
      <c r="H3213" s="10" t="str">
        <f>IFERROR(IF(INDEX(Rooms[اعتماد القيمة],MATCH(الحجز!$D3213,Rooms[الشقة],0),1)&lt;=الحجز!$C3213,((INDEX(Rooms[القيمة],MATCH(الحجز!$D3213,Rooms[الشقة],0),1)*الحجز!$E3213)+G3213)-F3213,الحجز!$H3213),"")</f>
        <v/>
      </c>
      <c r="I3213" s="10" t="str">
        <f>IFERROR(VLOOKUP(D3213,Rooms[[الشقة]:[وصف]],4,FALSE),"")</f>
        <v/>
      </c>
      <c r="K3213" s="16" t="str">
        <f t="shared" si="101"/>
        <v/>
      </c>
    </row>
    <row r="3214" spans="2:11" x14ac:dyDescent="0.2">
      <c r="B3214" s="10" t="str">
        <f t="shared" si="100"/>
        <v/>
      </c>
      <c r="C3214" s="30"/>
      <c r="H3214" s="10" t="str">
        <f>IFERROR(IF(INDEX(Rooms[اعتماد القيمة],MATCH(الحجز!$D3214,Rooms[الشقة],0),1)&lt;=الحجز!$C3214,((INDEX(Rooms[القيمة],MATCH(الحجز!$D3214,Rooms[الشقة],0),1)*الحجز!$E3214)+G3214)-F3214,الحجز!$H3214),"")</f>
        <v/>
      </c>
      <c r="I3214" s="10" t="str">
        <f>IFERROR(VLOOKUP(D3214,Rooms[[الشقة]:[وصف]],4,FALSE),"")</f>
        <v/>
      </c>
      <c r="K3214" s="16" t="str">
        <f t="shared" si="101"/>
        <v/>
      </c>
    </row>
    <row r="3215" spans="2:11" x14ac:dyDescent="0.2">
      <c r="B3215" s="10" t="str">
        <f t="shared" si="100"/>
        <v/>
      </c>
      <c r="C3215" s="30"/>
      <c r="H3215" s="10" t="str">
        <f>IFERROR(IF(INDEX(Rooms[اعتماد القيمة],MATCH(الحجز!$D3215,Rooms[الشقة],0),1)&lt;=الحجز!$C3215,((INDEX(Rooms[القيمة],MATCH(الحجز!$D3215,Rooms[الشقة],0),1)*الحجز!$E3215)+G3215)-F3215,الحجز!$H3215),"")</f>
        <v/>
      </c>
      <c r="I3215" s="10" t="str">
        <f>IFERROR(VLOOKUP(D3215,Rooms[[الشقة]:[وصف]],4,FALSE),"")</f>
        <v/>
      </c>
      <c r="K3215" s="16" t="str">
        <f t="shared" si="101"/>
        <v/>
      </c>
    </row>
    <row r="3216" spans="2:11" x14ac:dyDescent="0.2">
      <c r="B3216" s="10" t="str">
        <f t="shared" si="100"/>
        <v/>
      </c>
      <c r="C3216" s="30"/>
      <c r="H3216" s="10" t="str">
        <f>IFERROR(IF(INDEX(Rooms[اعتماد القيمة],MATCH(الحجز!$D3216,Rooms[الشقة],0),1)&lt;=الحجز!$C3216,((INDEX(Rooms[القيمة],MATCH(الحجز!$D3216,Rooms[الشقة],0),1)*الحجز!$E3216)+G3216)-F3216,الحجز!$H3216),"")</f>
        <v/>
      </c>
      <c r="I3216" s="10" t="str">
        <f>IFERROR(VLOOKUP(D3216,Rooms[[الشقة]:[وصف]],4,FALSE),"")</f>
        <v/>
      </c>
      <c r="K3216" s="16" t="str">
        <f t="shared" si="101"/>
        <v/>
      </c>
    </row>
    <row r="3217" spans="2:11" x14ac:dyDescent="0.2">
      <c r="B3217" s="10" t="str">
        <f t="shared" si="100"/>
        <v/>
      </c>
      <c r="C3217" s="30"/>
      <c r="H3217" s="10" t="str">
        <f>IFERROR(IF(INDEX(Rooms[اعتماد القيمة],MATCH(الحجز!$D3217,Rooms[الشقة],0),1)&lt;=الحجز!$C3217,((INDEX(Rooms[القيمة],MATCH(الحجز!$D3217,Rooms[الشقة],0),1)*الحجز!$E3217)+G3217)-F3217,الحجز!$H3217),"")</f>
        <v/>
      </c>
      <c r="I3217" s="10" t="str">
        <f>IFERROR(VLOOKUP(D3217,Rooms[[الشقة]:[وصف]],4,FALSE),"")</f>
        <v/>
      </c>
      <c r="K3217" s="16" t="str">
        <f t="shared" si="101"/>
        <v/>
      </c>
    </row>
    <row r="3218" spans="2:11" x14ac:dyDescent="0.2">
      <c r="B3218" s="10" t="str">
        <f t="shared" si="100"/>
        <v/>
      </c>
      <c r="C3218" s="30"/>
      <c r="H3218" s="10" t="str">
        <f>IFERROR(IF(INDEX(Rooms[اعتماد القيمة],MATCH(الحجز!$D3218,Rooms[الشقة],0),1)&lt;=الحجز!$C3218,((INDEX(Rooms[القيمة],MATCH(الحجز!$D3218,Rooms[الشقة],0),1)*الحجز!$E3218)+G3218)-F3218,الحجز!$H3218),"")</f>
        <v/>
      </c>
      <c r="I3218" s="10" t="str">
        <f>IFERROR(VLOOKUP(D3218,Rooms[[الشقة]:[وصف]],4,FALSE),"")</f>
        <v/>
      </c>
      <c r="K3218" s="16" t="str">
        <f t="shared" si="101"/>
        <v/>
      </c>
    </row>
    <row r="3219" spans="2:11" x14ac:dyDescent="0.2">
      <c r="B3219" s="10" t="str">
        <f t="shared" si="100"/>
        <v/>
      </c>
      <c r="C3219" s="30"/>
      <c r="H3219" s="10" t="str">
        <f>IFERROR(IF(INDEX(Rooms[اعتماد القيمة],MATCH(الحجز!$D3219,Rooms[الشقة],0),1)&lt;=الحجز!$C3219,((INDEX(Rooms[القيمة],MATCH(الحجز!$D3219,Rooms[الشقة],0),1)*الحجز!$E3219)+G3219)-F3219,الحجز!$H3219),"")</f>
        <v/>
      </c>
      <c r="I3219" s="10" t="str">
        <f>IFERROR(VLOOKUP(D3219,Rooms[[الشقة]:[وصف]],4,FALSE),"")</f>
        <v/>
      </c>
      <c r="K3219" s="16" t="str">
        <f t="shared" si="101"/>
        <v/>
      </c>
    </row>
    <row r="3220" spans="2:11" x14ac:dyDescent="0.2">
      <c r="B3220" s="10" t="str">
        <f t="shared" si="100"/>
        <v/>
      </c>
      <c r="C3220" s="30"/>
      <c r="H3220" s="10" t="str">
        <f>IFERROR(IF(INDEX(Rooms[اعتماد القيمة],MATCH(الحجز!$D3220,Rooms[الشقة],0),1)&lt;=الحجز!$C3220,((INDEX(Rooms[القيمة],MATCH(الحجز!$D3220,Rooms[الشقة],0),1)*الحجز!$E3220)+G3220)-F3220,الحجز!$H3220),"")</f>
        <v/>
      </c>
      <c r="I3220" s="10" t="str">
        <f>IFERROR(VLOOKUP(D3220,Rooms[[الشقة]:[وصف]],4,FALSE),"")</f>
        <v/>
      </c>
      <c r="K3220" s="16" t="str">
        <f t="shared" si="101"/>
        <v/>
      </c>
    </row>
    <row r="3221" spans="2:11" x14ac:dyDescent="0.2">
      <c r="B3221" s="10" t="str">
        <f t="shared" si="100"/>
        <v/>
      </c>
      <c r="C3221" s="30"/>
      <c r="H3221" s="10" t="str">
        <f>IFERROR(IF(INDEX(Rooms[اعتماد القيمة],MATCH(الحجز!$D3221,Rooms[الشقة],0),1)&lt;=الحجز!$C3221,((INDEX(Rooms[القيمة],MATCH(الحجز!$D3221,Rooms[الشقة],0),1)*الحجز!$E3221)+G3221)-F3221,الحجز!$H3221),"")</f>
        <v/>
      </c>
      <c r="I3221" s="10" t="str">
        <f>IFERROR(VLOOKUP(D3221,Rooms[[الشقة]:[وصف]],4,FALSE),"")</f>
        <v/>
      </c>
      <c r="K3221" s="16" t="str">
        <f t="shared" si="101"/>
        <v/>
      </c>
    </row>
    <row r="3222" spans="2:11" x14ac:dyDescent="0.2">
      <c r="B3222" s="10" t="str">
        <f t="shared" si="100"/>
        <v/>
      </c>
      <c r="C3222" s="30"/>
      <c r="H3222" s="10" t="str">
        <f>IFERROR(IF(INDEX(Rooms[اعتماد القيمة],MATCH(الحجز!$D3222,Rooms[الشقة],0),1)&lt;=الحجز!$C3222,((INDEX(Rooms[القيمة],MATCH(الحجز!$D3222,Rooms[الشقة],0),1)*الحجز!$E3222)+G3222)-F3222,الحجز!$H3222),"")</f>
        <v/>
      </c>
      <c r="I3222" s="10" t="str">
        <f>IFERROR(VLOOKUP(D3222,Rooms[[الشقة]:[وصف]],4,FALSE),"")</f>
        <v/>
      </c>
      <c r="K3222" s="16" t="str">
        <f t="shared" si="101"/>
        <v/>
      </c>
    </row>
    <row r="3223" spans="2:11" x14ac:dyDescent="0.2">
      <c r="B3223" s="10" t="str">
        <f t="shared" si="100"/>
        <v/>
      </c>
      <c r="C3223" s="30"/>
      <c r="H3223" s="10" t="str">
        <f>IFERROR(IF(INDEX(Rooms[اعتماد القيمة],MATCH(الحجز!$D3223,Rooms[الشقة],0),1)&lt;=الحجز!$C3223,((INDEX(Rooms[القيمة],MATCH(الحجز!$D3223,Rooms[الشقة],0),1)*الحجز!$E3223)+G3223)-F3223,الحجز!$H3223),"")</f>
        <v/>
      </c>
      <c r="I3223" s="10" t="str">
        <f>IFERROR(VLOOKUP(D3223,Rooms[[الشقة]:[وصف]],4,FALSE),"")</f>
        <v/>
      </c>
      <c r="K3223" s="16" t="str">
        <f t="shared" si="101"/>
        <v/>
      </c>
    </row>
    <row r="3224" spans="2:11" x14ac:dyDescent="0.2">
      <c r="B3224" s="10" t="str">
        <f t="shared" si="100"/>
        <v/>
      </c>
      <c r="C3224" s="30"/>
      <c r="H3224" s="10" t="str">
        <f>IFERROR(IF(INDEX(Rooms[اعتماد القيمة],MATCH(الحجز!$D3224,Rooms[الشقة],0),1)&lt;=الحجز!$C3224,((INDEX(Rooms[القيمة],MATCH(الحجز!$D3224,Rooms[الشقة],0),1)*الحجز!$E3224)+G3224)-F3224,الحجز!$H3224),"")</f>
        <v/>
      </c>
      <c r="I3224" s="10" t="str">
        <f>IFERROR(VLOOKUP(D3224,Rooms[[الشقة]:[وصف]],4,FALSE),"")</f>
        <v/>
      </c>
      <c r="K3224" s="16" t="str">
        <f t="shared" si="101"/>
        <v/>
      </c>
    </row>
    <row r="3225" spans="2:11" x14ac:dyDescent="0.2">
      <c r="B3225" s="10" t="str">
        <f t="shared" si="100"/>
        <v/>
      </c>
      <c r="C3225" s="30"/>
      <c r="H3225" s="10" t="str">
        <f>IFERROR(IF(INDEX(Rooms[اعتماد القيمة],MATCH(الحجز!$D3225,Rooms[الشقة],0),1)&lt;=الحجز!$C3225,((INDEX(Rooms[القيمة],MATCH(الحجز!$D3225,Rooms[الشقة],0),1)*الحجز!$E3225)+G3225)-F3225,الحجز!$H3225),"")</f>
        <v/>
      </c>
      <c r="I3225" s="10" t="str">
        <f>IFERROR(VLOOKUP(D3225,Rooms[[الشقة]:[وصف]],4,FALSE),"")</f>
        <v/>
      </c>
      <c r="K3225" s="16" t="str">
        <f t="shared" si="101"/>
        <v/>
      </c>
    </row>
    <row r="3226" spans="2:11" x14ac:dyDescent="0.2">
      <c r="B3226" s="10" t="str">
        <f t="shared" si="100"/>
        <v/>
      </c>
      <c r="C3226" s="30"/>
      <c r="H3226" s="10" t="str">
        <f>IFERROR(IF(INDEX(Rooms[اعتماد القيمة],MATCH(الحجز!$D3226,Rooms[الشقة],0),1)&lt;=الحجز!$C3226,((INDEX(Rooms[القيمة],MATCH(الحجز!$D3226,Rooms[الشقة],0),1)*الحجز!$E3226)+G3226)-F3226,الحجز!$H3226),"")</f>
        <v/>
      </c>
      <c r="I3226" s="10" t="str">
        <f>IFERROR(VLOOKUP(D3226,Rooms[[الشقة]:[وصف]],4,FALSE),"")</f>
        <v/>
      </c>
      <c r="K3226" s="16" t="str">
        <f t="shared" si="101"/>
        <v/>
      </c>
    </row>
    <row r="3227" spans="2:11" x14ac:dyDescent="0.2">
      <c r="B3227" s="10" t="str">
        <f t="shared" si="100"/>
        <v/>
      </c>
      <c r="C3227" s="30"/>
      <c r="H3227" s="10" t="str">
        <f>IFERROR(IF(INDEX(Rooms[اعتماد القيمة],MATCH(الحجز!$D3227,Rooms[الشقة],0),1)&lt;=الحجز!$C3227,((INDEX(Rooms[القيمة],MATCH(الحجز!$D3227,Rooms[الشقة],0),1)*الحجز!$E3227)+G3227)-F3227,الحجز!$H3227),"")</f>
        <v/>
      </c>
      <c r="I3227" s="10" t="str">
        <f>IFERROR(VLOOKUP(D3227,Rooms[[الشقة]:[وصف]],4,FALSE),"")</f>
        <v/>
      </c>
      <c r="K3227" s="16" t="str">
        <f t="shared" si="101"/>
        <v/>
      </c>
    </row>
    <row r="3228" spans="2:11" x14ac:dyDescent="0.2">
      <c r="B3228" s="10" t="str">
        <f t="shared" si="100"/>
        <v/>
      </c>
      <c r="C3228" s="30"/>
      <c r="H3228" s="10" t="str">
        <f>IFERROR(IF(INDEX(Rooms[اعتماد القيمة],MATCH(الحجز!$D3228,Rooms[الشقة],0),1)&lt;=الحجز!$C3228,((INDEX(Rooms[القيمة],MATCH(الحجز!$D3228,Rooms[الشقة],0),1)*الحجز!$E3228)+G3228)-F3228,الحجز!$H3228),"")</f>
        <v/>
      </c>
      <c r="I3228" s="10" t="str">
        <f>IFERROR(VLOOKUP(D3228,Rooms[[الشقة]:[وصف]],4,FALSE),"")</f>
        <v/>
      </c>
      <c r="K3228" s="16" t="str">
        <f t="shared" si="101"/>
        <v/>
      </c>
    </row>
    <row r="3229" spans="2:11" x14ac:dyDescent="0.2">
      <c r="B3229" s="10" t="str">
        <f t="shared" si="100"/>
        <v/>
      </c>
      <c r="C3229" s="30"/>
      <c r="H3229" s="10" t="str">
        <f>IFERROR(IF(INDEX(Rooms[اعتماد القيمة],MATCH(الحجز!$D3229,Rooms[الشقة],0),1)&lt;=الحجز!$C3229,((INDEX(Rooms[القيمة],MATCH(الحجز!$D3229,Rooms[الشقة],0),1)*الحجز!$E3229)+G3229)-F3229,الحجز!$H3229),"")</f>
        <v/>
      </c>
      <c r="I3229" s="10" t="str">
        <f>IFERROR(VLOOKUP(D3229,Rooms[[الشقة]:[وصف]],4,FALSE),"")</f>
        <v/>
      </c>
      <c r="K3229" s="16" t="str">
        <f t="shared" si="101"/>
        <v/>
      </c>
    </row>
    <row r="3230" spans="2:11" x14ac:dyDescent="0.2">
      <c r="B3230" s="10" t="str">
        <f t="shared" si="100"/>
        <v/>
      </c>
      <c r="C3230" s="30"/>
      <c r="H3230" s="10" t="str">
        <f>IFERROR(IF(INDEX(Rooms[اعتماد القيمة],MATCH(الحجز!$D3230,Rooms[الشقة],0),1)&lt;=الحجز!$C3230,((INDEX(Rooms[القيمة],MATCH(الحجز!$D3230,Rooms[الشقة],0),1)*الحجز!$E3230)+G3230)-F3230,الحجز!$H3230),"")</f>
        <v/>
      </c>
      <c r="I3230" s="10" t="str">
        <f>IFERROR(VLOOKUP(D3230,Rooms[[الشقة]:[وصف]],4,FALSE),"")</f>
        <v/>
      </c>
      <c r="K3230" s="16" t="str">
        <f t="shared" si="101"/>
        <v/>
      </c>
    </row>
    <row r="3231" spans="2:11" x14ac:dyDescent="0.2">
      <c r="B3231" s="10" t="str">
        <f t="shared" si="100"/>
        <v/>
      </c>
      <c r="C3231" s="30"/>
      <c r="H3231" s="10" t="str">
        <f>IFERROR(IF(INDEX(Rooms[اعتماد القيمة],MATCH(الحجز!$D3231,Rooms[الشقة],0),1)&lt;=الحجز!$C3231,((INDEX(Rooms[القيمة],MATCH(الحجز!$D3231,Rooms[الشقة],0),1)*الحجز!$E3231)+G3231)-F3231,الحجز!$H3231),"")</f>
        <v/>
      </c>
      <c r="I3231" s="10" t="str">
        <f>IFERROR(VLOOKUP(D3231,Rooms[[الشقة]:[وصف]],4,FALSE),"")</f>
        <v/>
      </c>
      <c r="K3231" s="16" t="str">
        <f t="shared" si="101"/>
        <v/>
      </c>
    </row>
    <row r="3232" spans="2:11" x14ac:dyDescent="0.2">
      <c r="B3232" s="10" t="str">
        <f t="shared" si="100"/>
        <v/>
      </c>
      <c r="C3232" s="30"/>
      <c r="H3232" s="10" t="str">
        <f>IFERROR(IF(INDEX(Rooms[اعتماد القيمة],MATCH(الحجز!$D3232,Rooms[الشقة],0),1)&lt;=الحجز!$C3232,((INDEX(Rooms[القيمة],MATCH(الحجز!$D3232,Rooms[الشقة],0),1)*الحجز!$E3232)+G3232)-F3232,الحجز!$H3232),"")</f>
        <v/>
      </c>
      <c r="I3232" s="10" t="str">
        <f>IFERROR(VLOOKUP(D3232,Rooms[[الشقة]:[وصف]],4,FALSE),"")</f>
        <v/>
      </c>
      <c r="K3232" s="16" t="str">
        <f t="shared" si="101"/>
        <v/>
      </c>
    </row>
    <row r="3233" spans="2:11" x14ac:dyDescent="0.2">
      <c r="B3233" s="10" t="str">
        <f t="shared" si="100"/>
        <v/>
      </c>
      <c r="C3233" s="30"/>
      <c r="H3233" s="10" t="str">
        <f>IFERROR(IF(INDEX(Rooms[اعتماد القيمة],MATCH(الحجز!$D3233,Rooms[الشقة],0),1)&lt;=الحجز!$C3233,((INDEX(Rooms[القيمة],MATCH(الحجز!$D3233,Rooms[الشقة],0),1)*الحجز!$E3233)+G3233)-F3233,الحجز!$H3233),"")</f>
        <v/>
      </c>
      <c r="I3233" s="10" t="str">
        <f>IFERROR(VLOOKUP(D3233,Rooms[[الشقة]:[وصف]],4,FALSE),"")</f>
        <v/>
      </c>
      <c r="K3233" s="16" t="str">
        <f t="shared" si="101"/>
        <v/>
      </c>
    </row>
    <row r="3234" spans="2:11" x14ac:dyDescent="0.2">
      <c r="B3234" s="10" t="str">
        <f t="shared" si="100"/>
        <v/>
      </c>
      <c r="C3234" s="30"/>
      <c r="H3234" s="10" t="str">
        <f>IFERROR(IF(INDEX(Rooms[اعتماد القيمة],MATCH(الحجز!$D3234,Rooms[الشقة],0),1)&lt;=الحجز!$C3234,((INDEX(Rooms[القيمة],MATCH(الحجز!$D3234,Rooms[الشقة],0),1)*الحجز!$E3234)+G3234)-F3234,الحجز!$H3234),"")</f>
        <v/>
      </c>
      <c r="I3234" s="10" t="str">
        <f>IFERROR(VLOOKUP(D3234,Rooms[[الشقة]:[وصف]],4,FALSE),"")</f>
        <v/>
      </c>
      <c r="K3234" s="16" t="str">
        <f t="shared" si="101"/>
        <v/>
      </c>
    </row>
    <row r="3235" spans="2:11" x14ac:dyDescent="0.2">
      <c r="B3235" s="10" t="str">
        <f t="shared" si="100"/>
        <v/>
      </c>
      <c r="C3235" s="30"/>
      <c r="H3235" s="10" t="str">
        <f>IFERROR(IF(INDEX(Rooms[اعتماد القيمة],MATCH(الحجز!$D3235,Rooms[الشقة],0),1)&lt;=الحجز!$C3235,((INDEX(Rooms[القيمة],MATCH(الحجز!$D3235,Rooms[الشقة],0),1)*الحجز!$E3235)+G3235)-F3235,الحجز!$H3235),"")</f>
        <v/>
      </c>
      <c r="I3235" s="10" t="str">
        <f>IFERROR(VLOOKUP(D3235,Rooms[[الشقة]:[وصف]],4,FALSE),"")</f>
        <v/>
      </c>
      <c r="K3235" s="16" t="str">
        <f t="shared" si="101"/>
        <v/>
      </c>
    </row>
    <row r="3236" spans="2:11" x14ac:dyDescent="0.2">
      <c r="B3236" s="10" t="str">
        <f t="shared" si="100"/>
        <v/>
      </c>
      <c r="C3236" s="30"/>
      <c r="H3236" s="10" t="str">
        <f>IFERROR(IF(INDEX(Rooms[اعتماد القيمة],MATCH(الحجز!$D3236,Rooms[الشقة],0),1)&lt;=الحجز!$C3236,((INDEX(Rooms[القيمة],MATCH(الحجز!$D3236,Rooms[الشقة],0),1)*الحجز!$E3236)+G3236)-F3236,الحجز!$H3236),"")</f>
        <v/>
      </c>
      <c r="I3236" s="10" t="str">
        <f>IFERROR(VLOOKUP(D3236,Rooms[[الشقة]:[وصف]],4,FALSE),"")</f>
        <v/>
      </c>
      <c r="K3236" s="16" t="str">
        <f t="shared" si="101"/>
        <v/>
      </c>
    </row>
    <row r="3237" spans="2:11" x14ac:dyDescent="0.2">
      <c r="B3237" s="10" t="str">
        <f t="shared" si="100"/>
        <v/>
      </c>
      <c r="C3237" s="30"/>
      <c r="H3237" s="10" t="str">
        <f>IFERROR(IF(INDEX(Rooms[اعتماد القيمة],MATCH(الحجز!$D3237,Rooms[الشقة],0),1)&lt;=الحجز!$C3237,((INDEX(Rooms[القيمة],MATCH(الحجز!$D3237,Rooms[الشقة],0),1)*الحجز!$E3237)+G3237)-F3237,الحجز!$H3237),"")</f>
        <v/>
      </c>
      <c r="I3237" s="10" t="str">
        <f>IFERROR(VLOOKUP(D3237,Rooms[[الشقة]:[وصف]],4,FALSE),"")</f>
        <v/>
      </c>
      <c r="K3237" s="16" t="str">
        <f t="shared" si="101"/>
        <v/>
      </c>
    </row>
    <row r="3238" spans="2:11" x14ac:dyDescent="0.2">
      <c r="B3238" s="10" t="str">
        <f t="shared" si="100"/>
        <v/>
      </c>
      <c r="C3238" s="30"/>
      <c r="H3238" s="10" t="str">
        <f>IFERROR(IF(INDEX(Rooms[اعتماد القيمة],MATCH(الحجز!$D3238,Rooms[الشقة],0),1)&lt;=الحجز!$C3238,((INDEX(Rooms[القيمة],MATCH(الحجز!$D3238,Rooms[الشقة],0),1)*الحجز!$E3238)+G3238)-F3238,الحجز!$H3238),"")</f>
        <v/>
      </c>
      <c r="I3238" s="10" t="str">
        <f>IFERROR(VLOOKUP(D3238,Rooms[[الشقة]:[وصف]],4,FALSE),"")</f>
        <v/>
      </c>
      <c r="K3238" s="16" t="str">
        <f t="shared" si="101"/>
        <v/>
      </c>
    </row>
    <row r="3239" spans="2:11" x14ac:dyDescent="0.2">
      <c r="B3239" s="10" t="str">
        <f t="shared" si="100"/>
        <v/>
      </c>
      <c r="C3239" s="30"/>
      <c r="H3239" s="10" t="str">
        <f>IFERROR(IF(INDEX(Rooms[اعتماد القيمة],MATCH(الحجز!$D3239,Rooms[الشقة],0),1)&lt;=الحجز!$C3239,((INDEX(Rooms[القيمة],MATCH(الحجز!$D3239,Rooms[الشقة],0),1)*الحجز!$E3239)+G3239)-F3239,الحجز!$H3239),"")</f>
        <v/>
      </c>
      <c r="I3239" s="10" t="str">
        <f>IFERROR(VLOOKUP(D3239,Rooms[[الشقة]:[وصف]],4,FALSE),"")</f>
        <v/>
      </c>
      <c r="K3239" s="16" t="str">
        <f t="shared" si="101"/>
        <v/>
      </c>
    </row>
    <row r="3240" spans="2:11" x14ac:dyDescent="0.2">
      <c r="B3240" s="10" t="str">
        <f t="shared" si="100"/>
        <v/>
      </c>
      <c r="C3240" s="30"/>
      <c r="H3240" s="10" t="str">
        <f>IFERROR(IF(INDEX(Rooms[اعتماد القيمة],MATCH(الحجز!$D3240,Rooms[الشقة],0),1)&lt;=الحجز!$C3240,((INDEX(Rooms[القيمة],MATCH(الحجز!$D3240,Rooms[الشقة],0),1)*الحجز!$E3240)+G3240)-F3240,الحجز!$H3240),"")</f>
        <v/>
      </c>
      <c r="I3240" s="10" t="str">
        <f>IFERROR(VLOOKUP(D3240,Rooms[[الشقة]:[وصف]],4,FALSE),"")</f>
        <v/>
      </c>
      <c r="K3240" s="16" t="str">
        <f t="shared" si="101"/>
        <v/>
      </c>
    </row>
    <row r="3241" spans="2:11" x14ac:dyDescent="0.2">
      <c r="B3241" s="10" t="str">
        <f t="shared" si="100"/>
        <v/>
      </c>
      <c r="C3241" s="30"/>
      <c r="H3241" s="10" t="str">
        <f>IFERROR(IF(INDEX(Rooms[اعتماد القيمة],MATCH(الحجز!$D3241,Rooms[الشقة],0),1)&lt;=الحجز!$C3241,((INDEX(Rooms[القيمة],MATCH(الحجز!$D3241,Rooms[الشقة],0),1)*الحجز!$E3241)+G3241)-F3241,الحجز!$H3241),"")</f>
        <v/>
      </c>
      <c r="I3241" s="10" t="str">
        <f>IFERROR(VLOOKUP(D3241,Rooms[[الشقة]:[وصف]],4,FALSE),"")</f>
        <v/>
      </c>
      <c r="K3241" s="16" t="str">
        <f t="shared" si="101"/>
        <v/>
      </c>
    </row>
    <row r="3242" spans="2:11" x14ac:dyDescent="0.2">
      <c r="B3242" s="10" t="str">
        <f t="shared" si="100"/>
        <v/>
      </c>
      <c r="C3242" s="30"/>
      <c r="H3242" s="10" t="str">
        <f>IFERROR(IF(INDEX(Rooms[اعتماد القيمة],MATCH(الحجز!$D3242,Rooms[الشقة],0),1)&lt;=الحجز!$C3242,((INDEX(Rooms[القيمة],MATCH(الحجز!$D3242,Rooms[الشقة],0),1)*الحجز!$E3242)+G3242)-F3242,الحجز!$H3242),"")</f>
        <v/>
      </c>
      <c r="I3242" s="10" t="str">
        <f>IFERROR(VLOOKUP(D3242,Rooms[[الشقة]:[وصف]],4,FALSE),"")</f>
        <v/>
      </c>
      <c r="K3242" s="16" t="str">
        <f t="shared" si="101"/>
        <v/>
      </c>
    </row>
    <row r="3243" spans="2:11" x14ac:dyDescent="0.2">
      <c r="B3243" s="10" t="str">
        <f t="shared" si="100"/>
        <v/>
      </c>
      <c r="C3243" s="30"/>
      <c r="H3243" s="10" t="str">
        <f>IFERROR(IF(INDEX(Rooms[اعتماد القيمة],MATCH(الحجز!$D3243,Rooms[الشقة],0),1)&lt;=الحجز!$C3243,((INDEX(Rooms[القيمة],MATCH(الحجز!$D3243,Rooms[الشقة],0),1)*الحجز!$E3243)+G3243)-F3243,الحجز!$H3243),"")</f>
        <v/>
      </c>
      <c r="I3243" s="10" t="str">
        <f>IFERROR(VLOOKUP(D3243,Rooms[[الشقة]:[وصف]],4,FALSE),"")</f>
        <v/>
      </c>
      <c r="K3243" s="16" t="str">
        <f t="shared" si="101"/>
        <v/>
      </c>
    </row>
    <row r="3244" spans="2:11" x14ac:dyDescent="0.2">
      <c r="B3244" s="10" t="str">
        <f t="shared" si="100"/>
        <v/>
      </c>
      <c r="C3244" s="30"/>
      <c r="H3244" s="10" t="str">
        <f>IFERROR(IF(INDEX(Rooms[اعتماد القيمة],MATCH(الحجز!$D3244,Rooms[الشقة],0),1)&lt;=الحجز!$C3244,((INDEX(Rooms[القيمة],MATCH(الحجز!$D3244,Rooms[الشقة],0),1)*الحجز!$E3244)+G3244)-F3244,الحجز!$H3244),"")</f>
        <v/>
      </c>
      <c r="I3244" s="10" t="str">
        <f>IFERROR(VLOOKUP(D3244,Rooms[[الشقة]:[وصف]],4,FALSE),"")</f>
        <v/>
      </c>
      <c r="K3244" s="16" t="str">
        <f t="shared" si="101"/>
        <v/>
      </c>
    </row>
    <row r="3245" spans="2:11" x14ac:dyDescent="0.2">
      <c r="B3245" s="10" t="str">
        <f t="shared" si="100"/>
        <v/>
      </c>
      <c r="C3245" s="30"/>
      <c r="H3245" s="10" t="str">
        <f>IFERROR(IF(INDEX(Rooms[اعتماد القيمة],MATCH(الحجز!$D3245,Rooms[الشقة],0),1)&lt;=الحجز!$C3245,((INDEX(Rooms[القيمة],MATCH(الحجز!$D3245,Rooms[الشقة],0),1)*الحجز!$E3245)+G3245)-F3245,الحجز!$H3245),"")</f>
        <v/>
      </c>
      <c r="I3245" s="10" t="str">
        <f>IFERROR(VLOOKUP(D3245,Rooms[[الشقة]:[وصف]],4,FALSE),"")</f>
        <v/>
      </c>
      <c r="K3245" s="16" t="str">
        <f t="shared" si="101"/>
        <v/>
      </c>
    </row>
    <row r="3246" spans="2:11" x14ac:dyDescent="0.2">
      <c r="B3246" s="10" t="str">
        <f t="shared" si="100"/>
        <v/>
      </c>
      <c r="C3246" s="30"/>
      <c r="H3246" s="10" t="str">
        <f>IFERROR(IF(INDEX(Rooms[اعتماد القيمة],MATCH(الحجز!$D3246,Rooms[الشقة],0),1)&lt;=الحجز!$C3246,((INDEX(Rooms[القيمة],MATCH(الحجز!$D3246,Rooms[الشقة],0),1)*الحجز!$E3246)+G3246)-F3246,الحجز!$H3246),"")</f>
        <v/>
      </c>
      <c r="I3246" s="10" t="str">
        <f>IFERROR(VLOOKUP(D3246,Rooms[[الشقة]:[وصف]],4,FALSE),"")</f>
        <v/>
      </c>
      <c r="K3246" s="16" t="str">
        <f t="shared" si="101"/>
        <v/>
      </c>
    </row>
    <row r="3247" spans="2:11" x14ac:dyDescent="0.2">
      <c r="B3247" s="10" t="str">
        <f t="shared" si="100"/>
        <v/>
      </c>
      <c r="C3247" s="30"/>
      <c r="H3247" s="10" t="str">
        <f>IFERROR(IF(INDEX(Rooms[اعتماد القيمة],MATCH(الحجز!$D3247,Rooms[الشقة],0),1)&lt;=الحجز!$C3247,((INDEX(Rooms[القيمة],MATCH(الحجز!$D3247,Rooms[الشقة],0),1)*الحجز!$E3247)+G3247)-F3247,الحجز!$H3247),"")</f>
        <v/>
      </c>
      <c r="I3247" s="10" t="str">
        <f>IFERROR(VLOOKUP(D3247,Rooms[[الشقة]:[وصف]],4,FALSE),"")</f>
        <v/>
      </c>
      <c r="K3247" s="16" t="str">
        <f t="shared" si="101"/>
        <v/>
      </c>
    </row>
    <row r="3248" spans="2:11" x14ac:dyDescent="0.2">
      <c r="B3248" s="10" t="str">
        <f t="shared" si="100"/>
        <v/>
      </c>
      <c r="C3248" s="30"/>
      <c r="H3248" s="10" t="str">
        <f>IFERROR(IF(INDEX(Rooms[اعتماد القيمة],MATCH(الحجز!$D3248,Rooms[الشقة],0),1)&lt;=الحجز!$C3248,((INDEX(Rooms[القيمة],MATCH(الحجز!$D3248,Rooms[الشقة],0),1)*الحجز!$E3248)+G3248)-F3248,الحجز!$H3248),"")</f>
        <v/>
      </c>
      <c r="I3248" s="10" t="str">
        <f>IFERROR(VLOOKUP(D3248,Rooms[[الشقة]:[وصف]],4,FALSE),"")</f>
        <v/>
      </c>
      <c r="K3248" s="16" t="str">
        <f t="shared" si="101"/>
        <v/>
      </c>
    </row>
    <row r="3249" spans="2:11" x14ac:dyDescent="0.2">
      <c r="B3249" s="10" t="str">
        <f t="shared" si="100"/>
        <v/>
      </c>
      <c r="C3249" s="30"/>
      <c r="H3249" s="10" t="str">
        <f>IFERROR(IF(INDEX(Rooms[اعتماد القيمة],MATCH(الحجز!$D3249,Rooms[الشقة],0),1)&lt;=الحجز!$C3249,((INDEX(Rooms[القيمة],MATCH(الحجز!$D3249,Rooms[الشقة],0),1)*الحجز!$E3249)+G3249)-F3249,الحجز!$H3249),"")</f>
        <v/>
      </c>
      <c r="I3249" s="10" t="str">
        <f>IFERROR(VLOOKUP(D3249,Rooms[[الشقة]:[وصف]],4,FALSE),"")</f>
        <v/>
      </c>
      <c r="K3249" s="16" t="str">
        <f t="shared" si="101"/>
        <v/>
      </c>
    </row>
    <row r="3250" spans="2:11" x14ac:dyDescent="0.2">
      <c r="B3250" s="10" t="str">
        <f t="shared" si="100"/>
        <v/>
      </c>
      <c r="C3250" s="30"/>
      <c r="H3250" s="10" t="str">
        <f>IFERROR(IF(INDEX(Rooms[اعتماد القيمة],MATCH(الحجز!$D3250,Rooms[الشقة],0),1)&lt;=الحجز!$C3250,((INDEX(Rooms[القيمة],MATCH(الحجز!$D3250,Rooms[الشقة],0),1)*الحجز!$E3250)+G3250)-F3250,الحجز!$H3250),"")</f>
        <v/>
      </c>
      <c r="I3250" s="10" t="str">
        <f>IFERROR(VLOOKUP(D3250,Rooms[[الشقة]:[وصف]],4,FALSE),"")</f>
        <v/>
      </c>
      <c r="K3250" s="16" t="str">
        <f t="shared" si="101"/>
        <v/>
      </c>
    </row>
    <row r="3251" spans="2:11" x14ac:dyDescent="0.2">
      <c r="B3251" s="10" t="str">
        <f t="shared" si="100"/>
        <v/>
      </c>
      <c r="C3251" s="30"/>
      <c r="H3251" s="10" t="str">
        <f>IFERROR(IF(INDEX(Rooms[اعتماد القيمة],MATCH(الحجز!$D3251,Rooms[الشقة],0),1)&lt;=الحجز!$C3251,((INDEX(Rooms[القيمة],MATCH(الحجز!$D3251,Rooms[الشقة],0),1)*الحجز!$E3251)+G3251)-F3251,الحجز!$H3251),"")</f>
        <v/>
      </c>
      <c r="I3251" s="10" t="str">
        <f>IFERROR(VLOOKUP(D3251,Rooms[[الشقة]:[وصف]],4,FALSE),"")</f>
        <v/>
      </c>
      <c r="K3251" s="16" t="str">
        <f t="shared" si="101"/>
        <v/>
      </c>
    </row>
    <row r="3252" spans="2:11" x14ac:dyDescent="0.2">
      <c r="B3252" s="10" t="str">
        <f t="shared" si="100"/>
        <v/>
      </c>
      <c r="C3252" s="30"/>
      <c r="H3252" s="10" t="str">
        <f>IFERROR(IF(INDEX(Rooms[اعتماد القيمة],MATCH(الحجز!$D3252,Rooms[الشقة],0),1)&lt;=الحجز!$C3252,((INDEX(Rooms[القيمة],MATCH(الحجز!$D3252,Rooms[الشقة],0),1)*الحجز!$E3252)+G3252)-F3252,الحجز!$H3252),"")</f>
        <v/>
      </c>
      <c r="I3252" s="10" t="str">
        <f>IFERROR(VLOOKUP(D3252,Rooms[[الشقة]:[وصف]],4,FALSE),"")</f>
        <v/>
      </c>
      <c r="K3252" s="16" t="str">
        <f t="shared" si="101"/>
        <v/>
      </c>
    </row>
    <row r="3253" spans="2:11" x14ac:dyDescent="0.2">
      <c r="B3253" s="10" t="str">
        <f t="shared" si="100"/>
        <v/>
      </c>
      <c r="C3253" s="30"/>
      <c r="H3253" s="10" t="str">
        <f>IFERROR(IF(INDEX(Rooms[اعتماد القيمة],MATCH(الحجز!$D3253,Rooms[الشقة],0),1)&lt;=الحجز!$C3253,((INDEX(Rooms[القيمة],MATCH(الحجز!$D3253,Rooms[الشقة],0),1)*الحجز!$E3253)+G3253)-F3253,الحجز!$H3253),"")</f>
        <v/>
      </c>
      <c r="I3253" s="10" t="str">
        <f>IFERROR(VLOOKUP(D3253,Rooms[[الشقة]:[وصف]],4,FALSE),"")</f>
        <v/>
      </c>
      <c r="K3253" s="16" t="str">
        <f t="shared" si="101"/>
        <v/>
      </c>
    </row>
    <row r="3254" spans="2:11" x14ac:dyDescent="0.2">
      <c r="B3254" s="10" t="str">
        <f t="shared" si="100"/>
        <v/>
      </c>
      <c r="C3254" s="30"/>
      <c r="H3254" s="10" t="str">
        <f>IFERROR(IF(INDEX(Rooms[اعتماد القيمة],MATCH(الحجز!$D3254,Rooms[الشقة],0),1)&lt;=الحجز!$C3254,((INDEX(Rooms[القيمة],MATCH(الحجز!$D3254,Rooms[الشقة],0),1)*الحجز!$E3254)+G3254)-F3254,الحجز!$H3254),"")</f>
        <v/>
      </c>
      <c r="I3254" s="10" t="str">
        <f>IFERROR(VLOOKUP(D3254,Rooms[[الشقة]:[وصف]],4,FALSE),"")</f>
        <v/>
      </c>
      <c r="K3254" s="16" t="str">
        <f t="shared" si="101"/>
        <v/>
      </c>
    </row>
    <row r="3255" spans="2:11" x14ac:dyDescent="0.2">
      <c r="B3255" s="10" t="str">
        <f t="shared" si="100"/>
        <v/>
      </c>
      <c r="C3255" s="30"/>
      <c r="H3255" s="10" t="str">
        <f>IFERROR(IF(INDEX(Rooms[اعتماد القيمة],MATCH(الحجز!$D3255,Rooms[الشقة],0),1)&lt;=الحجز!$C3255,((INDEX(Rooms[القيمة],MATCH(الحجز!$D3255,Rooms[الشقة],0),1)*الحجز!$E3255)+G3255)-F3255,الحجز!$H3255),"")</f>
        <v/>
      </c>
      <c r="I3255" s="10" t="str">
        <f>IFERROR(VLOOKUP(D3255,Rooms[[الشقة]:[وصف]],4,FALSE),"")</f>
        <v/>
      </c>
      <c r="K3255" s="16" t="str">
        <f t="shared" si="101"/>
        <v/>
      </c>
    </row>
    <row r="3256" spans="2:11" x14ac:dyDescent="0.2">
      <c r="B3256" s="10" t="str">
        <f t="shared" si="100"/>
        <v/>
      </c>
      <c r="C3256" s="30"/>
      <c r="H3256" s="10" t="str">
        <f>IFERROR(IF(INDEX(Rooms[اعتماد القيمة],MATCH(الحجز!$D3256,Rooms[الشقة],0),1)&lt;=الحجز!$C3256,((INDEX(Rooms[القيمة],MATCH(الحجز!$D3256,Rooms[الشقة],0),1)*الحجز!$E3256)+G3256)-F3256,الحجز!$H3256),"")</f>
        <v/>
      </c>
      <c r="I3256" s="10" t="str">
        <f>IFERROR(VLOOKUP(D3256,Rooms[[الشقة]:[وصف]],4,FALSE),"")</f>
        <v/>
      </c>
      <c r="K3256" s="16" t="str">
        <f t="shared" si="101"/>
        <v/>
      </c>
    </row>
    <row r="3257" spans="2:11" x14ac:dyDescent="0.2">
      <c r="B3257" s="10" t="str">
        <f t="shared" si="100"/>
        <v/>
      </c>
      <c r="C3257" s="30"/>
      <c r="H3257" s="10" t="str">
        <f>IFERROR(IF(INDEX(Rooms[اعتماد القيمة],MATCH(الحجز!$D3257,Rooms[الشقة],0),1)&lt;=الحجز!$C3257,((INDEX(Rooms[القيمة],MATCH(الحجز!$D3257,Rooms[الشقة],0),1)*الحجز!$E3257)+G3257)-F3257,الحجز!$H3257),"")</f>
        <v/>
      </c>
      <c r="I3257" s="10" t="str">
        <f>IFERROR(VLOOKUP(D3257,Rooms[[الشقة]:[وصف]],4,FALSE),"")</f>
        <v/>
      </c>
      <c r="K3257" s="16" t="str">
        <f t="shared" si="101"/>
        <v/>
      </c>
    </row>
    <row r="3258" spans="2:11" x14ac:dyDescent="0.2">
      <c r="B3258" s="10" t="str">
        <f t="shared" si="100"/>
        <v/>
      </c>
      <c r="C3258" s="30"/>
      <c r="H3258" s="10" t="str">
        <f>IFERROR(IF(INDEX(Rooms[اعتماد القيمة],MATCH(الحجز!$D3258,Rooms[الشقة],0),1)&lt;=الحجز!$C3258,((INDEX(Rooms[القيمة],MATCH(الحجز!$D3258,Rooms[الشقة],0),1)*الحجز!$E3258)+G3258)-F3258,الحجز!$H3258),"")</f>
        <v/>
      </c>
      <c r="I3258" s="10" t="str">
        <f>IFERROR(VLOOKUP(D3258,Rooms[[الشقة]:[وصف]],4,FALSE),"")</f>
        <v/>
      </c>
      <c r="K3258" s="16" t="str">
        <f t="shared" si="101"/>
        <v/>
      </c>
    </row>
    <row r="3259" spans="2:11" x14ac:dyDescent="0.2">
      <c r="B3259" s="10" t="str">
        <f t="shared" si="100"/>
        <v/>
      </c>
      <c r="C3259" s="30"/>
      <c r="H3259" s="10" t="str">
        <f>IFERROR(IF(INDEX(Rooms[اعتماد القيمة],MATCH(الحجز!$D3259,Rooms[الشقة],0),1)&lt;=الحجز!$C3259,((INDEX(Rooms[القيمة],MATCH(الحجز!$D3259,Rooms[الشقة],0),1)*الحجز!$E3259)+G3259)-F3259,الحجز!$H3259),"")</f>
        <v/>
      </c>
      <c r="I3259" s="10" t="str">
        <f>IFERROR(VLOOKUP(D3259,Rooms[[الشقة]:[وصف]],4,FALSE),"")</f>
        <v/>
      </c>
      <c r="K3259" s="16" t="str">
        <f t="shared" si="101"/>
        <v/>
      </c>
    </row>
    <row r="3260" spans="2:11" x14ac:dyDescent="0.2">
      <c r="B3260" s="10" t="str">
        <f t="shared" si="100"/>
        <v/>
      </c>
      <c r="C3260" s="30"/>
      <c r="H3260" s="10" t="str">
        <f>IFERROR(IF(INDEX(Rooms[اعتماد القيمة],MATCH(الحجز!$D3260,Rooms[الشقة],0),1)&lt;=الحجز!$C3260,((INDEX(Rooms[القيمة],MATCH(الحجز!$D3260,Rooms[الشقة],0),1)*الحجز!$E3260)+G3260)-F3260,الحجز!$H3260),"")</f>
        <v/>
      </c>
      <c r="I3260" s="10" t="str">
        <f>IFERROR(VLOOKUP(D3260,Rooms[[الشقة]:[وصف]],4,FALSE),"")</f>
        <v/>
      </c>
      <c r="K3260" s="16" t="str">
        <f t="shared" si="101"/>
        <v/>
      </c>
    </row>
    <row r="3261" spans="2:11" x14ac:dyDescent="0.2">
      <c r="B3261" s="10" t="str">
        <f t="shared" si="100"/>
        <v/>
      </c>
      <c r="C3261" s="30"/>
      <c r="H3261" s="10" t="str">
        <f>IFERROR(IF(INDEX(Rooms[اعتماد القيمة],MATCH(الحجز!$D3261,Rooms[الشقة],0),1)&lt;=الحجز!$C3261,((INDEX(Rooms[القيمة],MATCH(الحجز!$D3261,Rooms[الشقة],0),1)*الحجز!$E3261)+G3261)-F3261,الحجز!$H3261),"")</f>
        <v/>
      </c>
      <c r="I3261" s="10" t="str">
        <f>IFERROR(VLOOKUP(D3261,Rooms[[الشقة]:[وصف]],4,FALSE),"")</f>
        <v/>
      </c>
      <c r="K3261" s="16" t="str">
        <f t="shared" si="101"/>
        <v/>
      </c>
    </row>
    <row r="3262" spans="2:11" x14ac:dyDescent="0.2">
      <c r="B3262" s="10" t="str">
        <f t="shared" si="100"/>
        <v/>
      </c>
      <c r="C3262" s="30"/>
      <c r="H3262" s="10" t="str">
        <f>IFERROR(IF(INDEX(Rooms[اعتماد القيمة],MATCH(الحجز!$D3262,Rooms[الشقة],0),1)&lt;=الحجز!$C3262,((INDEX(Rooms[القيمة],MATCH(الحجز!$D3262,Rooms[الشقة],0),1)*الحجز!$E3262)+G3262)-F3262,الحجز!$H3262),"")</f>
        <v/>
      </c>
      <c r="I3262" s="10" t="str">
        <f>IFERROR(VLOOKUP(D3262,Rooms[[الشقة]:[وصف]],4,FALSE),"")</f>
        <v/>
      </c>
      <c r="K3262" s="16" t="str">
        <f t="shared" si="101"/>
        <v/>
      </c>
    </row>
    <row r="3263" spans="2:11" x14ac:dyDescent="0.2">
      <c r="B3263" s="10" t="str">
        <f t="shared" si="100"/>
        <v/>
      </c>
      <c r="C3263" s="30"/>
      <c r="H3263" s="10" t="str">
        <f>IFERROR(IF(INDEX(Rooms[اعتماد القيمة],MATCH(الحجز!$D3263,Rooms[الشقة],0),1)&lt;=الحجز!$C3263,((INDEX(Rooms[القيمة],MATCH(الحجز!$D3263,Rooms[الشقة],0),1)*الحجز!$E3263)+G3263)-F3263,الحجز!$H3263),"")</f>
        <v/>
      </c>
      <c r="I3263" s="10" t="str">
        <f>IFERROR(VLOOKUP(D3263,Rooms[[الشقة]:[وصف]],4,FALSE),"")</f>
        <v/>
      </c>
      <c r="K3263" s="16" t="str">
        <f t="shared" si="101"/>
        <v/>
      </c>
    </row>
    <row r="3264" spans="2:11" x14ac:dyDescent="0.2">
      <c r="B3264" s="10" t="str">
        <f t="shared" si="100"/>
        <v/>
      </c>
      <c r="C3264" s="30"/>
      <c r="H3264" s="10" t="str">
        <f>IFERROR(IF(INDEX(Rooms[اعتماد القيمة],MATCH(الحجز!$D3264,Rooms[الشقة],0),1)&lt;=الحجز!$C3264,((INDEX(Rooms[القيمة],MATCH(الحجز!$D3264,Rooms[الشقة],0),1)*الحجز!$E3264)+G3264)-F3264,الحجز!$H3264),"")</f>
        <v/>
      </c>
      <c r="I3264" s="10" t="str">
        <f>IFERROR(VLOOKUP(D3264,Rooms[[الشقة]:[وصف]],4,FALSE),"")</f>
        <v/>
      </c>
      <c r="K3264" s="16" t="str">
        <f t="shared" si="101"/>
        <v/>
      </c>
    </row>
    <row r="3265" spans="2:11" x14ac:dyDescent="0.2">
      <c r="B3265" s="10" t="str">
        <f t="shared" si="100"/>
        <v/>
      </c>
      <c r="C3265" s="30"/>
      <c r="H3265" s="10" t="str">
        <f>IFERROR(IF(INDEX(Rooms[اعتماد القيمة],MATCH(الحجز!$D3265,Rooms[الشقة],0),1)&lt;=الحجز!$C3265,((INDEX(Rooms[القيمة],MATCH(الحجز!$D3265,Rooms[الشقة],0),1)*الحجز!$E3265)+G3265)-F3265,الحجز!$H3265),"")</f>
        <v/>
      </c>
      <c r="I3265" s="10" t="str">
        <f>IFERROR(VLOOKUP(D3265,Rooms[[الشقة]:[وصف]],4,FALSE),"")</f>
        <v/>
      </c>
      <c r="K3265" s="16" t="str">
        <f t="shared" si="101"/>
        <v/>
      </c>
    </row>
    <row r="3266" spans="2:11" x14ac:dyDescent="0.2">
      <c r="B3266" s="10" t="str">
        <f t="shared" si="100"/>
        <v/>
      </c>
      <c r="C3266" s="30"/>
      <c r="H3266" s="10" t="str">
        <f>IFERROR(IF(INDEX(Rooms[اعتماد القيمة],MATCH(الحجز!$D3266,Rooms[الشقة],0),1)&lt;=الحجز!$C3266,((INDEX(Rooms[القيمة],MATCH(الحجز!$D3266,Rooms[الشقة],0),1)*الحجز!$E3266)+G3266)-F3266,الحجز!$H3266),"")</f>
        <v/>
      </c>
      <c r="I3266" s="10" t="str">
        <f>IFERROR(VLOOKUP(D3266,Rooms[[الشقة]:[وصف]],4,FALSE),"")</f>
        <v/>
      </c>
      <c r="K3266" s="16" t="str">
        <f t="shared" si="101"/>
        <v/>
      </c>
    </row>
    <row r="3267" spans="2:11" x14ac:dyDescent="0.2">
      <c r="B3267" s="10" t="str">
        <f t="shared" si="100"/>
        <v/>
      </c>
      <c r="C3267" s="30"/>
      <c r="H3267" s="10" t="str">
        <f>IFERROR(IF(INDEX(Rooms[اعتماد القيمة],MATCH(الحجز!$D3267,Rooms[الشقة],0),1)&lt;=الحجز!$C3267,((INDEX(Rooms[القيمة],MATCH(الحجز!$D3267,Rooms[الشقة],0),1)*الحجز!$E3267)+G3267)-F3267,الحجز!$H3267),"")</f>
        <v/>
      </c>
      <c r="I3267" s="10" t="str">
        <f>IFERROR(VLOOKUP(D3267,Rooms[[الشقة]:[وصف]],4,FALSE),"")</f>
        <v/>
      </c>
      <c r="K3267" s="16" t="str">
        <f t="shared" si="101"/>
        <v/>
      </c>
    </row>
    <row r="3268" spans="2:11" x14ac:dyDescent="0.2">
      <c r="B3268" s="10" t="str">
        <f t="shared" si="100"/>
        <v/>
      </c>
      <c r="C3268" s="30"/>
      <c r="H3268" s="10" t="str">
        <f>IFERROR(IF(INDEX(Rooms[اعتماد القيمة],MATCH(الحجز!$D3268,Rooms[الشقة],0),1)&lt;=الحجز!$C3268,((INDEX(Rooms[القيمة],MATCH(الحجز!$D3268,Rooms[الشقة],0),1)*الحجز!$E3268)+G3268)-F3268,الحجز!$H3268),"")</f>
        <v/>
      </c>
      <c r="I3268" s="10" t="str">
        <f>IFERROR(VLOOKUP(D3268,Rooms[[الشقة]:[وصف]],4,FALSE),"")</f>
        <v/>
      </c>
      <c r="K3268" s="16" t="str">
        <f t="shared" si="101"/>
        <v/>
      </c>
    </row>
    <row r="3269" spans="2:11" x14ac:dyDescent="0.2">
      <c r="B3269" s="10" t="str">
        <f t="shared" ref="B3269:B3332" si="102">IF(C3269&lt;&gt;"",ROW(A3266),"")</f>
        <v/>
      </c>
      <c r="C3269" s="30"/>
      <c r="H3269" s="10" t="str">
        <f>IFERROR(IF(INDEX(Rooms[اعتماد القيمة],MATCH(الحجز!$D3269,Rooms[الشقة],0),1)&lt;=الحجز!$C3269,((INDEX(Rooms[القيمة],MATCH(الحجز!$D3269,Rooms[الشقة],0),1)*الحجز!$E3269)+G3269)-F3269,الحجز!$H3269),"")</f>
        <v/>
      </c>
      <c r="I3269" s="10" t="str">
        <f>IFERROR(VLOOKUP(D3269,Rooms[[الشقة]:[وصف]],4,FALSE),"")</f>
        <v/>
      </c>
      <c r="K3269" s="16" t="str">
        <f t="shared" ref="K3269:K3332" si="103">IF(AND(E3269="",C3269=""),"",C3269+(IF(E3269&lt;1,E3269,(E3269-1))))</f>
        <v/>
      </c>
    </row>
    <row r="3270" spans="2:11" x14ac:dyDescent="0.2">
      <c r="B3270" s="10" t="str">
        <f t="shared" si="102"/>
        <v/>
      </c>
      <c r="C3270" s="30"/>
      <c r="H3270" s="10" t="str">
        <f>IFERROR(IF(INDEX(Rooms[اعتماد القيمة],MATCH(الحجز!$D3270,Rooms[الشقة],0),1)&lt;=الحجز!$C3270,((INDEX(Rooms[القيمة],MATCH(الحجز!$D3270,Rooms[الشقة],0),1)*الحجز!$E3270)+G3270)-F3270,الحجز!$H3270),"")</f>
        <v/>
      </c>
      <c r="I3270" s="10" t="str">
        <f>IFERROR(VLOOKUP(D3270,Rooms[[الشقة]:[وصف]],4,FALSE),"")</f>
        <v/>
      </c>
      <c r="K3270" s="16" t="str">
        <f t="shared" si="103"/>
        <v/>
      </c>
    </row>
    <row r="3271" spans="2:11" x14ac:dyDescent="0.2">
      <c r="B3271" s="10" t="str">
        <f t="shared" si="102"/>
        <v/>
      </c>
      <c r="C3271" s="30"/>
      <c r="H3271" s="10" t="str">
        <f>IFERROR(IF(INDEX(Rooms[اعتماد القيمة],MATCH(الحجز!$D3271,Rooms[الشقة],0),1)&lt;=الحجز!$C3271,((INDEX(Rooms[القيمة],MATCH(الحجز!$D3271,Rooms[الشقة],0),1)*الحجز!$E3271)+G3271)-F3271,الحجز!$H3271),"")</f>
        <v/>
      </c>
      <c r="I3271" s="10" t="str">
        <f>IFERROR(VLOOKUP(D3271,Rooms[[الشقة]:[وصف]],4,FALSE),"")</f>
        <v/>
      </c>
      <c r="K3271" s="16" t="str">
        <f t="shared" si="103"/>
        <v/>
      </c>
    </row>
    <row r="3272" spans="2:11" x14ac:dyDescent="0.2">
      <c r="B3272" s="10" t="str">
        <f t="shared" si="102"/>
        <v/>
      </c>
      <c r="C3272" s="30"/>
      <c r="H3272" s="10" t="str">
        <f>IFERROR(IF(INDEX(Rooms[اعتماد القيمة],MATCH(الحجز!$D3272,Rooms[الشقة],0),1)&lt;=الحجز!$C3272,((INDEX(Rooms[القيمة],MATCH(الحجز!$D3272,Rooms[الشقة],0),1)*الحجز!$E3272)+G3272)-F3272,الحجز!$H3272),"")</f>
        <v/>
      </c>
      <c r="I3272" s="10" t="str">
        <f>IFERROR(VLOOKUP(D3272,Rooms[[الشقة]:[وصف]],4,FALSE),"")</f>
        <v/>
      </c>
      <c r="K3272" s="16" t="str">
        <f t="shared" si="103"/>
        <v/>
      </c>
    </row>
    <row r="3273" spans="2:11" x14ac:dyDescent="0.2">
      <c r="B3273" s="10" t="str">
        <f t="shared" si="102"/>
        <v/>
      </c>
      <c r="C3273" s="30"/>
      <c r="H3273" s="10" t="str">
        <f>IFERROR(IF(INDEX(Rooms[اعتماد القيمة],MATCH(الحجز!$D3273,Rooms[الشقة],0),1)&lt;=الحجز!$C3273,((INDEX(Rooms[القيمة],MATCH(الحجز!$D3273,Rooms[الشقة],0),1)*الحجز!$E3273)+G3273)-F3273,الحجز!$H3273),"")</f>
        <v/>
      </c>
      <c r="I3273" s="10" t="str">
        <f>IFERROR(VLOOKUP(D3273,Rooms[[الشقة]:[وصف]],4,FALSE),"")</f>
        <v/>
      </c>
      <c r="K3273" s="16" t="str">
        <f t="shared" si="103"/>
        <v/>
      </c>
    </row>
    <row r="3274" spans="2:11" x14ac:dyDescent="0.2">
      <c r="B3274" s="10" t="str">
        <f t="shared" si="102"/>
        <v/>
      </c>
      <c r="C3274" s="30"/>
      <c r="H3274" s="10" t="str">
        <f>IFERROR(IF(INDEX(Rooms[اعتماد القيمة],MATCH(الحجز!$D3274,Rooms[الشقة],0),1)&lt;=الحجز!$C3274,((INDEX(Rooms[القيمة],MATCH(الحجز!$D3274,Rooms[الشقة],0),1)*الحجز!$E3274)+G3274)-F3274,الحجز!$H3274),"")</f>
        <v/>
      </c>
      <c r="I3274" s="10" t="str">
        <f>IFERROR(VLOOKUP(D3274,Rooms[[الشقة]:[وصف]],4,FALSE),"")</f>
        <v/>
      </c>
      <c r="K3274" s="16" t="str">
        <f t="shared" si="103"/>
        <v/>
      </c>
    </row>
    <row r="3275" spans="2:11" x14ac:dyDescent="0.2">
      <c r="B3275" s="10" t="str">
        <f t="shared" si="102"/>
        <v/>
      </c>
      <c r="C3275" s="30"/>
      <c r="H3275" s="10" t="str">
        <f>IFERROR(IF(INDEX(Rooms[اعتماد القيمة],MATCH(الحجز!$D3275,Rooms[الشقة],0),1)&lt;=الحجز!$C3275,((INDEX(Rooms[القيمة],MATCH(الحجز!$D3275,Rooms[الشقة],0),1)*الحجز!$E3275)+G3275)-F3275,الحجز!$H3275),"")</f>
        <v/>
      </c>
      <c r="I3275" s="10" t="str">
        <f>IFERROR(VLOOKUP(D3275,Rooms[[الشقة]:[وصف]],4,FALSE),"")</f>
        <v/>
      </c>
      <c r="K3275" s="16" t="str">
        <f t="shared" si="103"/>
        <v/>
      </c>
    </row>
    <row r="3276" spans="2:11" x14ac:dyDescent="0.2">
      <c r="B3276" s="10" t="str">
        <f t="shared" si="102"/>
        <v/>
      </c>
      <c r="C3276" s="30"/>
      <c r="H3276" s="10" t="str">
        <f>IFERROR(IF(INDEX(Rooms[اعتماد القيمة],MATCH(الحجز!$D3276,Rooms[الشقة],0),1)&lt;=الحجز!$C3276,((INDEX(Rooms[القيمة],MATCH(الحجز!$D3276,Rooms[الشقة],0),1)*الحجز!$E3276)+G3276)-F3276,الحجز!$H3276),"")</f>
        <v/>
      </c>
      <c r="I3276" s="10" t="str">
        <f>IFERROR(VLOOKUP(D3276,Rooms[[الشقة]:[وصف]],4,FALSE),"")</f>
        <v/>
      </c>
      <c r="K3276" s="16" t="str">
        <f t="shared" si="103"/>
        <v/>
      </c>
    </row>
    <row r="3277" spans="2:11" x14ac:dyDescent="0.2">
      <c r="B3277" s="10" t="str">
        <f t="shared" si="102"/>
        <v/>
      </c>
      <c r="C3277" s="30"/>
      <c r="H3277" s="10" t="str">
        <f>IFERROR(IF(INDEX(Rooms[اعتماد القيمة],MATCH(الحجز!$D3277,Rooms[الشقة],0),1)&lt;=الحجز!$C3277,((INDEX(Rooms[القيمة],MATCH(الحجز!$D3277,Rooms[الشقة],0),1)*الحجز!$E3277)+G3277)-F3277,الحجز!$H3277),"")</f>
        <v/>
      </c>
      <c r="I3277" s="10" t="str">
        <f>IFERROR(VLOOKUP(D3277,Rooms[[الشقة]:[وصف]],4,FALSE),"")</f>
        <v/>
      </c>
      <c r="K3277" s="16" t="str">
        <f t="shared" si="103"/>
        <v/>
      </c>
    </row>
    <row r="3278" spans="2:11" x14ac:dyDescent="0.2">
      <c r="B3278" s="10" t="str">
        <f t="shared" si="102"/>
        <v/>
      </c>
      <c r="C3278" s="30"/>
      <c r="H3278" s="10" t="str">
        <f>IFERROR(IF(INDEX(Rooms[اعتماد القيمة],MATCH(الحجز!$D3278,Rooms[الشقة],0),1)&lt;=الحجز!$C3278,((INDEX(Rooms[القيمة],MATCH(الحجز!$D3278,Rooms[الشقة],0),1)*الحجز!$E3278)+G3278)-F3278,الحجز!$H3278),"")</f>
        <v/>
      </c>
      <c r="I3278" s="10" t="str">
        <f>IFERROR(VLOOKUP(D3278,Rooms[[الشقة]:[وصف]],4,FALSE),"")</f>
        <v/>
      </c>
      <c r="K3278" s="16" t="str">
        <f t="shared" si="103"/>
        <v/>
      </c>
    </row>
    <row r="3279" spans="2:11" x14ac:dyDescent="0.2">
      <c r="B3279" s="10" t="str">
        <f t="shared" si="102"/>
        <v/>
      </c>
      <c r="C3279" s="30"/>
      <c r="H3279" s="10" t="str">
        <f>IFERROR(IF(INDEX(Rooms[اعتماد القيمة],MATCH(الحجز!$D3279,Rooms[الشقة],0),1)&lt;=الحجز!$C3279,((INDEX(Rooms[القيمة],MATCH(الحجز!$D3279,Rooms[الشقة],0),1)*الحجز!$E3279)+G3279)-F3279,الحجز!$H3279),"")</f>
        <v/>
      </c>
      <c r="I3279" s="10" t="str">
        <f>IFERROR(VLOOKUP(D3279,Rooms[[الشقة]:[وصف]],4,FALSE),"")</f>
        <v/>
      </c>
      <c r="K3279" s="16" t="str">
        <f t="shared" si="103"/>
        <v/>
      </c>
    </row>
    <row r="3280" spans="2:11" x14ac:dyDescent="0.2">
      <c r="B3280" s="10" t="str">
        <f t="shared" si="102"/>
        <v/>
      </c>
      <c r="C3280" s="30"/>
      <c r="H3280" s="10" t="str">
        <f>IFERROR(IF(INDEX(Rooms[اعتماد القيمة],MATCH(الحجز!$D3280,Rooms[الشقة],0),1)&lt;=الحجز!$C3280,((INDEX(Rooms[القيمة],MATCH(الحجز!$D3280,Rooms[الشقة],0),1)*الحجز!$E3280)+G3280)-F3280,الحجز!$H3280),"")</f>
        <v/>
      </c>
      <c r="I3280" s="10" t="str">
        <f>IFERROR(VLOOKUP(D3280,Rooms[[الشقة]:[وصف]],4,FALSE),"")</f>
        <v/>
      </c>
      <c r="K3280" s="16" t="str">
        <f t="shared" si="103"/>
        <v/>
      </c>
    </row>
    <row r="3281" spans="2:11" x14ac:dyDescent="0.2">
      <c r="B3281" s="10" t="str">
        <f t="shared" si="102"/>
        <v/>
      </c>
      <c r="C3281" s="30"/>
      <c r="H3281" s="10" t="str">
        <f>IFERROR(IF(INDEX(Rooms[اعتماد القيمة],MATCH(الحجز!$D3281,Rooms[الشقة],0),1)&lt;=الحجز!$C3281,((INDEX(Rooms[القيمة],MATCH(الحجز!$D3281,Rooms[الشقة],0),1)*الحجز!$E3281)+G3281)-F3281,الحجز!$H3281),"")</f>
        <v/>
      </c>
      <c r="I3281" s="10" t="str">
        <f>IFERROR(VLOOKUP(D3281,Rooms[[الشقة]:[وصف]],4,FALSE),"")</f>
        <v/>
      </c>
      <c r="K3281" s="16" t="str">
        <f t="shared" si="103"/>
        <v/>
      </c>
    </row>
    <row r="3282" spans="2:11" x14ac:dyDescent="0.2">
      <c r="B3282" s="10" t="str">
        <f t="shared" si="102"/>
        <v/>
      </c>
      <c r="C3282" s="30"/>
      <c r="H3282" s="10" t="str">
        <f>IFERROR(IF(INDEX(Rooms[اعتماد القيمة],MATCH(الحجز!$D3282,Rooms[الشقة],0),1)&lt;=الحجز!$C3282,((INDEX(Rooms[القيمة],MATCH(الحجز!$D3282,Rooms[الشقة],0),1)*الحجز!$E3282)+G3282)-F3282,الحجز!$H3282),"")</f>
        <v/>
      </c>
      <c r="I3282" s="10" t="str">
        <f>IFERROR(VLOOKUP(D3282,Rooms[[الشقة]:[وصف]],4,FALSE),"")</f>
        <v/>
      </c>
      <c r="K3282" s="16" t="str">
        <f t="shared" si="103"/>
        <v/>
      </c>
    </row>
    <row r="3283" spans="2:11" x14ac:dyDescent="0.2">
      <c r="B3283" s="10" t="str">
        <f t="shared" si="102"/>
        <v/>
      </c>
      <c r="C3283" s="30"/>
      <c r="H3283" s="10" t="str">
        <f>IFERROR(IF(INDEX(Rooms[اعتماد القيمة],MATCH(الحجز!$D3283,Rooms[الشقة],0),1)&lt;=الحجز!$C3283,((INDEX(Rooms[القيمة],MATCH(الحجز!$D3283,Rooms[الشقة],0),1)*الحجز!$E3283)+G3283)-F3283,الحجز!$H3283),"")</f>
        <v/>
      </c>
      <c r="I3283" s="10" t="str">
        <f>IFERROR(VLOOKUP(D3283,Rooms[[الشقة]:[وصف]],4,FALSE),"")</f>
        <v/>
      </c>
      <c r="K3283" s="16" t="str">
        <f t="shared" si="103"/>
        <v/>
      </c>
    </row>
    <row r="3284" spans="2:11" x14ac:dyDescent="0.2">
      <c r="B3284" s="10" t="str">
        <f t="shared" si="102"/>
        <v/>
      </c>
      <c r="C3284" s="30"/>
      <c r="H3284" s="10" t="str">
        <f>IFERROR(IF(INDEX(Rooms[اعتماد القيمة],MATCH(الحجز!$D3284,Rooms[الشقة],0),1)&lt;=الحجز!$C3284,((INDEX(Rooms[القيمة],MATCH(الحجز!$D3284,Rooms[الشقة],0),1)*الحجز!$E3284)+G3284)-F3284,الحجز!$H3284),"")</f>
        <v/>
      </c>
      <c r="I3284" s="10" t="str">
        <f>IFERROR(VLOOKUP(D3284,Rooms[[الشقة]:[وصف]],4,FALSE),"")</f>
        <v/>
      </c>
      <c r="K3284" s="16" t="str">
        <f t="shared" si="103"/>
        <v/>
      </c>
    </row>
    <row r="3285" spans="2:11" x14ac:dyDescent="0.2">
      <c r="B3285" s="10" t="str">
        <f t="shared" si="102"/>
        <v/>
      </c>
      <c r="C3285" s="30"/>
      <c r="H3285" s="10" t="str">
        <f>IFERROR(IF(INDEX(Rooms[اعتماد القيمة],MATCH(الحجز!$D3285,Rooms[الشقة],0),1)&lt;=الحجز!$C3285,((INDEX(Rooms[القيمة],MATCH(الحجز!$D3285,Rooms[الشقة],0),1)*الحجز!$E3285)+G3285)-F3285,الحجز!$H3285),"")</f>
        <v/>
      </c>
      <c r="I3285" s="10" t="str">
        <f>IFERROR(VLOOKUP(D3285,Rooms[[الشقة]:[وصف]],4,FALSE),"")</f>
        <v/>
      </c>
      <c r="K3285" s="16" t="str">
        <f t="shared" si="103"/>
        <v/>
      </c>
    </row>
    <row r="3286" spans="2:11" x14ac:dyDescent="0.2">
      <c r="B3286" s="10" t="str">
        <f t="shared" si="102"/>
        <v/>
      </c>
      <c r="C3286" s="30"/>
      <c r="H3286" s="10" t="str">
        <f>IFERROR(IF(INDEX(Rooms[اعتماد القيمة],MATCH(الحجز!$D3286,Rooms[الشقة],0),1)&lt;=الحجز!$C3286,((INDEX(Rooms[القيمة],MATCH(الحجز!$D3286,Rooms[الشقة],0),1)*الحجز!$E3286)+G3286)-F3286,الحجز!$H3286),"")</f>
        <v/>
      </c>
      <c r="I3286" s="10" t="str">
        <f>IFERROR(VLOOKUP(D3286,Rooms[[الشقة]:[وصف]],4,FALSE),"")</f>
        <v/>
      </c>
      <c r="K3286" s="16" t="str">
        <f t="shared" si="103"/>
        <v/>
      </c>
    </row>
    <row r="3287" spans="2:11" x14ac:dyDescent="0.2">
      <c r="B3287" s="10" t="str">
        <f t="shared" si="102"/>
        <v/>
      </c>
      <c r="C3287" s="30"/>
      <c r="H3287" s="10" t="str">
        <f>IFERROR(IF(INDEX(Rooms[اعتماد القيمة],MATCH(الحجز!$D3287,Rooms[الشقة],0),1)&lt;=الحجز!$C3287,((INDEX(Rooms[القيمة],MATCH(الحجز!$D3287,Rooms[الشقة],0),1)*الحجز!$E3287)+G3287)-F3287,الحجز!$H3287),"")</f>
        <v/>
      </c>
      <c r="I3287" s="10" t="str">
        <f>IFERROR(VLOOKUP(D3287,Rooms[[الشقة]:[وصف]],4,FALSE),"")</f>
        <v/>
      </c>
      <c r="K3287" s="16" t="str">
        <f t="shared" si="103"/>
        <v/>
      </c>
    </row>
    <row r="3288" spans="2:11" x14ac:dyDescent="0.2">
      <c r="B3288" s="10" t="str">
        <f t="shared" si="102"/>
        <v/>
      </c>
      <c r="C3288" s="30"/>
      <c r="H3288" s="10" t="str">
        <f>IFERROR(IF(INDEX(Rooms[اعتماد القيمة],MATCH(الحجز!$D3288,Rooms[الشقة],0),1)&lt;=الحجز!$C3288,((INDEX(Rooms[القيمة],MATCH(الحجز!$D3288,Rooms[الشقة],0),1)*الحجز!$E3288)+G3288)-F3288,الحجز!$H3288),"")</f>
        <v/>
      </c>
      <c r="I3288" s="10" t="str">
        <f>IFERROR(VLOOKUP(D3288,Rooms[[الشقة]:[وصف]],4,FALSE),"")</f>
        <v/>
      </c>
      <c r="K3288" s="16" t="str">
        <f t="shared" si="103"/>
        <v/>
      </c>
    </row>
    <row r="3289" spans="2:11" x14ac:dyDescent="0.2">
      <c r="B3289" s="10" t="str">
        <f t="shared" si="102"/>
        <v/>
      </c>
      <c r="C3289" s="30"/>
      <c r="H3289" s="10" t="str">
        <f>IFERROR(IF(INDEX(Rooms[اعتماد القيمة],MATCH(الحجز!$D3289,Rooms[الشقة],0),1)&lt;=الحجز!$C3289,((INDEX(Rooms[القيمة],MATCH(الحجز!$D3289,Rooms[الشقة],0),1)*الحجز!$E3289)+G3289)-F3289,الحجز!$H3289),"")</f>
        <v/>
      </c>
      <c r="I3289" s="10" t="str">
        <f>IFERROR(VLOOKUP(D3289,Rooms[[الشقة]:[وصف]],4,FALSE),"")</f>
        <v/>
      </c>
      <c r="K3289" s="16" t="str">
        <f t="shared" si="103"/>
        <v/>
      </c>
    </row>
    <row r="3290" spans="2:11" x14ac:dyDescent="0.2">
      <c r="B3290" s="10" t="str">
        <f t="shared" si="102"/>
        <v/>
      </c>
      <c r="C3290" s="30"/>
      <c r="H3290" s="10" t="str">
        <f>IFERROR(IF(INDEX(Rooms[اعتماد القيمة],MATCH(الحجز!$D3290,Rooms[الشقة],0),1)&lt;=الحجز!$C3290,((INDEX(Rooms[القيمة],MATCH(الحجز!$D3290,Rooms[الشقة],0),1)*الحجز!$E3290)+G3290)-F3290,الحجز!$H3290),"")</f>
        <v/>
      </c>
      <c r="I3290" s="10" t="str">
        <f>IFERROR(VLOOKUP(D3290,Rooms[[الشقة]:[وصف]],4,FALSE),"")</f>
        <v/>
      </c>
      <c r="K3290" s="16" t="str">
        <f t="shared" si="103"/>
        <v/>
      </c>
    </row>
    <row r="3291" spans="2:11" x14ac:dyDescent="0.2">
      <c r="B3291" s="10" t="str">
        <f t="shared" si="102"/>
        <v/>
      </c>
      <c r="C3291" s="30"/>
      <c r="H3291" s="10" t="str">
        <f>IFERROR(IF(INDEX(Rooms[اعتماد القيمة],MATCH(الحجز!$D3291,Rooms[الشقة],0),1)&lt;=الحجز!$C3291,((INDEX(Rooms[القيمة],MATCH(الحجز!$D3291,Rooms[الشقة],0),1)*الحجز!$E3291)+G3291)-F3291,الحجز!$H3291),"")</f>
        <v/>
      </c>
      <c r="I3291" s="10" t="str">
        <f>IFERROR(VLOOKUP(D3291,Rooms[[الشقة]:[وصف]],4,FALSE),"")</f>
        <v/>
      </c>
      <c r="K3291" s="16" t="str">
        <f t="shared" si="103"/>
        <v/>
      </c>
    </row>
    <row r="3292" spans="2:11" x14ac:dyDescent="0.2">
      <c r="B3292" s="10" t="str">
        <f t="shared" si="102"/>
        <v/>
      </c>
      <c r="C3292" s="30"/>
      <c r="H3292" s="10" t="str">
        <f>IFERROR(IF(INDEX(Rooms[اعتماد القيمة],MATCH(الحجز!$D3292,Rooms[الشقة],0),1)&lt;=الحجز!$C3292,((INDEX(Rooms[القيمة],MATCH(الحجز!$D3292,Rooms[الشقة],0),1)*الحجز!$E3292)+G3292)-F3292,الحجز!$H3292),"")</f>
        <v/>
      </c>
      <c r="I3292" s="10" t="str">
        <f>IFERROR(VLOOKUP(D3292,Rooms[[الشقة]:[وصف]],4,FALSE),"")</f>
        <v/>
      </c>
      <c r="K3292" s="16" t="str">
        <f t="shared" si="103"/>
        <v/>
      </c>
    </row>
    <row r="3293" spans="2:11" x14ac:dyDescent="0.2">
      <c r="B3293" s="10" t="str">
        <f t="shared" si="102"/>
        <v/>
      </c>
      <c r="C3293" s="30"/>
      <c r="H3293" s="10" t="str">
        <f>IFERROR(IF(INDEX(Rooms[اعتماد القيمة],MATCH(الحجز!$D3293,Rooms[الشقة],0),1)&lt;=الحجز!$C3293,((INDEX(Rooms[القيمة],MATCH(الحجز!$D3293,Rooms[الشقة],0),1)*الحجز!$E3293)+G3293)-F3293,الحجز!$H3293),"")</f>
        <v/>
      </c>
      <c r="I3293" s="10" t="str">
        <f>IFERROR(VLOOKUP(D3293,Rooms[[الشقة]:[وصف]],4,FALSE),"")</f>
        <v/>
      </c>
      <c r="K3293" s="16" t="str">
        <f t="shared" si="103"/>
        <v/>
      </c>
    </row>
    <row r="3294" spans="2:11" x14ac:dyDescent="0.2">
      <c r="B3294" s="10" t="str">
        <f t="shared" si="102"/>
        <v/>
      </c>
      <c r="C3294" s="30"/>
      <c r="H3294" s="10" t="str">
        <f>IFERROR(IF(INDEX(Rooms[اعتماد القيمة],MATCH(الحجز!$D3294,Rooms[الشقة],0),1)&lt;=الحجز!$C3294,((INDEX(Rooms[القيمة],MATCH(الحجز!$D3294,Rooms[الشقة],0),1)*الحجز!$E3294)+G3294)-F3294,الحجز!$H3294),"")</f>
        <v/>
      </c>
      <c r="I3294" s="10" t="str">
        <f>IFERROR(VLOOKUP(D3294,Rooms[[الشقة]:[وصف]],4,FALSE),"")</f>
        <v/>
      </c>
      <c r="K3294" s="16" t="str">
        <f t="shared" si="103"/>
        <v/>
      </c>
    </row>
    <row r="3295" spans="2:11" x14ac:dyDescent="0.2">
      <c r="B3295" s="10" t="str">
        <f t="shared" si="102"/>
        <v/>
      </c>
      <c r="C3295" s="30"/>
      <c r="H3295" s="10" t="str">
        <f>IFERROR(IF(INDEX(Rooms[اعتماد القيمة],MATCH(الحجز!$D3295,Rooms[الشقة],0),1)&lt;=الحجز!$C3295,((INDEX(Rooms[القيمة],MATCH(الحجز!$D3295,Rooms[الشقة],0),1)*الحجز!$E3295)+G3295)-F3295,الحجز!$H3295),"")</f>
        <v/>
      </c>
      <c r="I3295" s="10" t="str">
        <f>IFERROR(VLOOKUP(D3295,Rooms[[الشقة]:[وصف]],4,FALSE),"")</f>
        <v/>
      </c>
      <c r="K3295" s="16" t="str">
        <f t="shared" si="103"/>
        <v/>
      </c>
    </row>
    <row r="3296" spans="2:11" x14ac:dyDescent="0.2">
      <c r="B3296" s="10" t="str">
        <f t="shared" si="102"/>
        <v/>
      </c>
      <c r="C3296" s="30"/>
      <c r="H3296" s="10" t="str">
        <f>IFERROR(IF(INDEX(Rooms[اعتماد القيمة],MATCH(الحجز!$D3296,Rooms[الشقة],0),1)&lt;=الحجز!$C3296,((INDEX(Rooms[القيمة],MATCH(الحجز!$D3296,Rooms[الشقة],0),1)*الحجز!$E3296)+G3296)-F3296,الحجز!$H3296),"")</f>
        <v/>
      </c>
      <c r="I3296" s="10" t="str">
        <f>IFERROR(VLOOKUP(D3296,Rooms[[الشقة]:[وصف]],4,FALSE),"")</f>
        <v/>
      </c>
      <c r="K3296" s="16" t="str">
        <f t="shared" si="103"/>
        <v/>
      </c>
    </row>
    <row r="3297" spans="2:11" x14ac:dyDescent="0.2">
      <c r="B3297" s="10" t="str">
        <f t="shared" si="102"/>
        <v/>
      </c>
      <c r="C3297" s="30"/>
      <c r="H3297" s="10" t="str">
        <f>IFERROR(IF(INDEX(Rooms[اعتماد القيمة],MATCH(الحجز!$D3297,Rooms[الشقة],0),1)&lt;=الحجز!$C3297,((INDEX(Rooms[القيمة],MATCH(الحجز!$D3297,Rooms[الشقة],0),1)*الحجز!$E3297)+G3297)-F3297,الحجز!$H3297),"")</f>
        <v/>
      </c>
      <c r="I3297" s="10" t="str">
        <f>IFERROR(VLOOKUP(D3297,Rooms[[الشقة]:[وصف]],4,FALSE),"")</f>
        <v/>
      </c>
      <c r="K3297" s="16" t="str">
        <f t="shared" si="103"/>
        <v/>
      </c>
    </row>
    <row r="3298" spans="2:11" x14ac:dyDescent="0.2">
      <c r="B3298" s="10" t="str">
        <f t="shared" si="102"/>
        <v/>
      </c>
      <c r="C3298" s="30"/>
      <c r="H3298" s="10" t="str">
        <f>IFERROR(IF(INDEX(Rooms[اعتماد القيمة],MATCH(الحجز!$D3298,Rooms[الشقة],0),1)&lt;=الحجز!$C3298,((INDEX(Rooms[القيمة],MATCH(الحجز!$D3298,Rooms[الشقة],0),1)*الحجز!$E3298)+G3298)-F3298,الحجز!$H3298),"")</f>
        <v/>
      </c>
      <c r="I3298" s="10" t="str">
        <f>IFERROR(VLOOKUP(D3298,Rooms[[الشقة]:[وصف]],4,FALSE),"")</f>
        <v/>
      </c>
      <c r="K3298" s="16" t="str">
        <f t="shared" si="103"/>
        <v/>
      </c>
    </row>
    <row r="3299" spans="2:11" x14ac:dyDescent="0.2">
      <c r="B3299" s="10" t="str">
        <f t="shared" si="102"/>
        <v/>
      </c>
      <c r="C3299" s="30"/>
      <c r="H3299" s="10" t="str">
        <f>IFERROR(IF(INDEX(Rooms[اعتماد القيمة],MATCH(الحجز!$D3299,Rooms[الشقة],0),1)&lt;=الحجز!$C3299,((INDEX(Rooms[القيمة],MATCH(الحجز!$D3299,Rooms[الشقة],0),1)*الحجز!$E3299)+G3299)-F3299,الحجز!$H3299),"")</f>
        <v/>
      </c>
      <c r="I3299" s="10" t="str">
        <f>IFERROR(VLOOKUP(D3299,Rooms[[الشقة]:[وصف]],4,FALSE),"")</f>
        <v/>
      </c>
      <c r="K3299" s="16" t="str">
        <f t="shared" si="103"/>
        <v/>
      </c>
    </row>
    <row r="3300" spans="2:11" x14ac:dyDescent="0.2">
      <c r="B3300" s="10" t="str">
        <f t="shared" si="102"/>
        <v/>
      </c>
      <c r="C3300" s="30"/>
      <c r="H3300" s="10" t="str">
        <f>IFERROR(IF(INDEX(Rooms[اعتماد القيمة],MATCH(الحجز!$D3300,Rooms[الشقة],0),1)&lt;=الحجز!$C3300,((INDEX(Rooms[القيمة],MATCH(الحجز!$D3300,Rooms[الشقة],0),1)*الحجز!$E3300)+G3300)-F3300,الحجز!$H3300),"")</f>
        <v/>
      </c>
      <c r="I3300" s="10" t="str">
        <f>IFERROR(VLOOKUP(D3300,Rooms[[الشقة]:[وصف]],4,FALSE),"")</f>
        <v/>
      </c>
      <c r="K3300" s="16" t="str">
        <f t="shared" si="103"/>
        <v/>
      </c>
    </row>
    <row r="3301" spans="2:11" x14ac:dyDescent="0.2">
      <c r="B3301" s="10" t="str">
        <f t="shared" si="102"/>
        <v/>
      </c>
      <c r="C3301" s="30"/>
      <c r="H3301" s="10" t="str">
        <f>IFERROR(IF(INDEX(Rooms[اعتماد القيمة],MATCH(الحجز!$D3301,Rooms[الشقة],0),1)&lt;=الحجز!$C3301,((INDEX(Rooms[القيمة],MATCH(الحجز!$D3301,Rooms[الشقة],0),1)*الحجز!$E3301)+G3301)-F3301,الحجز!$H3301),"")</f>
        <v/>
      </c>
      <c r="I3301" s="10" t="str">
        <f>IFERROR(VLOOKUP(D3301,Rooms[[الشقة]:[وصف]],4,FALSE),"")</f>
        <v/>
      </c>
      <c r="K3301" s="16" t="str">
        <f t="shared" si="103"/>
        <v/>
      </c>
    </row>
    <row r="3302" spans="2:11" x14ac:dyDescent="0.2">
      <c r="B3302" s="10" t="str">
        <f t="shared" si="102"/>
        <v/>
      </c>
      <c r="C3302" s="30"/>
      <c r="H3302" s="10" t="str">
        <f>IFERROR(IF(INDEX(Rooms[اعتماد القيمة],MATCH(الحجز!$D3302,Rooms[الشقة],0),1)&lt;=الحجز!$C3302,((INDEX(Rooms[القيمة],MATCH(الحجز!$D3302,Rooms[الشقة],0),1)*الحجز!$E3302)+G3302)-F3302,الحجز!$H3302),"")</f>
        <v/>
      </c>
      <c r="I3302" s="10" t="str">
        <f>IFERROR(VLOOKUP(D3302,Rooms[[الشقة]:[وصف]],4,FALSE),"")</f>
        <v/>
      </c>
      <c r="K3302" s="16" t="str">
        <f t="shared" si="103"/>
        <v/>
      </c>
    </row>
    <row r="3303" spans="2:11" x14ac:dyDescent="0.2">
      <c r="B3303" s="10" t="str">
        <f t="shared" si="102"/>
        <v/>
      </c>
      <c r="C3303" s="30"/>
      <c r="H3303" s="10" t="str">
        <f>IFERROR(IF(INDEX(Rooms[اعتماد القيمة],MATCH(الحجز!$D3303,Rooms[الشقة],0),1)&lt;=الحجز!$C3303,((INDEX(Rooms[القيمة],MATCH(الحجز!$D3303,Rooms[الشقة],0),1)*الحجز!$E3303)+G3303)-F3303,الحجز!$H3303),"")</f>
        <v/>
      </c>
      <c r="I3303" s="10" t="str">
        <f>IFERROR(VLOOKUP(D3303,Rooms[[الشقة]:[وصف]],4,FALSE),"")</f>
        <v/>
      </c>
      <c r="K3303" s="16" t="str">
        <f t="shared" si="103"/>
        <v/>
      </c>
    </row>
    <row r="3304" spans="2:11" x14ac:dyDescent="0.2">
      <c r="B3304" s="10" t="str">
        <f t="shared" si="102"/>
        <v/>
      </c>
      <c r="C3304" s="30"/>
      <c r="H3304" s="10" t="str">
        <f>IFERROR(IF(INDEX(Rooms[اعتماد القيمة],MATCH(الحجز!$D3304,Rooms[الشقة],0),1)&lt;=الحجز!$C3304,((INDEX(Rooms[القيمة],MATCH(الحجز!$D3304,Rooms[الشقة],0),1)*الحجز!$E3304)+G3304)-F3304,الحجز!$H3304),"")</f>
        <v/>
      </c>
      <c r="I3304" s="10" t="str">
        <f>IFERROR(VLOOKUP(D3304,Rooms[[الشقة]:[وصف]],4,FALSE),"")</f>
        <v/>
      </c>
      <c r="K3304" s="16" t="str">
        <f t="shared" si="103"/>
        <v/>
      </c>
    </row>
    <row r="3305" spans="2:11" x14ac:dyDescent="0.2">
      <c r="B3305" s="10" t="str">
        <f t="shared" si="102"/>
        <v/>
      </c>
      <c r="C3305" s="30"/>
      <c r="H3305" s="10" t="str">
        <f>IFERROR(IF(INDEX(Rooms[اعتماد القيمة],MATCH(الحجز!$D3305,Rooms[الشقة],0),1)&lt;=الحجز!$C3305,((INDEX(Rooms[القيمة],MATCH(الحجز!$D3305,Rooms[الشقة],0),1)*الحجز!$E3305)+G3305)-F3305,الحجز!$H3305),"")</f>
        <v/>
      </c>
      <c r="I3305" s="10" t="str">
        <f>IFERROR(VLOOKUP(D3305,Rooms[[الشقة]:[وصف]],4,FALSE),"")</f>
        <v/>
      </c>
      <c r="K3305" s="16" t="str">
        <f t="shared" si="103"/>
        <v/>
      </c>
    </row>
    <row r="3306" spans="2:11" x14ac:dyDescent="0.2">
      <c r="B3306" s="10" t="str">
        <f t="shared" si="102"/>
        <v/>
      </c>
      <c r="C3306" s="30"/>
      <c r="H3306" s="10" t="str">
        <f>IFERROR(IF(INDEX(Rooms[اعتماد القيمة],MATCH(الحجز!$D3306,Rooms[الشقة],0),1)&lt;=الحجز!$C3306,((INDEX(Rooms[القيمة],MATCH(الحجز!$D3306,Rooms[الشقة],0),1)*الحجز!$E3306)+G3306)-F3306,الحجز!$H3306),"")</f>
        <v/>
      </c>
      <c r="I3306" s="10" t="str">
        <f>IFERROR(VLOOKUP(D3306,Rooms[[الشقة]:[وصف]],4,FALSE),"")</f>
        <v/>
      </c>
      <c r="K3306" s="16" t="str">
        <f t="shared" si="103"/>
        <v/>
      </c>
    </row>
    <row r="3307" spans="2:11" x14ac:dyDescent="0.2">
      <c r="B3307" s="10" t="str">
        <f t="shared" si="102"/>
        <v/>
      </c>
      <c r="C3307" s="30"/>
      <c r="H3307" s="10" t="str">
        <f>IFERROR(IF(INDEX(Rooms[اعتماد القيمة],MATCH(الحجز!$D3307,Rooms[الشقة],0),1)&lt;=الحجز!$C3307,((INDEX(Rooms[القيمة],MATCH(الحجز!$D3307,Rooms[الشقة],0),1)*الحجز!$E3307)+G3307)-F3307,الحجز!$H3307),"")</f>
        <v/>
      </c>
      <c r="I3307" s="10" t="str">
        <f>IFERROR(VLOOKUP(D3307,Rooms[[الشقة]:[وصف]],4,FALSE),"")</f>
        <v/>
      </c>
      <c r="K3307" s="16" t="str">
        <f t="shared" si="103"/>
        <v/>
      </c>
    </row>
    <row r="3308" spans="2:11" x14ac:dyDescent="0.2">
      <c r="B3308" s="10" t="str">
        <f t="shared" si="102"/>
        <v/>
      </c>
      <c r="C3308" s="30"/>
      <c r="H3308" s="10" t="str">
        <f>IFERROR(IF(INDEX(Rooms[اعتماد القيمة],MATCH(الحجز!$D3308,Rooms[الشقة],0),1)&lt;=الحجز!$C3308,((INDEX(Rooms[القيمة],MATCH(الحجز!$D3308,Rooms[الشقة],0),1)*الحجز!$E3308)+G3308)-F3308,الحجز!$H3308),"")</f>
        <v/>
      </c>
      <c r="I3308" s="10" t="str">
        <f>IFERROR(VLOOKUP(D3308,Rooms[[الشقة]:[وصف]],4,FALSE),"")</f>
        <v/>
      </c>
      <c r="K3308" s="16" t="str">
        <f t="shared" si="103"/>
        <v/>
      </c>
    </row>
    <row r="3309" spans="2:11" x14ac:dyDescent="0.2">
      <c r="B3309" s="10" t="str">
        <f t="shared" si="102"/>
        <v/>
      </c>
      <c r="C3309" s="30"/>
      <c r="H3309" s="10" t="str">
        <f>IFERROR(IF(INDEX(Rooms[اعتماد القيمة],MATCH(الحجز!$D3309,Rooms[الشقة],0),1)&lt;=الحجز!$C3309,((INDEX(Rooms[القيمة],MATCH(الحجز!$D3309,Rooms[الشقة],0),1)*الحجز!$E3309)+G3309)-F3309,الحجز!$H3309),"")</f>
        <v/>
      </c>
      <c r="I3309" s="10" t="str">
        <f>IFERROR(VLOOKUP(D3309,Rooms[[الشقة]:[وصف]],4,FALSE),"")</f>
        <v/>
      </c>
      <c r="K3309" s="16" t="str">
        <f t="shared" si="103"/>
        <v/>
      </c>
    </row>
    <row r="3310" spans="2:11" x14ac:dyDescent="0.2">
      <c r="B3310" s="10" t="str">
        <f t="shared" si="102"/>
        <v/>
      </c>
      <c r="C3310" s="30"/>
      <c r="H3310" s="10" t="str">
        <f>IFERROR(IF(INDEX(Rooms[اعتماد القيمة],MATCH(الحجز!$D3310,Rooms[الشقة],0),1)&lt;=الحجز!$C3310,((INDEX(Rooms[القيمة],MATCH(الحجز!$D3310,Rooms[الشقة],0),1)*الحجز!$E3310)+G3310)-F3310,الحجز!$H3310),"")</f>
        <v/>
      </c>
      <c r="I3310" s="10" t="str">
        <f>IFERROR(VLOOKUP(D3310,Rooms[[الشقة]:[وصف]],4,FALSE),"")</f>
        <v/>
      </c>
      <c r="K3310" s="16" t="str">
        <f t="shared" si="103"/>
        <v/>
      </c>
    </row>
    <row r="3311" spans="2:11" x14ac:dyDescent="0.2">
      <c r="B3311" s="10" t="str">
        <f t="shared" si="102"/>
        <v/>
      </c>
      <c r="C3311" s="30"/>
      <c r="H3311" s="10" t="str">
        <f>IFERROR(IF(INDEX(Rooms[اعتماد القيمة],MATCH(الحجز!$D3311,Rooms[الشقة],0),1)&lt;=الحجز!$C3311,((INDEX(Rooms[القيمة],MATCH(الحجز!$D3311,Rooms[الشقة],0),1)*الحجز!$E3311)+G3311)-F3311,الحجز!$H3311),"")</f>
        <v/>
      </c>
      <c r="I3311" s="10" t="str">
        <f>IFERROR(VLOOKUP(D3311,Rooms[[الشقة]:[وصف]],4,FALSE),"")</f>
        <v/>
      </c>
      <c r="K3311" s="16" t="str">
        <f t="shared" si="103"/>
        <v/>
      </c>
    </row>
    <row r="3312" spans="2:11" x14ac:dyDescent="0.2">
      <c r="B3312" s="10" t="str">
        <f t="shared" si="102"/>
        <v/>
      </c>
      <c r="C3312" s="30"/>
      <c r="H3312" s="10" t="str">
        <f>IFERROR(IF(INDEX(Rooms[اعتماد القيمة],MATCH(الحجز!$D3312,Rooms[الشقة],0),1)&lt;=الحجز!$C3312,((INDEX(Rooms[القيمة],MATCH(الحجز!$D3312,Rooms[الشقة],0),1)*الحجز!$E3312)+G3312)-F3312,الحجز!$H3312),"")</f>
        <v/>
      </c>
      <c r="I3312" s="10" t="str">
        <f>IFERROR(VLOOKUP(D3312,Rooms[[الشقة]:[وصف]],4,FALSE),"")</f>
        <v/>
      </c>
      <c r="K3312" s="16" t="str">
        <f t="shared" si="103"/>
        <v/>
      </c>
    </row>
    <row r="3313" spans="2:11" x14ac:dyDescent="0.2">
      <c r="B3313" s="10" t="str">
        <f t="shared" si="102"/>
        <v/>
      </c>
      <c r="C3313" s="30"/>
      <c r="H3313" s="10" t="str">
        <f>IFERROR(IF(INDEX(Rooms[اعتماد القيمة],MATCH(الحجز!$D3313,Rooms[الشقة],0),1)&lt;=الحجز!$C3313,((INDEX(Rooms[القيمة],MATCH(الحجز!$D3313,Rooms[الشقة],0),1)*الحجز!$E3313)+G3313)-F3313,الحجز!$H3313),"")</f>
        <v/>
      </c>
      <c r="I3313" s="10" t="str">
        <f>IFERROR(VLOOKUP(D3313,Rooms[[الشقة]:[وصف]],4,FALSE),"")</f>
        <v/>
      </c>
      <c r="K3313" s="16" t="str">
        <f t="shared" si="103"/>
        <v/>
      </c>
    </row>
    <row r="3314" spans="2:11" x14ac:dyDescent="0.2">
      <c r="B3314" s="10" t="str">
        <f t="shared" si="102"/>
        <v/>
      </c>
      <c r="C3314" s="30"/>
      <c r="H3314" s="10" t="str">
        <f>IFERROR(IF(INDEX(Rooms[اعتماد القيمة],MATCH(الحجز!$D3314,Rooms[الشقة],0),1)&lt;=الحجز!$C3314,((INDEX(Rooms[القيمة],MATCH(الحجز!$D3314,Rooms[الشقة],0),1)*الحجز!$E3314)+G3314)-F3314,الحجز!$H3314),"")</f>
        <v/>
      </c>
      <c r="I3314" s="10" t="str">
        <f>IFERROR(VLOOKUP(D3314,Rooms[[الشقة]:[وصف]],4,FALSE),"")</f>
        <v/>
      </c>
      <c r="K3314" s="16" t="str">
        <f t="shared" si="103"/>
        <v/>
      </c>
    </row>
    <row r="3315" spans="2:11" x14ac:dyDescent="0.2">
      <c r="B3315" s="10" t="str">
        <f t="shared" si="102"/>
        <v/>
      </c>
      <c r="C3315" s="30"/>
      <c r="H3315" s="10" t="str">
        <f>IFERROR(IF(INDEX(Rooms[اعتماد القيمة],MATCH(الحجز!$D3315,Rooms[الشقة],0),1)&lt;=الحجز!$C3315,((INDEX(Rooms[القيمة],MATCH(الحجز!$D3315,Rooms[الشقة],0),1)*الحجز!$E3315)+G3315)-F3315,الحجز!$H3315),"")</f>
        <v/>
      </c>
      <c r="I3315" s="10" t="str">
        <f>IFERROR(VLOOKUP(D3315,Rooms[[الشقة]:[وصف]],4,FALSE),"")</f>
        <v/>
      </c>
      <c r="K3315" s="16" t="str">
        <f t="shared" si="103"/>
        <v/>
      </c>
    </row>
    <row r="3316" spans="2:11" x14ac:dyDescent="0.2">
      <c r="B3316" s="10" t="str">
        <f t="shared" si="102"/>
        <v/>
      </c>
      <c r="C3316" s="30"/>
      <c r="H3316" s="10" t="str">
        <f>IFERROR(IF(INDEX(Rooms[اعتماد القيمة],MATCH(الحجز!$D3316,Rooms[الشقة],0),1)&lt;=الحجز!$C3316,((INDEX(Rooms[القيمة],MATCH(الحجز!$D3316,Rooms[الشقة],0),1)*الحجز!$E3316)+G3316)-F3316,الحجز!$H3316),"")</f>
        <v/>
      </c>
      <c r="I3316" s="10" t="str">
        <f>IFERROR(VLOOKUP(D3316,Rooms[[الشقة]:[وصف]],4,FALSE),"")</f>
        <v/>
      </c>
      <c r="K3316" s="16" t="str">
        <f t="shared" si="103"/>
        <v/>
      </c>
    </row>
    <row r="3317" spans="2:11" x14ac:dyDescent="0.2">
      <c r="B3317" s="10" t="str">
        <f t="shared" si="102"/>
        <v/>
      </c>
      <c r="C3317" s="30"/>
      <c r="H3317" s="10" t="str">
        <f>IFERROR(IF(INDEX(Rooms[اعتماد القيمة],MATCH(الحجز!$D3317,Rooms[الشقة],0),1)&lt;=الحجز!$C3317,((INDEX(Rooms[القيمة],MATCH(الحجز!$D3317,Rooms[الشقة],0),1)*الحجز!$E3317)+G3317)-F3317,الحجز!$H3317),"")</f>
        <v/>
      </c>
      <c r="I3317" s="10" t="str">
        <f>IFERROR(VLOOKUP(D3317,Rooms[[الشقة]:[وصف]],4,FALSE),"")</f>
        <v/>
      </c>
      <c r="K3317" s="16" t="str">
        <f t="shared" si="103"/>
        <v/>
      </c>
    </row>
    <row r="3318" spans="2:11" x14ac:dyDescent="0.2">
      <c r="B3318" s="10" t="str">
        <f t="shared" si="102"/>
        <v/>
      </c>
      <c r="C3318" s="30"/>
      <c r="H3318" s="10" t="str">
        <f>IFERROR(IF(INDEX(Rooms[اعتماد القيمة],MATCH(الحجز!$D3318,Rooms[الشقة],0),1)&lt;=الحجز!$C3318,((INDEX(Rooms[القيمة],MATCH(الحجز!$D3318,Rooms[الشقة],0),1)*الحجز!$E3318)+G3318)-F3318,الحجز!$H3318),"")</f>
        <v/>
      </c>
      <c r="I3318" s="10" t="str">
        <f>IFERROR(VLOOKUP(D3318,Rooms[[الشقة]:[وصف]],4,FALSE),"")</f>
        <v/>
      </c>
      <c r="K3318" s="16" t="str">
        <f t="shared" si="103"/>
        <v/>
      </c>
    </row>
    <row r="3319" spans="2:11" x14ac:dyDescent="0.2">
      <c r="B3319" s="10" t="str">
        <f t="shared" si="102"/>
        <v/>
      </c>
      <c r="C3319" s="30"/>
      <c r="H3319" s="10" t="str">
        <f>IFERROR(IF(INDEX(Rooms[اعتماد القيمة],MATCH(الحجز!$D3319,Rooms[الشقة],0),1)&lt;=الحجز!$C3319,((INDEX(Rooms[القيمة],MATCH(الحجز!$D3319,Rooms[الشقة],0),1)*الحجز!$E3319)+G3319)-F3319,الحجز!$H3319),"")</f>
        <v/>
      </c>
      <c r="I3319" s="10" t="str">
        <f>IFERROR(VLOOKUP(D3319,Rooms[[الشقة]:[وصف]],4,FALSE),"")</f>
        <v/>
      </c>
      <c r="K3319" s="16" t="str">
        <f t="shared" si="103"/>
        <v/>
      </c>
    </row>
    <row r="3320" spans="2:11" x14ac:dyDescent="0.2">
      <c r="B3320" s="10" t="str">
        <f t="shared" si="102"/>
        <v/>
      </c>
      <c r="C3320" s="30"/>
      <c r="H3320" s="10" t="str">
        <f>IFERROR(IF(INDEX(Rooms[اعتماد القيمة],MATCH(الحجز!$D3320,Rooms[الشقة],0),1)&lt;=الحجز!$C3320,((INDEX(Rooms[القيمة],MATCH(الحجز!$D3320,Rooms[الشقة],0),1)*الحجز!$E3320)+G3320)-F3320,الحجز!$H3320),"")</f>
        <v/>
      </c>
      <c r="I3320" s="10" t="str">
        <f>IFERROR(VLOOKUP(D3320,Rooms[[الشقة]:[وصف]],4,FALSE),"")</f>
        <v/>
      </c>
      <c r="K3320" s="16" t="str">
        <f t="shared" si="103"/>
        <v/>
      </c>
    </row>
    <row r="3321" spans="2:11" x14ac:dyDescent="0.2">
      <c r="B3321" s="10" t="str">
        <f t="shared" si="102"/>
        <v/>
      </c>
      <c r="C3321" s="30"/>
      <c r="H3321" s="10" t="str">
        <f>IFERROR(IF(INDEX(Rooms[اعتماد القيمة],MATCH(الحجز!$D3321,Rooms[الشقة],0),1)&lt;=الحجز!$C3321,((INDEX(Rooms[القيمة],MATCH(الحجز!$D3321,Rooms[الشقة],0),1)*الحجز!$E3321)+G3321)-F3321,الحجز!$H3321),"")</f>
        <v/>
      </c>
      <c r="I3321" s="10" t="str">
        <f>IFERROR(VLOOKUP(D3321,Rooms[[الشقة]:[وصف]],4,FALSE),"")</f>
        <v/>
      </c>
      <c r="K3321" s="16" t="str">
        <f t="shared" si="103"/>
        <v/>
      </c>
    </row>
    <row r="3322" spans="2:11" x14ac:dyDescent="0.2">
      <c r="B3322" s="10" t="str">
        <f t="shared" si="102"/>
        <v/>
      </c>
      <c r="C3322" s="30"/>
      <c r="H3322" s="10" t="str">
        <f>IFERROR(IF(INDEX(Rooms[اعتماد القيمة],MATCH(الحجز!$D3322,Rooms[الشقة],0),1)&lt;=الحجز!$C3322,((INDEX(Rooms[القيمة],MATCH(الحجز!$D3322,Rooms[الشقة],0),1)*الحجز!$E3322)+G3322)-F3322,الحجز!$H3322),"")</f>
        <v/>
      </c>
      <c r="I3322" s="10" t="str">
        <f>IFERROR(VLOOKUP(D3322,Rooms[[الشقة]:[وصف]],4,FALSE),"")</f>
        <v/>
      </c>
      <c r="K3322" s="16" t="str">
        <f t="shared" si="103"/>
        <v/>
      </c>
    </row>
    <row r="3323" spans="2:11" x14ac:dyDescent="0.2">
      <c r="B3323" s="10" t="str">
        <f t="shared" si="102"/>
        <v/>
      </c>
      <c r="C3323" s="30"/>
      <c r="H3323" s="10" t="str">
        <f>IFERROR(IF(INDEX(Rooms[اعتماد القيمة],MATCH(الحجز!$D3323,Rooms[الشقة],0),1)&lt;=الحجز!$C3323,((INDEX(Rooms[القيمة],MATCH(الحجز!$D3323,Rooms[الشقة],0),1)*الحجز!$E3323)+G3323)-F3323,الحجز!$H3323),"")</f>
        <v/>
      </c>
      <c r="I3323" s="10" t="str">
        <f>IFERROR(VLOOKUP(D3323,Rooms[[الشقة]:[وصف]],4,FALSE),"")</f>
        <v/>
      </c>
      <c r="K3323" s="16" t="str">
        <f t="shared" si="103"/>
        <v/>
      </c>
    </row>
    <row r="3324" spans="2:11" x14ac:dyDescent="0.2">
      <c r="B3324" s="10" t="str">
        <f t="shared" si="102"/>
        <v/>
      </c>
      <c r="C3324" s="30"/>
      <c r="H3324" s="10" t="str">
        <f>IFERROR(IF(INDEX(Rooms[اعتماد القيمة],MATCH(الحجز!$D3324,Rooms[الشقة],0),1)&lt;=الحجز!$C3324,((INDEX(Rooms[القيمة],MATCH(الحجز!$D3324,Rooms[الشقة],0),1)*الحجز!$E3324)+G3324)-F3324,الحجز!$H3324),"")</f>
        <v/>
      </c>
      <c r="I3324" s="10" t="str">
        <f>IFERROR(VLOOKUP(D3324,Rooms[[الشقة]:[وصف]],4,FALSE),"")</f>
        <v/>
      </c>
      <c r="K3324" s="16" t="str">
        <f t="shared" si="103"/>
        <v/>
      </c>
    </row>
    <row r="3325" spans="2:11" x14ac:dyDescent="0.2">
      <c r="B3325" s="10" t="str">
        <f t="shared" si="102"/>
        <v/>
      </c>
      <c r="C3325" s="30"/>
      <c r="H3325" s="10" t="str">
        <f>IFERROR(IF(INDEX(Rooms[اعتماد القيمة],MATCH(الحجز!$D3325,Rooms[الشقة],0),1)&lt;=الحجز!$C3325,((INDEX(Rooms[القيمة],MATCH(الحجز!$D3325,Rooms[الشقة],0),1)*الحجز!$E3325)+G3325)-F3325,الحجز!$H3325),"")</f>
        <v/>
      </c>
      <c r="I3325" s="10" t="str">
        <f>IFERROR(VLOOKUP(D3325,Rooms[[الشقة]:[وصف]],4,FALSE),"")</f>
        <v/>
      </c>
      <c r="K3325" s="16" t="str">
        <f t="shared" si="103"/>
        <v/>
      </c>
    </row>
    <row r="3326" spans="2:11" x14ac:dyDescent="0.2">
      <c r="B3326" s="10" t="str">
        <f t="shared" si="102"/>
        <v/>
      </c>
      <c r="C3326" s="30"/>
      <c r="H3326" s="10" t="str">
        <f>IFERROR(IF(INDEX(Rooms[اعتماد القيمة],MATCH(الحجز!$D3326,Rooms[الشقة],0),1)&lt;=الحجز!$C3326,((INDEX(Rooms[القيمة],MATCH(الحجز!$D3326,Rooms[الشقة],0),1)*الحجز!$E3326)+G3326)-F3326,الحجز!$H3326),"")</f>
        <v/>
      </c>
      <c r="I3326" s="10" t="str">
        <f>IFERROR(VLOOKUP(D3326,Rooms[[الشقة]:[وصف]],4,FALSE),"")</f>
        <v/>
      </c>
      <c r="K3326" s="16" t="str">
        <f t="shared" si="103"/>
        <v/>
      </c>
    </row>
    <row r="3327" spans="2:11" x14ac:dyDescent="0.2">
      <c r="B3327" s="10" t="str">
        <f t="shared" si="102"/>
        <v/>
      </c>
      <c r="C3327" s="30"/>
      <c r="H3327" s="10" t="str">
        <f>IFERROR(IF(INDEX(Rooms[اعتماد القيمة],MATCH(الحجز!$D3327,Rooms[الشقة],0),1)&lt;=الحجز!$C3327,((INDEX(Rooms[القيمة],MATCH(الحجز!$D3327,Rooms[الشقة],0),1)*الحجز!$E3327)+G3327)-F3327,الحجز!$H3327),"")</f>
        <v/>
      </c>
      <c r="I3327" s="10" t="str">
        <f>IFERROR(VLOOKUP(D3327,Rooms[[الشقة]:[وصف]],4,FALSE),"")</f>
        <v/>
      </c>
      <c r="K3327" s="16" t="str">
        <f t="shared" si="103"/>
        <v/>
      </c>
    </row>
    <row r="3328" spans="2:11" x14ac:dyDescent="0.2">
      <c r="B3328" s="10" t="str">
        <f t="shared" si="102"/>
        <v/>
      </c>
      <c r="C3328" s="30"/>
      <c r="H3328" s="10" t="str">
        <f>IFERROR(IF(INDEX(Rooms[اعتماد القيمة],MATCH(الحجز!$D3328,Rooms[الشقة],0),1)&lt;=الحجز!$C3328,((INDEX(Rooms[القيمة],MATCH(الحجز!$D3328,Rooms[الشقة],0),1)*الحجز!$E3328)+G3328)-F3328,الحجز!$H3328),"")</f>
        <v/>
      </c>
      <c r="I3328" s="10" t="str">
        <f>IFERROR(VLOOKUP(D3328,Rooms[[الشقة]:[وصف]],4,FALSE),"")</f>
        <v/>
      </c>
      <c r="K3328" s="16" t="str">
        <f t="shared" si="103"/>
        <v/>
      </c>
    </row>
    <row r="3329" spans="2:11" x14ac:dyDescent="0.2">
      <c r="B3329" s="10" t="str">
        <f t="shared" si="102"/>
        <v/>
      </c>
      <c r="C3329" s="30"/>
      <c r="H3329" s="10" t="str">
        <f>IFERROR(IF(INDEX(Rooms[اعتماد القيمة],MATCH(الحجز!$D3329,Rooms[الشقة],0),1)&lt;=الحجز!$C3329,((INDEX(Rooms[القيمة],MATCH(الحجز!$D3329,Rooms[الشقة],0),1)*الحجز!$E3329)+G3329)-F3329,الحجز!$H3329),"")</f>
        <v/>
      </c>
      <c r="I3329" s="10" t="str">
        <f>IFERROR(VLOOKUP(D3329,Rooms[[الشقة]:[وصف]],4,FALSE),"")</f>
        <v/>
      </c>
      <c r="K3329" s="16" t="str">
        <f t="shared" si="103"/>
        <v/>
      </c>
    </row>
    <row r="3330" spans="2:11" x14ac:dyDescent="0.2">
      <c r="B3330" s="10" t="str">
        <f t="shared" si="102"/>
        <v/>
      </c>
      <c r="C3330" s="30"/>
      <c r="H3330" s="10" t="str">
        <f>IFERROR(IF(INDEX(Rooms[اعتماد القيمة],MATCH(الحجز!$D3330,Rooms[الشقة],0),1)&lt;=الحجز!$C3330,((INDEX(Rooms[القيمة],MATCH(الحجز!$D3330,Rooms[الشقة],0),1)*الحجز!$E3330)+G3330)-F3330,الحجز!$H3330),"")</f>
        <v/>
      </c>
      <c r="I3330" s="10" t="str">
        <f>IFERROR(VLOOKUP(D3330,Rooms[[الشقة]:[وصف]],4,FALSE),"")</f>
        <v/>
      </c>
      <c r="K3330" s="16" t="str">
        <f t="shared" si="103"/>
        <v/>
      </c>
    </row>
    <row r="3331" spans="2:11" x14ac:dyDescent="0.2">
      <c r="B3331" s="10" t="str">
        <f t="shared" si="102"/>
        <v/>
      </c>
      <c r="C3331" s="30"/>
      <c r="H3331" s="10" t="str">
        <f>IFERROR(IF(INDEX(Rooms[اعتماد القيمة],MATCH(الحجز!$D3331,Rooms[الشقة],0),1)&lt;=الحجز!$C3331,((INDEX(Rooms[القيمة],MATCH(الحجز!$D3331,Rooms[الشقة],0),1)*الحجز!$E3331)+G3331)-F3331,الحجز!$H3331),"")</f>
        <v/>
      </c>
      <c r="I3331" s="10" t="str">
        <f>IFERROR(VLOOKUP(D3331,Rooms[[الشقة]:[وصف]],4,FALSE),"")</f>
        <v/>
      </c>
      <c r="K3331" s="16" t="str">
        <f t="shared" si="103"/>
        <v/>
      </c>
    </row>
    <row r="3332" spans="2:11" x14ac:dyDescent="0.2">
      <c r="B3332" s="10" t="str">
        <f t="shared" si="102"/>
        <v/>
      </c>
      <c r="C3332" s="30"/>
      <c r="H3332" s="10" t="str">
        <f>IFERROR(IF(INDEX(Rooms[اعتماد القيمة],MATCH(الحجز!$D3332,Rooms[الشقة],0),1)&lt;=الحجز!$C3332,((INDEX(Rooms[القيمة],MATCH(الحجز!$D3332,Rooms[الشقة],0),1)*الحجز!$E3332)+G3332)-F3332,الحجز!$H3332),"")</f>
        <v/>
      </c>
      <c r="I3332" s="10" t="str">
        <f>IFERROR(VLOOKUP(D3332,Rooms[[الشقة]:[وصف]],4,FALSE),"")</f>
        <v/>
      </c>
      <c r="K3332" s="16" t="str">
        <f t="shared" si="103"/>
        <v/>
      </c>
    </row>
    <row r="3333" spans="2:11" x14ac:dyDescent="0.2">
      <c r="B3333" s="10" t="str">
        <f t="shared" ref="B3333:B3396" si="104">IF(C3333&lt;&gt;"",ROW(A3330),"")</f>
        <v/>
      </c>
      <c r="C3333" s="30"/>
      <c r="H3333" s="10" t="str">
        <f>IFERROR(IF(INDEX(Rooms[اعتماد القيمة],MATCH(الحجز!$D3333,Rooms[الشقة],0),1)&lt;=الحجز!$C3333,((INDEX(Rooms[القيمة],MATCH(الحجز!$D3333,Rooms[الشقة],0),1)*الحجز!$E3333)+G3333)-F3333,الحجز!$H3333),"")</f>
        <v/>
      </c>
      <c r="I3333" s="10" t="str">
        <f>IFERROR(VLOOKUP(D3333,Rooms[[الشقة]:[وصف]],4,FALSE),"")</f>
        <v/>
      </c>
      <c r="K3333" s="16" t="str">
        <f t="shared" ref="K3333:K3396" si="105">IF(AND(E3333="",C3333=""),"",C3333+(IF(E3333&lt;1,E3333,(E3333-1))))</f>
        <v/>
      </c>
    </row>
    <row r="3334" spans="2:11" x14ac:dyDescent="0.2">
      <c r="B3334" s="10" t="str">
        <f t="shared" si="104"/>
        <v/>
      </c>
      <c r="C3334" s="30"/>
      <c r="H3334" s="10" t="str">
        <f>IFERROR(IF(INDEX(Rooms[اعتماد القيمة],MATCH(الحجز!$D3334,Rooms[الشقة],0),1)&lt;=الحجز!$C3334,((INDEX(Rooms[القيمة],MATCH(الحجز!$D3334,Rooms[الشقة],0),1)*الحجز!$E3334)+G3334)-F3334,الحجز!$H3334),"")</f>
        <v/>
      </c>
      <c r="I3334" s="10" t="str">
        <f>IFERROR(VLOOKUP(D3334,Rooms[[الشقة]:[وصف]],4,FALSE),"")</f>
        <v/>
      </c>
      <c r="K3334" s="16" t="str">
        <f t="shared" si="105"/>
        <v/>
      </c>
    </row>
    <row r="3335" spans="2:11" x14ac:dyDescent="0.2">
      <c r="B3335" s="10" t="str">
        <f t="shared" si="104"/>
        <v/>
      </c>
      <c r="C3335" s="30"/>
      <c r="H3335" s="10" t="str">
        <f>IFERROR(IF(INDEX(Rooms[اعتماد القيمة],MATCH(الحجز!$D3335,Rooms[الشقة],0),1)&lt;=الحجز!$C3335,((INDEX(Rooms[القيمة],MATCH(الحجز!$D3335,Rooms[الشقة],0),1)*الحجز!$E3335)+G3335)-F3335,الحجز!$H3335),"")</f>
        <v/>
      </c>
      <c r="I3335" s="10" t="str">
        <f>IFERROR(VLOOKUP(D3335,Rooms[[الشقة]:[وصف]],4,FALSE),"")</f>
        <v/>
      </c>
      <c r="K3335" s="16" t="str">
        <f t="shared" si="105"/>
        <v/>
      </c>
    </row>
    <row r="3336" spans="2:11" x14ac:dyDescent="0.2">
      <c r="B3336" s="10" t="str">
        <f t="shared" si="104"/>
        <v/>
      </c>
      <c r="C3336" s="30"/>
      <c r="H3336" s="10" t="str">
        <f>IFERROR(IF(INDEX(Rooms[اعتماد القيمة],MATCH(الحجز!$D3336,Rooms[الشقة],0),1)&lt;=الحجز!$C3336,((INDEX(Rooms[القيمة],MATCH(الحجز!$D3336,Rooms[الشقة],0),1)*الحجز!$E3336)+G3336)-F3336,الحجز!$H3336),"")</f>
        <v/>
      </c>
      <c r="I3336" s="10" t="str">
        <f>IFERROR(VLOOKUP(D3336,Rooms[[الشقة]:[وصف]],4,FALSE),"")</f>
        <v/>
      </c>
      <c r="K3336" s="16" t="str">
        <f t="shared" si="105"/>
        <v/>
      </c>
    </row>
    <row r="3337" spans="2:11" x14ac:dyDescent="0.2">
      <c r="B3337" s="10" t="str">
        <f t="shared" si="104"/>
        <v/>
      </c>
      <c r="C3337" s="30"/>
      <c r="H3337" s="10" t="str">
        <f>IFERROR(IF(INDEX(Rooms[اعتماد القيمة],MATCH(الحجز!$D3337,Rooms[الشقة],0),1)&lt;=الحجز!$C3337,((INDEX(Rooms[القيمة],MATCH(الحجز!$D3337,Rooms[الشقة],0),1)*الحجز!$E3337)+G3337)-F3337,الحجز!$H3337),"")</f>
        <v/>
      </c>
      <c r="I3337" s="10" t="str">
        <f>IFERROR(VLOOKUP(D3337,Rooms[[الشقة]:[وصف]],4,FALSE),"")</f>
        <v/>
      </c>
      <c r="K3337" s="16" t="str">
        <f t="shared" si="105"/>
        <v/>
      </c>
    </row>
    <row r="3338" spans="2:11" x14ac:dyDescent="0.2">
      <c r="B3338" s="10" t="str">
        <f t="shared" si="104"/>
        <v/>
      </c>
      <c r="C3338" s="30"/>
      <c r="H3338" s="10" t="str">
        <f>IFERROR(IF(INDEX(Rooms[اعتماد القيمة],MATCH(الحجز!$D3338,Rooms[الشقة],0),1)&lt;=الحجز!$C3338,((INDEX(Rooms[القيمة],MATCH(الحجز!$D3338,Rooms[الشقة],0),1)*الحجز!$E3338)+G3338)-F3338,الحجز!$H3338),"")</f>
        <v/>
      </c>
      <c r="I3338" s="10" t="str">
        <f>IFERROR(VLOOKUP(D3338,Rooms[[الشقة]:[وصف]],4,FALSE),"")</f>
        <v/>
      </c>
      <c r="K3338" s="16" t="str">
        <f t="shared" si="105"/>
        <v/>
      </c>
    </row>
    <row r="3339" spans="2:11" x14ac:dyDescent="0.2">
      <c r="B3339" s="10" t="str">
        <f t="shared" si="104"/>
        <v/>
      </c>
      <c r="C3339" s="30"/>
      <c r="H3339" s="10" t="str">
        <f>IFERROR(IF(INDEX(Rooms[اعتماد القيمة],MATCH(الحجز!$D3339,Rooms[الشقة],0),1)&lt;=الحجز!$C3339,((INDEX(Rooms[القيمة],MATCH(الحجز!$D3339,Rooms[الشقة],0),1)*الحجز!$E3339)+G3339)-F3339,الحجز!$H3339),"")</f>
        <v/>
      </c>
      <c r="I3339" s="10" t="str">
        <f>IFERROR(VLOOKUP(D3339,Rooms[[الشقة]:[وصف]],4,FALSE),"")</f>
        <v/>
      </c>
      <c r="K3339" s="16" t="str">
        <f t="shared" si="105"/>
        <v/>
      </c>
    </row>
    <row r="3340" spans="2:11" x14ac:dyDescent="0.2">
      <c r="B3340" s="10" t="str">
        <f t="shared" si="104"/>
        <v/>
      </c>
      <c r="C3340" s="30"/>
      <c r="H3340" s="10" t="str">
        <f>IFERROR(IF(INDEX(Rooms[اعتماد القيمة],MATCH(الحجز!$D3340,Rooms[الشقة],0),1)&lt;=الحجز!$C3340,((INDEX(Rooms[القيمة],MATCH(الحجز!$D3340,Rooms[الشقة],0),1)*الحجز!$E3340)+G3340)-F3340,الحجز!$H3340),"")</f>
        <v/>
      </c>
      <c r="I3340" s="10" t="str">
        <f>IFERROR(VLOOKUP(D3340,Rooms[[الشقة]:[وصف]],4,FALSE),"")</f>
        <v/>
      </c>
      <c r="K3340" s="16" t="str">
        <f t="shared" si="105"/>
        <v/>
      </c>
    </row>
    <row r="3341" spans="2:11" x14ac:dyDescent="0.2">
      <c r="B3341" s="10" t="str">
        <f t="shared" si="104"/>
        <v/>
      </c>
      <c r="C3341" s="30"/>
      <c r="H3341" s="10" t="str">
        <f>IFERROR(IF(INDEX(Rooms[اعتماد القيمة],MATCH(الحجز!$D3341,Rooms[الشقة],0),1)&lt;=الحجز!$C3341,((INDEX(Rooms[القيمة],MATCH(الحجز!$D3341,Rooms[الشقة],0),1)*الحجز!$E3341)+G3341)-F3341,الحجز!$H3341),"")</f>
        <v/>
      </c>
      <c r="I3341" s="10" t="str">
        <f>IFERROR(VLOOKUP(D3341,Rooms[[الشقة]:[وصف]],4,FALSE),"")</f>
        <v/>
      </c>
      <c r="K3341" s="16" t="str">
        <f t="shared" si="105"/>
        <v/>
      </c>
    </row>
    <row r="3342" spans="2:11" x14ac:dyDescent="0.2">
      <c r="B3342" s="10" t="str">
        <f t="shared" si="104"/>
        <v/>
      </c>
      <c r="C3342" s="30"/>
      <c r="H3342" s="10" t="str">
        <f>IFERROR(IF(INDEX(Rooms[اعتماد القيمة],MATCH(الحجز!$D3342,Rooms[الشقة],0),1)&lt;=الحجز!$C3342,((INDEX(Rooms[القيمة],MATCH(الحجز!$D3342,Rooms[الشقة],0),1)*الحجز!$E3342)+G3342)-F3342,الحجز!$H3342),"")</f>
        <v/>
      </c>
      <c r="I3342" s="10" t="str">
        <f>IFERROR(VLOOKUP(D3342,Rooms[[الشقة]:[وصف]],4,FALSE),"")</f>
        <v/>
      </c>
      <c r="K3342" s="16" t="str">
        <f t="shared" si="105"/>
        <v/>
      </c>
    </row>
    <row r="3343" spans="2:11" x14ac:dyDescent="0.2">
      <c r="B3343" s="10" t="str">
        <f t="shared" si="104"/>
        <v/>
      </c>
      <c r="C3343" s="30"/>
      <c r="H3343" s="10" t="str">
        <f>IFERROR(IF(INDEX(Rooms[اعتماد القيمة],MATCH(الحجز!$D3343,Rooms[الشقة],0),1)&lt;=الحجز!$C3343,((INDEX(Rooms[القيمة],MATCH(الحجز!$D3343,Rooms[الشقة],0),1)*الحجز!$E3343)+G3343)-F3343,الحجز!$H3343),"")</f>
        <v/>
      </c>
      <c r="I3343" s="10" t="str">
        <f>IFERROR(VLOOKUP(D3343,Rooms[[الشقة]:[وصف]],4,FALSE),"")</f>
        <v/>
      </c>
      <c r="K3343" s="16" t="str">
        <f t="shared" si="105"/>
        <v/>
      </c>
    </row>
    <row r="3344" spans="2:11" x14ac:dyDescent="0.2">
      <c r="B3344" s="10" t="str">
        <f t="shared" si="104"/>
        <v/>
      </c>
      <c r="C3344" s="30"/>
      <c r="H3344" s="10" t="str">
        <f>IFERROR(IF(INDEX(Rooms[اعتماد القيمة],MATCH(الحجز!$D3344,Rooms[الشقة],0),1)&lt;=الحجز!$C3344,((INDEX(Rooms[القيمة],MATCH(الحجز!$D3344,Rooms[الشقة],0),1)*الحجز!$E3344)+G3344)-F3344,الحجز!$H3344),"")</f>
        <v/>
      </c>
      <c r="I3344" s="10" t="str">
        <f>IFERROR(VLOOKUP(D3344,Rooms[[الشقة]:[وصف]],4,FALSE),"")</f>
        <v/>
      </c>
      <c r="K3344" s="16" t="str">
        <f t="shared" si="105"/>
        <v/>
      </c>
    </row>
    <row r="3345" spans="2:11" x14ac:dyDescent="0.2">
      <c r="B3345" s="10" t="str">
        <f t="shared" si="104"/>
        <v/>
      </c>
      <c r="C3345" s="30"/>
      <c r="H3345" s="10" t="str">
        <f>IFERROR(IF(INDEX(Rooms[اعتماد القيمة],MATCH(الحجز!$D3345,Rooms[الشقة],0),1)&lt;=الحجز!$C3345,((INDEX(Rooms[القيمة],MATCH(الحجز!$D3345,Rooms[الشقة],0),1)*الحجز!$E3345)+G3345)-F3345,الحجز!$H3345),"")</f>
        <v/>
      </c>
      <c r="I3345" s="10" t="str">
        <f>IFERROR(VLOOKUP(D3345,Rooms[[الشقة]:[وصف]],4,FALSE),"")</f>
        <v/>
      </c>
      <c r="K3345" s="16" t="str">
        <f t="shared" si="105"/>
        <v/>
      </c>
    </row>
    <row r="3346" spans="2:11" x14ac:dyDescent="0.2">
      <c r="B3346" s="10" t="str">
        <f t="shared" si="104"/>
        <v/>
      </c>
      <c r="C3346" s="30"/>
      <c r="H3346" s="10" t="str">
        <f>IFERROR(IF(INDEX(Rooms[اعتماد القيمة],MATCH(الحجز!$D3346,Rooms[الشقة],0),1)&lt;=الحجز!$C3346,((INDEX(Rooms[القيمة],MATCH(الحجز!$D3346,Rooms[الشقة],0),1)*الحجز!$E3346)+G3346)-F3346,الحجز!$H3346),"")</f>
        <v/>
      </c>
      <c r="I3346" s="10" t="str">
        <f>IFERROR(VLOOKUP(D3346,Rooms[[الشقة]:[وصف]],4,FALSE),"")</f>
        <v/>
      </c>
      <c r="K3346" s="16" t="str">
        <f t="shared" si="105"/>
        <v/>
      </c>
    </row>
    <row r="3347" spans="2:11" x14ac:dyDescent="0.2">
      <c r="B3347" s="10" t="str">
        <f t="shared" si="104"/>
        <v/>
      </c>
      <c r="C3347" s="30"/>
      <c r="H3347" s="10" t="str">
        <f>IFERROR(IF(INDEX(Rooms[اعتماد القيمة],MATCH(الحجز!$D3347,Rooms[الشقة],0),1)&lt;=الحجز!$C3347,((INDEX(Rooms[القيمة],MATCH(الحجز!$D3347,Rooms[الشقة],0),1)*الحجز!$E3347)+G3347)-F3347,الحجز!$H3347),"")</f>
        <v/>
      </c>
      <c r="I3347" s="10" t="str">
        <f>IFERROR(VLOOKUP(D3347,Rooms[[الشقة]:[وصف]],4,FALSE),"")</f>
        <v/>
      </c>
      <c r="K3347" s="16" t="str">
        <f t="shared" si="105"/>
        <v/>
      </c>
    </row>
    <row r="3348" spans="2:11" x14ac:dyDescent="0.2">
      <c r="B3348" s="10" t="str">
        <f t="shared" si="104"/>
        <v/>
      </c>
      <c r="C3348" s="30"/>
      <c r="H3348" s="10" t="str">
        <f>IFERROR(IF(INDEX(Rooms[اعتماد القيمة],MATCH(الحجز!$D3348,Rooms[الشقة],0),1)&lt;=الحجز!$C3348,((INDEX(Rooms[القيمة],MATCH(الحجز!$D3348,Rooms[الشقة],0),1)*الحجز!$E3348)+G3348)-F3348,الحجز!$H3348),"")</f>
        <v/>
      </c>
      <c r="I3348" s="10" t="str">
        <f>IFERROR(VLOOKUP(D3348,Rooms[[الشقة]:[وصف]],4,FALSE),"")</f>
        <v/>
      </c>
      <c r="K3348" s="16" t="str">
        <f t="shared" si="105"/>
        <v/>
      </c>
    </row>
    <row r="3349" spans="2:11" x14ac:dyDescent="0.2">
      <c r="B3349" s="10" t="str">
        <f t="shared" si="104"/>
        <v/>
      </c>
      <c r="C3349" s="30"/>
      <c r="H3349" s="10" t="str">
        <f>IFERROR(IF(INDEX(Rooms[اعتماد القيمة],MATCH(الحجز!$D3349,Rooms[الشقة],0),1)&lt;=الحجز!$C3349,((INDEX(Rooms[القيمة],MATCH(الحجز!$D3349,Rooms[الشقة],0),1)*الحجز!$E3349)+G3349)-F3349,الحجز!$H3349),"")</f>
        <v/>
      </c>
      <c r="I3349" s="10" t="str">
        <f>IFERROR(VLOOKUP(D3349,Rooms[[الشقة]:[وصف]],4,FALSE),"")</f>
        <v/>
      </c>
      <c r="K3349" s="16" t="str">
        <f t="shared" si="105"/>
        <v/>
      </c>
    </row>
    <row r="3350" spans="2:11" x14ac:dyDescent="0.2">
      <c r="B3350" s="10" t="str">
        <f t="shared" si="104"/>
        <v/>
      </c>
      <c r="C3350" s="30"/>
      <c r="H3350" s="10" t="str">
        <f>IFERROR(IF(INDEX(Rooms[اعتماد القيمة],MATCH(الحجز!$D3350,Rooms[الشقة],0),1)&lt;=الحجز!$C3350,((INDEX(Rooms[القيمة],MATCH(الحجز!$D3350,Rooms[الشقة],0),1)*الحجز!$E3350)+G3350)-F3350,الحجز!$H3350),"")</f>
        <v/>
      </c>
      <c r="I3350" s="10" t="str">
        <f>IFERROR(VLOOKUP(D3350,Rooms[[الشقة]:[وصف]],4,FALSE),"")</f>
        <v/>
      </c>
      <c r="K3350" s="16" t="str">
        <f t="shared" si="105"/>
        <v/>
      </c>
    </row>
    <row r="3351" spans="2:11" x14ac:dyDescent="0.2">
      <c r="B3351" s="10" t="str">
        <f t="shared" si="104"/>
        <v/>
      </c>
      <c r="C3351" s="30"/>
      <c r="H3351" s="10" t="str">
        <f>IFERROR(IF(INDEX(Rooms[اعتماد القيمة],MATCH(الحجز!$D3351,Rooms[الشقة],0),1)&lt;=الحجز!$C3351,((INDEX(Rooms[القيمة],MATCH(الحجز!$D3351,Rooms[الشقة],0),1)*الحجز!$E3351)+G3351)-F3351,الحجز!$H3351),"")</f>
        <v/>
      </c>
      <c r="I3351" s="10" t="str">
        <f>IFERROR(VLOOKUP(D3351,Rooms[[الشقة]:[وصف]],4,FALSE),"")</f>
        <v/>
      </c>
      <c r="K3351" s="16" t="str">
        <f t="shared" si="105"/>
        <v/>
      </c>
    </row>
    <row r="3352" spans="2:11" x14ac:dyDescent="0.2">
      <c r="B3352" s="10" t="str">
        <f t="shared" si="104"/>
        <v/>
      </c>
      <c r="C3352" s="30"/>
      <c r="H3352" s="10" t="str">
        <f>IFERROR(IF(INDEX(Rooms[اعتماد القيمة],MATCH(الحجز!$D3352,Rooms[الشقة],0),1)&lt;=الحجز!$C3352,((INDEX(Rooms[القيمة],MATCH(الحجز!$D3352,Rooms[الشقة],0),1)*الحجز!$E3352)+G3352)-F3352,الحجز!$H3352),"")</f>
        <v/>
      </c>
      <c r="I3352" s="10" t="str">
        <f>IFERROR(VLOOKUP(D3352,Rooms[[الشقة]:[وصف]],4,FALSE),"")</f>
        <v/>
      </c>
      <c r="K3352" s="16" t="str">
        <f t="shared" si="105"/>
        <v/>
      </c>
    </row>
    <row r="3353" spans="2:11" x14ac:dyDescent="0.2">
      <c r="B3353" s="10" t="str">
        <f t="shared" si="104"/>
        <v/>
      </c>
      <c r="C3353" s="30"/>
      <c r="H3353" s="10" t="str">
        <f>IFERROR(IF(INDEX(Rooms[اعتماد القيمة],MATCH(الحجز!$D3353,Rooms[الشقة],0),1)&lt;=الحجز!$C3353,((INDEX(Rooms[القيمة],MATCH(الحجز!$D3353,Rooms[الشقة],0),1)*الحجز!$E3353)+G3353)-F3353,الحجز!$H3353),"")</f>
        <v/>
      </c>
      <c r="I3353" s="10" t="str">
        <f>IFERROR(VLOOKUP(D3353,Rooms[[الشقة]:[وصف]],4,FALSE),"")</f>
        <v/>
      </c>
      <c r="K3353" s="16" t="str">
        <f t="shared" si="105"/>
        <v/>
      </c>
    </row>
    <row r="3354" spans="2:11" x14ac:dyDescent="0.2">
      <c r="B3354" s="10" t="str">
        <f t="shared" si="104"/>
        <v/>
      </c>
      <c r="C3354" s="30"/>
      <c r="H3354" s="10" t="str">
        <f>IFERROR(IF(INDEX(Rooms[اعتماد القيمة],MATCH(الحجز!$D3354,Rooms[الشقة],0),1)&lt;=الحجز!$C3354,((INDEX(Rooms[القيمة],MATCH(الحجز!$D3354,Rooms[الشقة],0),1)*الحجز!$E3354)+G3354)-F3354,الحجز!$H3354),"")</f>
        <v/>
      </c>
      <c r="I3354" s="10" t="str">
        <f>IFERROR(VLOOKUP(D3354,Rooms[[الشقة]:[وصف]],4,FALSE),"")</f>
        <v/>
      </c>
      <c r="K3354" s="16" t="str">
        <f t="shared" si="105"/>
        <v/>
      </c>
    </row>
    <row r="3355" spans="2:11" x14ac:dyDescent="0.2">
      <c r="B3355" s="10" t="str">
        <f t="shared" si="104"/>
        <v/>
      </c>
      <c r="C3355" s="30"/>
      <c r="H3355" s="10" t="str">
        <f>IFERROR(IF(INDEX(Rooms[اعتماد القيمة],MATCH(الحجز!$D3355,Rooms[الشقة],0),1)&lt;=الحجز!$C3355,((INDEX(Rooms[القيمة],MATCH(الحجز!$D3355,Rooms[الشقة],0),1)*الحجز!$E3355)+G3355)-F3355,الحجز!$H3355),"")</f>
        <v/>
      </c>
      <c r="I3355" s="10" t="str">
        <f>IFERROR(VLOOKUP(D3355,Rooms[[الشقة]:[وصف]],4,FALSE),"")</f>
        <v/>
      </c>
      <c r="K3355" s="16" t="str">
        <f t="shared" si="105"/>
        <v/>
      </c>
    </row>
    <row r="3356" spans="2:11" x14ac:dyDescent="0.2">
      <c r="B3356" s="10" t="str">
        <f t="shared" si="104"/>
        <v/>
      </c>
      <c r="C3356" s="30"/>
      <c r="H3356" s="10" t="str">
        <f>IFERROR(IF(INDEX(Rooms[اعتماد القيمة],MATCH(الحجز!$D3356,Rooms[الشقة],0),1)&lt;=الحجز!$C3356,((INDEX(Rooms[القيمة],MATCH(الحجز!$D3356,Rooms[الشقة],0),1)*الحجز!$E3356)+G3356)-F3356,الحجز!$H3356),"")</f>
        <v/>
      </c>
      <c r="I3356" s="10" t="str">
        <f>IFERROR(VLOOKUP(D3356,Rooms[[الشقة]:[وصف]],4,FALSE),"")</f>
        <v/>
      </c>
      <c r="K3356" s="16" t="str">
        <f t="shared" si="105"/>
        <v/>
      </c>
    </row>
    <row r="3357" spans="2:11" x14ac:dyDescent="0.2">
      <c r="B3357" s="10" t="str">
        <f t="shared" si="104"/>
        <v/>
      </c>
      <c r="C3357" s="30"/>
      <c r="H3357" s="10" t="str">
        <f>IFERROR(IF(INDEX(Rooms[اعتماد القيمة],MATCH(الحجز!$D3357,Rooms[الشقة],0),1)&lt;=الحجز!$C3357,((INDEX(Rooms[القيمة],MATCH(الحجز!$D3357,Rooms[الشقة],0),1)*الحجز!$E3357)+G3357)-F3357,الحجز!$H3357),"")</f>
        <v/>
      </c>
      <c r="I3357" s="10" t="str">
        <f>IFERROR(VLOOKUP(D3357,Rooms[[الشقة]:[وصف]],4,FALSE),"")</f>
        <v/>
      </c>
      <c r="K3357" s="16" t="str">
        <f t="shared" si="105"/>
        <v/>
      </c>
    </row>
    <row r="3358" spans="2:11" x14ac:dyDescent="0.2">
      <c r="B3358" s="10" t="str">
        <f t="shared" si="104"/>
        <v/>
      </c>
      <c r="C3358" s="30"/>
      <c r="H3358" s="10" t="str">
        <f>IFERROR(IF(INDEX(Rooms[اعتماد القيمة],MATCH(الحجز!$D3358,Rooms[الشقة],0),1)&lt;=الحجز!$C3358,((INDEX(Rooms[القيمة],MATCH(الحجز!$D3358,Rooms[الشقة],0),1)*الحجز!$E3358)+G3358)-F3358,الحجز!$H3358),"")</f>
        <v/>
      </c>
      <c r="I3358" s="10" t="str">
        <f>IFERROR(VLOOKUP(D3358,Rooms[[الشقة]:[وصف]],4,FALSE),"")</f>
        <v/>
      </c>
      <c r="K3358" s="16" t="str">
        <f t="shared" si="105"/>
        <v/>
      </c>
    </row>
    <row r="3359" spans="2:11" x14ac:dyDescent="0.2">
      <c r="B3359" s="10" t="str">
        <f t="shared" si="104"/>
        <v/>
      </c>
      <c r="C3359" s="30"/>
      <c r="H3359" s="10" t="str">
        <f>IFERROR(IF(INDEX(Rooms[اعتماد القيمة],MATCH(الحجز!$D3359,Rooms[الشقة],0),1)&lt;=الحجز!$C3359,((INDEX(Rooms[القيمة],MATCH(الحجز!$D3359,Rooms[الشقة],0),1)*الحجز!$E3359)+G3359)-F3359,الحجز!$H3359),"")</f>
        <v/>
      </c>
      <c r="I3359" s="10" t="str">
        <f>IFERROR(VLOOKUP(D3359,Rooms[[الشقة]:[وصف]],4,FALSE),"")</f>
        <v/>
      </c>
      <c r="K3359" s="16" t="str">
        <f t="shared" si="105"/>
        <v/>
      </c>
    </row>
    <row r="3360" spans="2:11" x14ac:dyDescent="0.2">
      <c r="B3360" s="10" t="str">
        <f t="shared" si="104"/>
        <v/>
      </c>
      <c r="C3360" s="30"/>
      <c r="H3360" s="10" t="str">
        <f>IFERROR(IF(INDEX(Rooms[اعتماد القيمة],MATCH(الحجز!$D3360,Rooms[الشقة],0),1)&lt;=الحجز!$C3360,((INDEX(Rooms[القيمة],MATCH(الحجز!$D3360,Rooms[الشقة],0),1)*الحجز!$E3360)+G3360)-F3360,الحجز!$H3360),"")</f>
        <v/>
      </c>
      <c r="I3360" s="10" t="str">
        <f>IFERROR(VLOOKUP(D3360,Rooms[[الشقة]:[وصف]],4,FALSE),"")</f>
        <v/>
      </c>
      <c r="K3360" s="16" t="str">
        <f t="shared" si="105"/>
        <v/>
      </c>
    </row>
    <row r="3361" spans="2:11" x14ac:dyDescent="0.2">
      <c r="B3361" s="10" t="str">
        <f t="shared" si="104"/>
        <v/>
      </c>
      <c r="C3361" s="30"/>
      <c r="H3361" s="10" t="str">
        <f>IFERROR(IF(INDEX(Rooms[اعتماد القيمة],MATCH(الحجز!$D3361,Rooms[الشقة],0),1)&lt;=الحجز!$C3361,((INDEX(Rooms[القيمة],MATCH(الحجز!$D3361,Rooms[الشقة],0),1)*الحجز!$E3361)+G3361)-F3361,الحجز!$H3361),"")</f>
        <v/>
      </c>
      <c r="I3361" s="10" t="str">
        <f>IFERROR(VLOOKUP(D3361,Rooms[[الشقة]:[وصف]],4,FALSE),"")</f>
        <v/>
      </c>
      <c r="K3361" s="16" t="str">
        <f t="shared" si="105"/>
        <v/>
      </c>
    </row>
    <row r="3362" spans="2:11" x14ac:dyDescent="0.2">
      <c r="B3362" s="10" t="str">
        <f t="shared" si="104"/>
        <v/>
      </c>
      <c r="C3362" s="30"/>
      <c r="H3362" s="10" t="str">
        <f>IFERROR(IF(INDEX(Rooms[اعتماد القيمة],MATCH(الحجز!$D3362,Rooms[الشقة],0),1)&lt;=الحجز!$C3362,((INDEX(Rooms[القيمة],MATCH(الحجز!$D3362,Rooms[الشقة],0),1)*الحجز!$E3362)+G3362)-F3362,الحجز!$H3362),"")</f>
        <v/>
      </c>
      <c r="I3362" s="10" t="str">
        <f>IFERROR(VLOOKUP(D3362,Rooms[[الشقة]:[وصف]],4,FALSE),"")</f>
        <v/>
      </c>
      <c r="K3362" s="16" t="str">
        <f t="shared" si="105"/>
        <v/>
      </c>
    </row>
    <row r="3363" spans="2:11" x14ac:dyDescent="0.2">
      <c r="B3363" s="10" t="str">
        <f t="shared" si="104"/>
        <v/>
      </c>
      <c r="C3363" s="30"/>
      <c r="H3363" s="10" t="str">
        <f>IFERROR(IF(INDEX(Rooms[اعتماد القيمة],MATCH(الحجز!$D3363,Rooms[الشقة],0),1)&lt;=الحجز!$C3363,((INDEX(Rooms[القيمة],MATCH(الحجز!$D3363,Rooms[الشقة],0),1)*الحجز!$E3363)+G3363)-F3363,الحجز!$H3363),"")</f>
        <v/>
      </c>
      <c r="I3363" s="10" t="str">
        <f>IFERROR(VLOOKUP(D3363,Rooms[[الشقة]:[وصف]],4,FALSE),"")</f>
        <v/>
      </c>
      <c r="K3363" s="16" t="str">
        <f t="shared" si="105"/>
        <v/>
      </c>
    </row>
    <row r="3364" spans="2:11" x14ac:dyDescent="0.2">
      <c r="B3364" s="10" t="str">
        <f t="shared" si="104"/>
        <v/>
      </c>
      <c r="C3364" s="30"/>
      <c r="H3364" s="10" t="str">
        <f>IFERROR(IF(INDEX(Rooms[اعتماد القيمة],MATCH(الحجز!$D3364,Rooms[الشقة],0),1)&lt;=الحجز!$C3364,((INDEX(Rooms[القيمة],MATCH(الحجز!$D3364,Rooms[الشقة],0),1)*الحجز!$E3364)+G3364)-F3364,الحجز!$H3364),"")</f>
        <v/>
      </c>
      <c r="I3364" s="10" t="str">
        <f>IFERROR(VLOOKUP(D3364,Rooms[[الشقة]:[وصف]],4,FALSE),"")</f>
        <v/>
      </c>
      <c r="K3364" s="16" t="str">
        <f t="shared" si="105"/>
        <v/>
      </c>
    </row>
    <row r="3365" spans="2:11" x14ac:dyDescent="0.2">
      <c r="B3365" s="10" t="str">
        <f t="shared" si="104"/>
        <v/>
      </c>
      <c r="C3365" s="30"/>
      <c r="H3365" s="10" t="str">
        <f>IFERROR(IF(INDEX(Rooms[اعتماد القيمة],MATCH(الحجز!$D3365,Rooms[الشقة],0),1)&lt;=الحجز!$C3365,((INDEX(Rooms[القيمة],MATCH(الحجز!$D3365,Rooms[الشقة],0),1)*الحجز!$E3365)+G3365)-F3365,الحجز!$H3365),"")</f>
        <v/>
      </c>
      <c r="I3365" s="10" t="str">
        <f>IFERROR(VLOOKUP(D3365,Rooms[[الشقة]:[وصف]],4,FALSE),"")</f>
        <v/>
      </c>
      <c r="K3365" s="16" t="str">
        <f t="shared" si="105"/>
        <v/>
      </c>
    </row>
    <row r="3366" spans="2:11" x14ac:dyDescent="0.2">
      <c r="B3366" s="10" t="str">
        <f t="shared" si="104"/>
        <v/>
      </c>
      <c r="C3366" s="30"/>
      <c r="H3366" s="10" t="str">
        <f>IFERROR(IF(INDEX(Rooms[اعتماد القيمة],MATCH(الحجز!$D3366,Rooms[الشقة],0),1)&lt;=الحجز!$C3366,((INDEX(Rooms[القيمة],MATCH(الحجز!$D3366,Rooms[الشقة],0),1)*الحجز!$E3366)+G3366)-F3366,الحجز!$H3366),"")</f>
        <v/>
      </c>
      <c r="I3366" s="10" t="str">
        <f>IFERROR(VLOOKUP(D3366,Rooms[[الشقة]:[وصف]],4,FALSE),"")</f>
        <v/>
      </c>
      <c r="K3366" s="16" t="str">
        <f t="shared" si="105"/>
        <v/>
      </c>
    </row>
    <row r="3367" spans="2:11" x14ac:dyDescent="0.2">
      <c r="B3367" s="10" t="str">
        <f t="shared" si="104"/>
        <v/>
      </c>
      <c r="C3367" s="30"/>
      <c r="H3367" s="10" t="str">
        <f>IFERROR(IF(INDEX(Rooms[اعتماد القيمة],MATCH(الحجز!$D3367,Rooms[الشقة],0),1)&lt;=الحجز!$C3367,((INDEX(Rooms[القيمة],MATCH(الحجز!$D3367,Rooms[الشقة],0),1)*الحجز!$E3367)+G3367)-F3367,الحجز!$H3367),"")</f>
        <v/>
      </c>
      <c r="I3367" s="10" t="str">
        <f>IFERROR(VLOOKUP(D3367,Rooms[[الشقة]:[وصف]],4,FALSE),"")</f>
        <v/>
      </c>
      <c r="K3367" s="16" t="str">
        <f t="shared" si="105"/>
        <v/>
      </c>
    </row>
    <row r="3368" spans="2:11" x14ac:dyDescent="0.2">
      <c r="B3368" s="10" t="str">
        <f t="shared" si="104"/>
        <v/>
      </c>
      <c r="C3368" s="30"/>
      <c r="H3368" s="10" t="str">
        <f>IFERROR(IF(INDEX(Rooms[اعتماد القيمة],MATCH(الحجز!$D3368,Rooms[الشقة],0),1)&lt;=الحجز!$C3368,((INDEX(Rooms[القيمة],MATCH(الحجز!$D3368,Rooms[الشقة],0),1)*الحجز!$E3368)+G3368)-F3368,الحجز!$H3368),"")</f>
        <v/>
      </c>
      <c r="I3368" s="10" t="str">
        <f>IFERROR(VLOOKUP(D3368,Rooms[[الشقة]:[وصف]],4,FALSE),"")</f>
        <v/>
      </c>
      <c r="K3368" s="16" t="str">
        <f t="shared" si="105"/>
        <v/>
      </c>
    </row>
    <row r="3369" spans="2:11" x14ac:dyDescent="0.2">
      <c r="B3369" s="10" t="str">
        <f t="shared" si="104"/>
        <v/>
      </c>
      <c r="C3369" s="30"/>
      <c r="H3369" s="10" t="str">
        <f>IFERROR(IF(INDEX(Rooms[اعتماد القيمة],MATCH(الحجز!$D3369,Rooms[الشقة],0),1)&lt;=الحجز!$C3369,((INDEX(Rooms[القيمة],MATCH(الحجز!$D3369,Rooms[الشقة],0),1)*الحجز!$E3369)+G3369)-F3369,الحجز!$H3369),"")</f>
        <v/>
      </c>
      <c r="I3369" s="10" t="str">
        <f>IFERROR(VLOOKUP(D3369,Rooms[[الشقة]:[وصف]],4,FALSE),"")</f>
        <v/>
      </c>
      <c r="K3369" s="16" t="str">
        <f t="shared" si="105"/>
        <v/>
      </c>
    </row>
    <row r="3370" spans="2:11" x14ac:dyDescent="0.2">
      <c r="B3370" s="10" t="str">
        <f t="shared" si="104"/>
        <v/>
      </c>
      <c r="C3370" s="30"/>
      <c r="H3370" s="10" t="str">
        <f>IFERROR(IF(INDEX(Rooms[اعتماد القيمة],MATCH(الحجز!$D3370,Rooms[الشقة],0),1)&lt;=الحجز!$C3370,((INDEX(Rooms[القيمة],MATCH(الحجز!$D3370,Rooms[الشقة],0),1)*الحجز!$E3370)+G3370)-F3370,الحجز!$H3370),"")</f>
        <v/>
      </c>
      <c r="I3370" s="10" t="str">
        <f>IFERROR(VLOOKUP(D3370,Rooms[[الشقة]:[وصف]],4,FALSE),"")</f>
        <v/>
      </c>
      <c r="K3370" s="16" t="str">
        <f t="shared" si="105"/>
        <v/>
      </c>
    </row>
    <row r="3371" spans="2:11" x14ac:dyDescent="0.2">
      <c r="B3371" s="10" t="str">
        <f t="shared" si="104"/>
        <v/>
      </c>
      <c r="C3371" s="30"/>
      <c r="H3371" s="10" t="str">
        <f>IFERROR(IF(INDEX(Rooms[اعتماد القيمة],MATCH(الحجز!$D3371,Rooms[الشقة],0),1)&lt;=الحجز!$C3371,((INDEX(Rooms[القيمة],MATCH(الحجز!$D3371,Rooms[الشقة],0),1)*الحجز!$E3371)+G3371)-F3371,الحجز!$H3371),"")</f>
        <v/>
      </c>
      <c r="I3371" s="10" t="str">
        <f>IFERROR(VLOOKUP(D3371,Rooms[[الشقة]:[وصف]],4,FALSE),"")</f>
        <v/>
      </c>
      <c r="K3371" s="16" t="str">
        <f t="shared" si="105"/>
        <v/>
      </c>
    </row>
    <row r="3372" spans="2:11" x14ac:dyDescent="0.2">
      <c r="B3372" s="10" t="str">
        <f t="shared" si="104"/>
        <v/>
      </c>
      <c r="C3372" s="30"/>
      <c r="H3372" s="10" t="str">
        <f>IFERROR(IF(INDEX(Rooms[اعتماد القيمة],MATCH(الحجز!$D3372,Rooms[الشقة],0),1)&lt;=الحجز!$C3372,((INDEX(Rooms[القيمة],MATCH(الحجز!$D3372,Rooms[الشقة],0),1)*الحجز!$E3372)+G3372)-F3372,الحجز!$H3372),"")</f>
        <v/>
      </c>
      <c r="I3372" s="10" t="str">
        <f>IFERROR(VLOOKUP(D3372,Rooms[[الشقة]:[وصف]],4,FALSE),"")</f>
        <v/>
      </c>
      <c r="K3372" s="16" t="str">
        <f t="shared" si="105"/>
        <v/>
      </c>
    </row>
    <row r="3373" spans="2:11" x14ac:dyDescent="0.2">
      <c r="B3373" s="10" t="str">
        <f t="shared" si="104"/>
        <v/>
      </c>
      <c r="C3373" s="30"/>
      <c r="H3373" s="10" t="str">
        <f>IFERROR(IF(INDEX(Rooms[اعتماد القيمة],MATCH(الحجز!$D3373,Rooms[الشقة],0),1)&lt;=الحجز!$C3373,((INDEX(Rooms[القيمة],MATCH(الحجز!$D3373,Rooms[الشقة],0),1)*الحجز!$E3373)+G3373)-F3373,الحجز!$H3373),"")</f>
        <v/>
      </c>
      <c r="I3373" s="10" t="str">
        <f>IFERROR(VLOOKUP(D3373,Rooms[[الشقة]:[وصف]],4,FALSE),"")</f>
        <v/>
      </c>
      <c r="K3373" s="16" t="str">
        <f t="shared" si="105"/>
        <v/>
      </c>
    </row>
    <row r="3374" spans="2:11" x14ac:dyDescent="0.2">
      <c r="B3374" s="10" t="str">
        <f t="shared" si="104"/>
        <v/>
      </c>
      <c r="C3374" s="30"/>
      <c r="H3374" s="10" t="str">
        <f>IFERROR(IF(INDEX(Rooms[اعتماد القيمة],MATCH(الحجز!$D3374,Rooms[الشقة],0),1)&lt;=الحجز!$C3374,((INDEX(Rooms[القيمة],MATCH(الحجز!$D3374,Rooms[الشقة],0),1)*الحجز!$E3374)+G3374)-F3374,الحجز!$H3374),"")</f>
        <v/>
      </c>
      <c r="I3374" s="10" t="str">
        <f>IFERROR(VLOOKUP(D3374,Rooms[[الشقة]:[وصف]],4,FALSE),"")</f>
        <v/>
      </c>
      <c r="K3374" s="16" t="str">
        <f t="shared" si="105"/>
        <v/>
      </c>
    </row>
    <row r="3375" spans="2:11" x14ac:dyDescent="0.2">
      <c r="B3375" s="10" t="str">
        <f t="shared" si="104"/>
        <v/>
      </c>
      <c r="C3375" s="30"/>
      <c r="H3375" s="10" t="str">
        <f>IFERROR(IF(INDEX(Rooms[اعتماد القيمة],MATCH(الحجز!$D3375,Rooms[الشقة],0),1)&lt;=الحجز!$C3375,((INDEX(Rooms[القيمة],MATCH(الحجز!$D3375,Rooms[الشقة],0),1)*الحجز!$E3375)+G3375)-F3375,الحجز!$H3375),"")</f>
        <v/>
      </c>
      <c r="I3375" s="10" t="str">
        <f>IFERROR(VLOOKUP(D3375,Rooms[[الشقة]:[وصف]],4,FALSE),"")</f>
        <v/>
      </c>
      <c r="K3375" s="16" t="str">
        <f t="shared" si="105"/>
        <v/>
      </c>
    </row>
    <row r="3376" spans="2:11" x14ac:dyDescent="0.2">
      <c r="B3376" s="10" t="str">
        <f t="shared" si="104"/>
        <v/>
      </c>
      <c r="C3376" s="30"/>
      <c r="H3376" s="10" t="str">
        <f>IFERROR(IF(INDEX(Rooms[اعتماد القيمة],MATCH(الحجز!$D3376,Rooms[الشقة],0),1)&lt;=الحجز!$C3376,((INDEX(Rooms[القيمة],MATCH(الحجز!$D3376,Rooms[الشقة],0),1)*الحجز!$E3376)+G3376)-F3376,الحجز!$H3376),"")</f>
        <v/>
      </c>
      <c r="I3376" s="10" t="str">
        <f>IFERROR(VLOOKUP(D3376,Rooms[[الشقة]:[وصف]],4,FALSE),"")</f>
        <v/>
      </c>
      <c r="K3376" s="16" t="str">
        <f t="shared" si="105"/>
        <v/>
      </c>
    </row>
    <row r="3377" spans="2:11" x14ac:dyDescent="0.2">
      <c r="B3377" s="10" t="str">
        <f t="shared" si="104"/>
        <v/>
      </c>
      <c r="C3377" s="30"/>
      <c r="H3377" s="10" t="str">
        <f>IFERROR(IF(INDEX(Rooms[اعتماد القيمة],MATCH(الحجز!$D3377,Rooms[الشقة],0),1)&lt;=الحجز!$C3377,((INDEX(Rooms[القيمة],MATCH(الحجز!$D3377,Rooms[الشقة],0),1)*الحجز!$E3377)+G3377)-F3377,الحجز!$H3377),"")</f>
        <v/>
      </c>
      <c r="I3377" s="10" t="str">
        <f>IFERROR(VLOOKUP(D3377,Rooms[[الشقة]:[وصف]],4,FALSE),"")</f>
        <v/>
      </c>
      <c r="K3377" s="16" t="str">
        <f t="shared" si="105"/>
        <v/>
      </c>
    </row>
    <row r="3378" spans="2:11" x14ac:dyDescent="0.2">
      <c r="B3378" s="10" t="str">
        <f t="shared" si="104"/>
        <v/>
      </c>
      <c r="C3378" s="30"/>
      <c r="H3378" s="10" t="str">
        <f>IFERROR(IF(INDEX(Rooms[اعتماد القيمة],MATCH(الحجز!$D3378,Rooms[الشقة],0),1)&lt;=الحجز!$C3378,((INDEX(Rooms[القيمة],MATCH(الحجز!$D3378,Rooms[الشقة],0),1)*الحجز!$E3378)+G3378)-F3378,الحجز!$H3378),"")</f>
        <v/>
      </c>
      <c r="I3378" s="10" t="str">
        <f>IFERROR(VLOOKUP(D3378,Rooms[[الشقة]:[وصف]],4,FALSE),"")</f>
        <v/>
      </c>
      <c r="K3378" s="16" t="str">
        <f t="shared" si="105"/>
        <v/>
      </c>
    </row>
    <row r="3379" spans="2:11" x14ac:dyDescent="0.2">
      <c r="B3379" s="10" t="str">
        <f t="shared" si="104"/>
        <v/>
      </c>
      <c r="C3379" s="30"/>
      <c r="H3379" s="10" t="str">
        <f>IFERROR(IF(INDEX(Rooms[اعتماد القيمة],MATCH(الحجز!$D3379,Rooms[الشقة],0),1)&lt;=الحجز!$C3379,((INDEX(Rooms[القيمة],MATCH(الحجز!$D3379,Rooms[الشقة],0),1)*الحجز!$E3379)+G3379)-F3379,الحجز!$H3379),"")</f>
        <v/>
      </c>
      <c r="I3379" s="10" t="str">
        <f>IFERROR(VLOOKUP(D3379,Rooms[[الشقة]:[وصف]],4,FALSE),"")</f>
        <v/>
      </c>
      <c r="K3379" s="16" t="str">
        <f t="shared" si="105"/>
        <v/>
      </c>
    </row>
    <row r="3380" spans="2:11" x14ac:dyDescent="0.2">
      <c r="B3380" s="10" t="str">
        <f t="shared" si="104"/>
        <v/>
      </c>
      <c r="C3380" s="30"/>
      <c r="H3380" s="10" t="str">
        <f>IFERROR(IF(INDEX(Rooms[اعتماد القيمة],MATCH(الحجز!$D3380,Rooms[الشقة],0),1)&lt;=الحجز!$C3380,((INDEX(Rooms[القيمة],MATCH(الحجز!$D3380,Rooms[الشقة],0),1)*الحجز!$E3380)+G3380)-F3380,الحجز!$H3380),"")</f>
        <v/>
      </c>
      <c r="I3380" s="10" t="str">
        <f>IFERROR(VLOOKUP(D3380,Rooms[[الشقة]:[وصف]],4,FALSE),"")</f>
        <v/>
      </c>
      <c r="K3380" s="16" t="str">
        <f t="shared" si="105"/>
        <v/>
      </c>
    </row>
    <row r="3381" spans="2:11" x14ac:dyDescent="0.2">
      <c r="B3381" s="10" t="str">
        <f t="shared" si="104"/>
        <v/>
      </c>
      <c r="C3381" s="30"/>
      <c r="H3381" s="10" t="str">
        <f>IFERROR(IF(INDEX(Rooms[اعتماد القيمة],MATCH(الحجز!$D3381,Rooms[الشقة],0),1)&lt;=الحجز!$C3381,((INDEX(Rooms[القيمة],MATCH(الحجز!$D3381,Rooms[الشقة],0),1)*الحجز!$E3381)+G3381)-F3381,الحجز!$H3381),"")</f>
        <v/>
      </c>
      <c r="I3381" s="10" t="str">
        <f>IFERROR(VLOOKUP(D3381,Rooms[[الشقة]:[وصف]],4,FALSE),"")</f>
        <v/>
      </c>
      <c r="K3381" s="16" t="str">
        <f t="shared" si="105"/>
        <v/>
      </c>
    </row>
    <row r="3382" spans="2:11" x14ac:dyDescent="0.2">
      <c r="B3382" s="10" t="str">
        <f t="shared" si="104"/>
        <v/>
      </c>
      <c r="C3382" s="30"/>
      <c r="H3382" s="10" t="str">
        <f>IFERROR(IF(INDEX(Rooms[اعتماد القيمة],MATCH(الحجز!$D3382,Rooms[الشقة],0),1)&lt;=الحجز!$C3382,((INDEX(Rooms[القيمة],MATCH(الحجز!$D3382,Rooms[الشقة],0),1)*الحجز!$E3382)+G3382)-F3382,الحجز!$H3382),"")</f>
        <v/>
      </c>
      <c r="I3382" s="10" t="str">
        <f>IFERROR(VLOOKUP(D3382,Rooms[[الشقة]:[وصف]],4,FALSE),"")</f>
        <v/>
      </c>
      <c r="K3382" s="16" t="str">
        <f t="shared" si="105"/>
        <v/>
      </c>
    </row>
    <row r="3383" spans="2:11" x14ac:dyDescent="0.2">
      <c r="B3383" s="10" t="str">
        <f t="shared" si="104"/>
        <v/>
      </c>
      <c r="C3383" s="30"/>
      <c r="H3383" s="10" t="str">
        <f>IFERROR(IF(INDEX(Rooms[اعتماد القيمة],MATCH(الحجز!$D3383,Rooms[الشقة],0),1)&lt;=الحجز!$C3383,((INDEX(Rooms[القيمة],MATCH(الحجز!$D3383,Rooms[الشقة],0),1)*الحجز!$E3383)+G3383)-F3383,الحجز!$H3383),"")</f>
        <v/>
      </c>
      <c r="I3383" s="10" t="str">
        <f>IFERROR(VLOOKUP(D3383,Rooms[[الشقة]:[وصف]],4,FALSE),"")</f>
        <v/>
      </c>
      <c r="K3383" s="16" t="str">
        <f t="shared" si="105"/>
        <v/>
      </c>
    </row>
    <row r="3384" spans="2:11" x14ac:dyDescent="0.2">
      <c r="B3384" s="10" t="str">
        <f t="shared" si="104"/>
        <v/>
      </c>
      <c r="C3384" s="30"/>
      <c r="H3384" s="10" t="str">
        <f>IFERROR(IF(INDEX(Rooms[اعتماد القيمة],MATCH(الحجز!$D3384,Rooms[الشقة],0),1)&lt;=الحجز!$C3384,((INDEX(Rooms[القيمة],MATCH(الحجز!$D3384,Rooms[الشقة],0),1)*الحجز!$E3384)+G3384)-F3384,الحجز!$H3384),"")</f>
        <v/>
      </c>
      <c r="I3384" s="10" t="str">
        <f>IFERROR(VLOOKUP(D3384,Rooms[[الشقة]:[وصف]],4,FALSE),"")</f>
        <v/>
      </c>
      <c r="K3384" s="16" t="str">
        <f t="shared" si="105"/>
        <v/>
      </c>
    </row>
    <row r="3385" spans="2:11" x14ac:dyDescent="0.2">
      <c r="B3385" s="10" t="str">
        <f t="shared" si="104"/>
        <v/>
      </c>
      <c r="C3385" s="30"/>
      <c r="H3385" s="10" t="str">
        <f>IFERROR(IF(INDEX(Rooms[اعتماد القيمة],MATCH(الحجز!$D3385,Rooms[الشقة],0),1)&lt;=الحجز!$C3385,((INDEX(Rooms[القيمة],MATCH(الحجز!$D3385,Rooms[الشقة],0),1)*الحجز!$E3385)+G3385)-F3385,الحجز!$H3385),"")</f>
        <v/>
      </c>
      <c r="I3385" s="10" t="str">
        <f>IFERROR(VLOOKUP(D3385,Rooms[[الشقة]:[وصف]],4,FALSE),"")</f>
        <v/>
      </c>
      <c r="K3385" s="16" t="str">
        <f t="shared" si="105"/>
        <v/>
      </c>
    </row>
    <row r="3386" spans="2:11" x14ac:dyDescent="0.2">
      <c r="B3386" s="10" t="str">
        <f t="shared" si="104"/>
        <v/>
      </c>
      <c r="C3386" s="30"/>
      <c r="H3386" s="10" t="str">
        <f>IFERROR(IF(INDEX(Rooms[اعتماد القيمة],MATCH(الحجز!$D3386,Rooms[الشقة],0),1)&lt;=الحجز!$C3386,((INDEX(Rooms[القيمة],MATCH(الحجز!$D3386,Rooms[الشقة],0),1)*الحجز!$E3386)+G3386)-F3386,الحجز!$H3386),"")</f>
        <v/>
      </c>
      <c r="I3386" s="10" t="str">
        <f>IFERROR(VLOOKUP(D3386,Rooms[[الشقة]:[وصف]],4,FALSE),"")</f>
        <v/>
      </c>
      <c r="K3386" s="16" t="str">
        <f t="shared" si="105"/>
        <v/>
      </c>
    </row>
    <row r="3387" spans="2:11" x14ac:dyDescent="0.2">
      <c r="B3387" s="10" t="str">
        <f t="shared" si="104"/>
        <v/>
      </c>
      <c r="C3387" s="30"/>
      <c r="H3387" s="10" t="str">
        <f>IFERROR(IF(INDEX(Rooms[اعتماد القيمة],MATCH(الحجز!$D3387,Rooms[الشقة],0),1)&lt;=الحجز!$C3387,((INDEX(Rooms[القيمة],MATCH(الحجز!$D3387,Rooms[الشقة],0),1)*الحجز!$E3387)+G3387)-F3387,الحجز!$H3387),"")</f>
        <v/>
      </c>
      <c r="I3387" s="10" t="str">
        <f>IFERROR(VLOOKUP(D3387,Rooms[[الشقة]:[وصف]],4,FALSE),"")</f>
        <v/>
      </c>
      <c r="K3387" s="16" t="str">
        <f t="shared" si="105"/>
        <v/>
      </c>
    </row>
    <row r="3388" spans="2:11" x14ac:dyDescent="0.2">
      <c r="B3388" s="10" t="str">
        <f t="shared" si="104"/>
        <v/>
      </c>
      <c r="C3388" s="30"/>
      <c r="H3388" s="10" t="str">
        <f>IFERROR(IF(INDEX(Rooms[اعتماد القيمة],MATCH(الحجز!$D3388,Rooms[الشقة],0),1)&lt;=الحجز!$C3388,((INDEX(Rooms[القيمة],MATCH(الحجز!$D3388,Rooms[الشقة],0),1)*الحجز!$E3388)+G3388)-F3388,الحجز!$H3388),"")</f>
        <v/>
      </c>
      <c r="I3388" s="10" t="str">
        <f>IFERROR(VLOOKUP(D3388,Rooms[[الشقة]:[وصف]],4,FALSE),"")</f>
        <v/>
      </c>
      <c r="K3388" s="16" t="str">
        <f t="shared" si="105"/>
        <v/>
      </c>
    </row>
    <row r="3389" spans="2:11" x14ac:dyDescent="0.2">
      <c r="B3389" s="10" t="str">
        <f t="shared" si="104"/>
        <v/>
      </c>
      <c r="C3389" s="30"/>
      <c r="H3389" s="10" t="str">
        <f>IFERROR(IF(INDEX(Rooms[اعتماد القيمة],MATCH(الحجز!$D3389,Rooms[الشقة],0),1)&lt;=الحجز!$C3389,((INDEX(Rooms[القيمة],MATCH(الحجز!$D3389,Rooms[الشقة],0),1)*الحجز!$E3389)+G3389)-F3389,الحجز!$H3389),"")</f>
        <v/>
      </c>
      <c r="I3389" s="10" t="str">
        <f>IFERROR(VLOOKUP(D3389,Rooms[[الشقة]:[وصف]],4,FALSE),"")</f>
        <v/>
      </c>
      <c r="K3389" s="16" t="str">
        <f t="shared" si="105"/>
        <v/>
      </c>
    </row>
    <row r="3390" spans="2:11" x14ac:dyDescent="0.2">
      <c r="B3390" s="10" t="str">
        <f t="shared" si="104"/>
        <v/>
      </c>
      <c r="C3390" s="30"/>
      <c r="H3390" s="10" t="str">
        <f>IFERROR(IF(INDEX(Rooms[اعتماد القيمة],MATCH(الحجز!$D3390,Rooms[الشقة],0),1)&lt;=الحجز!$C3390,((INDEX(Rooms[القيمة],MATCH(الحجز!$D3390,Rooms[الشقة],0),1)*الحجز!$E3390)+G3390)-F3390,الحجز!$H3390),"")</f>
        <v/>
      </c>
      <c r="I3390" s="10" t="str">
        <f>IFERROR(VLOOKUP(D3390,Rooms[[الشقة]:[وصف]],4,FALSE),"")</f>
        <v/>
      </c>
      <c r="K3390" s="16" t="str">
        <f t="shared" si="105"/>
        <v/>
      </c>
    </row>
    <row r="3391" spans="2:11" x14ac:dyDescent="0.2">
      <c r="B3391" s="10" t="str">
        <f t="shared" si="104"/>
        <v/>
      </c>
      <c r="C3391" s="30"/>
      <c r="H3391" s="10" t="str">
        <f>IFERROR(IF(INDEX(Rooms[اعتماد القيمة],MATCH(الحجز!$D3391,Rooms[الشقة],0),1)&lt;=الحجز!$C3391,((INDEX(Rooms[القيمة],MATCH(الحجز!$D3391,Rooms[الشقة],0),1)*الحجز!$E3391)+G3391)-F3391,الحجز!$H3391),"")</f>
        <v/>
      </c>
      <c r="I3391" s="10" t="str">
        <f>IFERROR(VLOOKUP(D3391,Rooms[[الشقة]:[وصف]],4,FALSE),"")</f>
        <v/>
      </c>
      <c r="K3391" s="16" t="str">
        <f t="shared" si="105"/>
        <v/>
      </c>
    </row>
    <row r="3392" spans="2:11" x14ac:dyDescent="0.2">
      <c r="B3392" s="10" t="str">
        <f t="shared" si="104"/>
        <v/>
      </c>
      <c r="C3392" s="30"/>
      <c r="H3392" s="10" t="str">
        <f>IFERROR(IF(INDEX(Rooms[اعتماد القيمة],MATCH(الحجز!$D3392,Rooms[الشقة],0),1)&lt;=الحجز!$C3392,((INDEX(Rooms[القيمة],MATCH(الحجز!$D3392,Rooms[الشقة],0),1)*الحجز!$E3392)+G3392)-F3392,الحجز!$H3392),"")</f>
        <v/>
      </c>
      <c r="I3392" s="10" t="str">
        <f>IFERROR(VLOOKUP(D3392,Rooms[[الشقة]:[وصف]],4,FALSE),"")</f>
        <v/>
      </c>
      <c r="K3392" s="16" t="str">
        <f t="shared" si="105"/>
        <v/>
      </c>
    </row>
    <row r="3393" spans="2:11" x14ac:dyDescent="0.2">
      <c r="B3393" s="10" t="str">
        <f t="shared" si="104"/>
        <v/>
      </c>
      <c r="C3393" s="30"/>
      <c r="H3393" s="10" t="str">
        <f>IFERROR(IF(INDEX(Rooms[اعتماد القيمة],MATCH(الحجز!$D3393,Rooms[الشقة],0),1)&lt;=الحجز!$C3393,((INDEX(Rooms[القيمة],MATCH(الحجز!$D3393,Rooms[الشقة],0),1)*الحجز!$E3393)+G3393)-F3393,الحجز!$H3393),"")</f>
        <v/>
      </c>
      <c r="I3393" s="10" t="str">
        <f>IFERROR(VLOOKUP(D3393,Rooms[[الشقة]:[وصف]],4,FALSE),"")</f>
        <v/>
      </c>
      <c r="K3393" s="16" t="str">
        <f t="shared" si="105"/>
        <v/>
      </c>
    </row>
    <row r="3394" spans="2:11" x14ac:dyDescent="0.2">
      <c r="B3394" s="10" t="str">
        <f t="shared" si="104"/>
        <v/>
      </c>
      <c r="C3394" s="30"/>
      <c r="H3394" s="10" t="str">
        <f>IFERROR(IF(INDEX(Rooms[اعتماد القيمة],MATCH(الحجز!$D3394,Rooms[الشقة],0),1)&lt;=الحجز!$C3394,((INDEX(Rooms[القيمة],MATCH(الحجز!$D3394,Rooms[الشقة],0),1)*الحجز!$E3394)+G3394)-F3394,الحجز!$H3394),"")</f>
        <v/>
      </c>
      <c r="I3394" s="10" t="str">
        <f>IFERROR(VLOOKUP(D3394,Rooms[[الشقة]:[وصف]],4,FALSE),"")</f>
        <v/>
      </c>
      <c r="K3394" s="16" t="str">
        <f t="shared" si="105"/>
        <v/>
      </c>
    </row>
    <row r="3395" spans="2:11" x14ac:dyDescent="0.2">
      <c r="B3395" s="10" t="str">
        <f t="shared" si="104"/>
        <v/>
      </c>
      <c r="C3395" s="30"/>
      <c r="H3395" s="10" t="str">
        <f>IFERROR(IF(INDEX(Rooms[اعتماد القيمة],MATCH(الحجز!$D3395,Rooms[الشقة],0),1)&lt;=الحجز!$C3395,((INDEX(Rooms[القيمة],MATCH(الحجز!$D3395,Rooms[الشقة],0),1)*الحجز!$E3395)+G3395)-F3395,الحجز!$H3395),"")</f>
        <v/>
      </c>
      <c r="I3395" s="10" t="str">
        <f>IFERROR(VLOOKUP(D3395,Rooms[[الشقة]:[وصف]],4,FALSE),"")</f>
        <v/>
      </c>
      <c r="K3395" s="16" t="str">
        <f t="shared" si="105"/>
        <v/>
      </c>
    </row>
    <row r="3396" spans="2:11" x14ac:dyDescent="0.2">
      <c r="B3396" s="10" t="str">
        <f t="shared" si="104"/>
        <v/>
      </c>
      <c r="C3396" s="30"/>
      <c r="H3396" s="10" t="str">
        <f>IFERROR(IF(INDEX(Rooms[اعتماد القيمة],MATCH(الحجز!$D3396,Rooms[الشقة],0),1)&lt;=الحجز!$C3396,((INDEX(Rooms[القيمة],MATCH(الحجز!$D3396,Rooms[الشقة],0),1)*الحجز!$E3396)+G3396)-F3396,الحجز!$H3396),"")</f>
        <v/>
      </c>
      <c r="I3396" s="10" t="str">
        <f>IFERROR(VLOOKUP(D3396,Rooms[[الشقة]:[وصف]],4,FALSE),"")</f>
        <v/>
      </c>
      <c r="K3396" s="16" t="str">
        <f t="shared" si="105"/>
        <v/>
      </c>
    </row>
    <row r="3397" spans="2:11" x14ac:dyDescent="0.2">
      <c r="B3397" s="10" t="str">
        <f t="shared" ref="B3397:B3460" si="106">IF(C3397&lt;&gt;"",ROW(A3394),"")</f>
        <v/>
      </c>
      <c r="C3397" s="30"/>
      <c r="H3397" s="10" t="str">
        <f>IFERROR(IF(INDEX(Rooms[اعتماد القيمة],MATCH(الحجز!$D3397,Rooms[الشقة],0),1)&lt;=الحجز!$C3397,((INDEX(Rooms[القيمة],MATCH(الحجز!$D3397,Rooms[الشقة],0),1)*الحجز!$E3397)+G3397)-F3397,الحجز!$H3397),"")</f>
        <v/>
      </c>
      <c r="I3397" s="10" t="str">
        <f>IFERROR(VLOOKUP(D3397,Rooms[[الشقة]:[وصف]],4,FALSE),"")</f>
        <v/>
      </c>
      <c r="K3397" s="16" t="str">
        <f t="shared" ref="K3397:K3460" si="107">IF(AND(E3397="",C3397=""),"",C3397+(IF(E3397&lt;1,E3397,(E3397-1))))</f>
        <v/>
      </c>
    </row>
    <row r="3398" spans="2:11" x14ac:dyDescent="0.2">
      <c r="B3398" s="10" t="str">
        <f t="shared" si="106"/>
        <v/>
      </c>
      <c r="C3398" s="30"/>
      <c r="H3398" s="10" t="str">
        <f>IFERROR(IF(INDEX(Rooms[اعتماد القيمة],MATCH(الحجز!$D3398,Rooms[الشقة],0),1)&lt;=الحجز!$C3398,((INDEX(Rooms[القيمة],MATCH(الحجز!$D3398,Rooms[الشقة],0),1)*الحجز!$E3398)+G3398)-F3398,الحجز!$H3398),"")</f>
        <v/>
      </c>
      <c r="I3398" s="10" t="str">
        <f>IFERROR(VLOOKUP(D3398,Rooms[[الشقة]:[وصف]],4,FALSE),"")</f>
        <v/>
      </c>
      <c r="K3398" s="16" t="str">
        <f t="shared" si="107"/>
        <v/>
      </c>
    </row>
    <row r="3399" spans="2:11" x14ac:dyDescent="0.2">
      <c r="B3399" s="10" t="str">
        <f t="shared" si="106"/>
        <v/>
      </c>
      <c r="C3399" s="30"/>
      <c r="H3399" s="10" t="str">
        <f>IFERROR(IF(INDEX(Rooms[اعتماد القيمة],MATCH(الحجز!$D3399,Rooms[الشقة],0),1)&lt;=الحجز!$C3399,((INDEX(Rooms[القيمة],MATCH(الحجز!$D3399,Rooms[الشقة],0),1)*الحجز!$E3399)+G3399)-F3399,الحجز!$H3399),"")</f>
        <v/>
      </c>
      <c r="I3399" s="10" t="str">
        <f>IFERROR(VLOOKUP(D3399,Rooms[[الشقة]:[وصف]],4,FALSE),"")</f>
        <v/>
      </c>
      <c r="K3399" s="16" t="str">
        <f t="shared" si="107"/>
        <v/>
      </c>
    </row>
    <row r="3400" spans="2:11" x14ac:dyDescent="0.2">
      <c r="B3400" s="10" t="str">
        <f t="shared" si="106"/>
        <v/>
      </c>
      <c r="C3400" s="30"/>
      <c r="H3400" s="10" t="str">
        <f>IFERROR(IF(INDEX(Rooms[اعتماد القيمة],MATCH(الحجز!$D3400,Rooms[الشقة],0),1)&lt;=الحجز!$C3400,((INDEX(Rooms[القيمة],MATCH(الحجز!$D3400,Rooms[الشقة],0),1)*الحجز!$E3400)+G3400)-F3400,الحجز!$H3400),"")</f>
        <v/>
      </c>
      <c r="I3400" s="10" t="str">
        <f>IFERROR(VLOOKUP(D3400,Rooms[[الشقة]:[وصف]],4,FALSE),"")</f>
        <v/>
      </c>
      <c r="K3400" s="16" t="str">
        <f t="shared" si="107"/>
        <v/>
      </c>
    </row>
    <row r="3401" spans="2:11" x14ac:dyDescent="0.2">
      <c r="B3401" s="10" t="str">
        <f t="shared" si="106"/>
        <v/>
      </c>
      <c r="C3401" s="30"/>
      <c r="H3401" s="10" t="str">
        <f>IFERROR(IF(INDEX(Rooms[اعتماد القيمة],MATCH(الحجز!$D3401,Rooms[الشقة],0),1)&lt;=الحجز!$C3401,((INDEX(Rooms[القيمة],MATCH(الحجز!$D3401,Rooms[الشقة],0),1)*الحجز!$E3401)+G3401)-F3401,الحجز!$H3401),"")</f>
        <v/>
      </c>
      <c r="I3401" s="10" t="str">
        <f>IFERROR(VLOOKUP(D3401,Rooms[[الشقة]:[وصف]],4,FALSE),"")</f>
        <v/>
      </c>
      <c r="K3401" s="16" t="str">
        <f t="shared" si="107"/>
        <v/>
      </c>
    </row>
    <row r="3402" spans="2:11" x14ac:dyDescent="0.2">
      <c r="B3402" s="10" t="str">
        <f t="shared" si="106"/>
        <v/>
      </c>
      <c r="C3402" s="30"/>
      <c r="H3402" s="10" t="str">
        <f>IFERROR(IF(INDEX(Rooms[اعتماد القيمة],MATCH(الحجز!$D3402,Rooms[الشقة],0),1)&lt;=الحجز!$C3402,((INDEX(Rooms[القيمة],MATCH(الحجز!$D3402,Rooms[الشقة],0),1)*الحجز!$E3402)+G3402)-F3402,الحجز!$H3402),"")</f>
        <v/>
      </c>
      <c r="I3402" s="10" t="str">
        <f>IFERROR(VLOOKUP(D3402,Rooms[[الشقة]:[وصف]],4,FALSE),"")</f>
        <v/>
      </c>
      <c r="K3402" s="16" t="str">
        <f t="shared" si="107"/>
        <v/>
      </c>
    </row>
    <row r="3403" spans="2:11" x14ac:dyDescent="0.2">
      <c r="B3403" s="10" t="str">
        <f t="shared" si="106"/>
        <v/>
      </c>
      <c r="C3403" s="30"/>
      <c r="H3403" s="10" t="str">
        <f>IFERROR(IF(INDEX(Rooms[اعتماد القيمة],MATCH(الحجز!$D3403,Rooms[الشقة],0),1)&lt;=الحجز!$C3403,((INDEX(Rooms[القيمة],MATCH(الحجز!$D3403,Rooms[الشقة],0),1)*الحجز!$E3403)+G3403)-F3403,الحجز!$H3403),"")</f>
        <v/>
      </c>
      <c r="I3403" s="10" t="str">
        <f>IFERROR(VLOOKUP(D3403,Rooms[[الشقة]:[وصف]],4,FALSE),"")</f>
        <v/>
      </c>
      <c r="K3403" s="16" t="str">
        <f t="shared" si="107"/>
        <v/>
      </c>
    </row>
    <row r="3404" spans="2:11" x14ac:dyDescent="0.2">
      <c r="B3404" s="10" t="str">
        <f t="shared" si="106"/>
        <v/>
      </c>
      <c r="C3404" s="30"/>
      <c r="H3404" s="10" t="str">
        <f>IFERROR(IF(INDEX(Rooms[اعتماد القيمة],MATCH(الحجز!$D3404,Rooms[الشقة],0),1)&lt;=الحجز!$C3404,((INDEX(Rooms[القيمة],MATCH(الحجز!$D3404,Rooms[الشقة],0),1)*الحجز!$E3404)+G3404)-F3404,الحجز!$H3404),"")</f>
        <v/>
      </c>
      <c r="I3404" s="10" t="str">
        <f>IFERROR(VLOOKUP(D3404,Rooms[[الشقة]:[وصف]],4,FALSE),"")</f>
        <v/>
      </c>
      <c r="K3404" s="16" t="str">
        <f t="shared" si="107"/>
        <v/>
      </c>
    </row>
    <row r="3405" spans="2:11" x14ac:dyDescent="0.2">
      <c r="B3405" s="10" t="str">
        <f t="shared" si="106"/>
        <v/>
      </c>
      <c r="C3405" s="30"/>
      <c r="H3405" s="10" t="str">
        <f>IFERROR(IF(INDEX(Rooms[اعتماد القيمة],MATCH(الحجز!$D3405,Rooms[الشقة],0),1)&lt;=الحجز!$C3405,((INDEX(Rooms[القيمة],MATCH(الحجز!$D3405,Rooms[الشقة],0),1)*الحجز!$E3405)+G3405)-F3405,الحجز!$H3405),"")</f>
        <v/>
      </c>
      <c r="I3405" s="10" t="str">
        <f>IFERROR(VLOOKUP(D3405,Rooms[[الشقة]:[وصف]],4,FALSE),"")</f>
        <v/>
      </c>
      <c r="K3405" s="16" t="str">
        <f t="shared" si="107"/>
        <v/>
      </c>
    </row>
    <row r="3406" spans="2:11" x14ac:dyDescent="0.2">
      <c r="B3406" s="10" t="str">
        <f t="shared" si="106"/>
        <v/>
      </c>
      <c r="C3406" s="30"/>
      <c r="H3406" s="10" t="str">
        <f>IFERROR(IF(INDEX(Rooms[اعتماد القيمة],MATCH(الحجز!$D3406,Rooms[الشقة],0),1)&lt;=الحجز!$C3406,((INDEX(Rooms[القيمة],MATCH(الحجز!$D3406,Rooms[الشقة],0),1)*الحجز!$E3406)+G3406)-F3406,الحجز!$H3406),"")</f>
        <v/>
      </c>
      <c r="I3406" s="10" t="str">
        <f>IFERROR(VLOOKUP(D3406,Rooms[[الشقة]:[وصف]],4,FALSE),"")</f>
        <v/>
      </c>
      <c r="K3406" s="16" t="str">
        <f t="shared" si="107"/>
        <v/>
      </c>
    </row>
    <row r="3407" spans="2:11" x14ac:dyDescent="0.2">
      <c r="B3407" s="10" t="str">
        <f t="shared" si="106"/>
        <v/>
      </c>
      <c r="C3407" s="30"/>
      <c r="H3407" s="10" t="str">
        <f>IFERROR(IF(INDEX(Rooms[اعتماد القيمة],MATCH(الحجز!$D3407,Rooms[الشقة],0),1)&lt;=الحجز!$C3407,((INDEX(Rooms[القيمة],MATCH(الحجز!$D3407,Rooms[الشقة],0),1)*الحجز!$E3407)+G3407)-F3407,الحجز!$H3407),"")</f>
        <v/>
      </c>
      <c r="I3407" s="10" t="str">
        <f>IFERROR(VLOOKUP(D3407,Rooms[[الشقة]:[وصف]],4,FALSE),"")</f>
        <v/>
      </c>
      <c r="K3407" s="16" t="str">
        <f t="shared" si="107"/>
        <v/>
      </c>
    </row>
    <row r="3408" spans="2:11" x14ac:dyDescent="0.2">
      <c r="B3408" s="10" t="str">
        <f t="shared" si="106"/>
        <v/>
      </c>
      <c r="C3408" s="30"/>
      <c r="H3408" s="10" t="str">
        <f>IFERROR(IF(INDEX(Rooms[اعتماد القيمة],MATCH(الحجز!$D3408,Rooms[الشقة],0),1)&lt;=الحجز!$C3408,((INDEX(Rooms[القيمة],MATCH(الحجز!$D3408,Rooms[الشقة],0),1)*الحجز!$E3408)+G3408)-F3408,الحجز!$H3408),"")</f>
        <v/>
      </c>
      <c r="I3408" s="10" t="str">
        <f>IFERROR(VLOOKUP(D3408,Rooms[[الشقة]:[وصف]],4,FALSE),"")</f>
        <v/>
      </c>
      <c r="K3408" s="16" t="str">
        <f t="shared" si="107"/>
        <v/>
      </c>
    </row>
    <row r="3409" spans="2:11" x14ac:dyDescent="0.2">
      <c r="B3409" s="10" t="str">
        <f t="shared" si="106"/>
        <v/>
      </c>
      <c r="C3409" s="30"/>
      <c r="H3409" s="10" t="str">
        <f>IFERROR(IF(INDEX(Rooms[اعتماد القيمة],MATCH(الحجز!$D3409,Rooms[الشقة],0),1)&lt;=الحجز!$C3409,((INDEX(Rooms[القيمة],MATCH(الحجز!$D3409,Rooms[الشقة],0),1)*الحجز!$E3409)+G3409)-F3409,الحجز!$H3409),"")</f>
        <v/>
      </c>
      <c r="I3409" s="10" t="str">
        <f>IFERROR(VLOOKUP(D3409,Rooms[[الشقة]:[وصف]],4,FALSE),"")</f>
        <v/>
      </c>
      <c r="K3409" s="16" t="str">
        <f t="shared" si="107"/>
        <v/>
      </c>
    </row>
    <row r="3410" spans="2:11" x14ac:dyDescent="0.2">
      <c r="B3410" s="10" t="str">
        <f t="shared" si="106"/>
        <v/>
      </c>
      <c r="C3410" s="30"/>
      <c r="H3410" s="10" t="str">
        <f>IFERROR(IF(INDEX(Rooms[اعتماد القيمة],MATCH(الحجز!$D3410,Rooms[الشقة],0),1)&lt;=الحجز!$C3410,((INDEX(Rooms[القيمة],MATCH(الحجز!$D3410,Rooms[الشقة],0),1)*الحجز!$E3410)+G3410)-F3410,الحجز!$H3410),"")</f>
        <v/>
      </c>
      <c r="I3410" s="10" t="str">
        <f>IFERROR(VLOOKUP(D3410,Rooms[[الشقة]:[وصف]],4,FALSE),"")</f>
        <v/>
      </c>
      <c r="K3410" s="16" t="str">
        <f t="shared" si="107"/>
        <v/>
      </c>
    </row>
    <row r="3411" spans="2:11" x14ac:dyDescent="0.2">
      <c r="B3411" s="10" t="str">
        <f t="shared" si="106"/>
        <v/>
      </c>
      <c r="C3411" s="30"/>
      <c r="H3411" s="10" t="str">
        <f>IFERROR(IF(INDEX(Rooms[اعتماد القيمة],MATCH(الحجز!$D3411,Rooms[الشقة],0),1)&lt;=الحجز!$C3411,((INDEX(Rooms[القيمة],MATCH(الحجز!$D3411,Rooms[الشقة],0),1)*الحجز!$E3411)+G3411)-F3411,الحجز!$H3411),"")</f>
        <v/>
      </c>
      <c r="I3411" s="10" t="str">
        <f>IFERROR(VLOOKUP(D3411,Rooms[[الشقة]:[وصف]],4,FALSE),"")</f>
        <v/>
      </c>
      <c r="K3411" s="16" t="str">
        <f t="shared" si="107"/>
        <v/>
      </c>
    </row>
    <row r="3412" spans="2:11" x14ac:dyDescent="0.2">
      <c r="B3412" s="10" t="str">
        <f t="shared" si="106"/>
        <v/>
      </c>
      <c r="C3412" s="30"/>
      <c r="H3412" s="10" t="str">
        <f>IFERROR(IF(INDEX(Rooms[اعتماد القيمة],MATCH(الحجز!$D3412,Rooms[الشقة],0),1)&lt;=الحجز!$C3412,((INDEX(Rooms[القيمة],MATCH(الحجز!$D3412,Rooms[الشقة],0),1)*الحجز!$E3412)+G3412)-F3412,الحجز!$H3412),"")</f>
        <v/>
      </c>
      <c r="I3412" s="10" t="str">
        <f>IFERROR(VLOOKUP(D3412,Rooms[[الشقة]:[وصف]],4,FALSE),"")</f>
        <v/>
      </c>
      <c r="K3412" s="16" t="str">
        <f t="shared" si="107"/>
        <v/>
      </c>
    </row>
    <row r="3413" spans="2:11" x14ac:dyDescent="0.2">
      <c r="B3413" s="10" t="str">
        <f t="shared" si="106"/>
        <v/>
      </c>
      <c r="C3413" s="30"/>
      <c r="H3413" s="10" t="str">
        <f>IFERROR(IF(INDEX(Rooms[اعتماد القيمة],MATCH(الحجز!$D3413,Rooms[الشقة],0),1)&lt;=الحجز!$C3413,((INDEX(Rooms[القيمة],MATCH(الحجز!$D3413,Rooms[الشقة],0),1)*الحجز!$E3413)+G3413)-F3413,الحجز!$H3413),"")</f>
        <v/>
      </c>
      <c r="I3413" s="10" t="str">
        <f>IFERROR(VLOOKUP(D3413,Rooms[[الشقة]:[وصف]],4,FALSE),"")</f>
        <v/>
      </c>
      <c r="K3413" s="16" t="str">
        <f t="shared" si="107"/>
        <v/>
      </c>
    </row>
    <row r="3414" spans="2:11" x14ac:dyDescent="0.2">
      <c r="B3414" s="10" t="str">
        <f t="shared" si="106"/>
        <v/>
      </c>
      <c r="C3414" s="30"/>
      <c r="H3414" s="10" t="str">
        <f>IFERROR(IF(INDEX(Rooms[اعتماد القيمة],MATCH(الحجز!$D3414,Rooms[الشقة],0),1)&lt;=الحجز!$C3414,((INDEX(Rooms[القيمة],MATCH(الحجز!$D3414,Rooms[الشقة],0),1)*الحجز!$E3414)+G3414)-F3414,الحجز!$H3414),"")</f>
        <v/>
      </c>
      <c r="I3414" s="10" t="str">
        <f>IFERROR(VLOOKUP(D3414,Rooms[[الشقة]:[وصف]],4,FALSE),"")</f>
        <v/>
      </c>
      <c r="K3414" s="16" t="str">
        <f t="shared" si="107"/>
        <v/>
      </c>
    </row>
    <row r="3415" spans="2:11" x14ac:dyDescent="0.2">
      <c r="B3415" s="10" t="str">
        <f t="shared" si="106"/>
        <v/>
      </c>
      <c r="C3415" s="30"/>
      <c r="H3415" s="10" t="str">
        <f>IFERROR(IF(INDEX(Rooms[اعتماد القيمة],MATCH(الحجز!$D3415,Rooms[الشقة],0),1)&lt;=الحجز!$C3415,((INDEX(Rooms[القيمة],MATCH(الحجز!$D3415,Rooms[الشقة],0),1)*الحجز!$E3415)+G3415)-F3415,الحجز!$H3415),"")</f>
        <v/>
      </c>
      <c r="I3415" s="10" t="str">
        <f>IFERROR(VLOOKUP(D3415,Rooms[[الشقة]:[وصف]],4,FALSE),"")</f>
        <v/>
      </c>
      <c r="K3415" s="16" t="str">
        <f t="shared" si="107"/>
        <v/>
      </c>
    </row>
    <row r="3416" spans="2:11" x14ac:dyDescent="0.2">
      <c r="B3416" s="10" t="str">
        <f t="shared" si="106"/>
        <v/>
      </c>
      <c r="C3416" s="30"/>
      <c r="H3416" s="10" t="str">
        <f>IFERROR(IF(INDEX(Rooms[اعتماد القيمة],MATCH(الحجز!$D3416,Rooms[الشقة],0),1)&lt;=الحجز!$C3416,((INDEX(Rooms[القيمة],MATCH(الحجز!$D3416,Rooms[الشقة],0),1)*الحجز!$E3416)+G3416)-F3416,الحجز!$H3416),"")</f>
        <v/>
      </c>
      <c r="I3416" s="10" t="str">
        <f>IFERROR(VLOOKUP(D3416,Rooms[[الشقة]:[وصف]],4,FALSE),"")</f>
        <v/>
      </c>
      <c r="K3416" s="16" t="str">
        <f t="shared" si="107"/>
        <v/>
      </c>
    </row>
    <row r="3417" spans="2:11" x14ac:dyDescent="0.2">
      <c r="B3417" s="10" t="str">
        <f t="shared" si="106"/>
        <v/>
      </c>
      <c r="C3417" s="30"/>
      <c r="H3417" s="10" t="str">
        <f>IFERROR(IF(INDEX(Rooms[اعتماد القيمة],MATCH(الحجز!$D3417,Rooms[الشقة],0),1)&lt;=الحجز!$C3417,((INDEX(Rooms[القيمة],MATCH(الحجز!$D3417,Rooms[الشقة],0),1)*الحجز!$E3417)+G3417)-F3417,الحجز!$H3417),"")</f>
        <v/>
      </c>
      <c r="I3417" s="10" t="str">
        <f>IFERROR(VLOOKUP(D3417,Rooms[[الشقة]:[وصف]],4,FALSE),"")</f>
        <v/>
      </c>
      <c r="K3417" s="16" t="str">
        <f t="shared" si="107"/>
        <v/>
      </c>
    </row>
    <row r="3418" spans="2:11" x14ac:dyDescent="0.2">
      <c r="B3418" s="10" t="str">
        <f t="shared" si="106"/>
        <v/>
      </c>
      <c r="C3418" s="30"/>
      <c r="H3418" s="10" t="str">
        <f>IFERROR(IF(INDEX(Rooms[اعتماد القيمة],MATCH(الحجز!$D3418,Rooms[الشقة],0),1)&lt;=الحجز!$C3418,((INDEX(Rooms[القيمة],MATCH(الحجز!$D3418,Rooms[الشقة],0),1)*الحجز!$E3418)+G3418)-F3418,الحجز!$H3418),"")</f>
        <v/>
      </c>
      <c r="I3418" s="10" t="str">
        <f>IFERROR(VLOOKUP(D3418,Rooms[[الشقة]:[وصف]],4,FALSE),"")</f>
        <v/>
      </c>
      <c r="K3418" s="16" t="str">
        <f t="shared" si="107"/>
        <v/>
      </c>
    </row>
    <row r="3419" spans="2:11" x14ac:dyDescent="0.2">
      <c r="B3419" s="10" t="str">
        <f t="shared" si="106"/>
        <v/>
      </c>
      <c r="C3419" s="30"/>
      <c r="H3419" s="10" t="str">
        <f>IFERROR(IF(INDEX(Rooms[اعتماد القيمة],MATCH(الحجز!$D3419,Rooms[الشقة],0),1)&lt;=الحجز!$C3419,((INDEX(Rooms[القيمة],MATCH(الحجز!$D3419,Rooms[الشقة],0),1)*الحجز!$E3419)+G3419)-F3419,الحجز!$H3419),"")</f>
        <v/>
      </c>
      <c r="I3419" s="10" t="str">
        <f>IFERROR(VLOOKUP(D3419,Rooms[[الشقة]:[وصف]],4,FALSE),"")</f>
        <v/>
      </c>
      <c r="K3419" s="16" t="str">
        <f t="shared" si="107"/>
        <v/>
      </c>
    </row>
    <row r="3420" spans="2:11" x14ac:dyDescent="0.2">
      <c r="B3420" s="10" t="str">
        <f t="shared" si="106"/>
        <v/>
      </c>
      <c r="C3420" s="30"/>
      <c r="H3420" s="10" t="str">
        <f>IFERROR(IF(INDEX(Rooms[اعتماد القيمة],MATCH(الحجز!$D3420,Rooms[الشقة],0),1)&lt;=الحجز!$C3420,((INDEX(Rooms[القيمة],MATCH(الحجز!$D3420,Rooms[الشقة],0),1)*الحجز!$E3420)+G3420)-F3420,الحجز!$H3420),"")</f>
        <v/>
      </c>
      <c r="I3420" s="10" t="str">
        <f>IFERROR(VLOOKUP(D3420,Rooms[[الشقة]:[وصف]],4,FALSE),"")</f>
        <v/>
      </c>
      <c r="K3420" s="16" t="str">
        <f t="shared" si="107"/>
        <v/>
      </c>
    </row>
    <row r="3421" spans="2:11" x14ac:dyDescent="0.2">
      <c r="B3421" s="10" t="str">
        <f t="shared" si="106"/>
        <v/>
      </c>
      <c r="C3421" s="30"/>
      <c r="H3421" s="10" t="str">
        <f>IFERROR(IF(INDEX(Rooms[اعتماد القيمة],MATCH(الحجز!$D3421,Rooms[الشقة],0),1)&lt;=الحجز!$C3421,((INDEX(Rooms[القيمة],MATCH(الحجز!$D3421,Rooms[الشقة],0),1)*الحجز!$E3421)+G3421)-F3421,الحجز!$H3421),"")</f>
        <v/>
      </c>
      <c r="I3421" s="10" t="str">
        <f>IFERROR(VLOOKUP(D3421,Rooms[[الشقة]:[وصف]],4,FALSE),"")</f>
        <v/>
      </c>
      <c r="K3421" s="16" t="str">
        <f t="shared" si="107"/>
        <v/>
      </c>
    </row>
    <row r="3422" spans="2:11" x14ac:dyDescent="0.2">
      <c r="B3422" s="10" t="str">
        <f t="shared" si="106"/>
        <v/>
      </c>
      <c r="C3422" s="30"/>
      <c r="H3422" s="10" t="str">
        <f>IFERROR(IF(INDEX(Rooms[اعتماد القيمة],MATCH(الحجز!$D3422,Rooms[الشقة],0),1)&lt;=الحجز!$C3422,((INDEX(Rooms[القيمة],MATCH(الحجز!$D3422,Rooms[الشقة],0),1)*الحجز!$E3422)+G3422)-F3422,الحجز!$H3422),"")</f>
        <v/>
      </c>
      <c r="I3422" s="10" t="str">
        <f>IFERROR(VLOOKUP(D3422,Rooms[[الشقة]:[وصف]],4,FALSE),"")</f>
        <v/>
      </c>
      <c r="K3422" s="16" t="str">
        <f t="shared" si="107"/>
        <v/>
      </c>
    </row>
    <row r="3423" spans="2:11" x14ac:dyDescent="0.2">
      <c r="B3423" s="10" t="str">
        <f t="shared" si="106"/>
        <v/>
      </c>
      <c r="C3423" s="30"/>
      <c r="H3423" s="10" t="str">
        <f>IFERROR(IF(INDEX(Rooms[اعتماد القيمة],MATCH(الحجز!$D3423,Rooms[الشقة],0),1)&lt;=الحجز!$C3423,((INDEX(Rooms[القيمة],MATCH(الحجز!$D3423,Rooms[الشقة],0),1)*الحجز!$E3423)+G3423)-F3423,الحجز!$H3423),"")</f>
        <v/>
      </c>
      <c r="I3423" s="10" t="str">
        <f>IFERROR(VLOOKUP(D3423,Rooms[[الشقة]:[وصف]],4,FALSE),"")</f>
        <v/>
      </c>
      <c r="K3423" s="16" t="str">
        <f t="shared" si="107"/>
        <v/>
      </c>
    </row>
    <row r="3424" spans="2:11" x14ac:dyDescent="0.2">
      <c r="B3424" s="10" t="str">
        <f t="shared" si="106"/>
        <v/>
      </c>
      <c r="C3424" s="30"/>
      <c r="H3424" s="10" t="str">
        <f>IFERROR(IF(INDEX(Rooms[اعتماد القيمة],MATCH(الحجز!$D3424,Rooms[الشقة],0),1)&lt;=الحجز!$C3424,((INDEX(Rooms[القيمة],MATCH(الحجز!$D3424,Rooms[الشقة],0),1)*الحجز!$E3424)+G3424)-F3424,الحجز!$H3424),"")</f>
        <v/>
      </c>
      <c r="I3424" s="10" t="str">
        <f>IFERROR(VLOOKUP(D3424,Rooms[[الشقة]:[وصف]],4,FALSE),"")</f>
        <v/>
      </c>
      <c r="K3424" s="16" t="str">
        <f t="shared" si="107"/>
        <v/>
      </c>
    </row>
    <row r="3425" spans="2:11" x14ac:dyDescent="0.2">
      <c r="B3425" s="10" t="str">
        <f t="shared" si="106"/>
        <v/>
      </c>
      <c r="C3425" s="30"/>
      <c r="H3425" s="10" t="str">
        <f>IFERROR(IF(INDEX(Rooms[اعتماد القيمة],MATCH(الحجز!$D3425,Rooms[الشقة],0),1)&lt;=الحجز!$C3425,((INDEX(Rooms[القيمة],MATCH(الحجز!$D3425,Rooms[الشقة],0),1)*الحجز!$E3425)+G3425)-F3425,الحجز!$H3425),"")</f>
        <v/>
      </c>
      <c r="I3425" s="10" t="str">
        <f>IFERROR(VLOOKUP(D3425,Rooms[[الشقة]:[وصف]],4,FALSE),"")</f>
        <v/>
      </c>
      <c r="K3425" s="16" t="str">
        <f t="shared" si="107"/>
        <v/>
      </c>
    </row>
    <row r="3426" spans="2:11" x14ac:dyDescent="0.2">
      <c r="B3426" s="10" t="str">
        <f t="shared" si="106"/>
        <v/>
      </c>
      <c r="C3426" s="30"/>
      <c r="H3426" s="10" t="str">
        <f>IFERROR(IF(INDEX(Rooms[اعتماد القيمة],MATCH(الحجز!$D3426,Rooms[الشقة],0),1)&lt;=الحجز!$C3426,((INDEX(Rooms[القيمة],MATCH(الحجز!$D3426,Rooms[الشقة],0),1)*الحجز!$E3426)+G3426)-F3426,الحجز!$H3426),"")</f>
        <v/>
      </c>
      <c r="I3426" s="10" t="str">
        <f>IFERROR(VLOOKUP(D3426,Rooms[[الشقة]:[وصف]],4,FALSE),"")</f>
        <v/>
      </c>
      <c r="K3426" s="16" t="str">
        <f t="shared" si="107"/>
        <v/>
      </c>
    </row>
    <row r="3427" spans="2:11" x14ac:dyDescent="0.2">
      <c r="B3427" s="10" t="str">
        <f t="shared" si="106"/>
        <v/>
      </c>
      <c r="C3427" s="30"/>
      <c r="H3427" s="10" t="str">
        <f>IFERROR(IF(INDEX(Rooms[اعتماد القيمة],MATCH(الحجز!$D3427,Rooms[الشقة],0),1)&lt;=الحجز!$C3427,((INDEX(Rooms[القيمة],MATCH(الحجز!$D3427,Rooms[الشقة],0),1)*الحجز!$E3427)+G3427)-F3427,الحجز!$H3427),"")</f>
        <v/>
      </c>
      <c r="I3427" s="10" t="str">
        <f>IFERROR(VLOOKUP(D3427,Rooms[[الشقة]:[وصف]],4,FALSE),"")</f>
        <v/>
      </c>
      <c r="K3427" s="16" t="str">
        <f t="shared" si="107"/>
        <v/>
      </c>
    </row>
    <row r="3428" spans="2:11" x14ac:dyDescent="0.2">
      <c r="B3428" s="10" t="str">
        <f t="shared" si="106"/>
        <v/>
      </c>
      <c r="C3428" s="30"/>
      <c r="H3428" s="10" t="str">
        <f>IFERROR(IF(INDEX(Rooms[اعتماد القيمة],MATCH(الحجز!$D3428,Rooms[الشقة],0),1)&lt;=الحجز!$C3428,((INDEX(Rooms[القيمة],MATCH(الحجز!$D3428,Rooms[الشقة],0),1)*الحجز!$E3428)+G3428)-F3428,الحجز!$H3428),"")</f>
        <v/>
      </c>
      <c r="I3428" s="10" t="str">
        <f>IFERROR(VLOOKUP(D3428,Rooms[[الشقة]:[وصف]],4,FALSE),"")</f>
        <v/>
      </c>
      <c r="K3428" s="16" t="str">
        <f t="shared" si="107"/>
        <v/>
      </c>
    </row>
    <row r="3429" spans="2:11" x14ac:dyDescent="0.2">
      <c r="B3429" s="10" t="str">
        <f t="shared" si="106"/>
        <v/>
      </c>
      <c r="C3429" s="30"/>
      <c r="H3429" s="10" t="str">
        <f>IFERROR(IF(INDEX(Rooms[اعتماد القيمة],MATCH(الحجز!$D3429,Rooms[الشقة],0),1)&lt;=الحجز!$C3429,((INDEX(Rooms[القيمة],MATCH(الحجز!$D3429,Rooms[الشقة],0),1)*الحجز!$E3429)+G3429)-F3429,الحجز!$H3429),"")</f>
        <v/>
      </c>
      <c r="I3429" s="10" t="str">
        <f>IFERROR(VLOOKUP(D3429,Rooms[[الشقة]:[وصف]],4,FALSE),"")</f>
        <v/>
      </c>
      <c r="K3429" s="16" t="str">
        <f t="shared" si="107"/>
        <v/>
      </c>
    </row>
    <row r="3430" spans="2:11" x14ac:dyDescent="0.2">
      <c r="B3430" s="10" t="str">
        <f t="shared" si="106"/>
        <v/>
      </c>
      <c r="C3430" s="30"/>
      <c r="H3430" s="10" t="str">
        <f>IFERROR(IF(INDEX(Rooms[اعتماد القيمة],MATCH(الحجز!$D3430,Rooms[الشقة],0),1)&lt;=الحجز!$C3430,((INDEX(Rooms[القيمة],MATCH(الحجز!$D3430,Rooms[الشقة],0),1)*الحجز!$E3430)+G3430)-F3430,الحجز!$H3430),"")</f>
        <v/>
      </c>
      <c r="I3430" s="10" t="str">
        <f>IFERROR(VLOOKUP(D3430,Rooms[[الشقة]:[وصف]],4,FALSE),"")</f>
        <v/>
      </c>
      <c r="K3430" s="16" t="str">
        <f t="shared" si="107"/>
        <v/>
      </c>
    </row>
    <row r="3431" spans="2:11" x14ac:dyDescent="0.2">
      <c r="B3431" s="10" t="str">
        <f t="shared" si="106"/>
        <v/>
      </c>
      <c r="C3431" s="30"/>
      <c r="H3431" s="10" t="str">
        <f>IFERROR(IF(INDEX(Rooms[اعتماد القيمة],MATCH(الحجز!$D3431,Rooms[الشقة],0),1)&lt;=الحجز!$C3431,((INDEX(Rooms[القيمة],MATCH(الحجز!$D3431,Rooms[الشقة],0),1)*الحجز!$E3431)+G3431)-F3431,الحجز!$H3431),"")</f>
        <v/>
      </c>
      <c r="I3431" s="10" t="str">
        <f>IFERROR(VLOOKUP(D3431,Rooms[[الشقة]:[وصف]],4,FALSE),"")</f>
        <v/>
      </c>
      <c r="K3431" s="16" t="str">
        <f t="shared" si="107"/>
        <v/>
      </c>
    </row>
    <row r="3432" spans="2:11" x14ac:dyDescent="0.2">
      <c r="B3432" s="10" t="str">
        <f t="shared" si="106"/>
        <v/>
      </c>
      <c r="C3432" s="30"/>
      <c r="H3432" s="10" t="str">
        <f>IFERROR(IF(INDEX(Rooms[اعتماد القيمة],MATCH(الحجز!$D3432,Rooms[الشقة],0),1)&lt;=الحجز!$C3432,((INDEX(Rooms[القيمة],MATCH(الحجز!$D3432,Rooms[الشقة],0),1)*الحجز!$E3432)+G3432)-F3432,الحجز!$H3432),"")</f>
        <v/>
      </c>
      <c r="I3432" s="10" t="str">
        <f>IFERROR(VLOOKUP(D3432,Rooms[[الشقة]:[وصف]],4,FALSE),"")</f>
        <v/>
      </c>
      <c r="K3432" s="16" t="str">
        <f t="shared" si="107"/>
        <v/>
      </c>
    </row>
    <row r="3433" spans="2:11" x14ac:dyDescent="0.2">
      <c r="B3433" s="10" t="str">
        <f t="shared" si="106"/>
        <v/>
      </c>
      <c r="C3433" s="30"/>
      <c r="H3433" s="10" t="str">
        <f>IFERROR(IF(INDEX(Rooms[اعتماد القيمة],MATCH(الحجز!$D3433,Rooms[الشقة],0),1)&lt;=الحجز!$C3433,((INDEX(Rooms[القيمة],MATCH(الحجز!$D3433,Rooms[الشقة],0),1)*الحجز!$E3433)+G3433)-F3433,الحجز!$H3433),"")</f>
        <v/>
      </c>
      <c r="I3433" s="10" t="str">
        <f>IFERROR(VLOOKUP(D3433,Rooms[[الشقة]:[وصف]],4,FALSE),"")</f>
        <v/>
      </c>
      <c r="K3433" s="16" t="str">
        <f t="shared" si="107"/>
        <v/>
      </c>
    </row>
    <row r="3434" spans="2:11" x14ac:dyDescent="0.2">
      <c r="B3434" s="10" t="str">
        <f t="shared" si="106"/>
        <v/>
      </c>
      <c r="C3434" s="30"/>
      <c r="H3434" s="10" t="str">
        <f>IFERROR(IF(INDEX(Rooms[اعتماد القيمة],MATCH(الحجز!$D3434,Rooms[الشقة],0),1)&lt;=الحجز!$C3434,((INDEX(Rooms[القيمة],MATCH(الحجز!$D3434,Rooms[الشقة],0),1)*الحجز!$E3434)+G3434)-F3434,الحجز!$H3434),"")</f>
        <v/>
      </c>
      <c r="I3434" s="10" t="str">
        <f>IFERROR(VLOOKUP(D3434,Rooms[[الشقة]:[وصف]],4,FALSE),"")</f>
        <v/>
      </c>
      <c r="K3434" s="16" t="str">
        <f t="shared" si="107"/>
        <v/>
      </c>
    </row>
    <row r="3435" spans="2:11" x14ac:dyDescent="0.2">
      <c r="B3435" s="10" t="str">
        <f t="shared" si="106"/>
        <v/>
      </c>
      <c r="C3435" s="30"/>
      <c r="H3435" s="10" t="str">
        <f>IFERROR(IF(INDEX(Rooms[اعتماد القيمة],MATCH(الحجز!$D3435,Rooms[الشقة],0),1)&lt;=الحجز!$C3435,((INDEX(Rooms[القيمة],MATCH(الحجز!$D3435,Rooms[الشقة],0),1)*الحجز!$E3435)+G3435)-F3435,الحجز!$H3435),"")</f>
        <v/>
      </c>
      <c r="I3435" s="10" t="str">
        <f>IFERROR(VLOOKUP(D3435,Rooms[[الشقة]:[وصف]],4,FALSE),"")</f>
        <v/>
      </c>
      <c r="K3435" s="16" t="str">
        <f t="shared" si="107"/>
        <v/>
      </c>
    </row>
    <row r="3436" spans="2:11" x14ac:dyDescent="0.2">
      <c r="B3436" s="10" t="str">
        <f t="shared" si="106"/>
        <v/>
      </c>
      <c r="C3436" s="30"/>
      <c r="H3436" s="10" t="str">
        <f>IFERROR(IF(INDEX(Rooms[اعتماد القيمة],MATCH(الحجز!$D3436,Rooms[الشقة],0),1)&lt;=الحجز!$C3436,((INDEX(Rooms[القيمة],MATCH(الحجز!$D3436,Rooms[الشقة],0),1)*الحجز!$E3436)+G3436)-F3436,الحجز!$H3436),"")</f>
        <v/>
      </c>
      <c r="I3436" s="10" t="str">
        <f>IFERROR(VLOOKUP(D3436,Rooms[[الشقة]:[وصف]],4,FALSE),"")</f>
        <v/>
      </c>
      <c r="K3436" s="16" t="str">
        <f t="shared" si="107"/>
        <v/>
      </c>
    </row>
    <row r="3437" spans="2:11" x14ac:dyDescent="0.2">
      <c r="B3437" s="10" t="str">
        <f t="shared" si="106"/>
        <v/>
      </c>
      <c r="C3437" s="30"/>
      <c r="H3437" s="10" t="str">
        <f>IFERROR(IF(INDEX(Rooms[اعتماد القيمة],MATCH(الحجز!$D3437,Rooms[الشقة],0),1)&lt;=الحجز!$C3437,((INDEX(Rooms[القيمة],MATCH(الحجز!$D3437,Rooms[الشقة],0),1)*الحجز!$E3437)+G3437)-F3437,الحجز!$H3437),"")</f>
        <v/>
      </c>
      <c r="I3437" s="10" t="str">
        <f>IFERROR(VLOOKUP(D3437,Rooms[[الشقة]:[وصف]],4,FALSE),"")</f>
        <v/>
      </c>
      <c r="K3437" s="16" t="str">
        <f t="shared" si="107"/>
        <v/>
      </c>
    </row>
    <row r="3438" spans="2:11" x14ac:dyDescent="0.2">
      <c r="B3438" s="10" t="str">
        <f t="shared" si="106"/>
        <v/>
      </c>
      <c r="C3438" s="30"/>
      <c r="H3438" s="10" t="str">
        <f>IFERROR(IF(INDEX(Rooms[اعتماد القيمة],MATCH(الحجز!$D3438,Rooms[الشقة],0),1)&lt;=الحجز!$C3438,((INDEX(Rooms[القيمة],MATCH(الحجز!$D3438,Rooms[الشقة],0),1)*الحجز!$E3438)+G3438)-F3438,الحجز!$H3438),"")</f>
        <v/>
      </c>
      <c r="I3438" s="10" t="str">
        <f>IFERROR(VLOOKUP(D3438,Rooms[[الشقة]:[وصف]],4,FALSE),"")</f>
        <v/>
      </c>
      <c r="K3438" s="16" t="str">
        <f t="shared" si="107"/>
        <v/>
      </c>
    </row>
    <row r="3439" spans="2:11" x14ac:dyDescent="0.2">
      <c r="B3439" s="10" t="str">
        <f t="shared" si="106"/>
        <v/>
      </c>
      <c r="C3439" s="30"/>
      <c r="H3439" s="10" t="str">
        <f>IFERROR(IF(INDEX(Rooms[اعتماد القيمة],MATCH(الحجز!$D3439,Rooms[الشقة],0),1)&lt;=الحجز!$C3439,((INDEX(Rooms[القيمة],MATCH(الحجز!$D3439,Rooms[الشقة],0),1)*الحجز!$E3439)+G3439)-F3439,الحجز!$H3439),"")</f>
        <v/>
      </c>
      <c r="I3439" s="10" t="str">
        <f>IFERROR(VLOOKUP(D3439,Rooms[[الشقة]:[وصف]],4,FALSE),"")</f>
        <v/>
      </c>
      <c r="K3439" s="16" t="str">
        <f t="shared" si="107"/>
        <v/>
      </c>
    </row>
    <row r="3440" spans="2:11" x14ac:dyDescent="0.2">
      <c r="B3440" s="10" t="str">
        <f t="shared" si="106"/>
        <v/>
      </c>
      <c r="C3440" s="30"/>
      <c r="H3440" s="10" t="str">
        <f>IFERROR(IF(INDEX(Rooms[اعتماد القيمة],MATCH(الحجز!$D3440,Rooms[الشقة],0),1)&lt;=الحجز!$C3440,((INDEX(Rooms[القيمة],MATCH(الحجز!$D3440,Rooms[الشقة],0),1)*الحجز!$E3440)+G3440)-F3440,الحجز!$H3440),"")</f>
        <v/>
      </c>
      <c r="I3440" s="10" t="str">
        <f>IFERROR(VLOOKUP(D3440,Rooms[[الشقة]:[وصف]],4,FALSE),"")</f>
        <v/>
      </c>
      <c r="K3440" s="16" t="str">
        <f t="shared" si="107"/>
        <v/>
      </c>
    </row>
    <row r="3441" spans="2:11" x14ac:dyDescent="0.2">
      <c r="B3441" s="10" t="str">
        <f t="shared" si="106"/>
        <v/>
      </c>
      <c r="C3441" s="30"/>
      <c r="H3441" s="10" t="str">
        <f>IFERROR(IF(INDEX(Rooms[اعتماد القيمة],MATCH(الحجز!$D3441,Rooms[الشقة],0),1)&lt;=الحجز!$C3441,((INDEX(Rooms[القيمة],MATCH(الحجز!$D3441,Rooms[الشقة],0),1)*الحجز!$E3441)+G3441)-F3441,الحجز!$H3441),"")</f>
        <v/>
      </c>
      <c r="I3441" s="10" t="str">
        <f>IFERROR(VLOOKUP(D3441,Rooms[[الشقة]:[وصف]],4,FALSE),"")</f>
        <v/>
      </c>
      <c r="K3441" s="16" t="str">
        <f t="shared" si="107"/>
        <v/>
      </c>
    </row>
    <row r="3442" spans="2:11" x14ac:dyDescent="0.2">
      <c r="B3442" s="10" t="str">
        <f t="shared" si="106"/>
        <v/>
      </c>
      <c r="C3442" s="30"/>
      <c r="H3442" s="10" t="str">
        <f>IFERROR(IF(INDEX(Rooms[اعتماد القيمة],MATCH(الحجز!$D3442,Rooms[الشقة],0),1)&lt;=الحجز!$C3442,((INDEX(Rooms[القيمة],MATCH(الحجز!$D3442,Rooms[الشقة],0),1)*الحجز!$E3442)+G3442)-F3442,الحجز!$H3442),"")</f>
        <v/>
      </c>
      <c r="I3442" s="10" t="str">
        <f>IFERROR(VLOOKUP(D3442,Rooms[[الشقة]:[وصف]],4,FALSE),"")</f>
        <v/>
      </c>
      <c r="K3442" s="16" t="str">
        <f t="shared" si="107"/>
        <v/>
      </c>
    </row>
    <row r="3443" spans="2:11" x14ac:dyDescent="0.2">
      <c r="B3443" s="10" t="str">
        <f t="shared" si="106"/>
        <v/>
      </c>
      <c r="C3443" s="30"/>
      <c r="H3443" s="10" t="str">
        <f>IFERROR(IF(INDEX(Rooms[اعتماد القيمة],MATCH(الحجز!$D3443,Rooms[الشقة],0),1)&lt;=الحجز!$C3443,((INDEX(Rooms[القيمة],MATCH(الحجز!$D3443,Rooms[الشقة],0),1)*الحجز!$E3443)+G3443)-F3443,الحجز!$H3443),"")</f>
        <v/>
      </c>
      <c r="I3443" s="10" t="str">
        <f>IFERROR(VLOOKUP(D3443,Rooms[[الشقة]:[وصف]],4,FALSE),"")</f>
        <v/>
      </c>
      <c r="K3443" s="16" t="str">
        <f t="shared" si="107"/>
        <v/>
      </c>
    </row>
    <row r="3444" spans="2:11" x14ac:dyDescent="0.2">
      <c r="B3444" s="10" t="str">
        <f t="shared" si="106"/>
        <v/>
      </c>
      <c r="C3444" s="30"/>
      <c r="H3444" s="10" t="str">
        <f>IFERROR(IF(INDEX(Rooms[اعتماد القيمة],MATCH(الحجز!$D3444,Rooms[الشقة],0),1)&lt;=الحجز!$C3444,((INDEX(Rooms[القيمة],MATCH(الحجز!$D3444,Rooms[الشقة],0),1)*الحجز!$E3444)+G3444)-F3444,الحجز!$H3444),"")</f>
        <v/>
      </c>
      <c r="I3444" s="10" t="str">
        <f>IFERROR(VLOOKUP(D3444,Rooms[[الشقة]:[وصف]],4,FALSE),"")</f>
        <v/>
      </c>
      <c r="K3444" s="16" t="str">
        <f t="shared" si="107"/>
        <v/>
      </c>
    </row>
    <row r="3445" spans="2:11" x14ac:dyDescent="0.2">
      <c r="B3445" s="10" t="str">
        <f t="shared" si="106"/>
        <v/>
      </c>
      <c r="C3445" s="30"/>
      <c r="H3445" s="10" t="str">
        <f>IFERROR(IF(INDEX(Rooms[اعتماد القيمة],MATCH(الحجز!$D3445,Rooms[الشقة],0),1)&lt;=الحجز!$C3445,((INDEX(Rooms[القيمة],MATCH(الحجز!$D3445,Rooms[الشقة],0),1)*الحجز!$E3445)+G3445)-F3445,الحجز!$H3445),"")</f>
        <v/>
      </c>
      <c r="I3445" s="10" t="str">
        <f>IFERROR(VLOOKUP(D3445,Rooms[[الشقة]:[وصف]],4,FALSE),"")</f>
        <v/>
      </c>
      <c r="K3445" s="16" t="str">
        <f t="shared" si="107"/>
        <v/>
      </c>
    </row>
    <row r="3446" spans="2:11" x14ac:dyDescent="0.2">
      <c r="B3446" s="10" t="str">
        <f t="shared" si="106"/>
        <v/>
      </c>
      <c r="C3446" s="30"/>
      <c r="H3446" s="10" t="str">
        <f>IFERROR(IF(INDEX(Rooms[اعتماد القيمة],MATCH(الحجز!$D3446,Rooms[الشقة],0),1)&lt;=الحجز!$C3446,((INDEX(Rooms[القيمة],MATCH(الحجز!$D3446,Rooms[الشقة],0),1)*الحجز!$E3446)+G3446)-F3446,الحجز!$H3446),"")</f>
        <v/>
      </c>
      <c r="I3446" s="10" t="str">
        <f>IFERROR(VLOOKUP(D3446,Rooms[[الشقة]:[وصف]],4,FALSE),"")</f>
        <v/>
      </c>
      <c r="K3446" s="16" t="str">
        <f t="shared" si="107"/>
        <v/>
      </c>
    </row>
    <row r="3447" spans="2:11" x14ac:dyDescent="0.2">
      <c r="B3447" s="10" t="str">
        <f t="shared" si="106"/>
        <v/>
      </c>
      <c r="C3447" s="30"/>
      <c r="H3447" s="10" t="str">
        <f>IFERROR(IF(INDEX(Rooms[اعتماد القيمة],MATCH(الحجز!$D3447,Rooms[الشقة],0),1)&lt;=الحجز!$C3447,((INDEX(Rooms[القيمة],MATCH(الحجز!$D3447,Rooms[الشقة],0),1)*الحجز!$E3447)+G3447)-F3447,الحجز!$H3447),"")</f>
        <v/>
      </c>
      <c r="I3447" s="10" t="str">
        <f>IFERROR(VLOOKUP(D3447,Rooms[[الشقة]:[وصف]],4,FALSE),"")</f>
        <v/>
      </c>
      <c r="K3447" s="16" t="str">
        <f t="shared" si="107"/>
        <v/>
      </c>
    </row>
    <row r="3448" spans="2:11" x14ac:dyDescent="0.2">
      <c r="B3448" s="10" t="str">
        <f t="shared" si="106"/>
        <v/>
      </c>
      <c r="C3448" s="30"/>
      <c r="H3448" s="10" t="str">
        <f>IFERROR(IF(INDEX(Rooms[اعتماد القيمة],MATCH(الحجز!$D3448,Rooms[الشقة],0),1)&lt;=الحجز!$C3448,((INDEX(Rooms[القيمة],MATCH(الحجز!$D3448,Rooms[الشقة],0),1)*الحجز!$E3448)+G3448)-F3448,الحجز!$H3448),"")</f>
        <v/>
      </c>
      <c r="I3448" s="10" t="str">
        <f>IFERROR(VLOOKUP(D3448,Rooms[[الشقة]:[وصف]],4,FALSE),"")</f>
        <v/>
      </c>
      <c r="K3448" s="16" t="str">
        <f t="shared" si="107"/>
        <v/>
      </c>
    </row>
    <row r="3449" spans="2:11" x14ac:dyDescent="0.2">
      <c r="B3449" s="10" t="str">
        <f t="shared" si="106"/>
        <v/>
      </c>
      <c r="C3449" s="30"/>
      <c r="H3449" s="10" t="str">
        <f>IFERROR(IF(INDEX(Rooms[اعتماد القيمة],MATCH(الحجز!$D3449,Rooms[الشقة],0),1)&lt;=الحجز!$C3449,((INDEX(Rooms[القيمة],MATCH(الحجز!$D3449,Rooms[الشقة],0),1)*الحجز!$E3449)+G3449)-F3449,الحجز!$H3449),"")</f>
        <v/>
      </c>
      <c r="I3449" s="10" t="str">
        <f>IFERROR(VLOOKUP(D3449,Rooms[[الشقة]:[وصف]],4,FALSE),"")</f>
        <v/>
      </c>
      <c r="K3449" s="16" t="str">
        <f t="shared" si="107"/>
        <v/>
      </c>
    </row>
    <row r="3450" spans="2:11" x14ac:dyDescent="0.2">
      <c r="B3450" s="10" t="str">
        <f t="shared" si="106"/>
        <v/>
      </c>
      <c r="C3450" s="30"/>
      <c r="H3450" s="10" t="str">
        <f>IFERROR(IF(INDEX(Rooms[اعتماد القيمة],MATCH(الحجز!$D3450,Rooms[الشقة],0),1)&lt;=الحجز!$C3450,((INDEX(Rooms[القيمة],MATCH(الحجز!$D3450,Rooms[الشقة],0),1)*الحجز!$E3450)+G3450)-F3450,الحجز!$H3450),"")</f>
        <v/>
      </c>
      <c r="I3450" s="10" t="str">
        <f>IFERROR(VLOOKUP(D3450,Rooms[[الشقة]:[وصف]],4,FALSE),"")</f>
        <v/>
      </c>
      <c r="K3450" s="16" t="str">
        <f t="shared" si="107"/>
        <v/>
      </c>
    </row>
    <row r="3451" spans="2:11" x14ac:dyDescent="0.2">
      <c r="B3451" s="10" t="str">
        <f t="shared" si="106"/>
        <v/>
      </c>
      <c r="C3451" s="30"/>
      <c r="H3451" s="10" t="str">
        <f>IFERROR(IF(INDEX(Rooms[اعتماد القيمة],MATCH(الحجز!$D3451,Rooms[الشقة],0),1)&lt;=الحجز!$C3451,((INDEX(Rooms[القيمة],MATCH(الحجز!$D3451,Rooms[الشقة],0),1)*الحجز!$E3451)+G3451)-F3451,الحجز!$H3451),"")</f>
        <v/>
      </c>
      <c r="I3451" s="10" t="str">
        <f>IFERROR(VLOOKUP(D3451,Rooms[[الشقة]:[وصف]],4,FALSE),"")</f>
        <v/>
      </c>
      <c r="K3451" s="16" t="str">
        <f t="shared" si="107"/>
        <v/>
      </c>
    </row>
    <row r="3452" spans="2:11" x14ac:dyDescent="0.2">
      <c r="B3452" s="10" t="str">
        <f t="shared" si="106"/>
        <v/>
      </c>
      <c r="C3452" s="30"/>
      <c r="H3452" s="10" t="str">
        <f>IFERROR(IF(INDEX(Rooms[اعتماد القيمة],MATCH(الحجز!$D3452,Rooms[الشقة],0),1)&lt;=الحجز!$C3452,((INDEX(Rooms[القيمة],MATCH(الحجز!$D3452,Rooms[الشقة],0),1)*الحجز!$E3452)+G3452)-F3452,الحجز!$H3452),"")</f>
        <v/>
      </c>
      <c r="I3452" s="10" t="str">
        <f>IFERROR(VLOOKUP(D3452,Rooms[[الشقة]:[وصف]],4,FALSE),"")</f>
        <v/>
      </c>
      <c r="K3452" s="16" t="str">
        <f t="shared" si="107"/>
        <v/>
      </c>
    </row>
    <row r="3453" spans="2:11" x14ac:dyDescent="0.2">
      <c r="B3453" s="10" t="str">
        <f t="shared" si="106"/>
        <v/>
      </c>
      <c r="C3453" s="30"/>
      <c r="H3453" s="10" t="str">
        <f>IFERROR(IF(INDEX(Rooms[اعتماد القيمة],MATCH(الحجز!$D3453,Rooms[الشقة],0),1)&lt;=الحجز!$C3453,((INDEX(Rooms[القيمة],MATCH(الحجز!$D3453,Rooms[الشقة],0),1)*الحجز!$E3453)+G3453)-F3453,الحجز!$H3453),"")</f>
        <v/>
      </c>
      <c r="I3453" s="10" t="str">
        <f>IFERROR(VLOOKUP(D3453,Rooms[[الشقة]:[وصف]],4,FALSE),"")</f>
        <v/>
      </c>
      <c r="K3453" s="16" t="str">
        <f t="shared" si="107"/>
        <v/>
      </c>
    </row>
    <row r="3454" spans="2:11" x14ac:dyDescent="0.2">
      <c r="B3454" s="10" t="str">
        <f t="shared" si="106"/>
        <v/>
      </c>
      <c r="C3454" s="30"/>
      <c r="H3454" s="10" t="str">
        <f>IFERROR(IF(INDEX(Rooms[اعتماد القيمة],MATCH(الحجز!$D3454,Rooms[الشقة],0),1)&lt;=الحجز!$C3454,((INDEX(Rooms[القيمة],MATCH(الحجز!$D3454,Rooms[الشقة],0),1)*الحجز!$E3454)+G3454)-F3454,الحجز!$H3454),"")</f>
        <v/>
      </c>
      <c r="I3454" s="10" t="str">
        <f>IFERROR(VLOOKUP(D3454,Rooms[[الشقة]:[وصف]],4,FALSE),"")</f>
        <v/>
      </c>
      <c r="K3454" s="16" t="str">
        <f t="shared" si="107"/>
        <v/>
      </c>
    </row>
    <row r="3455" spans="2:11" x14ac:dyDescent="0.2">
      <c r="B3455" s="10" t="str">
        <f t="shared" si="106"/>
        <v/>
      </c>
      <c r="C3455" s="30"/>
      <c r="H3455" s="10" t="str">
        <f>IFERROR(IF(INDEX(Rooms[اعتماد القيمة],MATCH(الحجز!$D3455,Rooms[الشقة],0),1)&lt;=الحجز!$C3455,((INDEX(Rooms[القيمة],MATCH(الحجز!$D3455,Rooms[الشقة],0),1)*الحجز!$E3455)+G3455)-F3455,الحجز!$H3455),"")</f>
        <v/>
      </c>
      <c r="I3455" s="10" t="str">
        <f>IFERROR(VLOOKUP(D3455,Rooms[[الشقة]:[وصف]],4,FALSE),"")</f>
        <v/>
      </c>
      <c r="K3455" s="16" t="str">
        <f t="shared" si="107"/>
        <v/>
      </c>
    </row>
    <row r="3456" spans="2:11" x14ac:dyDescent="0.2">
      <c r="B3456" s="10" t="str">
        <f t="shared" si="106"/>
        <v/>
      </c>
      <c r="C3456" s="30"/>
      <c r="H3456" s="10" t="str">
        <f>IFERROR(IF(INDEX(Rooms[اعتماد القيمة],MATCH(الحجز!$D3456,Rooms[الشقة],0),1)&lt;=الحجز!$C3456,((INDEX(Rooms[القيمة],MATCH(الحجز!$D3456,Rooms[الشقة],0),1)*الحجز!$E3456)+G3456)-F3456,الحجز!$H3456),"")</f>
        <v/>
      </c>
      <c r="I3456" s="10" t="str">
        <f>IFERROR(VLOOKUP(D3456,Rooms[[الشقة]:[وصف]],4,FALSE),"")</f>
        <v/>
      </c>
      <c r="K3456" s="16" t="str">
        <f t="shared" si="107"/>
        <v/>
      </c>
    </row>
    <row r="3457" spans="2:11" x14ac:dyDescent="0.2">
      <c r="B3457" s="10" t="str">
        <f t="shared" si="106"/>
        <v/>
      </c>
      <c r="C3457" s="30"/>
      <c r="H3457" s="10" t="str">
        <f>IFERROR(IF(INDEX(Rooms[اعتماد القيمة],MATCH(الحجز!$D3457,Rooms[الشقة],0),1)&lt;=الحجز!$C3457,((INDEX(Rooms[القيمة],MATCH(الحجز!$D3457,Rooms[الشقة],0),1)*الحجز!$E3457)+G3457)-F3457,الحجز!$H3457),"")</f>
        <v/>
      </c>
      <c r="I3457" s="10" t="str">
        <f>IFERROR(VLOOKUP(D3457,Rooms[[الشقة]:[وصف]],4,FALSE),"")</f>
        <v/>
      </c>
      <c r="K3457" s="16" t="str">
        <f t="shared" si="107"/>
        <v/>
      </c>
    </row>
    <row r="3458" spans="2:11" x14ac:dyDescent="0.2">
      <c r="B3458" s="10" t="str">
        <f t="shared" si="106"/>
        <v/>
      </c>
      <c r="C3458" s="30"/>
      <c r="H3458" s="10" t="str">
        <f>IFERROR(IF(INDEX(Rooms[اعتماد القيمة],MATCH(الحجز!$D3458,Rooms[الشقة],0),1)&lt;=الحجز!$C3458,((INDEX(Rooms[القيمة],MATCH(الحجز!$D3458,Rooms[الشقة],0),1)*الحجز!$E3458)+G3458)-F3458,الحجز!$H3458),"")</f>
        <v/>
      </c>
      <c r="I3458" s="10" t="str">
        <f>IFERROR(VLOOKUP(D3458,Rooms[[الشقة]:[وصف]],4,FALSE),"")</f>
        <v/>
      </c>
      <c r="K3458" s="16" t="str">
        <f t="shared" si="107"/>
        <v/>
      </c>
    </row>
    <row r="3459" spans="2:11" x14ac:dyDescent="0.2">
      <c r="B3459" s="10" t="str">
        <f t="shared" si="106"/>
        <v/>
      </c>
      <c r="C3459" s="30"/>
      <c r="H3459" s="10" t="str">
        <f>IFERROR(IF(INDEX(Rooms[اعتماد القيمة],MATCH(الحجز!$D3459,Rooms[الشقة],0),1)&lt;=الحجز!$C3459,((INDEX(Rooms[القيمة],MATCH(الحجز!$D3459,Rooms[الشقة],0),1)*الحجز!$E3459)+G3459)-F3459,الحجز!$H3459),"")</f>
        <v/>
      </c>
      <c r="I3459" s="10" t="str">
        <f>IFERROR(VLOOKUP(D3459,Rooms[[الشقة]:[وصف]],4,FALSE),"")</f>
        <v/>
      </c>
      <c r="K3459" s="16" t="str">
        <f t="shared" si="107"/>
        <v/>
      </c>
    </row>
    <row r="3460" spans="2:11" x14ac:dyDescent="0.2">
      <c r="B3460" s="10" t="str">
        <f t="shared" si="106"/>
        <v/>
      </c>
      <c r="C3460" s="30"/>
      <c r="H3460" s="10" t="str">
        <f>IFERROR(IF(INDEX(Rooms[اعتماد القيمة],MATCH(الحجز!$D3460,Rooms[الشقة],0),1)&lt;=الحجز!$C3460,((INDEX(Rooms[القيمة],MATCH(الحجز!$D3460,Rooms[الشقة],0),1)*الحجز!$E3460)+G3460)-F3460,الحجز!$H3460),"")</f>
        <v/>
      </c>
      <c r="I3460" s="10" t="str">
        <f>IFERROR(VLOOKUP(D3460,Rooms[[الشقة]:[وصف]],4,FALSE),"")</f>
        <v/>
      </c>
      <c r="K3460" s="16" t="str">
        <f t="shared" si="107"/>
        <v/>
      </c>
    </row>
    <row r="3461" spans="2:11" x14ac:dyDescent="0.2">
      <c r="B3461" s="10" t="str">
        <f t="shared" ref="B3461:B3524" si="108">IF(C3461&lt;&gt;"",ROW(A3458),"")</f>
        <v/>
      </c>
      <c r="C3461" s="30"/>
      <c r="H3461" s="10" t="str">
        <f>IFERROR(IF(INDEX(Rooms[اعتماد القيمة],MATCH(الحجز!$D3461,Rooms[الشقة],0),1)&lt;=الحجز!$C3461,((INDEX(Rooms[القيمة],MATCH(الحجز!$D3461,Rooms[الشقة],0),1)*الحجز!$E3461)+G3461)-F3461,الحجز!$H3461),"")</f>
        <v/>
      </c>
      <c r="I3461" s="10" t="str">
        <f>IFERROR(VLOOKUP(D3461,Rooms[[الشقة]:[وصف]],4,FALSE),"")</f>
        <v/>
      </c>
      <c r="K3461" s="16" t="str">
        <f t="shared" ref="K3461:K3524" si="109">IF(AND(E3461="",C3461=""),"",C3461+(IF(E3461&lt;1,E3461,(E3461-1))))</f>
        <v/>
      </c>
    </row>
    <row r="3462" spans="2:11" x14ac:dyDescent="0.2">
      <c r="B3462" s="10" t="str">
        <f t="shared" si="108"/>
        <v/>
      </c>
      <c r="C3462" s="30"/>
      <c r="H3462" s="10" t="str">
        <f>IFERROR(IF(INDEX(Rooms[اعتماد القيمة],MATCH(الحجز!$D3462,Rooms[الشقة],0),1)&lt;=الحجز!$C3462,((INDEX(Rooms[القيمة],MATCH(الحجز!$D3462,Rooms[الشقة],0),1)*الحجز!$E3462)+G3462)-F3462,الحجز!$H3462),"")</f>
        <v/>
      </c>
      <c r="I3462" s="10" t="str">
        <f>IFERROR(VLOOKUP(D3462,Rooms[[الشقة]:[وصف]],4,FALSE),"")</f>
        <v/>
      </c>
      <c r="K3462" s="16" t="str">
        <f t="shared" si="109"/>
        <v/>
      </c>
    </row>
    <row r="3463" spans="2:11" x14ac:dyDescent="0.2">
      <c r="B3463" s="10" t="str">
        <f t="shared" si="108"/>
        <v/>
      </c>
      <c r="C3463" s="30"/>
      <c r="H3463" s="10" t="str">
        <f>IFERROR(IF(INDEX(Rooms[اعتماد القيمة],MATCH(الحجز!$D3463,Rooms[الشقة],0),1)&lt;=الحجز!$C3463,((INDEX(Rooms[القيمة],MATCH(الحجز!$D3463,Rooms[الشقة],0),1)*الحجز!$E3463)+G3463)-F3463,الحجز!$H3463),"")</f>
        <v/>
      </c>
      <c r="I3463" s="10" t="str">
        <f>IFERROR(VLOOKUP(D3463,Rooms[[الشقة]:[وصف]],4,FALSE),"")</f>
        <v/>
      </c>
      <c r="K3463" s="16" t="str">
        <f t="shared" si="109"/>
        <v/>
      </c>
    </row>
    <row r="3464" spans="2:11" x14ac:dyDescent="0.2">
      <c r="B3464" s="10" t="str">
        <f t="shared" si="108"/>
        <v/>
      </c>
      <c r="C3464" s="30"/>
      <c r="H3464" s="10" t="str">
        <f>IFERROR(IF(INDEX(Rooms[اعتماد القيمة],MATCH(الحجز!$D3464,Rooms[الشقة],0),1)&lt;=الحجز!$C3464,((INDEX(Rooms[القيمة],MATCH(الحجز!$D3464,Rooms[الشقة],0),1)*الحجز!$E3464)+G3464)-F3464,الحجز!$H3464),"")</f>
        <v/>
      </c>
      <c r="I3464" s="10" t="str">
        <f>IFERROR(VLOOKUP(D3464,Rooms[[الشقة]:[وصف]],4,FALSE),"")</f>
        <v/>
      </c>
      <c r="K3464" s="16" t="str">
        <f t="shared" si="109"/>
        <v/>
      </c>
    </row>
    <row r="3465" spans="2:11" x14ac:dyDescent="0.2">
      <c r="B3465" s="10" t="str">
        <f t="shared" si="108"/>
        <v/>
      </c>
      <c r="C3465" s="30"/>
      <c r="H3465" s="10" t="str">
        <f>IFERROR(IF(INDEX(Rooms[اعتماد القيمة],MATCH(الحجز!$D3465,Rooms[الشقة],0),1)&lt;=الحجز!$C3465,((INDEX(Rooms[القيمة],MATCH(الحجز!$D3465,Rooms[الشقة],0),1)*الحجز!$E3465)+G3465)-F3465,الحجز!$H3465),"")</f>
        <v/>
      </c>
      <c r="I3465" s="10" t="str">
        <f>IFERROR(VLOOKUP(D3465,Rooms[[الشقة]:[وصف]],4,FALSE),"")</f>
        <v/>
      </c>
      <c r="K3465" s="16" t="str">
        <f t="shared" si="109"/>
        <v/>
      </c>
    </row>
    <row r="3466" spans="2:11" x14ac:dyDescent="0.2">
      <c r="B3466" s="10" t="str">
        <f t="shared" si="108"/>
        <v/>
      </c>
      <c r="C3466" s="30"/>
      <c r="H3466" s="10" t="str">
        <f>IFERROR(IF(INDEX(Rooms[اعتماد القيمة],MATCH(الحجز!$D3466,Rooms[الشقة],0),1)&lt;=الحجز!$C3466,((INDEX(Rooms[القيمة],MATCH(الحجز!$D3466,Rooms[الشقة],0),1)*الحجز!$E3466)+G3466)-F3466,الحجز!$H3466),"")</f>
        <v/>
      </c>
      <c r="I3466" s="10" t="str">
        <f>IFERROR(VLOOKUP(D3466,Rooms[[الشقة]:[وصف]],4,FALSE),"")</f>
        <v/>
      </c>
      <c r="K3466" s="16" t="str">
        <f t="shared" si="109"/>
        <v/>
      </c>
    </row>
    <row r="3467" spans="2:11" x14ac:dyDescent="0.2">
      <c r="B3467" s="10" t="str">
        <f t="shared" si="108"/>
        <v/>
      </c>
      <c r="C3467" s="30"/>
      <c r="H3467" s="10" t="str">
        <f>IFERROR(IF(INDEX(Rooms[اعتماد القيمة],MATCH(الحجز!$D3467,Rooms[الشقة],0),1)&lt;=الحجز!$C3467,((INDEX(Rooms[القيمة],MATCH(الحجز!$D3467,Rooms[الشقة],0),1)*الحجز!$E3467)+G3467)-F3467,الحجز!$H3467),"")</f>
        <v/>
      </c>
      <c r="I3467" s="10" t="str">
        <f>IFERROR(VLOOKUP(D3467,Rooms[[الشقة]:[وصف]],4,FALSE),"")</f>
        <v/>
      </c>
      <c r="K3467" s="16" t="str">
        <f t="shared" si="109"/>
        <v/>
      </c>
    </row>
    <row r="3468" spans="2:11" x14ac:dyDescent="0.2">
      <c r="B3468" s="10" t="str">
        <f t="shared" si="108"/>
        <v/>
      </c>
      <c r="C3468" s="30"/>
      <c r="H3468" s="10" t="str">
        <f>IFERROR(IF(INDEX(Rooms[اعتماد القيمة],MATCH(الحجز!$D3468,Rooms[الشقة],0),1)&lt;=الحجز!$C3468,((INDEX(Rooms[القيمة],MATCH(الحجز!$D3468,Rooms[الشقة],0),1)*الحجز!$E3468)+G3468)-F3468,الحجز!$H3468),"")</f>
        <v/>
      </c>
      <c r="I3468" s="10" t="str">
        <f>IFERROR(VLOOKUP(D3468,Rooms[[الشقة]:[وصف]],4,FALSE),"")</f>
        <v/>
      </c>
      <c r="K3468" s="16" t="str">
        <f t="shared" si="109"/>
        <v/>
      </c>
    </row>
    <row r="3469" spans="2:11" x14ac:dyDescent="0.2">
      <c r="B3469" s="10" t="str">
        <f t="shared" si="108"/>
        <v/>
      </c>
      <c r="C3469" s="30"/>
      <c r="H3469" s="10" t="str">
        <f>IFERROR(IF(INDEX(Rooms[اعتماد القيمة],MATCH(الحجز!$D3469,Rooms[الشقة],0),1)&lt;=الحجز!$C3469,((INDEX(Rooms[القيمة],MATCH(الحجز!$D3469,Rooms[الشقة],0),1)*الحجز!$E3469)+G3469)-F3469,الحجز!$H3469),"")</f>
        <v/>
      </c>
      <c r="I3469" s="10" t="str">
        <f>IFERROR(VLOOKUP(D3469,Rooms[[الشقة]:[وصف]],4,FALSE),"")</f>
        <v/>
      </c>
      <c r="K3469" s="16" t="str">
        <f t="shared" si="109"/>
        <v/>
      </c>
    </row>
    <row r="3470" spans="2:11" x14ac:dyDescent="0.2">
      <c r="B3470" s="10" t="str">
        <f t="shared" si="108"/>
        <v/>
      </c>
      <c r="C3470" s="30"/>
      <c r="H3470" s="10" t="str">
        <f>IFERROR(IF(INDEX(Rooms[اعتماد القيمة],MATCH(الحجز!$D3470,Rooms[الشقة],0),1)&lt;=الحجز!$C3470,((INDEX(Rooms[القيمة],MATCH(الحجز!$D3470,Rooms[الشقة],0),1)*الحجز!$E3470)+G3470)-F3470,الحجز!$H3470),"")</f>
        <v/>
      </c>
      <c r="I3470" s="10" t="str">
        <f>IFERROR(VLOOKUP(D3470,Rooms[[الشقة]:[وصف]],4,FALSE),"")</f>
        <v/>
      </c>
      <c r="K3470" s="16" t="str">
        <f t="shared" si="109"/>
        <v/>
      </c>
    </row>
    <row r="3471" spans="2:11" x14ac:dyDescent="0.2">
      <c r="B3471" s="10" t="str">
        <f t="shared" si="108"/>
        <v/>
      </c>
      <c r="C3471" s="30"/>
      <c r="H3471" s="10" t="str">
        <f>IFERROR(IF(INDEX(Rooms[اعتماد القيمة],MATCH(الحجز!$D3471,Rooms[الشقة],0),1)&lt;=الحجز!$C3471,((INDEX(Rooms[القيمة],MATCH(الحجز!$D3471,Rooms[الشقة],0),1)*الحجز!$E3471)+G3471)-F3471,الحجز!$H3471),"")</f>
        <v/>
      </c>
      <c r="I3471" s="10" t="str">
        <f>IFERROR(VLOOKUP(D3471,Rooms[[الشقة]:[وصف]],4,FALSE),"")</f>
        <v/>
      </c>
      <c r="K3471" s="16" t="str">
        <f t="shared" si="109"/>
        <v/>
      </c>
    </row>
    <row r="3472" spans="2:11" x14ac:dyDescent="0.2">
      <c r="B3472" s="10" t="str">
        <f t="shared" si="108"/>
        <v/>
      </c>
      <c r="C3472" s="30"/>
      <c r="H3472" s="10" t="str">
        <f>IFERROR(IF(INDEX(Rooms[اعتماد القيمة],MATCH(الحجز!$D3472,Rooms[الشقة],0),1)&lt;=الحجز!$C3472,((INDEX(Rooms[القيمة],MATCH(الحجز!$D3472,Rooms[الشقة],0),1)*الحجز!$E3472)+G3472)-F3472,الحجز!$H3472),"")</f>
        <v/>
      </c>
      <c r="I3472" s="10" t="str">
        <f>IFERROR(VLOOKUP(D3472,Rooms[[الشقة]:[وصف]],4,FALSE),"")</f>
        <v/>
      </c>
      <c r="K3472" s="16" t="str">
        <f t="shared" si="109"/>
        <v/>
      </c>
    </row>
    <row r="3473" spans="2:11" x14ac:dyDescent="0.2">
      <c r="B3473" s="10" t="str">
        <f t="shared" si="108"/>
        <v/>
      </c>
      <c r="C3473" s="30"/>
      <c r="H3473" s="10" t="str">
        <f>IFERROR(IF(INDEX(Rooms[اعتماد القيمة],MATCH(الحجز!$D3473,Rooms[الشقة],0),1)&lt;=الحجز!$C3473,((INDEX(Rooms[القيمة],MATCH(الحجز!$D3473,Rooms[الشقة],0),1)*الحجز!$E3473)+G3473)-F3473,الحجز!$H3473),"")</f>
        <v/>
      </c>
      <c r="I3473" s="10" t="str">
        <f>IFERROR(VLOOKUP(D3473,Rooms[[الشقة]:[وصف]],4,FALSE),"")</f>
        <v/>
      </c>
      <c r="K3473" s="16" t="str">
        <f t="shared" si="109"/>
        <v/>
      </c>
    </row>
    <row r="3474" spans="2:11" x14ac:dyDescent="0.2">
      <c r="B3474" s="10" t="str">
        <f t="shared" si="108"/>
        <v/>
      </c>
      <c r="C3474" s="30"/>
      <c r="H3474" s="10" t="str">
        <f>IFERROR(IF(INDEX(Rooms[اعتماد القيمة],MATCH(الحجز!$D3474,Rooms[الشقة],0),1)&lt;=الحجز!$C3474,((INDEX(Rooms[القيمة],MATCH(الحجز!$D3474,Rooms[الشقة],0),1)*الحجز!$E3474)+G3474)-F3474,الحجز!$H3474),"")</f>
        <v/>
      </c>
      <c r="I3474" s="10" t="str">
        <f>IFERROR(VLOOKUP(D3474,Rooms[[الشقة]:[وصف]],4,FALSE),"")</f>
        <v/>
      </c>
      <c r="K3474" s="16" t="str">
        <f t="shared" si="109"/>
        <v/>
      </c>
    </row>
    <row r="3475" spans="2:11" x14ac:dyDescent="0.2">
      <c r="B3475" s="10" t="str">
        <f t="shared" si="108"/>
        <v/>
      </c>
      <c r="C3475" s="30"/>
      <c r="H3475" s="10" t="str">
        <f>IFERROR(IF(INDEX(Rooms[اعتماد القيمة],MATCH(الحجز!$D3475,Rooms[الشقة],0),1)&lt;=الحجز!$C3475,((INDEX(Rooms[القيمة],MATCH(الحجز!$D3475,Rooms[الشقة],0),1)*الحجز!$E3475)+G3475)-F3475,الحجز!$H3475),"")</f>
        <v/>
      </c>
      <c r="I3475" s="10" t="str">
        <f>IFERROR(VLOOKUP(D3475,Rooms[[الشقة]:[وصف]],4,FALSE),"")</f>
        <v/>
      </c>
      <c r="K3475" s="16" t="str">
        <f t="shared" si="109"/>
        <v/>
      </c>
    </row>
    <row r="3476" spans="2:11" x14ac:dyDescent="0.2">
      <c r="B3476" s="10" t="str">
        <f t="shared" si="108"/>
        <v/>
      </c>
      <c r="C3476" s="30"/>
      <c r="H3476" s="10" t="str">
        <f>IFERROR(IF(INDEX(Rooms[اعتماد القيمة],MATCH(الحجز!$D3476,Rooms[الشقة],0),1)&lt;=الحجز!$C3476,((INDEX(Rooms[القيمة],MATCH(الحجز!$D3476,Rooms[الشقة],0),1)*الحجز!$E3476)+G3476)-F3476,الحجز!$H3476),"")</f>
        <v/>
      </c>
      <c r="I3476" s="10" t="str">
        <f>IFERROR(VLOOKUP(D3476,Rooms[[الشقة]:[وصف]],4,FALSE),"")</f>
        <v/>
      </c>
      <c r="K3476" s="16" t="str">
        <f t="shared" si="109"/>
        <v/>
      </c>
    </row>
    <row r="3477" spans="2:11" x14ac:dyDescent="0.2">
      <c r="B3477" s="10" t="str">
        <f t="shared" si="108"/>
        <v/>
      </c>
      <c r="C3477" s="30"/>
      <c r="H3477" s="10" t="str">
        <f>IFERROR(IF(INDEX(Rooms[اعتماد القيمة],MATCH(الحجز!$D3477,Rooms[الشقة],0),1)&lt;=الحجز!$C3477,((INDEX(Rooms[القيمة],MATCH(الحجز!$D3477,Rooms[الشقة],0),1)*الحجز!$E3477)+G3477)-F3477,الحجز!$H3477),"")</f>
        <v/>
      </c>
      <c r="I3477" s="10" t="str">
        <f>IFERROR(VLOOKUP(D3477,Rooms[[الشقة]:[وصف]],4,FALSE),"")</f>
        <v/>
      </c>
      <c r="K3477" s="16" t="str">
        <f t="shared" si="109"/>
        <v/>
      </c>
    </row>
    <row r="3478" spans="2:11" x14ac:dyDescent="0.2">
      <c r="B3478" s="10" t="str">
        <f t="shared" si="108"/>
        <v/>
      </c>
      <c r="C3478" s="30"/>
      <c r="H3478" s="10" t="str">
        <f>IFERROR(IF(INDEX(Rooms[اعتماد القيمة],MATCH(الحجز!$D3478,Rooms[الشقة],0),1)&lt;=الحجز!$C3478,((INDEX(Rooms[القيمة],MATCH(الحجز!$D3478,Rooms[الشقة],0),1)*الحجز!$E3478)+G3478)-F3478,الحجز!$H3478),"")</f>
        <v/>
      </c>
      <c r="I3478" s="10" t="str">
        <f>IFERROR(VLOOKUP(D3478,Rooms[[الشقة]:[وصف]],4,FALSE),"")</f>
        <v/>
      </c>
      <c r="K3478" s="16" t="str">
        <f t="shared" si="109"/>
        <v/>
      </c>
    </row>
    <row r="3479" spans="2:11" x14ac:dyDescent="0.2">
      <c r="B3479" s="10" t="str">
        <f t="shared" si="108"/>
        <v/>
      </c>
      <c r="C3479" s="30"/>
      <c r="H3479" s="10" t="str">
        <f>IFERROR(IF(INDEX(Rooms[اعتماد القيمة],MATCH(الحجز!$D3479,Rooms[الشقة],0),1)&lt;=الحجز!$C3479,((INDEX(Rooms[القيمة],MATCH(الحجز!$D3479,Rooms[الشقة],0),1)*الحجز!$E3479)+G3479)-F3479,الحجز!$H3479),"")</f>
        <v/>
      </c>
      <c r="I3479" s="10" t="str">
        <f>IFERROR(VLOOKUP(D3479,Rooms[[الشقة]:[وصف]],4,FALSE),"")</f>
        <v/>
      </c>
      <c r="K3479" s="16" t="str">
        <f t="shared" si="109"/>
        <v/>
      </c>
    </row>
    <row r="3480" spans="2:11" x14ac:dyDescent="0.2">
      <c r="B3480" s="10" t="str">
        <f t="shared" si="108"/>
        <v/>
      </c>
      <c r="C3480" s="30"/>
      <c r="H3480" s="10" t="str">
        <f>IFERROR(IF(INDEX(Rooms[اعتماد القيمة],MATCH(الحجز!$D3480,Rooms[الشقة],0),1)&lt;=الحجز!$C3480,((INDEX(Rooms[القيمة],MATCH(الحجز!$D3480,Rooms[الشقة],0),1)*الحجز!$E3480)+G3480)-F3480,الحجز!$H3480),"")</f>
        <v/>
      </c>
      <c r="I3480" s="10" t="str">
        <f>IFERROR(VLOOKUP(D3480,Rooms[[الشقة]:[وصف]],4,FALSE),"")</f>
        <v/>
      </c>
      <c r="K3480" s="16" t="str">
        <f t="shared" si="109"/>
        <v/>
      </c>
    </row>
    <row r="3481" spans="2:11" x14ac:dyDescent="0.2">
      <c r="B3481" s="10" t="str">
        <f t="shared" si="108"/>
        <v/>
      </c>
      <c r="C3481" s="30"/>
      <c r="H3481" s="10" t="str">
        <f>IFERROR(IF(INDEX(Rooms[اعتماد القيمة],MATCH(الحجز!$D3481,Rooms[الشقة],0),1)&lt;=الحجز!$C3481,((INDEX(Rooms[القيمة],MATCH(الحجز!$D3481,Rooms[الشقة],0),1)*الحجز!$E3481)+G3481)-F3481,الحجز!$H3481),"")</f>
        <v/>
      </c>
      <c r="I3481" s="10" t="str">
        <f>IFERROR(VLOOKUP(D3481,Rooms[[الشقة]:[وصف]],4,FALSE),"")</f>
        <v/>
      </c>
      <c r="K3481" s="16" t="str">
        <f t="shared" si="109"/>
        <v/>
      </c>
    </row>
    <row r="3482" spans="2:11" x14ac:dyDescent="0.2">
      <c r="B3482" s="10" t="str">
        <f t="shared" si="108"/>
        <v/>
      </c>
      <c r="C3482" s="30"/>
      <c r="H3482" s="10" t="str">
        <f>IFERROR(IF(INDEX(Rooms[اعتماد القيمة],MATCH(الحجز!$D3482,Rooms[الشقة],0),1)&lt;=الحجز!$C3482,((INDEX(Rooms[القيمة],MATCH(الحجز!$D3482,Rooms[الشقة],0),1)*الحجز!$E3482)+G3482)-F3482,الحجز!$H3482),"")</f>
        <v/>
      </c>
      <c r="I3482" s="10" t="str">
        <f>IFERROR(VLOOKUP(D3482,Rooms[[الشقة]:[وصف]],4,FALSE),"")</f>
        <v/>
      </c>
      <c r="K3482" s="16" t="str">
        <f t="shared" si="109"/>
        <v/>
      </c>
    </row>
    <row r="3483" spans="2:11" x14ac:dyDescent="0.2">
      <c r="B3483" s="10" t="str">
        <f t="shared" si="108"/>
        <v/>
      </c>
      <c r="C3483" s="30"/>
      <c r="H3483" s="10" t="str">
        <f>IFERROR(IF(INDEX(Rooms[اعتماد القيمة],MATCH(الحجز!$D3483,Rooms[الشقة],0),1)&lt;=الحجز!$C3483,((INDEX(Rooms[القيمة],MATCH(الحجز!$D3483,Rooms[الشقة],0),1)*الحجز!$E3483)+G3483)-F3483,الحجز!$H3483),"")</f>
        <v/>
      </c>
      <c r="I3483" s="10" t="str">
        <f>IFERROR(VLOOKUP(D3483,Rooms[[الشقة]:[وصف]],4,FALSE),"")</f>
        <v/>
      </c>
      <c r="K3483" s="16" t="str">
        <f t="shared" si="109"/>
        <v/>
      </c>
    </row>
    <row r="3484" spans="2:11" x14ac:dyDescent="0.2">
      <c r="B3484" s="10" t="str">
        <f t="shared" si="108"/>
        <v/>
      </c>
      <c r="C3484" s="30"/>
      <c r="H3484" s="10" t="str">
        <f>IFERROR(IF(INDEX(Rooms[اعتماد القيمة],MATCH(الحجز!$D3484,Rooms[الشقة],0),1)&lt;=الحجز!$C3484,((INDEX(Rooms[القيمة],MATCH(الحجز!$D3484,Rooms[الشقة],0),1)*الحجز!$E3484)+G3484)-F3484,الحجز!$H3484),"")</f>
        <v/>
      </c>
      <c r="I3484" s="10" t="str">
        <f>IFERROR(VLOOKUP(D3484,Rooms[[الشقة]:[وصف]],4,FALSE),"")</f>
        <v/>
      </c>
      <c r="K3484" s="16" t="str">
        <f t="shared" si="109"/>
        <v/>
      </c>
    </row>
    <row r="3485" spans="2:11" x14ac:dyDescent="0.2">
      <c r="B3485" s="10" t="str">
        <f t="shared" si="108"/>
        <v/>
      </c>
      <c r="C3485" s="30"/>
      <c r="H3485" s="10" t="str">
        <f>IFERROR(IF(INDEX(Rooms[اعتماد القيمة],MATCH(الحجز!$D3485,Rooms[الشقة],0),1)&lt;=الحجز!$C3485,((INDEX(Rooms[القيمة],MATCH(الحجز!$D3485,Rooms[الشقة],0),1)*الحجز!$E3485)+G3485)-F3485,الحجز!$H3485),"")</f>
        <v/>
      </c>
      <c r="I3485" s="10" t="str">
        <f>IFERROR(VLOOKUP(D3485,Rooms[[الشقة]:[وصف]],4,FALSE),"")</f>
        <v/>
      </c>
      <c r="K3485" s="16" t="str">
        <f t="shared" si="109"/>
        <v/>
      </c>
    </row>
    <row r="3486" spans="2:11" x14ac:dyDescent="0.2">
      <c r="B3486" s="10" t="str">
        <f t="shared" si="108"/>
        <v/>
      </c>
      <c r="C3486" s="30"/>
      <c r="H3486" s="10" t="str">
        <f>IFERROR(IF(INDEX(Rooms[اعتماد القيمة],MATCH(الحجز!$D3486,Rooms[الشقة],0),1)&lt;=الحجز!$C3486,((INDEX(Rooms[القيمة],MATCH(الحجز!$D3486,Rooms[الشقة],0),1)*الحجز!$E3486)+G3486)-F3486,الحجز!$H3486),"")</f>
        <v/>
      </c>
      <c r="I3486" s="10" t="str">
        <f>IFERROR(VLOOKUP(D3486,Rooms[[الشقة]:[وصف]],4,FALSE),"")</f>
        <v/>
      </c>
      <c r="K3486" s="16" t="str">
        <f t="shared" si="109"/>
        <v/>
      </c>
    </row>
    <row r="3487" spans="2:11" x14ac:dyDescent="0.2">
      <c r="B3487" s="10" t="str">
        <f t="shared" si="108"/>
        <v/>
      </c>
      <c r="C3487" s="30"/>
      <c r="H3487" s="10" t="str">
        <f>IFERROR(IF(INDEX(Rooms[اعتماد القيمة],MATCH(الحجز!$D3487,Rooms[الشقة],0),1)&lt;=الحجز!$C3487,((INDEX(Rooms[القيمة],MATCH(الحجز!$D3487,Rooms[الشقة],0),1)*الحجز!$E3487)+G3487)-F3487,الحجز!$H3487),"")</f>
        <v/>
      </c>
      <c r="I3487" s="10" t="str">
        <f>IFERROR(VLOOKUP(D3487,Rooms[[الشقة]:[وصف]],4,FALSE),"")</f>
        <v/>
      </c>
      <c r="K3487" s="16" t="str">
        <f t="shared" si="109"/>
        <v/>
      </c>
    </row>
    <row r="3488" spans="2:11" x14ac:dyDescent="0.2">
      <c r="B3488" s="10" t="str">
        <f t="shared" si="108"/>
        <v/>
      </c>
      <c r="C3488" s="30"/>
      <c r="H3488" s="10" t="str">
        <f>IFERROR(IF(INDEX(Rooms[اعتماد القيمة],MATCH(الحجز!$D3488,Rooms[الشقة],0),1)&lt;=الحجز!$C3488,((INDEX(Rooms[القيمة],MATCH(الحجز!$D3488,Rooms[الشقة],0),1)*الحجز!$E3488)+G3488)-F3488,الحجز!$H3488),"")</f>
        <v/>
      </c>
      <c r="I3488" s="10" t="str">
        <f>IFERROR(VLOOKUP(D3488,Rooms[[الشقة]:[وصف]],4,FALSE),"")</f>
        <v/>
      </c>
      <c r="K3488" s="16" t="str">
        <f t="shared" si="109"/>
        <v/>
      </c>
    </row>
    <row r="3489" spans="2:11" x14ac:dyDescent="0.2">
      <c r="B3489" s="10" t="str">
        <f t="shared" si="108"/>
        <v/>
      </c>
      <c r="C3489" s="30"/>
      <c r="H3489" s="10" t="str">
        <f>IFERROR(IF(INDEX(Rooms[اعتماد القيمة],MATCH(الحجز!$D3489,Rooms[الشقة],0),1)&lt;=الحجز!$C3489,((INDEX(Rooms[القيمة],MATCH(الحجز!$D3489,Rooms[الشقة],0),1)*الحجز!$E3489)+G3489)-F3489,الحجز!$H3489),"")</f>
        <v/>
      </c>
      <c r="I3489" s="10" t="str">
        <f>IFERROR(VLOOKUP(D3489,Rooms[[الشقة]:[وصف]],4,FALSE),"")</f>
        <v/>
      </c>
      <c r="K3489" s="16" t="str">
        <f t="shared" si="109"/>
        <v/>
      </c>
    </row>
    <row r="3490" spans="2:11" x14ac:dyDescent="0.2">
      <c r="B3490" s="10" t="str">
        <f t="shared" si="108"/>
        <v/>
      </c>
      <c r="C3490" s="30"/>
      <c r="H3490" s="10" t="str">
        <f>IFERROR(IF(INDEX(Rooms[اعتماد القيمة],MATCH(الحجز!$D3490,Rooms[الشقة],0),1)&lt;=الحجز!$C3490,((INDEX(Rooms[القيمة],MATCH(الحجز!$D3490,Rooms[الشقة],0),1)*الحجز!$E3490)+G3490)-F3490,الحجز!$H3490),"")</f>
        <v/>
      </c>
      <c r="I3490" s="10" t="str">
        <f>IFERROR(VLOOKUP(D3490,Rooms[[الشقة]:[وصف]],4,FALSE),"")</f>
        <v/>
      </c>
      <c r="K3490" s="16" t="str">
        <f t="shared" si="109"/>
        <v/>
      </c>
    </row>
    <row r="3491" spans="2:11" x14ac:dyDescent="0.2">
      <c r="B3491" s="10" t="str">
        <f t="shared" si="108"/>
        <v/>
      </c>
      <c r="C3491" s="30"/>
      <c r="H3491" s="10" t="str">
        <f>IFERROR(IF(INDEX(Rooms[اعتماد القيمة],MATCH(الحجز!$D3491,Rooms[الشقة],0),1)&lt;=الحجز!$C3491,((INDEX(Rooms[القيمة],MATCH(الحجز!$D3491,Rooms[الشقة],0),1)*الحجز!$E3491)+G3491)-F3491,الحجز!$H3491),"")</f>
        <v/>
      </c>
      <c r="I3491" s="10" t="str">
        <f>IFERROR(VLOOKUP(D3491,Rooms[[الشقة]:[وصف]],4,FALSE),"")</f>
        <v/>
      </c>
      <c r="K3491" s="16" t="str">
        <f t="shared" si="109"/>
        <v/>
      </c>
    </row>
    <row r="3492" spans="2:11" x14ac:dyDescent="0.2">
      <c r="B3492" s="10" t="str">
        <f t="shared" si="108"/>
        <v/>
      </c>
      <c r="C3492" s="30"/>
      <c r="H3492" s="10" t="str">
        <f>IFERROR(IF(INDEX(Rooms[اعتماد القيمة],MATCH(الحجز!$D3492,Rooms[الشقة],0),1)&lt;=الحجز!$C3492,((INDEX(Rooms[القيمة],MATCH(الحجز!$D3492,Rooms[الشقة],0),1)*الحجز!$E3492)+G3492)-F3492,الحجز!$H3492),"")</f>
        <v/>
      </c>
      <c r="I3492" s="10" t="str">
        <f>IFERROR(VLOOKUP(D3492,Rooms[[الشقة]:[وصف]],4,FALSE),"")</f>
        <v/>
      </c>
      <c r="K3492" s="16" t="str">
        <f t="shared" si="109"/>
        <v/>
      </c>
    </row>
    <row r="3493" spans="2:11" x14ac:dyDescent="0.2">
      <c r="B3493" s="10" t="str">
        <f t="shared" si="108"/>
        <v/>
      </c>
      <c r="C3493" s="30"/>
      <c r="H3493" s="10" t="str">
        <f>IFERROR(IF(INDEX(Rooms[اعتماد القيمة],MATCH(الحجز!$D3493,Rooms[الشقة],0),1)&lt;=الحجز!$C3493,((INDEX(Rooms[القيمة],MATCH(الحجز!$D3493,Rooms[الشقة],0),1)*الحجز!$E3493)+G3493)-F3493,الحجز!$H3493),"")</f>
        <v/>
      </c>
      <c r="I3493" s="10" t="str">
        <f>IFERROR(VLOOKUP(D3493,Rooms[[الشقة]:[وصف]],4,FALSE),"")</f>
        <v/>
      </c>
      <c r="K3493" s="16" t="str">
        <f t="shared" si="109"/>
        <v/>
      </c>
    </row>
    <row r="3494" spans="2:11" x14ac:dyDescent="0.2">
      <c r="B3494" s="10" t="str">
        <f t="shared" si="108"/>
        <v/>
      </c>
      <c r="C3494" s="30"/>
      <c r="H3494" s="10" t="str">
        <f>IFERROR(IF(INDEX(Rooms[اعتماد القيمة],MATCH(الحجز!$D3494,Rooms[الشقة],0),1)&lt;=الحجز!$C3494,((INDEX(Rooms[القيمة],MATCH(الحجز!$D3494,Rooms[الشقة],0),1)*الحجز!$E3494)+G3494)-F3494,الحجز!$H3494),"")</f>
        <v/>
      </c>
      <c r="I3494" s="10" t="str">
        <f>IFERROR(VLOOKUP(D3494,Rooms[[الشقة]:[وصف]],4,FALSE),"")</f>
        <v/>
      </c>
      <c r="K3494" s="16" t="str">
        <f t="shared" si="109"/>
        <v/>
      </c>
    </row>
    <row r="3495" spans="2:11" x14ac:dyDescent="0.2">
      <c r="B3495" s="10" t="str">
        <f t="shared" si="108"/>
        <v/>
      </c>
      <c r="C3495" s="30"/>
      <c r="H3495" s="10" t="str">
        <f>IFERROR(IF(INDEX(Rooms[اعتماد القيمة],MATCH(الحجز!$D3495,Rooms[الشقة],0),1)&lt;=الحجز!$C3495,((INDEX(Rooms[القيمة],MATCH(الحجز!$D3495,Rooms[الشقة],0),1)*الحجز!$E3495)+G3495)-F3495,الحجز!$H3495),"")</f>
        <v/>
      </c>
      <c r="I3495" s="10" t="str">
        <f>IFERROR(VLOOKUP(D3495,Rooms[[الشقة]:[وصف]],4,FALSE),"")</f>
        <v/>
      </c>
      <c r="K3495" s="16" t="str">
        <f t="shared" si="109"/>
        <v/>
      </c>
    </row>
    <row r="3496" spans="2:11" x14ac:dyDescent="0.2">
      <c r="B3496" s="10" t="str">
        <f t="shared" si="108"/>
        <v/>
      </c>
      <c r="C3496" s="30"/>
      <c r="H3496" s="10" t="str">
        <f>IFERROR(IF(INDEX(Rooms[اعتماد القيمة],MATCH(الحجز!$D3496,Rooms[الشقة],0),1)&lt;=الحجز!$C3496,((INDEX(Rooms[القيمة],MATCH(الحجز!$D3496,Rooms[الشقة],0),1)*الحجز!$E3496)+G3496)-F3496,الحجز!$H3496),"")</f>
        <v/>
      </c>
      <c r="I3496" s="10" t="str">
        <f>IFERROR(VLOOKUP(D3496,Rooms[[الشقة]:[وصف]],4,FALSE),"")</f>
        <v/>
      </c>
      <c r="K3496" s="16" t="str">
        <f t="shared" si="109"/>
        <v/>
      </c>
    </row>
    <row r="3497" spans="2:11" x14ac:dyDescent="0.2">
      <c r="B3497" s="10" t="str">
        <f t="shared" si="108"/>
        <v/>
      </c>
      <c r="C3497" s="30"/>
      <c r="H3497" s="10" t="str">
        <f>IFERROR(IF(INDEX(Rooms[اعتماد القيمة],MATCH(الحجز!$D3497,Rooms[الشقة],0),1)&lt;=الحجز!$C3497,((INDEX(Rooms[القيمة],MATCH(الحجز!$D3497,Rooms[الشقة],0),1)*الحجز!$E3497)+G3497)-F3497,الحجز!$H3497),"")</f>
        <v/>
      </c>
      <c r="I3497" s="10" t="str">
        <f>IFERROR(VLOOKUP(D3497,Rooms[[الشقة]:[وصف]],4,FALSE),"")</f>
        <v/>
      </c>
      <c r="K3497" s="16" t="str">
        <f t="shared" si="109"/>
        <v/>
      </c>
    </row>
    <row r="3498" spans="2:11" x14ac:dyDescent="0.2">
      <c r="B3498" s="10" t="str">
        <f t="shared" si="108"/>
        <v/>
      </c>
      <c r="C3498" s="30"/>
      <c r="H3498" s="10" t="str">
        <f>IFERROR(IF(INDEX(Rooms[اعتماد القيمة],MATCH(الحجز!$D3498,Rooms[الشقة],0),1)&lt;=الحجز!$C3498,((INDEX(Rooms[القيمة],MATCH(الحجز!$D3498,Rooms[الشقة],0),1)*الحجز!$E3498)+G3498)-F3498,الحجز!$H3498),"")</f>
        <v/>
      </c>
      <c r="I3498" s="10" t="str">
        <f>IFERROR(VLOOKUP(D3498,Rooms[[الشقة]:[وصف]],4,FALSE),"")</f>
        <v/>
      </c>
      <c r="K3498" s="16" t="str">
        <f t="shared" si="109"/>
        <v/>
      </c>
    </row>
    <row r="3499" spans="2:11" x14ac:dyDescent="0.2">
      <c r="B3499" s="10" t="str">
        <f t="shared" si="108"/>
        <v/>
      </c>
      <c r="C3499" s="30"/>
      <c r="H3499" s="10" t="str">
        <f>IFERROR(IF(INDEX(Rooms[اعتماد القيمة],MATCH(الحجز!$D3499,Rooms[الشقة],0),1)&lt;=الحجز!$C3499,((INDEX(Rooms[القيمة],MATCH(الحجز!$D3499,Rooms[الشقة],0),1)*الحجز!$E3499)+G3499)-F3499,الحجز!$H3499),"")</f>
        <v/>
      </c>
      <c r="I3499" s="10" t="str">
        <f>IFERROR(VLOOKUP(D3499,Rooms[[الشقة]:[وصف]],4,FALSE),"")</f>
        <v/>
      </c>
      <c r="K3499" s="16" t="str">
        <f t="shared" si="109"/>
        <v/>
      </c>
    </row>
    <row r="3500" spans="2:11" x14ac:dyDescent="0.2">
      <c r="B3500" s="10" t="str">
        <f t="shared" si="108"/>
        <v/>
      </c>
      <c r="C3500" s="30"/>
      <c r="H3500" s="10" t="str">
        <f>IFERROR(IF(INDEX(Rooms[اعتماد القيمة],MATCH(الحجز!$D3500,Rooms[الشقة],0),1)&lt;=الحجز!$C3500,((INDEX(Rooms[القيمة],MATCH(الحجز!$D3500,Rooms[الشقة],0),1)*الحجز!$E3500)+G3500)-F3500,الحجز!$H3500),"")</f>
        <v/>
      </c>
      <c r="I3500" s="10" t="str">
        <f>IFERROR(VLOOKUP(D3500,Rooms[[الشقة]:[وصف]],4,FALSE),"")</f>
        <v/>
      </c>
      <c r="K3500" s="16" t="str">
        <f t="shared" si="109"/>
        <v/>
      </c>
    </row>
    <row r="3501" spans="2:11" x14ac:dyDescent="0.2">
      <c r="B3501" s="10" t="str">
        <f t="shared" si="108"/>
        <v/>
      </c>
      <c r="C3501" s="30"/>
      <c r="H3501" s="10" t="str">
        <f>IFERROR(IF(INDEX(Rooms[اعتماد القيمة],MATCH(الحجز!$D3501,Rooms[الشقة],0),1)&lt;=الحجز!$C3501,((INDEX(Rooms[القيمة],MATCH(الحجز!$D3501,Rooms[الشقة],0),1)*الحجز!$E3501)+G3501)-F3501,الحجز!$H3501),"")</f>
        <v/>
      </c>
      <c r="I3501" s="10" t="str">
        <f>IFERROR(VLOOKUP(D3501,Rooms[[الشقة]:[وصف]],4,FALSE),"")</f>
        <v/>
      </c>
      <c r="K3501" s="16" t="str">
        <f t="shared" si="109"/>
        <v/>
      </c>
    </row>
    <row r="3502" spans="2:11" x14ac:dyDescent="0.2">
      <c r="B3502" s="10" t="str">
        <f t="shared" si="108"/>
        <v/>
      </c>
      <c r="C3502" s="30"/>
      <c r="H3502" s="10" t="str">
        <f>IFERROR(IF(INDEX(Rooms[اعتماد القيمة],MATCH(الحجز!$D3502,Rooms[الشقة],0),1)&lt;=الحجز!$C3502,((INDEX(Rooms[القيمة],MATCH(الحجز!$D3502,Rooms[الشقة],0),1)*الحجز!$E3502)+G3502)-F3502,الحجز!$H3502),"")</f>
        <v/>
      </c>
      <c r="I3502" s="10" t="str">
        <f>IFERROR(VLOOKUP(D3502,Rooms[[الشقة]:[وصف]],4,FALSE),"")</f>
        <v/>
      </c>
      <c r="K3502" s="16" t="str">
        <f t="shared" si="109"/>
        <v/>
      </c>
    </row>
    <row r="3503" spans="2:11" x14ac:dyDescent="0.2">
      <c r="B3503" s="10" t="str">
        <f t="shared" si="108"/>
        <v/>
      </c>
      <c r="C3503" s="30"/>
      <c r="H3503" s="10" t="str">
        <f>IFERROR(IF(INDEX(Rooms[اعتماد القيمة],MATCH(الحجز!$D3503,Rooms[الشقة],0),1)&lt;=الحجز!$C3503,((INDEX(Rooms[القيمة],MATCH(الحجز!$D3503,Rooms[الشقة],0),1)*الحجز!$E3503)+G3503)-F3503,الحجز!$H3503),"")</f>
        <v/>
      </c>
      <c r="I3503" s="10" t="str">
        <f>IFERROR(VLOOKUP(D3503,Rooms[[الشقة]:[وصف]],4,FALSE),"")</f>
        <v/>
      </c>
      <c r="K3503" s="16" t="str">
        <f t="shared" si="109"/>
        <v/>
      </c>
    </row>
    <row r="3504" spans="2:11" x14ac:dyDescent="0.2">
      <c r="B3504" s="10" t="str">
        <f t="shared" si="108"/>
        <v/>
      </c>
      <c r="C3504" s="30"/>
      <c r="H3504" s="10" t="str">
        <f>IFERROR(IF(INDEX(Rooms[اعتماد القيمة],MATCH(الحجز!$D3504,Rooms[الشقة],0),1)&lt;=الحجز!$C3504,((INDEX(Rooms[القيمة],MATCH(الحجز!$D3504,Rooms[الشقة],0),1)*الحجز!$E3504)+G3504)-F3504,الحجز!$H3504),"")</f>
        <v/>
      </c>
      <c r="I3504" s="10" t="str">
        <f>IFERROR(VLOOKUP(D3504,Rooms[[الشقة]:[وصف]],4,FALSE),"")</f>
        <v/>
      </c>
      <c r="K3504" s="16" t="str">
        <f t="shared" si="109"/>
        <v/>
      </c>
    </row>
    <row r="3505" spans="2:11" x14ac:dyDescent="0.2">
      <c r="B3505" s="10" t="str">
        <f t="shared" si="108"/>
        <v/>
      </c>
      <c r="C3505" s="30"/>
      <c r="H3505" s="10" t="str">
        <f>IFERROR(IF(INDEX(Rooms[اعتماد القيمة],MATCH(الحجز!$D3505,Rooms[الشقة],0),1)&lt;=الحجز!$C3505,((INDEX(Rooms[القيمة],MATCH(الحجز!$D3505,Rooms[الشقة],0),1)*الحجز!$E3505)+G3505)-F3505,الحجز!$H3505),"")</f>
        <v/>
      </c>
      <c r="I3505" s="10" t="str">
        <f>IFERROR(VLOOKUP(D3505,Rooms[[الشقة]:[وصف]],4,FALSE),"")</f>
        <v/>
      </c>
      <c r="K3505" s="16" t="str">
        <f t="shared" si="109"/>
        <v/>
      </c>
    </row>
    <row r="3506" spans="2:11" x14ac:dyDescent="0.2">
      <c r="B3506" s="10" t="str">
        <f t="shared" si="108"/>
        <v/>
      </c>
      <c r="C3506" s="30"/>
      <c r="H3506" s="10" t="str">
        <f>IFERROR(IF(INDEX(Rooms[اعتماد القيمة],MATCH(الحجز!$D3506,Rooms[الشقة],0),1)&lt;=الحجز!$C3506,((INDEX(Rooms[القيمة],MATCH(الحجز!$D3506,Rooms[الشقة],0),1)*الحجز!$E3506)+G3506)-F3506,الحجز!$H3506),"")</f>
        <v/>
      </c>
      <c r="I3506" s="10" t="str">
        <f>IFERROR(VLOOKUP(D3506,Rooms[[الشقة]:[وصف]],4,FALSE),"")</f>
        <v/>
      </c>
      <c r="K3506" s="16" t="str">
        <f t="shared" si="109"/>
        <v/>
      </c>
    </row>
    <row r="3507" spans="2:11" x14ac:dyDescent="0.2">
      <c r="B3507" s="10" t="str">
        <f t="shared" si="108"/>
        <v/>
      </c>
      <c r="C3507" s="30"/>
      <c r="H3507" s="10" t="str">
        <f>IFERROR(IF(INDEX(Rooms[اعتماد القيمة],MATCH(الحجز!$D3507,Rooms[الشقة],0),1)&lt;=الحجز!$C3507,((INDEX(Rooms[القيمة],MATCH(الحجز!$D3507,Rooms[الشقة],0),1)*الحجز!$E3507)+G3507)-F3507,الحجز!$H3507),"")</f>
        <v/>
      </c>
      <c r="I3507" s="10" t="str">
        <f>IFERROR(VLOOKUP(D3507,Rooms[[الشقة]:[وصف]],4,FALSE),"")</f>
        <v/>
      </c>
      <c r="K3507" s="16" t="str">
        <f t="shared" si="109"/>
        <v/>
      </c>
    </row>
    <row r="3508" spans="2:11" x14ac:dyDescent="0.2">
      <c r="B3508" s="10" t="str">
        <f t="shared" si="108"/>
        <v/>
      </c>
      <c r="C3508" s="30"/>
      <c r="H3508" s="10" t="str">
        <f>IFERROR(IF(INDEX(Rooms[اعتماد القيمة],MATCH(الحجز!$D3508,Rooms[الشقة],0),1)&lt;=الحجز!$C3508,((INDEX(Rooms[القيمة],MATCH(الحجز!$D3508,Rooms[الشقة],0),1)*الحجز!$E3508)+G3508)-F3508,الحجز!$H3508),"")</f>
        <v/>
      </c>
      <c r="I3508" s="10" t="str">
        <f>IFERROR(VLOOKUP(D3508,Rooms[[الشقة]:[وصف]],4,FALSE),"")</f>
        <v/>
      </c>
      <c r="K3508" s="16" t="str">
        <f t="shared" si="109"/>
        <v/>
      </c>
    </row>
    <row r="3509" spans="2:11" x14ac:dyDescent="0.2">
      <c r="B3509" s="10" t="str">
        <f t="shared" si="108"/>
        <v/>
      </c>
      <c r="C3509" s="30"/>
      <c r="H3509" s="10" t="str">
        <f>IFERROR(IF(INDEX(Rooms[اعتماد القيمة],MATCH(الحجز!$D3509,Rooms[الشقة],0),1)&lt;=الحجز!$C3509,((INDEX(Rooms[القيمة],MATCH(الحجز!$D3509,Rooms[الشقة],0),1)*الحجز!$E3509)+G3509)-F3509,الحجز!$H3509),"")</f>
        <v/>
      </c>
      <c r="I3509" s="10" t="str">
        <f>IFERROR(VLOOKUP(D3509,Rooms[[الشقة]:[وصف]],4,FALSE),"")</f>
        <v/>
      </c>
      <c r="K3509" s="16" t="str">
        <f t="shared" si="109"/>
        <v/>
      </c>
    </row>
    <row r="3510" spans="2:11" x14ac:dyDescent="0.2">
      <c r="B3510" s="10" t="str">
        <f t="shared" si="108"/>
        <v/>
      </c>
      <c r="C3510" s="30"/>
      <c r="H3510" s="10" t="str">
        <f>IFERROR(IF(INDEX(Rooms[اعتماد القيمة],MATCH(الحجز!$D3510,Rooms[الشقة],0),1)&lt;=الحجز!$C3510,((INDEX(Rooms[القيمة],MATCH(الحجز!$D3510,Rooms[الشقة],0),1)*الحجز!$E3510)+G3510)-F3510,الحجز!$H3510),"")</f>
        <v/>
      </c>
      <c r="I3510" s="10" t="str">
        <f>IFERROR(VLOOKUP(D3510,Rooms[[الشقة]:[وصف]],4,FALSE),"")</f>
        <v/>
      </c>
      <c r="K3510" s="16" t="str">
        <f t="shared" si="109"/>
        <v/>
      </c>
    </row>
    <row r="3511" spans="2:11" x14ac:dyDescent="0.2">
      <c r="B3511" s="10" t="str">
        <f t="shared" si="108"/>
        <v/>
      </c>
      <c r="C3511" s="30"/>
      <c r="H3511" s="10" t="str">
        <f>IFERROR(IF(INDEX(Rooms[اعتماد القيمة],MATCH(الحجز!$D3511,Rooms[الشقة],0),1)&lt;=الحجز!$C3511,((INDEX(Rooms[القيمة],MATCH(الحجز!$D3511,Rooms[الشقة],0),1)*الحجز!$E3511)+G3511)-F3511,الحجز!$H3511),"")</f>
        <v/>
      </c>
      <c r="I3511" s="10" t="str">
        <f>IFERROR(VLOOKUP(D3511,Rooms[[الشقة]:[وصف]],4,FALSE),"")</f>
        <v/>
      </c>
      <c r="K3511" s="16" t="str">
        <f t="shared" si="109"/>
        <v/>
      </c>
    </row>
    <row r="3512" spans="2:11" x14ac:dyDescent="0.2">
      <c r="B3512" s="10" t="str">
        <f t="shared" si="108"/>
        <v/>
      </c>
      <c r="C3512" s="30"/>
      <c r="H3512" s="10" t="str">
        <f>IFERROR(IF(INDEX(Rooms[اعتماد القيمة],MATCH(الحجز!$D3512,Rooms[الشقة],0),1)&lt;=الحجز!$C3512,((INDEX(Rooms[القيمة],MATCH(الحجز!$D3512,Rooms[الشقة],0),1)*الحجز!$E3512)+G3512)-F3512,الحجز!$H3512),"")</f>
        <v/>
      </c>
      <c r="I3512" s="10" t="str">
        <f>IFERROR(VLOOKUP(D3512,Rooms[[الشقة]:[وصف]],4,FALSE),"")</f>
        <v/>
      </c>
      <c r="K3512" s="16" t="str">
        <f t="shared" si="109"/>
        <v/>
      </c>
    </row>
    <row r="3513" spans="2:11" x14ac:dyDescent="0.2">
      <c r="B3513" s="10" t="str">
        <f t="shared" si="108"/>
        <v/>
      </c>
      <c r="C3513" s="30"/>
      <c r="H3513" s="10" t="str">
        <f>IFERROR(IF(INDEX(Rooms[اعتماد القيمة],MATCH(الحجز!$D3513,Rooms[الشقة],0),1)&lt;=الحجز!$C3513,((INDEX(Rooms[القيمة],MATCH(الحجز!$D3513,Rooms[الشقة],0),1)*الحجز!$E3513)+G3513)-F3513,الحجز!$H3513),"")</f>
        <v/>
      </c>
      <c r="I3513" s="10" t="str">
        <f>IFERROR(VLOOKUP(D3513,Rooms[[الشقة]:[وصف]],4,FALSE),"")</f>
        <v/>
      </c>
      <c r="K3513" s="16" t="str">
        <f t="shared" si="109"/>
        <v/>
      </c>
    </row>
    <row r="3514" spans="2:11" x14ac:dyDescent="0.2">
      <c r="B3514" s="10" t="str">
        <f t="shared" si="108"/>
        <v/>
      </c>
      <c r="C3514" s="30"/>
      <c r="H3514" s="10" t="str">
        <f>IFERROR(IF(INDEX(Rooms[اعتماد القيمة],MATCH(الحجز!$D3514,Rooms[الشقة],0),1)&lt;=الحجز!$C3514,((INDEX(Rooms[القيمة],MATCH(الحجز!$D3514,Rooms[الشقة],0),1)*الحجز!$E3514)+G3514)-F3514,الحجز!$H3514),"")</f>
        <v/>
      </c>
      <c r="I3514" s="10" t="str">
        <f>IFERROR(VLOOKUP(D3514,Rooms[[الشقة]:[وصف]],4,FALSE),"")</f>
        <v/>
      </c>
      <c r="K3514" s="16" t="str">
        <f t="shared" si="109"/>
        <v/>
      </c>
    </row>
    <row r="3515" spans="2:11" x14ac:dyDescent="0.2">
      <c r="B3515" s="10" t="str">
        <f t="shared" si="108"/>
        <v/>
      </c>
      <c r="C3515" s="30"/>
      <c r="H3515" s="10" t="str">
        <f>IFERROR(IF(INDEX(Rooms[اعتماد القيمة],MATCH(الحجز!$D3515,Rooms[الشقة],0),1)&lt;=الحجز!$C3515,((INDEX(Rooms[القيمة],MATCH(الحجز!$D3515,Rooms[الشقة],0),1)*الحجز!$E3515)+G3515)-F3515,الحجز!$H3515),"")</f>
        <v/>
      </c>
      <c r="I3515" s="10" t="str">
        <f>IFERROR(VLOOKUP(D3515,Rooms[[الشقة]:[وصف]],4,FALSE),"")</f>
        <v/>
      </c>
      <c r="K3515" s="16" t="str">
        <f t="shared" si="109"/>
        <v/>
      </c>
    </row>
    <row r="3516" spans="2:11" x14ac:dyDescent="0.2">
      <c r="B3516" s="10" t="str">
        <f t="shared" si="108"/>
        <v/>
      </c>
      <c r="C3516" s="30"/>
      <c r="H3516" s="10" t="str">
        <f>IFERROR(IF(INDEX(Rooms[اعتماد القيمة],MATCH(الحجز!$D3516,Rooms[الشقة],0),1)&lt;=الحجز!$C3516,((INDEX(Rooms[القيمة],MATCH(الحجز!$D3516,Rooms[الشقة],0),1)*الحجز!$E3516)+G3516)-F3516,الحجز!$H3516),"")</f>
        <v/>
      </c>
      <c r="I3516" s="10" t="str">
        <f>IFERROR(VLOOKUP(D3516,Rooms[[الشقة]:[وصف]],4,FALSE),"")</f>
        <v/>
      </c>
      <c r="K3516" s="16" t="str">
        <f t="shared" si="109"/>
        <v/>
      </c>
    </row>
    <row r="3517" spans="2:11" x14ac:dyDescent="0.2">
      <c r="B3517" s="10" t="str">
        <f t="shared" si="108"/>
        <v/>
      </c>
      <c r="C3517" s="30"/>
      <c r="H3517" s="10" t="str">
        <f>IFERROR(IF(INDEX(Rooms[اعتماد القيمة],MATCH(الحجز!$D3517,Rooms[الشقة],0),1)&lt;=الحجز!$C3517,((INDEX(Rooms[القيمة],MATCH(الحجز!$D3517,Rooms[الشقة],0),1)*الحجز!$E3517)+G3517)-F3517,الحجز!$H3517),"")</f>
        <v/>
      </c>
      <c r="I3517" s="10" t="str">
        <f>IFERROR(VLOOKUP(D3517,Rooms[[الشقة]:[وصف]],4,FALSE),"")</f>
        <v/>
      </c>
      <c r="K3517" s="16" t="str">
        <f t="shared" si="109"/>
        <v/>
      </c>
    </row>
    <row r="3518" spans="2:11" x14ac:dyDescent="0.2">
      <c r="B3518" s="10" t="str">
        <f t="shared" si="108"/>
        <v/>
      </c>
      <c r="C3518" s="30"/>
      <c r="H3518" s="10" t="str">
        <f>IFERROR(IF(INDEX(Rooms[اعتماد القيمة],MATCH(الحجز!$D3518,Rooms[الشقة],0),1)&lt;=الحجز!$C3518,((INDEX(Rooms[القيمة],MATCH(الحجز!$D3518,Rooms[الشقة],0),1)*الحجز!$E3518)+G3518)-F3518,الحجز!$H3518),"")</f>
        <v/>
      </c>
      <c r="I3518" s="10" t="str">
        <f>IFERROR(VLOOKUP(D3518,Rooms[[الشقة]:[وصف]],4,FALSE),"")</f>
        <v/>
      </c>
      <c r="K3518" s="16" t="str">
        <f t="shared" si="109"/>
        <v/>
      </c>
    </row>
    <row r="3519" spans="2:11" x14ac:dyDescent="0.2">
      <c r="B3519" s="10" t="str">
        <f t="shared" si="108"/>
        <v/>
      </c>
      <c r="C3519" s="30"/>
      <c r="H3519" s="10" t="str">
        <f>IFERROR(IF(INDEX(Rooms[اعتماد القيمة],MATCH(الحجز!$D3519,Rooms[الشقة],0),1)&lt;=الحجز!$C3519,((INDEX(Rooms[القيمة],MATCH(الحجز!$D3519,Rooms[الشقة],0),1)*الحجز!$E3519)+G3519)-F3519,الحجز!$H3519),"")</f>
        <v/>
      </c>
      <c r="I3519" s="10" t="str">
        <f>IFERROR(VLOOKUP(D3519,Rooms[[الشقة]:[وصف]],4,FALSE),"")</f>
        <v/>
      </c>
      <c r="K3519" s="16" t="str">
        <f t="shared" si="109"/>
        <v/>
      </c>
    </row>
    <row r="3520" spans="2:11" x14ac:dyDescent="0.2">
      <c r="B3520" s="10" t="str">
        <f t="shared" si="108"/>
        <v/>
      </c>
      <c r="C3520" s="30"/>
      <c r="H3520" s="10" t="str">
        <f>IFERROR(IF(INDEX(Rooms[اعتماد القيمة],MATCH(الحجز!$D3520,Rooms[الشقة],0),1)&lt;=الحجز!$C3520,((INDEX(Rooms[القيمة],MATCH(الحجز!$D3520,Rooms[الشقة],0),1)*الحجز!$E3520)+G3520)-F3520,الحجز!$H3520),"")</f>
        <v/>
      </c>
      <c r="I3520" s="10" t="str">
        <f>IFERROR(VLOOKUP(D3520,Rooms[[الشقة]:[وصف]],4,FALSE),"")</f>
        <v/>
      </c>
      <c r="K3520" s="16" t="str">
        <f t="shared" si="109"/>
        <v/>
      </c>
    </row>
    <row r="3521" spans="2:11" x14ac:dyDescent="0.2">
      <c r="B3521" s="10" t="str">
        <f t="shared" si="108"/>
        <v/>
      </c>
      <c r="C3521" s="30"/>
      <c r="H3521" s="10" t="str">
        <f>IFERROR(IF(INDEX(Rooms[اعتماد القيمة],MATCH(الحجز!$D3521,Rooms[الشقة],0),1)&lt;=الحجز!$C3521,((INDEX(Rooms[القيمة],MATCH(الحجز!$D3521,Rooms[الشقة],0),1)*الحجز!$E3521)+G3521)-F3521,الحجز!$H3521),"")</f>
        <v/>
      </c>
      <c r="I3521" s="10" t="str">
        <f>IFERROR(VLOOKUP(D3521,Rooms[[الشقة]:[وصف]],4,FALSE),"")</f>
        <v/>
      </c>
      <c r="K3521" s="16" t="str">
        <f t="shared" si="109"/>
        <v/>
      </c>
    </row>
    <row r="3522" spans="2:11" x14ac:dyDescent="0.2">
      <c r="B3522" s="10" t="str">
        <f t="shared" si="108"/>
        <v/>
      </c>
      <c r="C3522" s="30"/>
      <c r="H3522" s="10" t="str">
        <f>IFERROR(IF(INDEX(Rooms[اعتماد القيمة],MATCH(الحجز!$D3522,Rooms[الشقة],0),1)&lt;=الحجز!$C3522,((INDEX(Rooms[القيمة],MATCH(الحجز!$D3522,Rooms[الشقة],0),1)*الحجز!$E3522)+G3522)-F3522,الحجز!$H3522),"")</f>
        <v/>
      </c>
      <c r="I3522" s="10" t="str">
        <f>IFERROR(VLOOKUP(D3522,Rooms[[الشقة]:[وصف]],4,FALSE),"")</f>
        <v/>
      </c>
      <c r="K3522" s="16" t="str">
        <f t="shared" si="109"/>
        <v/>
      </c>
    </row>
    <row r="3523" spans="2:11" x14ac:dyDescent="0.2">
      <c r="B3523" s="10" t="str">
        <f t="shared" si="108"/>
        <v/>
      </c>
      <c r="C3523" s="30"/>
      <c r="H3523" s="10" t="str">
        <f>IFERROR(IF(INDEX(Rooms[اعتماد القيمة],MATCH(الحجز!$D3523,Rooms[الشقة],0),1)&lt;=الحجز!$C3523,((INDEX(Rooms[القيمة],MATCH(الحجز!$D3523,Rooms[الشقة],0),1)*الحجز!$E3523)+G3523)-F3523,الحجز!$H3523),"")</f>
        <v/>
      </c>
      <c r="I3523" s="10" t="str">
        <f>IFERROR(VLOOKUP(D3523,Rooms[[الشقة]:[وصف]],4,FALSE),"")</f>
        <v/>
      </c>
      <c r="K3523" s="16" t="str">
        <f t="shared" si="109"/>
        <v/>
      </c>
    </row>
    <row r="3524" spans="2:11" x14ac:dyDescent="0.2">
      <c r="B3524" s="10" t="str">
        <f t="shared" si="108"/>
        <v/>
      </c>
      <c r="C3524" s="30"/>
      <c r="H3524" s="10" t="str">
        <f>IFERROR(IF(INDEX(Rooms[اعتماد القيمة],MATCH(الحجز!$D3524,Rooms[الشقة],0),1)&lt;=الحجز!$C3524,((INDEX(Rooms[القيمة],MATCH(الحجز!$D3524,Rooms[الشقة],0),1)*الحجز!$E3524)+G3524)-F3524,الحجز!$H3524),"")</f>
        <v/>
      </c>
      <c r="I3524" s="10" t="str">
        <f>IFERROR(VLOOKUP(D3524,Rooms[[الشقة]:[وصف]],4,FALSE),"")</f>
        <v/>
      </c>
      <c r="K3524" s="16" t="str">
        <f t="shared" si="109"/>
        <v/>
      </c>
    </row>
    <row r="3525" spans="2:11" x14ac:dyDescent="0.2">
      <c r="B3525" s="10" t="str">
        <f t="shared" ref="B3525:B3588" si="110">IF(C3525&lt;&gt;"",ROW(A3522),"")</f>
        <v/>
      </c>
      <c r="C3525" s="30"/>
      <c r="H3525" s="10" t="str">
        <f>IFERROR(IF(INDEX(Rooms[اعتماد القيمة],MATCH(الحجز!$D3525,Rooms[الشقة],0),1)&lt;=الحجز!$C3525,((INDEX(Rooms[القيمة],MATCH(الحجز!$D3525,Rooms[الشقة],0),1)*الحجز!$E3525)+G3525)-F3525,الحجز!$H3525),"")</f>
        <v/>
      </c>
      <c r="I3525" s="10" t="str">
        <f>IFERROR(VLOOKUP(D3525,Rooms[[الشقة]:[وصف]],4,FALSE),"")</f>
        <v/>
      </c>
      <c r="K3525" s="16" t="str">
        <f t="shared" ref="K3525:K3588" si="111">IF(AND(E3525="",C3525=""),"",C3525+(IF(E3525&lt;1,E3525,(E3525-1))))</f>
        <v/>
      </c>
    </row>
    <row r="3526" spans="2:11" x14ac:dyDescent="0.2">
      <c r="B3526" s="10" t="str">
        <f t="shared" si="110"/>
        <v/>
      </c>
      <c r="C3526" s="30"/>
      <c r="H3526" s="10" t="str">
        <f>IFERROR(IF(INDEX(Rooms[اعتماد القيمة],MATCH(الحجز!$D3526,Rooms[الشقة],0),1)&lt;=الحجز!$C3526,((INDEX(Rooms[القيمة],MATCH(الحجز!$D3526,Rooms[الشقة],0),1)*الحجز!$E3526)+G3526)-F3526,الحجز!$H3526),"")</f>
        <v/>
      </c>
      <c r="I3526" s="10" t="str">
        <f>IFERROR(VLOOKUP(D3526,Rooms[[الشقة]:[وصف]],4,FALSE),"")</f>
        <v/>
      </c>
      <c r="K3526" s="16" t="str">
        <f t="shared" si="111"/>
        <v/>
      </c>
    </row>
    <row r="3527" spans="2:11" x14ac:dyDescent="0.2">
      <c r="B3527" s="10" t="str">
        <f t="shared" si="110"/>
        <v/>
      </c>
      <c r="C3527" s="30"/>
      <c r="H3527" s="10" t="str">
        <f>IFERROR(IF(INDEX(Rooms[اعتماد القيمة],MATCH(الحجز!$D3527,Rooms[الشقة],0),1)&lt;=الحجز!$C3527,((INDEX(Rooms[القيمة],MATCH(الحجز!$D3527,Rooms[الشقة],0),1)*الحجز!$E3527)+G3527)-F3527,الحجز!$H3527),"")</f>
        <v/>
      </c>
      <c r="I3527" s="10" t="str">
        <f>IFERROR(VLOOKUP(D3527,Rooms[[الشقة]:[وصف]],4,FALSE),"")</f>
        <v/>
      </c>
      <c r="K3527" s="16" t="str">
        <f t="shared" si="111"/>
        <v/>
      </c>
    </row>
    <row r="3528" spans="2:11" x14ac:dyDescent="0.2">
      <c r="B3528" s="10" t="str">
        <f t="shared" si="110"/>
        <v/>
      </c>
      <c r="C3528" s="30"/>
      <c r="H3528" s="10" t="str">
        <f>IFERROR(IF(INDEX(Rooms[اعتماد القيمة],MATCH(الحجز!$D3528,Rooms[الشقة],0),1)&lt;=الحجز!$C3528,((INDEX(Rooms[القيمة],MATCH(الحجز!$D3528,Rooms[الشقة],0),1)*الحجز!$E3528)+G3528)-F3528,الحجز!$H3528),"")</f>
        <v/>
      </c>
      <c r="I3528" s="10" t="str">
        <f>IFERROR(VLOOKUP(D3528,Rooms[[الشقة]:[وصف]],4,FALSE),"")</f>
        <v/>
      </c>
      <c r="K3528" s="16" t="str">
        <f t="shared" si="111"/>
        <v/>
      </c>
    </row>
    <row r="3529" spans="2:11" x14ac:dyDescent="0.2">
      <c r="B3529" s="10" t="str">
        <f t="shared" si="110"/>
        <v/>
      </c>
      <c r="C3529" s="30"/>
      <c r="H3529" s="10" t="str">
        <f>IFERROR(IF(INDEX(Rooms[اعتماد القيمة],MATCH(الحجز!$D3529,Rooms[الشقة],0),1)&lt;=الحجز!$C3529,((INDEX(Rooms[القيمة],MATCH(الحجز!$D3529,Rooms[الشقة],0),1)*الحجز!$E3529)+G3529)-F3529,الحجز!$H3529),"")</f>
        <v/>
      </c>
      <c r="I3529" s="10" t="str">
        <f>IFERROR(VLOOKUP(D3529,Rooms[[الشقة]:[وصف]],4,FALSE),"")</f>
        <v/>
      </c>
      <c r="K3529" s="16" t="str">
        <f t="shared" si="111"/>
        <v/>
      </c>
    </row>
    <row r="3530" spans="2:11" x14ac:dyDescent="0.2">
      <c r="B3530" s="10" t="str">
        <f t="shared" si="110"/>
        <v/>
      </c>
      <c r="C3530" s="30"/>
      <c r="H3530" s="10" t="str">
        <f>IFERROR(IF(INDEX(Rooms[اعتماد القيمة],MATCH(الحجز!$D3530,Rooms[الشقة],0),1)&lt;=الحجز!$C3530,((INDEX(Rooms[القيمة],MATCH(الحجز!$D3530,Rooms[الشقة],0),1)*الحجز!$E3530)+G3530)-F3530,الحجز!$H3530),"")</f>
        <v/>
      </c>
      <c r="I3530" s="10" t="str">
        <f>IFERROR(VLOOKUP(D3530,Rooms[[الشقة]:[وصف]],4,FALSE),"")</f>
        <v/>
      </c>
      <c r="K3530" s="16" t="str">
        <f t="shared" si="111"/>
        <v/>
      </c>
    </row>
    <row r="3531" spans="2:11" x14ac:dyDescent="0.2">
      <c r="B3531" s="10" t="str">
        <f t="shared" si="110"/>
        <v/>
      </c>
      <c r="C3531" s="30"/>
      <c r="H3531" s="10" t="str">
        <f>IFERROR(IF(INDEX(Rooms[اعتماد القيمة],MATCH(الحجز!$D3531,Rooms[الشقة],0),1)&lt;=الحجز!$C3531,((INDEX(Rooms[القيمة],MATCH(الحجز!$D3531,Rooms[الشقة],0),1)*الحجز!$E3531)+G3531)-F3531,الحجز!$H3531),"")</f>
        <v/>
      </c>
      <c r="I3531" s="10" t="str">
        <f>IFERROR(VLOOKUP(D3531,Rooms[[الشقة]:[وصف]],4,FALSE),"")</f>
        <v/>
      </c>
      <c r="K3531" s="16" t="str">
        <f t="shared" si="111"/>
        <v/>
      </c>
    </row>
    <row r="3532" spans="2:11" x14ac:dyDescent="0.2">
      <c r="B3532" s="10" t="str">
        <f t="shared" si="110"/>
        <v/>
      </c>
      <c r="C3532" s="30"/>
      <c r="H3532" s="10" t="str">
        <f>IFERROR(IF(INDEX(Rooms[اعتماد القيمة],MATCH(الحجز!$D3532,Rooms[الشقة],0),1)&lt;=الحجز!$C3532,((INDEX(Rooms[القيمة],MATCH(الحجز!$D3532,Rooms[الشقة],0),1)*الحجز!$E3532)+G3532)-F3532,الحجز!$H3532),"")</f>
        <v/>
      </c>
      <c r="I3532" s="10" t="str">
        <f>IFERROR(VLOOKUP(D3532,Rooms[[الشقة]:[وصف]],4,FALSE),"")</f>
        <v/>
      </c>
      <c r="K3532" s="16" t="str">
        <f t="shared" si="111"/>
        <v/>
      </c>
    </row>
    <row r="3533" spans="2:11" x14ac:dyDescent="0.2">
      <c r="B3533" s="10" t="str">
        <f t="shared" si="110"/>
        <v/>
      </c>
      <c r="C3533" s="30"/>
      <c r="H3533" s="10" t="str">
        <f>IFERROR(IF(INDEX(Rooms[اعتماد القيمة],MATCH(الحجز!$D3533,Rooms[الشقة],0),1)&lt;=الحجز!$C3533,((INDEX(Rooms[القيمة],MATCH(الحجز!$D3533,Rooms[الشقة],0),1)*الحجز!$E3533)+G3533)-F3533,الحجز!$H3533),"")</f>
        <v/>
      </c>
      <c r="I3533" s="10" t="str">
        <f>IFERROR(VLOOKUP(D3533,Rooms[[الشقة]:[وصف]],4,FALSE),"")</f>
        <v/>
      </c>
      <c r="K3533" s="16" t="str">
        <f t="shared" si="111"/>
        <v/>
      </c>
    </row>
    <row r="3534" spans="2:11" x14ac:dyDescent="0.2">
      <c r="B3534" s="10" t="str">
        <f t="shared" si="110"/>
        <v/>
      </c>
      <c r="C3534" s="30"/>
      <c r="H3534" s="10" t="str">
        <f>IFERROR(IF(INDEX(Rooms[اعتماد القيمة],MATCH(الحجز!$D3534,Rooms[الشقة],0),1)&lt;=الحجز!$C3534,((INDEX(Rooms[القيمة],MATCH(الحجز!$D3534,Rooms[الشقة],0),1)*الحجز!$E3534)+G3534)-F3534,الحجز!$H3534),"")</f>
        <v/>
      </c>
      <c r="I3534" s="10" t="str">
        <f>IFERROR(VLOOKUP(D3534,Rooms[[الشقة]:[وصف]],4,FALSE),"")</f>
        <v/>
      </c>
      <c r="K3534" s="16" t="str">
        <f t="shared" si="111"/>
        <v/>
      </c>
    </row>
    <row r="3535" spans="2:11" x14ac:dyDescent="0.2">
      <c r="B3535" s="10" t="str">
        <f t="shared" si="110"/>
        <v/>
      </c>
      <c r="C3535" s="30"/>
      <c r="H3535" s="10" t="str">
        <f>IFERROR(IF(INDEX(Rooms[اعتماد القيمة],MATCH(الحجز!$D3535,Rooms[الشقة],0),1)&lt;=الحجز!$C3535,((INDEX(Rooms[القيمة],MATCH(الحجز!$D3535,Rooms[الشقة],0),1)*الحجز!$E3535)+G3535)-F3535,الحجز!$H3535),"")</f>
        <v/>
      </c>
      <c r="I3535" s="10" t="str">
        <f>IFERROR(VLOOKUP(D3535,Rooms[[الشقة]:[وصف]],4,FALSE),"")</f>
        <v/>
      </c>
      <c r="K3535" s="16" t="str">
        <f t="shared" si="111"/>
        <v/>
      </c>
    </row>
    <row r="3536" spans="2:11" x14ac:dyDescent="0.2">
      <c r="B3536" s="10" t="str">
        <f t="shared" si="110"/>
        <v/>
      </c>
      <c r="C3536" s="30"/>
      <c r="H3536" s="10" t="str">
        <f>IFERROR(IF(INDEX(Rooms[اعتماد القيمة],MATCH(الحجز!$D3536,Rooms[الشقة],0),1)&lt;=الحجز!$C3536,((INDEX(Rooms[القيمة],MATCH(الحجز!$D3536,Rooms[الشقة],0),1)*الحجز!$E3536)+G3536)-F3536,الحجز!$H3536),"")</f>
        <v/>
      </c>
      <c r="I3536" s="10" t="str">
        <f>IFERROR(VLOOKUP(D3536,Rooms[[الشقة]:[وصف]],4,FALSE),"")</f>
        <v/>
      </c>
      <c r="K3536" s="16" t="str">
        <f t="shared" si="111"/>
        <v/>
      </c>
    </row>
    <row r="3537" spans="2:11" x14ac:dyDescent="0.2">
      <c r="B3537" s="10" t="str">
        <f t="shared" si="110"/>
        <v/>
      </c>
      <c r="C3537" s="30"/>
      <c r="H3537" s="10" t="str">
        <f>IFERROR(IF(INDEX(Rooms[اعتماد القيمة],MATCH(الحجز!$D3537,Rooms[الشقة],0),1)&lt;=الحجز!$C3537,((INDEX(Rooms[القيمة],MATCH(الحجز!$D3537,Rooms[الشقة],0),1)*الحجز!$E3537)+G3537)-F3537,الحجز!$H3537),"")</f>
        <v/>
      </c>
      <c r="I3537" s="10" t="str">
        <f>IFERROR(VLOOKUP(D3537,Rooms[[الشقة]:[وصف]],4,FALSE),"")</f>
        <v/>
      </c>
      <c r="K3537" s="16" t="str">
        <f t="shared" si="111"/>
        <v/>
      </c>
    </row>
    <row r="3538" spans="2:11" x14ac:dyDescent="0.2">
      <c r="B3538" s="10" t="str">
        <f t="shared" si="110"/>
        <v/>
      </c>
      <c r="C3538" s="30"/>
      <c r="H3538" s="10" t="str">
        <f>IFERROR(IF(INDEX(Rooms[اعتماد القيمة],MATCH(الحجز!$D3538,Rooms[الشقة],0),1)&lt;=الحجز!$C3538,((INDEX(Rooms[القيمة],MATCH(الحجز!$D3538,Rooms[الشقة],0),1)*الحجز!$E3538)+G3538)-F3538,الحجز!$H3538),"")</f>
        <v/>
      </c>
      <c r="I3538" s="10" t="str">
        <f>IFERROR(VLOOKUP(D3538,Rooms[[الشقة]:[وصف]],4,FALSE),"")</f>
        <v/>
      </c>
      <c r="K3538" s="16" t="str">
        <f t="shared" si="111"/>
        <v/>
      </c>
    </row>
    <row r="3539" spans="2:11" x14ac:dyDescent="0.2">
      <c r="B3539" s="10" t="str">
        <f t="shared" si="110"/>
        <v/>
      </c>
      <c r="C3539" s="30"/>
      <c r="H3539" s="10" t="str">
        <f>IFERROR(IF(INDEX(Rooms[اعتماد القيمة],MATCH(الحجز!$D3539,Rooms[الشقة],0),1)&lt;=الحجز!$C3539,((INDEX(Rooms[القيمة],MATCH(الحجز!$D3539,Rooms[الشقة],0),1)*الحجز!$E3539)+G3539)-F3539,الحجز!$H3539),"")</f>
        <v/>
      </c>
      <c r="I3539" s="10" t="str">
        <f>IFERROR(VLOOKUP(D3539,Rooms[[الشقة]:[وصف]],4,FALSE),"")</f>
        <v/>
      </c>
      <c r="K3539" s="16" t="str">
        <f t="shared" si="111"/>
        <v/>
      </c>
    </row>
    <row r="3540" spans="2:11" x14ac:dyDescent="0.2">
      <c r="B3540" s="10" t="str">
        <f t="shared" si="110"/>
        <v/>
      </c>
      <c r="C3540" s="30"/>
      <c r="H3540" s="10" t="str">
        <f>IFERROR(IF(INDEX(Rooms[اعتماد القيمة],MATCH(الحجز!$D3540,Rooms[الشقة],0),1)&lt;=الحجز!$C3540,((INDEX(Rooms[القيمة],MATCH(الحجز!$D3540,Rooms[الشقة],0),1)*الحجز!$E3540)+G3540)-F3540,الحجز!$H3540),"")</f>
        <v/>
      </c>
      <c r="I3540" s="10" t="str">
        <f>IFERROR(VLOOKUP(D3540,Rooms[[الشقة]:[وصف]],4,FALSE),"")</f>
        <v/>
      </c>
      <c r="K3540" s="16" t="str">
        <f t="shared" si="111"/>
        <v/>
      </c>
    </row>
    <row r="3541" spans="2:11" x14ac:dyDescent="0.2">
      <c r="B3541" s="10" t="str">
        <f t="shared" si="110"/>
        <v/>
      </c>
      <c r="C3541" s="30"/>
      <c r="H3541" s="10" t="str">
        <f>IFERROR(IF(INDEX(Rooms[اعتماد القيمة],MATCH(الحجز!$D3541,Rooms[الشقة],0),1)&lt;=الحجز!$C3541,((INDEX(Rooms[القيمة],MATCH(الحجز!$D3541,Rooms[الشقة],0),1)*الحجز!$E3541)+G3541)-F3541,الحجز!$H3541),"")</f>
        <v/>
      </c>
      <c r="I3541" s="10" t="str">
        <f>IFERROR(VLOOKUP(D3541,Rooms[[الشقة]:[وصف]],4,FALSE),"")</f>
        <v/>
      </c>
      <c r="K3541" s="16" t="str">
        <f t="shared" si="111"/>
        <v/>
      </c>
    </row>
    <row r="3542" spans="2:11" x14ac:dyDescent="0.2">
      <c r="B3542" s="10" t="str">
        <f t="shared" si="110"/>
        <v/>
      </c>
      <c r="C3542" s="30"/>
      <c r="H3542" s="10" t="str">
        <f>IFERROR(IF(INDEX(Rooms[اعتماد القيمة],MATCH(الحجز!$D3542,Rooms[الشقة],0),1)&lt;=الحجز!$C3542,((INDEX(Rooms[القيمة],MATCH(الحجز!$D3542,Rooms[الشقة],0),1)*الحجز!$E3542)+G3542)-F3542,الحجز!$H3542),"")</f>
        <v/>
      </c>
      <c r="I3542" s="10" t="str">
        <f>IFERROR(VLOOKUP(D3542,Rooms[[الشقة]:[وصف]],4,FALSE),"")</f>
        <v/>
      </c>
      <c r="K3542" s="16" t="str">
        <f t="shared" si="111"/>
        <v/>
      </c>
    </row>
    <row r="3543" spans="2:11" x14ac:dyDescent="0.2">
      <c r="B3543" s="10" t="str">
        <f t="shared" si="110"/>
        <v/>
      </c>
      <c r="C3543" s="30"/>
      <c r="H3543" s="10" t="str">
        <f>IFERROR(IF(INDEX(Rooms[اعتماد القيمة],MATCH(الحجز!$D3543,Rooms[الشقة],0),1)&lt;=الحجز!$C3543,((INDEX(Rooms[القيمة],MATCH(الحجز!$D3543,Rooms[الشقة],0),1)*الحجز!$E3543)+G3543)-F3543,الحجز!$H3543),"")</f>
        <v/>
      </c>
      <c r="I3543" s="10" t="str">
        <f>IFERROR(VLOOKUP(D3543,Rooms[[الشقة]:[وصف]],4,FALSE),"")</f>
        <v/>
      </c>
      <c r="K3543" s="16" t="str">
        <f t="shared" si="111"/>
        <v/>
      </c>
    </row>
    <row r="3544" spans="2:11" x14ac:dyDescent="0.2">
      <c r="B3544" s="10" t="str">
        <f t="shared" si="110"/>
        <v/>
      </c>
      <c r="C3544" s="30"/>
      <c r="H3544" s="10" t="str">
        <f>IFERROR(IF(INDEX(Rooms[اعتماد القيمة],MATCH(الحجز!$D3544,Rooms[الشقة],0),1)&lt;=الحجز!$C3544,((INDEX(Rooms[القيمة],MATCH(الحجز!$D3544,Rooms[الشقة],0),1)*الحجز!$E3544)+G3544)-F3544,الحجز!$H3544),"")</f>
        <v/>
      </c>
      <c r="I3544" s="10" t="str">
        <f>IFERROR(VLOOKUP(D3544,Rooms[[الشقة]:[وصف]],4,FALSE),"")</f>
        <v/>
      </c>
      <c r="K3544" s="16" t="str">
        <f t="shared" si="111"/>
        <v/>
      </c>
    </row>
    <row r="3545" spans="2:11" x14ac:dyDescent="0.2">
      <c r="B3545" s="10" t="str">
        <f t="shared" si="110"/>
        <v/>
      </c>
      <c r="C3545" s="30"/>
      <c r="H3545" s="10" t="str">
        <f>IFERROR(IF(INDEX(Rooms[اعتماد القيمة],MATCH(الحجز!$D3545,Rooms[الشقة],0),1)&lt;=الحجز!$C3545,((INDEX(Rooms[القيمة],MATCH(الحجز!$D3545,Rooms[الشقة],0),1)*الحجز!$E3545)+G3545)-F3545,الحجز!$H3545),"")</f>
        <v/>
      </c>
      <c r="I3545" s="10" t="str">
        <f>IFERROR(VLOOKUP(D3545,Rooms[[الشقة]:[وصف]],4,FALSE),"")</f>
        <v/>
      </c>
      <c r="K3545" s="16" t="str">
        <f t="shared" si="111"/>
        <v/>
      </c>
    </row>
    <row r="3546" spans="2:11" x14ac:dyDescent="0.2">
      <c r="B3546" s="10" t="str">
        <f t="shared" si="110"/>
        <v/>
      </c>
      <c r="C3546" s="30"/>
      <c r="H3546" s="10" t="str">
        <f>IFERROR(IF(INDEX(Rooms[اعتماد القيمة],MATCH(الحجز!$D3546,Rooms[الشقة],0),1)&lt;=الحجز!$C3546,((INDEX(Rooms[القيمة],MATCH(الحجز!$D3546,Rooms[الشقة],0),1)*الحجز!$E3546)+G3546)-F3546,الحجز!$H3546),"")</f>
        <v/>
      </c>
      <c r="I3546" s="10" t="str">
        <f>IFERROR(VLOOKUP(D3546,Rooms[[الشقة]:[وصف]],4,FALSE),"")</f>
        <v/>
      </c>
      <c r="K3546" s="16" t="str">
        <f t="shared" si="111"/>
        <v/>
      </c>
    </row>
    <row r="3547" spans="2:11" x14ac:dyDescent="0.2">
      <c r="B3547" s="10" t="str">
        <f t="shared" si="110"/>
        <v/>
      </c>
      <c r="C3547" s="30"/>
      <c r="H3547" s="10" t="str">
        <f>IFERROR(IF(INDEX(Rooms[اعتماد القيمة],MATCH(الحجز!$D3547,Rooms[الشقة],0),1)&lt;=الحجز!$C3547,((INDEX(Rooms[القيمة],MATCH(الحجز!$D3547,Rooms[الشقة],0),1)*الحجز!$E3547)+G3547)-F3547,الحجز!$H3547),"")</f>
        <v/>
      </c>
      <c r="I3547" s="10" t="str">
        <f>IFERROR(VLOOKUP(D3547,Rooms[[الشقة]:[وصف]],4,FALSE),"")</f>
        <v/>
      </c>
      <c r="K3547" s="16" t="str">
        <f t="shared" si="111"/>
        <v/>
      </c>
    </row>
    <row r="3548" spans="2:11" x14ac:dyDescent="0.2">
      <c r="B3548" s="10" t="str">
        <f t="shared" si="110"/>
        <v/>
      </c>
      <c r="C3548" s="30"/>
      <c r="H3548" s="10" t="str">
        <f>IFERROR(IF(INDEX(Rooms[اعتماد القيمة],MATCH(الحجز!$D3548,Rooms[الشقة],0),1)&lt;=الحجز!$C3548,((INDEX(Rooms[القيمة],MATCH(الحجز!$D3548,Rooms[الشقة],0),1)*الحجز!$E3548)+G3548)-F3548,الحجز!$H3548),"")</f>
        <v/>
      </c>
      <c r="I3548" s="10" t="str">
        <f>IFERROR(VLOOKUP(D3548,Rooms[[الشقة]:[وصف]],4,FALSE),"")</f>
        <v/>
      </c>
      <c r="K3548" s="16" t="str">
        <f t="shared" si="111"/>
        <v/>
      </c>
    </row>
    <row r="3549" spans="2:11" x14ac:dyDescent="0.2">
      <c r="B3549" s="10" t="str">
        <f t="shared" si="110"/>
        <v/>
      </c>
      <c r="C3549" s="30"/>
      <c r="H3549" s="10" t="str">
        <f>IFERROR(IF(INDEX(Rooms[اعتماد القيمة],MATCH(الحجز!$D3549,Rooms[الشقة],0),1)&lt;=الحجز!$C3549,((INDEX(Rooms[القيمة],MATCH(الحجز!$D3549,Rooms[الشقة],0),1)*الحجز!$E3549)+G3549)-F3549,الحجز!$H3549),"")</f>
        <v/>
      </c>
      <c r="I3549" s="10" t="str">
        <f>IFERROR(VLOOKUP(D3549,Rooms[[الشقة]:[وصف]],4,FALSE),"")</f>
        <v/>
      </c>
      <c r="K3549" s="16" t="str">
        <f t="shared" si="111"/>
        <v/>
      </c>
    </row>
    <row r="3550" spans="2:11" x14ac:dyDescent="0.2">
      <c r="B3550" s="10" t="str">
        <f t="shared" si="110"/>
        <v/>
      </c>
      <c r="C3550" s="30"/>
      <c r="H3550" s="10" t="str">
        <f>IFERROR(IF(INDEX(Rooms[اعتماد القيمة],MATCH(الحجز!$D3550,Rooms[الشقة],0),1)&lt;=الحجز!$C3550,((INDEX(Rooms[القيمة],MATCH(الحجز!$D3550,Rooms[الشقة],0),1)*الحجز!$E3550)+G3550)-F3550,الحجز!$H3550),"")</f>
        <v/>
      </c>
      <c r="I3550" s="10" t="str">
        <f>IFERROR(VLOOKUP(D3550,Rooms[[الشقة]:[وصف]],4,FALSE),"")</f>
        <v/>
      </c>
      <c r="K3550" s="16" t="str">
        <f t="shared" si="111"/>
        <v/>
      </c>
    </row>
    <row r="3551" spans="2:11" x14ac:dyDescent="0.2">
      <c r="B3551" s="10" t="str">
        <f t="shared" si="110"/>
        <v/>
      </c>
      <c r="C3551" s="30"/>
      <c r="H3551" s="10" t="str">
        <f>IFERROR(IF(INDEX(Rooms[اعتماد القيمة],MATCH(الحجز!$D3551,Rooms[الشقة],0),1)&lt;=الحجز!$C3551,((INDEX(Rooms[القيمة],MATCH(الحجز!$D3551,Rooms[الشقة],0),1)*الحجز!$E3551)+G3551)-F3551,الحجز!$H3551),"")</f>
        <v/>
      </c>
      <c r="I3551" s="10" t="str">
        <f>IFERROR(VLOOKUP(D3551,Rooms[[الشقة]:[وصف]],4,FALSE),"")</f>
        <v/>
      </c>
      <c r="K3551" s="16" t="str">
        <f t="shared" si="111"/>
        <v/>
      </c>
    </row>
    <row r="3552" spans="2:11" x14ac:dyDescent="0.2">
      <c r="B3552" s="10" t="str">
        <f t="shared" si="110"/>
        <v/>
      </c>
      <c r="C3552" s="30"/>
      <c r="H3552" s="10" t="str">
        <f>IFERROR(IF(INDEX(Rooms[اعتماد القيمة],MATCH(الحجز!$D3552,Rooms[الشقة],0),1)&lt;=الحجز!$C3552,((INDEX(Rooms[القيمة],MATCH(الحجز!$D3552,Rooms[الشقة],0),1)*الحجز!$E3552)+G3552)-F3552,الحجز!$H3552),"")</f>
        <v/>
      </c>
      <c r="I3552" s="10" t="str">
        <f>IFERROR(VLOOKUP(D3552,Rooms[[الشقة]:[وصف]],4,FALSE),"")</f>
        <v/>
      </c>
      <c r="K3552" s="16" t="str">
        <f t="shared" si="111"/>
        <v/>
      </c>
    </row>
    <row r="3553" spans="2:11" x14ac:dyDescent="0.2">
      <c r="B3553" s="10" t="str">
        <f t="shared" si="110"/>
        <v/>
      </c>
      <c r="C3553" s="30"/>
      <c r="H3553" s="10" t="str">
        <f>IFERROR(IF(INDEX(Rooms[اعتماد القيمة],MATCH(الحجز!$D3553,Rooms[الشقة],0),1)&lt;=الحجز!$C3553,((INDEX(Rooms[القيمة],MATCH(الحجز!$D3553,Rooms[الشقة],0),1)*الحجز!$E3553)+G3553)-F3553,الحجز!$H3553),"")</f>
        <v/>
      </c>
      <c r="I3553" s="10" t="str">
        <f>IFERROR(VLOOKUP(D3553,Rooms[[الشقة]:[وصف]],4,FALSE),"")</f>
        <v/>
      </c>
      <c r="K3553" s="16" t="str">
        <f t="shared" si="111"/>
        <v/>
      </c>
    </row>
    <row r="3554" spans="2:11" x14ac:dyDescent="0.2">
      <c r="B3554" s="10" t="str">
        <f t="shared" si="110"/>
        <v/>
      </c>
      <c r="C3554" s="30"/>
      <c r="H3554" s="10" t="str">
        <f>IFERROR(IF(INDEX(Rooms[اعتماد القيمة],MATCH(الحجز!$D3554,Rooms[الشقة],0),1)&lt;=الحجز!$C3554,((INDEX(Rooms[القيمة],MATCH(الحجز!$D3554,Rooms[الشقة],0),1)*الحجز!$E3554)+G3554)-F3554,الحجز!$H3554),"")</f>
        <v/>
      </c>
      <c r="I3554" s="10" t="str">
        <f>IFERROR(VLOOKUP(D3554,Rooms[[الشقة]:[وصف]],4,FALSE),"")</f>
        <v/>
      </c>
      <c r="K3554" s="16" t="str">
        <f t="shared" si="111"/>
        <v/>
      </c>
    </row>
    <row r="3555" spans="2:11" x14ac:dyDescent="0.2">
      <c r="B3555" s="10" t="str">
        <f t="shared" si="110"/>
        <v/>
      </c>
      <c r="C3555" s="30"/>
      <c r="H3555" s="10" t="str">
        <f>IFERROR(IF(INDEX(Rooms[اعتماد القيمة],MATCH(الحجز!$D3555,Rooms[الشقة],0),1)&lt;=الحجز!$C3555,((INDEX(Rooms[القيمة],MATCH(الحجز!$D3555,Rooms[الشقة],0),1)*الحجز!$E3555)+G3555)-F3555,الحجز!$H3555),"")</f>
        <v/>
      </c>
      <c r="I3555" s="10" t="str">
        <f>IFERROR(VLOOKUP(D3555,Rooms[[الشقة]:[وصف]],4,FALSE),"")</f>
        <v/>
      </c>
      <c r="K3555" s="16" t="str">
        <f t="shared" si="111"/>
        <v/>
      </c>
    </row>
    <row r="3556" spans="2:11" x14ac:dyDescent="0.2">
      <c r="B3556" s="10" t="str">
        <f t="shared" si="110"/>
        <v/>
      </c>
      <c r="C3556" s="30"/>
      <c r="H3556" s="10" t="str">
        <f>IFERROR(IF(INDEX(Rooms[اعتماد القيمة],MATCH(الحجز!$D3556,Rooms[الشقة],0),1)&lt;=الحجز!$C3556,((INDEX(Rooms[القيمة],MATCH(الحجز!$D3556,Rooms[الشقة],0),1)*الحجز!$E3556)+G3556)-F3556,الحجز!$H3556),"")</f>
        <v/>
      </c>
      <c r="I3556" s="10" t="str">
        <f>IFERROR(VLOOKUP(D3556,Rooms[[الشقة]:[وصف]],4,FALSE),"")</f>
        <v/>
      </c>
      <c r="K3556" s="16" t="str">
        <f t="shared" si="111"/>
        <v/>
      </c>
    </row>
    <row r="3557" spans="2:11" x14ac:dyDescent="0.2">
      <c r="B3557" s="10" t="str">
        <f t="shared" si="110"/>
        <v/>
      </c>
      <c r="C3557" s="30"/>
      <c r="H3557" s="10" t="str">
        <f>IFERROR(IF(INDEX(Rooms[اعتماد القيمة],MATCH(الحجز!$D3557,Rooms[الشقة],0),1)&lt;=الحجز!$C3557,((INDEX(Rooms[القيمة],MATCH(الحجز!$D3557,Rooms[الشقة],0),1)*الحجز!$E3557)+G3557)-F3557,الحجز!$H3557),"")</f>
        <v/>
      </c>
      <c r="I3557" s="10" t="str">
        <f>IFERROR(VLOOKUP(D3557,Rooms[[الشقة]:[وصف]],4,FALSE),"")</f>
        <v/>
      </c>
      <c r="K3557" s="16" t="str">
        <f t="shared" si="111"/>
        <v/>
      </c>
    </row>
    <row r="3558" spans="2:11" x14ac:dyDescent="0.2">
      <c r="B3558" s="10" t="str">
        <f t="shared" si="110"/>
        <v/>
      </c>
      <c r="C3558" s="30"/>
      <c r="H3558" s="10" t="str">
        <f>IFERROR(IF(INDEX(Rooms[اعتماد القيمة],MATCH(الحجز!$D3558,Rooms[الشقة],0),1)&lt;=الحجز!$C3558,((INDEX(Rooms[القيمة],MATCH(الحجز!$D3558,Rooms[الشقة],0),1)*الحجز!$E3558)+G3558)-F3558,الحجز!$H3558),"")</f>
        <v/>
      </c>
      <c r="I3558" s="10" t="str">
        <f>IFERROR(VLOOKUP(D3558,Rooms[[الشقة]:[وصف]],4,FALSE),"")</f>
        <v/>
      </c>
      <c r="K3558" s="16" t="str">
        <f t="shared" si="111"/>
        <v/>
      </c>
    </row>
    <row r="3559" spans="2:11" x14ac:dyDescent="0.2">
      <c r="B3559" s="10" t="str">
        <f t="shared" si="110"/>
        <v/>
      </c>
      <c r="C3559" s="30"/>
      <c r="H3559" s="10" t="str">
        <f>IFERROR(IF(INDEX(Rooms[اعتماد القيمة],MATCH(الحجز!$D3559,Rooms[الشقة],0),1)&lt;=الحجز!$C3559,((INDEX(Rooms[القيمة],MATCH(الحجز!$D3559,Rooms[الشقة],0),1)*الحجز!$E3559)+G3559)-F3559,الحجز!$H3559),"")</f>
        <v/>
      </c>
      <c r="I3559" s="10" t="str">
        <f>IFERROR(VLOOKUP(D3559,Rooms[[الشقة]:[وصف]],4,FALSE),"")</f>
        <v/>
      </c>
      <c r="K3559" s="16" t="str">
        <f t="shared" si="111"/>
        <v/>
      </c>
    </row>
    <row r="3560" spans="2:11" x14ac:dyDescent="0.2">
      <c r="B3560" s="10" t="str">
        <f t="shared" si="110"/>
        <v/>
      </c>
      <c r="C3560" s="30"/>
      <c r="H3560" s="10" t="str">
        <f>IFERROR(IF(INDEX(Rooms[اعتماد القيمة],MATCH(الحجز!$D3560,Rooms[الشقة],0),1)&lt;=الحجز!$C3560,((INDEX(Rooms[القيمة],MATCH(الحجز!$D3560,Rooms[الشقة],0),1)*الحجز!$E3560)+G3560)-F3560,الحجز!$H3560),"")</f>
        <v/>
      </c>
      <c r="I3560" s="10" t="str">
        <f>IFERROR(VLOOKUP(D3560,Rooms[[الشقة]:[وصف]],4,FALSE),"")</f>
        <v/>
      </c>
      <c r="K3560" s="16" t="str">
        <f t="shared" si="111"/>
        <v/>
      </c>
    </row>
    <row r="3561" spans="2:11" x14ac:dyDescent="0.2">
      <c r="B3561" s="10" t="str">
        <f t="shared" si="110"/>
        <v/>
      </c>
      <c r="C3561" s="30"/>
      <c r="H3561" s="10" t="str">
        <f>IFERROR(IF(INDEX(Rooms[اعتماد القيمة],MATCH(الحجز!$D3561,Rooms[الشقة],0),1)&lt;=الحجز!$C3561,((INDEX(Rooms[القيمة],MATCH(الحجز!$D3561,Rooms[الشقة],0),1)*الحجز!$E3561)+G3561)-F3561,الحجز!$H3561),"")</f>
        <v/>
      </c>
      <c r="I3561" s="10" t="str">
        <f>IFERROR(VLOOKUP(D3561,Rooms[[الشقة]:[وصف]],4,FALSE),"")</f>
        <v/>
      </c>
      <c r="K3561" s="16" t="str">
        <f t="shared" si="111"/>
        <v/>
      </c>
    </row>
    <row r="3562" spans="2:11" x14ac:dyDescent="0.2">
      <c r="B3562" s="10" t="str">
        <f t="shared" si="110"/>
        <v/>
      </c>
      <c r="C3562" s="30"/>
      <c r="H3562" s="10" t="str">
        <f>IFERROR(IF(INDEX(Rooms[اعتماد القيمة],MATCH(الحجز!$D3562,Rooms[الشقة],0),1)&lt;=الحجز!$C3562,((INDEX(Rooms[القيمة],MATCH(الحجز!$D3562,Rooms[الشقة],0),1)*الحجز!$E3562)+G3562)-F3562,الحجز!$H3562),"")</f>
        <v/>
      </c>
      <c r="I3562" s="10" t="str">
        <f>IFERROR(VLOOKUP(D3562,Rooms[[الشقة]:[وصف]],4,FALSE),"")</f>
        <v/>
      </c>
      <c r="K3562" s="16" t="str">
        <f t="shared" si="111"/>
        <v/>
      </c>
    </row>
    <row r="3563" spans="2:11" x14ac:dyDescent="0.2">
      <c r="B3563" s="10" t="str">
        <f t="shared" si="110"/>
        <v/>
      </c>
      <c r="C3563" s="30"/>
      <c r="H3563" s="10" t="str">
        <f>IFERROR(IF(INDEX(Rooms[اعتماد القيمة],MATCH(الحجز!$D3563,Rooms[الشقة],0),1)&lt;=الحجز!$C3563,((INDEX(Rooms[القيمة],MATCH(الحجز!$D3563,Rooms[الشقة],0),1)*الحجز!$E3563)+G3563)-F3563,الحجز!$H3563),"")</f>
        <v/>
      </c>
      <c r="I3563" s="10" t="str">
        <f>IFERROR(VLOOKUP(D3563,Rooms[[الشقة]:[وصف]],4,FALSE),"")</f>
        <v/>
      </c>
      <c r="K3563" s="16" t="str">
        <f t="shared" si="111"/>
        <v/>
      </c>
    </row>
    <row r="3564" spans="2:11" x14ac:dyDescent="0.2">
      <c r="B3564" s="10" t="str">
        <f t="shared" si="110"/>
        <v/>
      </c>
      <c r="C3564" s="30"/>
      <c r="H3564" s="10" t="str">
        <f>IFERROR(IF(INDEX(Rooms[اعتماد القيمة],MATCH(الحجز!$D3564,Rooms[الشقة],0),1)&lt;=الحجز!$C3564,((INDEX(Rooms[القيمة],MATCH(الحجز!$D3564,Rooms[الشقة],0),1)*الحجز!$E3564)+G3564)-F3564,الحجز!$H3564),"")</f>
        <v/>
      </c>
      <c r="I3564" s="10" t="str">
        <f>IFERROR(VLOOKUP(D3564,Rooms[[الشقة]:[وصف]],4,FALSE),"")</f>
        <v/>
      </c>
      <c r="K3564" s="16" t="str">
        <f t="shared" si="111"/>
        <v/>
      </c>
    </row>
    <row r="3565" spans="2:11" x14ac:dyDescent="0.2">
      <c r="B3565" s="10" t="str">
        <f t="shared" si="110"/>
        <v/>
      </c>
      <c r="C3565" s="30"/>
      <c r="H3565" s="10" t="str">
        <f>IFERROR(IF(INDEX(Rooms[اعتماد القيمة],MATCH(الحجز!$D3565,Rooms[الشقة],0),1)&lt;=الحجز!$C3565,((INDEX(Rooms[القيمة],MATCH(الحجز!$D3565,Rooms[الشقة],0),1)*الحجز!$E3565)+G3565)-F3565,الحجز!$H3565),"")</f>
        <v/>
      </c>
      <c r="I3565" s="10" t="str">
        <f>IFERROR(VLOOKUP(D3565,Rooms[[الشقة]:[وصف]],4,FALSE),"")</f>
        <v/>
      </c>
      <c r="K3565" s="16" t="str">
        <f t="shared" si="111"/>
        <v/>
      </c>
    </row>
    <row r="3566" spans="2:11" x14ac:dyDescent="0.2">
      <c r="B3566" s="10" t="str">
        <f t="shared" si="110"/>
        <v/>
      </c>
      <c r="C3566" s="30"/>
      <c r="H3566" s="10" t="str">
        <f>IFERROR(IF(INDEX(Rooms[اعتماد القيمة],MATCH(الحجز!$D3566,Rooms[الشقة],0),1)&lt;=الحجز!$C3566,((INDEX(Rooms[القيمة],MATCH(الحجز!$D3566,Rooms[الشقة],0),1)*الحجز!$E3566)+G3566)-F3566,الحجز!$H3566),"")</f>
        <v/>
      </c>
      <c r="I3566" s="10" t="str">
        <f>IFERROR(VLOOKUP(D3566,Rooms[[الشقة]:[وصف]],4,FALSE),"")</f>
        <v/>
      </c>
      <c r="K3566" s="16" t="str">
        <f t="shared" si="111"/>
        <v/>
      </c>
    </row>
    <row r="3567" spans="2:11" x14ac:dyDescent="0.2">
      <c r="B3567" s="10" t="str">
        <f t="shared" si="110"/>
        <v/>
      </c>
      <c r="C3567" s="30"/>
      <c r="H3567" s="10" t="str">
        <f>IFERROR(IF(INDEX(Rooms[اعتماد القيمة],MATCH(الحجز!$D3567,Rooms[الشقة],0),1)&lt;=الحجز!$C3567,((INDEX(Rooms[القيمة],MATCH(الحجز!$D3567,Rooms[الشقة],0),1)*الحجز!$E3567)+G3567)-F3567,الحجز!$H3567),"")</f>
        <v/>
      </c>
      <c r="I3567" s="10" t="str">
        <f>IFERROR(VLOOKUP(D3567,Rooms[[الشقة]:[وصف]],4,FALSE),"")</f>
        <v/>
      </c>
      <c r="K3567" s="16" t="str">
        <f t="shared" si="111"/>
        <v/>
      </c>
    </row>
    <row r="3568" spans="2:11" x14ac:dyDescent="0.2">
      <c r="B3568" s="10" t="str">
        <f t="shared" si="110"/>
        <v/>
      </c>
      <c r="C3568" s="30"/>
      <c r="H3568" s="10" t="str">
        <f>IFERROR(IF(INDEX(Rooms[اعتماد القيمة],MATCH(الحجز!$D3568,Rooms[الشقة],0),1)&lt;=الحجز!$C3568,((INDEX(Rooms[القيمة],MATCH(الحجز!$D3568,Rooms[الشقة],0),1)*الحجز!$E3568)+G3568)-F3568,الحجز!$H3568),"")</f>
        <v/>
      </c>
      <c r="I3568" s="10" t="str">
        <f>IFERROR(VLOOKUP(D3568,Rooms[[الشقة]:[وصف]],4,FALSE),"")</f>
        <v/>
      </c>
      <c r="K3568" s="16" t="str">
        <f t="shared" si="111"/>
        <v/>
      </c>
    </row>
    <row r="3569" spans="2:11" x14ac:dyDescent="0.2">
      <c r="B3569" s="10" t="str">
        <f t="shared" si="110"/>
        <v/>
      </c>
      <c r="C3569" s="30"/>
      <c r="H3569" s="10" t="str">
        <f>IFERROR(IF(INDEX(Rooms[اعتماد القيمة],MATCH(الحجز!$D3569,Rooms[الشقة],0),1)&lt;=الحجز!$C3569,((INDEX(Rooms[القيمة],MATCH(الحجز!$D3569,Rooms[الشقة],0),1)*الحجز!$E3569)+G3569)-F3569,الحجز!$H3569),"")</f>
        <v/>
      </c>
      <c r="I3569" s="10" t="str">
        <f>IFERROR(VLOOKUP(D3569,Rooms[[الشقة]:[وصف]],4,FALSE),"")</f>
        <v/>
      </c>
      <c r="K3569" s="16" t="str">
        <f t="shared" si="111"/>
        <v/>
      </c>
    </row>
    <row r="3570" spans="2:11" x14ac:dyDescent="0.2">
      <c r="B3570" s="10" t="str">
        <f t="shared" si="110"/>
        <v/>
      </c>
      <c r="C3570" s="30"/>
      <c r="H3570" s="10" t="str">
        <f>IFERROR(IF(INDEX(Rooms[اعتماد القيمة],MATCH(الحجز!$D3570,Rooms[الشقة],0),1)&lt;=الحجز!$C3570,((INDEX(Rooms[القيمة],MATCH(الحجز!$D3570,Rooms[الشقة],0),1)*الحجز!$E3570)+G3570)-F3570,الحجز!$H3570),"")</f>
        <v/>
      </c>
      <c r="I3570" s="10" t="str">
        <f>IFERROR(VLOOKUP(D3570,Rooms[[الشقة]:[وصف]],4,FALSE),"")</f>
        <v/>
      </c>
      <c r="K3570" s="16" t="str">
        <f t="shared" si="111"/>
        <v/>
      </c>
    </row>
    <row r="3571" spans="2:11" x14ac:dyDescent="0.2">
      <c r="B3571" s="10" t="str">
        <f t="shared" si="110"/>
        <v/>
      </c>
      <c r="C3571" s="30"/>
      <c r="H3571" s="10" t="str">
        <f>IFERROR(IF(INDEX(Rooms[اعتماد القيمة],MATCH(الحجز!$D3571,Rooms[الشقة],0),1)&lt;=الحجز!$C3571,((INDEX(Rooms[القيمة],MATCH(الحجز!$D3571,Rooms[الشقة],0),1)*الحجز!$E3571)+G3571)-F3571,الحجز!$H3571),"")</f>
        <v/>
      </c>
      <c r="I3571" s="10" t="str">
        <f>IFERROR(VLOOKUP(D3571,Rooms[[الشقة]:[وصف]],4,FALSE),"")</f>
        <v/>
      </c>
      <c r="K3571" s="16" t="str">
        <f t="shared" si="111"/>
        <v/>
      </c>
    </row>
    <row r="3572" spans="2:11" x14ac:dyDescent="0.2">
      <c r="B3572" s="10" t="str">
        <f t="shared" si="110"/>
        <v/>
      </c>
      <c r="C3572" s="30"/>
      <c r="H3572" s="10" t="str">
        <f>IFERROR(IF(INDEX(Rooms[اعتماد القيمة],MATCH(الحجز!$D3572,Rooms[الشقة],0),1)&lt;=الحجز!$C3572,((INDEX(Rooms[القيمة],MATCH(الحجز!$D3572,Rooms[الشقة],0),1)*الحجز!$E3572)+G3572)-F3572,الحجز!$H3572),"")</f>
        <v/>
      </c>
      <c r="I3572" s="10" t="str">
        <f>IFERROR(VLOOKUP(D3572,Rooms[[الشقة]:[وصف]],4,FALSE),"")</f>
        <v/>
      </c>
      <c r="K3572" s="16" t="str">
        <f t="shared" si="111"/>
        <v/>
      </c>
    </row>
    <row r="3573" spans="2:11" x14ac:dyDescent="0.2">
      <c r="B3573" s="10" t="str">
        <f t="shared" si="110"/>
        <v/>
      </c>
      <c r="C3573" s="30"/>
      <c r="H3573" s="10" t="str">
        <f>IFERROR(IF(INDEX(Rooms[اعتماد القيمة],MATCH(الحجز!$D3573,Rooms[الشقة],0),1)&lt;=الحجز!$C3573,((INDEX(Rooms[القيمة],MATCH(الحجز!$D3573,Rooms[الشقة],0),1)*الحجز!$E3573)+G3573)-F3573,الحجز!$H3573),"")</f>
        <v/>
      </c>
      <c r="I3573" s="10" t="str">
        <f>IFERROR(VLOOKUP(D3573,Rooms[[الشقة]:[وصف]],4,FALSE),"")</f>
        <v/>
      </c>
      <c r="K3573" s="16" t="str">
        <f t="shared" si="111"/>
        <v/>
      </c>
    </row>
    <row r="3574" spans="2:11" x14ac:dyDescent="0.2">
      <c r="B3574" s="10" t="str">
        <f t="shared" si="110"/>
        <v/>
      </c>
      <c r="C3574" s="30"/>
      <c r="H3574" s="10" t="str">
        <f>IFERROR(IF(INDEX(Rooms[اعتماد القيمة],MATCH(الحجز!$D3574,Rooms[الشقة],0),1)&lt;=الحجز!$C3574,((INDEX(Rooms[القيمة],MATCH(الحجز!$D3574,Rooms[الشقة],0),1)*الحجز!$E3574)+G3574)-F3574,الحجز!$H3574),"")</f>
        <v/>
      </c>
      <c r="I3574" s="10" t="str">
        <f>IFERROR(VLOOKUP(D3574,Rooms[[الشقة]:[وصف]],4,FALSE),"")</f>
        <v/>
      </c>
      <c r="K3574" s="16" t="str">
        <f t="shared" si="111"/>
        <v/>
      </c>
    </row>
    <row r="3575" spans="2:11" x14ac:dyDescent="0.2">
      <c r="B3575" s="10" t="str">
        <f t="shared" si="110"/>
        <v/>
      </c>
      <c r="C3575" s="30"/>
      <c r="H3575" s="10" t="str">
        <f>IFERROR(IF(INDEX(Rooms[اعتماد القيمة],MATCH(الحجز!$D3575,Rooms[الشقة],0),1)&lt;=الحجز!$C3575,((INDEX(Rooms[القيمة],MATCH(الحجز!$D3575,Rooms[الشقة],0),1)*الحجز!$E3575)+G3575)-F3575,الحجز!$H3575),"")</f>
        <v/>
      </c>
      <c r="I3575" s="10" t="str">
        <f>IFERROR(VLOOKUP(D3575,Rooms[[الشقة]:[وصف]],4,FALSE),"")</f>
        <v/>
      </c>
      <c r="K3575" s="16" t="str">
        <f t="shared" si="111"/>
        <v/>
      </c>
    </row>
    <row r="3576" spans="2:11" x14ac:dyDescent="0.2">
      <c r="B3576" s="10" t="str">
        <f t="shared" si="110"/>
        <v/>
      </c>
      <c r="C3576" s="30"/>
      <c r="H3576" s="10" t="str">
        <f>IFERROR(IF(INDEX(Rooms[اعتماد القيمة],MATCH(الحجز!$D3576,Rooms[الشقة],0),1)&lt;=الحجز!$C3576,((INDEX(Rooms[القيمة],MATCH(الحجز!$D3576,Rooms[الشقة],0),1)*الحجز!$E3576)+G3576)-F3576,الحجز!$H3576),"")</f>
        <v/>
      </c>
      <c r="I3576" s="10" t="str">
        <f>IFERROR(VLOOKUP(D3576,Rooms[[الشقة]:[وصف]],4,FALSE),"")</f>
        <v/>
      </c>
      <c r="K3576" s="16" t="str">
        <f t="shared" si="111"/>
        <v/>
      </c>
    </row>
    <row r="3577" spans="2:11" x14ac:dyDescent="0.2">
      <c r="B3577" s="10" t="str">
        <f t="shared" si="110"/>
        <v/>
      </c>
      <c r="C3577" s="30"/>
      <c r="H3577" s="10" t="str">
        <f>IFERROR(IF(INDEX(Rooms[اعتماد القيمة],MATCH(الحجز!$D3577,Rooms[الشقة],0),1)&lt;=الحجز!$C3577,((INDEX(Rooms[القيمة],MATCH(الحجز!$D3577,Rooms[الشقة],0),1)*الحجز!$E3577)+G3577)-F3577,الحجز!$H3577),"")</f>
        <v/>
      </c>
      <c r="I3577" s="10" t="str">
        <f>IFERROR(VLOOKUP(D3577,Rooms[[الشقة]:[وصف]],4,FALSE),"")</f>
        <v/>
      </c>
      <c r="K3577" s="16" t="str">
        <f t="shared" si="111"/>
        <v/>
      </c>
    </row>
    <row r="3578" spans="2:11" x14ac:dyDescent="0.2">
      <c r="B3578" s="10" t="str">
        <f t="shared" si="110"/>
        <v/>
      </c>
      <c r="C3578" s="30"/>
      <c r="H3578" s="10" t="str">
        <f>IFERROR(IF(INDEX(Rooms[اعتماد القيمة],MATCH(الحجز!$D3578,Rooms[الشقة],0),1)&lt;=الحجز!$C3578,((INDEX(Rooms[القيمة],MATCH(الحجز!$D3578,Rooms[الشقة],0),1)*الحجز!$E3578)+G3578)-F3578,الحجز!$H3578),"")</f>
        <v/>
      </c>
      <c r="I3578" s="10" t="str">
        <f>IFERROR(VLOOKUP(D3578,Rooms[[الشقة]:[وصف]],4,FALSE),"")</f>
        <v/>
      </c>
      <c r="K3578" s="16" t="str">
        <f t="shared" si="111"/>
        <v/>
      </c>
    </row>
    <row r="3579" spans="2:11" x14ac:dyDescent="0.2">
      <c r="B3579" s="10" t="str">
        <f t="shared" si="110"/>
        <v/>
      </c>
      <c r="C3579" s="30"/>
      <c r="H3579" s="10" t="str">
        <f>IFERROR(IF(INDEX(Rooms[اعتماد القيمة],MATCH(الحجز!$D3579,Rooms[الشقة],0),1)&lt;=الحجز!$C3579,((INDEX(Rooms[القيمة],MATCH(الحجز!$D3579,Rooms[الشقة],0),1)*الحجز!$E3579)+G3579)-F3579,الحجز!$H3579),"")</f>
        <v/>
      </c>
      <c r="I3579" s="10" t="str">
        <f>IFERROR(VLOOKUP(D3579,Rooms[[الشقة]:[وصف]],4,FALSE),"")</f>
        <v/>
      </c>
      <c r="K3579" s="16" t="str">
        <f t="shared" si="111"/>
        <v/>
      </c>
    </row>
    <row r="3580" spans="2:11" x14ac:dyDescent="0.2">
      <c r="B3580" s="10" t="str">
        <f t="shared" si="110"/>
        <v/>
      </c>
      <c r="C3580" s="30"/>
      <c r="H3580" s="10" t="str">
        <f>IFERROR(IF(INDEX(Rooms[اعتماد القيمة],MATCH(الحجز!$D3580,Rooms[الشقة],0),1)&lt;=الحجز!$C3580,((INDEX(Rooms[القيمة],MATCH(الحجز!$D3580,Rooms[الشقة],0),1)*الحجز!$E3580)+G3580)-F3580,الحجز!$H3580),"")</f>
        <v/>
      </c>
      <c r="I3580" s="10" t="str">
        <f>IFERROR(VLOOKUP(D3580,Rooms[[الشقة]:[وصف]],4,FALSE),"")</f>
        <v/>
      </c>
      <c r="K3580" s="16" t="str">
        <f t="shared" si="111"/>
        <v/>
      </c>
    </row>
    <row r="3581" spans="2:11" x14ac:dyDescent="0.2">
      <c r="B3581" s="10" t="str">
        <f t="shared" si="110"/>
        <v/>
      </c>
      <c r="C3581" s="30"/>
      <c r="H3581" s="10" t="str">
        <f>IFERROR(IF(INDEX(Rooms[اعتماد القيمة],MATCH(الحجز!$D3581,Rooms[الشقة],0),1)&lt;=الحجز!$C3581,((INDEX(Rooms[القيمة],MATCH(الحجز!$D3581,Rooms[الشقة],0),1)*الحجز!$E3581)+G3581)-F3581,الحجز!$H3581),"")</f>
        <v/>
      </c>
      <c r="I3581" s="10" t="str">
        <f>IFERROR(VLOOKUP(D3581,Rooms[[الشقة]:[وصف]],4,FALSE),"")</f>
        <v/>
      </c>
      <c r="K3581" s="16" t="str">
        <f t="shared" si="111"/>
        <v/>
      </c>
    </row>
    <row r="3582" spans="2:11" x14ac:dyDescent="0.2">
      <c r="B3582" s="10" t="str">
        <f t="shared" si="110"/>
        <v/>
      </c>
      <c r="C3582" s="30"/>
      <c r="H3582" s="10" t="str">
        <f>IFERROR(IF(INDEX(Rooms[اعتماد القيمة],MATCH(الحجز!$D3582,Rooms[الشقة],0),1)&lt;=الحجز!$C3582,((INDEX(Rooms[القيمة],MATCH(الحجز!$D3582,Rooms[الشقة],0),1)*الحجز!$E3582)+G3582)-F3582,الحجز!$H3582),"")</f>
        <v/>
      </c>
      <c r="I3582" s="10" t="str">
        <f>IFERROR(VLOOKUP(D3582,Rooms[[الشقة]:[وصف]],4,FALSE),"")</f>
        <v/>
      </c>
      <c r="K3582" s="16" t="str">
        <f t="shared" si="111"/>
        <v/>
      </c>
    </row>
    <row r="3583" spans="2:11" x14ac:dyDescent="0.2">
      <c r="B3583" s="10" t="str">
        <f t="shared" si="110"/>
        <v/>
      </c>
      <c r="C3583" s="30"/>
      <c r="H3583" s="10" t="str">
        <f>IFERROR(IF(INDEX(Rooms[اعتماد القيمة],MATCH(الحجز!$D3583,Rooms[الشقة],0),1)&lt;=الحجز!$C3583,((INDEX(Rooms[القيمة],MATCH(الحجز!$D3583,Rooms[الشقة],0),1)*الحجز!$E3583)+G3583)-F3583,الحجز!$H3583),"")</f>
        <v/>
      </c>
      <c r="I3583" s="10" t="str">
        <f>IFERROR(VLOOKUP(D3583,Rooms[[الشقة]:[وصف]],4,FALSE),"")</f>
        <v/>
      </c>
      <c r="K3583" s="16" t="str">
        <f t="shared" si="111"/>
        <v/>
      </c>
    </row>
    <row r="3584" spans="2:11" x14ac:dyDescent="0.2">
      <c r="B3584" s="10" t="str">
        <f t="shared" si="110"/>
        <v/>
      </c>
      <c r="C3584" s="30"/>
      <c r="H3584" s="10" t="str">
        <f>IFERROR(IF(INDEX(Rooms[اعتماد القيمة],MATCH(الحجز!$D3584,Rooms[الشقة],0),1)&lt;=الحجز!$C3584,((INDEX(Rooms[القيمة],MATCH(الحجز!$D3584,Rooms[الشقة],0),1)*الحجز!$E3584)+G3584)-F3584,الحجز!$H3584),"")</f>
        <v/>
      </c>
      <c r="I3584" s="10" t="str">
        <f>IFERROR(VLOOKUP(D3584,Rooms[[الشقة]:[وصف]],4,FALSE),"")</f>
        <v/>
      </c>
      <c r="K3584" s="16" t="str">
        <f t="shared" si="111"/>
        <v/>
      </c>
    </row>
    <row r="3585" spans="2:11" x14ac:dyDescent="0.2">
      <c r="B3585" s="10" t="str">
        <f t="shared" si="110"/>
        <v/>
      </c>
      <c r="C3585" s="30"/>
      <c r="H3585" s="10" t="str">
        <f>IFERROR(IF(INDEX(Rooms[اعتماد القيمة],MATCH(الحجز!$D3585,Rooms[الشقة],0),1)&lt;=الحجز!$C3585,((INDEX(Rooms[القيمة],MATCH(الحجز!$D3585,Rooms[الشقة],0),1)*الحجز!$E3585)+G3585)-F3585,الحجز!$H3585),"")</f>
        <v/>
      </c>
      <c r="I3585" s="10" t="str">
        <f>IFERROR(VLOOKUP(D3585,Rooms[[الشقة]:[وصف]],4,FALSE),"")</f>
        <v/>
      </c>
      <c r="K3585" s="16" t="str">
        <f t="shared" si="111"/>
        <v/>
      </c>
    </row>
    <row r="3586" spans="2:11" x14ac:dyDescent="0.2">
      <c r="B3586" s="10" t="str">
        <f t="shared" si="110"/>
        <v/>
      </c>
      <c r="C3586" s="30"/>
      <c r="H3586" s="10" t="str">
        <f>IFERROR(IF(INDEX(Rooms[اعتماد القيمة],MATCH(الحجز!$D3586,Rooms[الشقة],0),1)&lt;=الحجز!$C3586,((INDEX(Rooms[القيمة],MATCH(الحجز!$D3586,Rooms[الشقة],0),1)*الحجز!$E3586)+G3586)-F3586,الحجز!$H3586),"")</f>
        <v/>
      </c>
      <c r="I3586" s="10" t="str">
        <f>IFERROR(VLOOKUP(D3586,Rooms[[الشقة]:[وصف]],4,FALSE),"")</f>
        <v/>
      </c>
      <c r="K3586" s="16" t="str">
        <f t="shared" si="111"/>
        <v/>
      </c>
    </row>
    <row r="3587" spans="2:11" x14ac:dyDescent="0.2">
      <c r="B3587" s="10" t="str">
        <f t="shared" si="110"/>
        <v/>
      </c>
      <c r="C3587" s="30"/>
      <c r="H3587" s="10" t="str">
        <f>IFERROR(IF(INDEX(Rooms[اعتماد القيمة],MATCH(الحجز!$D3587,Rooms[الشقة],0),1)&lt;=الحجز!$C3587,((INDEX(Rooms[القيمة],MATCH(الحجز!$D3587,Rooms[الشقة],0),1)*الحجز!$E3587)+G3587)-F3587,الحجز!$H3587),"")</f>
        <v/>
      </c>
      <c r="I3587" s="10" t="str">
        <f>IFERROR(VLOOKUP(D3587,Rooms[[الشقة]:[وصف]],4,FALSE),"")</f>
        <v/>
      </c>
      <c r="K3587" s="16" t="str">
        <f t="shared" si="111"/>
        <v/>
      </c>
    </row>
    <row r="3588" spans="2:11" x14ac:dyDescent="0.2">
      <c r="B3588" s="10" t="str">
        <f t="shared" si="110"/>
        <v/>
      </c>
      <c r="C3588" s="30"/>
      <c r="H3588" s="10" t="str">
        <f>IFERROR(IF(INDEX(Rooms[اعتماد القيمة],MATCH(الحجز!$D3588,Rooms[الشقة],0),1)&lt;=الحجز!$C3588,((INDEX(Rooms[القيمة],MATCH(الحجز!$D3588,Rooms[الشقة],0),1)*الحجز!$E3588)+G3588)-F3588,الحجز!$H3588),"")</f>
        <v/>
      </c>
      <c r="I3588" s="10" t="str">
        <f>IFERROR(VLOOKUP(D3588,Rooms[[الشقة]:[وصف]],4,FALSE),"")</f>
        <v/>
      </c>
      <c r="K3588" s="16" t="str">
        <f t="shared" si="111"/>
        <v/>
      </c>
    </row>
    <row r="3589" spans="2:11" x14ac:dyDescent="0.2">
      <c r="B3589" s="10" t="str">
        <f t="shared" ref="B3589:B3652" si="112">IF(C3589&lt;&gt;"",ROW(A3586),"")</f>
        <v/>
      </c>
      <c r="C3589" s="30"/>
      <c r="H3589" s="10" t="str">
        <f>IFERROR(IF(INDEX(Rooms[اعتماد القيمة],MATCH(الحجز!$D3589,Rooms[الشقة],0),1)&lt;=الحجز!$C3589,((INDEX(Rooms[القيمة],MATCH(الحجز!$D3589,Rooms[الشقة],0),1)*الحجز!$E3589)+G3589)-F3589,الحجز!$H3589),"")</f>
        <v/>
      </c>
      <c r="I3589" s="10" t="str">
        <f>IFERROR(VLOOKUP(D3589,Rooms[[الشقة]:[وصف]],4,FALSE),"")</f>
        <v/>
      </c>
      <c r="K3589" s="16" t="str">
        <f t="shared" ref="K3589:K3652" si="113">IF(AND(E3589="",C3589=""),"",C3589+(IF(E3589&lt;1,E3589,(E3589-1))))</f>
        <v/>
      </c>
    </row>
    <row r="3590" spans="2:11" x14ac:dyDescent="0.2">
      <c r="B3590" s="10" t="str">
        <f t="shared" si="112"/>
        <v/>
      </c>
      <c r="C3590" s="30"/>
      <c r="H3590" s="10" t="str">
        <f>IFERROR(IF(INDEX(Rooms[اعتماد القيمة],MATCH(الحجز!$D3590,Rooms[الشقة],0),1)&lt;=الحجز!$C3590,((INDEX(Rooms[القيمة],MATCH(الحجز!$D3590,Rooms[الشقة],0),1)*الحجز!$E3590)+G3590)-F3590,الحجز!$H3590),"")</f>
        <v/>
      </c>
      <c r="I3590" s="10" t="str">
        <f>IFERROR(VLOOKUP(D3590,Rooms[[الشقة]:[وصف]],4,FALSE),"")</f>
        <v/>
      </c>
      <c r="K3590" s="16" t="str">
        <f t="shared" si="113"/>
        <v/>
      </c>
    </row>
    <row r="3591" spans="2:11" x14ac:dyDescent="0.2">
      <c r="B3591" s="10" t="str">
        <f t="shared" si="112"/>
        <v/>
      </c>
      <c r="C3591" s="30"/>
      <c r="H3591" s="10" t="str">
        <f>IFERROR(IF(INDEX(Rooms[اعتماد القيمة],MATCH(الحجز!$D3591,Rooms[الشقة],0),1)&lt;=الحجز!$C3591,((INDEX(Rooms[القيمة],MATCH(الحجز!$D3591,Rooms[الشقة],0),1)*الحجز!$E3591)+G3591)-F3591,الحجز!$H3591),"")</f>
        <v/>
      </c>
      <c r="I3591" s="10" t="str">
        <f>IFERROR(VLOOKUP(D3591,Rooms[[الشقة]:[وصف]],4,FALSE),"")</f>
        <v/>
      </c>
      <c r="K3591" s="16" t="str">
        <f t="shared" si="113"/>
        <v/>
      </c>
    </row>
    <row r="3592" spans="2:11" x14ac:dyDescent="0.2">
      <c r="B3592" s="10" t="str">
        <f t="shared" si="112"/>
        <v/>
      </c>
      <c r="C3592" s="30"/>
      <c r="H3592" s="10" t="str">
        <f>IFERROR(IF(INDEX(Rooms[اعتماد القيمة],MATCH(الحجز!$D3592,Rooms[الشقة],0),1)&lt;=الحجز!$C3592,((INDEX(Rooms[القيمة],MATCH(الحجز!$D3592,Rooms[الشقة],0),1)*الحجز!$E3592)+G3592)-F3592,الحجز!$H3592),"")</f>
        <v/>
      </c>
      <c r="I3592" s="10" t="str">
        <f>IFERROR(VLOOKUP(D3592,Rooms[[الشقة]:[وصف]],4,FALSE),"")</f>
        <v/>
      </c>
      <c r="K3592" s="16" t="str">
        <f t="shared" si="113"/>
        <v/>
      </c>
    </row>
    <row r="3593" spans="2:11" x14ac:dyDescent="0.2">
      <c r="B3593" s="10" t="str">
        <f t="shared" si="112"/>
        <v/>
      </c>
      <c r="C3593" s="30"/>
      <c r="H3593" s="10" t="str">
        <f>IFERROR(IF(INDEX(Rooms[اعتماد القيمة],MATCH(الحجز!$D3593,Rooms[الشقة],0),1)&lt;=الحجز!$C3593,((INDEX(Rooms[القيمة],MATCH(الحجز!$D3593,Rooms[الشقة],0),1)*الحجز!$E3593)+G3593)-F3593,الحجز!$H3593),"")</f>
        <v/>
      </c>
      <c r="I3593" s="10" t="str">
        <f>IFERROR(VLOOKUP(D3593,Rooms[[الشقة]:[وصف]],4,FALSE),"")</f>
        <v/>
      </c>
      <c r="K3593" s="16" t="str">
        <f t="shared" si="113"/>
        <v/>
      </c>
    </row>
    <row r="3594" spans="2:11" x14ac:dyDescent="0.2">
      <c r="B3594" s="10" t="str">
        <f t="shared" si="112"/>
        <v/>
      </c>
      <c r="C3594" s="30"/>
      <c r="H3594" s="10" t="str">
        <f>IFERROR(IF(INDEX(Rooms[اعتماد القيمة],MATCH(الحجز!$D3594,Rooms[الشقة],0),1)&lt;=الحجز!$C3594,((INDEX(Rooms[القيمة],MATCH(الحجز!$D3594,Rooms[الشقة],0),1)*الحجز!$E3594)+G3594)-F3594,الحجز!$H3594),"")</f>
        <v/>
      </c>
      <c r="I3594" s="10" t="str">
        <f>IFERROR(VLOOKUP(D3594,Rooms[[الشقة]:[وصف]],4,FALSE),"")</f>
        <v/>
      </c>
      <c r="K3594" s="16" t="str">
        <f t="shared" si="113"/>
        <v/>
      </c>
    </row>
    <row r="3595" spans="2:11" x14ac:dyDescent="0.2">
      <c r="B3595" s="10" t="str">
        <f t="shared" si="112"/>
        <v/>
      </c>
      <c r="C3595" s="30"/>
      <c r="H3595" s="10" t="str">
        <f>IFERROR(IF(INDEX(Rooms[اعتماد القيمة],MATCH(الحجز!$D3595,Rooms[الشقة],0),1)&lt;=الحجز!$C3595,((INDEX(Rooms[القيمة],MATCH(الحجز!$D3595,Rooms[الشقة],0),1)*الحجز!$E3595)+G3595)-F3595,الحجز!$H3595),"")</f>
        <v/>
      </c>
      <c r="I3595" s="10" t="str">
        <f>IFERROR(VLOOKUP(D3595,Rooms[[الشقة]:[وصف]],4,FALSE),"")</f>
        <v/>
      </c>
      <c r="K3595" s="16" t="str">
        <f t="shared" si="113"/>
        <v/>
      </c>
    </row>
    <row r="3596" spans="2:11" x14ac:dyDescent="0.2">
      <c r="B3596" s="10" t="str">
        <f t="shared" si="112"/>
        <v/>
      </c>
      <c r="C3596" s="30"/>
      <c r="H3596" s="10" t="str">
        <f>IFERROR(IF(INDEX(Rooms[اعتماد القيمة],MATCH(الحجز!$D3596,Rooms[الشقة],0),1)&lt;=الحجز!$C3596,((INDEX(Rooms[القيمة],MATCH(الحجز!$D3596,Rooms[الشقة],0),1)*الحجز!$E3596)+G3596)-F3596,الحجز!$H3596),"")</f>
        <v/>
      </c>
      <c r="I3596" s="10" t="str">
        <f>IFERROR(VLOOKUP(D3596,Rooms[[الشقة]:[وصف]],4,FALSE),"")</f>
        <v/>
      </c>
      <c r="K3596" s="16" t="str">
        <f t="shared" si="113"/>
        <v/>
      </c>
    </row>
    <row r="3597" spans="2:11" x14ac:dyDescent="0.2">
      <c r="B3597" s="10" t="str">
        <f t="shared" si="112"/>
        <v/>
      </c>
      <c r="C3597" s="30"/>
      <c r="H3597" s="10" t="str">
        <f>IFERROR(IF(INDEX(Rooms[اعتماد القيمة],MATCH(الحجز!$D3597,Rooms[الشقة],0),1)&lt;=الحجز!$C3597,((INDEX(Rooms[القيمة],MATCH(الحجز!$D3597,Rooms[الشقة],0),1)*الحجز!$E3597)+G3597)-F3597,الحجز!$H3597),"")</f>
        <v/>
      </c>
      <c r="I3597" s="10" t="str">
        <f>IFERROR(VLOOKUP(D3597,Rooms[[الشقة]:[وصف]],4,FALSE),"")</f>
        <v/>
      </c>
      <c r="K3597" s="16" t="str">
        <f t="shared" si="113"/>
        <v/>
      </c>
    </row>
    <row r="3598" spans="2:11" x14ac:dyDescent="0.2">
      <c r="B3598" s="10" t="str">
        <f t="shared" si="112"/>
        <v/>
      </c>
      <c r="C3598" s="30"/>
      <c r="H3598" s="10" t="str">
        <f>IFERROR(IF(INDEX(Rooms[اعتماد القيمة],MATCH(الحجز!$D3598,Rooms[الشقة],0),1)&lt;=الحجز!$C3598,((INDEX(Rooms[القيمة],MATCH(الحجز!$D3598,Rooms[الشقة],0),1)*الحجز!$E3598)+G3598)-F3598,الحجز!$H3598),"")</f>
        <v/>
      </c>
      <c r="I3598" s="10" t="str">
        <f>IFERROR(VLOOKUP(D3598,Rooms[[الشقة]:[وصف]],4,FALSE),"")</f>
        <v/>
      </c>
      <c r="K3598" s="16" t="str">
        <f t="shared" si="113"/>
        <v/>
      </c>
    </row>
    <row r="3599" spans="2:11" x14ac:dyDescent="0.2">
      <c r="B3599" s="10" t="str">
        <f t="shared" si="112"/>
        <v/>
      </c>
      <c r="C3599" s="30"/>
      <c r="H3599" s="10" t="str">
        <f>IFERROR(IF(INDEX(Rooms[اعتماد القيمة],MATCH(الحجز!$D3599,Rooms[الشقة],0),1)&lt;=الحجز!$C3599,((INDEX(Rooms[القيمة],MATCH(الحجز!$D3599,Rooms[الشقة],0),1)*الحجز!$E3599)+G3599)-F3599,الحجز!$H3599),"")</f>
        <v/>
      </c>
      <c r="I3599" s="10" t="str">
        <f>IFERROR(VLOOKUP(D3599,Rooms[[الشقة]:[وصف]],4,FALSE),"")</f>
        <v/>
      </c>
      <c r="K3599" s="16" t="str">
        <f t="shared" si="113"/>
        <v/>
      </c>
    </row>
    <row r="3600" spans="2:11" x14ac:dyDescent="0.2">
      <c r="B3600" s="10" t="str">
        <f t="shared" si="112"/>
        <v/>
      </c>
      <c r="C3600" s="30"/>
      <c r="H3600" s="10" t="str">
        <f>IFERROR(IF(INDEX(Rooms[اعتماد القيمة],MATCH(الحجز!$D3600,Rooms[الشقة],0),1)&lt;=الحجز!$C3600,((INDEX(Rooms[القيمة],MATCH(الحجز!$D3600,Rooms[الشقة],0),1)*الحجز!$E3600)+G3600)-F3600,الحجز!$H3600),"")</f>
        <v/>
      </c>
      <c r="I3600" s="10" t="str">
        <f>IFERROR(VLOOKUP(D3600,Rooms[[الشقة]:[وصف]],4,FALSE),"")</f>
        <v/>
      </c>
      <c r="K3600" s="16" t="str">
        <f t="shared" si="113"/>
        <v/>
      </c>
    </row>
    <row r="3601" spans="2:11" x14ac:dyDescent="0.2">
      <c r="B3601" s="10" t="str">
        <f t="shared" si="112"/>
        <v/>
      </c>
      <c r="C3601" s="30"/>
      <c r="H3601" s="10" t="str">
        <f>IFERROR(IF(INDEX(Rooms[اعتماد القيمة],MATCH(الحجز!$D3601,Rooms[الشقة],0),1)&lt;=الحجز!$C3601,((INDEX(Rooms[القيمة],MATCH(الحجز!$D3601,Rooms[الشقة],0),1)*الحجز!$E3601)+G3601)-F3601,الحجز!$H3601),"")</f>
        <v/>
      </c>
      <c r="I3601" s="10" t="str">
        <f>IFERROR(VLOOKUP(D3601,Rooms[[الشقة]:[وصف]],4,FALSE),"")</f>
        <v/>
      </c>
      <c r="K3601" s="16" t="str">
        <f t="shared" si="113"/>
        <v/>
      </c>
    </row>
    <row r="3602" spans="2:11" x14ac:dyDescent="0.2">
      <c r="B3602" s="10" t="str">
        <f t="shared" si="112"/>
        <v/>
      </c>
      <c r="C3602" s="30"/>
      <c r="H3602" s="10" t="str">
        <f>IFERROR(IF(INDEX(Rooms[اعتماد القيمة],MATCH(الحجز!$D3602,Rooms[الشقة],0),1)&lt;=الحجز!$C3602,((INDEX(Rooms[القيمة],MATCH(الحجز!$D3602,Rooms[الشقة],0),1)*الحجز!$E3602)+G3602)-F3602,الحجز!$H3602),"")</f>
        <v/>
      </c>
      <c r="I3602" s="10" t="str">
        <f>IFERROR(VLOOKUP(D3602,Rooms[[الشقة]:[وصف]],4,FALSE),"")</f>
        <v/>
      </c>
      <c r="K3602" s="16" t="str">
        <f t="shared" si="113"/>
        <v/>
      </c>
    </row>
    <row r="3603" spans="2:11" x14ac:dyDescent="0.2">
      <c r="B3603" s="10" t="str">
        <f t="shared" si="112"/>
        <v/>
      </c>
      <c r="C3603" s="30"/>
      <c r="H3603" s="10" t="str">
        <f>IFERROR(IF(INDEX(Rooms[اعتماد القيمة],MATCH(الحجز!$D3603,Rooms[الشقة],0),1)&lt;=الحجز!$C3603,((INDEX(Rooms[القيمة],MATCH(الحجز!$D3603,Rooms[الشقة],0),1)*الحجز!$E3603)+G3603)-F3603,الحجز!$H3603),"")</f>
        <v/>
      </c>
      <c r="I3603" s="10" t="str">
        <f>IFERROR(VLOOKUP(D3603,Rooms[[الشقة]:[وصف]],4,FALSE),"")</f>
        <v/>
      </c>
      <c r="K3603" s="16" t="str">
        <f t="shared" si="113"/>
        <v/>
      </c>
    </row>
    <row r="3604" spans="2:11" x14ac:dyDescent="0.2">
      <c r="B3604" s="10" t="str">
        <f t="shared" si="112"/>
        <v/>
      </c>
      <c r="C3604" s="30"/>
      <c r="H3604" s="10" t="str">
        <f>IFERROR(IF(INDEX(Rooms[اعتماد القيمة],MATCH(الحجز!$D3604,Rooms[الشقة],0),1)&lt;=الحجز!$C3604,((INDEX(Rooms[القيمة],MATCH(الحجز!$D3604,Rooms[الشقة],0),1)*الحجز!$E3604)+G3604)-F3604,الحجز!$H3604),"")</f>
        <v/>
      </c>
      <c r="I3604" s="10" t="str">
        <f>IFERROR(VLOOKUP(D3604,Rooms[[الشقة]:[وصف]],4,FALSE),"")</f>
        <v/>
      </c>
      <c r="K3604" s="16" t="str">
        <f t="shared" si="113"/>
        <v/>
      </c>
    </row>
    <row r="3605" spans="2:11" x14ac:dyDescent="0.2">
      <c r="B3605" s="10" t="str">
        <f t="shared" si="112"/>
        <v/>
      </c>
      <c r="C3605" s="30"/>
      <c r="H3605" s="10" t="str">
        <f>IFERROR(IF(INDEX(Rooms[اعتماد القيمة],MATCH(الحجز!$D3605,Rooms[الشقة],0),1)&lt;=الحجز!$C3605,((INDEX(Rooms[القيمة],MATCH(الحجز!$D3605,Rooms[الشقة],0),1)*الحجز!$E3605)+G3605)-F3605,الحجز!$H3605),"")</f>
        <v/>
      </c>
      <c r="I3605" s="10" t="str">
        <f>IFERROR(VLOOKUP(D3605,Rooms[[الشقة]:[وصف]],4,FALSE),"")</f>
        <v/>
      </c>
      <c r="K3605" s="16" t="str">
        <f t="shared" si="113"/>
        <v/>
      </c>
    </row>
    <row r="3606" spans="2:11" x14ac:dyDescent="0.2">
      <c r="B3606" s="10" t="str">
        <f t="shared" si="112"/>
        <v/>
      </c>
      <c r="C3606" s="30"/>
      <c r="H3606" s="10" t="str">
        <f>IFERROR(IF(INDEX(Rooms[اعتماد القيمة],MATCH(الحجز!$D3606,Rooms[الشقة],0),1)&lt;=الحجز!$C3606,((INDEX(Rooms[القيمة],MATCH(الحجز!$D3606,Rooms[الشقة],0),1)*الحجز!$E3606)+G3606)-F3606,الحجز!$H3606),"")</f>
        <v/>
      </c>
      <c r="I3606" s="10" t="str">
        <f>IFERROR(VLOOKUP(D3606,Rooms[[الشقة]:[وصف]],4,FALSE),"")</f>
        <v/>
      </c>
      <c r="K3606" s="16" t="str">
        <f t="shared" si="113"/>
        <v/>
      </c>
    </row>
    <row r="3607" spans="2:11" x14ac:dyDescent="0.2">
      <c r="B3607" s="10" t="str">
        <f t="shared" si="112"/>
        <v/>
      </c>
      <c r="C3607" s="30"/>
      <c r="H3607" s="10" t="str">
        <f>IFERROR(IF(INDEX(Rooms[اعتماد القيمة],MATCH(الحجز!$D3607,Rooms[الشقة],0),1)&lt;=الحجز!$C3607,((INDEX(Rooms[القيمة],MATCH(الحجز!$D3607,Rooms[الشقة],0),1)*الحجز!$E3607)+G3607)-F3607,الحجز!$H3607),"")</f>
        <v/>
      </c>
      <c r="I3607" s="10" t="str">
        <f>IFERROR(VLOOKUP(D3607,Rooms[[الشقة]:[وصف]],4,FALSE),"")</f>
        <v/>
      </c>
      <c r="K3607" s="16" t="str">
        <f t="shared" si="113"/>
        <v/>
      </c>
    </row>
    <row r="3608" spans="2:11" x14ac:dyDescent="0.2">
      <c r="B3608" s="10" t="str">
        <f t="shared" si="112"/>
        <v/>
      </c>
      <c r="C3608" s="30"/>
      <c r="H3608" s="10" t="str">
        <f>IFERROR(IF(INDEX(Rooms[اعتماد القيمة],MATCH(الحجز!$D3608,Rooms[الشقة],0),1)&lt;=الحجز!$C3608,((INDEX(Rooms[القيمة],MATCH(الحجز!$D3608,Rooms[الشقة],0),1)*الحجز!$E3608)+G3608)-F3608,الحجز!$H3608),"")</f>
        <v/>
      </c>
      <c r="I3608" s="10" t="str">
        <f>IFERROR(VLOOKUP(D3608,Rooms[[الشقة]:[وصف]],4,FALSE),"")</f>
        <v/>
      </c>
      <c r="K3608" s="16" t="str">
        <f t="shared" si="113"/>
        <v/>
      </c>
    </row>
    <row r="3609" spans="2:11" x14ac:dyDescent="0.2">
      <c r="B3609" s="10" t="str">
        <f t="shared" si="112"/>
        <v/>
      </c>
      <c r="C3609" s="30"/>
      <c r="H3609" s="10" t="str">
        <f>IFERROR(IF(INDEX(Rooms[اعتماد القيمة],MATCH(الحجز!$D3609,Rooms[الشقة],0),1)&lt;=الحجز!$C3609,((INDEX(Rooms[القيمة],MATCH(الحجز!$D3609,Rooms[الشقة],0),1)*الحجز!$E3609)+G3609)-F3609,الحجز!$H3609),"")</f>
        <v/>
      </c>
      <c r="I3609" s="10" t="str">
        <f>IFERROR(VLOOKUP(D3609,Rooms[[الشقة]:[وصف]],4,FALSE),"")</f>
        <v/>
      </c>
      <c r="K3609" s="16" t="str">
        <f t="shared" si="113"/>
        <v/>
      </c>
    </row>
    <row r="3610" spans="2:11" x14ac:dyDescent="0.2">
      <c r="B3610" s="10" t="str">
        <f t="shared" si="112"/>
        <v/>
      </c>
      <c r="C3610" s="30"/>
      <c r="H3610" s="10" t="str">
        <f>IFERROR(IF(INDEX(Rooms[اعتماد القيمة],MATCH(الحجز!$D3610,Rooms[الشقة],0),1)&lt;=الحجز!$C3610,((INDEX(Rooms[القيمة],MATCH(الحجز!$D3610,Rooms[الشقة],0),1)*الحجز!$E3610)+G3610)-F3610,الحجز!$H3610),"")</f>
        <v/>
      </c>
      <c r="I3610" s="10" t="str">
        <f>IFERROR(VLOOKUP(D3610,Rooms[[الشقة]:[وصف]],4,FALSE),"")</f>
        <v/>
      </c>
      <c r="K3610" s="16" t="str">
        <f t="shared" si="113"/>
        <v/>
      </c>
    </row>
    <row r="3611" spans="2:11" x14ac:dyDescent="0.2">
      <c r="B3611" s="10" t="str">
        <f t="shared" si="112"/>
        <v/>
      </c>
      <c r="C3611" s="30"/>
      <c r="H3611" s="10" t="str">
        <f>IFERROR(IF(INDEX(Rooms[اعتماد القيمة],MATCH(الحجز!$D3611,Rooms[الشقة],0),1)&lt;=الحجز!$C3611,((INDEX(Rooms[القيمة],MATCH(الحجز!$D3611,Rooms[الشقة],0),1)*الحجز!$E3611)+G3611)-F3611,الحجز!$H3611),"")</f>
        <v/>
      </c>
      <c r="I3611" s="10" t="str">
        <f>IFERROR(VLOOKUP(D3611,Rooms[[الشقة]:[وصف]],4,FALSE),"")</f>
        <v/>
      </c>
      <c r="K3611" s="16" t="str">
        <f t="shared" si="113"/>
        <v/>
      </c>
    </row>
    <row r="3612" spans="2:11" x14ac:dyDescent="0.2">
      <c r="B3612" s="10" t="str">
        <f t="shared" si="112"/>
        <v/>
      </c>
      <c r="C3612" s="30"/>
      <c r="H3612" s="10" t="str">
        <f>IFERROR(IF(INDEX(Rooms[اعتماد القيمة],MATCH(الحجز!$D3612,Rooms[الشقة],0),1)&lt;=الحجز!$C3612,((INDEX(Rooms[القيمة],MATCH(الحجز!$D3612,Rooms[الشقة],0),1)*الحجز!$E3612)+G3612)-F3612,الحجز!$H3612),"")</f>
        <v/>
      </c>
      <c r="I3612" s="10" t="str">
        <f>IFERROR(VLOOKUP(D3612,Rooms[[الشقة]:[وصف]],4,FALSE),"")</f>
        <v/>
      </c>
      <c r="K3612" s="16" t="str">
        <f t="shared" si="113"/>
        <v/>
      </c>
    </row>
    <row r="3613" spans="2:11" x14ac:dyDescent="0.2">
      <c r="B3613" s="10" t="str">
        <f t="shared" si="112"/>
        <v/>
      </c>
      <c r="C3613" s="30"/>
      <c r="H3613" s="10" t="str">
        <f>IFERROR(IF(INDEX(Rooms[اعتماد القيمة],MATCH(الحجز!$D3613,Rooms[الشقة],0),1)&lt;=الحجز!$C3613,((INDEX(Rooms[القيمة],MATCH(الحجز!$D3613,Rooms[الشقة],0),1)*الحجز!$E3613)+G3613)-F3613,الحجز!$H3613),"")</f>
        <v/>
      </c>
      <c r="I3613" s="10" t="str">
        <f>IFERROR(VLOOKUP(D3613,Rooms[[الشقة]:[وصف]],4,FALSE),"")</f>
        <v/>
      </c>
      <c r="K3613" s="16" t="str">
        <f t="shared" si="113"/>
        <v/>
      </c>
    </row>
    <row r="3614" spans="2:11" x14ac:dyDescent="0.2">
      <c r="B3614" s="10" t="str">
        <f t="shared" si="112"/>
        <v/>
      </c>
      <c r="C3614" s="30"/>
      <c r="H3614" s="10" t="str">
        <f>IFERROR(IF(INDEX(Rooms[اعتماد القيمة],MATCH(الحجز!$D3614,Rooms[الشقة],0),1)&lt;=الحجز!$C3614,((INDEX(Rooms[القيمة],MATCH(الحجز!$D3614,Rooms[الشقة],0),1)*الحجز!$E3614)+G3614)-F3614,الحجز!$H3614),"")</f>
        <v/>
      </c>
      <c r="I3614" s="10" t="str">
        <f>IFERROR(VLOOKUP(D3614,Rooms[[الشقة]:[وصف]],4,FALSE),"")</f>
        <v/>
      </c>
      <c r="K3614" s="16" t="str">
        <f t="shared" si="113"/>
        <v/>
      </c>
    </row>
    <row r="3615" spans="2:11" x14ac:dyDescent="0.2">
      <c r="B3615" s="10" t="str">
        <f t="shared" si="112"/>
        <v/>
      </c>
      <c r="C3615" s="30"/>
      <c r="H3615" s="10" t="str">
        <f>IFERROR(IF(INDEX(Rooms[اعتماد القيمة],MATCH(الحجز!$D3615,Rooms[الشقة],0),1)&lt;=الحجز!$C3615,((INDEX(Rooms[القيمة],MATCH(الحجز!$D3615,Rooms[الشقة],0),1)*الحجز!$E3615)+G3615)-F3615,الحجز!$H3615),"")</f>
        <v/>
      </c>
      <c r="I3615" s="10" t="str">
        <f>IFERROR(VLOOKUP(D3615,Rooms[[الشقة]:[وصف]],4,FALSE),"")</f>
        <v/>
      </c>
      <c r="K3615" s="16" t="str">
        <f t="shared" si="113"/>
        <v/>
      </c>
    </row>
    <row r="3616" spans="2:11" x14ac:dyDescent="0.2">
      <c r="B3616" s="10" t="str">
        <f t="shared" si="112"/>
        <v/>
      </c>
      <c r="C3616" s="30"/>
      <c r="H3616" s="10" t="str">
        <f>IFERROR(IF(INDEX(Rooms[اعتماد القيمة],MATCH(الحجز!$D3616,Rooms[الشقة],0),1)&lt;=الحجز!$C3616,((INDEX(Rooms[القيمة],MATCH(الحجز!$D3616,Rooms[الشقة],0),1)*الحجز!$E3616)+G3616)-F3616,الحجز!$H3616),"")</f>
        <v/>
      </c>
      <c r="I3616" s="10" t="str">
        <f>IFERROR(VLOOKUP(D3616,Rooms[[الشقة]:[وصف]],4,FALSE),"")</f>
        <v/>
      </c>
      <c r="K3616" s="16" t="str">
        <f t="shared" si="113"/>
        <v/>
      </c>
    </row>
    <row r="3617" spans="2:11" x14ac:dyDescent="0.2">
      <c r="B3617" s="10" t="str">
        <f t="shared" si="112"/>
        <v/>
      </c>
      <c r="C3617" s="30"/>
      <c r="H3617" s="10" t="str">
        <f>IFERROR(IF(INDEX(Rooms[اعتماد القيمة],MATCH(الحجز!$D3617,Rooms[الشقة],0),1)&lt;=الحجز!$C3617,((INDEX(Rooms[القيمة],MATCH(الحجز!$D3617,Rooms[الشقة],0),1)*الحجز!$E3617)+G3617)-F3617,الحجز!$H3617),"")</f>
        <v/>
      </c>
      <c r="I3617" s="10" t="str">
        <f>IFERROR(VLOOKUP(D3617,Rooms[[الشقة]:[وصف]],4,FALSE),"")</f>
        <v/>
      </c>
      <c r="K3617" s="16" t="str">
        <f t="shared" si="113"/>
        <v/>
      </c>
    </row>
    <row r="3618" spans="2:11" x14ac:dyDescent="0.2">
      <c r="B3618" s="10" t="str">
        <f t="shared" si="112"/>
        <v/>
      </c>
      <c r="C3618" s="30"/>
      <c r="H3618" s="10" t="str">
        <f>IFERROR(IF(INDEX(Rooms[اعتماد القيمة],MATCH(الحجز!$D3618,Rooms[الشقة],0),1)&lt;=الحجز!$C3618,((INDEX(Rooms[القيمة],MATCH(الحجز!$D3618,Rooms[الشقة],0),1)*الحجز!$E3618)+G3618)-F3618,الحجز!$H3618),"")</f>
        <v/>
      </c>
      <c r="I3618" s="10" t="str">
        <f>IFERROR(VLOOKUP(D3618,Rooms[[الشقة]:[وصف]],4,FALSE),"")</f>
        <v/>
      </c>
      <c r="K3618" s="16" t="str">
        <f t="shared" si="113"/>
        <v/>
      </c>
    </row>
    <row r="3619" spans="2:11" x14ac:dyDescent="0.2">
      <c r="B3619" s="10" t="str">
        <f t="shared" si="112"/>
        <v/>
      </c>
      <c r="C3619" s="30"/>
      <c r="H3619" s="10" t="str">
        <f>IFERROR(IF(INDEX(Rooms[اعتماد القيمة],MATCH(الحجز!$D3619,Rooms[الشقة],0),1)&lt;=الحجز!$C3619,((INDEX(Rooms[القيمة],MATCH(الحجز!$D3619,Rooms[الشقة],0),1)*الحجز!$E3619)+G3619)-F3619,الحجز!$H3619),"")</f>
        <v/>
      </c>
      <c r="I3619" s="10" t="str">
        <f>IFERROR(VLOOKUP(D3619,Rooms[[الشقة]:[وصف]],4,FALSE),"")</f>
        <v/>
      </c>
      <c r="K3619" s="16" t="str">
        <f t="shared" si="113"/>
        <v/>
      </c>
    </row>
    <row r="3620" spans="2:11" x14ac:dyDescent="0.2">
      <c r="B3620" s="10" t="str">
        <f t="shared" si="112"/>
        <v/>
      </c>
      <c r="C3620" s="30"/>
      <c r="H3620" s="10" t="str">
        <f>IFERROR(IF(INDEX(Rooms[اعتماد القيمة],MATCH(الحجز!$D3620,Rooms[الشقة],0),1)&lt;=الحجز!$C3620,((INDEX(Rooms[القيمة],MATCH(الحجز!$D3620,Rooms[الشقة],0),1)*الحجز!$E3620)+G3620)-F3620,الحجز!$H3620),"")</f>
        <v/>
      </c>
      <c r="I3620" s="10" t="str">
        <f>IFERROR(VLOOKUP(D3620,Rooms[[الشقة]:[وصف]],4,FALSE),"")</f>
        <v/>
      </c>
      <c r="K3620" s="16" t="str">
        <f t="shared" si="113"/>
        <v/>
      </c>
    </row>
    <row r="3621" spans="2:11" x14ac:dyDescent="0.2">
      <c r="B3621" s="10" t="str">
        <f t="shared" si="112"/>
        <v/>
      </c>
      <c r="C3621" s="30"/>
      <c r="H3621" s="10" t="str">
        <f>IFERROR(IF(INDEX(Rooms[اعتماد القيمة],MATCH(الحجز!$D3621,Rooms[الشقة],0),1)&lt;=الحجز!$C3621,((INDEX(Rooms[القيمة],MATCH(الحجز!$D3621,Rooms[الشقة],0),1)*الحجز!$E3621)+G3621)-F3621,الحجز!$H3621),"")</f>
        <v/>
      </c>
      <c r="I3621" s="10" t="str">
        <f>IFERROR(VLOOKUP(D3621,Rooms[[الشقة]:[وصف]],4,FALSE),"")</f>
        <v/>
      </c>
      <c r="K3621" s="16" t="str">
        <f t="shared" si="113"/>
        <v/>
      </c>
    </row>
    <row r="3622" spans="2:11" x14ac:dyDescent="0.2">
      <c r="B3622" s="10" t="str">
        <f t="shared" si="112"/>
        <v/>
      </c>
      <c r="C3622" s="30"/>
      <c r="H3622" s="10" t="str">
        <f>IFERROR(IF(INDEX(Rooms[اعتماد القيمة],MATCH(الحجز!$D3622,Rooms[الشقة],0),1)&lt;=الحجز!$C3622,((INDEX(Rooms[القيمة],MATCH(الحجز!$D3622,Rooms[الشقة],0),1)*الحجز!$E3622)+G3622)-F3622,الحجز!$H3622),"")</f>
        <v/>
      </c>
      <c r="I3622" s="10" t="str">
        <f>IFERROR(VLOOKUP(D3622,Rooms[[الشقة]:[وصف]],4,FALSE),"")</f>
        <v/>
      </c>
      <c r="K3622" s="16" t="str">
        <f t="shared" si="113"/>
        <v/>
      </c>
    </row>
    <row r="3623" spans="2:11" x14ac:dyDescent="0.2">
      <c r="B3623" s="10" t="str">
        <f t="shared" si="112"/>
        <v/>
      </c>
      <c r="C3623" s="30"/>
      <c r="H3623" s="10" t="str">
        <f>IFERROR(IF(INDEX(Rooms[اعتماد القيمة],MATCH(الحجز!$D3623,Rooms[الشقة],0),1)&lt;=الحجز!$C3623,((INDEX(Rooms[القيمة],MATCH(الحجز!$D3623,Rooms[الشقة],0),1)*الحجز!$E3623)+G3623)-F3623,الحجز!$H3623),"")</f>
        <v/>
      </c>
      <c r="I3623" s="10" t="str">
        <f>IFERROR(VLOOKUP(D3623,Rooms[[الشقة]:[وصف]],4,FALSE),"")</f>
        <v/>
      </c>
      <c r="K3623" s="16" t="str">
        <f t="shared" si="113"/>
        <v/>
      </c>
    </row>
    <row r="3624" spans="2:11" x14ac:dyDescent="0.2">
      <c r="B3624" s="10" t="str">
        <f t="shared" si="112"/>
        <v/>
      </c>
      <c r="C3624" s="30"/>
      <c r="H3624" s="10" t="str">
        <f>IFERROR(IF(INDEX(Rooms[اعتماد القيمة],MATCH(الحجز!$D3624,Rooms[الشقة],0),1)&lt;=الحجز!$C3624,((INDEX(Rooms[القيمة],MATCH(الحجز!$D3624,Rooms[الشقة],0),1)*الحجز!$E3624)+G3624)-F3624,الحجز!$H3624),"")</f>
        <v/>
      </c>
      <c r="I3624" s="10" t="str">
        <f>IFERROR(VLOOKUP(D3624,Rooms[[الشقة]:[وصف]],4,FALSE),"")</f>
        <v/>
      </c>
      <c r="K3624" s="16" t="str">
        <f t="shared" si="113"/>
        <v/>
      </c>
    </row>
    <row r="3625" spans="2:11" x14ac:dyDescent="0.2">
      <c r="B3625" s="10" t="str">
        <f t="shared" si="112"/>
        <v/>
      </c>
      <c r="C3625" s="30"/>
      <c r="H3625" s="10" t="str">
        <f>IFERROR(IF(INDEX(Rooms[اعتماد القيمة],MATCH(الحجز!$D3625,Rooms[الشقة],0),1)&lt;=الحجز!$C3625,((INDEX(Rooms[القيمة],MATCH(الحجز!$D3625,Rooms[الشقة],0),1)*الحجز!$E3625)+G3625)-F3625,الحجز!$H3625),"")</f>
        <v/>
      </c>
      <c r="I3625" s="10" t="str">
        <f>IFERROR(VLOOKUP(D3625,Rooms[[الشقة]:[وصف]],4,FALSE),"")</f>
        <v/>
      </c>
      <c r="K3625" s="16" t="str">
        <f t="shared" si="113"/>
        <v/>
      </c>
    </row>
    <row r="3626" spans="2:11" x14ac:dyDescent="0.2">
      <c r="B3626" s="10" t="str">
        <f t="shared" si="112"/>
        <v/>
      </c>
      <c r="C3626" s="30"/>
      <c r="H3626" s="10" t="str">
        <f>IFERROR(IF(INDEX(Rooms[اعتماد القيمة],MATCH(الحجز!$D3626,Rooms[الشقة],0),1)&lt;=الحجز!$C3626,((INDEX(Rooms[القيمة],MATCH(الحجز!$D3626,Rooms[الشقة],0),1)*الحجز!$E3626)+G3626)-F3626,الحجز!$H3626),"")</f>
        <v/>
      </c>
      <c r="I3626" s="10" t="str">
        <f>IFERROR(VLOOKUP(D3626,Rooms[[الشقة]:[وصف]],4,FALSE),"")</f>
        <v/>
      </c>
      <c r="K3626" s="16" t="str">
        <f t="shared" si="113"/>
        <v/>
      </c>
    </row>
    <row r="3627" spans="2:11" x14ac:dyDescent="0.2">
      <c r="B3627" s="10" t="str">
        <f t="shared" si="112"/>
        <v/>
      </c>
      <c r="C3627" s="30"/>
      <c r="H3627" s="10" t="str">
        <f>IFERROR(IF(INDEX(Rooms[اعتماد القيمة],MATCH(الحجز!$D3627,Rooms[الشقة],0),1)&lt;=الحجز!$C3627,((INDEX(Rooms[القيمة],MATCH(الحجز!$D3627,Rooms[الشقة],0),1)*الحجز!$E3627)+G3627)-F3627,الحجز!$H3627),"")</f>
        <v/>
      </c>
      <c r="I3627" s="10" t="str">
        <f>IFERROR(VLOOKUP(D3627,Rooms[[الشقة]:[وصف]],4,FALSE),"")</f>
        <v/>
      </c>
      <c r="K3627" s="16" t="str">
        <f t="shared" si="113"/>
        <v/>
      </c>
    </row>
    <row r="3628" spans="2:11" x14ac:dyDescent="0.2">
      <c r="B3628" s="10" t="str">
        <f t="shared" si="112"/>
        <v/>
      </c>
      <c r="C3628" s="30"/>
      <c r="H3628" s="10" t="str">
        <f>IFERROR(IF(INDEX(Rooms[اعتماد القيمة],MATCH(الحجز!$D3628,Rooms[الشقة],0),1)&lt;=الحجز!$C3628,((INDEX(Rooms[القيمة],MATCH(الحجز!$D3628,Rooms[الشقة],0),1)*الحجز!$E3628)+G3628)-F3628,الحجز!$H3628),"")</f>
        <v/>
      </c>
      <c r="I3628" s="10" t="str">
        <f>IFERROR(VLOOKUP(D3628,Rooms[[الشقة]:[وصف]],4,FALSE),"")</f>
        <v/>
      </c>
      <c r="K3628" s="16" t="str">
        <f t="shared" si="113"/>
        <v/>
      </c>
    </row>
    <row r="3629" spans="2:11" x14ac:dyDescent="0.2">
      <c r="B3629" s="10" t="str">
        <f t="shared" si="112"/>
        <v/>
      </c>
      <c r="C3629" s="30"/>
      <c r="H3629" s="10" t="str">
        <f>IFERROR(IF(INDEX(Rooms[اعتماد القيمة],MATCH(الحجز!$D3629,Rooms[الشقة],0),1)&lt;=الحجز!$C3629,((INDEX(Rooms[القيمة],MATCH(الحجز!$D3629,Rooms[الشقة],0),1)*الحجز!$E3629)+G3629)-F3629,الحجز!$H3629),"")</f>
        <v/>
      </c>
      <c r="I3629" s="10" t="str">
        <f>IFERROR(VLOOKUP(D3629,Rooms[[الشقة]:[وصف]],4,FALSE),"")</f>
        <v/>
      </c>
      <c r="K3629" s="16" t="str">
        <f t="shared" si="113"/>
        <v/>
      </c>
    </row>
    <row r="3630" spans="2:11" x14ac:dyDescent="0.2">
      <c r="B3630" s="10" t="str">
        <f t="shared" si="112"/>
        <v/>
      </c>
      <c r="C3630" s="30"/>
      <c r="H3630" s="10" t="str">
        <f>IFERROR(IF(INDEX(Rooms[اعتماد القيمة],MATCH(الحجز!$D3630,Rooms[الشقة],0),1)&lt;=الحجز!$C3630,((INDEX(Rooms[القيمة],MATCH(الحجز!$D3630,Rooms[الشقة],0),1)*الحجز!$E3630)+G3630)-F3630,الحجز!$H3630),"")</f>
        <v/>
      </c>
      <c r="I3630" s="10" t="str">
        <f>IFERROR(VLOOKUP(D3630,Rooms[[الشقة]:[وصف]],4,FALSE),"")</f>
        <v/>
      </c>
      <c r="K3630" s="16" t="str">
        <f t="shared" si="113"/>
        <v/>
      </c>
    </row>
    <row r="3631" spans="2:11" x14ac:dyDescent="0.2">
      <c r="B3631" s="10" t="str">
        <f t="shared" si="112"/>
        <v/>
      </c>
      <c r="C3631" s="30"/>
      <c r="H3631" s="10" t="str">
        <f>IFERROR(IF(INDEX(Rooms[اعتماد القيمة],MATCH(الحجز!$D3631,Rooms[الشقة],0),1)&lt;=الحجز!$C3631,((INDEX(Rooms[القيمة],MATCH(الحجز!$D3631,Rooms[الشقة],0),1)*الحجز!$E3631)+G3631)-F3631,الحجز!$H3631),"")</f>
        <v/>
      </c>
      <c r="I3631" s="10" t="str">
        <f>IFERROR(VLOOKUP(D3631,Rooms[[الشقة]:[وصف]],4,FALSE),"")</f>
        <v/>
      </c>
      <c r="K3631" s="16" t="str">
        <f t="shared" si="113"/>
        <v/>
      </c>
    </row>
    <row r="3632" spans="2:11" x14ac:dyDescent="0.2">
      <c r="B3632" s="10" t="str">
        <f t="shared" si="112"/>
        <v/>
      </c>
      <c r="C3632" s="30"/>
      <c r="H3632" s="10" t="str">
        <f>IFERROR(IF(INDEX(Rooms[اعتماد القيمة],MATCH(الحجز!$D3632,Rooms[الشقة],0),1)&lt;=الحجز!$C3632,((INDEX(Rooms[القيمة],MATCH(الحجز!$D3632,Rooms[الشقة],0),1)*الحجز!$E3632)+G3632)-F3632,الحجز!$H3632),"")</f>
        <v/>
      </c>
      <c r="I3632" s="10" t="str">
        <f>IFERROR(VLOOKUP(D3632,Rooms[[الشقة]:[وصف]],4,FALSE),"")</f>
        <v/>
      </c>
      <c r="K3632" s="16" t="str">
        <f t="shared" si="113"/>
        <v/>
      </c>
    </row>
    <row r="3633" spans="2:11" x14ac:dyDescent="0.2">
      <c r="B3633" s="10" t="str">
        <f t="shared" si="112"/>
        <v/>
      </c>
      <c r="C3633" s="30"/>
      <c r="H3633" s="10" t="str">
        <f>IFERROR(IF(INDEX(Rooms[اعتماد القيمة],MATCH(الحجز!$D3633,Rooms[الشقة],0),1)&lt;=الحجز!$C3633,((INDEX(Rooms[القيمة],MATCH(الحجز!$D3633,Rooms[الشقة],0),1)*الحجز!$E3633)+G3633)-F3633,الحجز!$H3633),"")</f>
        <v/>
      </c>
      <c r="I3633" s="10" t="str">
        <f>IFERROR(VLOOKUP(D3633,Rooms[[الشقة]:[وصف]],4,FALSE),"")</f>
        <v/>
      </c>
      <c r="K3633" s="16" t="str">
        <f t="shared" si="113"/>
        <v/>
      </c>
    </row>
    <row r="3634" spans="2:11" x14ac:dyDescent="0.2">
      <c r="B3634" s="10" t="str">
        <f t="shared" si="112"/>
        <v/>
      </c>
      <c r="C3634" s="30"/>
      <c r="H3634" s="10" t="str">
        <f>IFERROR(IF(INDEX(Rooms[اعتماد القيمة],MATCH(الحجز!$D3634,Rooms[الشقة],0),1)&lt;=الحجز!$C3634,((INDEX(Rooms[القيمة],MATCH(الحجز!$D3634,Rooms[الشقة],0),1)*الحجز!$E3634)+G3634)-F3634,الحجز!$H3634),"")</f>
        <v/>
      </c>
      <c r="I3634" s="10" t="str">
        <f>IFERROR(VLOOKUP(D3634,Rooms[[الشقة]:[وصف]],4,FALSE),"")</f>
        <v/>
      </c>
      <c r="K3634" s="16" t="str">
        <f t="shared" si="113"/>
        <v/>
      </c>
    </row>
    <row r="3635" spans="2:11" x14ac:dyDescent="0.2">
      <c r="B3635" s="10" t="str">
        <f t="shared" si="112"/>
        <v/>
      </c>
      <c r="C3635" s="30"/>
      <c r="H3635" s="10" t="str">
        <f>IFERROR(IF(INDEX(Rooms[اعتماد القيمة],MATCH(الحجز!$D3635,Rooms[الشقة],0),1)&lt;=الحجز!$C3635,((INDEX(Rooms[القيمة],MATCH(الحجز!$D3635,Rooms[الشقة],0),1)*الحجز!$E3635)+G3635)-F3635,الحجز!$H3635),"")</f>
        <v/>
      </c>
      <c r="I3635" s="10" t="str">
        <f>IFERROR(VLOOKUP(D3635,Rooms[[الشقة]:[وصف]],4,FALSE),"")</f>
        <v/>
      </c>
      <c r="K3635" s="16" t="str">
        <f t="shared" si="113"/>
        <v/>
      </c>
    </row>
    <row r="3636" spans="2:11" x14ac:dyDescent="0.2">
      <c r="B3636" s="10" t="str">
        <f t="shared" si="112"/>
        <v/>
      </c>
      <c r="C3636" s="30"/>
      <c r="H3636" s="10" t="str">
        <f>IFERROR(IF(INDEX(Rooms[اعتماد القيمة],MATCH(الحجز!$D3636,Rooms[الشقة],0),1)&lt;=الحجز!$C3636,((INDEX(Rooms[القيمة],MATCH(الحجز!$D3636,Rooms[الشقة],0),1)*الحجز!$E3636)+G3636)-F3636,الحجز!$H3636),"")</f>
        <v/>
      </c>
      <c r="I3636" s="10" t="str">
        <f>IFERROR(VLOOKUP(D3636,Rooms[[الشقة]:[وصف]],4,FALSE),"")</f>
        <v/>
      </c>
      <c r="K3636" s="16" t="str">
        <f t="shared" si="113"/>
        <v/>
      </c>
    </row>
    <row r="3637" spans="2:11" x14ac:dyDescent="0.2">
      <c r="B3637" s="10" t="str">
        <f t="shared" si="112"/>
        <v/>
      </c>
      <c r="C3637" s="30"/>
      <c r="H3637" s="10" t="str">
        <f>IFERROR(IF(INDEX(Rooms[اعتماد القيمة],MATCH(الحجز!$D3637,Rooms[الشقة],0),1)&lt;=الحجز!$C3637,((INDEX(Rooms[القيمة],MATCH(الحجز!$D3637,Rooms[الشقة],0),1)*الحجز!$E3637)+G3637)-F3637,الحجز!$H3637),"")</f>
        <v/>
      </c>
      <c r="I3637" s="10" t="str">
        <f>IFERROR(VLOOKUP(D3637,Rooms[[الشقة]:[وصف]],4,FALSE),"")</f>
        <v/>
      </c>
      <c r="K3637" s="16" t="str">
        <f t="shared" si="113"/>
        <v/>
      </c>
    </row>
    <row r="3638" spans="2:11" x14ac:dyDescent="0.2">
      <c r="B3638" s="10" t="str">
        <f t="shared" si="112"/>
        <v/>
      </c>
      <c r="C3638" s="30"/>
      <c r="H3638" s="10" t="str">
        <f>IFERROR(IF(INDEX(Rooms[اعتماد القيمة],MATCH(الحجز!$D3638,Rooms[الشقة],0),1)&lt;=الحجز!$C3638,((INDEX(Rooms[القيمة],MATCH(الحجز!$D3638,Rooms[الشقة],0),1)*الحجز!$E3638)+G3638)-F3638,الحجز!$H3638),"")</f>
        <v/>
      </c>
      <c r="I3638" s="10" t="str">
        <f>IFERROR(VLOOKUP(D3638,Rooms[[الشقة]:[وصف]],4,FALSE),"")</f>
        <v/>
      </c>
      <c r="K3638" s="16" t="str">
        <f t="shared" si="113"/>
        <v/>
      </c>
    </row>
    <row r="3639" spans="2:11" x14ac:dyDescent="0.2">
      <c r="B3639" s="10" t="str">
        <f t="shared" si="112"/>
        <v/>
      </c>
      <c r="C3639" s="30"/>
      <c r="H3639" s="10" t="str">
        <f>IFERROR(IF(INDEX(Rooms[اعتماد القيمة],MATCH(الحجز!$D3639,Rooms[الشقة],0),1)&lt;=الحجز!$C3639,((INDEX(Rooms[القيمة],MATCH(الحجز!$D3639,Rooms[الشقة],0),1)*الحجز!$E3639)+G3639)-F3639,الحجز!$H3639),"")</f>
        <v/>
      </c>
      <c r="I3639" s="10" t="str">
        <f>IFERROR(VLOOKUP(D3639,Rooms[[الشقة]:[وصف]],4,FALSE),"")</f>
        <v/>
      </c>
      <c r="K3639" s="16" t="str">
        <f t="shared" si="113"/>
        <v/>
      </c>
    </row>
    <row r="3640" spans="2:11" x14ac:dyDescent="0.2">
      <c r="B3640" s="10" t="str">
        <f t="shared" si="112"/>
        <v/>
      </c>
      <c r="C3640" s="30"/>
      <c r="H3640" s="10" t="str">
        <f>IFERROR(IF(INDEX(Rooms[اعتماد القيمة],MATCH(الحجز!$D3640,Rooms[الشقة],0),1)&lt;=الحجز!$C3640,((INDEX(Rooms[القيمة],MATCH(الحجز!$D3640,Rooms[الشقة],0),1)*الحجز!$E3640)+G3640)-F3640,الحجز!$H3640),"")</f>
        <v/>
      </c>
      <c r="I3640" s="10" t="str">
        <f>IFERROR(VLOOKUP(D3640,Rooms[[الشقة]:[وصف]],4,FALSE),"")</f>
        <v/>
      </c>
      <c r="K3640" s="16" t="str">
        <f t="shared" si="113"/>
        <v/>
      </c>
    </row>
    <row r="3641" spans="2:11" x14ac:dyDescent="0.2">
      <c r="B3641" s="10" t="str">
        <f t="shared" si="112"/>
        <v/>
      </c>
      <c r="C3641" s="30"/>
      <c r="H3641" s="10" t="str">
        <f>IFERROR(IF(INDEX(Rooms[اعتماد القيمة],MATCH(الحجز!$D3641,Rooms[الشقة],0),1)&lt;=الحجز!$C3641,((INDEX(Rooms[القيمة],MATCH(الحجز!$D3641,Rooms[الشقة],0),1)*الحجز!$E3641)+G3641)-F3641,الحجز!$H3641),"")</f>
        <v/>
      </c>
      <c r="I3641" s="10" t="str">
        <f>IFERROR(VLOOKUP(D3641,Rooms[[الشقة]:[وصف]],4,FALSE),"")</f>
        <v/>
      </c>
      <c r="K3641" s="16" t="str">
        <f t="shared" si="113"/>
        <v/>
      </c>
    </row>
    <row r="3642" spans="2:11" x14ac:dyDescent="0.2">
      <c r="B3642" s="10" t="str">
        <f t="shared" si="112"/>
        <v/>
      </c>
      <c r="C3642" s="30"/>
      <c r="H3642" s="10" t="str">
        <f>IFERROR(IF(INDEX(Rooms[اعتماد القيمة],MATCH(الحجز!$D3642,Rooms[الشقة],0),1)&lt;=الحجز!$C3642,((INDEX(Rooms[القيمة],MATCH(الحجز!$D3642,Rooms[الشقة],0),1)*الحجز!$E3642)+G3642)-F3642,الحجز!$H3642),"")</f>
        <v/>
      </c>
      <c r="I3642" s="10" t="str">
        <f>IFERROR(VLOOKUP(D3642,Rooms[[الشقة]:[وصف]],4,FALSE),"")</f>
        <v/>
      </c>
      <c r="K3642" s="16" t="str">
        <f t="shared" si="113"/>
        <v/>
      </c>
    </row>
    <row r="3643" spans="2:11" x14ac:dyDescent="0.2">
      <c r="B3643" s="10" t="str">
        <f t="shared" si="112"/>
        <v/>
      </c>
      <c r="C3643" s="30"/>
      <c r="H3643" s="10" t="str">
        <f>IFERROR(IF(INDEX(Rooms[اعتماد القيمة],MATCH(الحجز!$D3643,Rooms[الشقة],0),1)&lt;=الحجز!$C3643,((INDEX(Rooms[القيمة],MATCH(الحجز!$D3643,Rooms[الشقة],0),1)*الحجز!$E3643)+G3643)-F3643,الحجز!$H3643),"")</f>
        <v/>
      </c>
      <c r="I3643" s="10" t="str">
        <f>IFERROR(VLOOKUP(D3643,Rooms[[الشقة]:[وصف]],4,FALSE),"")</f>
        <v/>
      </c>
      <c r="K3643" s="16" t="str">
        <f t="shared" si="113"/>
        <v/>
      </c>
    </row>
    <row r="3644" spans="2:11" x14ac:dyDescent="0.2">
      <c r="B3644" s="10" t="str">
        <f t="shared" si="112"/>
        <v/>
      </c>
      <c r="C3644" s="30"/>
      <c r="H3644" s="10" t="str">
        <f>IFERROR(IF(INDEX(Rooms[اعتماد القيمة],MATCH(الحجز!$D3644,Rooms[الشقة],0),1)&lt;=الحجز!$C3644,((INDEX(Rooms[القيمة],MATCH(الحجز!$D3644,Rooms[الشقة],0),1)*الحجز!$E3644)+G3644)-F3644,الحجز!$H3644),"")</f>
        <v/>
      </c>
      <c r="I3644" s="10" t="str">
        <f>IFERROR(VLOOKUP(D3644,Rooms[[الشقة]:[وصف]],4,FALSE),"")</f>
        <v/>
      </c>
      <c r="K3644" s="16" t="str">
        <f t="shared" si="113"/>
        <v/>
      </c>
    </row>
    <row r="3645" spans="2:11" x14ac:dyDescent="0.2">
      <c r="B3645" s="10" t="str">
        <f t="shared" si="112"/>
        <v/>
      </c>
      <c r="C3645" s="30"/>
      <c r="H3645" s="10" t="str">
        <f>IFERROR(IF(INDEX(Rooms[اعتماد القيمة],MATCH(الحجز!$D3645,Rooms[الشقة],0),1)&lt;=الحجز!$C3645,((INDEX(Rooms[القيمة],MATCH(الحجز!$D3645,Rooms[الشقة],0),1)*الحجز!$E3645)+G3645)-F3645,الحجز!$H3645),"")</f>
        <v/>
      </c>
      <c r="I3645" s="10" t="str">
        <f>IFERROR(VLOOKUP(D3645,Rooms[[الشقة]:[وصف]],4,FALSE),"")</f>
        <v/>
      </c>
      <c r="K3645" s="16" t="str">
        <f t="shared" si="113"/>
        <v/>
      </c>
    </row>
    <row r="3646" spans="2:11" x14ac:dyDescent="0.2">
      <c r="B3646" s="10" t="str">
        <f t="shared" si="112"/>
        <v/>
      </c>
      <c r="C3646" s="30"/>
      <c r="H3646" s="10" t="str">
        <f>IFERROR(IF(INDEX(Rooms[اعتماد القيمة],MATCH(الحجز!$D3646,Rooms[الشقة],0),1)&lt;=الحجز!$C3646,((INDEX(Rooms[القيمة],MATCH(الحجز!$D3646,Rooms[الشقة],0),1)*الحجز!$E3646)+G3646)-F3646,الحجز!$H3646),"")</f>
        <v/>
      </c>
      <c r="I3646" s="10" t="str">
        <f>IFERROR(VLOOKUP(D3646,Rooms[[الشقة]:[وصف]],4,FALSE),"")</f>
        <v/>
      </c>
      <c r="K3646" s="16" t="str">
        <f t="shared" si="113"/>
        <v/>
      </c>
    </row>
    <row r="3647" spans="2:11" x14ac:dyDescent="0.2">
      <c r="B3647" s="10" t="str">
        <f t="shared" si="112"/>
        <v/>
      </c>
      <c r="C3647" s="30"/>
      <c r="H3647" s="10" t="str">
        <f>IFERROR(IF(INDEX(Rooms[اعتماد القيمة],MATCH(الحجز!$D3647,Rooms[الشقة],0),1)&lt;=الحجز!$C3647,((INDEX(Rooms[القيمة],MATCH(الحجز!$D3647,Rooms[الشقة],0),1)*الحجز!$E3647)+G3647)-F3647,الحجز!$H3647),"")</f>
        <v/>
      </c>
      <c r="I3647" s="10" t="str">
        <f>IFERROR(VLOOKUP(D3647,Rooms[[الشقة]:[وصف]],4,FALSE),"")</f>
        <v/>
      </c>
      <c r="K3647" s="16" t="str">
        <f t="shared" si="113"/>
        <v/>
      </c>
    </row>
    <row r="3648" spans="2:11" x14ac:dyDescent="0.2">
      <c r="B3648" s="10" t="str">
        <f t="shared" si="112"/>
        <v/>
      </c>
      <c r="C3648" s="30"/>
      <c r="H3648" s="10" t="str">
        <f>IFERROR(IF(INDEX(Rooms[اعتماد القيمة],MATCH(الحجز!$D3648,Rooms[الشقة],0),1)&lt;=الحجز!$C3648,((INDEX(Rooms[القيمة],MATCH(الحجز!$D3648,Rooms[الشقة],0),1)*الحجز!$E3648)+G3648)-F3648,الحجز!$H3648),"")</f>
        <v/>
      </c>
      <c r="I3648" s="10" t="str">
        <f>IFERROR(VLOOKUP(D3648,Rooms[[الشقة]:[وصف]],4,FALSE),"")</f>
        <v/>
      </c>
      <c r="K3648" s="16" t="str">
        <f t="shared" si="113"/>
        <v/>
      </c>
    </row>
    <row r="3649" spans="2:11" x14ac:dyDescent="0.2">
      <c r="B3649" s="10" t="str">
        <f t="shared" si="112"/>
        <v/>
      </c>
      <c r="C3649" s="30"/>
      <c r="H3649" s="10" t="str">
        <f>IFERROR(IF(INDEX(Rooms[اعتماد القيمة],MATCH(الحجز!$D3649,Rooms[الشقة],0),1)&lt;=الحجز!$C3649,((INDEX(Rooms[القيمة],MATCH(الحجز!$D3649,Rooms[الشقة],0),1)*الحجز!$E3649)+G3649)-F3649,الحجز!$H3649),"")</f>
        <v/>
      </c>
      <c r="I3649" s="10" t="str">
        <f>IFERROR(VLOOKUP(D3649,Rooms[[الشقة]:[وصف]],4,FALSE),"")</f>
        <v/>
      </c>
      <c r="K3649" s="16" t="str">
        <f t="shared" si="113"/>
        <v/>
      </c>
    </row>
    <row r="3650" spans="2:11" x14ac:dyDescent="0.2">
      <c r="B3650" s="10" t="str">
        <f t="shared" si="112"/>
        <v/>
      </c>
      <c r="C3650" s="30"/>
      <c r="H3650" s="10" t="str">
        <f>IFERROR(IF(INDEX(Rooms[اعتماد القيمة],MATCH(الحجز!$D3650,Rooms[الشقة],0),1)&lt;=الحجز!$C3650,((INDEX(Rooms[القيمة],MATCH(الحجز!$D3650,Rooms[الشقة],0),1)*الحجز!$E3650)+G3650)-F3650,الحجز!$H3650),"")</f>
        <v/>
      </c>
      <c r="I3650" s="10" t="str">
        <f>IFERROR(VLOOKUP(D3650,Rooms[[الشقة]:[وصف]],4,FALSE),"")</f>
        <v/>
      </c>
      <c r="K3650" s="16" t="str">
        <f t="shared" si="113"/>
        <v/>
      </c>
    </row>
    <row r="3651" spans="2:11" x14ac:dyDescent="0.2">
      <c r="B3651" s="10" t="str">
        <f t="shared" si="112"/>
        <v/>
      </c>
      <c r="C3651" s="30"/>
      <c r="H3651" s="10" t="str">
        <f>IFERROR(IF(INDEX(Rooms[اعتماد القيمة],MATCH(الحجز!$D3651,Rooms[الشقة],0),1)&lt;=الحجز!$C3651,((INDEX(Rooms[القيمة],MATCH(الحجز!$D3651,Rooms[الشقة],0),1)*الحجز!$E3651)+G3651)-F3651,الحجز!$H3651),"")</f>
        <v/>
      </c>
      <c r="I3651" s="10" t="str">
        <f>IFERROR(VLOOKUP(D3651,Rooms[[الشقة]:[وصف]],4,FALSE),"")</f>
        <v/>
      </c>
      <c r="K3651" s="16" t="str">
        <f t="shared" si="113"/>
        <v/>
      </c>
    </row>
    <row r="3652" spans="2:11" x14ac:dyDescent="0.2">
      <c r="B3652" s="10" t="str">
        <f t="shared" si="112"/>
        <v/>
      </c>
      <c r="C3652" s="30"/>
      <c r="H3652" s="10" t="str">
        <f>IFERROR(IF(INDEX(Rooms[اعتماد القيمة],MATCH(الحجز!$D3652,Rooms[الشقة],0),1)&lt;=الحجز!$C3652,((INDEX(Rooms[القيمة],MATCH(الحجز!$D3652,Rooms[الشقة],0),1)*الحجز!$E3652)+G3652)-F3652,الحجز!$H3652),"")</f>
        <v/>
      </c>
      <c r="I3652" s="10" t="str">
        <f>IFERROR(VLOOKUP(D3652,Rooms[[الشقة]:[وصف]],4,FALSE),"")</f>
        <v/>
      </c>
      <c r="K3652" s="16" t="str">
        <f t="shared" si="113"/>
        <v/>
      </c>
    </row>
    <row r="3653" spans="2:11" x14ac:dyDescent="0.2">
      <c r="B3653" s="10" t="str">
        <f t="shared" ref="B3653:B3716" si="114">IF(C3653&lt;&gt;"",ROW(A3650),"")</f>
        <v/>
      </c>
      <c r="C3653" s="30"/>
      <c r="H3653" s="10" t="str">
        <f>IFERROR(IF(INDEX(Rooms[اعتماد القيمة],MATCH(الحجز!$D3653,Rooms[الشقة],0),1)&lt;=الحجز!$C3653,((INDEX(Rooms[القيمة],MATCH(الحجز!$D3653,Rooms[الشقة],0),1)*الحجز!$E3653)+G3653)-F3653,الحجز!$H3653),"")</f>
        <v/>
      </c>
      <c r="I3653" s="10" t="str">
        <f>IFERROR(VLOOKUP(D3653,Rooms[[الشقة]:[وصف]],4,FALSE),"")</f>
        <v/>
      </c>
      <c r="K3653" s="16" t="str">
        <f t="shared" ref="K3653:K3716" si="115">IF(AND(E3653="",C3653=""),"",C3653+(IF(E3653&lt;1,E3653,(E3653-1))))</f>
        <v/>
      </c>
    </row>
    <row r="3654" spans="2:11" x14ac:dyDescent="0.2">
      <c r="B3654" s="10" t="str">
        <f t="shared" si="114"/>
        <v/>
      </c>
      <c r="C3654" s="30"/>
      <c r="H3654" s="10" t="str">
        <f>IFERROR(IF(INDEX(Rooms[اعتماد القيمة],MATCH(الحجز!$D3654,Rooms[الشقة],0),1)&lt;=الحجز!$C3654,((INDEX(Rooms[القيمة],MATCH(الحجز!$D3654,Rooms[الشقة],0),1)*الحجز!$E3654)+G3654)-F3654,الحجز!$H3654),"")</f>
        <v/>
      </c>
      <c r="I3654" s="10" t="str">
        <f>IFERROR(VLOOKUP(D3654,Rooms[[الشقة]:[وصف]],4,FALSE),"")</f>
        <v/>
      </c>
      <c r="K3654" s="16" t="str">
        <f t="shared" si="115"/>
        <v/>
      </c>
    </row>
    <row r="3655" spans="2:11" x14ac:dyDescent="0.2">
      <c r="B3655" s="10" t="str">
        <f t="shared" si="114"/>
        <v/>
      </c>
      <c r="C3655" s="30"/>
      <c r="H3655" s="10" t="str">
        <f>IFERROR(IF(INDEX(Rooms[اعتماد القيمة],MATCH(الحجز!$D3655,Rooms[الشقة],0),1)&lt;=الحجز!$C3655,((INDEX(Rooms[القيمة],MATCH(الحجز!$D3655,Rooms[الشقة],0),1)*الحجز!$E3655)+G3655)-F3655,الحجز!$H3655),"")</f>
        <v/>
      </c>
      <c r="I3655" s="10" t="str">
        <f>IFERROR(VLOOKUP(D3655,Rooms[[الشقة]:[وصف]],4,FALSE),"")</f>
        <v/>
      </c>
      <c r="K3655" s="16" t="str">
        <f t="shared" si="115"/>
        <v/>
      </c>
    </row>
    <row r="3656" spans="2:11" x14ac:dyDescent="0.2">
      <c r="B3656" s="10" t="str">
        <f t="shared" si="114"/>
        <v/>
      </c>
      <c r="C3656" s="30"/>
      <c r="H3656" s="10" t="str">
        <f>IFERROR(IF(INDEX(Rooms[اعتماد القيمة],MATCH(الحجز!$D3656,Rooms[الشقة],0),1)&lt;=الحجز!$C3656,((INDEX(Rooms[القيمة],MATCH(الحجز!$D3656,Rooms[الشقة],0),1)*الحجز!$E3656)+G3656)-F3656,الحجز!$H3656),"")</f>
        <v/>
      </c>
      <c r="I3656" s="10" t="str">
        <f>IFERROR(VLOOKUP(D3656,Rooms[[الشقة]:[وصف]],4,FALSE),"")</f>
        <v/>
      </c>
      <c r="K3656" s="16" t="str">
        <f t="shared" si="115"/>
        <v/>
      </c>
    </row>
    <row r="3657" spans="2:11" x14ac:dyDescent="0.2">
      <c r="B3657" s="10" t="str">
        <f t="shared" si="114"/>
        <v/>
      </c>
      <c r="C3657" s="30"/>
      <c r="H3657" s="10" t="str">
        <f>IFERROR(IF(INDEX(Rooms[اعتماد القيمة],MATCH(الحجز!$D3657,Rooms[الشقة],0),1)&lt;=الحجز!$C3657,((INDEX(Rooms[القيمة],MATCH(الحجز!$D3657,Rooms[الشقة],0),1)*الحجز!$E3657)+G3657)-F3657,الحجز!$H3657),"")</f>
        <v/>
      </c>
      <c r="I3657" s="10" t="str">
        <f>IFERROR(VLOOKUP(D3657,Rooms[[الشقة]:[وصف]],4,FALSE),"")</f>
        <v/>
      </c>
      <c r="K3657" s="16" t="str">
        <f t="shared" si="115"/>
        <v/>
      </c>
    </row>
    <row r="3658" spans="2:11" x14ac:dyDescent="0.2">
      <c r="B3658" s="10" t="str">
        <f t="shared" si="114"/>
        <v/>
      </c>
      <c r="C3658" s="30"/>
      <c r="H3658" s="10" t="str">
        <f>IFERROR(IF(INDEX(Rooms[اعتماد القيمة],MATCH(الحجز!$D3658,Rooms[الشقة],0),1)&lt;=الحجز!$C3658,((INDEX(Rooms[القيمة],MATCH(الحجز!$D3658,Rooms[الشقة],0),1)*الحجز!$E3658)+G3658)-F3658,الحجز!$H3658),"")</f>
        <v/>
      </c>
      <c r="I3658" s="10" t="str">
        <f>IFERROR(VLOOKUP(D3658,Rooms[[الشقة]:[وصف]],4,FALSE),"")</f>
        <v/>
      </c>
      <c r="K3658" s="16" t="str">
        <f t="shared" si="115"/>
        <v/>
      </c>
    </row>
    <row r="3659" spans="2:11" x14ac:dyDescent="0.2">
      <c r="B3659" s="10" t="str">
        <f t="shared" si="114"/>
        <v/>
      </c>
      <c r="C3659" s="30"/>
      <c r="H3659" s="10" t="str">
        <f>IFERROR(IF(INDEX(Rooms[اعتماد القيمة],MATCH(الحجز!$D3659,Rooms[الشقة],0),1)&lt;=الحجز!$C3659,((INDEX(Rooms[القيمة],MATCH(الحجز!$D3659,Rooms[الشقة],0),1)*الحجز!$E3659)+G3659)-F3659,الحجز!$H3659),"")</f>
        <v/>
      </c>
      <c r="I3659" s="10" t="str">
        <f>IFERROR(VLOOKUP(D3659,Rooms[[الشقة]:[وصف]],4,FALSE),"")</f>
        <v/>
      </c>
      <c r="K3659" s="16" t="str">
        <f t="shared" si="115"/>
        <v/>
      </c>
    </row>
    <row r="3660" spans="2:11" x14ac:dyDescent="0.2">
      <c r="B3660" s="10" t="str">
        <f t="shared" si="114"/>
        <v/>
      </c>
      <c r="C3660" s="30"/>
      <c r="H3660" s="10" t="str">
        <f>IFERROR(IF(INDEX(Rooms[اعتماد القيمة],MATCH(الحجز!$D3660,Rooms[الشقة],0),1)&lt;=الحجز!$C3660,((INDEX(Rooms[القيمة],MATCH(الحجز!$D3660,Rooms[الشقة],0),1)*الحجز!$E3660)+G3660)-F3660,الحجز!$H3660),"")</f>
        <v/>
      </c>
      <c r="I3660" s="10" t="str">
        <f>IFERROR(VLOOKUP(D3660,Rooms[[الشقة]:[وصف]],4,FALSE),"")</f>
        <v/>
      </c>
      <c r="K3660" s="16" t="str">
        <f t="shared" si="115"/>
        <v/>
      </c>
    </row>
    <row r="3661" spans="2:11" x14ac:dyDescent="0.2">
      <c r="B3661" s="10" t="str">
        <f t="shared" si="114"/>
        <v/>
      </c>
      <c r="C3661" s="30"/>
      <c r="H3661" s="10" t="str">
        <f>IFERROR(IF(INDEX(Rooms[اعتماد القيمة],MATCH(الحجز!$D3661,Rooms[الشقة],0),1)&lt;=الحجز!$C3661,((INDEX(Rooms[القيمة],MATCH(الحجز!$D3661,Rooms[الشقة],0),1)*الحجز!$E3661)+G3661)-F3661,الحجز!$H3661),"")</f>
        <v/>
      </c>
      <c r="I3661" s="10" t="str">
        <f>IFERROR(VLOOKUP(D3661,Rooms[[الشقة]:[وصف]],4,FALSE),"")</f>
        <v/>
      </c>
      <c r="K3661" s="16" t="str">
        <f t="shared" si="115"/>
        <v/>
      </c>
    </row>
    <row r="3662" spans="2:11" x14ac:dyDescent="0.2">
      <c r="B3662" s="10" t="str">
        <f t="shared" si="114"/>
        <v/>
      </c>
      <c r="C3662" s="30"/>
      <c r="H3662" s="10" t="str">
        <f>IFERROR(IF(INDEX(Rooms[اعتماد القيمة],MATCH(الحجز!$D3662,Rooms[الشقة],0),1)&lt;=الحجز!$C3662,((INDEX(Rooms[القيمة],MATCH(الحجز!$D3662,Rooms[الشقة],0),1)*الحجز!$E3662)+G3662)-F3662,الحجز!$H3662),"")</f>
        <v/>
      </c>
      <c r="I3662" s="10" t="str">
        <f>IFERROR(VLOOKUP(D3662,Rooms[[الشقة]:[وصف]],4,FALSE),"")</f>
        <v/>
      </c>
      <c r="K3662" s="16" t="str">
        <f t="shared" si="115"/>
        <v/>
      </c>
    </row>
    <row r="3663" spans="2:11" x14ac:dyDescent="0.2">
      <c r="B3663" s="10" t="str">
        <f t="shared" si="114"/>
        <v/>
      </c>
      <c r="C3663" s="30"/>
      <c r="H3663" s="10" t="str">
        <f>IFERROR(IF(INDEX(Rooms[اعتماد القيمة],MATCH(الحجز!$D3663,Rooms[الشقة],0),1)&lt;=الحجز!$C3663,((INDEX(Rooms[القيمة],MATCH(الحجز!$D3663,Rooms[الشقة],0),1)*الحجز!$E3663)+G3663)-F3663,الحجز!$H3663),"")</f>
        <v/>
      </c>
      <c r="I3663" s="10" t="str">
        <f>IFERROR(VLOOKUP(D3663,Rooms[[الشقة]:[وصف]],4,FALSE),"")</f>
        <v/>
      </c>
      <c r="K3663" s="16" t="str">
        <f t="shared" si="115"/>
        <v/>
      </c>
    </row>
    <row r="3664" spans="2:11" x14ac:dyDescent="0.2">
      <c r="B3664" s="10" t="str">
        <f t="shared" si="114"/>
        <v/>
      </c>
      <c r="C3664" s="30"/>
      <c r="H3664" s="10" t="str">
        <f>IFERROR(IF(INDEX(Rooms[اعتماد القيمة],MATCH(الحجز!$D3664,Rooms[الشقة],0),1)&lt;=الحجز!$C3664,((INDEX(Rooms[القيمة],MATCH(الحجز!$D3664,Rooms[الشقة],0),1)*الحجز!$E3664)+G3664)-F3664,الحجز!$H3664),"")</f>
        <v/>
      </c>
      <c r="I3664" s="10" t="str">
        <f>IFERROR(VLOOKUP(D3664,Rooms[[الشقة]:[وصف]],4,FALSE),"")</f>
        <v/>
      </c>
      <c r="K3664" s="16" t="str">
        <f t="shared" si="115"/>
        <v/>
      </c>
    </row>
    <row r="3665" spans="2:11" x14ac:dyDescent="0.2">
      <c r="B3665" s="10" t="str">
        <f t="shared" si="114"/>
        <v/>
      </c>
      <c r="C3665" s="30"/>
      <c r="H3665" s="10" t="str">
        <f>IFERROR(IF(INDEX(Rooms[اعتماد القيمة],MATCH(الحجز!$D3665,Rooms[الشقة],0),1)&lt;=الحجز!$C3665,((INDEX(Rooms[القيمة],MATCH(الحجز!$D3665,Rooms[الشقة],0),1)*الحجز!$E3665)+G3665)-F3665,الحجز!$H3665),"")</f>
        <v/>
      </c>
      <c r="I3665" s="10" t="str">
        <f>IFERROR(VLOOKUP(D3665,Rooms[[الشقة]:[وصف]],4,FALSE),"")</f>
        <v/>
      </c>
      <c r="K3665" s="16" t="str">
        <f t="shared" si="115"/>
        <v/>
      </c>
    </row>
    <row r="3666" spans="2:11" x14ac:dyDescent="0.2">
      <c r="B3666" s="10" t="str">
        <f t="shared" si="114"/>
        <v/>
      </c>
      <c r="C3666" s="30"/>
      <c r="H3666" s="10" t="str">
        <f>IFERROR(IF(INDEX(Rooms[اعتماد القيمة],MATCH(الحجز!$D3666,Rooms[الشقة],0),1)&lt;=الحجز!$C3666,((INDEX(Rooms[القيمة],MATCH(الحجز!$D3666,Rooms[الشقة],0),1)*الحجز!$E3666)+G3666)-F3666,الحجز!$H3666),"")</f>
        <v/>
      </c>
      <c r="I3666" s="10" t="str">
        <f>IFERROR(VLOOKUP(D3666,Rooms[[الشقة]:[وصف]],4,FALSE),"")</f>
        <v/>
      </c>
      <c r="K3666" s="16" t="str">
        <f t="shared" si="115"/>
        <v/>
      </c>
    </row>
    <row r="3667" spans="2:11" x14ac:dyDescent="0.2">
      <c r="B3667" s="10" t="str">
        <f t="shared" si="114"/>
        <v/>
      </c>
      <c r="C3667" s="30"/>
      <c r="H3667" s="10" t="str">
        <f>IFERROR(IF(INDEX(Rooms[اعتماد القيمة],MATCH(الحجز!$D3667,Rooms[الشقة],0),1)&lt;=الحجز!$C3667,((INDEX(Rooms[القيمة],MATCH(الحجز!$D3667,Rooms[الشقة],0),1)*الحجز!$E3667)+G3667)-F3667,الحجز!$H3667),"")</f>
        <v/>
      </c>
      <c r="I3667" s="10" t="str">
        <f>IFERROR(VLOOKUP(D3667,Rooms[[الشقة]:[وصف]],4,FALSE),"")</f>
        <v/>
      </c>
      <c r="K3667" s="16" t="str">
        <f t="shared" si="115"/>
        <v/>
      </c>
    </row>
    <row r="3668" spans="2:11" x14ac:dyDescent="0.2">
      <c r="B3668" s="10" t="str">
        <f t="shared" si="114"/>
        <v/>
      </c>
      <c r="C3668" s="30"/>
      <c r="H3668" s="10" t="str">
        <f>IFERROR(IF(INDEX(Rooms[اعتماد القيمة],MATCH(الحجز!$D3668,Rooms[الشقة],0),1)&lt;=الحجز!$C3668,((INDEX(Rooms[القيمة],MATCH(الحجز!$D3668,Rooms[الشقة],0),1)*الحجز!$E3668)+G3668)-F3668,الحجز!$H3668),"")</f>
        <v/>
      </c>
      <c r="I3668" s="10" t="str">
        <f>IFERROR(VLOOKUP(D3668,Rooms[[الشقة]:[وصف]],4,FALSE),"")</f>
        <v/>
      </c>
      <c r="K3668" s="16" t="str">
        <f t="shared" si="115"/>
        <v/>
      </c>
    </row>
    <row r="3669" spans="2:11" x14ac:dyDescent="0.2">
      <c r="B3669" s="10" t="str">
        <f t="shared" si="114"/>
        <v/>
      </c>
      <c r="C3669" s="30"/>
      <c r="H3669" s="10" t="str">
        <f>IFERROR(IF(INDEX(Rooms[اعتماد القيمة],MATCH(الحجز!$D3669,Rooms[الشقة],0),1)&lt;=الحجز!$C3669,((INDEX(Rooms[القيمة],MATCH(الحجز!$D3669,Rooms[الشقة],0),1)*الحجز!$E3669)+G3669)-F3669,الحجز!$H3669),"")</f>
        <v/>
      </c>
      <c r="I3669" s="10" t="str">
        <f>IFERROR(VLOOKUP(D3669,Rooms[[الشقة]:[وصف]],4,FALSE),"")</f>
        <v/>
      </c>
      <c r="K3669" s="16" t="str">
        <f t="shared" si="115"/>
        <v/>
      </c>
    </row>
    <row r="3670" spans="2:11" x14ac:dyDescent="0.2">
      <c r="B3670" s="10" t="str">
        <f t="shared" si="114"/>
        <v/>
      </c>
      <c r="C3670" s="30"/>
      <c r="H3670" s="10" t="str">
        <f>IFERROR(IF(INDEX(Rooms[اعتماد القيمة],MATCH(الحجز!$D3670,Rooms[الشقة],0),1)&lt;=الحجز!$C3670,((INDEX(Rooms[القيمة],MATCH(الحجز!$D3670,Rooms[الشقة],0),1)*الحجز!$E3670)+G3670)-F3670,الحجز!$H3670),"")</f>
        <v/>
      </c>
      <c r="I3670" s="10" t="str">
        <f>IFERROR(VLOOKUP(D3670,Rooms[[الشقة]:[وصف]],4,FALSE),"")</f>
        <v/>
      </c>
      <c r="K3670" s="16" t="str">
        <f t="shared" si="115"/>
        <v/>
      </c>
    </row>
    <row r="3671" spans="2:11" x14ac:dyDescent="0.2">
      <c r="B3671" s="10" t="str">
        <f t="shared" si="114"/>
        <v/>
      </c>
      <c r="C3671" s="30"/>
      <c r="H3671" s="10" t="str">
        <f>IFERROR(IF(INDEX(Rooms[اعتماد القيمة],MATCH(الحجز!$D3671,Rooms[الشقة],0),1)&lt;=الحجز!$C3671,((INDEX(Rooms[القيمة],MATCH(الحجز!$D3671,Rooms[الشقة],0),1)*الحجز!$E3671)+G3671)-F3671,الحجز!$H3671),"")</f>
        <v/>
      </c>
      <c r="I3671" s="10" t="str">
        <f>IFERROR(VLOOKUP(D3671,Rooms[[الشقة]:[وصف]],4,FALSE),"")</f>
        <v/>
      </c>
      <c r="K3671" s="16" t="str">
        <f t="shared" si="115"/>
        <v/>
      </c>
    </row>
    <row r="3672" spans="2:11" x14ac:dyDescent="0.2">
      <c r="B3672" s="10" t="str">
        <f t="shared" si="114"/>
        <v/>
      </c>
      <c r="C3672" s="30"/>
      <c r="H3672" s="10" t="str">
        <f>IFERROR(IF(INDEX(Rooms[اعتماد القيمة],MATCH(الحجز!$D3672,Rooms[الشقة],0),1)&lt;=الحجز!$C3672,((INDEX(Rooms[القيمة],MATCH(الحجز!$D3672,Rooms[الشقة],0),1)*الحجز!$E3672)+G3672)-F3672,الحجز!$H3672),"")</f>
        <v/>
      </c>
      <c r="I3672" s="10" t="str">
        <f>IFERROR(VLOOKUP(D3672,Rooms[[الشقة]:[وصف]],4,FALSE),"")</f>
        <v/>
      </c>
      <c r="K3672" s="16" t="str">
        <f t="shared" si="115"/>
        <v/>
      </c>
    </row>
    <row r="3673" spans="2:11" x14ac:dyDescent="0.2">
      <c r="B3673" s="10" t="str">
        <f t="shared" si="114"/>
        <v/>
      </c>
      <c r="C3673" s="30"/>
      <c r="H3673" s="10" t="str">
        <f>IFERROR(IF(INDEX(Rooms[اعتماد القيمة],MATCH(الحجز!$D3673,Rooms[الشقة],0),1)&lt;=الحجز!$C3673,((INDEX(Rooms[القيمة],MATCH(الحجز!$D3673,Rooms[الشقة],0),1)*الحجز!$E3673)+G3673)-F3673,الحجز!$H3673),"")</f>
        <v/>
      </c>
      <c r="I3673" s="10" t="str">
        <f>IFERROR(VLOOKUP(D3673,Rooms[[الشقة]:[وصف]],4,FALSE),"")</f>
        <v/>
      </c>
      <c r="K3673" s="16" t="str">
        <f t="shared" si="115"/>
        <v/>
      </c>
    </row>
    <row r="3674" spans="2:11" x14ac:dyDescent="0.2">
      <c r="B3674" s="10" t="str">
        <f t="shared" si="114"/>
        <v/>
      </c>
      <c r="C3674" s="30"/>
      <c r="H3674" s="10" t="str">
        <f>IFERROR(IF(INDEX(Rooms[اعتماد القيمة],MATCH(الحجز!$D3674,Rooms[الشقة],0),1)&lt;=الحجز!$C3674,((INDEX(Rooms[القيمة],MATCH(الحجز!$D3674,Rooms[الشقة],0),1)*الحجز!$E3674)+G3674)-F3674,الحجز!$H3674),"")</f>
        <v/>
      </c>
      <c r="I3674" s="10" t="str">
        <f>IFERROR(VLOOKUP(D3674,Rooms[[الشقة]:[وصف]],4,FALSE),"")</f>
        <v/>
      </c>
      <c r="K3674" s="16" t="str">
        <f t="shared" si="115"/>
        <v/>
      </c>
    </row>
    <row r="3675" spans="2:11" x14ac:dyDescent="0.2">
      <c r="B3675" s="10" t="str">
        <f t="shared" si="114"/>
        <v/>
      </c>
      <c r="C3675" s="30"/>
      <c r="H3675" s="10" t="str">
        <f>IFERROR(IF(INDEX(Rooms[اعتماد القيمة],MATCH(الحجز!$D3675,Rooms[الشقة],0),1)&lt;=الحجز!$C3675,((INDEX(Rooms[القيمة],MATCH(الحجز!$D3675,Rooms[الشقة],0),1)*الحجز!$E3675)+G3675)-F3675,الحجز!$H3675),"")</f>
        <v/>
      </c>
      <c r="I3675" s="10" t="str">
        <f>IFERROR(VLOOKUP(D3675,Rooms[[الشقة]:[وصف]],4,FALSE),"")</f>
        <v/>
      </c>
      <c r="K3675" s="16" t="str">
        <f t="shared" si="115"/>
        <v/>
      </c>
    </row>
    <row r="3676" spans="2:11" x14ac:dyDescent="0.2">
      <c r="B3676" s="10" t="str">
        <f t="shared" si="114"/>
        <v/>
      </c>
      <c r="C3676" s="30"/>
      <c r="H3676" s="10" t="str">
        <f>IFERROR(IF(INDEX(Rooms[اعتماد القيمة],MATCH(الحجز!$D3676,Rooms[الشقة],0),1)&lt;=الحجز!$C3676,((INDEX(Rooms[القيمة],MATCH(الحجز!$D3676,Rooms[الشقة],0),1)*الحجز!$E3676)+G3676)-F3676,الحجز!$H3676),"")</f>
        <v/>
      </c>
      <c r="I3676" s="10" t="str">
        <f>IFERROR(VLOOKUP(D3676,Rooms[[الشقة]:[وصف]],4,FALSE),"")</f>
        <v/>
      </c>
      <c r="K3676" s="16" t="str">
        <f t="shared" si="115"/>
        <v/>
      </c>
    </row>
    <row r="3677" spans="2:11" x14ac:dyDescent="0.2">
      <c r="B3677" s="10" t="str">
        <f t="shared" si="114"/>
        <v/>
      </c>
      <c r="C3677" s="30"/>
      <c r="H3677" s="10" t="str">
        <f>IFERROR(IF(INDEX(Rooms[اعتماد القيمة],MATCH(الحجز!$D3677,Rooms[الشقة],0),1)&lt;=الحجز!$C3677,((INDEX(Rooms[القيمة],MATCH(الحجز!$D3677,Rooms[الشقة],0),1)*الحجز!$E3677)+G3677)-F3677,الحجز!$H3677),"")</f>
        <v/>
      </c>
      <c r="I3677" s="10" t="str">
        <f>IFERROR(VLOOKUP(D3677,Rooms[[الشقة]:[وصف]],4,FALSE),"")</f>
        <v/>
      </c>
      <c r="K3677" s="16" t="str">
        <f t="shared" si="115"/>
        <v/>
      </c>
    </row>
    <row r="3678" spans="2:11" x14ac:dyDescent="0.2">
      <c r="B3678" s="10" t="str">
        <f t="shared" si="114"/>
        <v/>
      </c>
      <c r="C3678" s="30"/>
      <c r="H3678" s="10" t="str">
        <f>IFERROR(IF(INDEX(Rooms[اعتماد القيمة],MATCH(الحجز!$D3678,Rooms[الشقة],0),1)&lt;=الحجز!$C3678,((INDEX(Rooms[القيمة],MATCH(الحجز!$D3678,Rooms[الشقة],0),1)*الحجز!$E3678)+G3678)-F3678,الحجز!$H3678),"")</f>
        <v/>
      </c>
      <c r="I3678" s="10" t="str">
        <f>IFERROR(VLOOKUP(D3678,Rooms[[الشقة]:[وصف]],4,FALSE),"")</f>
        <v/>
      </c>
      <c r="K3678" s="16" t="str">
        <f t="shared" si="115"/>
        <v/>
      </c>
    </row>
    <row r="3679" spans="2:11" x14ac:dyDescent="0.2">
      <c r="B3679" s="10" t="str">
        <f t="shared" si="114"/>
        <v/>
      </c>
      <c r="C3679" s="30"/>
      <c r="H3679" s="10" t="str">
        <f>IFERROR(IF(INDEX(Rooms[اعتماد القيمة],MATCH(الحجز!$D3679,Rooms[الشقة],0),1)&lt;=الحجز!$C3679,((INDEX(Rooms[القيمة],MATCH(الحجز!$D3679,Rooms[الشقة],0),1)*الحجز!$E3679)+G3679)-F3679,الحجز!$H3679),"")</f>
        <v/>
      </c>
      <c r="I3679" s="10" t="str">
        <f>IFERROR(VLOOKUP(D3679,Rooms[[الشقة]:[وصف]],4,FALSE),"")</f>
        <v/>
      </c>
      <c r="K3679" s="16" t="str">
        <f t="shared" si="115"/>
        <v/>
      </c>
    </row>
    <row r="3680" spans="2:11" x14ac:dyDescent="0.2">
      <c r="B3680" s="10" t="str">
        <f t="shared" si="114"/>
        <v/>
      </c>
      <c r="C3680" s="30"/>
      <c r="H3680" s="10" t="str">
        <f>IFERROR(IF(INDEX(Rooms[اعتماد القيمة],MATCH(الحجز!$D3680,Rooms[الشقة],0),1)&lt;=الحجز!$C3680,((INDEX(Rooms[القيمة],MATCH(الحجز!$D3680,Rooms[الشقة],0),1)*الحجز!$E3680)+G3680)-F3680,الحجز!$H3680),"")</f>
        <v/>
      </c>
      <c r="I3680" s="10" t="str">
        <f>IFERROR(VLOOKUP(D3680,Rooms[[الشقة]:[وصف]],4,FALSE),"")</f>
        <v/>
      </c>
      <c r="K3680" s="16" t="str">
        <f t="shared" si="115"/>
        <v/>
      </c>
    </row>
    <row r="3681" spans="2:11" x14ac:dyDescent="0.2">
      <c r="B3681" s="10" t="str">
        <f t="shared" si="114"/>
        <v/>
      </c>
      <c r="C3681" s="30"/>
      <c r="H3681" s="10" t="str">
        <f>IFERROR(IF(INDEX(Rooms[اعتماد القيمة],MATCH(الحجز!$D3681,Rooms[الشقة],0),1)&lt;=الحجز!$C3681,((INDEX(Rooms[القيمة],MATCH(الحجز!$D3681,Rooms[الشقة],0),1)*الحجز!$E3681)+G3681)-F3681,الحجز!$H3681),"")</f>
        <v/>
      </c>
      <c r="I3681" s="10" t="str">
        <f>IFERROR(VLOOKUP(D3681,Rooms[[الشقة]:[وصف]],4,FALSE),"")</f>
        <v/>
      </c>
      <c r="K3681" s="16" t="str">
        <f t="shared" si="115"/>
        <v/>
      </c>
    </row>
    <row r="3682" spans="2:11" x14ac:dyDescent="0.2">
      <c r="B3682" s="10" t="str">
        <f t="shared" si="114"/>
        <v/>
      </c>
      <c r="C3682" s="30"/>
      <c r="H3682" s="10" t="str">
        <f>IFERROR(IF(INDEX(Rooms[اعتماد القيمة],MATCH(الحجز!$D3682,Rooms[الشقة],0),1)&lt;=الحجز!$C3682,((INDEX(Rooms[القيمة],MATCH(الحجز!$D3682,Rooms[الشقة],0),1)*الحجز!$E3682)+G3682)-F3682,الحجز!$H3682),"")</f>
        <v/>
      </c>
      <c r="I3682" s="10" t="str">
        <f>IFERROR(VLOOKUP(D3682,Rooms[[الشقة]:[وصف]],4,FALSE),"")</f>
        <v/>
      </c>
      <c r="K3682" s="16" t="str">
        <f t="shared" si="115"/>
        <v/>
      </c>
    </row>
    <row r="3683" spans="2:11" x14ac:dyDescent="0.2">
      <c r="B3683" s="10" t="str">
        <f t="shared" si="114"/>
        <v/>
      </c>
      <c r="C3683" s="30"/>
      <c r="H3683" s="10" t="str">
        <f>IFERROR(IF(INDEX(Rooms[اعتماد القيمة],MATCH(الحجز!$D3683,Rooms[الشقة],0),1)&lt;=الحجز!$C3683,((INDEX(Rooms[القيمة],MATCH(الحجز!$D3683,Rooms[الشقة],0),1)*الحجز!$E3683)+G3683)-F3683,الحجز!$H3683),"")</f>
        <v/>
      </c>
      <c r="I3683" s="10" t="str">
        <f>IFERROR(VLOOKUP(D3683,Rooms[[الشقة]:[وصف]],4,FALSE),"")</f>
        <v/>
      </c>
      <c r="K3683" s="16" t="str">
        <f t="shared" si="115"/>
        <v/>
      </c>
    </row>
    <row r="3684" spans="2:11" x14ac:dyDescent="0.2">
      <c r="B3684" s="10" t="str">
        <f t="shared" si="114"/>
        <v/>
      </c>
      <c r="C3684" s="30"/>
      <c r="H3684" s="10" t="str">
        <f>IFERROR(IF(INDEX(Rooms[اعتماد القيمة],MATCH(الحجز!$D3684,Rooms[الشقة],0),1)&lt;=الحجز!$C3684,((INDEX(Rooms[القيمة],MATCH(الحجز!$D3684,Rooms[الشقة],0),1)*الحجز!$E3684)+G3684)-F3684,الحجز!$H3684),"")</f>
        <v/>
      </c>
      <c r="I3684" s="10" t="str">
        <f>IFERROR(VLOOKUP(D3684,Rooms[[الشقة]:[وصف]],4,FALSE),"")</f>
        <v/>
      </c>
      <c r="K3684" s="16" t="str">
        <f t="shared" si="115"/>
        <v/>
      </c>
    </row>
    <row r="3685" spans="2:11" x14ac:dyDescent="0.2">
      <c r="B3685" s="10" t="str">
        <f t="shared" si="114"/>
        <v/>
      </c>
      <c r="C3685" s="30"/>
      <c r="H3685" s="10" t="str">
        <f>IFERROR(IF(INDEX(Rooms[اعتماد القيمة],MATCH(الحجز!$D3685,Rooms[الشقة],0),1)&lt;=الحجز!$C3685,((INDEX(Rooms[القيمة],MATCH(الحجز!$D3685,Rooms[الشقة],0),1)*الحجز!$E3685)+G3685)-F3685,الحجز!$H3685),"")</f>
        <v/>
      </c>
      <c r="I3685" s="10" t="str">
        <f>IFERROR(VLOOKUP(D3685,Rooms[[الشقة]:[وصف]],4,FALSE),"")</f>
        <v/>
      </c>
      <c r="K3685" s="16" t="str">
        <f t="shared" si="115"/>
        <v/>
      </c>
    </row>
    <row r="3686" spans="2:11" x14ac:dyDescent="0.2">
      <c r="B3686" s="10" t="str">
        <f t="shared" si="114"/>
        <v/>
      </c>
      <c r="C3686" s="30"/>
      <c r="H3686" s="10" t="str">
        <f>IFERROR(IF(INDEX(Rooms[اعتماد القيمة],MATCH(الحجز!$D3686,Rooms[الشقة],0),1)&lt;=الحجز!$C3686,((INDEX(Rooms[القيمة],MATCH(الحجز!$D3686,Rooms[الشقة],0),1)*الحجز!$E3686)+G3686)-F3686,الحجز!$H3686),"")</f>
        <v/>
      </c>
      <c r="I3686" s="10" t="str">
        <f>IFERROR(VLOOKUP(D3686,Rooms[[الشقة]:[وصف]],4,FALSE),"")</f>
        <v/>
      </c>
      <c r="K3686" s="16" t="str">
        <f t="shared" si="115"/>
        <v/>
      </c>
    </row>
    <row r="3687" spans="2:11" x14ac:dyDescent="0.2">
      <c r="B3687" s="10" t="str">
        <f t="shared" si="114"/>
        <v/>
      </c>
      <c r="C3687" s="30"/>
      <c r="H3687" s="10" t="str">
        <f>IFERROR(IF(INDEX(Rooms[اعتماد القيمة],MATCH(الحجز!$D3687,Rooms[الشقة],0),1)&lt;=الحجز!$C3687,((INDEX(Rooms[القيمة],MATCH(الحجز!$D3687,Rooms[الشقة],0),1)*الحجز!$E3687)+G3687)-F3687,الحجز!$H3687),"")</f>
        <v/>
      </c>
      <c r="I3687" s="10" t="str">
        <f>IFERROR(VLOOKUP(D3687,Rooms[[الشقة]:[وصف]],4,FALSE),"")</f>
        <v/>
      </c>
      <c r="K3687" s="16" t="str">
        <f t="shared" si="115"/>
        <v/>
      </c>
    </row>
    <row r="3688" spans="2:11" x14ac:dyDescent="0.2">
      <c r="B3688" s="10" t="str">
        <f t="shared" si="114"/>
        <v/>
      </c>
      <c r="C3688" s="30"/>
      <c r="H3688" s="10" t="str">
        <f>IFERROR(IF(INDEX(Rooms[اعتماد القيمة],MATCH(الحجز!$D3688,Rooms[الشقة],0),1)&lt;=الحجز!$C3688,((INDEX(Rooms[القيمة],MATCH(الحجز!$D3688,Rooms[الشقة],0),1)*الحجز!$E3688)+G3688)-F3688,الحجز!$H3688),"")</f>
        <v/>
      </c>
      <c r="I3688" s="10" t="str">
        <f>IFERROR(VLOOKUP(D3688,Rooms[[الشقة]:[وصف]],4,FALSE),"")</f>
        <v/>
      </c>
      <c r="K3688" s="16" t="str">
        <f t="shared" si="115"/>
        <v/>
      </c>
    </row>
    <row r="3689" spans="2:11" x14ac:dyDescent="0.2">
      <c r="B3689" s="10" t="str">
        <f t="shared" si="114"/>
        <v/>
      </c>
      <c r="C3689" s="30"/>
      <c r="H3689" s="10" t="str">
        <f>IFERROR(IF(INDEX(Rooms[اعتماد القيمة],MATCH(الحجز!$D3689,Rooms[الشقة],0),1)&lt;=الحجز!$C3689,((INDEX(Rooms[القيمة],MATCH(الحجز!$D3689,Rooms[الشقة],0),1)*الحجز!$E3689)+G3689)-F3689,الحجز!$H3689),"")</f>
        <v/>
      </c>
      <c r="I3689" s="10" t="str">
        <f>IFERROR(VLOOKUP(D3689,Rooms[[الشقة]:[وصف]],4,FALSE),"")</f>
        <v/>
      </c>
      <c r="K3689" s="16" t="str">
        <f t="shared" si="115"/>
        <v/>
      </c>
    </row>
    <row r="3690" spans="2:11" x14ac:dyDescent="0.2">
      <c r="B3690" s="10" t="str">
        <f t="shared" si="114"/>
        <v/>
      </c>
      <c r="C3690" s="30"/>
      <c r="H3690" s="10" t="str">
        <f>IFERROR(IF(INDEX(Rooms[اعتماد القيمة],MATCH(الحجز!$D3690,Rooms[الشقة],0),1)&lt;=الحجز!$C3690,((INDEX(Rooms[القيمة],MATCH(الحجز!$D3690,Rooms[الشقة],0),1)*الحجز!$E3690)+G3690)-F3690,الحجز!$H3690),"")</f>
        <v/>
      </c>
      <c r="I3690" s="10" t="str">
        <f>IFERROR(VLOOKUP(D3690,Rooms[[الشقة]:[وصف]],4,FALSE),"")</f>
        <v/>
      </c>
      <c r="K3690" s="16" t="str">
        <f t="shared" si="115"/>
        <v/>
      </c>
    </row>
    <row r="3691" spans="2:11" x14ac:dyDescent="0.2">
      <c r="B3691" s="10" t="str">
        <f t="shared" si="114"/>
        <v/>
      </c>
      <c r="C3691" s="30"/>
      <c r="H3691" s="10" t="str">
        <f>IFERROR(IF(INDEX(Rooms[اعتماد القيمة],MATCH(الحجز!$D3691,Rooms[الشقة],0),1)&lt;=الحجز!$C3691,((INDEX(Rooms[القيمة],MATCH(الحجز!$D3691,Rooms[الشقة],0),1)*الحجز!$E3691)+G3691)-F3691,الحجز!$H3691),"")</f>
        <v/>
      </c>
      <c r="I3691" s="10" t="str">
        <f>IFERROR(VLOOKUP(D3691,Rooms[[الشقة]:[وصف]],4,FALSE),"")</f>
        <v/>
      </c>
      <c r="K3691" s="16" t="str">
        <f t="shared" si="115"/>
        <v/>
      </c>
    </row>
    <row r="3692" spans="2:11" x14ac:dyDescent="0.2">
      <c r="B3692" s="10" t="str">
        <f t="shared" si="114"/>
        <v/>
      </c>
      <c r="C3692" s="30"/>
      <c r="H3692" s="10" t="str">
        <f>IFERROR(IF(INDEX(Rooms[اعتماد القيمة],MATCH(الحجز!$D3692,Rooms[الشقة],0),1)&lt;=الحجز!$C3692,((INDEX(Rooms[القيمة],MATCH(الحجز!$D3692,Rooms[الشقة],0),1)*الحجز!$E3692)+G3692)-F3692,الحجز!$H3692),"")</f>
        <v/>
      </c>
      <c r="I3692" s="10" t="str">
        <f>IFERROR(VLOOKUP(D3692,Rooms[[الشقة]:[وصف]],4,FALSE),"")</f>
        <v/>
      </c>
      <c r="K3692" s="16" t="str">
        <f t="shared" si="115"/>
        <v/>
      </c>
    </row>
    <row r="3693" spans="2:11" x14ac:dyDescent="0.2">
      <c r="B3693" s="10" t="str">
        <f t="shared" si="114"/>
        <v/>
      </c>
      <c r="C3693" s="30"/>
      <c r="H3693" s="10" t="str">
        <f>IFERROR(IF(INDEX(Rooms[اعتماد القيمة],MATCH(الحجز!$D3693,Rooms[الشقة],0),1)&lt;=الحجز!$C3693,((INDEX(Rooms[القيمة],MATCH(الحجز!$D3693,Rooms[الشقة],0),1)*الحجز!$E3693)+G3693)-F3693,الحجز!$H3693),"")</f>
        <v/>
      </c>
      <c r="I3693" s="10" t="str">
        <f>IFERROR(VLOOKUP(D3693,Rooms[[الشقة]:[وصف]],4,FALSE),"")</f>
        <v/>
      </c>
      <c r="K3693" s="16" t="str">
        <f t="shared" si="115"/>
        <v/>
      </c>
    </row>
    <row r="3694" spans="2:11" x14ac:dyDescent="0.2">
      <c r="B3694" s="10" t="str">
        <f t="shared" si="114"/>
        <v/>
      </c>
      <c r="C3694" s="30"/>
      <c r="H3694" s="10" t="str">
        <f>IFERROR(IF(INDEX(Rooms[اعتماد القيمة],MATCH(الحجز!$D3694,Rooms[الشقة],0),1)&lt;=الحجز!$C3694,((INDEX(Rooms[القيمة],MATCH(الحجز!$D3694,Rooms[الشقة],0),1)*الحجز!$E3694)+G3694)-F3694,الحجز!$H3694),"")</f>
        <v/>
      </c>
      <c r="I3694" s="10" t="str">
        <f>IFERROR(VLOOKUP(D3694,Rooms[[الشقة]:[وصف]],4,FALSE),"")</f>
        <v/>
      </c>
      <c r="K3694" s="16" t="str">
        <f t="shared" si="115"/>
        <v/>
      </c>
    </row>
    <row r="3695" spans="2:11" x14ac:dyDescent="0.2">
      <c r="B3695" s="10" t="str">
        <f t="shared" si="114"/>
        <v/>
      </c>
      <c r="C3695" s="30"/>
      <c r="H3695" s="10" t="str">
        <f>IFERROR(IF(INDEX(Rooms[اعتماد القيمة],MATCH(الحجز!$D3695,Rooms[الشقة],0),1)&lt;=الحجز!$C3695,((INDEX(Rooms[القيمة],MATCH(الحجز!$D3695,Rooms[الشقة],0),1)*الحجز!$E3695)+G3695)-F3695,الحجز!$H3695),"")</f>
        <v/>
      </c>
      <c r="I3695" s="10" t="str">
        <f>IFERROR(VLOOKUP(D3695,Rooms[[الشقة]:[وصف]],4,FALSE),"")</f>
        <v/>
      </c>
      <c r="K3695" s="16" t="str">
        <f t="shared" si="115"/>
        <v/>
      </c>
    </row>
    <row r="3696" spans="2:11" x14ac:dyDescent="0.2">
      <c r="B3696" s="10" t="str">
        <f t="shared" si="114"/>
        <v/>
      </c>
      <c r="C3696" s="30"/>
      <c r="H3696" s="10" t="str">
        <f>IFERROR(IF(INDEX(Rooms[اعتماد القيمة],MATCH(الحجز!$D3696,Rooms[الشقة],0),1)&lt;=الحجز!$C3696,((INDEX(Rooms[القيمة],MATCH(الحجز!$D3696,Rooms[الشقة],0),1)*الحجز!$E3696)+G3696)-F3696,الحجز!$H3696),"")</f>
        <v/>
      </c>
      <c r="I3696" s="10" t="str">
        <f>IFERROR(VLOOKUP(D3696,Rooms[[الشقة]:[وصف]],4,FALSE),"")</f>
        <v/>
      </c>
      <c r="K3696" s="16" t="str">
        <f t="shared" si="115"/>
        <v/>
      </c>
    </row>
    <row r="3697" spans="2:11" x14ac:dyDescent="0.2">
      <c r="B3697" s="10" t="str">
        <f t="shared" si="114"/>
        <v/>
      </c>
      <c r="C3697" s="30"/>
      <c r="H3697" s="10" t="str">
        <f>IFERROR(IF(INDEX(Rooms[اعتماد القيمة],MATCH(الحجز!$D3697,Rooms[الشقة],0),1)&lt;=الحجز!$C3697,((INDEX(Rooms[القيمة],MATCH(الحجز!$D3697,Rooms[الشقة],0),1)*الحجز!$E3697)+G3697)-F3697,الحجز!$H3697),"")</f>
        <v/>
      </c>
      <c r="I3697" s="10" t="str">
        <f>IFERROR(VLOOKUP(D3697,Rooms[[الشقة]:[وصف]],4,FALSE),"")</f>
        <v/>
      </c>
      <c r="K3697" s="16" t="str">
        <f t="shared" si="115"/>
        <v/>
      </c>
    </row>
    <row r="3698" spans="2:11" x14ac:dyDescent="0.2">
      <c r="B3698" s="10" t="str">
        <f t="shared" si="114"/>
        <v/>
      </c>
      <c r="C3698" s="30"/>
      <c r="H3698" s="10" t="str">
        <f>IFERROR(IF(INDEX(Rooms[اعتماد القيمة],MATCH(الحجز!$D3698,Rooms[الشقة],0),1)&lt;=الحجز!$C3698,((INDEX(Rooms[القيمة],MATCH(الحجز!$D3698,Rooms[الشقة],0),1)*الحجز!$E3698)+G3698)-F3698,الحجز!$H3698),"")</f>
        <v/>
      </c>
      <c r="I3698" s="10" t="str">
        <f>IFERROR(VLOOKUP(D3698,Rooms[[الشقة]:[وصف]],4,FALSE),"")</f>
        <v/>
      </c>
      <c r="K3698" s="16" t="str">
        <f t="shared" si="115"/>
        <v/>
      </c>
    </row>
    <row r="3699" spans="2:11" x14ac:dyDescent="0.2">
      <c r="B3699" s="10" t="str">
        <f t="shared" si="114"/>
        <v/>
      </c>
      <c r="C3699" s="30"/>
      <c r="H3699" s="10" t="str">
        <f>IFERROR(IF(INDEX(Rooms[اعتماد القيمة],MATCH(الحجز!$D3699,Rooms[الشقة],0),1)&lt;=الحجز!$C3699,((INDEX(Rooms[القيمة],MATCH(الحجز!$D3699,Rooms[الشقة],0),1)*الحجز!$E3699)+G3699)-F3699,الحجز!$H3699),"")</f>
        <v/>
      </c>
      <c r="I3699" s="10" t="str">
        <f>IFERROR(VLOOKUP(D3699,Rooms[[الشقة]:[وصف]],4,FALSE),"")</f>
        <v/>
      </c>
      <c r="K3699" s="16" t="str">
        <f t="shared" si="115"/>
        <v/>
      </c>
    </row>
    <row r="3700" spans="2:11" x14ac:dyDescent="0.2">
      <c r="B3700" s="10" t="str">
        <f t="shared" si="114"/>
        <v/>
      </c>
      <c r="C3700" s="30"/>
      <c r="H3700" s="10" t="str">
        <f>IFERROR(IF(INDEX(Rooms[اعتماد القيمة],MATCH(الحجز!$D3700,Rooms[الشقة],0),1)&lt;=الحجز!$C3700,((INDEX(Rooms[القيمة],MATCH(الحجز!$D3700,Rooms[الشقة],0),1)*الحجز!$E3700)+G3700)-F3700,الحجز!$H3700),"")</f>
        <v/>
      </c>
      <c r="I3700" s="10" t="str">
        <f>IFERROR(VLOOKUP(D3700,Rooms[[الشقة]:[وصف]],4,FALSE),"")</f>
        <v/>
      </c>
      <c r="K3700" s="16" t="str">
        <f t="shared" si="115"/>
        <v/>
      </c>
    </row>
    <row r="3701" spans="2:11" x14ac:dyDescent="0.2">
      <c r="B3701" s="10" t="str">
        <f t="shared" si="114"/>
        <v/>
      </c>
      <c r="C3701" s="30"/>
      <c r="H3701" s="10" t="str">
        <f>IFERROR(IF(INDEX(Rooms[اعتماد القيمة],MATCH(الحجز!$D3701,Rooms[الشقة],0),1)&lt;=الحجز!$C3701,((INDEX(Rooms[القيمة],MATCH(الحجز!$D3701,Rooms[الشقة],0),1)*الحجز!$E3701)+G3701)-F3701,الحجز!$H3701),"")</f>
        <v/>
      </c>
      <c r="I3701" s="10" t="str">
        <f>IFERROR(VLOOKUP(D3701,Rooms[[الشقة]:[وصف]],4,FALSE),"")</f>
        <v/>
      </c>
      <c r="K3701" s="16" t="str">
        <f t="shared" si="115"/>
        <v/>
      </c>
    </row>
    <row r="3702" spans="2:11" x14ac:dyDescent="0.2">
      <c r="B3702" s="10" t="str">
        <f t="shared" si="114"/>
        <v/>
      </c>
      <c r="C3702" s="30"/>
      <c r="H3702" s="10" t="str">
        <f>IFERROR(IF(INDEX(Rooms[اعتماد القيمة],MATCH(الحجز!$D3702,Rooms[الشقة],0),1)&lt;=الحجز!$C3702,((INDEX(Rooms[القيمة],MATCH(الحجز!$D3702,Rooms[الشقة],0),1)*الحجز!$E3702)+G3702)-F3702,الحجز!$H3702),"")</f>
        <v/>
      </c>
      <c r="I3702" s="10" t="str">
        <f>IFERROR(VLOOKUP(D3702,Rooms[[الشقة]:[وصف]],4,FALSE),"")</f>
        <v/>
      </c>
      <c r="K3702" s="16" t="str">
        <f t="shared" si="115"/>
        <v/>
      </c>
    </row>
    <row r="3703" spans="2:11" x14ac:dyDescent="0.2">
      <c r="B3703" s="10" t="str">
        <f t="shared" si="114"/>
        <v/>
      </c>
      <c r="C3703" s="30"/>
      <c r="H3703" s="10" t="str">
        <f>IFERROR(IF(INDEX(Rooms[اعتماد القيمة],MATCH(الحجز!$D3703,Rooms[الشقة],0),1)&lt;=الحجز!$C3703,((INDEX(Rooms[القيمة],MATCH(الحجز!$D3703,Rooms[الشقة],0),1)*الحجز!$E3703)+G3703)-F3703,الحجز!$H3703),"")</f>
        <v/>
      </c>
      <c r="I3703" s="10" t="str">
        <f>IFERROR(VLOOKUP(D3703,Rooms[[الشقة]:[وصف]],4,FALSE),"")</f>
        <v/>
      </c>
      <c r="K3703" s="16" t="str">
        <f t="shared" si="115"/>
        <v/>
      </c>
    </row>
    <row r="3704" spans="2:11" x14ac:dyDescent="0.2">
      <c r="B3704" s="10" t="str">
        <f t="shared" si="114"/>
        <v/>
      </c>
      <c r="C3704" s="30"/>
      <c r="H3704" s="10" t="str">
        <f>IFERROR(IF(INDEX(Rooms[اعتماد القيمة],MATCH(الحجز!$D3704,Rooms[الشقة],0),1)&lt;=الحجز!$C3704,((INDEX(Rooms[القيمة],MATCH(الحجز!$D3704,Rooms[الشقة],0),1)*الحجز!$E3704)+G3704)-F3704,الحجز!$H3704),"")</f>
        <v/>
      </c>
      <c r="I3704" s="10" t="str">
        <f>IFERROR(VLOOKUP(D3704,Rooms[[الشقة]:[وصف]],4,FALSE),"")</f>
        <v/>
      </c>
      <c r="K3704" s="16" t="str">
        <f t="shared" si="115"/>
        <v/>
      </c>
    </row>
    <row r="3705" spans="2:11" x14ac:dyDescent="0.2">
      <c r="B3705" s="10" t="str">
        <f t="shared" si="114"/>
        <v/>
      </c>
      <c r="C3705" s="30"/>
      <c r="H3705" s="10" t="str">
        <f>IFERROR(IF(INDEX(Rooms[اعتماد القيمة],MATCH(الحجز!$D3705,Rooms[الشقة],0),1)&lt;=الحجز!$C3705,((INDEX(Rooms[القيمة],MATCH(الحجز!$D3705,Rooms[الشقة],0),1)*الحجز!$E3705)+G3705)-F3705,الحجز!$H3705),"")</f>
        <v/>
      </c>
      <c r="I3705" s="10" t="str">
        <f>IFERROR(VLOOKUP(D3705,Rooms[[الشقة]:[وصف]],4,FALSE),"")</f>
        <v/>
      </c>
      <c r="K3705" s="16" t="str">
        <f t="shared" si="115"/>
        <v/>
      </c>
    </row>
    <row r="3706" spans="2:11" x14ac:dyDescent="0.2">
      <c r="B3706" s="10" t="str">
        <f t="shared" si="114"/>
        <v/>
      </c>
      <c r="C3706" s="30"/>
      <c r="H3706" s="10" t="str">
        <f>IFERROR(IF(INDEX(Rooms[اعتماد القيمة],MATCH(الحجز!$D3706,Rooms[الشقة],0),1)&lt;=الحجز!$C3706,((INDEX(Rooms[القيمة],MATCH(الحجز!$D3706,Rooms[الشقة],0),1)*الحجز!$E3706)+G3706)-F3706,الحجز!$H3706),"")</f>
        <v/>
      </c>
      <c r="I3706" s="10" t="str">
        <f>IFERROR(VLOOKUP(D3706,Rooms[[الشقة]:[وصف]],4,FALSE),"")</f>
        <v/>
      </c>
      <c r="K3706" s="16" t="str">
        <f t="shared" si="115"/>
        <v/>
      </c>
    </row>
    <row r="3707" spans="2:11" x14ac:dyDescent="0.2">
      <c r="B3707" s="10" t="str">
        <f t="shared" si="114"/>
        <v/>
      </c>
      <c r="C3707" s="30"/>
      <c r="H3707" s="10" t="str">
        <f>IFERROR(IF(INDEX(Rooms[اعتماد القيمة],MATCH(الحجز!$D3707,Rooms[الشقة],0),1)&lt;=الحجز!$C3707,((INDEX(Rooms[القيمة],MATCH(الحجز!$D3707,Rooms[الشقة],0),1)*الحجز!$E3707)+G3707)-F3707,الحجز!$H3707),"")</f>
        <v/>
      </c>
      <c r="I3707" s="10" t="str">
        <f>IFERROR(VLOOKUP(D3707,Rooms[[الشقة]:[وصف]],4,FALSE),"")</f>
        <v/>
      </c>
      <c r="K3707" s="16" t="str">
        <f t="shared" si="115"/>
        <v/>
      </c>
    </row>
    <row r="3708" spans="2:11" x14ac:dyDescent="0.2">
      <c r="B3708" s="10" t="str">
        <f t="shared" si="114"/>
        <v/>
      </c>
      <c r="C3708" s="30"/>
      <c r="H3708" s="10" t="str">
        <f>IFERROR(IF(INDEX(Rooms[اعتماد القيمة],MATCH(الحجز!$D3708,Rooms[الشقة],0),1)&lt;=الحجز!$C3708,((INDEX(Rooms[القيمة],MATCH(الحجز!$D3708,Rooms[الشقة],0),1)*الحجز!$E3708)+G3708)-F3708,الحجز!$H3708),"")</f>
        <v/>
      </c>
      <c r="I3708" s="10" t="str">
        <f>IFERROR(VLOOKUP(D3708,Rooms[[الشقة]:[وصف]],4,FALSE),"")</f>
        <v/>
      </c>
      <c r="K3708" s="16" t="str">
        <f t="shared" si="115"/>
        <v/>
      </c>
    </row>
    <row r="3709" spans="2:11" x14ac:dyDescent="0.2">
      <c r="B3709" s="10" t="str">
        <f t="shared" si="114"/>
        <v/>
      </c>
      <c r="C3709" s="30"/>
      <c r="H3709" s="10" t="str">
        <f>IFERROR(IF(INDEX(Rooms[اعتماد القيمة],MATCH(الحجز!$D3709,Rooms[الشقة],0),1)&lt;=الحجز!$C3709,((INDEX(Rooms[القيمة],MATCH(الحجز!$D3709,Rooms[الشقة],0),1)*الحجز!$E3709)+G3709)-F3709,الحجز!$H3709),"")</f>
        <v/>
      </c>
      <c r="I3709" s="10" t="str">
        <f>IFERROR(VLOOKUP(D3709,Rooms[[الشقة]:[وصف]],4,FALSE),"")</f>
        <v/>
      </c>
      <c r="K3709" s="16" t="str">
        <f t="shared" si="115"/>
        <v/>
      </c>
    </row>
    <row r="3710" spans="2:11" x14ac:dyDescent="0.2">
      <c r="B3710" s="10" t="str">
        <f t="shared" si="114"/>
        <v/>
      </c>
      <c r="C3710" s="30"/>
      <c r="H3710" s="10" t="str">
        <f>IFERROR(IF(INDEX(Rooms[اعتماد القيمة],MATCH(الحجز!$D3710,Rooms[الشقة],0),1)&lt;=الحجز!$C3710,((INDEX(Rooms[القيمة],MATCH(الحجز!$D3710,Rooms[الشقة],0),1)*الحجز!$E3710)+G3710)-F3710,الحجز!$H3710),"")</f>
        <v/>
      </c>
      <c r="I3710" s="10" t="str">
        <f>IFERROR(VLOOKUP(D3710,Rooms[[الشقة]:[وصف]],4,FALSE),"")</f>
        <v/>
      </c>
      <c r="K3710" s="16" t="str">
        <f t="shared" si="115"/>
        <v/>
      </c>
    </row>
    <row r="3711" spans="2:11" x14ac:dyDescent="0.2">
      <c r="B3711" s="10" t="str">
        <f t="shared" si="114"/>
        <v/>
      </c>
      <c r="C3711" s="30"/>
      <c r="H3711" s="10" t="str">
        <f>IFERROR(IF(INDEX(Rooms[اعتماد القيمة],MATCH(الحجز!$D3711,Rooms[الشقة],0),1)&lt;=الحجز!$C3711,((INDEX(Rooms[القيمة],MATCH(الحجز!$D3711,Rooms[الشقة],0),1)*الحجز!$E3711)+G3711)-F3711,الحجز!$H3711),"")</f>
        <v/>
      </c>
      <c r="I3711" s="10" t="str">
        <f>IFERROR(VLOOKUP(D3711,Rooms[[الشقة]:[وصف]],4,FALSE),"")</f>
        <v/>
      </c>
      <c r="K3711" s="16" t="str">
        <f t="shared" si="115"/>
        <v/>
      </c>
    </row>
    <row r="3712" spans="2:11" x14ac:dyDescent="0.2">
      <c r="B3712" s="10" t="str">
        <f t="shared" si="114"/>
        <v/>
      </c>
      <c r="C3712" s="30"/>
      <c r="H3712" s="10" t="str">
        <f>IFERROR(IF(INDEX(Rooms[اعتماد القيمة],MATCH(الحجز!$D3712,Rooms[الشقة],0),1)&lt;=الحجز!$C3712,((INDEX(Rooms[القيمة],MATCH(الحجز!$D3712,Rooms[الشقة],0),1)*الحجز!$E3712)+G3712)-F3712,الحجز!$H3712),"")</f>
        <v/>
      </c>
      <c r="I3712" s="10" t="str">
        <f>IFERROR(VLOOKUP(D3712,Rooms[[الشقة]:[وصف]],4,FALSE),"")</f>
        <v/>
      </c>
      <c r="K3712" s="16" t="str">
        <f t="shared" si="115"/>
        <v/>
      </c>
    </row>
    <row r="3713" spans="2:11" x14ac:dyDescent="0.2">
      <c r="B3713" s="10" t="str">
        <f t="shared" si="114"/>
        <v/>
      </c>
      <c r="C3713" s="30"/>
      <c r="H3713" s="10" t="str">
        <f>IFERROR(IF(INDEX(Rooms[اعتماد القيمة],MATCH(الحجز!$D3713,Rooms[الشقة],0),1)&lt;=الحجز!$C3713,((INDEX(Rooms[القيمة],MATCH(الحجز!$D3713,Rooms[الشقة],0),1)*الحجز!$E3713)+G3713)-F3713,الحجز!$H3713),"")</f>
        <v/>
      </c>
      <c r="I3713" s="10" t="str">
        <f>IFERROR(VLOOKUP(D3713,Rooms[[الشقة]:[وصف]],4,FALSE),"")</f>
        <v/>
      </c>
      <c r="K3713" s="16" t="str">
        <f t="shared" si="115"/>
        <v/>
      </c>
    </row>
    <row r="3714" spans="2:11" x14ac:dyDescent="0.2">
      <c r="B3714" s="10" t="str">
        <f t="shared" si="114"/>
        <v/>
      </c>
      <c r="C3714" s="30"/>
      <c r="H3714" s="10" t="str">
        <f>IFERROR(IF(INDEX(Rooms[اعتماد القيمة],MATCH(الحجز!$D3714,Rooms[الشقة],0),1)&lt;=الحجز!$C3714,((INDEX(Rooms[القيمة],MATCH(الحجز!$D3714,Rooms[الشقة],0),1)*الحجز!$E3714)+G3714)-F3714,الحجز!$H3714),"")</f>
        <v/>
      </c>
      <c r="I3714" s="10" t="str">
        <f>IFERROR(VLOOKUP(D3714,Rooms[[الشقة]:[وصف]],4,FALSE),"")</f>
        <v/>
      </c>
      <c r="K3714" s="16" t="str">
        <f t="shared" si="115"/>
        <v/>
      </c>
    </row>
    <row r="3715" spans="2:11" x14ac:dyDescent="0.2">
      <c r="B3715" s="10" t="str">
        <f t="shared" si="114"/>
        <v/>
      </c>
      <c r="C3715" s="30"/>
      <c r="H3715" s="10" t="str">
        <f>IFERROR(IF(INDEX(Rooms[اعتماد القيمة],MATCH(الحجز!$D3715,Rooms[الشقة],0),1)&lt;=الحجز!$C3715,((INDEX(Rooms[القيمة],MATCH(الحجز!$D3715,Rooms[الشقة],0),1)*الحجز!$E3715)+G3715)-F3715,الحجز!$H3715),"")</f>
        <v/>
      </c>
      <c r="I3715" s="10" t="str">
        <f>IFERROR(VLOOKUP(D3715,Rooms[[الشقة]:[وصف]],4,FALSE),"")</f>
        <v/>
      </c>
      <c r="K3715" s="16" t="str">
        <f t="shared" si="115"/>
        <v/>
      </c>
    </row>
    <row r="3716" spans="2:11" x14ac:dyDescent="0.2">
      <c r="B3716" s="10" t="str">
        <f t="shared" si="114"/>
        <v/>
      </c>
      <c r="C3716" s="30"/>
      <c r="H3716" s="10" t="str">
        <f>IFERROR(IF(INDEX(Rooms[اعتماد القيمة],MATCH(الحجز!$D3716,Rooms[الشقة],0),1)&lt;=الحجز!$C3716,((INDEX(Rooms[القيمة],MATCH(الحجز!$D3716,Rooms[الشقة],0),1)*الحجز!$E3716)+G3716)-F3716,الحجز!$H3716),"")</f>
        <v/>
      </c>
      <c r="I3716" s="10" t="str">
        <f>IFERROR(VLOOKUP(D3716,Rooms[[الشقة]:[وصف]],4,FALSE),"")</f>
        <v/>
      </c>
      <c r="K3716" s="16" t="str">
        <f t="shared" si="115"/>
        <v/>
      </c>
    </row>
    <row r="3717" spans="2:11" x14ac:dyDescent="0.2">
      <c r="B3717" s="10" t="str">
        <f t="shared" ref="B3717:B3780" si="116">IF(C3717&lt;&gt;"",ROW(A3714),"")</f>
        <v/>
      </c>
      <c r="C3717" s="30"/>
      <c r="H3717" s="10" t="str">
        <f>IFERROR(IF(INDEX(Rooms[اعتماد القيمة],MATCH(الحجز!$D3717,Rooms[الشقة],0),1)&lt;=الحجز!$C3717,((INDEX(Rooms[القيمة],MATCH(الحجز!$D3717,Rooms[الشقة],0),1)*الحجز!$E3717)+G3717)-F3717,الحجز!$H3717),"")</f>
        <v/>
      </c>
      <c r="I3717" s="10" t="str">
        <f>IFERROR(VLOOKUP(D3717,Rooms[[الشقة]:[وصف]],4,FALSE),"")</f>
        <v/>
      </c>
      <c r="K3717" s="16" t="str">
        <f t="shared" ref="K3717:K3780" si="117">IF(AND(E3717="",C3717=""),"",C3717+(IF(E3717&lt;1,E3717,(E3717-1))))</f>
        <v/>
      </c>
    </row>
    <row r="3718" spans="2:11" x14ac:dyDescent="0.2">
      <c r="B3718" s="10" t="str">
        <f t="shared" si="116"/>
        <v/>
      </c>
      <c r="C3718" s="30"/>
      <c r="H3718" s="10" t="str">
        <f>IFERROR(IF(INDEX(Rooms[اعتماد القيمة],MATCH(الحجز!$D3718,Rooms[الشقة],0),1)&lt;=الحجز!$C3718,((INDEX(Rooms[القيمة],MATCH(الحجز!$D3718,Rooms[الشقة],0),1)*الحجز!$E3718)+G3718)-F3718,الحجز!$H3718),"")</f>
        <v/>
      </c>
      <c r="I3718" s="10" t="str">
        <f>IFERROR(VLOOKUP(D3718,Rooms[[الشقة]:[وصف]],4,FALSE),"")</f>
        <v/>
      </c>
      <c r="K3718" s="16" t="str">
        <f t="shared" si="117"/>
        <v/>
      </c>
    </row>
    <row r="3719" spans="2:11" x14ac:dyDescent="0.2">
      <c r="B3719" s="10" t="str">
        <f t="shared" si="116"/>
        <v/>
      </c>
      <c r="C3719" s="30"/>
      <c r="H3719" s="10" t="str">
        <f>IFERROR(IF(INDEX(Rooms[اعتماد القيمة],MATCH(الحجز!$D3719,Rooms[الشقة],0),1)&lt;=الحجز!$C3719,((INDEX(Rooms[القيمة],MATCH(الحجز!$D3719,Rooms[الشقة],0),1)*الحجز!$E3719)+G3719)-F3719,الحجز!$H3719),"")</f>
        <v/>
      </c>
      <c r="I3719" s="10" t="str">
        <f>IFERROR(VLOOKUP(D3719,Rooms[[الشقة]:[وصف]],4,FALSE),"")</f>
        <v/>
      </c>
      <c r="K3719" s="16" t="str">
        <f t="shared" si="117"/>
        <v/>
      </c>
    </row>
    <row r="3720" spans="2:11" x14ac:dyDescent="0.2">
      <c r="B3720" s="10" t="str">
        <f t="shared" si="116"/>
        <v/>
      </c>
      <c r="C3720" s="30"/>
      <c r="H3720" s="10" t="str">
        <f>IFERROR(IF(INDEX(Rooms[اعتماد القيمة],MATCH(الحجز!$D3720,Rooms[الشقة],0),1)&lt;=الحجز!$C3720,((INDEX(Rooms[القيمة],MATCH(الحجز!$D3720,Rooms[الشقة],0),1)*الحجز!$E3720)+G3720)-F3720,الحجز!$H3720),"")</f>
        <v/>
      </c>
      <c r="I3720" s="10" t="str">
        <f>IFERROR(VLOOKUP(D3720,Rooms[[الشقة]:[وصف]],4,FALSE),"")</f>
        <v/>
      </c>
      <c r="K3720" s="16" t="str">
        <f t="shared" si="117"/>
        <v/>
      </c>
    </row>
    <row r="3721" spans="2:11" x14ac:dyDescent="0.2">
      <c r="B3721" s="10" t="str">
        <f t="shared" si="116"/>
        <v/>
      </c>
      <c r="C3721" s="30"/>
      <c r="H3721" s="10" t="str">
        <f>IFERROR(IF(INDEX(Rooms[اعتماد القيمة],MATCH(الحجز!$D3721,Rooms[الشقة],0),1)&lt;=الحجز!$C3721,((INDEX(Rooms[القيمة],MATCH(الحجز!$D3721,Rooms[الشقة],0),1)*الحجز!$E3721)+G3721)-F3721,الحجز!$H3721),"")</f>
        <v/>
      </c>
      <c r="I3721" s="10" t="str">
        <f>IFERROR(VLOOKUP(D3721,Rooms[[الشقة]:[وصف]],4,FALSE),"")</f>
        <v/>
      </c>
      <c r="K3721" s="16" t="str">
        <f t="shared" si="117"/>
        <v/>
      </c>
    </row>
    <row r="3722" spans="2:11" x14ac:dyDescent="0.2">
      <c r="B3722" s="10" t="str">
        <f t="shared" si="116"/>
        <v/>
      </c>
      <c r="C3722" s="30"/>
      <c r="H3722" s="10" t="str">
        <f>IFERROR(IF(INDEX(Rooms[اعتماد القيمة],MATCH(الحجز!$D3722,Rooms[الشقة],0),1)&lt;=الحجز!$C3722,((INDEX(Rooms[القيمة],MATCH(الحجز!$D3722,Rooms[الشقة],0),1)*الحجز!$E3722)+G3722)-F3722,الحجز!$H3722),"")</f>
        <v/>
      </c>
      <c r="I3722" s="10" t="str">
        <f>IFERROR(VLOOKUP(D3722,Rooms[[الشقة]:[وصف]],4,FALSE),"")</f>
        <v/>
      </c>
      <c r="K3722" s="16" t="str">
        <f t="shared" si="117"/>
        <v/>
      </c>
    </row>
    <row r="3723" spans="2:11" x14ac:dyDescent="0.2">
      <c r="B3723" s="10" t="str">
        <f t="shared" si="116"/>
        <v/>
      </c>
      <c r="C3723" s="30"/>
      <c r="H3723" s="10" t="str">
        <f>IFERROR(IF(INDEX(Rooms[اعتماد القيمة],MATCH(الحجز!$D3723,Rooms[الشقة],0),1)&lt;=الحجز!$C3723,((INDEX(Rooms[القيمة],MATCH(الحجز!$D3723,Rooms[الشقة],0),1)*الحجز!$E3723)+G3723)-F3723,الحجز!$H3723),"")</f>
        <v/>
      </c>
      <c r="I3723" s="10" t="str">
        <f>IFERROR(VLOOKUP(D3723,Rooms[[الشقة]:[وصف]],4,FALSE),"")</f>
        <v/>
      </c>
      <c r="K3723" s="16" t="str">
        <f t="shared" si="117"/>
        <v/>
      </c>
    </row>
    <row r="3724" spans="2:11" x14ac:dyDescent="0.2">
      <c r="B3724" s="10" t="str">
        <f t="shared" si="116"/>
        <v/>
      </c>
      <c r="C3724" s="30"/>
      <c r="H3724" s="10" t="str">
        <f>IFERROR(IF(INDEX(Rooms[اعتماد القيمة],MATCH(الحجز!$D3724,Rooms[الشقة],0),1)&lt;=الحجز!$C3724,((INDEX(Rooms[القيمة],MATCH(الحجز!$D3724,Rooms[الشقة],0),1)*الحجز!$E3724)+G3724)-F3724,الحجز!$H3724),"")</f>
        <v/>
      </c>
      <c r="I3724" s="10" t="str">
        <f>IFERROR(VLOOKUP(D3724,Rooms[[الشقة]:[وصف]],4,FALSE),"")</f>
        <v/>
      </c>
      <c r="K3724" s="16" t="str">
        <f t="shared" si="117"/>
        <v/>
      </c>
    </row>
    <row r="3725" spans="2:11" x14ac:dyDescent="0.2">
      <c r="B3725" s="10" t="str">
        <f t="shared" si="116"/>
        <v/>
      </c>
      <c r="C3725" s="30"/>
      <c r="H3725" s="10" t="str">
        <f>IFERROR(IF(INDEX(Rooms[اعتماد القيمة],MATCH(الحجز!$D3725,Rooms[الشقة],0),1)&lt;=الحجز!$C3725,((INDEX(Rooms[القيمة],MATCH(الحجز!$D3725,Rooms[الشقة],0),1)*الحجز!$E3725)+G3725)-F3725,الحجز!$H3725),"")</f>
        <v/>
      </c>
      <c r="I3725" s="10" t="str">
        <f>IFERROR(VLOOKUP(D3725,Rooms[[الشقة]:[وصف]],4,FALSE),"")</f>
        <v/>
      </c>
      <c r="K3725" s="16" t="str">
        <f t="shared" si="117"/>
        <v/>
      </c>
    </row>
    <row r="3726" spans="2:11" x14ac:dyDescent="0.2">
      <c r="B3726" s="10" t="str">
        <f t="shared" si="116"/>
        <v/>
      </c>
      <c r="C3726" s="30"/>
      <c r="H3726" s="10" t="str">
        <f>IFERROR(IF(INDEX(Rooms[اعتماد القيمة],MATCH(الحجز!$D3726,Rooms[الشقة],0),1)&lt;=الحجز!$C3726,((INDEX(Rooms[القيمة],MATCH(الحجز!$D3726,Rooms[الشقة],0),1)*الحجز!$E3726)+G3726)-F3726,الحجز!$H3726),"")</f>
        <v/>
      </c>
      <c r="I3726" s="10" t="str">
        <f>IFERROR(VLOOKUP(D3726,Rooms[[الشقة]:[وصف]],4,FALSE),"")</f>
        <v/>
      </c>
      <c r="K3726" s="16" t="str">
        <f t="shared" si="117"/>
        <v/>
      </c>
    </row>
    <row r="3727" spans="2:11" x14ac:dyDescent="0.2">
      <c r="B3727" s="10" t="str">
        <f t="shared" si="116"/>
        <v/>
      </c>
      <c r="C3727" s="30"/>
      <c r="H3727" s="10" t="str">
        <f>IFERROR(IF(INDEX(Rooms[اعتماد القيمة],MATCH(الحجز!$D3727,Rooms[الشقة],0),1)&lt;=الحجز!$C3727,((INDEX(Rooms[القيمة],MATCH(الحجز!$D3727,Rooms[الشقة],0),1)*الحجز!$E3727)+G3727)-F3727,الحجز!$H3727),"")</f>
        <v/>
      </c>
      <c r="I3727" s="10" t="str">
        <f>IFERROR(VLOOKUP(D3727,Rooms[[الشقة]:[وصف]],4,FALSE),"")</f>
        <v/>
      </c>
      <c r="K3727" s="16" t="str">
        <f t="shared" si="117"/>
        <v/>
      </c>
    </row>
    <row r="3728" spans="2:11" x14ac:dyDescent="0.2">
      <c r="B3728" s="10" t="str">
        <f t="shared" si="116"/>
        <v/>
      </c>
      <c r="C3728" s="30"/>
      <c r="H3728" s="10" t="str">
        <f>IFERROR(IF(INDEX(Rooms[اعتماد القيمة],MATCH(الحجز!$D3728,Rooms[الشقة],0),1)&lt;=الحجز!$C3728,((INDEX(Rooms[القيمة],MATCH(الحجز!$D3728,Rooms[الشقة],0),1)*الحجز!$E3728)+G3728)-F3728,الحجز!$H3728),"")</f>
        <v/>
      </c>
      <c r="I3728" s="10" t="str">
        <f>IFERROR(VLOOKUP(D3728,Rooms[[الشقة]:[وصف]],4,FALSE),"")</f>
        <v/>
      </c>
      <c r="K3728" s="16" t="str">
        <f t="shared" si="117"/>
        <v/>
      </c>
    </row>
    <row r="3729" spans="2:11" x14ac:dyDescent="0.2">
      <c r="B3729" s="10" t="str">
        <f t="shared" si="116"/>
        <v/>
      </c>
      <c r="C3729" s="30"/>
      <c r="H3729" s="10" t="str">
        <f>IFERROR(IF(INDEX(Rooms[اعتماد القيمة],MATCH(الحجز!$D3729,Rooms[الشقة],0),1)&lt;=الحجز!$C3729,((INDEX(Rooms[القيمة],MATCH(الحجز!$D3729,Rooms[الشقة],0),1)*الحجز!$E3729)+G3729)-F3729,الحجز!$H3729),"")</f>
        <v/>
      </c>
      <c r="I3729" s="10" t="str">
        <f>IFERROR(VLOOKUP(D3729,Rooms[[الشقة]:[وصف]],4,FALSE),"")</f>
        <v/>
      </c>
      <c r="K3729" s="16" t="str">
        <f t="shared" si="117"/>
        <v/>
      </c>
    </row>
    <row r="3730" spans="2:11" x14ac:dyDescent="0.2">
      <c r="B3730" s="10" t="str">
        <f t="shared" si="116"/>
        <v/>
      </c>
      <c r="C3730" s="30"/>
      <c r="H3730" s="10" t="str">
        <f>IFERROR(IF(INDEX(Rooms[اعتماد القيمة],MATCH(الحجز!$D3730,Rooms[الشقة],0),1)&lt;=الحجز!$C3730,((INDEX(Rooms[القيمة],MATCH(الحجز!$D3730,Rooms[الشقة],0),1)*الحجز!$E3730)+G3730)-F3730,الحجز!$H3730),"")</f>
        <v/>
      </c>
      <c r="I3730" s="10" t="str">
        <f>IFERROR(VLOOKUP(D3730,Rooms[[الشقة]:[وصف]],4,FALSE),"")</f>
        <v/>
      </c>
      <c r="K3730" s="16" t="str">
        <f t="shared" si="117"/>
        <v/>
      </c>
    </row>
    <row r="3731" spans="2:11" x14ac:dyDescent="0.2">
      <c r="B3731" s="10" t="str">
        <f t="shared" si="116"/>
        <v/>
      </c>
      <c r="C3731" s="30"/>
      <c r="H3731" s="10" t="str">
        <f>IFERROR(IF(INDEX(Rooms[اعتماد القيمة],MATCH(الحجز!$D3731,Rooms[الشقة],0),1)&lt;=الحجز!$C3731,((INDEX(Rooms[القيمة],MATCH(الحجز!$D3731,Rooms[الشقة],0),1)*الحجز!$E3731)+G3731)-F3731,الحجز!$H3731),"")</f>
        <v/>
      </c>
      <c r="I3731" s="10" t="str">
        <f>IFERROR(VLOOKUP(D3731,Rooms[[الشقة]:[وصف]],4,FALSE),"")</f>
        <v/>
      </c>
      <c r="K3731" s="16" t="str">
        <f t="shared" si="117"/>
        <v/>
      </c>
    </row>
    <row r="3732" spans="2:11" x14ac:dyDescent="0.2">
      <c r="B3732" s="10" t="str">
        <f t="shared" si="116"/>
        <v/>
      </c>
      <c r="C3732" s="30"/>
      <c r="H3732" s="10" t="str">
        <f>IFERROR(IF(INDEX(Rooms[اعتماد القيمة],MATCH(الحجز!$D3732,Rooms[الشقة],0),1)&lt;=الحجز!$C3732,((INDEX(Rooms[القيمة],MATCH(الحجز!$D3732,Rooms[الشقة],0),1)*الحجز!$E3732)+G3732)-F3732,الحجز!$H3732),"")</f>
        <v/>
      </c>
      <c r="I3732" s="10" t="str">
        <f>IFERROR(VLOOKUP(D3732,Rooms[[الشقة]:[وصف]],4,FALSE),"")</f>
        <v/>
      </c>
      <c r="K3732" s="16" t="str">
        <f t="shared" si="117"/>
        <v/>
      </c>
    </row>
    <row r="3733" spans="2:11" x14ac:dyDescent="0.2">
      <c r="B3733" s="10" t="str">
        <f t="shared" si="116"/>
        <v/>
      </c>
      <c r="C3733" s="30"/>
      <c r="H3733" s="10" t="str">
        <f>IFERROR(IF(INDEX(Rooms[اعتماد القيمة],MATCH(الحجز!$D3733,Rooms[الشقة],0),1)&lt;=الحجز!$C3733,((INDEX(Rooms[القيمة],MATCH(الحجز!$D3733,Rooms[الشقة],0),1)*الحجز!$E3733)+G3733)-F3733,الحجز!$H3733),"")</f>
        <v/>
      </c>
      <c r="I3733" s="10" t="str">
        <f>IFERROR(VLOOKUP(D3733,Rooms[[الشقة]:[وصف]],4,FALSE),"")</f>
        <v/>
      </c>
      <c r="K3733" s="16" t="str">
        <f t="shared" si="117"/>
        <v/>
      </c>
    </row>
    <row r="3734" spans="2:11" x14ac:dyDescent="0.2">
      <c r="B3734" s="10" t="str">
        <f t="shared" si="116"/>
        <v/>
      </c>
      <c r="C3734" s="30"/>
      <c r="H3734" s="10" t="str">
        <f>IFERROR(IF(INDEX(Rooms[اعتماد القيمة],MATCH(الحجز!$D3734,Rooms[الشقة],0),1)&lt;=الحجز!$C3734,((INDEX(Rooms[القيمة],MATCH(الحجز!$D3734,Rooms[الشقة],0),1)*الحجز!$E3734)+G3734)-F3734,الحجز!$H3734),"")</f>
        <v/>
      </c>
      <c r="I3734" s="10" t="str">
        <f>IFERROR(VLOOKUP(D3734,Rooms[[الشقة]:[وصف]],4,FALSE),"")</f>
        <v/>
      </c>
      <c r="K3734" s="16" t="str">
        <f t="shared" si="117"/>
        <v/>
      </c>
    </row>
    <row r="3735" spans="2:11" x14ac:dyDescent="0.2">
      <c r="B3735" s="10" t="str">
        <f t="shared" si="116"/>
        <v/>
      </c>
      <c r="C3735" s="30"/>
      <c r="H3735" s="10" t="str">
        <f>IFERROR(IF(INDEX(Rooms[اعتماد القيمة],MATCH(الحجز!$D3735,Rooms[الشقة],0),1)&lt;=الحجز!$C3735,((INDEX(Rooms[القيمة],MATCH(الحجز!$D3735,Rooms[الشقة],0),1)*الحجز!$E3735)+G3735)-F3735,الحجز!$H3735),"")</f>
        <v/>
      </c>
      <c r="I3735" s="10" t="str">
        <f>IFERROR(VLOOKUP(D3735,Rooms[[الشقة]:[وصف]],4,FALSE),"")</f>
        <v/>
      </c>
      <c r="K3735" s="16" t="str">
        <f t="shared" si="117"/>
        <v/>
      </c>
    </row>
    <row r="3736" spans="2:11" x14ac:dyDescent="0.2">
      <c r="B3736" s="10" t="str">
        <f t="shared" si="116"/>
        <v/>
      </c>
      <c r="C3736" s="30"/>
      <c r="H3736" s="10" t="str">
        <f>IFERROR(IF(INDEX(Rooms[اعتماد القيمة],MATCH(الحجز!$D3736,Rooms[الشقة],0),1)&lt;=الحجز!$C3736,((INDEX(Rooms[القيمة],MATCH(الحجز!$D3736,Rooms[الشقة],0),1)*الحجز!$E3736)+G3736)-F3736,الحجز!$H3736),"")</f>
        <v/>
      </c>
      <c r="I3736" s="10" t="str">
        <f>IFERROR(VLOOKUP(D3736,Rooms[[الشقة]:[وصف]],4,FALSE),"")</f>
        <v/>
      </c>
      <c r="K3736" s="16" t="str">
        <f t="shared" si="117"/>
        <v/>
      </c>
    </row>
    <row r="3737" spans="2:11" x14ac:dyDescent="0.2">
      <c r="B3737" s="10" t="str">
        <f t="shared" si="116"/>
        <v/>
      </c>
      <c r="C3737" s="30"/>
      <c r="H3737" s="10" t="str">
        <f>IFERROR(IF(INDEX(Rooms[اعتماد القيمة],MATCH(الحجز!$D3737,Rooms[الشقة],0),1)&lt;=الحجز!$C3737,((INDEX(Rooms[القيمة],MATCH(الحجز!$D3737,Rooms[الشقة],0),1)*الحجز!$E3737)+G3737)-F3737,الحجز!$H3737),"")</f>
        <v/>
      </c>
      <c r="I3737" s="10" t="str">
        <f>IFERROR(VLOOKUP(D3737,Rooms[[الشقة]:[وصف]],4,FALSE),"")</f>
        <v/>
      </c>
      <c r="K3737" s="16" t="str">
        <f t="shared" si="117"/>
        <v/>
      </c>
    </row>
    <row r="3738" spans="2:11" x14ac:dyDescent="0.2">
      <c r="B3738" s="10" t="str">
        <f t="shared" si="116"/>
        <v/>
      </c>
      <c r="C3738" s="30"/>
      <c r="H3738" s="10" t="str">
        <f>IFERROR(IF(INDEX(Rooms[اعتماد القيمة],MATCH(الحجز!$D3738,Rooms[الشقة],0),1)&lt;=الحجز!$C3738,((INDEX(Rooms[القيمة],MATCH(الحجز!$D3738,Rooms[الشقة],0),1)*الحجز!$E3738)+G3738)-F3738,الحجز!$H3738),"")</f>
        <v/>
      </c>
      <c r="I3738" s="10" t="str">
        <f>IFERROR(VLOOKUP(D3738,Rooms[[الشقة]:[وصف]],4,FALSE),"")</f>
        <v/>
      </c>
      <c r="K3738" s="16" t="str">
        <f t="shared" si="117"/>
        <v/>
      </c>
    </row>
    <row r="3739" spans="2:11" x14ac:dyDescent="0.2">
      <c r="B3739" s="10" t="str">
        <f t="shared" si="116"/>
        <v/>
      </c>
      <c r="C3739" s="30"/>
      <c r="H3739" s="10" t="str">
        <f>IFERROR(IF(INDEX(Rooms[اعتماد القيمة],MATCH(الحجز!$D3739,Rooms[الشقة],0),1)&lt;=الحجز!$C3739,((INDEX(Rooms[القيمة],MATCH(الحجز!$D3739,Rooms[الشقة],0),1)*الحجز!$E3739)+G3739)-F3739,الحجز!$H3739),"")</f>
        <v/>
      </c>
      <c r="I3739" s="10" t="str">
        <f>IFERROR(VLOOKUP(D3739,Rooms[[الشقة]:[وصف]],4,FALSE),"")</f>
        <v/>
      </c>
      <c r="K3739" s="16" t="str">
        <f t="shared" si="117"/>
        <v/>
      </c>
    </row>
    <row r="3740" spans="2:11" x14ac:dyDescent="0.2">
      <c r="B3740" s="10" t="str">
        <f t="shared" si="116"/>
        <v/>
      </c>
      <c r="C3740" s="30"/>
      <c r="H3740" s="10" t="str">
        <f>IFERROR(IF(INDEX(Rooms[اعتماد القيمة],MATCH(الحجز!$D3740,Rooms[الشقة],0),1)&lt;=الحجز!$C3740,((INDEX(Rooms[القيمة],MATCH(الحجز!$D3740,Rooms[الشقة],0),1)*الحجز!$E3740)+G3740)-F3740,الحجز!$H3740),"")</f>
        <v/>
      </c>
      <c r="I3740" s="10" t="str">
        <f>IFERROR(VLOOKUP(D3740,Rooms[[الشقة]:[وصف]],4,FALSE),"")</f>
        <v/>
      </c>
      <c r="K3740" s="16" t="str">
        <f t="shared" si="117"/>
        <v/>
      </c>
    </row>
    <row r="3741" spans="2:11" x14ac:dyDescent="0.2">
      <c r="B3741" s="10" t="str">
        <f t="shared" si="116"/>
        <v/>
      </c>
      <c r="C3741" s="30"/>
      <c r="H3741" s="10" t="str">
        <f>IFERROR(IF(INDEX(Rooms[اعتماد القيمة],MATCH(الحجز!$D3741,Rooms[الشقة],0),1)&lt;=الحجز!$C3741,((INDEX(Rooms[القيمة],MATCH(الحجز!$D3741,Rooms[الشقة],0),1)*الحجز!$E3741)+G3741)-F3741,الحجز!$H3741),"")</f>
        <v/>
      </c>
      <c r="I3741" s="10" t="str">
        <f>IFERROR(VLOOKUP(D3741,Rooms[[الشقة]:[وصف]],4,FALSE),"")</f>
        <v/>
      </c>
      <c r="K3741" s="16" t="str">
        <f t="shared" si="117"/>
        <v/>
      </c>
    </row>
    <row r="3742" spans="2:11" x14ac:dyDescent="0.2">
      <c r="B3742" s="10" t="str">
        <f t="shared" si="116"/>
        <v/>
      </c>
      <c r="C3742" s="30"/>
      <c r="H3742" s="10" t="str">
        <f>IFERROR(IF(INDEX(Rooms[اعتماد القيمة],MATCH(الحجز!$D3742,Rooms[الشقة],0),1)&lt;=الحجز!$C3742,((INDEX(Rooms[القيمة],MATCH(الحجز!$D3742,Rooms[الشقة],0),1)*الحجز!$E3742)+G3742)-F3742,الحجز!$H3742),"")</f>
        <v/>
      </c>
      <c r="I3742" s="10" t="str">
        <f>IFERROR(VLOOKUP(D3742,Rooms[[الشقة]:[وصف]],4,FALSE),"")</f>
        <v/>
      </c>
      <c r="K3742" s="16" t="str">
        <f t="shared" si="117"/>
        <v/>
      </c>
    </row>
    <row r="3743" spans="2:11" x14ac:dyDescent="0.2">
      <c r="B3743" s="10" t="str">
        <f t="shared" si="116"/>
        <v/>
      </c>
      <c r="C3743" s="30"/>
      <c r="H3743" s="10" t="str">
        <f>IFERROR(IF(INDEX(Rooms[اعتماد القيمة],MATCH(الحجز!$D3743,Rooms[الشقة],0),1)&lt;=الحجز!$C3743,((INDEX(Rooms[القيمة],MATCH(الحجز!$D3743,Rooms[الشقة],0),1)*الحجز!$E3743)+G3743)-F3743,الحجز!$H3743),"")</f>
        <v/>
      </c>
      <c r="I3743" s="10" t="str">
        <f>IFERROR(VLOOKUP(D3743,Rooms[[الشقة]:[وصف]],4,FALSE),"")</f>
        <v/>
      </c>
      <c r="K3743" s="16" t="str">
        <f t="shared" si="117"/>
        <v/>
      </c>
    </row>
    <row r="3744" spans="2:11" x14ac:dyDescent="0.2">
      <c r="B3744" s="10" t="str">
        <f t="shared" si="116"/>
        <v/>
      </c>
      <c r="C3744" s="30"/>
      <c r="H3744" s="10" t="str">
        <f>IFERROR(IF(INDEX(Rooms[اعتماد القيمة],MATCH(الحجز!$D3744,Rooms[الشقة],0),1)&lt;=الحجز!$C3744,((INDEX(Rooms[القيمة],MATCH(الحجز!$D3744,Rooms[الشقة],0),1)*الحجز!$E3744)+G3744)-F3744,الحجز!$H3744),"")</f>
        <v/>
      </c>
      <c r="I3744" s="10" t="str">
        <f>IFERROR(VLOOKUP(D3744,Rooms[[الشقة]:[وصف]],4,FALSE),"")</f>
        <v/>
      </c>
      <c r="K3744" s="16" t="str">
        <f t="shared" si="117"/>
        <v/>
      </c>
    </row>
    <row r="3745" spans="2:11" x14ac:dyDescent="0.2">
      <c r="B3745" s="10" t="str">
        <f t="shared" si="116"/>
        <v/>
      </c>
      <c r="C3745" s="30"/>
      <c r="H3745" s="10" t="str">
        <f>IFERROR(IF(INDEX(Rooms[اعتماد القيمة],MATCH(الحجز!$D3745,Rooms[الشقة],0),1)&lt;=الحجز!$C3745,((INDEX(Rooms[القيمة],MATCH(الحجز!$D3745,Rooms[الشقة],0),1)*الحجز!$E3745)+G3745)-F3745,الحجز!$H3745),"")</f>
        <v/>
      </c>
      <c r="I3745" s="10" t="str">
        <f>IFERROR(VLOOKUP(D3745,Rooms[[الشقة]:[وصف]],4,FALSE),"")</f>
        <v/>
      </c>
      <c r="K3745" s="16" t="str">
        <f t="shared" si="117"/>
        <v/>
      </c>
    </row>
    <row r="3746" spans="2:11" x14ac:dyDescent="0.2">
      <c r="B3746" s="10" t="str">
        <f t="shared" si="116"/>
        <v/>
      </c>
      <c r="C3746" s="30"/>
      <c r="H3746" s="10" t="str">
        <f>IFERROR(IF(INDEX(Rooms[اعتماد القيمة],MATCH(الحجز!$D3746,Rooms[الشقة],0),1)&lt;=الحجز!$C3746,((INDEX(Rooms[القيمة],MATCH(الحجز!$D3746,Rooms[الشقة],0),1)*الحجز!$E3746)+G3746)-F3746,الحجز!$H3746),"")</f>
        <v/>
      </c>
      <c r="I3746" s="10" t="str">
        <f>IFERROR(VLOOKUP(D3746,Rooms[[الشقة]:[وصف]],4,FALSE),"")</f>
        <v/>
      </c>
      <c r="K3746" s="16" t="str">
        <f t="shared" si="117"/>
        <v/>
      </c>
    </row>
    <row r="3747" spans="2:11" x14ac:dyDescent="0.2">
      <c r="B3747" s="10" t="str">
        <f t="shared" si="116"/>
        <v/>
      </c>
      <c r="C3747" s="30"/>
      <c r="H3747" s="10" t="str">
        <f>IFERROR(IF(INDEX(Rooms[اعتماد القيمة],MATCH(الحجز!$D3747,Rooms[الشقة],0),1)&lt;=الحجز!$C3747,((INDEX(Rooms[القيمة],MATCH(الحجز!$D3747,Rooms[الشقة],0),1)*الحجز!$E3747)+G3747)-F3747,الحجز!$H3747),"")</f>
        <v/>
      </c>
      <c r="I3747" s="10" t="str">
        <f>IFERROR(VLOOKUP(D3747,Rooms[[الشقة]:[وصف]],4,FALSE),"")</f>
        <v/>
      </c>
      <c r="K3747" s="16" t="str">
        <f t="shared" si="117"/>
        <v/>
      </c>
    </row>
    <row r="3748" spans="2:11" x14ac:dyDescent="0.2">
      <c r="B3748" s="10" t="str">
        <f t="shared" si="116"/>
        <v/>
      </c>
      <c r="C3748" s="30"/>
      <c r="H3748" s="10" t="str">
        <f>IFERROR(IF(INDEX(Rooms[اعتماد القيمة],MATCH(الحجز!$D3748,Rooms[الشقة],0),1)&lt;=الحجز!$C3748,((INDEX(Rooms[القيمة],MATCH(الحجز!$D3748,Rooms[الشقة],0),1)*الحجز!$E3748)+G3748)-F3748,الحجز!$H3748),"")</f>
        <v/>
      </c>
      <c r="I3748" s="10" t="str">
        <f>IFERROR(VLOOKUP(D3748,Rooms[[الشقة]:[وصف]],4,FALSE),"")</f>
        <v/>
      </c>
      <c r="K3748" s="16" t="str">
        <f t="shared" si="117"/>
        <v/>
      </c>
    </row>
    <row r="3749" spans="2:11" x14ac:dyDescent="0.2">
      <c r="B3749" s="10" t="str">
        <f t="shared" si="116"/>
        <v/>
      </c>
      <c r="C3749" s="30"/>
      <c r="H3749" s="10" t="str">
        <f>IFERROR(IF(INDEX(Rooms[اعتماد القيمة],MATCH(الحجز!$D3749,Rooms[الشقة],0),1)&lt;=الحجز!$C3749,((INDEX(Rooms[القيمة],MATCH(الحجز!$D3749,Rooms[الشقة],0),1)*الحجز!$E3749)+G3749)-F3749,الحجز!$H3749),"")</f>
        <v/>
      </c>
      <c r="I3749" s="10" t="str">
        <f>IFERROR(VLOOKUP(D3749,Rooms[[الشقة]:[وصف]],4,FALSE),"")</f>
        <v/>
      </c>
      <c r="K3749" s="16" t="str">
        <f t="shared" si="117"/>
        <v/>
      </c>
    </row>
    <row r="3750" spans="2:11" x14ac:dyDescent="0.2">
      <c r="B3750" s="10" t="str">
        <f t="shared" si="116"/>
        <v/>
      </c>
      <c r="C3750" s="30"/>
      <c r="H3750" s="10" t="str">
        <f>IFERROR(IF(INDEX(Rooms[اعتماد القيمة],MATCH(الحجز!$D3750,Rooms[الشقة],0),1)&lt;=الحجز!$C3750,((INDEX(Rooms[القيمة],MATCH(الحجز!$D3750,Rooms[الشقة],0),1)*الحجز!$E3750)+G3750)-F3750,الحجز!$H3750),"")</f>
        <v/>
      </c>
      <c r="I3750" s="10" t="str">
        <f>IFERROR(VLOOKUP(D3750,Rooms[[الشقة]:[وصف]],4,FALSE),"")</f>
        <v/>
      </c>
      <c r="K3750" s="16" t="str">
        <f t="shared" si="117"/>
        <v/>
      </c>
    </row>
    <row r="3751" spans="2:11" x14ac:dyDescent="0.2">
      <c r="B3751" s="10" t="str">
        <f t="shared" si="116"/>
        <v/>
      </c>
      <c r="C3751" s="30"/>
      <c r="H3751" s="10" t="str">
        <f>IFERROR(IF(INDEX(Rooms[اعتماد القيمة],MATCH(الحجز!$D3751,Rooms[الشقة],0),1)&lt;=الحجز!$C3751,((INDEX(Rooms[القيمة],MATCH(الحجز!$D3751,Rooms[الشقة],0),1)*الحجز!$E3751)+G3751)-F3751,الحجز!$H3751),"")</f>
        <v/>
      </c>
      <c r="I3751" s="10" t="str">
        <f>IFERROR(VLOOKUP(D3751,Rooms[[الشقة]:[وصف]],4,FALSE),"")</f>
        <v/>
      </c>
      <c r="K3751" s="16" t="str">
        <f t="shared" si="117"/>
        <v/>
      </c>
    </row>
    <row r="3752" spans="2:11" x14ac:dyDescent="0.2">
      <c r="B3752" s="10" t="str">
        <f t="shared" si="116"/>
        <v/>
      </c>
      <c r="C3752" s="30"/>
      <c r="H3752" s="10" t="str">
        <f>IFERROR(IF(INDEX(Rooms[اعتماد القيمة],MATCH(الحجز!$D3752,Rooms[الشقة],0),1)&lt;=الحجز!$C3752,((INDEX(Rooms[القيمة],MATCH(الحجز!$D3752,Rooms[الشقة],0),1)*الحجز!$E3752)+G3752)-F3752,الحجز!$H3752),"")</f>
        <v/>
      </c>
      <c r="I3752" s="10" t="str">
        <f>IFERROR(VLOOKUP(D3752,Rooms[[الشقة]:[وصف]],4,FALSE),"")</f>
        <v/>
      </c>
      <c r="K3752" s="16" t="str">
        <f t="shared" si="117"/>
        <v/>
      </c>
    </row>
    <row r="3753" spans="2:11" x14ac:dyDescent="0.2">
      <c r="B3753" s="10" t="str">
        <f t="shared" si="116"/>
        <v/>
      </c>
      <c r="C3753" s="30"/>
      <c r="H3753" s="10" t="str">
        <f>IFERROR(IF(INDEX(Rooms[اعتماد القيمة],MATCH(الحجز!$D3753,Rooms[الشقة],0),1)&lt;=الحجز!$C3753,((INDEX(Rooms[القيمة],MATCH(الحجز!$D3753,Rooms[الشقة],0),1)*الحجز!$E3753)+G3753)-F3753,الحجز!$H3753),"")</f>
        <v/>
      </c>
      <c r="I3753" s="10" t="str">
        <f>IFERROR(VLOOKUP(D3753,Rooms[[الشقة]:[وصف]],4,FALSE),"")</f>
        <v/>
      </c>
      <c r="K3753" s="16" t="str">
        <f t="shared" si="117"/>
        <v/>
      </c>
    </row>
    <row r="3754" spans="2:11" x14ac:dyDescent="0.2">
      <c r="B3754" s="10" t="str">
        <f t="shared" si="116"/>
        <v/>
      </c>
      <c r="C3754" s="30"/>
      <c r="H3754" s="10" t="str">
        <f>IFERROR(IF(INDEX(Rooms[اعتماد القيمة],MATCH(الحجز!$D3754,Rooms[الشقة],0),1)&lt;=الحجز!$C3754,((INDEX(Rooms[القيمة],MATCH(الحجز!$D3754,Rooms[الشقة],0),1)*الحجز!$E3754)+G3754)-F3754,الحجز!$H3754),"")</f>
        <v/>
      </c>
      <c r="I3754" s="10" t="str">
        <f>IFERROR(VLOOKUP(D3754,Rooms[[الشقة]:[وصف]],4,FALSE),"")</f>
        <v/>
      </c>
      <c r="K3754" s="16" t="str">
        <f t="shared" si="117"/>
        <v/>
      </c>
    </row>
    <row r="3755" spans="2:11" x14ac:dyDescent="0.2">
      <c r="B3755" s="10" t="str">
        <f t="shared" si="116"/>
        <v/>
      </c>
      <c r="C3755" s="30"/>
      <c r="H3755" s="10" t="str">
        <f>IFERROR(IF(INDEX(Rooms[اعتماد القيمة],MATCH(الحجز!$D3755,Rooms[الشقة],0),1)&lt;=الحجز!$C3755,((INDEX(Rooms[القيمة],MATCH(الحجز!$D3755,Rooms[الشقة],0),1)*الحجز!$E3755)+G3755)-F3755,الحجز!$H3755),"")</f>
        <v/>
      </c>
      <c r="I3755" s="10" t="str">
        <f>IFERROR(VLOOKUP(D3755,Rooms[[الشقة]:[وصف]],4,FALSE),"")</f>
        <v/>
      </c>
      <c r="K3755" s="16" t="str">
        <f t="shared" si="117"/>
        <v/>
      </c>
    </row>
    <row r="3756" spans="2:11" x14ac:dyDescent="0.2">
      <c r="B3756" s="10" t="str">
        <f t="shared" si="116"/>
        <v/>
      </c>
      <c r="C3756" s="30"/>
      <c r="H3756" s="10" t="str">
        <f>IFERROR(IF(INDEX(Rooms[اعتماد القيمة],MATCH(الحجز!$D3756,Rooms[الشقة],0),1)&lt;=الحجز!$C3756,((INDEX(Rooms[القيمة],MATCH(الحجز!$D3756,Rooms[الشقة],0),1)*الحجز!$E3756)+G3756)-F3756,الحجز!$H3756),"")</f>
        <v/>
      </c>
      <c r="I3756" s="10" t="str">
        <f>IFERROR(VLOOKUP(D3756,Rooms[[الشقة]:[وصف]],4,FALSE),"")</f>
        <v/>
      </c>
      <c r="K3756" s="16" t="str">
        <f t="shared" si="117"/>
        <v/>
      </c>
    </row>
    <row r="3757" spans="2:11" x14ac:dyDescent="0.2">
      <c r="B3757" s="10" t="str">
        <f t="shared" si="116"/>
        <v/>
      </c>
      <c r="C3757" s="30"/>
      <c r="H3757" s="10" t="str">
        <f>IFERROR(IF(INDEX(Rooms[اعتماد القيمة],MATCH(الحجز!$D3757,Rooms[الشقة],0),1)&lt;=الحجز!$C3757,((INDEX(Rooms[القيمة],MATCH(الحجز!$D3757,Rooms[الشقة],0),1)*الحجز!$E3757)+G3757)-F3757,الحجز!$H3757),"")</f>
        <v/>
      </c>
      <c r="I3757" s="10" t="str">
        <f>IFERROR(VLOOKUP(D3757,Rooms[[الشقة]:[وصف]],4,FALSE),"")</f>
        <v/>
      </c>
      <c r="K3757" s="16" t="str">
        <f t="shared" si="117"/>
        <v/>
      </c>
    </row>
    <row r="3758" spans="2:11" x14ac:dyDescent="0.2">
      <c r="B3758" s="10" t="str">
        <f t="shared" si="116"/>
        <v/>
      </c>
      <c r="C3758" s="30"/>
      <c r="H3758" s="10" t="str">
        <f>IFERROR(IF(INDEX(Rooms[اعتماد القيمة],MATCH(الحجز!$D3758,Rooms[الشقة],0),1)&lt;=الحجز!$C3758,((INDEX(Rooms[القيمة],MATCH(الحجز!$D3758,Rooms[الشقة],0),1)*الحجز!$E3758)+G3758)-F3758,الحجز!$H3758),"")</f>
        <v/>
      </c>
      <c r="I3758" s="10" t="str">
        <f>IFERROR(VLOOKUP(D3758,Rooms[[الشقة]:[وصف]],4,FALSE),"")</f>
        <v/>
      </c>
      <c r="K3758" s="16" t="str">
        <f t="shared" si="117"/>
        <v/>
      </c>
    </row>
    <row r="3759" spans="2:11" x14ac:dyDescent="0.2">
      <c r="B3759" s="10" t="str">
        <f t="shared" si="116"/>
        <v/>
      </c>
      <c r="C3759" s="30"/>
      <c r="H3759" s="10" t="str">
        <f>IFERROR(IF(INDEX(Rooms[اعتماد القيمة],MATCH(الحجز!$D3759,Rooms[الشقة],0),1)&lt;=الحجز!$C3759,((INDEX(Rooms[القيمة],MATCH(الحجز!$D3759,Rooms[الشقة],0),1)*الحجز!$E3759)+G3759)-F3759,الحجز!$H3759),"")</f>
        <v/>
      </c>
      <c r="I3759" s="10" t="str">
        <f>IFERROR(VLOOKUP(D3759,Rooms[[الشقة]:[وصف]],4,FALSE),"")</f>
        <v/>
      </c>
      <c r="K3759" s="16" t="str">
        <f t="shared" si="117"/>
        <v/>
      </c>
    </row>
    <row r="3760" spans="2:11" x14ac:dyDescent="0.2">
      <c r="B3760" s="10" t="str">
        <f t="shared" si="116"/>
        <v/>
      </c>
      <c r="C3760" s="30"/>
      <c r="H3760" s="10" t="str">
        <f>IFERROR(IF(INDEX(Rooms[اعتماد القيمة],MATCH(الحجز!$D3760,Rooms[الشقة],0),1)&lt;=الحجز!$C3760,((INDEX(Rooms[القيمة],MATCH(الحجز!$D3760,Rooms[الشقة],0),1)*الحجز!$E3760)+G3760)-F3760,الحجز!$H3760),"")</f>
        <v/>
      </c>
      <c r="I3760" s="10" t="str">
        <f>IFERROR(VLOOKUP(D3760,Rooms[[الشقة]:[وصف]],4,FALSE),"")</f>
        <v/>
      </c>
      <c r="K3760" s="16" t="str">
        <f t="shared" si="117"/>
        <v/>
      </c>
    </row>
    <row r="3761" spans="2:11" x14ac:dyDescent="0.2">
      <c r="B3761" s="10" t="str">
        <f t="shared" si="116"/>
        <v/>
      </c>
      <c r="C3761" s="30"/>
      <c r="H3761" s="10" t="str">
        <f>IFERROR(IF(INDEX(Rooms[اعتماد القيمة],MATCH(الحجز!$D3761,Rooms[الشقة],0),1)&lt;=الحجز!$C3761,((INDEX(Rooms[القيمة],MATCH(الحجز!$D3761,Rooms[الشقة],0),1)*الحجز!$E3761)+G3761)-F3761,الحجز!$H3761),"")</f>
        <v/>
      </c>
      <c r="I3761" s="10" t="str">
        <f>IFERROR(VLOOKUP(D3761,Rooms[[الشقة]:[وصف]],4,FALSE),"")</f>
        <v/>
      </c>
      <c r="K3761" s="16" t="str">
        <f t="shared" si="117"/>
        <v/>
      </c>
    </row>
    <row r="3762" spans="2:11" x14ac:dyDescent="0.2">
      <c r="B3762" s="10" t="str">
        <f t="shared" si="116"/>
        <v/>
      </c>
      <c r="C3762" s="30"/>
      <c r="H3762" s="10" t="str">
        <f>IFERROR(IF(INDEX(Rooms[اعتماد القيمة],MATCH(الحجز!$D3762,Rooms[الشقة],0),1)&lt;=الحجز!$C3762,((INDEX(Rooms[القيمة],MATCH(الحجز!$D3762,Rooms[الشقة],0),1)*الحجز!$E3762)+G3762)-F3762,الحجز!$H3762),"")</f>
        <v/>
      </c>
      <c r="I3762" s="10" t="str">
        <f>IFERROR(VLOOKUP(D3762,Rooms[[الشقة]:[وصف]],4,FALSE),"")</f>
        <v/>
      </c>
      <c r="K3762" s="16" t="str">
        <f t="shared" si="117"/>
        <v/>
      </c>
    </row>
    <row r="3763" spans="2:11" x14ac:dyDescent="0.2">
      <c r="B3763" s="10" t="str">
        <f t="shared" si="116"/>
        <v/>
      </c>
      <c r="C3763" s="30"/>
      <c r="H3763" s="10" t="str">
        <f>IFERROR(IF(INDEX(Rooms[اعتماد القيمة],MATCH(الحجز!$D3763,Rooms[الشقة],0),1)&lt;=الحجز!$C3763,((INDEX(Rooms[القيمة],MATCH(الحجز!$D3763,Rooms[الشقة],0),1)*الحجز!$E3763)+G3763)-F3763,الحجز!$H3763),"")</f>
        <v/>
      </c>
      <c r="I3763" s="10" t="str">
        <f>IFERROR(VLOOKUP(D3763,Rooms[[الشقة]:[وصف]],4,FALSE),"")</f>
        <v/>
      </c>
      <c r="K3763" s="16" t="str">
        <f t="shared" si="117"/>
        <v/>
      </c>
    </row>
    <row r="3764" spans="2:11" x14ac:dyDescent="0.2">
      <c r="B3764" s="10" t="str">
        <f t="shared" si="116"/>
        <v/>
      </c>
      <c r="C3764" s="30"/>
      <c r="H3764" s="10" t="str">
        <f>IFERROR(IF(INDEX(Rooms[اعتماد القيمة],MATCH(الحجز!$D3764,Rooms[الشقة],0),1)&lt;=الحجز!$C3764,((INDEX(Rooms[القيمة],MATCH(الحجز!$D3764,Rooms[الشقة],0),1)*الحجز!$E3764)+G3764)-F3764,الحجز!$H3764),"")</f>
        <v/>
      </c>
      <c r="I3764" s="10" t="str">
        <f>IFERROR(VLOOKUP(D3764,Rooms[[الشقة]:[وصف]],4,FALSE),"")</f>
        <v/>
      </c>
      <c r="K3764" s="16" t="str">
        <f t="shared" si="117"/>
        <v/>
      </c>
    </row>
    <row r="3765" spans="2:11" x14ac:dyDescent="0.2">
      <c r="B3765" s="10" t="str">
        <f t="shared" si="116"/>
        <v/>
      </c>
      <c r="C3765" s="30"/>
      <c r="H3765" s="10" t="str">
        <f>IFERROR(IF(INDEX(Rooms[اعتماد القيمة],MATCH(الحجز!$D3765,Rooms[الشقة],0),1)&lt;=الحجز!$C3765,((INDEX(Rooms[القيمة],MATCH(الحجز!$D3765,Rooms[الشقة],0),1)*الحجز!$E3765)+G3765)-F3765,الحجز!$H3765),"")</f>
        <v/>
      </c>
      <c r="I3765" s="10" t="str">
        <f>IFERROR(VLOOKUP(D3765,Rooms[[الشقة]:[وصف]],4,FALSE),"")</f>
        <v/>
      </c>
      <c r="K3765" s="16" t="str">
        <f t="shared" si="117"/>
        <v/>
      </c>
    </row>
    <row r="3766" spans="2:11" x14ac:dyDescent="0.2">
      <c r="B3766" s="10" t="str">
        <f t="shared" si="116"/>
        <v/>
      </c>
      <c r="C3766" s="30"/>
      <c r="H3766" s="10" t="str">
        <f>IFERROR(IF(INDEX(Rooms[اعتماد القيمة],MATCH(الحجز!$D3766,Rooms[الشقة],0),1)&lt;=الحجز!$C3766,((INDEX(Rooms[القيمة],MATCH(الحجز!$D3766,Rooms[الشقة],0),1)*الحجز!$E3766)+G3766)-F3766,الحجز!$H3766),"")</f>
        <v/>
      </c>
      <c r="I3766" s="10" t="str">
        <f>IFERROR(VLOOKUP(D3766,Rooms[[الشقة]:[وصف]],4,FALSE),"")</f>
        <v/>
      </c>
      <c r="K3766" s="16" t="str">
        <f t="shared" si="117"/>
        <v/>
      </c>
    </row>
    <row r="3767" spans="2:11" x14ac:dyDescent="0.2">
      <c r="B3767" s="10" t="str">
        <f t="shared" si="116"/>
        <v/>
      </c>
      <c r="C3767" s="30"/>
      <c r="H3767" s="10" t="str">
        <f>IFERROR(IF(INDEX(Rooms[اعتماد القيمة],MATCH(الحجز!$D3767,Rooms[الشقة],0),1)&lt;=الحجز!$C3767,((INDEX(Rooms[القيمة],MATCH(الحجز!$D3767,Rooms[الشقة],0),1)*الحجز!$E3767)+G3767)-F3767,الحجز!$H3767),"")</f>
        <v/>
      </c>
      <c r="I3767" s="10" t="str">
        <f>IFERROR(VLOOKUP(D3767,Rooms[[الشقة]:[وصف]],4,FALSE),"")</f>
        <v/>
      </c>
      <c r="K3767" s="16" t="str">
        <f t="shared" si="117"/>
        <v/>
      </c>
    </row>
    <row r="3768" spans="2:11" x14ac:dyDescent="0.2">
      <c r="B3768" s="10" t="str">
        <f t="shared" si="116"/>
        <v/>
      </c>
      <c r="C3768" s="30"/>
      <c r="H3768" s="10" t="str">
        <f>IFERROR(IF(INDEX(Rooms[اعتماد القيمة],MATCH(الحجز!$D3768,Rooms[الشقة],0),1)&lt;=الحجز!$C3768,((INDEX(Rooms[القيمة],MATCH(الحجز!$D3768,Rooms[الشقة],0),1)*الحجز!$E3768)+G3768)-F3768,الحجز!$H3768),"")</f>
        <v/>
      </c>
      <c r="I3768" s="10" t="str">
        <f>IFERROR(VLOOKUP(D3768,Rooms[[الشقة]:[وصف]],4,FALSE),"")</f>
        <v/>
      </c>
      <c r="K3768" s="16" t="str">
        <f t="shared" si="117"/>
        <v/>
      </c>
    </row>
    <row r="3769" spans="2:11" x14ac:dyDescent="0.2">
      <c r="B3769" s="10" t="str">
        <f t="shared" si="116"/>
        <v/>
      </c>
      <c r="C3769" s="30"/>
      <c r="H3769" s="10" t="str">
        <f>IFERROR(IF(INDEX(Rooms[اعتماد القيمة],MATCH(الحجز!$D3769,Rooms[الشقة],0),1)&lt;=الحجز!$C3769,((INDEX(Rooms[القيمة],MATCH(الحجز!$D3769,Rooms[الشقة],0),1)*الحجز!$E3769)+G3769)-F3769,الحجز!$H3769),"")</f>
        <v/>
      </c>
      <c r="I3769" s="10" t="str">
        <f>IFERROR(VLOOKUP(D3769,Rooms[[الشقة]:[وصف]],4,FALSE),"")</f>
        <v/>
      </c>
      <c r="K3769" s="16" t="str">
        <f t="shared" si="117"/>
        <v/>
      </c>
    </row>
    <row r="3770" spans="2:11" x14ac:dyDescent="0.2">
      <c r="B3770" s="10" t="str">
        <f t="shared" si="116"/>
        <v/>
      </c>
      <c r="C3770" s="30"/>
      <c r="H3770" s="10" t="str">
        <f>IFERROR(IF(INDEX(Rooms[اعتماد القيمة],MATCH(الحجز!$D3770,Rooms[الشقة],0),1)&lt;=الحجز!$C3770,((INDEX(Rooms[القيمة],MATCH(الحجز!$D3770,Rooms[الشقة],0),1)*الحجز!$E3770)+G3770)-F3770,الحجز!$H3770),"")</f>
        <v/>
      </c>
      <c r="I3770" s="10" t="str">
        <f>IFERROR(VLOOKUP(D3770,Rooms[[الشقة]:[وصف]],4,FALSE),"")</f>
        <v/>
      </c>
      <c r="K3770" s="16" t="str">
        <f t="shared" si="117"/>
        <v/>
      </c>
    </row>
    <row r="3771" spans="2:11" x14ac:dyDescent="0.2">
      <c r="B3771" s="10" t="str">
        <f t="shared" si="116"/>
        <v/>
      </c>
      <c r="C3771" s="30"/>
      <c r="H3771" s="10" t="str">
        <f>IFERROR(IF(INDEX(Rooms[اعتماد القيمة],MATCH(الحجز!$D3771,Rooms[الشقة],0),1)&lt;=الحجز!$C3771,((INDEX(Rooms[القيمة],MATCH(الحجز!$D3771,Rooms[الشقة],0),1)*الحجز!$E3771)+G3771)-F3771,الحجز!$H3771),"")</f>
        <v/>
      </c>
      <c r="I3771" s="10" t="str">
        <f>IFERROR(VLOOKUP(D3771,Rooms[[الشقة]:[وصف]],4,FALSE),"")</f>
        <v/>
      </c>
      <c r="K3771" s="16" t="str">
        <f t="shared" si="117"/>
        <v/>
      </c>
    </row>
    <row r="3772" spans="2:11" x14ac:dyDescent="0.2">
      <c r="B3772" s="10" t="str">
        <f t="shared" si="116"/>
        <v/>
      </c>
      <c r="C3772" s="30"/>
      <c r="H3772" s="10" t="str">
        <f>IFERROR(IF(INDEX(Rooms[اعتماد القيمة],MATCH(الحجز!$D3772,Rooms[الشقة],0),1)&lt;=الحجز!$C3772,((INDEX(Rooms[القيمة],MATCH(الحجز!$D3772,Rooms[الشقة],0),1)*الحجز!$E3772)+G3772)-F3772,الحجز!$H3772),"")</f>
        <v/>
      </c>
      <c r="I3772" s="10" t="str">
        <f>IFERROR(VLOOKUP(D3772,Rooms[[الشقة]:[وصف]],4,FALSE),"")</f>
        <v/>
      </c>
      <c r="K3772" s="16" t="str">
        <f t="shared" si="117"/>
        <v/>
      </c>
    </row>
    <row r="3773" spans="2:11" x14ac:dyDescent="0.2">
      <c r="B3773" s="10" t="str">
        <f t="shared" si="116"/>
        <v/>
      </c>
      <c r="C3773" s="30"/>
      <c r="H3773" s="10" t="str">
        <f>IFERROR(IF(INDEX(Rooms[اعتماد القيمة],MATCH(الحجز!$D3773,Rooms[الشقة],0),1)&lt;=الحجز!$C3773,((INDEX(Rooms[القيمة],MATCH(الحجز!$D3773,Rooms[الشقة],0),1)*الحجز!$E3773)+G3773)-F3773,الحجز!$H3773),"")</f>
        <v/>
      </c>
      <c r="I3773" s="10" t="str">
        <f>IFERROR(VLOOKUP(D3773,Rooms[[الشقة]:[وصف]],4,FALSE),"")</f>
        <v/>
      </c>
      <c r="K3773" s="16" t="str">
        <f t="shared" si="117"/>
        <v/>
      </c>
    </row>
    <row r="3774" spans="2:11" x14ac:dyDescent="0.2">
      <c r="B3774" s="10" t="str">
        <f t="shared" si="116"/>
        <v/>
      </c>
      <c r="C3774" s="30"/>
      <c r="H3774" s="10" t="str">
        <f>IFERROR(IF(INDEX(Rooms[اعتماد القيمة],MATCH(الحجز!$D3774,Rooms[الشقة],0),1)&lt;=الحجز!$C3774,((INDEX(Rooms[القيمة],MATCH(الحجز!$D3774,Rooms[الشقة],0),1)*الحجز!$E3774)+G3774)-F3774,الحجز!$H3774),"")</f>
        <v/>
      </c>
      <c r="I3774" s="10" t="str">
        <f>IFERROR(VLOOKUP(D3774,Rooms[[الشقة]:[وصف]],4,FALSE),"")</f>
        <v/>
      </c>
      <c r="K3774" s="16" t="str">
        <f t="shared" si="117"/>
        <v/>
      </c>
    </row>
    <row r="3775" spans="2:11" x14ac:dyDescent="0.2">
      <c r="B3775" s="10" t="str">
        <f t="shared" si="116"/>
        <v/>
      </c>
      <c r="C3775" s="30"/>
      <c r="H3775" s="10" t="str">
        <f>IFERROR(IF(INDEX(Rooms[اعتماد القيمة],MATCH(الحجز!$D3775,Rooms[الشقة],0),1)&lt;=الحجز!$C3775,((INDEX(Rooms[القيمة],MATCH(الحجز!$D3775,Rooms[الشقة],0),1)*الحجز!$E3775)+G3775)-F3775,الحجز!$H3775),"")</f>
        <v/>
      </c>
      <c r="I3775" s="10" t="str">
        <f>IFERROR(VLOOKUP(D3775,Rooms[[الشقة]:[وصف]],4,FALSE),"")</f>
        <v/>
      </c>
      <c r="K3775" s="16" t="str">
        <f t="shared" si="117"/>
        <v/>
      </c>
    </row>
    <row r="3776" spans="2:11" x14ac:dyDescent="0.2">
      <c r="B3776" s="10" t="str">
        <f t="shared" si="116"/>
        <v/>
      </c>
      <c r="C3776" s="30"/>
      <c r="H3776" s="10" t="str">
        <f>IFERROR(IF(INDEX(Rooms[اعتماد القيمة],MATCH(الحجز!$D3776,Rooms[الشقة],0),1)&lt;=الحجز!$C3776,((INDEX(Rooms[القيمة],MATCH(الحجز!$D3776,Rooms[الشقة],0),1)*الحجز!$E3776)+G3776)-F3776,الحجز!$H3776),"")</f>
        <v/>
      </c>
      <c r="I3776" s="10" t="str">
        <f>IFERROR(VLOOKUP(D3776,Rooms[[الشقة]:[وصف]],4,FALSE),"")</f>
        <v/>
      </c>
      <c r="K3776" s="16" t="str">
        <f t="shared" si="117"/>
        <v/>
      </c>
    </row>
    <row r="3777" spans="2:11" x14ac:dyDescent="0.2">
      <c r="B3777" s="10" t="str">
        <f t="shared" si="116"/>
        <v/>
      </c>
      <c r="C3777" s="30"/>
      <c r="H3777" s="10" t="str">
        <f>IFERROR(IF(INDEX(Rooms[اعتماد القيمة],MATCH(الحجز!$D3777,Rooms[الشقة],0),1)&lt;=الحجز!$C3777,((INDEX(Rooms[القيمة],MATCH(الحجز!$D3777,Rooms[الشقة],0),1)*الحجز!$E3777)+G3777)-F3777,الحجز!$H3777),"")</f>
        <v/>
      </c>
      <c r="I3777" s="10" t="str">
        <f>IFERROR(VLOOKUP(D3777,Rooms[[الشقة]:[وصف]],4,FALSE),"")</f>
        <v/>
      </c>
      <c r="K3777" s="16" t="str">
        <f t="shared" si="117"/>
        <v/>
      </c>
    </row>
    <row r="3778" spans="2:11" x14ac:dyDescent="0.2">
      <c r="B3778" s="10" t="str">
        <f t="shared" si="116"/>
        <v/>
      </c>
      <c r="C3778" s="30"/>
      <c r="H3778" s="10" t="str">
        <f>IFERROR(IF(INDEX(Rooms[اعتماد القيمة],MATCH(الحجز!$D3778,Rooms[الشقة],0),1)&lt;=الحجز!$C3778,((INDEX(Rooms[القيمة],MATCH(الحجز!$D3778,Rooms[الشقة],0),1)*الحجز!$E3778)+G3778)-F3778,الحجز!$H3778),"")</f>
        <v/>
      </c>
      <c r="I3778" s="10" t="str">
        <f>IFERROR(VLOOKUP(D3778,Rooms[[الشقة]:[وصف]],4,FALSE),"")</f>
        <v/>
      </c>
      <c r="K3778" s="16" t="str">
        <f t="shared" si="117"/>
        <v/>
      </c>
    </row>
    <row r="3779" spans="2:11" x14ac:dyDescent="0.2">
      <c r="B3779" s="10" t="str">
        <f t="shared" si="116"/>
        <v/>
      </c>
      <c r="C3779" s="30"/>
      <c r="H3779" s="10" t="str">
        <f>IFERROR(IF(INDEX(Rooms[اعتماد القيمة],MATCH(الحجز!$D3779,Rooms[الشقة],0),1)&lt;=الحجز!$C3779,((INDEX(Rooms[القيمة],MATCH(الحجز!$D3779,Rooms[الشقة],0),1)*الحجز!$E3779)+G3779)-F3779,الحجز!$H3779),"")</f>
        <v/>
      </c>
      <c r="I3779" s="10" t="str">
        <f>IFERROR(VLOOKUP(D3779,Rooms[[الشقة]:[وصف]],4,FALSE),"")</f>
        <v/>
      </c>
      <c r="K3779" s="16" t="str">
        <f t="shared" si="117"/>
        <v/>
      </c>
    </row>
    <row r="3780" spans="2:11" x14ac:dyDescent="0.2">
      <c r="B3780" s="10" t="str">
        <f t="shared" si="116"/>
        <v/>
      </c>
      <c r="C3780" s="30"/>
      <c r="H3780" s="10" t="str">
        <f>IFERROR(IF(INDEX(Rooms[اعتماد القيمة],MATCH(الحجز!$D3780,Rooms[الشقة],0),1)&lt;=الحجز!$C3780,((INDEX(Rooms[القيمة],MATCH(الحجز!$D3780,Rooms[الشقة],0),1)*الحجز!$E3780)+G3780)-F3780,الحجز!$H3780),"")</f>
        <v/>
      </c>
      <c r="I3780" s="10" t="str">
        <f>IFERROR(VLOOKUP(D3780,Rooms[[الشقة]:[وصف]],4,FALSE),"")</f>
        <v/>
      </c>
      <c r="K3780" s="16" t="str">
        <f t="shared" si="117"/>
        <v/>
      </c>
    </row>
    <row r="3781" spans="2:11" x14ac:dyDescent="0.2">
      <c r="B3781" s="10" t="str">
        <f t="shared" ref="B3781:B3844" si="118">IF(C3781&lt;&gt;"",ROW(A3778),"")</f>
        <v/>
      </c>
      <c r="C3781" s="30"/>
      <c r="H3781" s="10" t="str">
        <f>IFERROR(IF(INDEX(Rooms[اعتماد القيمة],MATCH(الحجز!$D3781,Rooms[الشقة],0),1)&lt;=الحجز!$C3781,((INDEX(Rooms[القيمة],MATCH(الحجز!$D3781,Rooms[الشقة],0),1)*الحجز!$E3781)+G3781)-F3781,الحجز!$H3781),"")</f>
        <v/>
      </c>
      <c r="I3781" s="10" t="str">
        <f>IFERROR(VLOOKUP(D3781,Rooms[[الشقة]:[وصف]],4,FALSE),"")</f>
        <v/>
      </c>
      <c r="K3781" s="16" t="str">
        <f t="shared" ref="K3781:K3844" si="119">IF(AND(E3781="",C3781=""),"",C3781+(IF(E3781&lt;1,E3781,(E3781-1))))</f>
        <v/>
      </c>
    </row>
    <row r="3782" spans="2:11" x14ac:dyDescent="0.2">
      <c r="B3782" s="10" t="str">
        <f t="shared" si="118"/>
        <v/>
      </c>
      <c r="C3782" s="30"/>
      <c r="H3782" s="10" t="str">
        <f>IFERROR(IF(INDEX(Rooms[اعتماد القيمة],MATCH(الحجز!$D3782,Rooms[الشقة],0),1)&lt;=الحجز!$C3782,((INDEX(Rooms[القيمة],MATCH(الحجز!$D3782,Rooms[الشقة],0),1)*الحجز!$E3782)+G3782)-F3782,الحجز!$H3782),"")</f>
        <v/>
      </c>
      <c r="I3782" s="10" t="str">
        <f>IFERROR(VLOOKUP(D3782,Rooms[[الشقة]:[وصف]],4,FALSE),"")</f>
        <v/>
      </c>
      <c r="K3782" s="16" t="str">
        <f t="shared" si="119"/>
        <v/>
      </c>
    </row>
    <row r="3783" spans="2:11" x14ac:dyDescent="0.2">
      <c r="B3783" s="10" t="str">
        <f t="shared" si="118"/>
        <v/>
      </c>
      <c r="C3783" s="30"/>
      <c r="H3783" s="10" t="str">
        <f>IFERROR(IF(INDEX(Rooms[اعتماد القيمة],MATCH(الحجز!$D3783,Rooms[الشقة],0),1)&lt;=الحجز!$C3783,((INDEX(Rooms[القيمة],MATCH(الحجز!$D3783,Rooms[الشقة],0),1)*الحجز!$E3783)+G3783)-F3783,الحجز!$H3783),"")</f>
        <v/>
      </c>
      <c r="I3783" s="10" t="str">
        <f>IFERROR(VLOOKUP(D3783,Rooms[[الشقة]:[وصف]],4,FALSE),"")</f>
        <v/>
      </c>
      <c r="K3783" s="16" t="str">
        <f t="shared" si="119"/>
        <v/>
      </c>
    </row>
    <row r="3784" spans="2:11" x14ac:dyDescent="0.2">
      <c r="B3784" s="10" t="str">
        <f t="shared" si="118"/>
        <v/>
      </c>
      <c r="C3784" s="30"/>
      <c r="H3784" s="10" t="str">
        <f>IFERROR(IF(INDEX(Rooms[اعتماد القيمة],MATCH(الحجز!$D3784,Rooms[الشقة],0),1)&lt;=الحجز!$C3784,((INDEX(Rooms[القيمة],MATCH(الحجز!$D3784,Rooms[الشقة],0),1)*الحجز!$E3784)+G3784)-F3784,الحجز!$H3784),"")</f>
        <v/>
      </c>
      <c r="I3784" s="10" t="str">
        <f>IFERROR(VLOOKUP(D3784,Rooms[[الشقة]:[وصف]],4,FALSE),"")</f>
        <v/>
      </c>
      <c r="K3784" s="16" t="str">
        <f t="shared" si="119"/>
        <v/>
      </c>
    </row>
    <row r="3785" spans="2:11" x14ac:dyDescent="0.2">
      <c r="B3785" s="10" t="str">
        <f t="shared" si="118"/>
        <v/>
      </c>
      <c r="C3785" s="30"/>
      <c r="H3785" s="10" t="str">
        <f>IFERROR(IF(INDEX(Rooms[اعتماد القيمة],MATCH(الحجز!$D3785,Rooms[الشقة],0),1)&lt;=الحجز!$C3785,((INDEX(Rooms[القيمة],MATCH(الحجز!$D3785,Rooms[الشقة],0),1)*الحجز!$E3785)+G3785)-F3785,الحجز!$H3785),"")</f>
        <v/>
      </c>
      <c r="I3785" s="10" t="str">
        <f>IFERROR(VLOOKUP(D3785,Rooms[[الشقة]:[وصف]],4,FALSE),"")</f>
        <v/>
      </c>
      <c r="K3785" s="16" t="str">
        <f t="shared" si="119"/>
        <v/>
      </c>
    </row>
    <row r="3786" spans="2:11" x14ac:dyDescent="0.2">
      <c r="B3786" s="10" t="str">
        <f t="shared" si="118"/>
        <v/>
      </c>
      <c r="C3786" s="30"/>
      <c r="H3786" s="10" t="str">
        <f>IFERROR(IF(INDEX(Rooms[اعتماد القيمة],MATCH(الحجز!$D3786,Rooms[الشقة],0),1)&lt;=الحجز!$C3786,((INDEX(Rooms[القيمة],MATCH(الحجز!$D3786,Rooms[الشقة],0),1)*الحجز!$E3786)+G3786)-F3786,الحجز!$H3786),"")</f>
        <v/>
      </c>
      <c r="I3786" s="10" t="str">
        <f>IFERROR(VLOOKUP(D3786,Rooms[[الشقة]:[وصف]],4,FALSE),"")</f>
        <v/>
      </c>
      <c r="K3786" s="16" t="str">
        <f t="shared" si="119"/>
        <v/>
      </c>
    </row>
    <row r="3787" spans="2:11" x14ac:dyDescent="0.2">
      <c r="B3787" s="10" t="str">
        <f t="shared" si="118"/>
        <v/>
      </c>
      <c r="C3787" s="30"/>
      <c r="H3787" s="10" t="str">
        <f>IFERROR(IF(INDEX(Rooms[اعتماد القيمة],MATCH(الحجز!$D3787,Rooms[الشقة],0),1)&lt;=الحجز!$C3787,((INDEX(Rooms[القيمة],MATCH(الحجز!$D3787,Rooms[الشقة],0),1)*الحجز!$E3787)+G3787)-F3787,الحجز!$H3787),"")</f>
        <v/>
      </c>
      <c r="I3787" s="10" t="str">
        <f>IFERROR(VLOOKUP(D3787,Rooms[[الشقة]:[وصف]],4,FALSE),"")</f>
        <v/>
      </c>
      <c r="K3787" s="16" t="str">
        <f t="shared" si="119"/>
        <v/>
      </c>
    </row>
    <row r="3788" spans="2:11" x14ac:dyDescent="0.2">
      <c r="B3788" s="10" t="str">
        <f t="shared" si="118"/>
        <v/>
      </c>
      <c r="C3788" s="30"/>
      <c r="H3788" s="10" t="str">
        <f>IFERROR(IF(INDEX(Rooms[اعتماد القيمة],MATCH(الحجز!$D3788,Rooms[الشقة],0),1)&lt;=الحجز!$C3788,((INDEX(Rooms[القيمة],MATCH(الحجز!$D3788,Rooms[الشقة],0),1)*الحجز!$E3788)+G3788)-F3788,الحجز!$H3788),"")</f>
        <v/>
      </c>
      <c r="I3788" s="10" t="str">
        <f>IFERROR(VLOOKUP(D3788,Rooms[[الشقة]:[وصف]],4,FALSE),"")</f>
        <v/>
      </c>
      <c r="K3788" s="16" t="str">
        <f t="shared" si="119"/>
        <v/>
      </c>
    </row>
    <row r="3789" spans="2:11" x14ac:dyDescent="0.2">
      <c r="B3789" s="10" t="str">
        <f t="shared" si="118"/>
        <v/>
      </c>
      <c r="C3789" s="30"/>
      <c r="H3789" s="10" t="str">
        <f>IFERROR(IF(INDEX(Rooms[اعتماد القيمة],MATCH(الحجز!$D3789,Rooms[الشقة],0),1)&lt;=الحجز!$C3789,((INDEX(Rooms[القيمة],MATCH(الحجز!$D3789,Rooms[الشقة],0),1)*الحجز!$E3789)+G3789)-F3789,الحجز!$H3789),"")</f>
        <v/>
      </c>
      <c r="I3789" s="10" t="str">
        <f>IFERROR(VLOOKUP(D3789,Rooms[[الشقة]:[وصف]],4,FALSE),"")</f>
        <v/>
      </c>
      <c r="K3789" s="16" t="str">
        <f t="shared" si="119"/>
        <v/>
      </c>
    </row>
    <row r="3790" spans="2:11" x14ac:dyDescent="0.2">
      <c r="B3790" s="10" t="str">
        <f t="shared" si="118"/>
        <v/>
      </c>
      <c r="C3790" s="30"/>
      <c r="H3790" s="10" t="str">
        <f>IFERROR(IF(INDEX(Rooms[اعتماد القيمة],MATCH(الحجز!$D3790,Rooms[الشقة],0),1)&lt;=الحجز!$C3790,((INDEX(Rooms[القيمة],MATCH(الحجز!$D3790,Rooms[الشقة],0),1)*الحجز!$E3790)+G3790)-F3790,الحجز!$H3790),"")</f>
        <v/>
      </c>
      <c r="I3790" s="10" t="str">
        <f>IFERROR(VLOOKUP(D3790,Rooms[[الشقة]:[وصف]],4,FALSE),"")</f>
        <v/>
      </c>
      <c r="K3790" s="16" t="str">
        <f t="shared" si="119"/>
        <v/>
      </c>
    </row>
    <row r="3791" spans="2:11" x14ac:dyDescent="0.2">
      <c r="B3791" s="10" t="str">
        <f t="shared" si="118"/>
        <v/>
      </c>
      <c r="C3791" s="30"/>
      <c r="H3791" s="10" t="str">
        <f>IFERROR(IF(INDEX(Rooms[اعتماد القيمة],MATCH(الحجز!$D3791,Rooms[الشقة],0),1)&lt;=الحجز!$C3791,((INDEX(Rooms[القيمة],MATCH(الحجز!$D3791,Rooms[الشقة],0),1)*الحجز!$E3791)+G3791)-F3791,الحجز!$H3791),"")</f>
        <v/>
      </c>
      <c r="I3791" s="10" t="str">
        <f>IFERROR(VLOOKUP(D3791,Rooms[[الشقة]:[وصف]],4,FALSE),"")</f>
        <v/>
      </c>
      <c r="K3791" s="16" t="str">
        <f t="shared" si="119"/>
        <v/>
      </c>
    </row>
    <row r="3792" spans="2:11" x14ac:dyDescent="0.2">
      <c r="B3792" s="10" t="str">
        <f t="shared" si="118"/>
        <v/>
      </c>
      <c r="C3792" s="30"/>
      <c r="H3792" s="10" t="str">
        <f>IFERROR(IF(INDEX(Rooms[اعتماد القيمة],MATCH(الحجز!$D3792,Rooms[الشقة],0),1)&lt;=الحجز!$C3792,((INDEX(Rooms[القيمة],MATCH(الحجز!$D3792,Rooms[الشقة],0),1)*الحجز!$E3792)+G3792)-F3792,الحجز!$H3792),"")</f>
        <v/>
      </c>
      <c r="I3792" s="10" t="str">
        <f>IFERROR(VLOOKUP(D3792,Rooms[[الشقة]:[وصف]],4,FALSE),"")</f>
        <v/>
      </c>
      <c r="K3792" s="16" t="str">
        <f t="shared" si="119"/>
        <v/>
      </c>
    </row>
    <row r="3793" spans="2:11" x14ac:dyDescent="0.2">
      <c r="B3793" s="10" t="str">
        <f t="shared" si="118"/>
        <v/>
      </c>
      <c r="C3793" s="30"/>
      <c r="H3793" s="10" t="str">
        <f>IFERROR(IF(INDEX(Rooms[اعتماد القيمة],MATCH(الحجز!$D3793,Rooms[الشقة],0),1)&lt;=الحجز!$C3793,((INDEX(Rooms[القيمة],MATCH(الحجز!$D3793,Rooms[الشقة],0),1)*الحجز!$E3793)+G3793)-F3793,الحجز!$H3793),"")</f>
        <v/>
      </c>
      <c r="I3793" s="10" t="str">
        <f>IFERROR(VLOOKUP(D3793,Rooms[[الشقة]:[وصف]],4,FALSE),"")</f>
        <v/>
      </c>
      <c r="K3793" s="16" t="str">
        <f t="shared" si="119"/>
        <v/>
      </c>
    </row>
    <row r="3794" spans="2:11" x14ac:dyDescent="0.2">
      <c r="B3794" s="10" t="str">
        <f t="shared" si="118"/>
        <v/>
      </c>
      <c r="C3794" s="30"/>
      <c r="H3794" s="10" t="str">
        <f>IFERROR(IF(INDEX(Rooms[اعتماد القيمة],MATCH(الحجز!$D3794,Rooms[الشقة],0),1)&lt;=الحجز!$C3794,((INDEX(Rooms[القيمة],MATCH(الحجز!$D3794,Rooms[الشقة],0),1)*الحجز!$E3794)+G3794)-F3794,الحجز!$H3794),"")</f>
        <v/>
      </c>
      <c r="I3794" s="10" t="str">
        <f>IFERROR(VLOOKUP(D3794,Rooms[[الشقة]:[وصف]],4,FALSE),"")</f>
        <v/>
      </c>
      <c r="K3794" s="16" t="str">
        <f t="shared" si="119"/>
        <v/>
      </c>
    </row>
    <row r="3795" spans="2:11" x14ac:dyDescent="0.2">
      <c r="B3795" s="10" t="str">
        <f t="shared" si="118"/>
        <v/>
      </c>
      <c r="C3795" s="30"/>
      <c r="H3795" s="10" t="str">
        <f>IFERROR(IF(INDEX(Rooms[اعتماد القيمة],MATCH(الحجز!$D3795,Rooms[الشقة],0),1)&lt;=الحجز!$C3795,((INDEX(Rooms[القيمة],MATCH(الحجز!$D3795,Rooms[الشقة],0),1)*الحجز!$E3795)+G3795)-F3795,الحجز!$H3795),"")</f>
        <v/>
      </c>
      <c r="I3795" s="10" t="str">
        <f>IFERROR(VLOOKUP(D3795,Rooms[[الشقة]:[وصف]],4,FALSE),"")</f>
        <v/>
      </c>
      <c r="K3795" s="16" t="str">
        <f t="shared" si="119"/>
        <v/>
      </c>
    </row>
    <row r="3796" spans="2:11" x14ac:dyDescent="0.2">
      <c r="B3796" s="10" t="str">
        <f t="shared" si="118"/>
        <v/>
      </c>
      <c r="C3796" s="30"/>
      <c r="H3796" s="10" t="str">
        <f>IFERROR(IF(INDEX(Rooms[اعتماد القيمة],MATCH(الحجز!$D3796,Rooms[الشقة],0),1)&lt;=الحجز!$C3796,((INDEX(Rooms[القيمة],MATCH(الحجز!$D3796,Rooms[الشقة],0),1)*الحجز!$E3796)+G3796)-F3796,الحجز!$H3796),"")</f>
        <v/>
      </c>
      <c r="I3796" s="10" t="str">
        <f>IFERROR(VLOOKUP(D3796,Rooms[[الشقة]:[وصف]],4,FALSE),"")</f>
        <v/>
      </c>
      <c r="K3796" s="16" t="str">
        <f t="shared" si="119"/>
        <v/>
      </c>
    </row>
    <row r="3797" spans="2:11" x14ac:dyDescent="0.2">
      <c r="B3797" s="10" t="str">
        <f t="shared" si="118"/>
        <v/>
      </c>
      <c r="C3797" s="30"/>
      <c r="H3797" s="10" t="str">
        <f>IFERROR(IF(INDEX(Rooms[اعتماد القيمة],MATCH(الحجز!$D3797,Rooms[الشقة],0),1)&lt;=الحجز!$C3797,((INDEX(Rooms[القيمة],MATCH(الحجز!$D3797,Rooms[الشقة],0),1)*الحجز!$E3797)+G3797)-F3797,الحجز!$H3797),"")</f>
        <v/>
      </c>
      <c r="I3797" s="10" t="str">
        <f>IFERROR(VLOOKUP(D3797,Rooms[[الشقة]:[وصف]],4,FALSE),"")</f>
        <v/>
      </c>
      <c r="K3797" s="16" t="str">
        <f t="shared" si="119"/>
        <v/>
      </c>
    </row>
    <row r="3798" spans="2:11" x14ac:dyDescent="0.2">
      <c r="B3798" s="10" t="str">
        <f t="shared" si="118"/>
        <v/>
      </c>
      <c r="C3798" s="30"/>
      <c r="H3798" s="10" t="str">
        <f>IFERROR(IF(INDEX(Rooms[اعتماد القيمة],MATCH(الحجز!$D3798,Rooms[الشقة],0),1)&lt;=الحجز!$C3798,((INDEX(Rooms[القيمة],MATCH(الحجز!$D3798,Rooms[الشقة],0),1)*الحجز!$E3798)+G3798)-F3798,الحجز!$H3798),"")</f>
        <v/>
      </c>
      <c r="I3798" s="10" t="str">
        <f>IFERROR(VLOOKUP(D3798,Rooms[[الشقة]:[وصف]],4,FALSE),"")</f>
        <v/>
      </c>
      <c r="K3798" s="16" t="str">
        <f t="shared" si="119"/>
        <v/>
      </c>
    </row>
    <row r="3799" spans="2:11" x14ac:dyDescent="0.2">
      <c r="B3799" s="10" t="str">
        <f t="shared" si="118"/>
        <v/>
      </c>
      <c r="C3799" s="30"/>
      <c r="H3799" s="10" t="str">
        <f>IFERROR(IF(INDEX(Rooms[اعتماد القيمة],MATCH(الحجز!$D3799,Rooms[الشقة],0),1)&lt;=الحجز!$C3799,((INDEX(Rooms[القيمة],MATCH(الحجز!$D3799,Rooms[الشقة],0),1)*الحجز!$E3799)+G3799)-F3799,الحجز!$H3799),"")</f>
        <v/>
      </c>
      <c r="I3799" s="10" t="str">
        <f>IFERROR(VLOOKUP(D3799,Rooms[[الشقة]:[وصف]],4,FALSE),"")</f>
        <v/>
      </c>
      <c r="K3799" s="16" t="str">
        <f t="shared" si="119"/>
        <v/>
      </c>
    </row>
    <row r="3800" spans="2:11" x14ac:dyDescent="0.2">
      <c r="B3800" s="10" t="str">
        <f t="shared" si="118"/>
        <v/>
      </c>
      <c r="C3800" s="30"/>
      <c r="H3800" s="10" t="str">
        <f>IFERROR(IF(INDEX(Rooms[اعتماد القيمة],MATCH(الحجز!$D3800,Rooms[الشقة],0),1)&lt;=الحجز!$C3800,((INDEX(Rooms[القيمة],MATCH(الحجز!$D3800,Rooms[الشقة],0),1)*الحجز!$E3800)+G3800)-F3800,الحجز!$H3800),"")</f>
        <v/>
      </c>
      <c r="I3800" s="10" t="str">
        <f>IFERROR(VLOOKUP(D3800,Rooms[[الشقة]:[وصف]],4,FALSE),"")</f>
        <v/>
      </c>
      <c r="K3800" s="16" t="str">
        <f t="shared" si="119"/>
        <v/>
      </c>
    </row>
    <row r="3801" spans="2:11" x14ac:dyDescent="0.2">
      <c r="B3801" s="10" t="str">
        <f t="shared" si="118"/>
        <v/>
      </c>
      <c r="C3801" s="30"/>
      <c r="H3801" s="10" t="str">
        <f>IFERROR(IF(INDEX(Rooms[اعتماد القيمة],MATCH(الحجز!$D3801,Rooms[الشقة],0),1)&lt;=الحجز!$C3801,((INDEX(Rooms[القيمة],MATCH(الحجز!$D3801,Rooms[الشقة],0),1)*الحجز!$E3801)+G3801)-F3801,الحجز!$H3801),"")</f>
        <v/>
      </c>
      <c r="I3801" s="10" t="str">
        <f>IFERROR(VLOOKUP(D3801,Rooms[[الشقة]:[وصف]],4,FALSE),"")</f>
        <v/>
      </c>
      <c r="K3801" s="16" t="str">
        <f t="shared" si="119"/>
        <v/>
      </c>
    </row>
    <row r="3802" spans="2:11" x14ac:dyDescent="0.2">
      <c r="B3802" s="10" t="str">
        <f t="shared" si="118"/>
        <v/>
      </c>
      <c r="C3802" s="30"/>
      <c r="H3802" s="10" t="str">
        <f>IFERROR(IF(INDEX(Rooms[اعتماد القيمة],MATCH(الحجز!$D3802,Rooms[الشقة],0),1)&lt;=الحجز!$C3802,((INDEX(Rooms[القيمة],MATCH(الحجز!$D3802,Rooms[الشقة],0),1)*الحجز!$E3802)+G3802)-F3802,الحجز!$H3802),"")</f>
        <v/>
      </c>
      <c r="I3802" s="10" t="str">
        <f>IFERROR(VLOOKUP(D3802,Rooms[[الشقة]:[وصف]],4,FALSE),"")</f>
        <v/>
      </c>
      <c r="K3802" s="16" t="str">
        <f t="shared" si="119"/>
        <v/>
      </c>
    </row>
    <row r="3803" spans="2:11" x14ac:dyDescent="0.2">
      <c r="B3803" s="10" t="str">
        <f t="shared" si="118"/>
        <v/>
      </c>
      <c r="C3803" s="30"/>
      <c r="H3803" s="10" t="str">
        <f>IFERROR(IF(INDEX(Rooms[اعتماد القيمة],MATCH(الحجز!$D3803,Rooms[الشقة],0),1)&lt;=الحجز!$C3803,((INDEX(Rooms[القيمة],MATCH(الحجز!$D3803,Rooms[الشقة],0),1)*الحجز!$E3803)+G3803)-F3803,الحجز!$H3803),"")</f>
        <v/>
      </c>
      <c r="I3803" s="10" t="str">
        <f>IFERROR(VLOOKUP(D3803,Rooms[[الشقة]:[وصف]],4,FALSE),"")</f>
        <v/>
      </c>
      <c r="K3803" s="16" t="str">
        <f t="shared" si="119"/>
        <v/>
      </c>
    </row>
    <row r="3804" spans="2:11" x14ac:dyDescent="0.2">
      <c r="B3804" s="10" t="str">
        <f t="shared" si="118"/>
        <v/>
      </c>
      <c r="C3804" s="30"/>
      <c r="H3804" s="10" t="str">
        <f>IFERROR(IF(INDEX(Rooms[اعتماد القيمة],MATCH(الحجز!$D3804,Rooms[الشقة],0),1)&lt;=الحجز!$C3804,((INDEX(Rooms[القيمة],MATCH(الحجز!$D3804,Rooms[الشقة],0),1)*الحجز!$E3804)+G3804)-F3804,الحجز!$H3804),"")</f>
        <v/>
      </c>
      <c r="I3804" s="10" t="str">
        <f>IFERROR(VLOOKUP(D3804,Rooms[[الشقة]:[وصف]],4,FALSE),"")</f>
        <v/>
      </c>
      <c r="K3804" s="16" t="str">
        <f t="shared" si="119"/>
        <v/>
      </c>
    </row>
    <row r="3805" spans="2:11" x14ac:dyDescent="0.2">
      <c r="B3805" s="10" t="str">
        <f t="shared" si="118"/>
        <v/>
      </c>
      <c r="C3805" s="30"/>
      <c r="H3805" s="10" t="str">
        <f>IFERROR(IF(INDEX(Rooms[اعتماد القيمة],MATCH(الحجز!$D3805,Rooms[الشقة],0),1)&lt;=الحجز!$C3805,((INDEX(Rooms[القيمة],MATCH(الحجز!$D3805,Rooms[الشقة],0),1)*الحجز!$E3805)+G3805)-F3805,الحجز!$H3805),"")</f>
        <v/>
      </c>
      <c r="I3805" s="10" t="str">
        <f>IFERROR(VLOOKUP(D3805,Rooms[[الشقة]:[وصف]],4,FALSE),"")</f>
        <v/>
      </c>
      <c r="K3805" s="16" t="str">
        <f t="shared" si="119"/>
        <v/>
      </c>
    </row>
    <row r="3806" spans="2:11" x14ac:dyDescent="0.2">
      <c r="B3806" s="10" t="str">
        <f t="shared" si="118"/>
        <v/>
      </c>
      <c r="C3806" s="30"/>
      <c r="H3806" s="10" t="str">
        <f>IFERROR(IF(INDEX(Rooms[اعتماد القيمة],MATCH(الحجز!$D3806,Rooms[الشقة],0),1)&lt;=الحجز!$C3806,((INDEX(Rooms[القيمة],MATCH(الحجز!$D3806,Rooms[الشقة],0),1)*الحجز!$E3806)+G3806)-F3806,الحجز!$H3806),"")</f>
        <v/>
      </c>
      <c r="I3806" s="10" t="str">
        <f>IFERROR(VLOOKUP(D3806,Rooms[[الشقة]:[وصف]],4,FALSE),"")</f>
        <v/>
      </c>
      <c r="K3806" s="16" t="str">
        <f t="shared" si="119"/>
        <v/>
      </c>
    </row>
    <row r="3807" spans="2:11" x14ac:dyDescent="0.2">
      <c r="B3807" s="10" t="str">
        <f t="shared" si="118"/>
        <v/>
      </c>
      <c r="C3807" s="30"/>
      <c r="H3807" s="10" t="str">
        <f>IFERROR(IF(INDEX(Rooms[اعتماد القيمة],MATCH(الحجز!$D3807,Rooms[الشقة],0),1)&lt;=الحجز!$C3807,((INDEX(Rooms[القيمة],MATCH(الحجز!$D3807,Rooms[الشقة],0),1)*الحجز!$E3807)+G3807)-F3807,الحجز!$H3807),"")</f>
        <v/>
      </c>
      <c r="I3807" s="10" t="str">
        <f>IFERROR(VLOOKUP(D3807,Rooms[[الشقة]:[وصف]],4,FALSE),"")</f>
        <v/>
      </c>
      <c r="K3807" s="16" t="str">
        <f t="shared" si="119"/>
        <v/>
      </c>
    </row>
    <row r="3808" spans="2:11" x14ac:dyDescent="0.2">
      <c r="B3808" s="10" t="str">
        <f t="shared" si="118"/>
        <v/>
      </c>
      <c r="C3808" s="30"/>
      <c r="H3808" s="10" t="str">
        <f>IFERROR(IF(INDEX(Rooms[اعتماد القيمة],MATCH(الحجز!$D3808,Rooms[الشقة],0),1)&lt;=الحجز!$C3808,((INDEX(Rooms[القيمة],MATCH(الحجز!$D3808,Rooms[الشقة],0),1)*الحجز!$E3808)+G3808)-F3808,الحجز!$H3808),"")</f>
        <v/>
      </c>
      <c r="I3808" s="10" t="str">
        <f>IFERROR(VLOOKUP(D3808,Rooms[[الشقة]:[وصف]],4,FALSE),"")</f>
        <v/>
      </c>
      <c r="K3808" s="16" t="str">
        <f t="shared" si="119"/>
        <v/>
      </c>
    </row>
    <row r="3809" spans="2:11" x14ac:dyDescent="0.2">
      <c r="B3809" s="10" t="str">
        <f t="shared" si="118"/>
        <v/>
      </c>
      <c r="C3809" s="30"/>
      <c r="H3809" s="10" t="str">
        <f>IFERROR(IF(INDEX(Rooms[اعتماد القيمة],MATCH(الحجز!$D3809,Rooms[الشقة],0),1)&lt;=الحجز!$C3809,((INDEX(Rooms[القيمة],MATCH(الحجز!$D3809,Rooms[الشقة],0),1)*الحجز!$E3809)+G3809)-F3809,الحجز!$H3809),"")</f>
        <v/>
      </c>
      <c r="I3809" s="10" t="str">
        <f>IFERROR(VLOOKUP(D3809,Rooms[[الشقة]:[وصف]],4,FALSE),"")</f>
        <v/>
      </c>
      <c r="K3809" s="16" t="str">
        <f t="shared" si="119"/>
        <v/>
      </c>
    </row>
    <row r="3810" spans="2:11" x14ac:dyDescent="0.2">
      <c r="B3810" s="10" t="str">
        <f t="shared" si="118"/>
        <v/>
      </c>
      <c r="C3810" s="30"/>
      <c r="H3810" s="10" t="str">
        <f>IFERROR(IF(INDEX(Rooms[اعتماد القيمة],MATCH(الحجز!$D3810,Rooms[الشقة],0),1)&lt;=الحجز!$C3810,((INDEX(Rooms[القيمة],MATCH(الحجز!$D3810,Rooms[الشقة],0),1)*الحجز!$E3810)+G3810)-F3810,الحجز!$H3810),"")</f>
        <v/>
      </c>
      <c r="I3810" s="10" t="str">
        <f>IFERROR(VLOOKUP(D3810,Rooms[[الشقة]:[وصف]],4,FALSE),"")</f>
        <v/>
      </c>
      <c r="K3810" s="16" t="str">
        <f t="shared" si="119"/>
        <v/>
      </c>
    </row>
    <row r="3811" spans="2:11" x14ac:dyDescent="0.2">
      <c r="B3811" s="10" t="str">
        <f t="shared" si="118"/>
        <v/>
      </c>
      <c r="C3811" s="30"/>
      <c r="H3811" s="10" t="str">
        <f>IFERROR(IF(INDEX(Rooms[اعتماد القيمة],MATCH(الحجز!$D3811,Rooms[الشقة],0),1)&lt;=الحجز!$C3811,((INDEX(Rooms[القيمة],MATCH(الحجز!$D3811,Rooms[الشقة],0),1)*الحجز!$E3811)+G3811)-F3811,الحجز!$H3811),"")</f>
        <v/>
      </c>
      <c r="I3811" s="10" t="str">
        <f>IFERROR(VLOOKUP(D3811,Rooms[[الشقة]:[وصف]],4,FALSE),"")</f>
        <v/>
      </c>
      <c r="K3811" s="16" t="str">
        <f t="shared" si="119"/>
        <v/>
      </c>
    </row>
    <row r="3812" spans="2:11" x14ac:dyDescent="0.2">
      <c r="B3812" s="10" t="str">
        <f t="shared" si="118"/>
        <v/>
      </c>
      <c r="C3812" s="30"/>
      <c r="H3812" s="10" t="str">
        <f>IFERROR(IF(INDEX(Rooms[اعتماد القيمة],MATCH(الحجز!$D3812,Rooms[الشقة],0),1)&lt;=الحجز!$C3812,((INDEX(Rooms[القيمة],MATCH(الحجز!$D3812,Rooms[الشقة],0),1)*الحجز!$E3812)+G3812)-F3812,الحجز!$H3812),"")</f>
        <v/>
      </c>
      <c r="I3812" s="10" t="str">
        <f>IFERROR(VLOOKUP(D3812,Rooms[[الشقة]:[وصف]],4,FALSE),"")</f>
        <v/>
      </c>
      <c r="K3812" s="16" t="str">
        <f t="shared" si="119"/>
        <v/>
      </c>
    </row>
    <row r="3813" spans="2:11" x14ac:dyDescent="0.2">
      <c r="B3813" s="10" t="str">
        <f t="shared" si="118"/>
        <v/>
      </c>
      <c r="C3813" s="30"/>
      <c r="H3813" s="10" t="str">
        <f>IFERROR(IF(INDEX(Rooms[اعتماد القيمة],MATCH(الحجز!$D3813,Rooms[الشقة],0),1)&lt;=الحجز!$C3813,((INDEX(Rooms[القيمة],MATCH(الحجز!$D3813,Rooms[الشقة],0),1)*الحجز!$E3813)+G3813)-F3813,الحجز!$H3813),"")</f>
        <v/>
      </c>
      <c r="I3813" s="10" t="str">
        <f>IFERROR(VLOOKUP(D3813,Rooms[[الشقة]:[وصف]],4,FALSE),"")</f>
        <v/>
      </c>
      <c r="K3813" s="16" t="str">
        <f t="shared" si="119"/>
        <v/>
      </c>
    </row>
    <row r="3814" spans="2:11" x14ac:dyDescent="0.2">
      <c r="B3814" s="10" t="str">
        <f t="shared" si="118"/>
        <v/>
      </c>
      <c r="C3814" s="30"/>
      <c r="H3814" s="10" t="str">
        <f>IFERROR(IF(INDEX(Rooms[اعتماد القيمة],MATCH(الحجز!$D3814,Rooms[الشقة],0),1)&lt;=الحجز!$C3814,((INDEX(Rooms[القيمة],MATCH(الحجز!$D3814,Rooms[الشقة],0),1)*الحجز!$E3814)+G3814)-F3814,الحجز!$H3814),"")</f>
        <v/>
      </c>
      <c r="I3814" s="10" t="str">
        <f>IFERROR(VLOOKUP(D3814,Rooms[[الشقة]:[وصف]],4,FALSE),"")</f>
        <v/>
      </c>
      <c r="K3814" s="16" t="str">
        <f t="shared" si="119"/>
        <v/>
      </c>
    </row>
    <row r="3815" spans="2:11" x14ac:dyDescent="0.2">
      <c r="B3815" s="10" t="str">
        <f t="shared" si="118"/>
        <v/>
      </c>
      <c r="C3815" s="30"/>
      <c r="H3815" s="10" t="str">
        <f>IFERROR(IF(INDEX(Rooms[اعتماد القيمة],MATCH(الحجز!$D3815,Rooms[الشقة],0),1)&lt;=الحجز!$C3815,((INDEX(Rooms[القيمة],MATCH(الحجز!$D3815,Rooms[الشقة],0),1)*الحجز!$E3815)+G3815)-F3815,الحجز!$H3815),"")</f>
        <v/>
      </c>
      <c r="I3815" s="10" t="str">
        <f>IFERROR(VLOOKUP(D3815,Rooms[[الشقة]:[وصف]],4,FALSE),"")</f>
        <v/>
      </c>
      <c r="K3815" s="16" t="str">
        <f t="shared" si="119"/>
        <v/>
      </c>
    </row>
    <row r="3816" spans="2:11" x14ac:dyDescent="0.2">
      <c r="B3816" s="10" t="str">
        <f t="shared" si="118"/>
        <v/>
      </c>
      <c r="C3816" s="30"/>
      <c r="H3816" s="10" t="str">
        <f>IFERROR(IF(INDEX(Rooms[اعتماد القيمة],MATCH(الحجز!$D3816,Rooms[الشقة],0),1)&lt;=الحجز!$C3816,((INDEX(Rooms[القيمة],MATCH(الحجز!$D3816,Rooms[الشقة],0),1)*الحجز!$E3816)+G3816)-F3816,الحجز!$H3816),"")</f>
        <v/>
      </c>
      <c r="I3816" s="10" t="str">
        <f>IFERROR(VLOOKUP(D3816,Rooms[[الشقة]:[وصف]],4,FALSE),"")</f>
        <v/>
      </c>
      <c r="K3816" s="16" t="str">
        <f t="shared" si="119"/>
        <v/>
      </c>
    </row>
    <row r="3817" spans="2:11" x14ac:dyDescent="0.2">
      <c r="B3817" s="10" t="str">
        <f t="shared" si="118"/>
        <v/>
      </c>
      <c r="C3817" s="30"/>
      <c r="H3817" s="10" t="str">
        <f>IFERROR(IF(INDEX(Rooms[اعتماد القيمة],MATCH(الحجز!$D3817,Rooms[الشقة],0),1)&lt;=الحجز!$C3817,((INDEX(Rooms[القيمة],MATCH(الحجز!$D3817,Rooms[الشقة],0),1)*الحجز!$E3817)+G3817)-F3817,الحجز!$H3817),"")</f>
        <v/>
      </c>
      <c r="I3817" s="10" t="str">
        <f>IFERROR(VLOOKUP(D3817,Rooms[[الشقة]:[وصف]],4,FALSE),"")</f>
        <v/>
      </c>
      <c r="K3817" s="16" t="str">
        <f t="shared" si="119"/>
        <v/>
      </c>
    </row>
    <row r="3818" spans="2:11" x14ac:dyDescent="0.2">
      <c r="B3818" s="10" t="str">
        <f t="shared" si="118"/>
        <v/>
      </c>
      <c r="C3818" s="30"/>
      <c r="H3818" s="10" t="str">
        <f>IFERROR(IF(INDEX(Rooms[اعتماد القيمة],MATCH(الحجز!$D3818,Rooms[الشقة],0),1)&lt;=الحجز!$C3818,((INDEX(Rooms[القيمة],MATCH(الحجز!$D3818,Rooms[الشقة],0),1)*الحجز!$E3818)+G3818)-F3818,الحجز!$H3818),"")</f>
        <v/>
      </c>
      <c r="I3818" s="10" t="str">
        <f>IFERROR(VLOOKUP(D3818,Rooms[[الشقة]:[وصف]],4,FALSE),"")</f>
        <v/>
      </c>
      <c r="K3818" s="16" t="str">
        <f t="shared" si="119"/>
        <v/>
      </c>
    </row>
    <row r="3819" spans="2:11" x14ac:dyDescent="0.2">
      <c r="B3819" s="10" t="str">
        <f t="shared" si="118"/>
        <v/>
      </c>
      <c r="C3819" s="30"/>
      <c r="H3819" s="10" t="str">
        <f>IFERROR(IF(INDEX(Rooms[اعتماد القيمة],MATCH(الحجز!$D3819,Rooms[الشقة],0),1)&lt;=الحجز!$C3819,((INDEX(Rooms[القيمة],MATCH(الحجز!$D3819,Rooms[الشقة],0),1)*الحجز!$E3819)+G3819)-F3819,الحجز!$H3819),"")</f>
        <v/>
      </c>
      <c r="I3819" s="10" t="str">
        <f>IFERROR(VLOOKUP(D3819,Rooms[[الشقة]:[وصف]],4,FALSE),"")</f>
        <v/>
      </c>
      <c r="K3819" s="16" t="str">
        <f t="shared" si="119"/>
        <v/>
      </c>
    </row>
    <row r="3820" spans="2:11" x14ac:dyDescent="0.2">
      <c r="B3820" s="10" t="str">
        <f t="shared" si="118"/>
        <v/>
      </c>
      <c r="C3820" s="30"/>
      <c r="H3820" s="10" t="str">
        <f>IFERROR(IF(INDEX(Rooms[اعتماد القيمة],MATCH(الحجز!$D3820,Rooms[الشقة],0),1)&lt;=الحجز!$C3820,((INDEX(Rooms[القيمة],MATCH(الحجز!$D3820,Rooms[الشقة],0),1)*الحجز!$E3820)+G3820)-F3820,الحجز!$H3820),"")</f>
        <v/>
      </c>
      <c r="I3820" s="10" t="str">
        <f>IFERROR(VLOOKUP(D3820,Rooms[[الشقة]:[وصف]],4,FALSE),"")</f>
        <v/>
      </c>
      <c r="K3820" s="16" t="str">
        <f t="shared" si="119"/>
        <v/>
      </c>
    </row>
    <row r="3821" spans="2:11" x14ac:dyDescent="0.2">
      <c r="B3821" s="10" t="str">
        <f t="shared" si="118"/>
        <v/>
      </c>
      <c r="C3821" s="30"/>
      <c r="H3821" s="10" t="str">
        <f>IFERROR(IF(INDEX(Rooms[اعتماد القيمة],MATCH(الحجز!$D3821,Rooms[الشقة],0),1)&lt;=الحجز!$C3821,((INDEX(Rooms[القيمة],MATCH(الحجز!$D3821,Rooms[الشقة],0),1)*الحجز!$E3821)+G3821)-F3821,الحجز!$H3821),"")</f>
        <v/>
      </c>
      <c r="I3821" s="10" t="str">
        <f>IFERROR(VLOOKUP(D3821,Rooms[[الشقة]:[وصف]],4,FALSE),"")</f>
        <v/>
      </c>
      <c r="K3821" s="16" t="str">
        <f t="shared" si="119"/>
        <v/>
      </c>
    </row>
    <row r="3822" spans="2:11" x14ac:dyDescent="0.2">
      <c r="B3822" s="10" t="str">
        <f t="shared" si="118"/>
        <v/>
      </c>
      <c r="C3822" s="30"/>
      <c r="H3822" s="10" t="str">
        <f>IFERROR(IF(INDEX(Rooms[اعتماد القيمة],MATCH(الحجز!$D3822,Rooms[الشقة],0),1)&lt;=الحجز!$C3822,((INDEX(Rooms[القيمة],MATCH(الحجز!$D3822,Rooms[الشقة],0),1)*الحجز!$E3822)+G3822)-F3822,الحجز!$H3822),"")</f>
        <v/>
      </c>
      <c r="I3822" s="10" t="str">
        <f>IFERROR(VLOOKUP(D3822,Rooms[[الشقة]:[وصف]],4,FALSE),"")</f>
        <v/>
      </c>
      <c r="K3822" s="16" t="str">
        <f t="shared" si="119"/>
        <v/>
      </c>
    </row>
    <row r="3823" spans="2:11" x14ac:dyDescent="0.2">
      <c r="B3823" s="10" t="str">
        <f t="shared" si="118"/>
        <v/>
      </c>
      <c r="C3823" s="30"/>
      <c r="H3823" s="10" t="str">
        <f>IFERROR(IF(INDEX(Rooms[اعتماد القيمة],MATCH(الحجز!$D3823,Rooms[الشقة],0),1)&lt;=الحجز!$C3823,((INDEX(Rooms[القيمة],MATCH(الحجز!$D3823,Rooms[الشقة],0),1)*الحجز!$E3823)+G3823)-F3823,الحجز!$H3823),"")</f>
        <v/>
      </c>
      <c r="I3823" s="10" t="str">
        <f>IFERROR(VLOOKUP(D3823,Rooms[[الشقة]:[وصف]],4,FALSE),"")</f>
        <v/>
      </c>
      <c r="K3823" s="16" t="str">
        <f t="shared" si="119"/>
        <v/>
      </c>
    </row>
    <row r="3824" spans="2:11" x14ac:dyDescent="0.2">
      <c r="B3824" s="10" t="str">
        <f t="shared" si="118"/>
        <v/>
      </c>
      <c r="C3824" s="30"/>
      <c r="H3824" s="10" t="str">
        <f>IFERROR(IF(INDEX(Rooms[اعتماد القيمة],MATCH(الحجز!$D3824,Rooms[الشقة],0),1)&lt;=الحجز!$C3824,((INDEX(Rooms[القيمة],MATCH(الحجز!$D3824,Rooms[الشقة],0),1)*الحجز!$E3824)+G3824)-F3824,الحجز!$H3824),"")</f>
        <v/>
      </c>
      <c r="I3824" s="10" t="str">
        <f>IFERROR(VLOOKUP(D3824,Rooms[[الشقة]:[وصف]],4,FALSE),"")</f>
        <v/>
      </c>
      <c r="K3824" s="16" t="str">
        <f t="shared" si="119"/>
        <v/>
      </c>
    </row>
    <row r="3825" spans="2:11" x14ac:dyDescent="0.2">
      <c r="B3825" s="10" t="str">
        <f t="shared" si="118"/>
        <v/>
      </c>
      <c r="C3825" s="30"/>
      <c r="H3825" s="10" t="str">
        <f>IFERROR(IF(INDEX(Rooms[اعتماد القيمة],MATCH(الحجز!$D3825,Rooms[الشقة],0),1)&lt;=الحجز!$C3825,((INDEX(Rooms[القيمة],MATCH(الحجز!$D3825,Rooms[الشقة],0),1)*الحجز!$E3825)+G3825)-F3825,الحجز!$H3825),"")</f>
        <v/>
      </c>
      <c r="I3825" s="10" t="str">
        <f>IFERROR(VLOOKUP(D3825,Rooms[[الشقة]:[وصف]],4,FALSE),"")</f>
        <v/>
      </c>
      <c r="K3825" s="16" t="str">
        <f t="shared" si="119"/>
        <v/>
      </c>
    </row>
    <row r="3826" spans="2:11" x14ac:dyDescent="0.2">
      <c r="B3826" s="10" t="str">
        <f t="shared" si="118"/>
        <v/>
      </c>
      <c r="C3826" s="30"/>
      <c r="H3826" s="10" t="str">
        <f>IFERROR(IF(INDEX(Rooms[اعتماد القيمة],MATCH(الحجز!$D3826,Rooms[الشقة],0),1)&lt;=الحجز!$C3826,((INDEX(Rooms[القيمة],MATCH(الحجز!$D3826,Rooms[الشقة],0),1)*الحجز!$E3826)+G3826)-F3826,الحجز!$H3826),"")</f>
        <v/>
      </c>
      <c r="I3826" s="10" t="str">
        <f>IFERROR(VLOOKUP(D3826,Rooms[[الشقة]:[وصف]],4,FALSE),"")</f>
        <v/>
      </c>
      <c r="K3826" s="16" t="str">
        <f t="shared" si="119"/>
        <v/>
      </c>
    </row>
    <row r="3827" spans="2:11" x14ac:dyDescent="0.2">
      <c r="B3827" s="10" t="str">
        <f t="shared" si="118"/>
        <v/>
      </c>
      <c r="C3827" s="30"/>
      <c r="H3827" s="10" t="str">
        <f>IFERROR(IF(INDEX(Rooms[اعتماد القيمة],MATCH(الحجز!$D3827,Rooms[الشقة],0),1)&lt;=الحجز!$C3827,((INDEX(Rooms[القيمة],MATCH(الحجز!$D3827,Rooms[الشقة],0),1)*الحجز!$E3827)+G3827)-F3827,الحجز!$H3827),"")</f>
        <v/>
      </c>
      <c r="I3827" s="10" t="str">
        <f>IFERROR(VLOOKUP(D3827,Rooms[[الشقة]:[وصف]],4,FALSE),"")</f>
        <v/>
      </c>
      <c r="K3827" s="16" t="str">
        <f t="shared" si="119"/>
        <v/>
      </c>
    </row>
    <row r="3828" spans="2:11" x14ac:dyDescent="0.2">
      <c r="B3828" s="10" t="str">
        <f t="shared" si="118"/>
        <v/>
      </c>
      <c r="C3828" s="30"/>
      <c r="H3828" s="10" t="str">
        <f>IFERROR(IF(INDEX(Rooms[اعتماد القيمة],MATCH(الحجز!$D3828,Rooms[الشقة],0),1)&lt;=الحجز!$C3828,((INDEX(Rooms[القيمة],MATCH(الحجز!$D3828,Rooms[الشقة],0),1)*الحجز!$E3828)+G3828)-F3828,الحجز!$H3828),"")</f>
        <v/>
      </c>
      <c r="I3828" s="10" t="str">
        <f>IFERROR(VLOOKUP(D3828,Rooms[[الشقة]:[وصف]],4,FALSE),"")</f>
        <v/>
      </c>
      <c r="K3828" s="16" t="str">
        <f t="shared" si="119"/>
        <v/>
      </c>
    </row>
    <row r="3829" spans="2:11" x14ac:dyDescent="0.2">
      <c r="B3829" s="10" t="str">
        <f t="shared" si="118"/>
        <v/>
      </c>
      <c r="C3829" s="30"/>
      <c r="H3829" s="10" t="str">
        <f>IFERROR(IF(INDEX(Rooms[اعتماد القيمة],MATCH(الحجز!$D3829,Rooms[الشقة],0),1)&lt;=الحجز!$C3829,((INDEX(Rooms[القيمة],MATCH(الحجز!$D3829,Rooms[الشقة],0),1)*الحجز!$E3829)+G3829)-F3829,الحجز!$H3829),"")</f>
        <v/>
      </c>
      <c r="I3829" s="10" t="str">
        <f>IFERROR(VLOOKUP(D3829,Rooms[[الشقة]:[وصف]],4,FALSE),"")</f>
        <v/>
      </c>
      <c r="K3829" s="16" t="str">
        <f t="shared" si="119"/>
        <v/>
      </c>
    </row>
    <row r="3830" spans="2:11" x14ac:dyDescent="0.2">
      <c r="B3830" s="10" t="str">
        <f t="shared" si="118"/>
        <v/>
      </c>
      <c r="C3830" s="30"/>
      <c r="H3830" s="10" t="str">
        <f>IFERROR(IF(INDEX(Rooms[اعتماد القيمة],MATCH(الحجز!$D3830,Rooms[الشقة],0),1)&lt;=الحجز!$C3830,((INDEX(Rooms[القيمة],MATCH(الحجز!$D3830,Rooms[الشقة],0),1)*الحجز!$E3830)+G3830)-F3830,الحجز!$H3830),"")</f>
        <v/>
      </c>
      <c r="I3830" s="10" t="str">
        <f>IFERROR(VLOOKUP(D3830,Rooms[[الشقة]:[وصف]],4,FALSE),"")</f>
        <v/>
      </c>
      <c r="K3830" s="16" t="str">
        <f t="shared" si="119"/>
        <v/>
      </c>
    </row>
    <row r="3831" spans="2:11" x14ac:dyDescent="0.2">
      <c r="B3831" s="10" t="str">
        <f t="shared" si="118"/>
        <v/>
      </c>
      <c r="C3831" s="30"/>
      <c r="H3831" s="10" t="str">
        <f>IFERROR(IF(INDEX(Rooms[اعتماد القيمة],MATCH(الحجز!$D3831,Rooms[الشقة],0),1)&lt;=الحجز!$C3831,((INDEX(Rooms[القيمة],MATCH(الحجز!$D3831,Rooms[الشقة],0),1)*الحجز!$E3831)+G3831)-F3831,الحجز!$H3831),"")</f>
        <v/>
      </c>
      <c r="I3831" s="10" t="str">
        <f>IFERROR(VLOOKUP(D3831,Rooms[[الشقة]:[وصف]],4,FALSE),"")</f>
        <v/>
      </c>
      <c r="K3831" s="16" t="str">
        <f t="shared" si="119"/>
        <v/>
      </c>
    </row>
    <row r="3832" spans="2:11" x14ac:dyDescent="0.2">
      <c r="B3832" s="10" t="str">
        <f t="shared" si="118"/>
        <v/>
      </c>
      <c r="C3832" s="30"/>
      <c r="H3832" s="10" t="str">
        <f>IFERROR(IF(INDEX(Rooms[اعتماد القيمة],MATCH(الحجز!$D3832,Rooms[الشقة],0),1)&lt;=الحجز!$C3832,((INDEX(Rooms[القيمة],MATCH(الحجز!$D3832,Rooms[الشقة],0),1)*الحجز!$E3832)+G3832)-F3832,الحجز!$H3832),"")</f>
        <v/>
      </c>
      <c r="I3832" s="10" t="str">
        <f>IFERROR(VLOOKUP(D3832,Rooms[[الشقة]:[وصف]],4,FALSE),"")</f>
        <v/>
      </c>
      <c r="K3832" s="16" t="str">
        <f t="shared" si="119"/>
        <v/>
      </c>
    </row>
    <row r="3833" spans="2:11" x14ac:dyDescent="0.2">
      <c r="B3833" s="10" t="str">
        <f t="shared" si="118"/>
        <v/>
      </c>
      <c r="C3833" s="30"/>
      <c r="H3833" s="10" t="str">
        <f>IFERROR(IF(INDEX(Rooms[اعتماد القيمة],MATCH(الحجز!$D3833,Rooms[الشقة],0),1)&lt;=الحجز!$C3833,((INDEX(Rooms[القيمة],MATCH(الحجز!$D3833,Rooms[الشقة],0),1)*الحجز!$E3833)+G3833)-F3833,الحجز!$H3833),"")</f>
        <v/>
      </c>
      <c r="I3833" s="10" t="str">
        <f>IFERROR(VLOOKUP(D3833,Rooms[[الشقة]:[وصف]],4,FALSE),"")</f>
        <v/>
      </c>
      <c r="K3833" s="16" t="str">
        <f t="shared" si="119"/>
        <v/>
      </c>
    </row>
    <row r="3834" spans="2:11" x14ac:dyDescent="0.2">
      <c r="B3834" s="10" t="str">
        <f t="shared" si="118"/>
        <v/>
      </c>
      <c r="C3834" s="30"/>
      <c r="H3834" s="10" t="str">
        <f>IFERROR(IF(INDEX(Rooms[اعتماد القيمة],MATCH(الحجز!$D3834,Rooms[الشقة],0),1)&lt;=الحجز!$C3834,((INDEX(Rooms[القيمة],MATCH(الحجز!$D3834,Rooms[الشقة],0),1)*الحجز!$E3834)+G3834)-F3834,الحجز!$H3834),"")</f>
        <v/>
      </c>
      <c r="I3834" s="10" t="str">
        <f>IFERROR(VLOOKUP(D3834,Rooms[[الشقة]:[وصف]],4,FALSE),"")</f>
        <v/>
      </c>
      <c r="K3834" s="16" t="str">
        <f t="shared" si="119"/>
        <v/>
      </c>
    </row>
    <row r="3835" spans="2:11" x14ac:dyDescent="0.2">
      <c r="B3835" s="10" t="str">
        <f t="shared" si="118"/>
        <v/>
      </c>
      <c r="C3835" s="30"/>
      <c r="H3835" s="10" t="str">
        <f>IFERROR(IF(INDEX(Rooms[اعتماد القيمة],MATCH(الحجز!$D3835,Rooms[الشقة],0),1)&lt;=الحجز!$C3835,((INDEX(Rooms[القيمة],MATCH(الحجز!$D3835,Rooms[الشقة],0),1)*الحجز!$E3835)+G3835)-F3835,الحجز!$H3835),"")</f>
        <v/>
      </c>
      <c r="I3835" s="10" t="str">
        <f>IFERROR(VLOOKUP(D3835,Rooms[[الشقة]:[وصف]],4,FALSE),"")</f>
        <v/>
      </c>
      <c r="K3835" s="16" t="str">
        <f t="shared" si="119"/>
        <v/>
      </c>
    </row>
    <row r="3836" spans="2:11" x14ac:dyDescent="0.2">
      <c r="B3836" s="10" t="str">
        <f t="shared" si="118"/>
        <v/>
      </c>
      <c r="C3836" s="30"/>
      <c r="H3836" s="10" t="str">
        <f>IFERROR(IF(INDEX(Rooms[اعتماد القيمة],MATCH(الحجز!$D3836,Rooms[الشقة],0),1)&lt;=الحجز!$C3836,((INDEX(Rooms[القيمة],MATCH(الحجز!$D3836,Rooms[الشقة],0),1)*الحجز!$E3836)+G3836)-F3836,الحجز!$H3836),"")</f>
        <v/>
      </c>
      <c r="I3836" s="10" t="str">
        <f>IFERROR(VLOOKUP(D3836,Rooms[[الشقة]:[وصف]],4,FALSE),"")</f>
        <v/>
      </c>
      <c r="K3836" s="16" t="str">
        <f t="shared" si="119"/>
        <v/>
      </c>
    </row>
    <row r="3837" spans="2:11" x14ac:dyDescent="0.2">
      <c r="B3837" s="10" t="str">
        <f t="shared" si="118"/>
        <v/>
      </c>
      <c r="C3837" s="30"/>
      <c r="H3837" s="10" t="str">
        <f>IFERROR(IF(INDEX(Rooms[اعتماد القيمة],MATCH(الحجز!$D3837,Rooms[الشقة],0),1)&lt;=الحجز!$C3837,((INDEX(Rooms[القيمة],MATCH(الحجز!$D3837,Rooms[الشقة],0),1)*الحجز!$E3837)+G3837)-F3837,الحجز!$H3837),"")</f>
        <v/>
      </c>
      <c r="I3837" s="10" t="str">
        <f>IFERROR(VLOOKUP(D3837,Rooms[[الشقة]:[وصف]],4,FALSE),"")</f>
        <v/>
      </c>
      <c r="K3837" s="16" t="str">
        <f t="shared" si="119"/>
        <v/>
      </c>
    </row>
    <row r="3838" spans="2:11" x14ac:dyDescent="0.2">
      <c r="B3838" s="10" t="str">
        <f t="shared" si="118"/>
        <v/>
      </c>
      <c r="C3838" s="30"/>
      <c r="H3838" s="10" t="str">
        <f>IFERROR(IF(INDEX(Rooms[اعتماد القيمة],MATCH(الحجز!$D3838,Rooms[الشقة],0),1)&lt;=الحجز!$C3838,((INDEX(Rooms[القيمة],MATCH(الحجز!$D3838,Rooms[الشقة],0),1)*الحجز!$E3838)+G3838)-F3838,الحجز!$H3838),"")</f>
        <v/>
      </c>
      <c r="I3838" s="10" t="str">
        <f>IFERROR(VLOOKUP(D3838,Rooms[[الشقة]:[وصف]],4,FALSE),"")</f>
        <v/>
      </c>
      <c r="K3838" s="16" t="str">
        <f t="shared" si="119"/>
        <v/>
      </c>
    </row>
    <row r="3839" spans="2:11" x14ac:dyDescent="0.2">
      <c r="B3839" s="10" t="str">
        <f t="shared" si="118"/>
        <v/>
      </c>
      <c r="C3839" s="30"/>
      <c r="H3839" s="10" t="str">
        <f>IFERROR(IF(INDEX(Rooms[اعتماد القيمة],MATCH(الحجز!$D3839,Rooms[الشقة],0),1)&lt;=الحجز!$C3839,((INDEX(Rooms[القيمة],MATCH(الحجز!$D3839,Rooms[الشقة],0),1)*الحجز!$E3839)+G3839)-F3839,الحجز!$H3839),"")</f>
        <v/>
      </c>
      <c r="I3839" s="10" t="str">
        <f>IFERROR(VLOOKUP(D3839,Rooms[[الشقة]:[وصف]],4,FALSE),"")</f>
        <v/>
      </c>
      <c r="K3839" s="16" t="str">
        <f t="shared" si="119"/>
        <v/>
      </c>
    </row>
    <row r="3840" spans="2:11" x14ac:dyDescent="0.2">
      <c r="B3840" s="10" t="str">
        <f t="shared" si="118"/>
        <v/>
      </c>
      <c r="C3840" s="30"/>
      <c r="H3840" s="10" t="str">
        <f>IFERROR(IF(INDEX(Rooms[اعتماد القيمة],MATCH(الحجز!$D3840,Rooms[الشقة],0),1)&lt;=الحجز!$C3840,((INDEX(Rooms[القيمة],MATCH(الحجز!$D3840,Rooms[الشقة],0),1)*الحجز!$E3840)+G3840)-F3840,الحجز!$H3840),"")</f>
        <v/>
      </c>
      <c r="I3840" s="10" t="str">
        <f>IFERROR(VLOOKUP(D3840,Rooms[[الشقة]:[وصف]],4,FALSE),"")</f>
        <v/>
      </c>
      <c r="K3840" s="16" t="str">
        <f t="shared" si="119"/>
        <v/>
      </c>
    </row>
    <row r="3841" spans="2:11" x14ac:dyDescent="0.2">
      <c r="B3841" s="10" t="str">
        <f t="shared" si="118"/>
        <v/>
      </c>
      <c r="C3841" s="30"/>
      <c r="H3841" s="10" t="str">
        <f>IFERROR(IF(INDEX(Rooms[اعتماد القيمة],MATCH(الحجز!$D3841,Rooms[الشقة],0),1)&lt;=الحجز!$C3841,((INDEX(Rooms[القيمة],MATCH(الحجز!$D3841,Rooms[الشقة],0),1)*الحجز!$E3841)+G3841)-F3841,الحجز!$H3841),"")</f>
        <v/>
      </c>
      <c r="I3841" s="10" t="str">
        <f>IFERROR(VLOOKUP(D3841,Rooms[[الشقة]:[وصف]],4,FALSE),"")</f>
        <v/>
      </c>
      <c r="K3841" s="16" t="str">
        <f t="shared" si="119"/>
        <v/>
      </c>
    </row>
    <row r="3842" spans="2:11" x14ac:dyDescent="0.2">
      <c r="B3842" s="10" t="str">
        <f t="shared" si="118"/>
        <v/>
      </c>
      <c r="C3842" s="30"/>
      <c r="H3842" s="10" t="str">
        <f>IFERROR(IF(INDEX(Rooms[اعتماد القيمة],MATCH(الحجز!$D3842,Rooms[الشقة],0),1)&lt;=الحجز!$C3842,((INDEX(Rooms[القيمة],MATCH(الحجز!$D3842,Rooms[الشقة],0),1)*الحجز!$E3842)+G3842)-F3842,الحجز!$H3842),"")</f>
        <v/>
      </c>
      <c r="I3842" s="10" t="str">
        <f>IFERROR(VLOOKUP(D3842,Rooms[[الشقة]:[وصف]],4,FALSE),"")</f>
        <v/>
      </c>
      <c r="K3842" s="16" t="str">
        <f t="shared" si="119"/>
        <v/>
      </c>
    </row>
    <row r="3843" spans="2:11" x14ac:dyDescent="0.2">
      <c r="B3843" s="10" t="str">
        <f t="shared" si="118"/>
        <v/>
      </c>
      <c r="C3843" s="30"/>
      <c r="H3843" s="10" t="str">
        <f>IFERROR(IF(INDEX(Rooms[اعتماد القيمة],MATCH(الحجز!$D3843,Rooms[الشقة],0),1)&lt;=الحجز!$C3843,((INDEX(Rooms[القيمة],MATCH(الحجز!$D3843,Rooms[الشقة],0),1)*الحجز!$E3843)+G3843)-F3843,الحجز!$H3843),"")</f>
        <v/>
      </c>
      <c r="I3843" s="10" t="str">
        <f>IFERROR(VLOOKUP(D3843,Rooms[[الشقة]:[وصف]],4,FALSE),"")</f>
        <v/>
      </c>
      <c r="K3843" s="16" t="str">
        <f t="shared" si="119"/>
        <v/>
      </c>
    </row>
    <row r="3844" spans="2:11" x14ac:dyDescent="0.2">
      <c r="B3844" s="10" t="str">
        <f t="shared" si="118"/>
        <v/>
      </c>
      <c r="C3844" s="30"/>
      <c r="H3844" s="10" t="str">
        <f>IFERROR(IF(INDEX(Rooms[اعتماد القيمة],MATCH(الحجز!$D3844,Rooms[الشقة],0),1)&lt;=الحجز!$C3844,((INDEX(Rooms[القيمة],MATCH(الحجز!$D3844,Rooms[الشقة],0),1)*الحجز!$E3844)+G3844)-F3844,الحجز!$H3844),"")</f>
        <v/>
      </c>
      <c r="I3844" s="10" t="str">
        <f>IFERROR(VLOOKUP(D3844,Rooms[[الشقة]:[وصف]],4,FALSE),"")</f>
        <v/>
      </c>
      <c r="K3844" s="16" t="str">
        <f t="shared" si="119"/>
        <v/>
      </c>
    </row>
    <row r="3845" spans="2:11" x14ac:dyDescent="0.2">
      <c r="B3845" s="10" t="str">
        <f t="shared" ref="B3845:B3908" si="120">IF(C3845&lt;&gt;"",ROW(A3842),"")</f>
        <v/>
      </c>
      <c r="C3845" s="30"/>
      <c r="H3845" s="10" t="str">
        <f>IFERROR(IF(INDEX(Rooms[اعتماد القيمة],MATCH(الحجز!$D3845,Rooms[الشقة],0),1)&lt;=الحجز!$C3845,((INDEX(Rooms[القيمة],MATCH(الحجز!$D3845,Rooms[الشقة],0),1)*الحجز!$E3845)+G3845)-F3845,الحجز!$H3845),"")</f>
        <v/>
      </c>
      <c r="I3845" s="10" t="str">
        <f>IFERROR(VLOOKUP(D3845,Rooms[[الشقة]:[وصف]],4,FALSE),"")</f>
        <v/>
      </c>
      <c r="K3845" s="16" t="str">
        <f t="shared" ref="K3845:K3908" si="121">IF(AND(E3845="",C3845=""),"",C3845+(IF(E3845&lt;1,E3845,(E3845-1))))</f>
        <v/>
      </c>
    </row>
    <row r="3846" spans="2:11" x14ac:dyDescent="0.2">
      <c r="B3846" s="10" t="str">
        <f t="shared" si="120"/>
        <v/>
      </c>
      <c r="C3846" s="30"/>
      <c r="H3846" s="10" t="str">
        <f>IFERROR(IF(INDEX(Rooms[اعتماد القيمة],MATCH(الحجز!$D3846,Rooms[الشقة],0),1)&lt;=الحجز!$C3846,((INDEX(Rooms[القيمة],MATCH(الحجز!$D3846,Rooms[الشقة],0),1)*الحجز!$E3846)+G3846)-F3846,الحجز!$H3846),"")</f>
        <v/>
      </c>
      <c r="I3846" s="10" t="str">
        <f>IFERROR(VLOOKUP(D3846,Rooms[[الشقة]:[وصف]],4,FALSE),"")</f>
        <v/>
      </c>
      <c r="K3846" s="16" t="str">
        <f t="shared" si="121"/>
        <v/>
      </c>
    </row>
    <row r="3847" spans="2:11" x14ac:dyDescent="0.2">
      <c r="B3847" s="10" t="str">
        <f t="shared" si="120"/>
        <v/>
      </c>
      <c r="C3847" s="30"/>
      <c r="H3847" s="10" t="str">
        <f>IFERROR(IF(INDEX(Rooms[اعتماد القيمة],MATCH(الحجز!$D3847,Rooms[الشقة],0),1)&lt;=الحجز!$C3847,((INDEX(Rooms[القيمة],MATCH(الحجز!$D3847,Rooms[الشقة],0),1)*الحجز!$E3847)+G3847)-F3847,الحجز!$H3847),"")</f>
        <v/>
      </c>
      <c r="I3847" s="10" t="str">
        <f>IFERROR(VLOOKUP(D3847,Rooms[[الشقة]:[وصف]],4,FALSE),"")</f>
        <v/>
      </c>
      <c r="K3847" s="16" t="str">
        <f t="shared" si="121"/>
        <v/>
      </c>
    </row>
    <row r="3848" spans="2:11" x14ac:dyDescent="0.2">
      <c r="B3848" s="10" t="str">
        <f t="shared" si="120"/>
        <v/>
      </c>
      <c r="C3848" s="30"/>
      <c r="H3848" s="10" t="str">
        <f>IFERROR(IF(INDEX(Rooms[اعتماد القيمة],MATCH(الحجز!$D3848,Rooms[الشقة],0),1)&lt;=الحجز!$C3848,((INDEX(Rooms[القيمة],MATCH(الحجز!$D3848,Rooms[الشقة],0),1)*الحجز!$E3848)+G3848)-F3848,الحجز!$H3848),"")</f>
        <v/>
      </c>
      <c r="I3848" s="10" t="str">
        <f>IFERROR(VLOOKUP(D3848,Rooms[[الشقة]:[وصف]],4,FALSE),"")</f>
        <v/>
      </c>
      <c r="K3848" s="16" t="str">
        <f t="shared" si="121"/>
        <v/>
      </c>
    </row>
    <row r="3849" spans="2:11" x14ac:dyDescent="0.2">
      <c r="B3849" s="10" t="str">
        <f t="shared" si="120"/>
        <v/>
      </c>
      <c r="C3849" s="30"/>
      <c r="H3849" s="10" t="str">
        <f>IFERROR(IF(INDEX(Rooms[اعتماد القيمة],MATCH(الحجز!$D3849,Rooms[الشقة],0),1)&lt;=الحجز!$C3849,((INDEX(Rooms[القيمة],MATCH(الحجز!$D3849,Rooms[الشقة],0),1)*الحجز!$E3849)+G3849)-F3849,الحجز!$H3849),"")</f>
        <v/>
      </c>
      <c r="I3849" s="10" t="str">
        <f>IFERROR(VLOOKUP(D3849,Rooms[[الشقة]:[وصف]],4,FALSE),"")</f>
        <v/>
      </c>
      <c r="K3849" s="16" t="str">
        <f t="shared" si="121"/>
        <v/>
      </c>
    </row>
    <row r="3850" spans="2:11" x14ac:dyDescent="0.2">
      <c r="B3850" s="10" t="str">
        <f t="shared" si="120"/>
        <v/>
      </c>
      <c r="C3850" s="30"/>
      <c r="H3850" s="10" t="str">
        <f>IFERROR(IF(INDEX(Rooms[اعتماد القيمة],MATCH(الحجز!$D3850,Rooms[الشقة],0),1)&lt;=الحجز!$C3850,((INDEX(Rooms[القيمة],MATCH(الحجز!$D3850,Rooms[الشقة],0),1)*الحجز!$E3850)+G3850)-F3850,الحجز!$H3850),"")</f>
        <v/>
      </c>
      <c r="I3850" s="10" t="str">
        <f>IFERROR(VLOOKUP(D3850,Rooms[[الشقة]:[وصف]],4,FALSE),"")</f>
        <v/>
      </c>
      <c r="K3850" s="16" t="str">
        <f t="shared" si="121"/>
        <v/>
      </c>
    </row>
    <row r="3851" spans="2:11" x14ac:dyDescent="0.2">
      <c r="B3851" s="10" t="str">
        <f t="shared" si="120"/>
        <v/>
      </c>
      <c r="C3851" s="30"/>
      <c r="H3851" s="10" t="str">
        <f>IFERROR(IF(INDEX(Rooms[اعتماد القيمة],MATCH(الحجز!$D3851,Rooms[الشقة],0),1)&lt;=الحجز!$C3851,((INDEX(Rooms[القيمة],MATCH(الحجز!$D3851,Rooms[الشقة],0),1)*الحجز!$E3851)+G3851)-F3851,الحجز!$H3851),"")</f>
        <v/>
      </c>
      <c r="I3851" s="10" t="str">
        <f>IFERROR(VLOOKUP(D3851,Rooms[[الشقة]:[وصف]],4,FALSE),"")</f>
        <v/>
      </c>
      <c r="K3851" s="16" t="str">
        <f t="shared" si="121"/>
        <v/>
      </c>
    </row>
    <row r="3852" spans="2:11" x14ac:dyDescent="0.2">
      <c r="B3852" s="10" t="str">
        <f t="shared" si="120"/>
        <v/>
      </c>
      <c r="C3852" s="30"/>
      <c r="H3852" s="10" t="str">
        <f>IFERROR(IF(INDEX(Rooms[اعتماد القيمة],MATCH(الحجز!$D3852,Rooms[الشقة],0),1)&lt;=الحجز!$C3852,((INDEX(Rooms[القيمة],MATCH(الحجز!$D3852,Rooms[الشقة],0),1)*الحجز!$E3852)+G3852)-F3852,الحجز!$H3852),"")</f>
        <v/>
      </c>
      <c r="I3852" s="10" t="str">
        <f>IFERROR(VLOOKUP(D3852,Rooms[[الشقة]:[وصف]],4,FALSE),"")</f>
        <v/>
      </c>
      <c r="K3852" s="16" t="str">
        <f t="shared" si="121"/>
        <v/>
      </c>
    </row>
    <row r="3853" spans="2:11" x14ac:dyDescent="0.2">
      <c r="B3853" s="10" t="str">
        <f t="shared" si="120"/>
        <v/>
      </c>
      <c r="C3853" s="30"/>
      <c r="H3853" s="10" t="str">
        <f>IFERROR(IF(INDEX(Rooms[اعتماد القيمة],MATCH(الحجز!$D3853,Rooms[الشقة],0),1)&lt;=الحجز!$C3853,((INDEX(Rooms[القيمة],MATCH(الحجز!$D3853,Rooms[الشقة],0),1)*الحجز!$E3853)+G3853)-F3853,الحجز!$H3853),"")</f>
        <v/>
      </c>
      <c r="I3853" s="10" t="str">
        <f>IFERROR(VLOOKUP(D3853,Rooms[[الشقة]:[وصف]],4,FALSE),"")</f>
        <v/>
      </c>
      <c r="K3853" s="16" t="str">
        <f t="shared" si="121"/>
        <v/>
      </c>
    </row>
    <row r="3854" spans="2:11" x14ac:dyDescent="0.2">
      <c r="B3854" s="10" t="str">
        <f t="shared" si="120"/>
        <v/>
      </c>
      <c r="C3854" s="30"/>
      <c r="H3854" s="10" t="str">
        <f>IFERROR(IF(INDEX(Rooms[اعتماد القيمة],MATCH(الحجز!$D3854,Rooms[الشقة],0),1)&lt;=الحجز!$C3854,((INDEX(Rooms[القيمة],MATCH(الحجز!$D3854,Rooms[الشقة],0),1)*الحجز!$E3854)+G3854)-F3854,الحجز!$H3854),"")</f>
        <v/>
      </c>
      <c r="I3854" s="10" t="str">
        <f>IFERROR(VLOOKUP(D3854,Rooms[[الشقة]:[وصف]],4,FALSE),"")</f>
        <v/>
      </c>
      <c r="K3854" s="16" t="str">
        <f t="shared" si="121"/>
        <v/>
      </c>
    </row>
    <row r="3855" spans="2:11" x14ac:dyDescent="0.2">
      <c r="B3855" s="10" t="str">
        <f t="shared" si="120"/>
        <v/>
      </c>
      <c r="C3855" s="30"/>
      <c r="H3855" s="10" t="str">
        <f>IFERROR(IF(INDEX(Rooms[اعتماد القيمة],MATCH(الحجز!$D3855,Rooms[الشقة],0),1)&lt;=الحجز!$C3855,((INDEX(Rooms[القيمة],MATCH(الحجز!$D3855,Rooms[الشقة],0),1)*الحجز!$E3855)+G3855)-F3855,الحجز!$H3855),"")</f>
        <v/>
      </c>
      <c r="I3855" s="10" t="str">
        <f>IFERROR(VLOOKUP(D3855,Rooms[[الشقة]:[وصف]],4,FALSE),"")</f>
        <v/>
      </c>
      <c r="K3855" s="16" t="str">
        <f t="shared" si="121"/>
        <v/>
      </c>
    </row>
    <row r="3856" spans="2:11" x14ac:dyDescent="0.2">
      <c r="B3856" s="10" t="str">
        <f t="shared" si="120"/>
        <v/>
      </c>
      <c r="C3856" s="30"/>
      <c r="H3856" s="10" t="str">
        <f>IFERROR(IF(INDEX(Rooms[اعتماد القيمة],MATCH(الحجز!$D3856,Rooms[الشقة],0),1)&lt;=الحجز!$C3856,((INDEX(Rooms[القيمة],MATCH(الحجز!$D3856,Rooms[الشقة],0),1)*الحجز!$E3856)+G3856)-F3856,الحجز!$H3856),"")</f>
        <v/>
      </c>
      <c r="I3856" s="10" t="str">
        <f>IFERROR(VLOOKUP(D3856,Rooms[[الشقة]:[وصف]],4,FALSE),"")</f>
        <v/>
      </c>
      <c r="K3856" s="16" t="str">
        <f t="shared" si="121"/>
        <v/>
      </c>
    </row>
    <row r="3857" spans="2:11" x14ac:dyDescent="0.2">
      <c r="B3857" s="10" t="str">
        <f t="shared" si="120"/>
        <v/>
      </c>
      <c r="C3857" s="30"/>
      <c r="H3857" s="10" t="str">
        <f>IFERROR(IF(INDEX(Rooms[اعتماد القيمة],MATCH(الحجز!$D3857,Rooms[الشقة],0),1)&lt;=الحجز!$C3857,((INDEX(Rooms[القيمة],MATCH(الحجز!$D3857,Rooms[الشقة],0),1)*الحجز!$E3857)+G3857)-F3857,الحجز!$H3857),"")</f>
        <v/>
      </c>
      <c r="I3857" s="10" t="str">
        <f>IFERROR(VLOOKUP(D3857,Rooms[[الشقة]:[وصف]],4,FALSE),"")</f>
        <v/>
      </c>
      <c r="K3857" s="16" t="str">
        <f t="shared" si="121"/>
        <v/>
      </c>
    </row>
    <row r="3858" spans="2:11" x14ac:dyDescent="0.2">
      <c r="B3858" s="10" t="str">
        <f t="shared" si="120"/>
        <v/>
      </c>
      <c r="C3858" s="30"/>
      <c r="H3858" s="10" t="str">
        <f>IFERROR(IF(INDEX(Rooms[اعتماد القيمة],MATCH(الحجز!$D3858,Rooms[الشقة],0),1)&lt;=الحجز!$C3858,((INDEX(Rooms[القيمة],MATCH(الحجز!$D3858,Rooms[الشقة],0),1)*الحجز!$E3858)+G3858)-F3858,الحجز!$H3858),"")</f>
        <v/>
      </c>
      <c r="I3858" s="10" t="str">
        <f>IFERROR(VLOOKUP(D3858,Rooms[[الشقة]:[وصف]],4,FALSE),"")</f>
        <v/>
      </c>
      <c r="K3858" s="16" t="str">
        <f t="shared" si="121"/>
        <v/>
      </c>
    </row>
    <row r="3859" spans="2:11" x14ac:dyDescent="0.2">
      <c r="B3859" s="10" t="str">
        <f t="shared" si="120"/>
        <v/>
      </c>
      <c r="C3859" s="30"/>
      <c r="H3859" s="10" t="str">
        <f>IFERROR(IF(INDEX(Rooms[اعتماد القيمة],MATCH(الحجز!$D3859,Rooms[الشقة],0),1)&lt;=الحجز!$C3859,((INDEX(Rooms[القيمة],MATCH(الحجز!$D3859,Rooms[الشقة],0),1)*الحجز!$E3859)+G3859)-F3859,الحجز!$H3859),"")</f>
        <v/>
      </c>
      <c r="I3859" s="10" t="str">
        <f>IFERROR(VLOOKUP(D3859,Rooms[[الشقة]:[وصف]],4,FALSE),"")</f>
        <v/>
      </c>
      <c r="K3859" s="16" t="str">
        <f t="shared" si="121"/>
        <v/>
      </c>
    </row>
    <row r="3860" spans="2:11" x14ac:dyDescent="0.2">
      <c r="B3860" s="10" t="str">
        <f t="shared" si="120"/>
        <v/>
      </c>
      <c r="C3860" s="30"/>
      <c r="H3860" s="10" t="str">
        <f>IFERROR(IF(INDEX(Rooms[اعتماد القيمة],MATCH(الحجز!$D3860,Rooms[الشقة],0),1)&lt;=الحجز!$C3860,((INDEX(Rooms[القيمة],MATCH(الحجز!$D3860,Rooms[الشقة],0),1)*الحجز!$E3860)+G3860)-F3860,الحجز!$H3860),"")</f>
        <v/>
      </c>
      <c r="I3860" s="10" t="str">
        <f>IFERROR(VLOOKUP(D3860,Rooms[[الشقة]:[وصف]],4,FALSE),"")</f>
        <v/>
      </c>
      <c r="K3860" s="16" t="str">
        <f t="shared" si="121"/>
        <v/>
      </c>
    </row>
    <row r="3861" spans="2:11" x14ac:dyDescent="0.2">
      <c r="B3861" s="10" t="str">
        <f t="shared" si="120"/>
        <v/>
      </c>
      <c r="C3861" s="30"/>
      <c r="H3861" s="10" t="str">
        <f>IFERROR(IF(INDEX(Rooms[اعتماد القيمة],MATCH(الحجز!$D3861,Rooms[الشقة],0),1)&lt;=الحجز!$C3861,((INDEX(Rooms[القيمة],MATCH(الحجز!$D3861,Rooms[الشقة],0),1)*الحجز!$E3861)+G3861)-F3861,الحجز!$H3861),"")</f>
        <v/>
      </c>
      <c r="I3861" s="10" t="str">
        <f>IFERROR(VLOOKUP(D3861,Rooms[[الشقة]:[وصف]],4,FALSE),"")</f>
        <v/>
      </c>
      <c r="K3861" s="16" t="str">
        <f t="shared" si="121"/>
        <v/>
      </c>
    </row>
    <row r="3862" spans="2:11" x14ac:dyDescent="0.2">
      <c r="B3862" s="10" t="str">
        <f t="shared" si="120"/>
        <v/>
      </c>
      <c r="C3862" s="30"/>
      <c r="H3862" s="10" t="str">
        <f>IFERROR(IF(INDEX(Rooms[اعتماد القيمة],MATCH(الحجز!$D3862,Rooms[الشقة],0),1)&lt;=الحجز!$C3862,((INDEX(Rooms[القيمة],MATCH(الحجز!$D3862,Rooms[الشقة],0),1)*الحجز!$E3862)+G3862)-F3862,الحجز!$H3862),"")</f>
        <v/>
      </c>
      <c r="I3862" s="10" t="str">
        <f>IFERROR(VLOOKUP(D3862,Rooms[[الشقة]:[وصف]],4,FALSE),"")</f>
        <v/>
      </c>
      <c r="K3862" s="16" t="str">
        <f t="shared" si="121"/>
        <v/>
      </c>
    </row>
    <row r="3863" spans="2:11" x14ac:dyDescent="0.2">
      <c r="B3863" s="10" t="str">
        <f t="shared" si="120"/>
        <v/>
      </c>
      <c r="C3863" s="30"/>
      <c r="H3863" s="10" t="str">
        <f>IFERROR(IF(INDEX(Rooms[اعتماد القيمة],MATCH(الحجز!$D3863,Rooms[الشقة],0),1)&lt;=الحجز!$C3863,((INDEX(Rooms[القيمة],MATCH(الحجز!$D3863,Rooms[الشقة],0),1)*الحجز!$E3863)+G3863)-F3863,الحجز!$H3863),"")</f>
        <v/>
      </c>
      <c r="I3863" s="10" t="str">
        <f>IFERROR(VLOOKUP(D3863,Rooms[[الشقة]:[وصف]],4,FALSE),"")</f>
        <v/>
      </c>
      <c r="K3863" s="16" t="str">
        <f t="shared" si="121"/>
        <v/>
      </c>
    </row>
    <row r="3864" spans="2:11" x14ac:dyDescent="0.2">
      <c r="B3864" s="10" t="str">
        <f t="shared" si="120"/>
        <v/>
      </c>
      <c r="C3864" s="30"/>
      <c r="H3864" s="10" t="str">
        <f>IFERROR(IF(INDEX(Rooms[اعتماد القيمة],MATCH(الحجز!$D3864,Rooms[الشقة],0),1)&lt;=الحجز!$C3864,((INDEX(Rooms[القيمة],MATCH(الحجز!$D3864,Rooms[الشقة],0),1)*الحجز!$E3864)+G3864)-F3864,الحجز!$H3864),"")</f>
        <v/>
      </c>
      <c r="I3864" s="10" t="str">
        <f>IFERROR(VLOOKUP(D3864,Rooms[[الشقة]:[وصف]],4,FALSE),"")</f>
        <v/>
      </c>
      <c r="K3864" s="16" t="str">
        <f t="shared" si="121"/>
        <v/>
      </c>
    </row>
    <row r="3865" spans="2:11" x14ac:dyDescent="0.2">
      <c r="B3865" s="10" t="str">
        <f t="shared" si="120"/>
        <v/>
      </c>
      <c r="C3865" s="30"/>
      <c r="H3865" s="10" t="str">
        <f>IFERROR(IF(INDEX(Rooms[اعتماد القيمة],MATCH(الحجز!$D3865,Rooms[الشقة],0),1)&lt;=الحجز!$C3865,((INDEX(Rooms[القيمة],MATCH(الحجز!$D3865,Rooms[الشقة],0),1)*الحجز!$E3865)+G3865)-F3865,الحجز!$H3865),"")</f>
        <v/>
      </c>
      <c r="I3865" s="10" t="str">
        <f>IFERROR(VLOOKUP(D3865,Rooms[[الشقة]:[وصف]],4,FALSE),"")</f>
        <v/>
      </c>
      <c r="K3865" s="16" t="str">
        <f t="shared" si="121"/>
        <v/>
      </c>
    </row>
    <row r="3866" spans="2:11" x14ac:dyDescent="0.2">
      <c r="B3866" s="10" t="str">
        <f t="shared" si="120"/>
        <v/>
      </c>
      <c r="C3866" s="30"/>
      <c r="H3866" s="10" t="str">
        <f>IFERROR(IF(INDEX(Rooms[اعتماد القيمة],MATCH(الحجز!$D3866,Rooms[الشقة],0),1)&lt;=الحجز!$C3866,((INDEX(Rooms[القيمة],MATCH(الحجز!$D3866,Rooms[الشقة],0),1)*الحجز!$E3866)+G3866)-F3866,الحجز!$H3866),"")</f>
        <v/>
      </c>
      <c r="I3866" s="10" t="str">
        <f>IFERROR(VLOOKUP(D3866,Rooms[[الشقة]:[وصف]],4,FALSE),"")</f>
        <v/>
      </c>
      <c r="K3866" s="16" t="str">
        <f t="shared" si="121"/>
        <v/>
      </c>
    </row>
    <row r="3867" spans="2:11" x14ac:dyDescent="0.2">
      <c r="B3867" s="10" t="str">
        <f t="shared" si="120"/>
        <v/>
      </c>
      <c r="C3867" s="30"/>
      <c r="H3867" s="10" t="str">
        <f>IFERROR(IF(INDEX(Rooms[اعتماد القيمة],MATCH(الحجز!$D3867,Rooms[الشقة],0),1)&lt;=الحجز!$C3867,((INDEX(Rooms[القيمة],MATCH(الحجز!$D3867,Rooms[الشقة],0),1)*الحجز!$E3867)+G3867)-F3867,الحجز!$H3867),"")</f>
        <v/>
      </c>
      <c r="I3867" s="10" t="str">
        <f>IFERROR(VLOOKUP(D3867,Rooms[[الشقة]:[وصف]],4,FALSE),"")</f>
        <v/>
      </c>
      <c r="K3867" s="16" t="str">
        <f t="shared" si="121"/>
        <v/>
      </c>
    </row>
    <row r="3868" spans="2:11" x14ac:dyDescent="0.2">
      <c r="B3868" s="10" t="str">
        <f t="shared" si="120"/>
        <v/>
      </c>
      <c r="C3868" s="30"/>
      <c r="H3868" s="10" t="str">
        <f>IFERROR(IF(INDEX(Rooms[اعتماد القيمة],MATCH(الحجز!$D3868,Rooms[الشقة],0),1)&lt;=الحجز!$C3868,((INDEX(Rooms[القيمة],MATCH(الحجز!$D3868,Rooms[الشقة],0),1)*الحجز!$E3868)+G3868)-F3868,الحجز!$H3868),"")</f>
        <v/>
      </c>
      <c r="I3868" s="10" t="str">
        <f>IFERROR(VLOOKUP(D3868,Rooms[[الشقة]:[وصف]],4,FALSE),"")</f>
        <v/>
      </c>
      <c r="K3868" s="16" t="str">
        <f t="shared" si="121"/>
        <v/>
      </c>
    </row>
    <row r="3869" spans="2:11" x14ac:dyDescent="0.2">
      <c r="B3869" s="10" t="str">
        <f t="shared" si="120"/>
        <v/>
      </c>
      <c r="C3869" s="30"/>
      <c r="H3869" s="10" t="str">
        <f>IFERROR(IF(INDEX(Rooms[اعتماد القيمة],MATCH(الحجز!$D3869,Rooms[الشقة],0),1)&lt;=الحجز!$C3869,((INDEX(Rooms[القيمة],MATCH(الحجز!$D3869,Rooms[الشقة],0),1)*الحجز!$E3869)+G3869)-F3869,الحجز!$H3869),"")</f>
        <v/>
      </c>
      <c r="I3869" s="10" t="str">
        <f>IFERROR(VLOOKUP(D3869,Rooms[[الشقة]:[وصف]],4,FALSE),"")</f>
        <v/>
      </c>
      <c r="K3869" s="16" t="str">
        <f t="shared" si="121"/>
        <v/>
      </c>
    </row>
    <row r="3870" spans="2:11" x14ac:dyDescent="0.2">
      <c r="B3870" s="10" t="str">
        <f t="shared" si="120"/>
        <v/>
      </c>
      <c r="C3870" s="30"/>
      <c r="H3870" s="10" t="str">
        <f>IFERROR(IF(INDEX(Rooms[اعتماد القيمة],MATCH(الحجز!$D3870,Rooms[الشقة],0),1)&lt;=الحجز!$C3870,((INDEX(Rooms[القيمة],MATCH(الحجز!$D3870,Rooms[الشقة],0),1)*الحجز!$E3870)+G3870)-F3870,الحجز!$H3870),"")</f>
        <v/>
      </c>
      <c r="I3870" s="10" t="str">
        <f>IFERROR(VLOOKUP(D3870,Rooms[[الشقة]:[وصف]],4,FALSE),"")</f>
        <v/>
      </c>
      <c r="K3870" s="16" t="str">
        <f t="shared" si="121"/>
        <v/>
      </c>
    </row>
    <row r="3871" spans="2:11" x14ac:dyDescent="0.2">
      <c r="B3871" s="10" t="str">
        <f t="shared" si="120"/>
        <v/>
      </c>
      <c r="C3871" s="30"/>
      <c r="H3871" s="10" t="str">
        <f>IFERROR(IF(INDEX(Rooms[اعتماد القيمة],MATCH(الحجز!$D3871,Rooms[الشقة],0),1)&lt;=الحجز!$C3871,((INDEX(Rooms[القيمة],MATCH(الحجز!$D3871,Rooms[الشقة],0),1)*الحجز!$E3871)+G3871)-F3871,الحجز!$H3871),"")</f>
        <v/>
      </c>
      <c r="I3871" s="10" t="str">
        <f>IFERROR(VLOOKUP(D3871,Rooms[[الشقة]:[وصف]],4,FALSE),"")</f>
        <v/>
      </c>
      <c r="K3871" s="16" t="str">
        <f t="shared" si="121"/>
        <v/>
      </c>
    </row>
    <row r="3872" spans="2:11" x14ac:dyDescent="0.2">
      <c r="B3872" s="10" t="str">
        <f t="shared" si="120"/>
        <v/>
      </c>
      <c r="C3872" s="30"/>
      <c r="H3872" s="10" t="str">
        <f>IFERROR(IF(INDEX(Rooms[اعتماد القيمة],MATCH(الحجز!$D3872,Rooms[الشقة],0),1)&lt;=الحجز!$C3872,((INDEX(Rooms[القيمة],MATCH(الحجز!$D3872,Rooms[الشقة],0),1)*الحجز!$E3872)+G3872)-F3872,الحجز!$H3872),"")</f>
        <v/>
      </c>
      <c r="I3872" s="10" t="str">
        <f>IFERROR(VLOOKUP(D3872,Rooms[[الشقة]:[وصف]],4,FALSE),"")</f>
        <v/>
      </c>
      <c r="K3872" s="16" t="str">
        <f t="shared" si="121"/>
        <v/>
      </c>
    </row>
    <row r="3873" spans="2:11" x14ac:dyDescent="0.2">
      <c r="B3873" s="10" t="str">
        <f t="shared" si="120"/>
        <v/>
      </c>
      <c r="C3873" s="30"/>
      <c r="H3873" s="10" t="str">
        <f>IFERROR(IF(INDEX(Rooms[اعتماد القيمة],MATCH(الحجز!$D3873,Rooms[الشقة],0),1)&lt;=الحجز!$C3873,((INDEX(Rooms[القيمة],MATCH(الحجز!$D3873,Rooms[الشقة],0),1)*الحجز!$E3873)+G3873)-F3873,الحجز!$H3873),"")</f>
        <v/>
      </c>
      <c r="I3873" s="10" t="str">
        <f>IFERROR(VLOOKUP(D3873,Rooms[[الشقة]:[وصف]],4,FALSE),"")</f>
        <v/>
      </c>
      <c r="K3873" s="16" t="str">
        <f t="shared" si="121"/>
        <v/>
      </c>
    </row>
    <row r="3874" spans="2:11" x14ac:dyDescent="0.2">
      <c r="B3874" s="10" t="str">
        <f t="shared" si="120"/>
        <v/>
      </c>
      <c r="C3874" s="30"/>
      <c r="H3874" s="10" t="str">
        <f>IFERROR(IF(INDEX(Rooms[اعتماد القيمة],MATCH(الحجز!$D3874,Rooms[الشقة],0),1)&lt;=الحجز!$C3874,((INDEX(Rooms[القيمة],MATCH(الحجز!$D3874,Rooms[الشقة],0),1)*الحجز!$E3874)+G3874)-F3874,الحجز!$H3874),"")</f>
        <v/>
      </c>
      <c r="I3874" s="10" t="str">
        <f>IFERROR(VLOOKUP(D3874,Rooms[[الشقة]:[وصف]],4,FALSE),"")</f>
        <v/>
      </c>
      <c r="K3874" s="16" t="str">
        <f t="shared" si="121"/>
        <v/>
      </c>
    </row>
    <row r="3875" spans="2:11" x14ac:dyDescent="0.2">
      <c r="B3875" s="10" t="str">
        <f t="shared" si="120"/>
        <v/>
      </c>
      <c r="C3875" s="30"/>
      <c r="H3875" s="10" t="str">
        <f>IFERROR(IF(INDEX(Rooms[اعتماد القيمة],MATCH(الحجز!$D3875,Rooms[الشقة],0),1)&lt;=الحجز!$C3875,((INDEX(Rooms[القيمة],MATCH(الحجز!$D3875,Rooms[الشقة],0),1)*الحجز!$E3875)+G3875)-F3875,الحجز!$H3875),"")</f>
        <v/>
      </c>
      <c r="I3875" s="10" t="str">
        <f>IFERROR(VLOOKUP(D3875,Rooms[[الشقة]:[وصف]],4,FALSE),"")</f>
        <v/>
      </c>
      <c r="K3875" s="16" t="str">
        <f t="shared" si="121"/>
        <v/>
      </c>
    </row>
    <row r="3876" spans="2:11" x14ac:dyDescent="0.2">
      <c r="B3876" s="10" t="str">
        <f t="shared" si="120"/>
        <v/>
      </c>
      <c r="C3876" s="30"/>
      <c r="H3876" s="10" t="str">
        <f>IFERROR(IF(INDEX(Rooms[اعتماد القيمة],MATCH(الحجز!$D3876,Rooms[الشقة],0),1)&lt;=الحجز!$C3876,((INDEX(Rooms[القيمة],MATCH(الحجز!$D3876,Rooms[الشقة],0),1)*الحجز!$E3876)+G3876)-F3876,الحجز!$H3876),"")</f>
        <v/>
      </c>
      <c r="I3876" s="10" t="str">
        <f>IFERROR(VLOOKUP(D3876,Rooms[[الشقة]:[وصف]],4,FALSE),"")</f>
        <v/>
      </c>
      <c r="K3876" s="16" t="str">
        <f t="shared" si="121"/>
        <v/>
      </c>
    </row>
    <row r="3877" spans="2:11" x14ac:dyDescent="0.2">
      <c r="B3877" s="10" t="str">
        <f t="shared" si="120"/>
        <v/>
      </c>
      <c r="C3877" s="30"/>
      <c r="H3877" s="10" t="str">
        <f>IFERROR(IF(INDEX(Rooms[اعتماد القيمة],MATCH(الحجز!$D3877,Rooms[الشقة],0),1)&lt;=الحجز!$C3877,((INDEX(Rooms[القيمة],MATCH(الحجز!$D3877,Rooms[الشقة],0),1)*الحجز!$E3877)+G3877)-F3877,الحجز!$H3877),"")</f>
        <v/>
      </c>
      <c r="I3877" s="10" t="str">
        <f>IFERROR(VLOOKUP(D3877,Rooms[[الشقة]:[وصف]],4,FALSE),"")</f>
        <v/>
      </c>
      <c r="K3877" s="16" t="str">
        <f t="shared" si="121"/>
        <v/>
      </c>
    </row>
    <row r="3878" spans="2:11" x14ac:dyDescent="0.2">
      <c r="B3878" s="10" t="str">
        <f t="shared" si="120"/>
        <v/>
      </c>
      <c r="C3878" s="30"/>
      <c r="H3878" s="10" t="str">
        <f>IFERROR(IF(INDEX(Rooms[اعتماد القيمة],MATCH(الحجز!$D3878,Rooms[الشقة],0),1)&lt;=الحجز!$C3878,((INDEX(Rooms[القيمة],MATCH(الحجز!$D3878,Rooms[الشقة],0),1)*الحجز!$E3878)+G3878)-F3878,الحجز!$H3878),"")</f>
        <v/>
      </c>
      <c r="I3878" s="10" t="str">
        <f>IFERROR(VLOOKUP(D3878,Rooms[[الشقة]:[وصف]],4,FALSE),"")</f>
        <v/>
      </c>
      <c r="K3878" s="16" t="str">
        <f t="shared" si="121"/>
        <v/>
      </c>
    </row>
    <row r="3879" spans="2:11" x14ac:dyDescent="0.2">
      <c r="B3879" s="10" t="str">
        <f t="shared" si="120"/>
        <v/>
      </c>
      <c r="C3879" s="30"/>
      <c r="H3879" s="10" t="str">
        <f>IFERROR(IF(INDEX(Rooms[اعتماد القيمة],MATCH(الحجز!$D3879,Rooms[الشقة],0),1)&lt;=الحجز!$C3879,((INDEX(Rooms[القيمة],MATCH(الحجز!$D3879,Rooms[الشقة],0),1)*الحجز!$E3879)+G3879)-F3879,الحجز!$H3879),"")</f>
        <v/>
      </c>
      <c r="I3879" s="10" t="str">
        <f>IFERROR(VLOOKUP(D3879,Rooms[[الشقة]:[وصف]],4,FALSE),"")</f>
        <v/>
      </c>
      <c r="K3879" s="16" t="str">
        <f t="shared" si="121"/>
        <v/>
      </c>
    </row>
    <row r="3880" spans="2:11" x14ac:dyDescent="0.2">
      <c r="B3880" s="10" t="str">
        <f t="shared" si="120"/>
        <v/>
      </c>
      <c r="C3880" s="30"/>
      <c r="H3880" s="10" t="str">
        <f>IFERROR(IF(INDEX(Rooms[اعتماد القيمة],MATCH(الحجز!$D3880,Rooms[الشقة],0),1)&lt;=الحجز!$C3880,((INDEX(Rooms[القيمة],MATCH(الحجز!$D3880,Rooms[الشقة],0),1)*الحجز!$E3880)+G3880)-F3880,الحجز!$H3880),"")</f>
        <v/>
      </c>
      <c r="I3880" s="10" t="str">
        <f>IFERROR(VLOOKUP(D3880,Rooms[[الشقة]:[وصف]],4,FALSE),"")</f>
        <v/>
      </c>
      <c r="K3880" s="16" t="str">
        <f t="shared" si="121"/>
        <v/>
      </c>
    </row>
    <row r="3881" spans="2:11" x14ac:dyDescent="0.2">
      <c r="B3881" s="10" t="str">
        <f t="shared" si="120"/>
        <v/>
      </c>
      <c r="C3881" s="30"/>
      <c r="H3881" s="10" t="str">
        <f>IFERROR(IF(INDEX(Rooms[اعتماد القيمة],MATCH(الحجز!$D3881,Rooms[الشقة],0),1)&lt;=الحجز!$C3881,((INDEX(Rooms[القيمة],MATCH(الحجز!$D3881,Rooms[الشقة],0),1)*الحجز!$E3881)+G3881)-F3881,الحجز!$H3881),"")</f>
        <v/>
      </c>
      <c r="I3881" s="10" t="str">
        <f>IFERROR(VLOOKUP(D3881,Rooms[[الشقة]:[وصف]],4,FALSE),"")</f>
        <v/>
      </c>
      <c r="K3881" s="16" t="str">
        <f t="shared" si="121"/>
        <v/>
      </c>
    </row>
    <row r="3882" spans="2:11" x14ac:dyDescent="0.2">
      <c r="B3882" s="10" t="str">
        <f t="shared" si="120"/>
        <v/>
      </c>
      <c r="C3882" s="30"/>
      <c r="H3882" s="10" t="str">
        <f>IFERROR(IF(INDEX(Rooms[اعتماد القيمة],MATCH(الحجز!$D3882,Rooms[الشقة],0),1)&lt;=الحجز!$C3882,((INDEX(Rooms[القيمة],MATCH(الحجز!$D3882,Rooms[الشقة],0),1)*الحجز!$E3882)+G3882)-F3882,الحجز!$H3882),"")</f>
        <v/>
      </c>
      <c r="I3882" s="10" t="str">
        <f>IFERROR(VLOOKUP(D3882,Rooms[[الشقة]:[وصف]],4,FALSE),"")</f>
        <v/>
      </c>
      <c r="K3882" s="16" t="str">
        <f t="shared" si="121"/>
        <v/>
      </c>
    </row>
    <row r="3883" spans="2:11" x14ac:dyDescent="0.2">
      <c r="B3883" s="10" t="str">
        <f t="shared" si="120"/>
        <v/>
      </c>
      <c r="C3883" s="30"/>
      <c r="H3883" s="10" t="str">
        <f>IFERROR(IF(INDEX(Rooms[اعتماد القيمة],MATCH(الحجز!$D3883,Rooms[الشقة],0),1)&lt;=الحجز!$C3883,((INDEX(Rooms[القيمة],MATCH(الحجز!$D3883,Rooms[الشقة],0),1)*الحجز!$E3883)+G3883)-F3883,الحجز!$H3883),"")</f>
        <v/>
      </c>
      <c r="I3883" s="10" t="str">
        <f>IFERROR(VLOOKUP(D3883,Rooms[[الشقة]:[وصف]],4,FALSE),"")</f>
        <v/>
      </c>
      <c r="K3883" s="16" t="str">
        <f t="shared" si="121"/>
        <v/>
      </c>
    </row>
    <row r="3884" spans="2:11" x14ac:dyDescent="0.2">
      <c r="B3884" s="10" t="str">
        <f t="shared" si="120"/>
        <v/>
      </c>
      <c r="C3884" s="30"/>
      <c r="H3884" s="10" t="str">
        <f>IFERROR(IF(INDEX(Rooms[اعتماد القيمة],MATCH(الحجز!$D3884,Rooms[الشقة],0),1)&lt;=الحجز!$C3884,((INDEX(Rooms[القيمة],MATCH(الحجز!$D3884,Rooms[الشقة],0),1)*الحجز!$E3884)+G3884)-F3884,الحجز!$H3884),"")</f>
        <v/>
      </c>
      <c r="I3884" s="10" t="str">
        <f>IFERROR(VLOOKUP(D3884,Rooms[[الشقة]:[وصف]],4,FALSE),"")</f>
        <v/>
      </c>
      <c r="K3884" s="16" t="str">
        <f t="shared" si="121"/>
        <v/>
      </c>
    </row>
    <row r="3885" spans="2:11" x14ac:dyDescent="0.2">
      <c r="B3885" s="10" t="str">
        <f t="shared" si="120"/>
        <v/>
      </c>
      <c r="C3885" s="30"/>
      <c r="H3885" s="10" t="str">
        <f>IFERROR(IF(INDEX(Rooms[اعتماد القيمة],MATCH(الحجز!$D3885,Rooms[الشقة],0),1)&lt;=الحجز!$C3885,((INDEX(Rooms[القيمة],MATCH(الحجز!$D3885,Rooms[الشقة],0),1)*الحجز!$E3885)+G3885)-F3885,الحجز!$H3885),"")</f>
        <v/>
      </c>
      <c r="I3885" s="10" t="str">
        <f>IFERROR(VLOOKUP(D3885,Rooms[[الشقة]:[وصف]],4,FALSE),"")</f>
        <v/>
      </c>
      <c r="K3885" s="16" t="str">
        <f t="shared" si="121"/>
        <v/>
      </c>
    </row>
    <row r="3886" spans="2:11" x14ac:dyDescent="0.2">
      <c r="B3886" s="10" t="str">
        <f t="shared" si="120"/>
        <v/>
      </c>
      <c r="C3886" s="30"/>
      <c r="H3886" s="10" t="str">
        <f>IFERROR(IF(INDEX(Rooms[اعتماد القيمة],MATCH(الحجز!$D3886,Rooms[الشقة],0),1)&lt;=الحجز!$C3886,((INDEX(Rooms[القيمة],MATCH(الحجز!$D3886,Rooms[الشقة],0),1)*الحجز!$E3886)+G3886)-F3886,الحجز!$H3886),"")</f>
        <v/>
      </c>
      <c r="I3886" s="10" t="str">
        <f>IFERROR(VLOOKUP(D3886,Rooms[[الشقة]:[وصف]],4,FALSE),"")</f>
        <v/>
      </c>
      <c r="K3886" s="16" t="str">
        <f t="shared" si="121"/>
        <v/>
      </c>
    </row>
    <row r="3887" spans="2:11" x14ac:dyDescent="0.2">
      <c r="B3887" s="10" t="str">
        <f t="shared" si="120"/>
        <v/>
      </c>
      <c r="C3887" s="30"/>
      <c r="H3887" s="10" t="str">
        <f>IFERROR(IF(INDEX(Rooms[اعتماد القيمة],MATCH(الحجز!$D3887,Rooms[الشقة],0),1)&lt;=الحجز!$C3887,((INDEX(Rooms[القيمة],MATCH(الحجز!$D3887,Rooms[الشقة],0),1)*الحجز!$E3887)+G3887)-F3887,الحجز!$H3887),"")</f>
        <v/>
      </c>
      <c r="I3887" s="10" t="str">
        <f>IFERROR(VLOOKUP(D3887,Rooms[[الشقة]:[وصف]],4,FALSE),"")</f>
        <v/>
      </c>
      <c r="K3887" s="16" t="str">
        <f t="shared" si="121"/>
        <v/>
      </c>
    </row>
    <row r="3888" spans="2:11" x14ac:dyDescent="0.2">
      <c r="B3888" s="10" t="str">
        <f t="shared" si="120"/>
        <v/>
      </c>
      <c r="C3888" s="30"/>
      <c r="H3888" s="10" t="str">
        <f>IFERROR(IF(INDEX(Rooms[اعتماد القيمة],MATCH(الحجز!$D3888,Rooms[الشقة],0),1)&lt;=الحجز!$C3888,((INDEX(Rooms[القيمة],MATCH(الحجز!$D3888,Rooms[الشقة],0),1)*الحجز!$E3888)+G3888)-F3888,الحجز!$H3888),"")</f>
        <v/>
      </c>
      <c r="I3888" s="10" t="str">
        <f>IFERROR(VLOOKUP(D3888,Rooms[[الشقة]:[وصف]],4,FALSE),"")</f>
        <v/>
      </c>
      <c r="K3888" s="16" t="str">
        <f t="shared" si="121"/>
        <v/>
      </c>
    </row>
    <row r="3889" spans="2:11" x14ac:dyDescent="0.2">
      <c r="B3889" s="10" t="str">
        <f t="shared" si="120"/>
        <v/>
      </c>
      <c r="C3889" s="30"/>
      <c r="H3889" s="10" t="str">
        <f>IFERROR(IF(INDEX(Rooms[اعتماد القيمة],MATCH(الحجز!$D3889,Rooms[الشقة],0),1)&lt;=الحجز!$C3889,((INDEX(Rooms[القيمة],MATCH(الحجز!$D3889,Rooms[الشقة],0),1)*الحجز!$E3889)+G3889)-F3889,الحجز!$H3889),"")</f>
        <v/>
      </c>
      <c r="I3889" s="10" t="str">
        <f>IFERROR(VLOOKUP(D3889,Rooms[[الشقة]:[وصف]],4,FALSE),"")</f>
        <v/>
      </c>
      <c r="K3889" s="16" t="str">
        <f t="shared" si="121"/>
        <v/>
      </c>
    </row>
    <row r="3890" spans="2:11" x14ac:dyDescent="0.2">
      <c r="B3890" s="10" t="str">
        <f t="shared" si="120"/>
        <v/>
      </c>
      <c r="C3890" s="30"/>
      <c r="H3890" s="10" t="str">
        <f>IFERROR(IF(INDEX(Rooms[اعتماد القيمة],MATCH(الحجز!$D3890,Rooms[الشقة],0),1)&lt;=الحجز!$C3890,((INDEX(Rooms[القيمة],MATCH(الحجز!$D3890,Rooms[الشقة],0),1)*الحجز!$E3890)+G3890)-F3890,الحجز!$H3890),"")</f>
        <v/>
      </c>
      <c r="I3890" s="10" t="str">
        <f>IFERROR(VLOOKUP(D3890,Rooms[[الشقة]:[وصف]],4,FALSE),"")</f>
        <v/>
      </c>
      <c r="K3890" s="16" t="str">
        <f t="shared" si="121"/>
        <v/>
      </c>
    </row>
    <row r="3891" spans="2:11" x14ac:dyDescent="0.2">
      <c r="B3891" s="10" t="str">
        <f t="shared" si="120"/>
        <v/>
      </c>
      <c r="C3891" s="30"/>
      <c r="H3891" s="10" t="str">
        <f>IFERROR(IF(INDEX(Rooms[اعتماد القيمة],MATCH(الحجز!$D3891,Rooms[الشقة],0),1)&lt;=الحجز!$C3891,((INDEX(Rooms[القيمة],MATCH(الحجز!$D3891,Rooms[الشقة],0),1)*الحجز!$E3891)+G3891)-F3891,الحجز!$H3891),"")</f>
        <v/>
      </c>
      <c r="I3891" s="10" t="str">
        <f>IFERROR(VLOOKUP(D3891,Rooms[[الشقة]:[وصف]],4,FALSE),"")</f>
        <v/>
      </c>
      <c r="K3891" s="16" t="str">
        <f t="shared" si="121"/>
        <v/>
      </c>
    </row>
    <row r="3892" spans="2:11" x14ac:dyDescent="0.2">
      <c r="B3892" s="10" t="str">
        <f t="shared" si="120"/>
        <v/>
      </c>
      <c r="C3892" s="30"/>
      <c r="H3892" s="10" t="str">
        <f>IFERROR(IF(INDEX(Rooms[اعتماد القيمة],MATCH(الحجز!$D3892,Rooms[الشقة],0),1)&lt;=الحجز!$C3892,((INDEX(Rooms[القيمة],MATCH(الحجز!$D3892,Rooms[الشقة],0),1)*الحجز!$E3892)+G3892)-F3892,الحجز!$H3892),"")</f>
        <v/>
      </c>
      <c r="I3892" s="10" t="str">
        <f>IFERROR(VLOOKUP(D3892,Rooms[[الشقة]:[وصف]],4,FALSE),"")</f>
        <v/>
      </c>
      <c r="K3892" s="16" t="str">
        <f t="shared" si="121"/>
        <v/>
      </c>
    </row>
    <row r="3893" spans="2:11" x14ac:dyDescent="0.2">
      <c r="B3893" s="10" t="str">
        <f t="shared" si="120"/>
        <v/>
      </c>
      <c r="C3893" s="30"/>
      <c r="H3893" s="10" t="str">
        <f>IFERROR(IF(INDEX(Rooms[اعتماد القيمة],MATCH(الحجز!$D3893,Rooms[الشقة],0),1)&lt;=الحجز!$C3893,((INDEX(Rooms[القيمة],MATCH(الحجز!$D3893,Rooms[الشقة],0),1)*الحجز!$E3893)+G3893)-F3893,الحجز!$H3893),"")</f>
        <v/>
      </c>
      <c r="I3893" s="10" t="str">
        <f>IFERROR(VLOOKUP(D3893,Rooms[[الشقة]:[وصف]],4,FALSE),"")</f>
        <v/>
      </c>
      <c r="K3893" s="16" t="str">
        <f t="shared" si="121"/>
        <v/>
      </c>
    </row>
    <row r="3894" spans="2:11" x14ac:dyDescent="0.2">
      <c r="B3894" s="10" t="str">
        <f t="shared" si="120"/>
        <v/>
      </c>
      <c r="C3894" s="30"/>
      <c r="H3894" s="10" t="str">
        <f>IFERROR(IF(INDEX(Rooms[اعتماد القيمة],MATCH(الحجز!$D3894,Rooms[الشقة],0),1)&lt;=الحجز!$C3894,((INDEX(Rooms[القيمة],MATCH(الحجز!$D3894,Rooms[الشقة],0),1)*الحجز!$E3894)+G3894)-F3894,الحجز!$H3894),"")</f>
        <v/>
      </c>
      <c r="I3894" s="10" t="str">
        <f>IFERROR(VLOOKUP(D3894,Rooms[[الشقة]:[وصف]],4,FALSE),"")</f>
        <v/>
      </c>
      <c r="K3894" s="16" t="str">
        <f t="shared" si="121"/>
        <v/>
      </c>
    </row>
    <row r="3895" spans="2:11" x14ac:dyDescent="0.2">
      <c r="B3895" s="10" t="str">
        <f t="shared" si="120"/>
        <v/>
      </c>
      <c r="C3895" s="30"/>
      <c r="H3895" s="10" t="str">
        <f>IFERROR(IF(INDEX(Rooms[اعتماد القيمة],MATCH(الحجز!$D3895,Rooms[الشقة],0),1)&lt;=الحجز!$C3895,((INDEX(Rooms[القيمة],MATCH(الحجز!$D3895,Rooms[الشقة],0),1)*الحجز!$E3895)+G3895)-F3895,الحجز!$H3895),"")</f>
        <v/>
      </c>
      <c r="I3895" s="10" t="str">
        <f>IFERROR(VLOOKUP(D3895,Rooms[[الشقة]:[وصف]],4,FALSE),"")</f>
        <v/>
      </c>
      <c r="K3895" s="16" t="str">
        <f t="shared" si="121"/>
        <v/>
      </c>
    </row>
    <row r="3896" spans="2:11" x14ac:dyDescent="0.2">
      <c r="B3896" s="10" t="str">
        <f t="shared" si="120"/>
        <v/>
      </c>
      <c r="C3896" s="30"/>
      <c r="H3896" s="10" t="str">
        <f>IFERROR(IF(INDEX(Rooms[اعتماد القيمة],MATCH(الحجز!$D3896,Rooms[الشقة],0),1)&lt;=الحجز!$C3896,((INDEX(Rooms[القيمة],MATCH(الحجز!$D3896,Rooms[الشقة],0),1)*الحجز!$E3896)+G3896)-F3896,الحجز!$H3896),"")</f>
        <v/>
      </c>
      <c r="I3896" s="10" t="str">
        <f>IFERROR(VLOOKUP(D3896,Rooms[[الشقة]:[وصف]],4,FALSE),"")</f>
        <v/>
      </c>
      <c r="K3896" s="16" t="str">
        <f t="shared" si="121"/>
        <v/>
      </c>
    </row>
    <row r="3897" spans="2:11" x14ac:dyDescent="0.2">
      <c r="B3897" s="10" t="str">
        <f t="shared" si="120"/>
        <v/>
      </c>
      <c r="C3897" s="30"/>
      <c r="H3897" s="10" t="str">
        <f>IFERROR(IF(INDEX(Rooms[اعتماد القيمة],MATCH(الحجز!$D3897,Rooms[الشقة],0),1)&lt;=الحجز!$C3897,((INDEX(Rooms[القيمة],MATCH(الحجز!$D3897,Rooms[الشقة],0),1)*الحجز!$E3897)+G3897)-F3897,الحجز!$H3897),"")</f>
        <v/>
      </c>
      <c r="I3897" s="10" t="str">
        <f>IFERROR(VLOOKUP(D3897,Rooms[[الشقة]:[وصف]],4,FALSE),"")</f>
        <v/>
      </c>
      <c r="K3897" s="16" t="str">
        <f t="shared" si="121"/>
        <v/>
      </c>
    </row>
    <row r="3898" spans="2:11" x14ac:dyDescent="0.2">
      <c r="B3898" s="10" t="str">
        <f t="shared" si="120"/>
        <v/>
      </c>
      <c r="C3898" s="30"/>
      <c r="H3898" s="10" t="str">
        <f>IFERROR(IF(INDEX(Rooms[اعتماد القيمة],MATCH(الحجز!$D3898,Rooms[الشقة],0),1)&lt;=الحجز!$C3898,((INDEX(Rooms[القيمة],MATCH(الحجز!$D3898,Rooms[الشقة],0),1)*الحجز!$E3898)+G3898)-F3898,الحجز!$H3898),"")</f>
        <v/>
      </c>
      <c r="I3898" s="10" t="str">
        <f>IFERROR(VLOOKUP(D3898,Rooms[[الشقة]:[وصف]],4,FALSE),"")</f>
        <v/>
      </c>
      <c r="K3898" s="16" t="str">
        <f t="shared" si="121"/>
        <v/>
      </c>
    </row>
    <row r="3899" spans="2:11" x14ac:dyDescent="0.2">
      <c r="B3899" s="10" t="str">
        <f t="shared" si="120"/>
        <v/>
      </c>
      <c r="C3899" s="30"/>
      <c r="H3899" s="10" t="str">
        <f>IFERROR(IF(INDEX(Rooms[اعتماد القيمة],MATCH(الحجز!$D3899,Rooms[الشقة],0),1)&lt;=الحجز!$C3899,((INDEX(Rooms[القيمة],MATCH(الحجز!$D3899,Rooms[الشقة],0),1)*الحجز!$E3899)+G3899)-F3899,الحجز!$H3899),"")</f>
        <v/>
      </c>
      <c r="I3899" s="10" t="str">
        <f>IFERROR(VLOOKUP(D3899,Rooms[[الشقة]:[وصف]],4,FALSE),"")</f>
        <v/>
      </c>
      <c r="K3899" s="16" t="str">
        <f t="shared" si="121"/>
        <v/>
      </c>
    </row>
    <row r="3900" spans="2:11" x14ac:dyDescent="0.2">
      <c r="B3900" s="10" t="str">
        <f t="shared" si="120"/>
        <v/>
      </c>
      <c r="C3900" s="30"/>
      <c r="H3900" s="10" t="str">
        <f>IFERROR(IF(INDEX(Rooms[اعتماد القيمة],MATCH(الحجز!$D3900,Rooms[الشقة],0),1)&lt;=الحجز!$C3900,((INDEX(Rooms[القيمة],MATCH(الحجز!$D3900,Rooms[الشقة],0),1)*الحجز!$E3900)+G3900)-F3900,الحجز!$H3900),"")</f>
        <v/>
      </c>
      <c r="I3900" s="10" t="str">
        <f>IFERROR(VLOOKUP(D3900,Rooms[[الشقة]:[وصف]],4,FALSE),"")</f>
        <v/>
      </c>
      <c r="K3900" s="16" t="str">
        <f t="shared" si="121"/>
        <v/>
      </c>
    </row>
    <row r="3901" spans="2:11" x14ac:dyDescent="0.2">
      <c r="B3901" s="10" t="str">
        <f t="shared" si="120"/>
        <v/>
      </c>
      <c r="C3901" s="30"/>
      <c r="H3901" s="10" t="str">
        <f>IFERROR(IF(INDEX(Rooms[اعتماد القيمة],MATCH(الحجز!$D3901,Rooms[الشقة],0),1)&lt;=الحجز!$C3901,((INDEX(Rooms[القيمة],MATCH(الحجز!$D3901,Rooms[الشقة],0),1)*الحجز!$E3901)+G3901)-F3901,الحجز!$H3901),"")</f>
        <v/>
      </c>
      <c r="I3901" s="10" t="str">
        <f>IFERROR(VLOOKUP(D3901,Rooms[[الشقة]:[وصف]],4,FALSE),"")</f>
        <v/>
      </c>
      <c r="K3901" s="16" t="str">
        <f t="shared" si="121"/>
        <v/>
      </c>
    </row>
    <row r="3902" spans="2:11" x14ac:dyDescent="0.2">
      <c r="B3902" s="10" t="str">
        <f t="shared" si="120"/>
        <v/>
      </c>
      <c r="C3902" s="30"/>
      <c r="H3902" s="10" t="str">
        <f>IFERROR(IF(INDEX(Rooms[اعتماد القيمة],MATCH(الحجز!$D3902,Rooms[الشقة],0),1)&lt;=الحجز!$C3902,((INDEX(Rooms[القيمة],MATCH(الحجز!$D3902,Rooms[الشقة],0),1)*الحجز!$E3902)+G3902)-F3902,الحجز!$H3902),"")</f>
        <v/>
      </c>
      <c r="I3902" s="10" t="str">
        <f>IFERROR(VLOOKUP(D3902,Rooms[[الشقة]:[وصف]],4,FALSE),"")</f>
        <v/>
      </c>
      <c r="K3902" s="16" t="str">
        <f t="shared" si="121"/>
        <v/>
      </c>
    </row>
    <row r="3903" spans="2:11" x14ac:dyDescent="0.2">
      <c r="B3903" s="10" t="str">
        <f t="shared" si="120"/>
        <v/>
      </c>
      <c r="C3903" s="30"/>
      <c r="H3903" s="10" t="str">
        <f>IFERROR(IF(INDEX(Rooms[اعتماد القيمة],MATCH(الحجز!$D3903,Rooms[الشقة],0),1)&lt;=الحجز!$C3903,((INDEX(Rooms[القيمة],MATCH(الحجز!$D3903,Rooms[الشقة],0),1)*الحجز!$E3903)+G3903)-F3903,الحجز!$H3903),"")</f>
        <v/>
      </c>
      <c r="I3903" s="10" t="str">
        <f>IFERROR(VLOOKUP(D3903,Rooms[[الشقة]:[وصف]],4,FALSE),"")</f>
        <v/>
      </c>
      <c r="K3903" s="16" t="str">
        <f t="shared" si="121"/>
        <v/>
      </c>
    </row>
    <row r="3904" spans="2:11" x14ac:dyDescent="0.2">
      <c r="B3904" s="10" t="str">
        <f t="shared" si="120"/>
        <v/>
      </c>
      <c r="C3904" s="30"/>
      <c r="H3904" s="10" t="str">
        <f>IFERROR(IF(INDEX(Rooms[اعتماد القيمة],MATCH(الحجز!$D3904,Rooms[الشقة],0),1)&lt;=الحجز!$C3904,((INDEX(Rooms[القيمة],MATCH(الحجز!$D3904,Rooms[الشقة],0),1)*الحجز!$E3904)+G3904)-F3904,الحجز!$H3904),"")</f>
        <v/>
      </c>
      <c r="I3904" s="10" t="str">
        <f>IFERROR(VLOOKUP(D3904,Rooms[[الشقة]:[وصف]],4,FALSE),"")</f>
        <v/>
      </c>
      <c r="K3904" s="16" t="str">
        <f t="shared" si="121"/>
        <v/>
      </c>
    </row>
    <row r="3905" spans="2:11" x14ac:dyDescent="0.2">
      <c r="B3905" s="10" t="str">
        <f t="shared" si="120"/>
        <v/>
      </c>
      <c r="C3905" s="30"/>
      <c r="H3905" s="10" t="str">
        <f>IFERROR(IF(INDEX(Rooms[اعتماد القيمة],MATCH(الحجز!$D3905,Rooms[الشقة],0),1)&lt;=الحجز!$C3905,((INDEX(Rooms[القيمة],MATCH(الحجز!$D3905,Rooms[الشقة],0),1)*الحجز!$E3905)+G3905)-F3905,الحجز!$H3905),"")</f>
        <v/>
      </c>
      <c r="I3905" s="10" t="str">
        <f>IFERROR(VLOOKUP(D3905,Rooms[[الشقة]:[وصف]],4,FALSE),"")</f>
        <v/>
      </c>
      <c r="K3905" s="16" t="str">
        <f t="shared" si="121"/>
        <v/>
      </c>
    </row>
    <row r="3906" spans="2:11" x14ac:dyDescent="0.2">
      <c r="B3906" s="10" t="str">
        <f t="shared" si="120"/>
        <v/>
      </c>
      <c r="C3906" s="30"/>
      <c r="H3906" s="10" t="str">
        <f>IFERROR(IF(INDEX(Rooms[اعتماد القيمة],MATCH(الحجز!$D3906,Rooms[الشقة],0),1)&lt;=الحجز!$C3906,((INDEX(Rooms[القيمة],MATCH(الحجز!$D3906,Rooms[الشقة],0),1)*الحجز!$E3906)+G3906)-F3906,الحجز!$H3906),"")</f>
        <v/>
      </c>
      <c r="I3906" s="10" t="str">
        <f>IFERROR(VLOOKUP(D3906,Rooms[[الشقة]:[وصف]],4,FALSE),"")</f>
        <v/>
      </c>
      <c r="K3906" s="16" t="str">
        <f t="shared" si="121"/>
        <v/>
      </c>
    </row>
    <row r="3907" spans="2:11" x14ac:dyDescent="0.2">
      <c r="B3907" s="10" t="str">
        <f t="shared" si="120"/>
        <v/>
      </c>
      <c r="C3907" s="30"/>
      <c r="H3907" s="10" t="str">
        <f>IFERROR(IF(INDEX(Rooms[اعتماد القيمة],MATCH(الحجز!$D3907,Rooms[الشقة],0),1)&lt;=الحجز!$C3907,((INDEX(Rooms[القيمة],MATCH(الحجز!$D3907,Rooms[الشقة],0),1)*الحجز!$E3907)+G3907)-F3907,الحجز!$H3907),"")</f>
        <v/>
      </c>
      <c r="I3907" s="10" t="str">
        <f>IFERROR(VLOOKUP(D3907,Rooms[[الشقة]:[وصف]],4,FALSE),"")</f>
        <v/>
      </c>
      <c r="K3907" s="16" t="str">
        <f t="shared" si="121"/>
        <v/>
      </c>
    </row>
    <row r="3908" spans="2:11" x14ac:dyDescent="0.2">
      <c r="B3908" s="10" t="str">
        <f t="shared" si="120"/>
        <v/>
      </c>
      <c r="C3908" s="30"/>
      <c r="H3908" s="10" t="str">
        <f>IFERROR(IF(INDEX(Rooms[اعتماد القيمة],MATCH(الحجز!$D3908,Rooms[الشقة],0),1)&lt;=الحجز!$C3908,((INDEX(Rooms[القيمة],MATCH(الحجز!$D3908,Rooms[الشقة],0),1)*الحجز!$E3908)+G3908)-F3908,الحجز!$H3908),"")</f>
        <v/>
      </c>
      <c r="I3908" s="10" t="str">
        <f>IFERROR(VLOOKUP(D3908,Rooms[[الشقة]:[وصف]],4,FALSE),"")</f>
        <v/>
      </c>
      <c r="K3908" s="16" t="str">
        <f t="shared" si="121"/>
        <v/>
      </c>
    </row>
    <row r="3909" spans="2:11" x14ac:dyDescent="0.2">
      <c r="B3909" s="10" t="str">
        <f t="shared" ref="B3909:B3972" si="122">IF(C3909&lt;&gt;"",ROW(A3906),"")</f>
        <v/>
      </c>
      <c r="C3909" s="30"/>
      <c r="H3909" s="10" t="str">
        <f>IFERROR(IF(INDEX(Rooms[اعتماد القيمة],MATCH(الحجز!$D3909,Rooms[الشقة],0),1)&lt;=الحجز!$C3909,((INDEX(Rooms[القيمة],MATCH(الحجز!$D3909,Rooms[الشقة],0),1)*الحجز!$E3909)+G3909)-F3909,الحجز!$H3909),"")</f>
        <v/>
      </c>
      <c r="I3909" s="10" t="str">
        <f>IFERROR(VLOOKUP(D3909,Rooms[[الشقة]:[وصف]],4,FALSE),"")</f>
        <v/>
      </c>
      <c r="K3909" s="16" t="str">
        <f t="shared" ref="K3909:K3972" si="123">IF(AND(E3909="",C3909=""),"",C3909+(IF(E3909&lt;1,E3909,(E3909-1))))</f>
        <v/>
      </c>
    </row>
    <row r="3910" spans="2:11" x14ac:dyDescent="0.2">
      <c r="B3910" s="10" t="str">
        <f t="shared" si="122"/>
        <v/>
      </c>
      <c r="C3910" s="30"/>
      <c r="H3910" s="10" t="str">
        <f>IFERROR(IF(INDEX(Rooms[اعتماد القيمة],MATCH(الحجز!$D3910,Rooms[الشقة],0),1)&lt;=الحجز!$C3910,((INDEX(Rooms[القيمة],MATCH(الحجز!$D3910,Rooms[الشقة],0),1)*الحجز!$E3910)+G3910)-F3910,الحجز!$H3910),"")</f>
        <v/>
      </c>
      <c r="I3910" s="10" t="str">
        <f>IFERROR(VLOOKUP(D3910,Rooms[[الشقة]:[وصف]],4,FALSE),"")</f>
        <v/>
      </c>
      <c r="K3910" s="16" t="str">
        <f t="shared" si="123"/>
        <v/>
      </c>
    </row>
    <row r="3911" spans="2:11" x14ac:dyDescent="0.2">
      <c r="B3911" s="10" t="str">
        <f t="shared" si="122"/>
        <v/>
      </c>
      <c r="C3911" s="30"/>
      <c r="H3911" s="10" t="str">
        <f>IFERROR(IF(INDEX(Rooms[اعتماد القيمة],MATCH(الحجز!$D3911,Rooms[الشقة],0),1)&lt;=الحجز!$C3911,((INDEX(Rooms[القيمة],MATCH(الحجز!$D3911,Rooms[الشقة],0),1)*الحجز!$E3911)+G3911)-F3911,الحجز!$H3911),"")</f>
        <v/>
      </c>
      <c r="I3911" s="10" t="str">
        <f>IFERROR(VLOOKUP(D3911,Rooms[[الشقة]:[وصف]],4,FALSE),"")</f>
        <v/>
      </c>
      <c r="K3911" s="16" t="str">
        <f t="shared" si="123"/>
        <v/>
      </c>
    </row>
    <row r="3912" spans="2:11" x14ac:dyDescent="0.2">
      <c r="B3912" s="10" t="str">
        <f t="shared" si="122"/>
        <v/>
      </c>
      <c r="C3912" s="30"/>
      <c r="H3912" s="10" t="str">
        <f>IFERROR(IF(INDEX(Rooms[اعتماد القيمة],MATCH(الحجز!$D3912,Rooms[الشقة],0),1)&lt;=الحجز!$C3912,((INDEX(Rooms[القيمة],MATCH(الحجز!$D3912,Rooms[الشقة],0),1)*الحجز!$E3912)+G3912)-F3912,الحجز!$H3912),"")</f>
        <v/>
      </c>
      <c r="I3912" s="10" t="str">
        <f>IFERROR(VLOOKUP(D3912,Rooms[[الشقة]:[وصف]],4,FALSE),"")</f>
        <v/>
      </c>
      <c r="K3912" s="16" t="str">
        <f t="shared" si="123"/>
        <v/>
      </c>
    </row>
    <row r="3913" spans="2:11" x14ac:dyDescent="0.2">
      <c r="B3913" s="10" t="str">
        <f t="shared" si="122"/>
        <v/>
      </c>
      <c r="C3913" s="30"/>
      <c r="H3913" s="10" t="str">
        <f>IFERROR(IF(INDEX(Rooms[اعتماد القيمة],MATCH(الحجز!$D3913,Rooms[الشقة],0),1)&lt;=الحجز!$C3913,((INDEX(Rooms[القيمة],MATCH(الحجز!$D3913,Rooms[الشقة],0),1)*الحجز!$E3913)+G3913)-F3913,الحجز!$H3913),"")</f>
        <v/>
      </c>
      <c r="I3913" s="10" t="str">
        <f>IFERROR(VLOOKUP(D3913,Rooms[[الشقة]:[وصف]],4,FALSE),"")</f>
        <v/>
      </c>
      <c r="K3913" s="16" t="str">
        <f t="shared" si="123"/>
        <v/>
      </c>
    </row>
    <row r="3914" spans="2:11" x14ac:dyDescent="0.2">
      <c r="B3914" s="10" t="str">
        <f t="shared" si="122"/>
        <v/>
      </c>
      <c r="C3914" s="30"/>
      <c r="H3914" s="10" t="str">
        <f>IFERROR(IF(INDEX(Rooms[اعتماد القيمة],MATCH(الحجز!$D3914,Rooms[الشقة],0),1)&lt;=الحجز!$C3914,((INDEX(Rooms[القيمة],MATCH(الحجز!$D3914,Rooms[الشقة],0),1)*الحجز!$E3914)+G3914)-F3914,الحجز!$H3914),"")</f>
        <v/>
      </c>
      <c r="I3914" s="10" t="str">
        <f>IFERROR(VLOOKUP(D3914,Rooms[[الشقة]:[وصف]],4,FALSE),"")</f>
        <v/>
      </c>
      <c r="K3914" s="16" t="str">
        <f t="shared" si="123"/>
        <v/>
      </c>
    </row>
    <row r="3915" spans="2:11" x14ac:dyDescent="0.2">
      <c r="B3915" s="10" t="str">
        <f t="shared" si="122"/>
        <v/>
      </c>
      <c r="C3915" s="30"/>
      <c r="H3915" s="10" t="str">
        <f>IFERROR(IF(INDEX(Rooms[اعتماد القيمة],MATCH(الحجز!$D3915,Rooms[الشقة],0),1)&lt;=الحجز!$C3915,((INDEX(Rooms[القيمة],MATCH(الحجز!$D3915,Rooms[الشقة],0),1)*الحجز!$E3915)+G3915)-F3915,الحجز!$H3915),"")</f>
        <v/>
      </c>
      <c r="I3915" s="10" t="str">
        <f>IFERROR(VLOOKUP(D3915,Rooms[[الشقة]:[وصف]],4,FALSE),"")</f>
        <v/>
      </c>
      <c r="K3915" s="16" t="str">
        <f t="shared" si="123"/>
        <v/>
      </c>
    </row>
    <row r="3916" spans="2:11" x14ac:dyDescent="0.2">
      <c r="B3916" s="10" t="str">
        <f t="shared" si="122"/>
        <v/>
      </c>
      <c r="C3916" s="30"/>
      <c r="H3916" s="10" t="str">
        <f>IFERROR(IF(INDEX(Rooms[اعتماد القيمة],MATCH(الحجز!$D3916,Rooms[الشقة],0),1)&lt;=الحجز!$C3916,((INDEX(Rooms[القيمة],MATCH(الحجز!$D3916,Rooms[الشقة],0),1)*الحجز!$E3916)+G3916)-F3916,الحجز!$H3916),"")</f>
        <v/>
      </c>
      <c r="I3916" s="10" t="str">
        <f>IFERROR(VLOOKUP(D3916,Rooms[[الشقة]:[وصف]],4,FALSE),"")</f>
        <v/>
      </c>
      <c r="K3916" s="16" t="str">
        <f t="shared" si="123"/>
        <v/>
      </c>
    </row>
    <row r="3917" spans="2:11" x14ac:dyDescent="0.2">
      <c r="B3917" s="10" t="str">
        <f t="shared" si="122"/>
        <v/>
      </c>
      <c r="C3917" s="30"/>
      <c r="H3917" s="10" t="str">
        <f>IFERROR(IF(INDEX(Rooms[اعتماد القيمة],MATCH(الحجز!$D3917,Rooms[الشقة],0),1)&lt;=الحجز!$C3917,((INDEX(Rooms[القيمة],MATCH(الحجز!$D3917,Rooms[الشقة],0),1)*الحجز!$E3917)+G3917)-F3917,الحجز!$H3917),"")</f>
        <v/>
      </c>
      <c r="I3917" s="10" t="str">
        <f>IFERROR(VLOOKUP(D3917,Rooms[[الشقة]:[وصف]],4,FALSE),"")</f>
        <v/>
      </c>
      <c r="K3917" s="16" t="str">
        <f t="shared" si="123"/>
        <v/>
      </c>
    </row>
    <row r="3918" spans="2:11" x14ac:dyDescent="0.2">
      <c r="B3918" s="10" t="str">
        <f t="shared" si="122"/>
        <v/>
      </c>
      <c r="C3918" s="30"/>
      <c r="H3918" s="10" t="str">
        <f>IFERROR(IF(INDEX(Rooms[اعتماد القيمة],MATCH(الحجز!$D3918,Rooms[الشقة],0),1)&lt;=الحجز!$C3918,((INDEX(Rooms[القيمة],MATCH(الحجز!$D3918,Rooms[الشقة],0),1)*الحجز!$E3918)+G3918)-F3918,الحجز!$H3918),"")</f>
        <v/>
      </c>
      <c r="I3918" s="10" t="str">
        <f>IFERROR(VLOOKUP(D3918,Rooms[[الشقة]:[وصف]],4,FALSE),"")</f>
        <v/>
      </c>
      <c r="K3918" s="16" t="str">
        <f t="shared" si="123"/>
        <v/>
      </c>
    </row>
    <row r="3919" spans="2:11" x14ac:dyDescent="0.2">
      <c r="B3919" s="10" t="str">
        <f t="shared" si="122"/>
        <v/>
      </c>
      <c r="C3919" s="30"/>
      <c r="H3919" s="10" t="str">
        <f>IFERROR(IF(INDEX(Rooms[اعتماد القيمة],MATCH(الحجز!$D3919,Rooms[الشقة],0),1)&lt;=الحجز!$C3919,((INDEX(Rooms[القيمة],MATCH(الحجز!$D3919,Rooms[الشقة],0),1)*الحجز!$E3919)+G3919)-F3919,الحجز!$H3919),"")</f>
        <v/>
      </c>
      <c r="I3919" s="10" t="str">
        <f>IFERROR(VLOOKUP(D3919,Rooms[[الشقة]:[وصف]],4,FALSE),"")</f>
        <v/>
      </c>
      <c r="K3919" s="16" t="str">
        <f t="shared" si="123"/>
        <v/>
      </c>
    </row>
    <row r="3920" spans="2:11" x14ac:dyDescent="0.2">
      <c r="B3920" s="10" t="str">
        <f t="shared" si="122"/>
        <v/>
      </c>
      <c r="C3920" s="30"/>
      <c r="H3920" s="10" t="str">
        <f>IFERROR(IF(INDEX(Rooms[اعتماد القيمة],MATCH(الحجز!$D3920,Rooms[الشقة],0),1)&lt;=الحجز!$C3920,((INDEX(Rooms[القيمة],MATCH(الحجز!$D3920,Rooms[الشقة],0),1)*الحجز!$E3920)+G3920)-F3920,الحجز!$H3920),"")</f>
        <v/>
      </c>
      <c r="I3920" s="10" t="str">
        <f>IFERROR(VLOOKUP(D3920,Rooms[[الشقة]:[وصف]],4,FALSE),"")</f>
        <v/>
      </c>
      <c r="K3920" s="16" t="str">
        <f t="shared" si="123"/>
        <v/>
      </c>
    </row>
    <row r="3921" spans="2:11" x14ac:dyDescent="0.2">
      <c r="B3921" s="10" t="str">
        <f t="shared" si="122"/>
        <v/>
      </c>
      <c r="C3921" s="30"/>
      <c r="H3921" s="10" t="str">
        <f>IFERROR(IF(INDEX(Rooms[اعتماد القيمة],MATCH(الحجز!$D3921,Rooms[الشقة],0),1)&lt;=الحجز!$C3921,((INDEX(Rooms[القيمة],MATCH(الحجز!$D3921,Rooms[الشقة],0),1)*الحجز!$E3921)+G3921)-F3921,الحجز!$H3921),"")</f>
        <v/>
      </c>
      <c r="I3921" s="10" t="str">
        <f>IFERROR(VLOOKUP(D3921,Rooms[[الشقة]:[وصف]],4,FALSE),"")</f>
        <v/>
      </c>
      <c r="K3921" s="16" t="str">
        <f t="shared" si="123"/>
        <v/>
      </c>
    </row>
    <row r="3922" spans="2:11" x14ac:dyDescent="0.2">
      <c r="B3922" s="10" t="str">
        <f t="shared" si="122"/>
        <v/>
      </c>
      <c r="C3922" s="30"/>
      <c r="H3922" s="10" t="str">
        <f>IFERROR(IF(INDEX(Rooms[اعتماد القيمة],MATCH(الحجز!$D3922,Rooms[الشقة],0),1)&lt;=الحجز!$C3922,((INDEX(Rooms[القيمة],MATCH(الحجز!$D3922,Rooms[الشقة],0),1)*الحجز!$E3922)+G3922)-F3922,الحجز!$H3922),"")</f>
        <v/>
      </c>
      <c r="I3922" s="10" t="str">
        <f>IFERROR(VLOOKUP(D3922,Rooms[[الشقة]:[وصف]],4,FALSE),"")</f>
        <v/>
      </c>
      <c r="K3922" s="16" t="str">
        <f t="shared" si="123"/>
        <v/>
      </c>
    </row>
    <row r="3923" spans="2:11" x14ac:dyDescent="0.2">
      <c r="B3923" s="10" t="str">
        <f t="shared" si="122"/>
        <v/>
      </c>
      <c r="C3923" s="30"/>
      <c r="H3923" s="10" t="str">
        <f>IFERROR(IF(INDEX(Rooms[اعتماد القيمة],MATCH(الحجز!$D3923,Rooms[الشقة],0),1)&lt;=الحجز!$C3923,((INDEX(Rooms[القيمة],MATCH(الحجز!$D3923,Rooms[الشقة],0),1)*الحجز!$E3923)+G3923)-F3923,الحجز!$H3923),"")</f>
        <v/>
      </c>
      <c r="I3923" s="10" t="str">
        <f>IFERROR(VLOOKUP(D3923,Rooms[[الشقة]:[وصف]],4,FALSE),"")</f>
        <v/>
      </c>
      <c r="K3923" s="16" t="str">
        <f t="shared" si="123"/>
        <v/>
      </c>
    </row>
    <row r="3924" spans="2:11" x14ac:dyDescent="0.2">
      <c r="B3924" s="10" t="str">
        <f t="shared" si="122"/>
        <v/>
      </c>
      <c r="C3924" s="30"/>
      <c r="H3924" s="10" t="str">
        <f>IFERROR(IF(INDEX(Rooms[اعتماد القيمة],MATCH(الحجز!$D3924,Rooms[الشقة],0),1)&lt;=الحجز!$C3924,((INDEX(Rooms[القيمة],MATCH(الحجز!$D3924,Rooms[الشقة],0),1)*الحجز!$E3924)+G3924)-F3924,الحجز!$H3924),"")</f>
        <v/>
      </c>
      <c r="I3924" s="10" t="str">
        <f>IFERROR(VLOOKUP(D3924,Rooms[[الشقة]:[وصف]],4,FALSE),"")</f>
        <v/>
      </c>
      <c r="K3924" s="16" t="str">
        <f t="shared" si="123"/>
        <v/>
      </c>
    </row>
    <row r="3925" spans="2:11" x14ac:dyDescent="0.2">
      <c r="B3925" s="10" t="str">
        <f t="shared" si="122"/>
        <v/>
      </c>
      <c r="C3925" s="30"/>
      <c r="H3925" s="10" t="str">
        <f>IFERROR(IF(INDEX(Rooms[اعتماد القيمة],MATCH(الحجز!$D3925,Rooms[الشقة],0),1)&lt;=الحجز!$C3925,((INDEX(Rooms[القيمة],MATCH(الحجز!$D3925,Rooms[الشقة],0),1)*الحجز!$E3925)+G3925)-F3925,الحجز!$H3925),"")</f>
        <v/>
      </c>
      <c r="I3925" s="10" t="str">
        <f>IFERROR(VLOOKUP(D3925,Rooms[[الشقة]:[وصف]],4,FALSE),"")</f>
        <v/>
      </c>
      <c r="K3925" s="16" t="str">
        <f t="shared" si="123"/>
        <v/>
      </c>
    </row>
    <row r="3926" spans="2:11" x14ac:dyDescent="0.2">
      <c r="B3926" s="10" t="str">
        <f t="shared" si="122"/>
        <v/>
      </c>
      <c r="C3926" s="30"/>
      <c r="H3926" s="10" t="str">
        <f>IFERROR(IF(INDEX(Rooms[اعتماد القيمة],MATCH(الحجز!$D3926,Rooms[الشقة],0),1)&lt;=الحجز!$C3926,((INDEX(Rooms[القيمة],MATCH(الحجز!$D3926,Rooms[الشقة],0),1)*الحجز!$E3926)+G3926)-F3926,الحجز!$H3926),"")</f>
        <v/>
      </c>
      <c r="I3926" s="10" t="str">
        <f>IFERROR(VLOOKUP(D3926,Rooms[[الشقة]:[وصف]],4,FALSE),"")</f>
        <v/>
      </c>
      <c r="K3926" s="16" t="str">
        <f t="shared" si="123"/>
        <v/>
      </c>
    </row>
    <row r="3927" spans="2:11" x14ac:dyDescent="0.2">
      <c r="B3927" s="10" t="str">
        <f t="shared" si="122"/>
        <v/>
      </c>
      <c r="C3927" s="30"/>
      <c r="H3927" s="10" t="str">
        <f>IFERROR(IF(INDEX(Rooms[اعتماد القيمة],MATCH(الحجز!$D3927,Rooms[الشقة],0),1)&lt;=الحجز!$C3927,((INDEX(Rooms[القيمة],MATCH(الحجز!$D3927,Rooms[الشقة],0),1)*الحجز!$E3927)+G3927)-F3927,الحجز!$H3927),"")</f>
        <v/>
      </c>
      <c r="I3927" s="10" t="str">
        <f>IFERROR(VLOOKUP(D3927,Rooms[[الشقة]:[وصف]],4,FALSE),"")</f>
        <v/>
      </c>
      <c r="K3927" s="16" t="str">
        <f t="shared" si="123"/>
        <v/>
      </c>
    </row>
    <row r="3928" spans="2:11" x14ac:dyDescent="0.2">
      <c r="B3928" s="10" t="str">
        <f t="shared" si="122"/>
        <v/>
      </c>
      <c r="C3928" s="30"/>
      <c r="H3928" s="10" t="str">
        <f>IFERROR(IF(INDEX(Rooms[اعتماد القيمة],MATCH(الحجز!$D3928,Rooms[الشقة],0),1)&lt;=الحجز!$C3928,((INDEX(Rooms[القيمة],MATCH(الحجز!$D3928,Rooms[الشقة],0),1)*الحجز!$E3928)+G3928)-F3928,الحجز!$H3928),"")</f>
        <v/>
      </c>
      <c r="I3928" s="10" t="str">
        <f>IFERROR(VLOOKUP(D3928,Rooms[[الشقة]:[وصف]],4,FALSE),"")</f>
        <v/>
      </c>
      <c r="K3928" s="16" t="str">
        <f t="shared" si="123"/>
        <v/>
      </c>
    </row>
    <row r="3929" spans="2:11" x14ac:dyDescent="0.2">
      <c r="B3929" s="10" t="str">
        <f t="shared" si="122"/>
        <v/>
      </c>
      <c r="C3929" s="30"/>
      <c r="H3929" s="10" t="str">
        <f>IFERROR(IF(INDEX(Rooms[اعتماد القيمة],MATCH(الحجز!$D3929,Rooms[الشقة],0),1)&lt;=الحجز!$C3929,((INDEX(Rooms[القيمة],MATCH(الحجز!$D3929,Rooms[الشقة],0),1)*الحجز!$E3929)+G3929)-F3929,الحجز!$H3929),"")</f>
        <v/>
      </c>
      <c r="I3929" s="10" t="str">
        <f>IFERROR(VLOOKUP(D3929,Rooms[[الشقة]:[وصف]],4,FALSE),"")</f>
        <v/>
      </c>
      <c r="K3929" s="16" t="str">
        <f t="shared" si="123"/>
        <v/>
      </c>
    </row>
    <row r="3930" spans="2:11" x14ac:dyDescent="0.2">
      <c r="B3930" s="10" t="str">
        <f t="shared" si="122"/>
        <v/>
      </c>
      <c r="C3930" s="30"/>
      <c r="H3930" s="10" t="str">
        <f>IFERROR(IF(INDEX(Rooms[اعتماد القيمة],MATCH(الحجز!$D3930,Rooms[الشقة],0),1)&lt;=الحجز!$C3930,((INDEX(Rooms[القيمة],MATCH(الحجز!$D3930,Rooms[الشقة],0),1)*الحجز!$E3930)+G3930)-F3930,الحجز!$H3930),"")</f>
        <v/>
      </c>
      <c r="I3930" s="10" t="str">
        <f>IFERROR(VLOOKUP(D3930,Rooms[[الشقة]:[وصف]],4,FALSE),"")</f>
        <v/>
      </c>
      <c r="K3930" s="16" t="str">
        <f t="shared" si="123"/>
        <v/>
      </c>
    </row>
    <row r="3931" spans="2:11" x14ac:dyDescent="0.2">
      <c r="B3931" s="10" t="str">
        <f t="shared" si="122"/>
        <v/>
      </c>
      <c r="C3931" s="30"/>
      <c r="H3931" s="10" t="str">
        <f>IFERROR(IF(INDEX(Rooms[اعتماد القيمة],MATCH(الحجز!$D3931,Rooms[الشقة],0),1)&lt;=الحجز!$C3931,((INDEX(Rooms[القيمة],MATCH(الحجز!$D3931,Rooms[الشقة],0),1)*الحجز!$E3931)+G3931)-F3931,الحجز!$H3931),"")</f>
        <v/>
      </c>
      <c r="I3931" s="10" t="str">
        <f>IFERROR(VLOOKUP(D3931,Rooms[[الشقة]:[وصف]],4,FALSE),"")</f>
        <v/>
      </c>
      <c r="K3931" s="16" t="str">
        <f t="shared" si="123"/>
        <v/>
      </c>
    </row>
    <row r="3932" spans="2:11" x14ac:dyDescent="0.2">
      <c r="B3932" s="10" t="str">
        <f t="shared" si="122"/>
        <v/>
      </c>
      <c r="C3932" s="30"/>
      <c r="H3932" s="10" t="str">
        <f>IFERROR(IF(INDEX(Rooms[اعتماد القيمة],MATCH(الحجز!$D3932,Rooms[الشقة],0),1)&lt;=الحجز!$C3932,((INDEX(Rooms[القيمة],MATCH(الحجز!$D3932,Rooms[الشقة],0),1)*الحجز!$E3932)+G3932)-F3932,الحجز!$H3932),"")</f>
        <v/>
      </c>
      <c r="I3932" s="10" t="str">
        <f>IFERROR(VLOOKUP(D3932,Rooms[[الشقة]:[وصف]],4,FALSE),"")</f>
        <v/>
      </c>
      <c r="K3932" s="16" t="str">
        <f t="shared" si="123"/>
        <v/>
      </c>
    </row>
    <row r="3933" spans="2:11" x14ac:dyDescent="0.2">
      <c r="B3933" s="10" t="str">
        <f t="shared" si="122"/>
        <v/>
      </c>
      <c r="C3933" s="30"/>
      <c r="H3933" s="10" t="str">
        <f>IFERROR(IF(INDEX(Rooms[اعتماد القيمة],MATCH(الحجز!$D3933,Rooms[الشقة],0),1)&lt;=الحجز!$C3933,((INDEX(Rooms[القيمة],MATCH(الحجز!$D3933,Rooms[الشقة],0),1)*الحجز!$E3933)+G3933)-F3933,الحجز!$H3933),"")</f>
        <v/>
      </c>
      <c r="I3933" s="10" t="str">
        <f>IFERROR(VLOOKUP(D3933,Rooms[[الشقة]:[وصف]],4,FALSE),"")</f>
        <v/>
      </c>
      <c r="K3933" s="16" t="str">
        <f t="shared" si="123"/>
        <v/>
      </c>
    </row>
    <row r="3934" spans="2:11" x14ac:dyDescent="0.2">
      <c r="B3934" s="10" t="str">
        <f t="shared" si="122"/>
        <v/>
      </c>
      <c r="C3934" s="30"/>
      <c r="H3934" s="10" t="str">
        <f>IFERROR(IF(INDEX(Rooms[اعتماد القيمة],MATCH(الحجز!$D3934,Rooms[الشقة],0),1)&lt;=الحجز!$C3934,((INDEX(Rooms[القيمة],MATCH(الحجز!$D3934,Rooms[الشقة],0),1)*الحجز!$E3934)+G3934)-F3934,الحجز!$H3934),"")</f>
        <v/>
      </c>
      <c r="I3934" s="10" t="str">
        <f>IFERROR(VLOOKUP(D3934,Rooms[[الشقة]:[وصف]],4,FALSE),"")</f>
        <v/>
      </c>
      <c r="K3934" s="16" t="str">
        <f t="shared" si="123"/>
        <v/>
      </c>
    </row>
    <row r="3935" spans="2:11" x14ac:dyDescent="0.2">
      <c r="B3935" s="10" t="str">
        <f t="shared" si="122"/>
        <v/>
      </c>
      <c r="C3935" s="30"/>
      <c r="H3935" s="10" t="str">
        <f>IFERROR(IF(INDEX(Rooms[اعتماد القيمة],MATCH(الحجز!$D3935,Rooms[الشقة],0),1)&lt;=الحجز!$C3935,((INDEX(Rooms[القيمة],MATCH(الحجز!$D3935,Rooms[الشقة],0),1)*الحجز!$E3935)+G3935)-F3935,الحجز!$H3935),"")</f>
        <v/>
      </c>
      <c r="I3935" s="10" t="str">
        <f>IFERROR(VLOOKUP(D3935,Rooms[[الشقة]:[وصف]],4,FALSE),"")</f>
        <v/>
      </c>
      <c r="K3935" s="16" t="str">
        <f t="shared" si="123"/>
        <v/>
      </c>
    </row>
    <row r="3936" spans="2:11" x14ac:dyDescent="0.2">
      <c r="B3936" s="10" t="str">
        <f t="shared" si="122"/>
        <v/>
      </c>
      <c r="C3936" s="30"/>
      <c r="H3936" s="10" t="str">
        <f>IFERROR(IF(INDEX(Rooms[اعتماد القيمة],MATCH(الحجز!$D3936,Rooms[الشقة],0),1)&lt;=الحجز!$C3936,((INDEX(Rooms[القيمة],MATCH(الحجز!$D3936,Rooms[الشقة],0),1)*الحجز!$E3936)+G3936)-F3936,الحجز!$H3936),"")</f>
        <v/>
      </c>
      <c r="I3936" s="10" t="str">
        <f>IFERROR(VLOOKUP(D3936,Rooms[[الشقة]:[وصف]],4,FALSE),"")</f>
        <v/>
      </c>
      <c r="K3936" s="16" t="str">
        <f t="shared" si="123"/>
        <v/>
      </c>
    </row>
    <row r="3937" spans="2:11" x14ac:dyDescent="0.2">
      <c r="B3937" s="10" t="str">
        <f t="shared" si="122"/>
        <v/>
      </c>
      <c r="C3937" s="30"/>
      <c r="H3937" s="10" t="str">
        <f>IFERROR(IF(INDEX(Rooms[اعتماد القيمة],MATCH(الحجز!$D3937,Rooms[الشقة],0),1)&lt;=الحجز!$C3937,((INDEX(Rooms[القيمة],MATCH(الحجز!$D3937,Rooms[الشقة],0),1)*الحجز!$E3937)+G3937)-F3937,الحجز!$H3937),"")</f>
        <v/>
      </c>
      <c r="I3937" s="10" t="str">
        <f>IFERROR(VLOOKUP(D3937,Rooms[[الشقة]:[وصف]],4,FALSE),"")</f>
        <v/>
      </c>
      <c r="K3937" s="16" t="str">
        <f t="shared" si="123"/>
        <v/>
      </c>
    </row>
    <row r="3938" spans="2:11" x14ac:dyDescent="0.2">
      <c r="B3938" s="10" t="str">
        <f t="shared" si="122"/>
        <v/>
      </c>
      <c r="C3938" s="30"/>
      <c r="H3938" s="10" t="str">
        <f>IFERROR(IF(INDEX(Rooms[اعتماد القيمة],MATCH(الحجز!$D3938,Rooms[الشقة],0),1)&lt;=الحجز!$C3938,((INDEX(Rooms[القيمة],MATCH(الحجز!$D3938,Rooms[الشقة],0),1)*الحجز!$E3938)+G3938)-F3938,الحجز!$H3938),"")</f>
        <v/>
      </c>
      <c r="I3938" s="10" t="str">
        <f>IFERROR(VLOOKUP(D3938,Rooms[[الشقة]:[وصف]],4,FALSE),"")</f>
        <v/>
      </c>
      <c r="K3938" s="16" t="str">
        <f t="shared" si="123"/>
        <v/>
      </c>
    </row>
    <row r="3939" spans="2:11" x14ac:dyDescent="0.2">
      <c r="B3939" s="10" t="str">
        <f t="shared" si="122"/>
        <v/>
      </c>
      <c r="C3939" s="30"/>
      <c r="H3939" s="10" t="str">
        <f>IFERROR(IF(INDEX(Rooms[اعتماد القيمة],MATCH(الحجز!$D3939,Rooms[الشقة],0),1)&lt;=الحجز!$C3939,((INDEX(Rooms[القيمة],MATCH(الحجز!$D3939,Rooms[الشقة],0),1)*الحجز!$E3939)+G3939)-F3939,الحجز!$H3939),"")</f>
        <v/>
      </c>
      <c r="I3939" s="10" t="str">
        <f>IFERROR(VLOOKUP(D3939,Rooms[[الشقة]:[وصف]],4,FALSE),"")</f>
        <v/>
      </c>
      <c r="K3939" s="16" t="str">
        <f t="shared" si="123"/>
        <v/>
      </c>
    </row>
    <row r="3940" spans="2:11" x14ac:dyDescent="0.2">
      <c r="B3940" s="10" t="str">
        <f t="shared" si="122"/>
        <v/>
      </c>
      <c r="C3940" s="30"/>
      <c r="H3940" s="10" t="str">
        <f>IFERROR(IF(INDEX(Rooms[اعتماد القيمة],MATCH(الحجز!$D3940,Rooms[الشقة],0),1)&lt;=الحجز!$C3940,((INDEX(Rooms[القيمة],MATCH(الحجز!$D3940,Rooms[الشقة],0),1)*الحجز!$E3940)+G3940)-F3940,الحجز!$H3940),"")</f>
        <v/>
      </c>
      <c r="I3940" s="10" t="str">
        <f>IFERROR(VLOOKUP(D3940,Rooms[[الشقة]:[وصف]],4,FALSE),"")</f>
        <v/>
      </c>
      <c r="K3940" s="16" t="str">
        <f t="shared" si="123"/>
        <v/>
      </c>
    </row>
    <row r="3941" spans="2:11" x14ac:dyDescent="0.2">
      <c r="B3941" s="10" t="str">
        <f t="shared" si="122"/>
        <v/>
      </c>
      <c r="C3941" s="30"/>
      <c r="H3941" s="10" t="str">
        <f>IFERROR(IF(INDEX(Rooms[اعتماد القيمة],MATCH(الحجز!$D3941,Rooms[الشقة],0),1)&lt;=الحجز!$C3941,((INDEX(Rooms[القيمة],MATCH(الحجز!$D3941,Rooms[الشقة],0),1)*الحجز!$E3941)+G3941)-F3941,الحجز!$H3941),"")</f>
        <v/>
      </c>
      <c r="I3941" s="10" t="str">
        <f>IFERROR(VLOOKUP(D3941,Rooms[[الشقة]:[وصف]],4,FALSE),"")</f>
        <v/>
      </c>
      <c r="K3941" s="16" t="str">
        <f t="shared" si="123"/>
        <v/>
      </c>
    </row>
    <row r="3942" spans="2:11" x14ac:dyDescent="0.2">
      <c r="B3942" s="10" t="str">
        <f t="shared" si="122"/>
        <v/>
      </c>
      <c r="C3942" s="30"/>
      <c r="H3942" s="10" t="str">
        <f>IFERROR(IF(INDEX(Rooms[اعتماد القيمة],MATCH(الحجز!$D3942,Rooms[الشقة],0),1)&lt;=الحجز!$C3942,((INDEX(Rooms[القيمة],MATCH(الحجز!$D3942,Rooms[الشقة],0),1)*الحجز!$E3942)+G3942)-F3942,الحجز!$H3942),"")</f>
        <v/>
      </c>
      <c r="I3942" s="10" t="str">
        <f>IFERROR(VLOOKUP(D3942,Rooms[[الشقة]:[وصف]],4,FALSE),"")</f>
        <v/>
      </c>
      <c r="K3942" s="16" t="str">
        <f t="shared" si="123"/>
        <v/>
      </c>
    </row>
    <row r="3943" spans="2:11" x14ac:dyDescent="0.2">
      <c r="B3943" s="10" t="str">
        <f t="shared" si="122"/>
        <v/>
      </c>
      <c r="C3943" s="30"/>
      <c r="H3943" s="10" t="str">
        <f>IFERROR(IF(INDEX(Rooms[اعتماد القيمة],MATCH(الحجز!$D3943,Rooms[الشقة],0),1)&lt;=الحجز!$C3943,((INDEX(Rooms[القيمة],MATCH(الحجز!$D3943,Rooms[الشقة],0),1)*الحجز!$E3943)+G3943)-F3943,الحجز!$H3943),"")</f>
        <v/>
      </c>
      <c r="I3943" s="10" t="str">
        <f>IFERROR(VLOOKUP(D3943,Rooms[[الشقة]:[وصف]],4,FALSE),"")</f>
        <v/>
      </c>
      <c r="K3943" s="16" t="str">
        <f t="shared" si="123"/>
        <v/>
      </c>
    </row>
    <row r="3944" spans="2:11" x14ac:dyDescent="0.2">
      <c r="B3944" s="10" t="str">
        <f t="shared" si="122"/>
        <v/>
      </c>
      <c r="C3944" s="30"/>
      <c r="H3944" s="10" t="str">
        <f>IFERROR(IF(INDEX(Rooms[اعتماد القيمة],MATCH(الحجز!$D3944,Rooms[الشقة],0),1)&lt;=الحجز!$C3944,((INDEX(Rooms[القيمة],MATCH(الحجز!$D3944,Rooms[الشقة],0),1)*الحجز!$E3944)+G3944)-F3944,الحجز!$H3944),"")</f>
        <v/>
      </c>
      <c r="I3944" s="10" t="str">
        <f>IFERROR(VLOOKUP(D3944,Rooms[[الشقة]:[وصف]],4,FALSE),"")</f>
        <v/>
      </c>
      <c r="K3944" s="16" t="str">
        <f t="shared" si="123"/>
        <v/>
      </c>
    </row>
    <row r="3945" spans="2:11" x14ac:dyDescent="0.2">
      <c r="B3945" s="10" t="str">
        <f t="shared" si="122"/>
        <v/>
      </c>
      <c r="C3945" s="30"/>
      <c r="H3945" s="10" t="str">
        <f>IFERROR(IF(INDEX(Rooms[اعتماد القيمة],MATCH(الحجز!$D3945,Rooms[الشقة],0),1)&lt;=الحجز!$C3945,((INDEX(Rooms[القيمة],MATCH(الحجز!$D3945,Rooms[الشقة],0),1)*الحجز!$E3945)+G3945)-F3945,الحجز!$H3945),"")</f>
        <v/>
      </c>
      <c r="I3945" s="10" t="str">
        <f>IFERROR(VLOOKUP(D3945,Rooms[[الشقة]:[وصف]],4,FALSE),"")</f>
        <v/>
      </c>
      <c r="K3945" s="16" t="str">
        <f t="shared" si="123"/>
        <v/>
      </c>
    </row>
    <row r="3946" spans="2:11" x14ac:dyDescent="0.2">
      <c r="B3946" s="10" t="str">
        <f t="shared" si="122"/>
        <v/>
      </c>
      <c r="C3946" s="30"/>
      <c r="H3946" s="10" t="str">
        <f>IFERROR(IF(INDEX(Rooms[اعتماد القيمة],MATCH(الحجز!$D3946,Rooms[الشقة],0),1)&lt;=الحجز!$C3946,((INDEX(Rooms[القيمة],MATCH(الحجز!$D3946,Rooms[الشقة],0),1)*الحجز!$E3946)+G3946)-F3946,الحجز!$H3946),"")</f>
        <v/>
      </c>
      <c r="I3946" s="10" t="str">
        <f>IFERROR(VLOOKUP(D3946,Rooms[[الشقة]:[وصف]],4,FALSE),"")</f>
        <v/>
      </c>
      <c r="K3946" s="16" t="str">
        <f t="shared" si="123"/>
        <v/>
      </c>
    </row>
    <row r="3947" spans="2:11" x14ac:dyDescent="0.2">
      <c r="B3947" s="10" t="str">
        <f t="shared" si="122"/>
        <v/>
      </c>
      <c r="C3947" s="30"/>
      <c r="H3947" s="10" t="str">
        <f>IFERROR(IF(INDEX(Rooms[اعتماد القيمة],MATCH(الحجز!$D3947,Rooms[الشقة],0),1)&lt;=الحجز!$C3947,((INDEX(Rooms[القيمة],MATCH(الحجز!$D3947,Rooms[الشقة],0),1)*الحجز!$E3947)+G3947)-F3947,الحجز!$H3947),"")</f>
        <v/>
      </c>
      <c r="I3947" s="10" t="str">
        <f>IFERROR(VLOOKUP(D3947,Rooms[[الشقة]:[وصف]],4,FALSE),"")</f>
        <v/>
      </c>
      <c r="K3947" s="16" t="str">
        <f t="shared" si="123"/>
        <v/>
      </c>
    </row>
    <row r="3948" spans="2:11" x14ac:dyDescent="0.2">
      <c r="B3948" s="10" t="str">
        <f t="shared" si="122"/>
        <v/>
      </c>
      <c r="C3948" s="30"/>
      <c r="H3948" s="10" t="str">
        <f>IFERROR(IF(INDEX(Rooms[اعتماد القيمة],MATCH(الحجز!$D3948,Rooms[الشقة],0),1)&lt;=الحجز!$C3948,((INDEX(Rooms[القيمة],MATCH(الحجز!$D3948,Rooms[الشقة],0),1)*الحجز!$E3948)+G3948)-F3948,الحجز!$H3948),"")</f>
        <v/>
      </c>
      <c r="I3948" s="10" t="str">
        <f>IFERROR(VLOOKUP(D3948,Rooms[[الشقة]:[وصف]],4,FALSE),"")</f>
        <v/>
      </c>
      <c r="K3948" s="16" t="str">
        <f t="shared" si="123"/>
        <v/>
      </c>
    </row>
    <row r="3949" spans="2:11" x14ac:dyDescent="0.2">
      <c r="B3949" s="10" t="str">
        <f t="shared" si="122"/>
        <v/>
      </c>
      <c r="C3949" s="30"/>
      <c r="H3949" s="10" t="str">
        <f>IFERROR(IF(INDEX(Rooms[اعتماد القيمة],MATCH(الحجز!$D3949,Rooms[الشقة],0),1)&lt;=الحجز!$C3949,((INDEX(Rooms[القيمة],MATCH(الحجز!$D3949,Rooms[الشقة],0),1)*الحجز!$E3949)+G3949)-F3949,الحجز!$H3949),"")</f>
        <v/>
      </c>
      <c r="I3949" s="10" t="str">
        <f>IFERROR(VLOOKUP(D3949,Rooms[[الشقة]:[وصف]],4,FALSE),"")</f>
        <v/>
      </c>
      <c r="K3949" s="16" t="str">
        <f t="shared" si="123"/>
        <v/>
      </c>
    </row>
    <row r="3950" spans="2:11" x14ac:dyDescent="0.2">
      <c r="B3950" s="10" t="str">
        <f t="shared" si="122"/>
        <v/>
      </c>
      <c r="C3950" s="30"/>
      <c r="H3950" s="10" t="str">
        <f>IFERROR(IF(INDEX(Rooms[اعتماد القيمة],MATCH(الحجز!$D3950,Rooms[الشقة],0),1)&lt;=الحجز!$C3950,((INDEX(Rooms[القيمة],MATCH(الحجز!$D3950,Rooms[الشقة],0),1)*الحجز!$E3950)+G3950)-F3950,الحجز!$H3950),"")</f>
        <v/>
      </c>
      <c r="I3950" s="10" t="str">
        <f>IFERROR(VLOOKUP(D3950,Rooms[[الشقة]:[وصف]],4,FALSE),"")</f>
        <v/>
      </c>
      <c r="K3950" s="16" t="str">
        <f t="shared" si="123"/>
        <v/>
      </c>
    </row>
    <row r="3951" spans="2:11" x14ac:dyDescent="0.2">
      <c r="B3951" s="10" t="str">
        <f t="shared" si="122"/>
        <v/>
      </c>
      <c r="C3951" s="30"/>
      <c r="H3951" s="10" t="str">
        <f>IFERROR(IF(INDEX(Rooms[اعتماد القيمة],MATCH(الحجز!$D3951,Rooms[الشقة],0),1)&lt;=الحجز!$C3951,((INDEX(Rooms[القيمة],MATCH(الحجز!$D3951,Rooms[الشقة],0),1)*الحجز!$E3951)+G3951)-F3951,الحجز!$H3951),"")</f>
        <v/>
      </c>
      <c r="I3951" s="10" t="str">
        <f>IFERROR(VLOOKUP(D3951,Rooms[[الشقة]:[وصف]],4,FALSE),"")</f>
        <v/>
      </c>
      <c r="K3951" s="16" t="str">
        <f t="shared" si="123"/>
        <v/>
      </c>
    </row>
    <row r="3952" spans="2:11" x14ac:dyDescent="0.2">
      <c r="B3952" s="10" t="str">
        <f t="shared" si="122"/>
        <v/>
      </c>
      <c r="C3952" s="30"/>
      <c r="H3952" s="10" t="str">
        <f>IFERROR(IF(INDEX(Rooms[اعتماد القيمة],MATCH(الحجز!$D3952,Rooms[الشقة],0),1)&lt;=الحجز!$C3952,((INDEX(Rooms[القيمة],MATCH(الحجز!$D3952,Rooms[الشقة],0),1)*الحجز!$E3952)+G3952)-F3952,الحجز!$H3952),"")</f>
        <v/>
      </c>
      <c r="I3952" s="10" t="str">
        <f>IFERROR(VLOOKUP(D3952,Rooms[[الشقة]:[وصف]],4,FALSE),"")</f>
        <v/>
      </c>
      <c r="K3952" s="16" t="str">
        <f t="shared" si="123"/>
        <v/>
      </c>
    </row>
    <row r="3953" spans="2:11" x14ac:dyDescent="0.2">
      <c r="B3953" s="10" t="str">
        <f t="shared" si="122"/>
        <v/>
      </c>
      <c r="C3953" s="30"/>
      <c r="H3953" s="10" t="str">
        <f>IFERROR(IF(INDEX(Rooms[اعتماد القيمة],MATCH(الحجز!$D3953,Rooms[الشقة],0),1)&lt;=الحجز!$C3953,((INDEX(Rooms[القيمة],MATCH(الحجز!$D3953,Rooms[الشقة],0),1)*الحجز!$E3953)+G3953)-F3953,الحجز!$H3953),"")</f>
        <v/>
      </c>
      <c r="I3953" s="10" t="str">
        <f>IFERROR(VLOOKUP(D3953,Rooms[[الشقة]:[وصف]],4,FALSE),"")</f>
        <v/>
      </c>
      <c r="K3953" s="16" t="str">
        <f t="shared" si="123"/>
        <v/>
      </c>
    </row>
    <row r="3954" spans="2:11" x14ac:dyDescent="0.2">
      <c r="B3954" s="10" t="str">
        <f t="shared" si="122"/>
        <v/>
      </c>
      <c r="C3954" s="30"/>
      <c r="H3954" s="10" t="str">
        <f>IFERROR(IF(INDEX(Rooms[اعتماد القيمة],MATCH(الحجز!$D3954,Rooms[الشقة],0),1)&lt;=الحجز!$C3954,((INDEX(Rooms[القيمة],MATCH(الحجز!$D3954,Rooms[الشقة],0),1)*الحجز!$E3954)+G3954)-F3954,الحجز!$H3954),"")</f>
        <v/>
      </c>
      <c r="I3954" s="10" t="str">
        <f>IFERROR(VLOOKUP(D3954,Rooms[[الشقة]:[وصف]],4,FALSE),"")</f>
        <v/>
      </c>
      <c r="K3954" s="16" t="str">
        <f t="shared" si="123"/>
        <v/>
      </c>
    </row>
    <row r="3955" spans="2:11" x14ac:dyDescent="0.2">
      <c r="B3955" s="10" t="str">
        <f t="shared" si="122"/>
        <v/>
      </c>
      <c r="C3955" s="30"/>
      <c r="H3955" s="10" t="str">
        <f>IFERROR(IF(INDEX(Rooms[اعتماد القيمة],MATCH(الحجز!$D3955,Rooms[الشقة],0),1)&lt;=الحجز!$C3955,((INDEX(Rooms[القيمة],MATCH(الحجز!$D3955,Rooms[الشقة],0),1)*الحجز!$E3955)+G3955)-F3955,الحجز!$H3955),"")</f>
        <v/>
      </c>
      <c r="I3955" s="10" t="str">
        <f>IFERROR(VLOOKUP(D3955,Rooms[[الشقة]:[وصف]],4,FALSE),"")</f>
        <v/>
      </c>
      <c r="K3955" s="16" t="str">
        <f t="shared" si="123"/>
        <v/>
      </c>
    </row>
    <row r="3956" spans="2:11" x14ac:dyDescent="0.2">
      <c r="B3956" s="10" t="str">
        <f t="shared" si="122"/>
        <v/>
      </c>
      <c r="C3956" s="30"/>
      <c r="H3956" s="10" t="str">
        <f>IFERROR(IF(INDEX(Rooms[اعتماد القيمة],MATCH(الحجز!$D3956,Rooms[الشقة],0),1)&lt;=الحجز!$C3956,((INDEX(Rooms[القيمة],MATCH(الحجز!$D3956,Rooms[الشقة],0),1)*الحجز!$E3956)+G3956)-F3956,الحجز!$H3956),"")</f>
        <v/>
      </c>
      <c r="I3956" s="10" t="str">
        <f>IFERROR(VLOOKUP(D3956,Rooms[[الشقة]:[وصف]],4,FALSE),"")</f>
        <v/>
      </c>
      <c r="K3956" s="16" t="str">
        <f t="shared" si="123"/>
        <v/>
      </c>
    </row>
    <row r="3957" spans="2:11" x14ac:dyDescent="0.2">
      <c r="B3957" s="10" t="str">
        <f t="shared" si="122"/>
        <v/>
      </c>
      <c r="C3957" s="30"/>
      <c r="H3957" s="10" t="str">
        <f>IFERROR(IF(INDEX(Rooms[اعتماد القيمة],MATCH(الحجز!$D3957,Rooms[الشقة],0),1)&lt;=الحجز!$C3957,((INDEX(Rooms[القيمة],MATCH(الحجز!$D3957,Rooms[الشقة],0),1)*الحجز!$E3957)+G3957)-F3957,الحجز!$H3957),"")</f>
        <v/>
      </c>
      <c r="I3957" s="10" t="str">
        <f>IFERROR(VLOOKUP(D3957,Rooms[[الشقة]:[وصف]],4,FALSE),"")</f>
        <v/>
      </c>
      <c r="K3957" s="16" t="str">
        <f t="shared" si="123"/>
        <v/>
      </c>
    </row>
    <row r="3958" spans="2:11" x14ac:dyDescent="0.2">
      <c r="B3958" s="10" t="str">
        <f t="shared" si="122"/>
        <v/>
      </c>
      <c r="C3958" s="30"/>
      <c r="H3958" s="10" t="str">
        <f>IFERROR(IF(INDEX(Rooms[اعتماد القيمة],MATCH(الحجز!$D3958,Rooms[الشقة],0),1)&lt;=الحجز!$C3958,((INDEX(Rooms[القيمة],MATCH(الحجز!$D3958,Rooms[الشقة],0),1)*الحجز!$E3958)+G3958)-F3958,الحجز!$H3958),"")</f>
        <v/>
      </c>
      <c r="I3958" s="10" t="str">
        <f>IFERROR(VLOOKUP(D3958,Rooms[[الشقة]:[وصف]],4,FALSE),"")</f>
        <v/>
      </c>
      <c r="K3958" s="16" t="str">
        <f t="shared" si="123"/>
        <v/>
      </c>
    </row>
    <row r="3959" spans="2:11" x14ac:dyDescent="0.2">
      <c r="B3959" s="10" t="str">
        <f t="shared" si="122"/>
        <v/>
      </c>
      <c r="C3959" s="30"/>
      <c r="H3959" s="10" t="str">
        <f>IFERROR(IF(INDEX(Rooms[اعتماد القيمة],MATCH(الحجز!$D3959,Rooms[الشقة],0),1)&lt;=الحجز!$C3959,((INDEX(Rooms[القيمة],MATCH(الحجز!$D3959,Rooms[الشقة],0),1)*الحجز!$E3959)+G3959)-F3959,الحجز!$H3959),"")</f>
        <v/>
      </c>
      <c r="I3959" s="10" t="str">
        <f>IFERROR(VLOOKUP(D3959,Rooms[[الشقة]:[وصف]],4,FALSE),"")</f>
        <v/>
      </c>
      <c r="K3959" s="16" t="str">
        <f t="shared" si="123"/>
        <v/>
      </c>
    </row>
    <row r="3960" spans="2:11" x14ac:dyDescent="0.2">
      <c r="B3960" s="10" t="str">
        <f t="shared" si="122"/>
        <v/>
      </c>
      <c r="C3960" s="30"/>
      <c r="H3960" s="10" t="str">
        <f>IFERROR(IF(INDEX(Rooms[اعتماد القيمة],MATCH(الحجز!$D3960,Rooms[الشقة],0),1)&lt;=الحجز!$C3960,((INDEX(Rooms[القيمة],MATCH(الحجز!$D3960,Rooms[الشقة],0),1)*الحجز!$E3960)+G3960)-F3960,الحجز!$H3960),"")</f>
        <v/>
      </c>
      <c r="I3960" s="10" t="str">
        <f>IFERROR(VLOOKUP(D3960,Rooms[[الشقة]:[وصف]],4,FALSE),"")</f>
        <v/>
      </c>
      <c r="K3960" s="16" t="str">
        <f t="shared" si="123"/>
        <v/>
      </c>
    </row>
    <row r="3961" spans="2:11" x14ac:dyDescent="0.2">
      <c r="B3961" s="10" t="str">
        <f t="shared" si="122"/>
        <v/>
      </c>
      <c r="C3961" s="30"/>
      <c r="H3961" s="10" t="str">
        <f>IFERROR(IF(INDEX(Rooms[اعتماد القيمة],MATCH(الحجز!$D3961,Rooms[الشقة],0),1)&lt;=الحجز!$C3961,((INDEX(Rooms[القيمة],MATCH(الحجز!$D3961,Rooms[الشقة],0),1)*الحجز!$E3961)+G3961)-F3961,الحجز!$H3961),"")</f>
        <v/>
      </c>
      <c r="I3961" s="10" t="str">
        <f>IFERROR(VLOOKUP(D3961,Rooms[[الشقة]:[وصف]],4,FALSE),"")</f>
        <v/>
      </c>
      <c r="K3961" s="16" t="str">
        <f t="shared" si="123"/>
        <v/>
      </c>
    </row>
    <row r="3962" spans="2:11" x14ac:dyDescent="0.2">
      <c r="B3962" s="10" t="str">
        <f t="shared" si="122"/>
        <v/>
      </c>
      <c r="C3962" s="30"/>
      <c r="H3962" s="10" t="str">
        <f>IFERROR(IF(INDEX(Rooms[اعتماد القيمة],MATCH(الحجز!$D3962,Rooms[الشقة],0),1)&lt;=الحجز!$C3962,((INDEX(Rooms[القيمة],MATCH(الحجز!$D3962,Rooms[الشقة],0),1)*الحجز!$E3962)+G3962)-F3962,الحجز!$H3962),"")</f>
        <v/>
      </c>
      <c r="I3962" s="10" t="str">
        <f>IFERROR(VLOOKUP(D3962,Rooms[[الشقة]:[وصف]],4,FALSE),"")</f>
        <v/>
      </c>
      <c r="K3962" s="16" t="str">
        <f t="shared" si="123"/>
        <v/>
      </c>
    </row>
    <row r="3963" spans="2:11" x14ac:dyDescent="0.2">
      <c r="B3963" s="10" t="str">
        <f t="shared" si="122"/>
        <v/>
      </c>
      <c r="C3963" s="30"/>
      <c r="H3963" s="10" t="str">
        <f>IFERROR(IF(INDEX(Rooms[اعتماد القيمة],MATCH(الحجز!$D3963,Rooms[الشقة],0),1)&lt;=الحجز!$C3963,((INDEX(Rooms[القيمة],MATCH(الحجز!$D3963,Rooms[الشقة],0),1)*الحجز!$E3963)+G3963)-F3963,الحجز!$H3963),"")</f>
        <v/>
      </c>
      <c r="I3963" s="10" t="str">
        <f>IFERROR(VLOOKUP(D3963,Rooms[[الشقة]:[وصف]],4,FALSE),"")</f>
        <v/>
      </c>
      <c r="K3963" s="16" t="str">
        <f t="shared" si="123"/>
        <v/>
      </c>
    </row>
    <row r="3964" spans="2:11" x14ac:dyDescent="0.2">
      <c r="B3964" s="10" t="str">
        <f t="shared" si="122"/>
        <v/>
      </c>
      <c r="C3964" s="30"/>
      <c r="H3964" s="10" t="str">
        <f>IFERROR(IF(INDEX(Rooms[اعتماد القيمة],MATCH(الحجز!$D3964,Rooms[الشقة],0),1)&lt;=الحجز!$C3964,((INDEX(Rooms[القيمة],MATCH(الحجز!$D3964,Rooms[الشقة],0),1)*الحجز!$E3964)+G3964)-F3964,الحجز!$H3964),"")</f>
        <v/>
      </c>
      <c r="I3964" s="10" t="str">
        <f>IFERROR(VLOOKUP(D3964,Rooms[[الشقة]:[وصف]],4,FALSE),"")</f>
        <v/>
      </c>
      <c r="K3964" s="16" t="str">
        <f t="shared" si="123"/>
        <v/>
      </c>
    </row>
    <row r="3965" spans="2:11" x14ac:dyDescent="0.2">
      <c r="B3965" s="10" t="str">
        <f t="shared" si="122"/>
        <v/>
      </c>
      <c r="C3965" s="30"/>
      <c r="H3965" s="10" t="str">
        <f>IFERROR(IF(INDEX(Rooms[اعتماد القيمة],MATCH(الحجز!$D3965,Rooms[الشقة],0),1)&lt;=الحجز!$C3965,((INDEX(Rooms[القيمة],MATCH(الحجز!$D3965,Rooms[الشقة],0),1)*الحجز!$E3965)+G3965)-F3965,الحجز!$H3965),"")</f>
        <v/>
      </c>
      <c r="I3965" s="10" t="str">
        <f>IFERROR(VLOOKUP(D3965,Rooms[[الشقة]:[وصف]],4,FALSE),"")</f>
        <v/>
      </c>
      <c r="K3965" s="16" t="str">
        <f t="shared" si="123"/>
        <v/>
      </c>
    </row>
    <row r="3966" spans="2:11" x14ac:dyDescent="0.2">
      <c r="B3966" s="10" t="str">
        <f t="shared" si="122"/>
        <v/>
      </c>
      <c r="C3966" s="30"/>
      <c r="H3966" s="10" t="str">
        <f>IFERROR(IF(INDEX(Rooms[اعتماد القيمة],MATCH(الحجز!$D3966,Rooms[الشقة],0),1)&lt;=الحجز!$C3966,((INDEX(Rooms[القيمة],MATCH(الحجز!$D3966,Rooms[الشقة],0),1)*الحجز!$E3966)+G3966)-F3966,الحجز!$H3966),"")</f>
        <v/>
      </c>
      <c r="I3966" s="10" t="str">
        <f>IFERROR(VLOOKUP(D3966,Rooms[[الشقة]:[وصف]],4,FALSE),"")</f>
        <v/>
      </c>
      <c r="K3966" s="16" t="str">
        <f t="shared" si="123"/>
        <v/>
      </c>
    </row>
    <row r="3967" spans="2:11" x14ac:dyDescent="0.2">
      <c r="B3967" s="10" t="str">
        <f t="shared" si="122"/>
        <v/>
      </c>
      <c r="C3967" s="30"/>
      <c r="H3967" s="10" t="str">
        <f>IFERROR(IF(INDEX(Rooms[اعتماد القيمة],MATCH(الحجز!$D3967,Rooms[الشقة],0),1)&lt;=الحجز!$C3967,((INDEX(Rooms[القيمة],MATCH(الحجز!$D3967,Rooms[الشقة],0),1)*الحجز!$E3967)+G3967)-F3967,الحجز!$H3967),"")</f>
        <v/>
      </c>
      <c r="I3967" s="10" t="str">
        <f>IFERROR(VLOOKUP(D3967,Rooms[[الشقة]:[وصف]],4,FALSE),"")</f>
        <v/>
      </c>
      <c r="K3967" s="16" t="str">
        <f t="shared" si="123"/>
        <v/>
      </c>
    </row>
    <row r="3968" spans="2:11" x14ac:dyDescent="0.2">
      <c r="B3968" s="10" t="str">
        <f t="shared" si="122"/>
        <v/>
      </c>
      <c r="C3968" s="30"/>
      <c r="H3968" s="10" t="str">
        <f>IFERROR(IF(INDEX(Rooms[اعتماد القيمة],MATCH(الحجز!$D3968,Rooms[الشقة],0),1)&lt;=الحجز!$C3968,((INDEX(Rooms[القيمة],MATCH(الحجز!$D3968,Rooms[الشقة],0),1)*الحجز!$E3968)+G3968)-F3968,الحجز!$H3968),"")</f>
        <v/>
      </c>
      <c r="I3968" s="10" t="str">
        <f>IFERROR(VLOOKUP(D3968,Rooms[[الشقة]:[وصف]],4,FALSE),"")</f>
        <v/>
      </c>
      <c r="K3968" s="16" t="str">
        <f t="shared" si="123"/>
        <v/>
      </c>
    </row>
    <row r="3969" spans="2:11" x14ac:dyDescent="0.2">
      <c r="B3969" s="10" t="str">
        <f t="shared" si="122"/>
        <v/>
      </c>
      <c r="C3969" s="30"/>
      <c r="H3969" s="10" t="str">
        <f>IFERROR(IF(INDEX(Rooms[اعتماد القيمة],MATCH(الحجز!$D3969,Rooms[الشقة],0),1)&lt;=الحجز!$C3969,((INDEX(Rooms[القيمة],MATCH(الحجز!$D3969,Rooms[الشقة],0),1)*الحجز!$E3969)+G3969)-F3969,الحجز!$H3969),"")</f>
        <v/>
      </c>
      <c r="I3969" s="10" t="str">
        <f>IFERROR(VLOOKUP(D3969,Rooms[[الشقة]:[وصف]],4,FALSE),"")</f>
        <v/>
      </c>
      <c r="K3969" s="16" t="str">
        <f t="shared" si="123"/>
        <v/>
      </c>
    </row>
    <row r="3970" spans="2:11" x14ac:dyDescent="0.2">
      <c r="B3970" s="10" t="str">
        <f t="shared" si="122"/>
        <v/>
      </c>
      <c r="C3970" s="30"/>
      <c r="H3970" s="10" t="str">
        <f>IFERROR(IF(INDEX(Rooms[اعتماد القيمة],MATCH(الحجز!$D3970,Rooms[الشقة],0),1)&lt;=الحجز!$C3970,((INDEX(Rooms[القيمة],MATCH(الحجز!$D3970,Rooms[الشقة],0),1)*الحجز!$E3970)+G3970)-F3970,الحجز!$H3970),"")</f>
        <v/>
      </c>
      <c r="I3970" s="10" t="str">
        <f>IFERROR(VLOOKUP(D3970,Rooms[[الشقة]:[وصف]],4,FALSE),"")</f>
        <v/>
      </c>
      <c r="K3970" s="16" t="str">
        <f t="shared" si="123"/>
        <v/>
      </c>
    </row>
    <row r="3971" spans="2:11" x14ac:dyDescent="0.2">
      <c r="B3971" s="10" t="str">
        <f t="shared" si="122"/>
        <v/>
      </c>
      <c r="C3971" s="30"/>
      <c r="H3971" s="10" t="str">
        <f>IFERROR(IF(INDEX(Rooms[اعتماد القيمة],MATCH(الحجز!$D3971,Rooms[الشقة],0),1)&lt;=الحجز!$C3971,((INDEX(Rooms[القيمة],MATCH(الحجز!$D3971,Rooms[الشقة],0),1)*الحجز!$E3971)+G3971)-F3971,الحجز!$H3971),"")</f>
        <v/>
      </c>
      <c r="I3971" s="10" t="str">
        <f>IFERROR(VLOOKUP(D3971,Rooms[[الشقة]:[وصف]],4,FALSE),"")</f>
        <v/>
      </c>
      <c r="K3971" s="16" t="str">
        <f t="shared" si="123"/>
        <v/>
      </c>
    </row>
    <row r="3972" spans="2:11" x14ac:dyDescent="0.2">
      <c r="B3972" s="10" t="str">
        <f t="shared" si="122"/>
        <v/>
      </c>
      <c r="C3972" s="30"/>
      <c r="H3972" s="10" t="str">
        <f>IFERROR(IF(INDEX(Rooms[اعتماد القيمة],MATCH(الحجز!$D3972,Rooms[الشقة],0),1)&lt;=الحجز!$C3972,((INDEX(Rooms[القيمة],MATCH(الحجز!$D3972,Rooms[الشقة],0),1)*الحجز!$E3972)+G3972)-F3972,الحجز!$H3972),"")</f>
        <v/>
      </c>
      <c r="I3972" s="10" t="str">
        <f>IFERROR(VLOOKUP(D3972,Rooms[[الشقة]:[وصف]],4,FALSE),"")</f>
        <v/>
      </c>
      <c r="K3972" s="16" t="str">
        <f t="shared" si="123"/>
        <v/>
      </c>
    </row>
    <row r="3973" spans="2:11" x14ac:dyDescent="0.2">
      <c r="B3973" s="10" t="str">
        <f t="shared" ref="B3973:B4036" si="124">IF(C3973&lt;&gt;"",ROW(A3970),"")</f>
        <v/>
      </c>
      <c r="C3973" s="30"/>
      <c r="H3973" s="10" t="str">
        <f>IFERROR(IF(INDEX(Rooms[اعتماد القيمة],MATCH(الحجز!$D3973,Rooms[الشقة],0),1)&lt;=الحجز!$C3973,((INDEX(Rooms[القيمة],MATCH(الحجز!$D3973,Rooms[الشقة],0),1)*الحجز!$E3973)+G3973)-F3973,الحجز!$H3973),"")</f>
        <v/>
      </c>
      <c r="I3973" s="10" t="str">
        <f>IFERROR(VLOOKUP(D3973,Rooms[[الشقة]:[وصف]],4,FALSE),"")</f>
        <v/>
      </c>
      <c r="K3973" s="16" t="str">
        <f t="shared" ref="K3973:K4036" si="125">IF(AND(E3973="",C3973=""),"",C3973+(IF(E3973&lt;1,E3973,(E3973-1))))</f>
        <v/>
      </c>
    </row>
    <row r="3974" spans="2:11" x14ac:dyDescent="0.2">
      <c r="B3974" s="10" t="str">
        <f t="shared" si="124"/>
        <v/>
      </c>
      <c r="C3974" s="30"/>
      <c r="H3974" s="10" t="str">
        <f>IFERROR(IF(INDEX(Rooms[اعتماد القيمة],MATCH(الحجز!$D3974,Rooms[الشقة],0),1)&lt;=الحجز!$C3974,((INDEX(Rooms[القيمة],MATCH(الحجز!$D3974,Rooms[الشقة],0),1)*الحجز!$E3974)+G3974)-F3974,الحجز!$H3974),"")</f>
        <v/>
      </c>
      <c r="I3974" s="10" t="str">
        <f>IFERROR(VLOOKUP(D3974,Rooms[[الشقة]:[وصف]],4,FALSE),"")</f>
        <v/>
      </c>
      <c r="K3974" s="16" t="str">
        <f t="shared" si="125"/>
        <v/>
      </c>
    </row>
    <row r="3975" spans="2:11" x14ac:dyDescent="0.2">
      <c r="B3975" s="10" t="str">
        <f t="shared" si="124"/>
        <v/>
      </c>
      <c r="C3975" s="30"/>
      <c r="H3975" s="10" t="str">
        <f>IFERROR(IF(INDEX(Rooms[اعتماد القيمة],MATCH(الحجز!$D3975,Rooms[الشقة],0),1)&lt;=الحجز!$C3975,((INDEX(Rooms[القيمة],MATCH(الحجز!$D3975,Rooms[الشقة],0),1)*الحجز!$E3975)+G3975)-F3975,الحجز!$H3975),"")</f>
        <v/>
      </c>
      <c r="I3975" s="10" t="str">
        <f>IFERROR(VLOOKUP(D3975,Rooms[[الشقة]:[وصف]],4,FALSE),"")</f>
        <v/>
      </c>
      <c r="K3975" s="16" t="str">
        <f t="shared" si="125"/>
        <v/>
      </c>
    </row>
    <row r="3976" spans="2:11" x14ac:dyDescent="0.2">
      <c r="B3976" s="10" t="str">
        <f t="shared" si="124"/>
        <v/>
      </c>
      <c r="C3976" s="30"/>
      <c r="H3976" s="10" t="str">
        <f>IFERROR(IF(INDEX(Rooms[اعتماد القيمة],MATCH(الحجز!$D3976,Rooms[الشقة],0),1)&lt;=الحجز!$C3976,((INDEX(Rooms[القيمة],MATCH(الحجز!$D3976,Rooms[الشقة],0),1)*الحجز!$E3976)+G3976)-F3976,الحجز!$H3976),"")</f>
        <v/>
      </c>
      <c r="I3976" s="10" t="str">
        <f>IFERROR(VLOOKUP(D3976,Rooms[[الشقة]:[وصف]],4,FALSE),"")</f>
        <v/>
      </c>
      <c r="K3976" s="16" t="str">
        <f t="shared" si="125"/>
        <v/>
      </c>
    </row>
    <row r="3977" spans="2:11" x14ac:dyDescent="0.2">
      <c r="B3977" s="10" t="str">
        <f t="shared" si="124"/>
        <v/>
      </c>
      <c r="C3977" s="30"/>
      <c r="H3977" s="10" t="str">
        <f>IFERROR(IF(INDEX(Rooms[اعتماد القيمة],MATCH(الحجز!$D3977,Rooms[الشقة],0),1)&lt;=الحجز!$C3977,((INDEX(Rooms[القيمة],MATCH(الحجز!$D3977,Rooms[الشقة],0),1)*الحجز!$E3977)+G3977)-F3977,الحجز!$H3977),"")</f>
        <v/>
      </c>
      <c r="I3977" s="10" t="str">
        <f>IFERROR(VLOOKUP(D3977,Rooms[[الشقة]:[وصف]],4,FALSE),"")</f>
        <v/>
      </c>
      <c r="K3977" s="16" t="str">
        <f t="shared" si="125"/>
        <v/>
      </c>
    </row>
    <row r="3978" spans="2:11" x14ac:dyDescent="0.2">
      <c r="B3978" s="10" t="str">
        <f t="shared" si="124"/>
        <v/>
      </c>
      <c r="C3978" s="30"/>
      <c r="H3978" s="10" t="str">
        <f>IFERROR(IF(INDEX(Rooms[اعتماد القيمة],MATCH(الحجز!$D3978,Rooms[الشقة],0),1)&lt;=الحجز!$C3978,((INDEX(Rooms[القيمة],MATCH(الحجز!$D3978,Rooms[الشقة],0),1)*الحجز!$E3978)+G3978)-F3978,الحجز!$H3978),"")</f>
        <v/>
      </c>
      <c r="I3978" s="10" t="str">
        <f>IFERROR(VLOOKUP(D3978,Rooms[[الشقة]:[وصف]],4,FALSE),"")</f>
        <v/>
      </c>
      <c r="K3978" s="16" t="str">
        <f t="shared" si="125"/>
        <v/>
      </c>
    </row>
    <row r="3979" spans="2:11" x14ac:dyDescent="0.2">
      <c r="B3979" s="10" t="str">
        <f t="shared" si="124"/>
        <v/>
      </c>
      <c r="C3979" s="30"/>
      <c r="H3979" s="10" t="str">
        <f>IFERROR(IF(INDEX(Rooms[اعتماد القيمة],MATCH(الحجز!$D3979,Rooms[الشقة],0),1)&lt;=الحجز!$C3979,((INDEX(Rooms[القيمة],MATCH(الحجز!$D3979,Rooms[الشقة],0),1)*الحجز!$E3979)+G3979)-F3979,الحجز!$H3979),"")</f>
        <v/>
      </c>
      <c r="I3979" s="10" t="str">
        <f>IFERROR(VLOOKUP(D3979,Rooms[[الشقة]:[وصف]],4,FALSE),"")</f>
        <v/>
      </c>
      <c r="K3979" s="16" t="str">
        <f t="shared" si="125"/>
        <v/>
      </c>
    </row>
    <row r="3980" spans="2:11" x14ac:dyDescent="0.2">
      <c r="B3980" s="10" t="str">
        <f t="shared" si="124"/>
        <v/>
      </c>
      <c r="C3980" s="30"/>
      <c r="H3980" s="10" t="str">
        <f>IFERROR(IF(INDEX(Rooms[اعتماد القيمة],MATCH(الحجز!$D3980,Rooms[الشقة],0),1)&lt;=الحجز!$C3980,((INDEX(Rooms[القيمة],MATCH(الحجز!$D3980,Rooms[الشقة],0),1)*الحجز!$E3980)+G3980)-F3980,الحجز!$H3980),"")</f>
        <v/>
      </c>
      <c r="I3980" s="10" t="str">
        <f>IFERROR(VLOOKUP(D3980,Rooms[[الشقة]:[وصف]],4,FALSE),"")</f>
        <v/>
      </c>
      <c r="K3980" s="16" t="str">
        <f t="shared" si="125"/>
        <v/>
      </c>
    </row>
    <row r="3981" spans="2:11" x14ac:dyDescent="0.2">
      <c r="B3981" s="10" t="str">
        <f t="shared" si="124"/>
        <v/>
      </c>
      <c r="C3981" s="30"/>
      <c r="H3981" s="10" t="str">
        <f>IFERROR(IF(INDEX(Rooms[اعتماد القيمة],MATCH(الحجز!$D3981,Rooms[الشقة],0),1)&lt;=الحجز!$C3981,((INDEX(Rooms[القيمة],MATCH(الحجز!$D3981,Rooms[الشقة],0),1)*الحجز!$E3981)+G3981)-F3981,الحجز!$H3981),"")</f>
        <v/>
      </c>
      <c r="I3981" s="10" t="str">
        <f>IFERROR(VLOOKUP(D3981,Rooms[[الشقة]:[وصف]],4,FALSE),"")</f>
        <v/>
      </c>
      <c r="K3981" s="16" t="str">
        <f t="shared" si="125"/>
        <v/>
      </c>
    </row>
    <row r="3982" spans="2:11" x14ac:dyDescent="0.2">
      <c r="B3982" s="10" t="str">
        <f t="shared" si="124"/>
        <v/>
      </c>
      <c r="C3982" s="30"/>
      <c r="H3982" s="10" t="str">
        <f>IFERROR(IF(INDEX(Rooms[اعتماد القيمة],MATCH(الحجز!$D3982,Rooms[الشقة],0),1)&lt;=الحجز!$C3982,((INDEX(Rooms[القيمة],MATCH(الحجز!$D3982,Rooms[الشقة],0),1)*الحجز!$E3982)+G3982)-F3982,الحجز!$H3982),"")</f>
        <v/>
      </c>
      <c r="I3982" s="10" t="str">
        <f>IFERROR(VLOOKUP(D3982,Rooms[[الشقة]:[وصف]],4,FALSE),"")</f>
        <v/>
      </c>
      <c r="K3982" s="16" t="str">
        <f t="shared" si="125"/>
        <v/>
      </c>
    </row>
    <row r="3983" spans="2:11" x14ac:dyDescent="0.2">
      <c r="B3983" s="10" t="str">
        <f t="shared" si="124"/>
        <v/>
      </c>
      <c r="C3983" s="30"/>
      <c r="H3983" s="10" t="str">
        <f>IFERROR(IF(INDEX(Rooms[اعتماد القيمة],MATCH(الحجز!$D3983,Rooms[الشقة],0),1)&lt;=الحجز!$C3983,((INDEX(Rooms[القيمة],MATCH(الحجز!$D3983,Rooms[الشقة],0),1)*الحجز!$E3983)+G3983)-F3983,الحجز!$H3983),"")</f>
        <v/>
      </c>
      <c r="I3983" s="10" t="str">
        <f>IFERROR(VLOOKUP(D3983,Rooms[[الشقة]:[وصف]],4,FALSE),"")</f>
        <v/>
      </c>
      <c r="K3983" s="16" t="str">
        <f t="shared" si="125"/>
        <v/>
      </c>
    </row>
    <row r="3984" spans="2:11" x14ac:dyDescent="0.2">
      <c r="B3984" s="10" t="str">
        <f t="shared" si="124"/>
        <v/>
      </c>
      <c r="C3984" s="30"/>
      <c r="H3984" s="10" t="str">
        <f>IFERROR(IF(INDEX(Rooms[اعتماد القيمة],MATCH(الحجز!$D3984,Rooms[الشقة],0),1)&lt;=الحجز!$C3984,((INDEX(Rooms[القيمة],MATCH(الحجز!$D3984,Rooms[الشقة],0),1)*الحجز!$E3984)+G3984)-F3984,الحجز!$H3984),"")</f>
        <v/>
      </c>
      <c r="I3984" s="10" t="str">
        <f>IFERROR(VLOOKUP(D3984,Rooms[[الشقة]:[وصف]],4,FALSE),"")</f>
        <v/>
      </c>
      <c r="K3984" s="16" t="str">
        <f t="shared" si="125"/>
        <v/>
      </c>
    </row>
    <row r="3985" spans="2:11" x14ac:dyDescent="0.2">
      <c r="B3985" s="10" t="str">
        <f t="shared" si="124"/>
        <v/>
      </c>
      <c r="C3985" s="30"/>
      <c r="H3985" s="10" t="str">
        <f>IFERROR(IF(INDEX(Rooms[اعتماد القيمة],MATCH(الحجز!$D3985,Rooms[الشقة],0),1)&lt;=الحجز!$C3985,((INDEX(Rooms[القيمة],MATCH(الحجز!$D3985,Rooms[الشقة],0),1)*الحجز!$E3985)+G3985)-F3985,الحجز!$H3985),"")</f>
        <v/>
      </c>
      <c r="I3985" s="10" t="str">
        <f>IFERROR(VLOOKUP(D3985,Rooms[[الشقة]:[وصف]],4,FALSE),"")</f>
        <v/>
      </c>
      <c r="K3985" s="16" t="str">
        <f t="shared" si="125"/>
        <v/>
      </c>
    </row>
    <row r="3986" spans="2:11" x14ac:dyDescent="0.2">
      <c r="B3986" s="10" t="str">
        <f t="shared" si="124"/>
        <v/>
      </c>
      <c r="C3986" s="30"/>
      <c r="H3986" s="10" t="str">
        <f>IFERROR(IF(INDEX(Rooms[اعتماد القيمة],MATCH(الحجز!$D3986,Rooms[الشقة],0),1)&lt;=الحجز!$C3986,((INDEX(Rooms[القيمة],MATCH(الحجز!$D3986,Rooms[الشقة],0),1)*الحجز!$E3986)+G3986)-F3986,الحجز!$H3986),"")</f>
        <v/>
      </c>
      <c r="I3986" s="10" t="str">
        <f>IFERROR(VLOOKUP(D3986,Rooms[[الشقة]:[وصف]],4,FALSE),"")</f>
        <v/>
      </c>
      <c r="K3986" s="16" t="str">
        <f t="shared" si="125"/>
        <v/>
      </c>
    </row>
    <row r="3987" spans="2:11" x14ac:dyDescent="0.2">
      <c r="B3987" s="10" t="str">
        <f t="shared" si="124"/>
        <v/>
      </c>
      <c r="C3987" s="30"/>
      <c r="H3987" s="10" t="str">
        <f>IFERROR(IF(INDEX(Rooms[اعتماد القيمة],MATCH(الحجز!$D3987,Rooms[الشقة],0),1)&lt;=الحجز!$C3987,((INDEX(Rooms[القيمة],MATCH(الحجز!$D3987,Rooms[الشقة],0),1)*الحجز!$E3987)+G3987)-F3987,الحجز!$H3987),"")</f>
        <v/>
      </c>
      <c r="I3987" s="10" t="str">
        <f>IFERROR(VLOOKUP(D3987,Rooms[[الشقة]:[وصف]],4,FALSE),"")</f>
        <v/>
      </c>
      <c r="K3987" s="16" t="str">
        <f t="shared" si="125"/>
        <v/>
      </c>
    </row>
    <row r="3988" spans="2:11" x14ac:dyDescent="0.2">
      <c r="B3988" s="10" t="str">
        <f t="shared" si="124"/>
        <v/>
      </c>
      <c r="C3988" s="30"/>
      <c r="H3988" s="10" t="str">
        <f>IFERROR(IF(INDEX(Rooms[اعتماد القيمة],MATCH(الحجز!$D3988,Rooms[الشقة],0),1)&lt;=الحجز!$C3988,((INDEX(Rooms[القيمة],MATCH(الحجز!$D3988,Rooms[الشقة],0),1)*الحجز!$E3988)+G3988)-F3988,الحجز!$H3988),"")</f>
        <v/>
      </c>
      <c r="I3988" s="10" t="str">
        <f>IFERROR(VLOOKUP(D3988,Rooms[[الشقة]:[وصف]],4,FALSE),"")</f>
        <v/>
      </c>
      <c r="K3988" s="16" t="str">
        <f t="shared" si="125"/>
        <v/>
      </c>
    </row>
    <row r="3989" spans="2:11" x14ac:dyDescent="0.2">
      <c r="B3989" s="10" t="str">
        <f t="shared" si="124"/>
        <v/>
      </c>
      <c r="C3989" s="30"/>
      <c r="H3989" s="10" t="str">
        <f>IFERROR(IF(INDEX(Rooms[اعتماد القيمة],MATCH(الحجز!$D3989,Rooms[الشقة],0),1)&lt;=الحجز!$C3989,((INDEX(Rooms[القيمة],MATCH(الحجز!$D3989,Rooms[الشقة],0),1)*الحجز!$E3989)+G3989)-F3989,الحجز!$H3989),"")</f>
        <v/>
      </c>
      <c r="I3989" s="10" t="str">
        <f>IFERROR(VLOOKUP(D3989,Rooms[[الشقة]:[وصف]],4,FALSE),"")</f>
        <v/>
      </c>
      <c r="K3989" s="16" t="str">
        <f t="shared" si="125"/>
        <v/>
      </c>
    </row>
    <row r="3990" spans="2:11" x14ac:dyDescent="0.2">
      <c r="B3990" s="10" t="str">
        <f t="shared" si="124"/>
        <v/>
      </c>
      <c r="C3990" s="30"/>
      <c r="H3990" s="10" t="str">
        <f>IFERROR(IF(INDEX(Rooms[اعتماد القيمة],MATCH(الحجز!$D3990,Rooms[الشقة],0),1)&lt;=الحجز!$C3990,((INDEX(Rooms[القيمة],MATCH(الحجز!$D3990,Rooms[الشقة],0),1)*الحجز!$E3990)+G3990)-F3990,الحجز!$H3990),"")</f>
        <v/>
      </c>
      <c r="I3990" s="10" t="str">
        <f>IFERROR(VLOOKUP(D3990,Rooms[[الشقة]:[وصف]],4,FALSE),"")</f>
        <v/>
      </c>
      <c r="K3990" s="16" t="str">
        <f t="shared" si="125"/>
        <v/>
      </c>
    </row>
    <row r="3991" spans="2:11" x14ac:dyDescent="0.2">
      <c r="B3991" s="10" t="str">
        <f t="shared" si="124"/>
        <v/>
      </c>
      <c r="C3991" s="30"/>
      <c r="H3991" s="10" t="str">
        <f>IFERROR(IF(INDEX(Rooms[اعتماد القيمة],MATCH(الحجز!$D3991,Rooms[الشقة],0),1)&lt;=الحجز!$C3991,((INDEX(Rooms[القيمة],MATCH(الحجز!$D3991,Rooms[الشقة],0),1)*الحجز!$E3991)+G3991)-F3991,الحجز!$H3991),"")</f>
        <v/>
      </c>
      <c r="I3991" s="10" t="str">
        <f>IFERROR(VLOOKUP(D3991,Rooms[[الشقة]:[وصف]],4,FALSE),"")</f>
        <v/>
      </c>
      <c r="K3991" s="16" t="str">
        <f t="shared" si="125"/>
        <v/>
      </c>
    </row>
    <row r="3992" spans="2:11" x14ac:dyDescent="0.2">
      <c r="B3992" s="10" t="str">
        <f t="shared" si="124"/>
        <v/>
      </c>
      <c r="C3992" s="30"/>
      <c r="H3992" s="10" t="str">
        <f>IFERROR(IF(INDEX(Rooms[اعتماد القيمة],MATCH(الحجز!$D3992,Rooms[الشقة],0),1)&lt;=الحجز!$C3992,((INDEX(Rooms[القيمة],MATCH(الحجز!$D3992,Rooms[الشقة],0),1)*الحجز!$E3992)+G3992)-F3992,الحجز!$H3992),"")</f>
        <v/>
      </c>
      <c r="I3992" s="10" t="str">
        <f>IFERROR(VLOOKUP(D3992,Rooms[[الشقة]:[وصف]],4,FALSE),"")</f>
        <v/>
      </c>
      <c r="K3992" s="16" t="str">
        <f t="shared" si="125"/>
        <v/>
      </c>
    </row>
    <row r="3993" spans="2:11" x14ac:dyDescent="0.2">
      <c r="B3993" s="10" t="str">
        <f t="shared" si="124"/>
        <v/>
      </c>
      <c r="C3993" s="30"/>
      <c r="H3993" s="10" t="str">
        <f>IFERROR(IF(INDEX(Rooms[اعتماد القيمة],MATCH(الحجز!$D3993,Rooms[الشقة],0),1)&lt;=الحجز!$C3993,((INDEX(Rooms[القيمة],MATCH(الحجز!$D3993,Rooms[الشقة],0),1)*الحجز!$E3993)+G3993)-F3993,الحجز!$H3993),"")</f>
        <v/>
      </c>
      <c r="I3993" s="10" t="str">
        <f>IFERROR(VLOOKUP(D3993,Rooms[[الشقة]:[وصف]],4,FALSE),"")</f>
        <v/>
      </c>
      <c r="K3993" s="16" t="str">
        <f t="shared" si="125"/>
        <v/>
      </c>
    </row>
    <row r="3994" spans="2:11" x14ac:dyDescent="0.2">
      <c r="B3994" s="10" t="str">
        <f t="shared" si="124"/>
        <v/>
      </c>
      <c r="C3994" s="30"/>
      <c r="H3994" s="10" t="str">
        <f>IFERROR(IF(INDEX(Rooms[اعتماد القيمة],MATCH(الحجز!$D3994,Rooms[الشقة],0),1)&lt;=الحجز!$C3994,((INDEX(Rooms[القيمة],MATCH(الحجز!$D3994,Rooms[الشقة],0),1)*الحجز!$E3994)+G3994)-F3994,الحجز!$H3994),"")</f>
        <v/>
      </c>
      <c r="I3994" s="10" t="str">
        <f>IFERROR(VLOOKUP(D3994,Rooms[[الشقة]:[وصف]],4,FALSE),"")</f>
        <v/>
      </c>
      <c r="K3994" s="16" t="str">
        <f t="shared" si="125"/>
        <v/>
      </c>
    </row>
    <row r="3995" spans="2:11" x14ac:dyDescent="0.2">
      <c r="B3995" s="10" t="str">
        <f t="shared" si="124"/>
        <v/>
      </c>
      <c r="C3995" s="30"/>
      <c r="H3995" s="10" t="str">
        <f>IFERROR(IF(INDEX(Rooms[اعتماد القيمة],MATCH(الحجز!$D3995,Rooms[الشقة],0),1)&lt;=الحجز!$C3995,((INDEX(Rooms[القيمة],MATCH(الحجز!$D3995,Rooms[الشقة],0),1)*الحجز!$E3995)+G3995)-F3995,الحجز!$H3995),"")</f>
        <v/>
      </c>
      <c r="I3995" s="10" t="str">
        <f>IFERROR(VLOOKUP(D3995,Rooms[[الشقة]:[وصف]],4,FALSE),"")</f>
        <v/>
      </c>
      <c r="K3995" s="16" t="str">
        <f t="shared" si="125"/>
        <v/>
      </c>
    </row>
    <row r="3996" spans="2:11" x14ac:dyDescent="0.2">
      <c r="B3996" s="10" t="str">
        <f t="shared" si="124"/>
        <v/>
      </c>
      <c r="C3996" s="30"/>
      <c r="H3996" s="10" t="str">
        <f>IFERROR(IF(INDEX(Rooms[اعتماد القيمة],MATCH(الحجز!$D3996,Rooms[الشقة],0),1)&lt;=الحجز!$C3996,((INDEX(Rooms[القيمة],MATCH(الحجز!$D3996,Rooms[الشقة],0),1)*الحجز!$E3996)+G3996)-F3996,الحجز!$H3996),"")</f>
        <v/>
      </c>
      <c r="I3996" s="10" t="str">
        <f>IFERROR(VLOOKUP(D3996,Rooms[[الشقة]:[وصف]],4,FALSE),"")</f>
        <v/>
      </c>
      <c r="K3996" s="16" t="str">
        <f t="shared" si="125"/>
        <v/>
      </c>
    </row>
    <row r="3997" spans="2:11" x14ac:dyDescent="0.2">
      <c r="B3997" s="10" t="str">
        <f t="shared" si="124"/>
        <v/>
      </c>
      <c r="C3997" s="30"/>
      <c r="H3997" s="10" t="str">
        <f>IFERROR(IF(INDEX(Rooms[اعتماد القيمة],MATCH(الحجز!$D3997,Rooms[الشقة],0),1)&lt;=الحجز!$C3997,((INDEX(Rooms[القيمة],MATCH(الحجز!$D3997,Rooms[الشقة],0),1)*الحجز!$E3997)+G3997)-F3997,الحجز!$H3997),"")</f>
        <v/>
      </c>
      <c r="I3997" s="10" t="str">
        <f>IFERROR(VLOOKUP(D3997,Rooms[[الشقة]:[وصف]],4,FALSE),"")</f>
        <v/>
      </c>
      <c r="K3997" s="16" t="str">
        <f t="shared" si="125"/>
        <v/>
      </c>
    </row>
    <row r="3998" spans="2:11" x14ac:dyDescent="0.2">
      <c r="B3998" s="10" t="str">
        <f t="shared" si="124"/>
        <v/>
      </c>
      <c r="C3998" s="30"/>
      <c r="H3998" s="10" t="str">
        <f>IFERROR(IF(INDEX(Rooms[اعتماد القيمة],MATCH(الحجز!$D3998,Rooms[الشقة],0),1)&lt;=الحجز!$C3998,((INDEX(Rooms[القيمة],MATCH(الحجز!$D3998,Rooms[الشقة],0),1)*الحجز!$E3998)+G3998)-F3998,الحجز!$H3998),"")</f>
        <v/>
      </c>
      <c r="I3998" s="10" t="str">
        <f>IFERROR(VLOOKUP(D3998,Rooms[[الشقة]:[وصف]],4,FALSE),"")</f>
        <v/>
      </c>
      <c r="K3998" s="16" t="str">
        <f t="shared" si="125"/>
        <v/>
      </c>
    </row>
    <row r="3999" spans="2:11" x14ac:dyDescent="0.2">
      <c r="B3999" s="10" t="str">
        <f t="shared" si="124"/>
        <v/>
      </c>
      <c r="C3999" s="30"/>
      <c r="H3999" s="10" t="str">
        <f>IFERROR(IF(INDEX(Rooms[اعتماد القيمة],MATCH(الحجز!$D3999,Rooms[الشقة],0),1)&lt;=الحجز!$C3999,((INDEX(Rooms[القيمة],MATCH(الحجز!$D3999,Rooms[الشقة],0),1)*الحجز!$E3999)+G3999)-F3999,الحجز!$H3999),"")</f>
        <v/>
      </c>
      <c r="I3999" s="10" t="str">
        <f>IFERROR(VLOOKUP(D3999,Rooms[[الشقة]:[وصف]],4,FALSE),"")</f>
        <v/>
      </c>
      <c r="K3999" s="16" t="str">
        <f t="shared" si="125"/>
        <v/>
      </c>
    </row>
    <row r="4000" spans="2:11" x14ac:dyDescent="0.2">
      <c r="B4000" s="10" t="str">
        <f t="shared" si="124"/>
        <v/>
      </c>
      <c r="C4000" s="30"/>
      <c r="H4000" s="10" t="str">
        <f>IFERROR(IF(INDEX(Rooms[اعتماد القيمة],MATCH(الحجز!$D4000,Rooms[الشقة],0),1)&lt;=الحجز!$C4000,((INDEX(Rooms[القيمة],MATCH(الحجز!$D4000,Rooms[الشقة],0),1)*الحجز!$E4000)+G4000)-F4000,الحجز!$H4000),"")</f>
        <v/>
      </c>
      <c r="I4000" s="10" t="str">
        <f>IFERROR(VLOOKUP(D4000,Rooms[[الشقة]:[وصف]],4,FALSE),"")</f>
        <v/>
      </c>
      <c r="K4000" s="16" t="str">
        <f t="shared" si="125"/>
        <v/>
      </c>
    </row>
    <row r="4001" spans="2:11" x14ac:dyDescent="0.2">
      <c r="B4001" s="10" t="str">
        <f t="shared" si="124"/>
        <v/>
      </c>
      <c r="C4001" s="30"/>
      <c r="H4001" s="10" t="str">
        <f>IFERROR(IF(INDEX(Rooms[اعتماد القيمة],MATCH(الحجز!$D4001,Rooms[الشقة],0),1)&lt;=الحجز!$C4001,((INDEX(Rooms[القيمة],MATCH(الحجز!$D4001,Rooms[الشقة],0),1)*الحجز!$E4001)+G4001)-F4001,الحجز!$H4001),"")</f>
        <v/>
      </c>
      <c r="I4001" s="10" t="str">
        <f>IFERROR(VLOOKUP(D4001,Rooms[[الشقة]:[وصف]],4,FALSE),"")</f>
        <v/>
      </c>
      <c r="K4001" s="16" t="str">
        <f t="shared" si="125"/>
        <v/>
      </c>
    </row>
    <row r="4002" spans="2:11" x14ac:dyDescent="0.2">
      <c r="B4002" s="10" t="str">
        <f t="shared" si="124"/>
        <v/>
      </c>
      <c r="C4002" s="30"/>
      <c r="H4002" s="10" t="str">
        <f>IFERROR(IF(INDEX(Rooms[اعتماد القيمة],MATCH(الحجز!$D4002,Rooms[الشقة],0),1)&lt;=الحجز!$C4002,((INDEX(Rooms[القيمة],MATCH(الحجز!$D4002,Rooms[الشقة],0),1)*الحجز!$E4002)+G4002)-F4002,الحجز!$H4002),"")</f>
        <v/>
      </c>
      <c r="I4002" s="10" t="str">
        <f>IFERROR(VLOOKUP(D4002,Rooms[[الشقة]:[وصف]],4,FALSE),"")</f>
        <v/>
      </c>
      <c r="K4002" s="16" t="str">
        <f t="shared" si="125"/>
        <v/>
      </c>
    </row>
    <row r="4003" spans="2:11" x14ac:dyDescent="0.2">
      <c r="B4003" s="10" t="str">
        <f t="shared" si="124"/>
        <v/>
      </c>
      <c r="C4003" s="30"/>
      <c r="H4003" s="10" t="str">
        <f>IFERROR(IF(INDEX(Rooms[اعتماد القيمة],MATCH(الحجز!$D4003,Rooms[الشقة],0),1)&lt;=الحجز!$C4003,((INDEX(Rooms[القيمة],MATCH(الحجز!$D4003,Rooms[الشقة],0),1)*الحجز!$E4003)+G4003)-F4003,الحجز!$H4003),"")</f>
        <v/>
      </c>
      <c r="I4003" s="10" t="str">
        <f>IFERROR(VLOOKUP(D4003,Rooms[[الشقة]:[وصف]],4,FALSE),"")</f>
        <v/>
      </c>
      <c r="K4003" s="16" t="str">
        <f t="shared" si="125"/>
        <v/>
      </c>
    </row>
    <row r="4004" spans="2:11" x14ac:dyDescent="0.2">
      <c r="B4004" s="10" t="str">
        <f t="shared" si="124"/>
        <v/>
      </c>
      <c r="C4004" s="30"/>
      <c r="H4004" s="10" t="str">
        <f>IFERROR(IF(INDEX(Rooms[اعتماد القيمة],MATCH(الحجز!$D4004,Rooms[الشقة],0),1)&lt;=الحجز!$C4004,((INDEX(Rooms[القيمة],MATCH(الحجز!$D4004,Rooms[الشقة],0),1)*الحجز!$E4004)+G4004)-F4004,الحجز!$H4004),"")</f>
        <v/>
      </c>
      <c r="I4004" s="10" t="str">
        <f>IFERROR(VLOOKUP(D4004,Rooms[[الشقة]:[وصف]],4,FALSE),"")</f>
        <v/>
      </c>
      <c r="K4004" s="16" t="str">
        <f t="shared" si="125"/>
        <v/>
      </c>
    </row>
    <row r="4005" spans="2:11" x14ac:dyDescent="0.2">
      <c r="B4005" s="10" t="str">
        <f t="shared" si="124"/>
        <v/>
      </c>
      <c r="C4005" s="30"/>
      <c r="H4005" s="10" t="str">
        <f>IFERROR(IF(INDEX(Rooms[اعتماد القيمة],MATCH(الحجز!$D4005,Rooms[الشقة],0),1)&lt;=الحجز!$C4005,((INDEX(Rooms[القيمة],MATCH(الحجز!$D4005,Rooms[الشقة],0),1)*الحجز!$E4005)+G4005)-F4005,الحجز!$H4005),"")</f>
        <v/>
      </c>
      <c r="I4005" s="10" t="str">
        <f>IFERROR(VLOOKUP(D4005,Rooms[[الشقة]:[وصف]],4,FALSE),"")</f>
        <v/>
      </c>
      <c r="K4005" s="16" t="str">
        <f t="shared" si="125"/>
        <v/>
      </c>
    </row>
    <row r="4006" spans="2:11" x14ac:dyDescent="0.2">
      <c r="B4006" s="10" t="str">
        <f t="shared" si="124"/>
        <v/>
      </c>
      <c r="C4006" s="30"/>
      <c r="H4006" s="10" t="str">
        <f>IFERROR(IF(INDEX(Rooms[اعتماد القيمة],MATCH(الحجز!$D4006,Rooms[الشقة],0),1)&lt;=الحجز!$C4006,((INDEX(Rooms[القيمة],MATCH(الحجز!$D4006,Rooms[الشقة],0),1)*الحجز!$E4006)+G4006)-F4006,الحجز!$H4006),"")</f>
        <v/>
      </c>
      <c r="I4006" s="10" t="str">
        <f>IFERROR(VLOOKUP(D4006,Rooms[[الشقة]:[وصف]],4,FALSE),"")</f>
        <v/>
      </c>
      <c r="K4006" s="16" t="str">
        <f t="shared" si="125"/>
        <v/>
      </c>
    </row>
    <row r="4007" spans="2:11" x14ac:dyDescent="0.2">
      <c r="B4007" s="10" t="str">
        <f t="shared" si="124"/>
        <v/>
      </c>
      <c r="C4007" s="30"/>
      <c r="H4007" s="10" t="str">
        <f>IFERROR(IF(INDEX(Rooms[اعتماد القيمة],MATCH(الحجز!$D4007,Rooms[الشقة],0),1)&lt;=الحجز!$C4007,((INDEX(Rooms[القيمة],MATCH(الحجز!$D4007,Rooms[الشقة],0),1)*الحجز!$E4007)+G4007)-F4007,الحجز!$H4007),"")</f>
        <v/>
      </c>
      <c r="I4007" s="10" t="str">
        <f>IFERROR(VLOOKUP(D4007,Rooms[[الشقة]:[وصف]],4,FALSE),"")</f>
        <v/>
      </c>
      <c r="K4007" s="16" t="str">
        <f t="shared" si="125"/>
        <v/>
      </c>
    </row>
    <row r="4008" spans="2:11" x14ac:dyDescent="0.2">
      <c r="B4008" s="10" t="str">
        <f t="shared" si="124"/>
        <v/>
      </c>
      <c r="C4008" s="30"/>
      <c r="H4008" s="10" t="str">
        <f>IFERROR(IF(INDEX(Rooms[اعتماد القيمة],MATCH(الحجز!$D4008,Rooms[الشقة],0),1)&lt;=الحجز!$C4008,((INDEX(Rooms[القيمة],MATCH(الحجز!$D4008,Rooms[الشقة],0),1)*الحجز!$E4008)+G4008)-F4008,الحجز!$H4008),"")</f>
        <v/>
      </c>
      <c r="I4008" s="10" t="str">
        <f>IFERROR(VLOOKUP(D4008,Rooms[[الشقة]:[وصف]],4,FALSE),"")</f>
        <v/>
      </c>
      <c r="K4008" s="16" t="str">
        <f t="shared" si="125"/>
        <v/>
      </c>
    </row>
    <row r="4009" spans="2:11" x14ac:dyDescent="0.2">
      <c r="B4009" s="10" t="str">
        <f t="shared" si="124"/>
        <v/>
      </c>
      <c r="C4009" s="30"/>
      <c r="H4009" s="10" t="str">
        <f>IFERROR(IF(INDEX(Rooms[اعتماد القيمة],MATCH(الحجز!$D4009,Rooms[الشقة],0),1)&lt;=الحجز!$C4009,((INDEX(Rooms[القيمة],MATCH(الحجز!$D4009,Rooms[الشقة],0),1)*الحجز!$E4009)+G4009)-F4009,الحجز!$H4009),"")</f>
        <v/>
      </c>
      <c r="I4009" s="10" t="str">
        <f>IFERROR(VLOOKUP(D4009,Rooms[[الشقة]:[وصف]],4,FALSE),"")</f>
        <v/>
      </c>
      <c r="K4009" s="16" t="str">
        <f t="shared" si="125"/>
        <v/>
      </c>
    </row>
    <row r="4010" spans="2:11" x14ac:dyDescent="0.2">
      <c r="B4010" s="10" t="str">
        <f t="shared" si="124"/>
        <v/>
      </c>
      <c r="C4010" s="30"/>
      <c r="H4010" s="10" t="str">
        <f>IFERROR(IF(INDEX(Rooms[اعتماد القيمة],MATCH(الحجز!$D4010,Rooms[الشقة],0),1)&lt;=الحجز!$C4010,((INDEX(Rooms[القيمة],MATCH(الحجز!$D4010,Rooms[الشقة],0),1)*الحجز!$E4010)+G4010)-F4010,الحجز!$H4010),"")</f>
        <v/>
      </c>
      <c r="I4010" s="10" t="str">
        <f>IFERROR(VLOOKUP(D4010,Rooms[[الشقة]:[وصف]],4,FALSE),"")</f>
        <v/>
      </c>
      <c r="K4010" s="16" t="str">
        <f t="shared" si="125"/>
        <v/>
      </c>
    </row>
    <row r="4011" spans="2:11" x14ac:dyDescent="0.2">
      <c r="B4011" s="10" t="str">
        <f t="shared" si="124"/>
        <v/>
      </c>
      <c r="C4011" s="30"/>
      <c r="H4011" s="10" t="str">
        <f>IFERROR(IF(INDEX(Rooms[اعتماد القيمة],MATCH(الحجز!$D4011,Rooms[الشقة],0),1)&lt;=الحجز!$C4011,((INDEX(Rooms[القيمة],MATCH(الحجز!$D4011,Rooms[الشقة],0),1)*الحجز!$E4011)+G4011)-F4011,الحجز!$H4011),"")</f>
        <v/>
      </c>
      <c r="I4011" s="10" t="str">
        <f>IFERROR(VLOOKUP(D4011,Rooms[[الشقة]:[وصف]],4,FALSE),"")</f>
        <v/>
      </c>
      <c r="K4011" s="16" t="str">
        <f t="shared" si="125"/>
        <v/>
      </c>
    </row>
    <row r="4012" spans="2:11" x14ac:dyDescent="0.2">
      <c r="B4012" s="10" t="str">
        <f t="shared" si="124"/>
        <v/>
      </c>
      <c r="C4012" s="30"/>
      <c r="H4012" s="10" t="str">
        <f>IFERROR(IF(INDEX(Rooms[اعتماد القيمة],MATCH(الحجز!$D4012,Rooms[الشقة],0),1)&lt;=الحجز!$C4012,((INDEX(Rooms[القيمة],MATCH(الحجز!$D4012,Rooms[الشقة],0),1)*الحجز!$E4012)+G4012)-F4012,الحجز!$H4012),"")</f>
        <v/>
      </c>
      <c r="I4012" s="10" t="str">
        <f>IFERROR(VLOOKUP(D4012,Rooms[[الشقة]:[وصف]],4,FALSE),"")</f>
        <v/>
      </c>
      <c r="K4012" s="16" t="str">
        <f t="shared" si="125"/>
        <v/>
      </c>
    </row>
    <row r="4013" spans="2:11" x14ac:dyDescent="0.2">
      <c r="B4013" s="10" t="str">
        <f t="shared" si="124"/>
        <v/>
      </c>
      <c r="C4013" s="30"/>
      <c r="H4013" s="10" t="str">
        <f>IFERROR(IF(INDEX(Rooms[اعتماد القيمة],MATCH(الحجز!$D4013,Rooms[الشقة],0),1)&lt;=الحجز!$C4013,((INDEX(Rooms[القيمة],MATCH(الحجز!$D4013,Rooms[الشقة],0),1)*الحجز!$E4013)+G4013)-F4013,الحجز!$H4013),"")</f>
        <v/>
      </c>
      <c r="I4013" s="10" t="str">
        <f>IFERROR(VLOOKUP(D4013,Rooms[[الشقة]:[وصف]],4,FALSE),"")</f>
        <v/>
      </c>
      <c r="K4013" s="16" t="str">
        <f t="shared" si="125"/>
        <v/>
      </c>
    </row>
    <row r="4014" spans="2:11" x14ac:dyDescent="0.2">
      <c r="B4014" s="10" t="str">
        <f t="shared" si="124"/>
        <v/>
      </c>
      <c r="C4014" s="30"/>
      <c r="H4014" s="10" t="str">
        <f>IFERROR(IF(INDEX(Rooms[اعتماد القيمة],MATCH(الحجز!$D4014,Rooms[الشقة],0),1)&lt;=الحجز!$C4014,((INDEX(Rooms[القيمة],MATCH(الحجز!$D4014,Rooms[الشقة],0),1)*الحجز!$E4014)+G4014)-F4014,الحجز!$H4014),"")</f>
        <v/>
      </c>
      <c r="I4014" s="10" t="str">
        <f>IFERROR(VLOOKUP(D4014,Rooms[[الشقة]:[وصف]],4,FALSE),"")</f>
        <v/>
      </c>
      <c r="K4014" s="16" t="str">
        <f t="shared" si="125"/>
        <v/>
      </c>
    </row>
    <row r="4015" spans="2:11" x14ac:dyDescent="0.2">
      <c r="B4015" s="10" t="str">
        <f t="shared" si="124"/>
        <v/>
      </c>
      <c r="C4015" s="30"/>
      <c r="H4015" s="10" t="str">
        <f>IFERROR(IF(INDEX(Rooms[اعتماد القيمة],MATCH(الحجز!$D4015,Rooms[الشقة],0),1)&lt;=الحجز!$C4015,((INDEX(Rooms[القيمة],MATCH(الحجز!$D4015,Rooms[الشقة],0),1)*الحجز!$E4015)+G4015)-F4015,الحجز!$H4015),"")</f>
        <v/>
      </c>
      <c r="I4015" s="10" t="str">
        <f>IFERROR(VLOOKUP(D4015,Rooms[[الشقة]:[وصف]],4,FALSE),"")</f>
        <v/>
      </c>
      <c r="K4015" s="16" t="str">
        <f t="shared" si="125"/>
        <v/>
      </c>
    </row>
    <row r="4016" spans="2:11" x14ac:dyDescent="0.2">
      <c r="B4016" s="10" t="str">
        <f t="shared" si="124"/>
        <v/>
      </c>
      <c r="C4016" s="30"/>
      <c r="H4016" s="10" t="str">
        <f>IFERROR(IF(INDEX(Rooms[اعتماد القيمة],MATCH(الحجز!$D4016,Rooms[الشقة],0),1)&lt;=الحجز!$C4016,((INDEX(Rooms[القيمة],MATCH(الحجز!$D4016,Rooms[الشقة],0),1)*الحجز!$E4016)+G4016)-F4016,الحجز!$H4016),"")</f>
        <v/>
      </c>
      <c r="I4016" s="10" t="str">
        <f>IFERROR(VLOOKUP(D4016,Rooms[[الشقة]:[وصف]],4,FALSE),"")</f>
        <v/>
      </c>
      <c r="K4016" s="16" t="str">
        <f t="shared" si="125"/>
        <v/>
      </c>
    </row>
    <row r="4017" spans="2:11" x14ac:dyDescent="0.2">
      <c r="B4017" s="10" t="str">
        <f t="shared" si="124"/>
        <v/>
      </c>
      <c r="C4017" s="30"/>
      <c r="H4017" s="10" t="str">
        <f>IFERROR(IF(INDEX(Rooms[اعتماد القيمة],MATCH(الحجز!$D4017,Rooms[الشقة],0),1)&lt;=الحجز!$C4017,((INDEX(Rooms[القيمة],MATCH(الحجز!$D4017,Rooms[الشقة],0),1)*الحجز!$E4017)+G4017)-F4017,الحجز!$H4017),"")</f>
        <v/>
      </c>
      <c r="I4017" s="10" t="str">
        <f>IFERROR(VLOOKUP(D4017,Rooms[[الشقة]:[وصف]],4,FALSE),"")</f>
        <v/>
      </c>
      <c r="K4017" s="16" t="str">
        <f t="shared" si="125"/>
        <v/>
      </c>
    </row>
    <row r="4018" spans="2:11" x14ac:dyDescent="0.2">
      <c r="B4018" s="10" t="str">
        <f t="shared" si="124"/>
        <v/>
      </c>
      <c r="C4018" s="30"/>
      <c r="H4018" s="10" t="str">
        <f>IFERROR(IF(INDEX(Rooms[اعتماد القيمة],MATCH(الحجز!$D4018,Rooms[الشقة],0),1)&lt;=الحجز!$C4018,((INDEX(Rooms[القيمة],MATCH(الحجز!$D4018,Rooms[الشقة],0),1)*الحجز!$E4018)+G4018)-F4018,الحجز!$H4018),"")</f>
        <v/>
      </c>
      <c r="I4018" s="10" t="str">
        <f>IFERROR(VLOOKUP(D4018,Rooms[[الشقة]:[وصف]],4,FALSE),"")</f>
        <v/>
      </c>
      <c r="K4018" s="16" t="str">
        <f t="shared" si="125"/>
        <v/>
      </c>
    </row>
    <row r="4019" spans="2:11" x14ac:dyDescent="0.2">
      <c r="B4019" s="10" t="str">
        <f t="shared" si="124"/>
        <v/>
      </c>
      <c r="C4019" s="30"/>
      <c r="H4019" s="10" t="str">
        <f>IFERROR(IF(INDEX(Rooms[اعتماد القيمة],MATCH(الحجز!$D4019,Rooms[الشقة],0),1)&lt;=الحجز!$C4019,((INDEX(Rooms[القيمة],MATCH(الحجز!$D4019,Rooms[الشقة],0),1)*الحجز!$E4019)+G4019)-F4019,الحجز!$H4019),"")</f>
        <v/>
      </c>
      <c r="I4019" s="10" t="str">
        <f>IFERROR(VLOOKUP(D4019,Rooms[[الشقة]:[وصف]],4,FALSE),"")</f>
        <v/>
      </c>
      <c r="K4019" s="16" t="str">
        <f t="shared" si="125"/>
        <v/>
      </c>
    </row>
    <row r="4020" spans="2:11" x14ac:dyDescent="0.2">
      <c r="B4020" s="10" t="str">
        <f t="shared" si="124"/>
        <v/>
      </c>
      <c r="C4020" s="30"/>
      <c r="H4020" s="10" t="str">
        <f>IFERROR(IF(INDEX(Rooms[اعتماد القيمة],MATCH(الحجز!$D4020,Rooms[الشقة],0),1)&lt;=الحجز!$C4020,((INDEX(Rooms[القيمة],MATCH(الحجز!$D4020,Rooms[الشقة],0),1)*الحجز!$E4020)+G4020)-F4020,الحجز!$H4020),"")</f>
        <v/>
      </c>
      <c r="I4020" s="10" t="str">
        <f>IFERROR(VLOOKUP(D4020,Rooms[[الشقة]:[وصف]],4,FALSE),"")</f>
        <v/>
      </c>
      <c r="K4020" s="16" t="str">
        <f t="shared" si="125"/>
        <v/>
      </c>
    </row>
    <row r="4021" spans="2:11" x14ac:dyDescent="0.2">
      <c r="B4021" s="10" t="str">
        <f t="shared" si="124"/>
        <v/>
      </c>
      <c r="C4021" s="30"/>
      <c r="H4021" s="10" t="str">
        <f>IFERROR(IF(INDEX(Rooms[اعتماد القيمة],MATCH(الحجز!$D4021,Rooms[الشقة],0),1)&lt;=الحجز!$C4021,((INDEX(Rooms[القيمة],MATCH(الحجز!$D4021,Rooms[الشقة],0),1)*الحجز!$E4021)+G4021)-F4021,الحجز!$H4021),"")</f>
        <v/>
      </c>
      <c r="I4021" s="10" t="str">
        <f>IFERROR(VLOOKUP(D4021,Rooms[[الشقة]:[وصف]],4,FALSE),"")</f>
        <v/>
      </c>
      <c r="K4021" s="16" t="str">
        <f t="shared" si="125"/>
        <v/>
      </c>
    </row>
    <row r="4022" spans="2:11" x14ac:dyDescent="0.2">
      <c r="B4022" s="10" t="str">
        <f t="shared" si="124"/>
        <v/>
      </c>
      <c r="C4022" s="30"/>
      <c r="H4022" s="10" t="str">
        <f>IFERROR(IF(INDEX(Rooms[اعتماد القيمة],MATCH(الحجز!$D4022,Rooms[الشقة],0),1)&lt;=الحجز!$C4022,((INDEX(Rooms[القيمة],MATCH(الحجز!$D4022,Rooms[الشقة],0),1)*الحجز!$E4022)+G4022)-F4022,الحجز!$H4022),"")</f>
        <v/>
      </c>
      <c r="I4022" s="10" t="str">
        <f>IFERROR(VLOOKUP(D4022,Rooms[[الشقة]:[وصف]],4,FALSE),"")</f>
        <v/>
      </c>
      <c r="K4022" s="16" t="str">
        <f t="shared" si="125"/>
        <v/>
      </c>
    </row>
    <row r="4023" spans="2:11" x14ac:dyDescent="0.2">
      <c r="B4023" s="10" t="str">
        <f t="shared" si="124"/>
        <v/>
      </c>
      <c r="C4023" s="30"/>
      <c r="H4023" s="10" t="str">
        <f>IFERROR(IF(INDEX(Rooms[اعتماد القيمة],MATCH(الحجز!$D4023,Rooms[الشقة],0),1)&lt;=الحجز!$C4023,((INDEX(Rooms[القيمة],MATCH(الحجز!$D4023,Rooms[الشقة],0),1)*الحجز!$E4023)+G4023)-F4023,الحجز!$H4023),"")</f>
        <v/>
      </c>
      <c r="I4023" s="10" t="str">
        <f>IFERROR(VLOOKUP(D4023,Rooms[[الشقة]:[وصف]],4,FALSE),"")</f>
        <v/>
      </c>
      <c r="K4023" s="16" t="str">
        <f t="shared" si="125"/>
        <v/>
      </c>
    </row>
    <row r="4024" spans="2:11" x14ac:dyDescent="0.2">
      <c r="B4024" s="10" t="str">
        <f t="shared" si="124"/>
        <v/>
      </c>
      <c r="C4024" s="30"/>
      <c r="H4024" s="10" t="str">
        <f>IFERROR(IF(INDEX(Rooms[اعتماد القيمة],MATCH(الحجز!$D4024,Rooms[الشقة],0),1)&lt;=الحجز!$C4024,((INDEX(Rooms[القيمة],MATCH(الحجز!$D4024,Rooms[الشقة],0),1)*الحجز!$E4024)+G4024)-F4024,الحجز!$H4024),"")</f>
        <v/>
      </c>
      <c r="I4024" s="10" t="str">
        <f>IFERROR(VLOOKUP(D4024,Rooms[[الشقة]:[وصف]],4,FALSE),"")</f>
        <v/>
      </c>
      <c r="K4024" s="16" t="str">
        <f t="shared" si="125"/>
        <v/>
      </c>
    </row>
    <row r="4025" spans="2:11" x14ac:dyDescent="0.2">
      <c r="B4025" s="10" t="str">
        <f t="shared" si="124"/>
        <v/>
      </c>
      <c r="C4025" s="30"/>
      <c r="H4025" s="10" t="str">
        <f>IFERROR(IF(INDEX(Rooms[اعتماد القيمة],MATCH(الحجز!$D4025,Rooms[الشقة],0),1)&lt;=الحجز!$C4025,((INDEX(Rooms[القيمة],MATCH(الحجز!$D4025,Rooms[الشقة],0),1)*الحجز!$E4025)+G4025)-F4025,الحجز!$H4025),"")</f>
        <v/>
      </c>
      <c r="I4025" s="10" t="str">
        <f>IFERROR(VLOOKUP(D4025,Rooms[[الشقة]:[وصف]],4,FALSE),"")</f>
        <v/>
      </c>
      <c r="K4025" s="16" t="str">
        <f t="shared" si="125"/>
        <v/>
      </c>
    </row>
    <row r="4026" spans="2:11" x14ac:dyDescent="0.2">
      <c r="B4026" s="10" t="str">
        <f t="shared" si="124"/>
        <v/>
      </c>
      <c r="C4026" s="30"/>
      <c r="H4026" s="10" t="str">
        <f>IFERROR(IF(INDEX(Rooms[اعتماد القيمة],MATCH(الحجز!$D4026,Rooms[الشقة],0),1)&lt;=الحجز!$C4026,((INDEX(Rooms[القيمة],MATCH(الحجز!$D4026,Rooms[الشقة],0),1)*الحجز!$E4026)+G4026)-F4026,الحجز!$H4026),"")</f>
        <v/>
      </c>
      <c r="I4026" s="10" t="str">
        <f>IFERROR(VLOOKUP(D4026,Rooms[[الشقة]:[وصف]],4,FALSE),"")</f>
        <v/>
      </c>
      <c r="K4026" s="16" t="str">
        <f t="shared" si="125"/>
        <v/>
      </c>
    </row>
    <row r="4027" spans="2:11" x14ac:dyDescent="0.2">
      <c r="B4027" s="10" t="str">
        <f t="shared" si="124"/>
        <v/>
      </c>
      <c r="C4027" s="30"/>
      <c r="H4027" s="10" t="str">
        <f>IFERROR(IF(INDEX(Rooms[اعتماد القيمة],MATCH(الحجز!$D4027,Rooms[الشقة],0),1)&lt;=الحجز!$C4027,((INDEX(Rooms[القيمة],MATCH(الحجز!$D4027,Rooms[الشقة],0),1)*الحجز!$E4027)+G4027)-F4027,الحجز!$H4027),"")</f>
        <v/>
      </c>
      <c r="I4027" s="10" t="str">
        <f>IFERROR(VLOOKUP(D4027,Rooms[[الشقة]:[وصف]],4,FALSE),"")</f>
        <v/>
      </c>
      <c r="K4027" s="16" t="str">
        <f t="shared" si="125"/>
        <v/>
      </c>
    </row>
    <row r="4028" spans="2:11" x14ac:dyDescent="0.2">
      <c r="B4028" s="10" t="str">
        <f t="shared" si="124"/>
        <v/>
      </c>
      <c r="C4028" s="30"/>
      <c r="H4028" s="10" t="str">
        <f>IFERROR(IF(INDEX(Rooms[اعتماد القيمة],MATCH(الحجز!$D4028,Rooms[الشقة],0),1)&lt;=الحجز!$C4028,((INDEX(Rooms[القيمة],MATCH(الحجز!$D4028,Rooms[الشقة],0),1)*الحجز!$E4028)+G4028)-F4028,الحجز!$H4028),"")</f>
        <v/>
      </c>
      <c r="I4028" s="10" t="str">
        <f>IFERROR(VLOOKUP(D4028,Rooms[[الشقة]:[وصف]],4,FALSE),"")</f>
        <v/>
      </c>
      <c r="K4028" s="16" t="str">
        <f t="shared" si="125"/>
        <v/>
      </c>
    </row>
    <row r="4029" spans="2:11" x14ac:dyDescent="0.2">
      <c r="B4029" s="10" t="str">
        <f t="shared" si="124"/>
        <v/>
      </c>
      <c r="C4029" s="30"/>
      <c r="H4029" s="10" t="str">
        <f>IFERROR(IF(INDEX(Rooms[اعتماد القيمة],MATCH(الحجز!$D4029,Rooms[الشقة],0),1)&lt;=الحجز!$C4029,((INDEX(Rooms[القيمة],MATCH(الحجز!$D4029,Rooms[الشقة],0),1)*الحجز!$E4029)+G4029)-F4029,الحجز!$H4029),"")</f>
        <v/>
      </c>
      <c r="I4029" s="10" t="str">
        <f>IFERROR(VLOOKUP(D4029,Rooms[[الشقة]:[وصف]],4,FALSE),"")</f>
        <v/>
      </c>
      <c r="K4029" s="16" t="str">
        <f t="shared" si="125"/>
        <v/>
      </c>
    </row>
    <row r="4030" spans="2:11" x14ac:dyDescent="0.2">
      <c r="B4030" s="10" t="str">
        <f t="shared" si="124"/>
        <v/>
      </c>
      <c r="C4030" s="30"/>
      <c r="H4030" s="10" t="str">
        <f>IFERROR(IF(INDEX(Rooms[اعتماد القيمة],MATCH(الحجز!$D4030,Rooms[الشقة],0),1)&lt;=الحجز!$C4030,((INDEX(Rooms[القيمة],MATCH(الحجز!$D4030,Rooms[الشقة],0),1)*الحجز!$E4030)+G4030)-F4030,الحجز!$H4030),"")</f>
        <v/>
      </c>
      <c r="I4030" s="10" t="str">
        <f>IFERROR(VLOOKUP(D4030,Rooms[[الشقة]:[وصف]],4,FALSE),"")</f>
        <v/>
      </c>
      <c r="K4030" s="16" t="str">
        <f t="shared" si="125"/>
        <v/>
      </c>
    </row>
    <row r="4031" spans="2:11" x14ac:dyDescent="0.2">
      <c r="B4031" s="10" t="str">
        <f t="shared" si="124"/>
        <v/>
      </c>
      <c r="C4031" s="30"/>
      <c r="H4031" s="10" t="str">
        <f>IFERROR(IF(INDEX(Rooms[اعتماد القيمة],MATCH(الحجز!$D4031,Rooms[الشقة],0),1)&lt;=الحجز!$C4031,((INDEX(Rooms[القيمة],MATCH(الحجز!$D4031,Rooms[الشقة],0),1)*الحجز!$E4031)+G4031)-F4031,الحجز!$H4031),"")</f>
        <v/>
      </c>
      <c r="I4031" s="10" t="str">
        <f>IFERROR(VLOOKUP(D4031,Rooms[[الشقة]:[وصف]],4,FALSE),"")</f>
        <v/>
      </c>
      <c r="K4031" s="16" t="str">
        <f t="shared" si="125"/>
        <v/>
      </c>
    </row>
    <row r="4032" spans="2:11" x14ac:dyDescent="0.2">
      <c r="B4032" s="10" t="str">
        <f t="shared" si="124"/>
        <v/>
      </c>
      <c r="C4032" s="30"/>
      <c r="H4032" s="10" t="str">
        <f>IFERROR(IF(INDEX(Rooms[اعتماد القيمة],MATCH(الحجز!$D4032,Rooms[الشقة],0),1)&lt;=الحجز!$C4032,((INDEX(Rooms[القيمة],MATCH(الحجز!$D4032,Rooms[الشقة],0),1)*الحجز!$E4032)+G4032)-F4032,الحجز!$H4032),"")</f>
        <v/>
      </c>
      <c r="I4032" s="10" t="str">
        <f>IFERROR(VLOOKUP(D4032,Rooms[[الشقة]:[وصف]],4,FALSE),"")</f>
        <v/>
      </c>
      <c r="K4032" s="16" t="str">
        <f t="shared" si="125"/>
        <v/>
      </c>
    </row>
    <row r="4033" spans="2:11" x14ac:dyDescent="0.2">
      <c r="B4033" s="10" t="str">
        <f t="shared" si="124"/>
        <v/>
      </c>
      <c r="C4033" s="30"/>
      <c r="H4033" s="10" t="str">
        <f>IFERROR(IF(INDEX(Rooms[اعتماد القيمة],MATCH(الحجز!$D4033,Rooms[الشقة],0),1)&lt;=الحجز!$C4033,((INDEX(Rooms[القيمة],MATCH(الحجز!$D4033,Rooms[الشقة],0),1)*الحجز!$E4033)+G4033)-F4033,الحجز!$H4033),"")</f>
        <v/>
      </c>
      <c r="I4033" s="10" t="str">
        <f>IFERROR(VLOOKUP(D4033,Rooms[[الشقة]:[وصف]],4,FALSE),"")</f>
        <v/>
      </c>
      <c r="K4033" s="16" t="str">
        <f t="shared" si="125"/>
        <v/>
      </c>
    </row>
    <row r="4034" spans="2:11" x14ac:dyDescent="0.2">
      <c r="B4034" s="10" t="str">
        <f t="shared" si="124"/>
        <v/>
      </c>
      <c r="C4034" s="30"/>
      <c r="H4034" s="10" t="str">
        <f>IFERROR(IF(INDEX(Rooms[اعتماد القيمة],MATCH(الحجز!$D4034,Rooms[الشقة],0),1)&lt;=الحجز!$C4034,((INDEX(Rooms[القيمة],MATCH(الحجز!$D4034,Rooms[الشقة],0),1)*الحجز!$E4034)+G4034)-F4034,الحجز!$H4034),"")</f>
        <v/>
      </c>
      <c r="I4034" s="10" t="str">
        <f>IFERROR(VLOOKUP(D4034,Rooms[[الشقة]:[وصف]],4,FALSE),"")</f>
        <v/>
      </c>
      <c r="K4034" s="16" t="str">
        <f t="shared" si="125"/>
        <v/>
      </c>
    </row>
    <row r="4035" spans="2:11" x14ac:dyDescent="0.2">
      <c r="B4035" s="10" t="str">
        <f t="shared" si="124"/>
        <v/>
      </c>
      <c r="C4035" s="30"/>
      <c r="H4035" s="10" t="str">
        <f>IFERROR(IF(INDEX(Rooms[اعتماد القيمة],MATCH(الحجز!$D4035,Rooms[الشقة],0),1)&lt;=الحجز!$C4035,((INDEX(Rooms[القيمة],MATCH(الحجز!$D4035,Rooms[الشقة],0),1)*الحجز!$E4035)+G4035)-F4035,الحجز!$H4035),"")</f>
        <v/>
      </c>
      <c r="I4035" s="10" t="str">
        <f>IFERROR(VLOOKUP(D4035,Rooms[[الشقة]:[وصف]],4,FALSE),"")</f>
        <v/>
      </c>
      <c r="K4035" s="16" t="str">
        <f t="shared" si="125"/>
        <v/>
      </c>
    </row>
    <row r="4036" spans="2:11" x14ac:dyDescent="0.2">
      <c r="B4036" s="10" t="str">
        <f t="shared" si="124"/>
        <v/>
      </c>
      <c r="C4036" s="30"/>
      <c r="H4036" s="10" t="str">
        <f>IFERROR(IF(INDEX(Rooms[اعتماد القيمة],MATCH(الحجز!$D4036,Rooms[الشقة],0),1)&lt;=الحجز!$C4036,((INDEX(Rooms[القيمة],MATCH(الحجز!$D4036,Rooms[الشقة],0),1)*الحجز!$E4036)+G4036)-F4036,الحجز!$H4036),"")</f>
        <v/>
      </c>
      <c r="I4036" s="10" t="str">
        <f>IFERROR(VLOOKUP(D4036,Rooms[[الشقة]:[وصف]],4,FALSE),"")</f>
        <v/>
      </c>
      <c r="K4036" s="16" t="str">
        <f t="shared" si="125"/>
        <v/>
      </c>
    </row>
    <row r="4037" spans="2:11" x14ac:dyDescent="0.2">
      <c r="B4037" s="10" t="str">
        <f t="shared" ref="B4037:B4100" si="126">IF(C4037&lt;&gt;"",ROW(A4034),"")</f>
        <v/>
      </c>
      <c r="C4037" s="30"/>
      <c r="H4037" s="10" t="str">
        <f>IFERROR(IF(INDEX(Rooms[اعتماد القيمة],MATCH(الحجز!$D4037,Rooms[الشقة],0),1)&lt;=الحجز!$C4037,((INDEX(Rooms[القيمة],MATCH(الحجز!$D4037,Rooms[الشقة],0),1)*الحجز!$E4037)+G4037)-F4037,الحجز!$H4037),"")</f>
        <v/>
      </c>
      <c r="I4037" s="10" t="str">
        <f>IFERROR(VLOOKUP(D4037,Rooms[[الشقة]:[وصف]],4,FALSE),"")</f>
        <v/>
      </c>
      <c r="K4037" s="16" t="str">
        <f t="shared" ref="K4037:K4100" si="127">IF(AND(E4037="",C4037=""),"",C4037+(IF(E4037&lt;1,E4037,(E4037-1))))</f>
        <v/>
      </c>
    </row>
    <row r="4038" spans="2:11" x14ac:dyDescent="0.2">
      <c r="B4038" s="10" t="str">
        <f t="shared" si="126"/>
        <v/>
      </c>
      <c r="C4038" s="30"/>
      <c r="H4038" s="10" t="str">
        <f>IFERROR(IF(INDEX(Rooms[اعتماد القيمة],MATCH(الحجز!$D4038,Rooms[الشقة],0),1)&lt;=الحجز!$C4038,((INDEX(Rooms[القيمة],MATCH(الحجز!$D4038,Rooms[الشقة],0),1)*الحجز!$E4038)+G4038)-F4038,الحجز!$H4038),"")</f>
        <v/>
      </c>
      <c r="I4038" s="10" t="str">
        <f>IFERROR(VLOOKUP(D4038,Rooms[[الشقة]:[وصف]],4,FALSE),"")</f>
        <v/>
      </c>
      <c r="K4038" s="16" t="str">
        <f t="shared" si="127"/>
        <v/>
      </c>
    </row>
    <row r="4039" spans="2:11" x14ac:dyDescent="0.2">
      <c r="B4039" s="10" t="str">
        <f t="shared" si="126"/>
        <v/>
      </c>
      <c r="C4039" s="30"/>
      <c r="H4039" s="10" t="str">
        <f>IFERROR(IF(INDEX(Rooms[اعتماد القيمة],MATCH(الحجز!$D4039,Rooms[الشقة],0),1)&lt;=الحجز!$C4039,((INDEX(Rooms[القيمة],MATCH(الحجز!$D4039,Rooms[الشقة],0),1)*الحجز!$E4039)+G4039)-F4039,الحجز!$H4039),"")</f>
        <v/>
      </c>
      <c r="I4039" s="10" t="str">
        <f>IFERROR(VLOOKUP(D4039,Rooms[[الشقة]:[وصف]],4,FALSE),"")</f>
        <v/>
      </c>
      <c r="K4039" s="16" t="str">
        <f t="shared" si="127"/>
        <v/>
      </c>
    </row>
    <row r="4040" spans="2:11" x14ac:dyDescent="0.2">
      <c r="B4040" s="10" t="str">
        <f t="shared" si="126"/>
        <v/>
      </c>
      <c r="C4040" s="30"/>
      <c r="H4040" s="10" t="str">
        <f>IFERROR(IF(INDEX(Rooms[اعتماد القيمة],MATCH(الحجز!$D4040,Rooms[الشقة],0),1)&lt;=الحجز!$C4040,((INDEX(Rooms[القيمة],MATCH(الحجز!$D4040,Rooms[الشقة],0),1)*الحجز!$E4040)+G4040)-F4040,الحجز!$H4040),"")</f>
        <v/>
      </c>
      <c r="I4040" s="10" t="str">
        <f>IFERROR(VLOOKUP(D4040,Rooms[[الشقة]:[وصف]],4,FALSE),"")</f>
        <v/>
      </c>
      <c r="K4040" s="16" t="str">
        <f t="shared" si="127"/>
        <v/>
      </c>
    </row>
    <row r="4041" spans="2:11" x14ac:dyDescent="0.2">
      <c r="B4041" s="10" t="str">
        <f t="shared" si="126"/>
        <v/>
      </c>
      <c r="C4041" s="30"/>
      <c r="H4041" s="10" t="str">
        <f>IFERROR(IF(INDEX(Rooms[اعتماد القيمة],MATCH(الحجز!$D4041,Rooms[الشقة],0),1)&lt;=الحجز!$C4041,((INDEX(Rooms[القيمة],MATCH(الحجز!$D4041,Rooms[الشقة],0),1)*الحجز!$E4041)+G4041)-F4041,الحجز!$H4041),"")</f>
        <v/>
      </c>
      <c r="I4041" s="10" t="str">
        <f>IFERROR(VLOOKUP(D4041,Rooms[[الشقة]:[وصف]],4,FALSE),"")</f>
        <v/>
      </c>
      <c r="K4041" s="16" t="str">
        <f t="shared" si="127"/>
        <v/>
      </c>
    </row>
    <row r="4042" spans="2:11" x14ac:dyDescent="0.2">
      <c r="B4042" s="10" t="str">
        <f t="shared" si="126"/>
        <v/>
      </c>
      <c r="C4042" s="30"/>
      <c r="H4042" s="10" t="str">
        <f>IFERROR(IF(INDEX(Rooms[اعتماد القيمة],MATCH(الحجز!$D4042,Rooms[الشقة],0),1)&lt;=الحجز!$C4042,((INDEX(Rooms[القيمة],MATCH(الحجز!$D4042,Rooms[الشقة],0),1)*الحجز!$E4042)+G4042)-F4042,الحجز!$H4042),"")</f>
        <v/>
      </c>
      <c r="I4042" s="10" t="str">
        <f>IFERROR(VLOOKUP(D4042,Rooms[[الشقة]:[وصف]],4,FALSE),"")</f>
        <v/>
      </c>
      <c r="K4042" s="16" t="str">
        <f t="shared" si="127"/>
        <v/>
      </c>
    </row>
    <row r="4043" spans="2:11" x14ac:dyDescent="0.2">
      <c r="B4043" s="10" t="str">
        <f t="shared" si="126"/>
        <v/>
      </c>
      <c r="C4043" s="30"/>
      <c r="H4043" s="10" t="str">
        <f>IFERROR(IF(INDEX(Rooms[اعتماد القيمة],MATCH(الحجز!$D4043,Rooms[الشقة],0),1)&lt;=الحجز!$C4043,((INDEX(Rooms[القيمة],MATCH(الحجز!$D4043,Rooms[الشقة],0),1)*الحجز!$E4043)+G4043)-F4043,الحجز!$H4043),"")</f>
        <v/>
      </c>
      <c r="I4043" s="10" t="str">
        <f>IFERROR(VLOOKUP(D4043,Rooms[[الشقة]:[وصف]],4,FALSE),"")</f>
        <v/>
      </c>
      <c r="K4043" s="16" t="str">
        <f t="shared" si="127"/>
        <v/>
      </c>
    </row>
    <row r="4044" spans="2:11" x14ac:dyDescent="0.2">
      <c r="B4044" s="10" t="str">
        <f t="shared" si="126"/>
        <v/>
      </c>
      <c r="C4044" s="30"/>
      <c r="H4044" s="10" t="str">
        <f>IFERROR(IF(INDEX(Rooms[اعتماد القيمة],MATCH(الحجز!$D4044,Rooms[الشقة],0),1)&lt;=الحجز!$C4044,((INDEX(Rooms[القيمة],MATCH(الحجز!$D4044,Rooms[الشقة],0),1)*الحجز!$E4044)+G4044)-F4044,الحجز!$H4044),"")</f>
        <v/>
      </c>
      <c r="I4044" s="10" t="str">
        <f>IFERROR(VLOOKUP(D4044,Rooms[[الشقة]:[وصف]],4,FALSE),"")</f>
        <v/>
      </c>
      <c r="K4044" s="16" t="str">
        <f t="shared" si="127"/>
        <v/>
      </c>
    </row>
    <row r="4045" spans="2:11" x14ac:dyDescent="0.2">
      <c r="B4045" s="10" t="str">
        <f t="shared" si="126"/>
        <v/>
      </c>
      <c r="C4045" s="30"/>
      <c r="H4045" s="10" t="str">
        <f>IFERROR(IF(INDEX(Rooms[اعتماد القيمة],MATCH(الحجز!$D4045,Rooms[الشقة],0),1)&lt;=الحجز!$C4045,((INDEX(Rooms[القيمة],MATCH(الحجز!$D4045,Rooms[الشقة],0),1)*الحجز!$E4045)+G4045)-F4045,الحجز!$H4045),"")</f>
        <v/>
      </c>
      <c r="I4045" s="10" t="str">
        <f>IFERROR(VLOOKUP(D4045,Rooms[[الشقة]:[وصف]],4,FALSE),"")</f>
        <v/>
      </c>
      <c r="K4045" s="16" t="str">
        <f t="shared" si="127"/>
        <v/>
      </c>
    </row>
    <row r="4046" spans="2:11" x14ac:dyDescent="0.2">
      <c r="B4046" s="10" t="str">
        <f t="shared" si="126"/>
        <v/>
      </c>
      <c r="C4046" s="30"/>
      <c r="H4046" s="10" t="str">
        <f>IFERROR(IF(INDEX(Rooms[اعتماد القيمة],MATCH(الحجز!$D4046,Rooms[الشقة],0),1)&lt;=الحجز!$C4046,((INDEX(Rooms[القيمة],MATCH(الحجز!$D4046,Rooms[الشقة],0),1)*الحجز!$E4046)+G4046)-F4046,الحجز!$H4046),"")</f>
        <v/>
      </c>
      <c r="I4046" s="10" t="str">
        <f>IFERROR(VLOOKUP(D4046,Rooms[[الشقة]:[وصف]],4,FALSE),"")</f>
        <v/>
      </c>
      <c r="K4046" s="16" t="str">
        <f t="shared" si="127"/>
        <v/>
      </c>
    </row>
    <row r="4047" spans="2:11" x14ac:dyDescent="0.2">
      <c r="B4047" s="10" t="str">
        <f t="shared" si="126"/>
        <v/>
      </c>
      <c r="C4047" s="30"/>
      <c r="H4047" s="10" t="str">
        <f>IFERROR(IF(INDEX(Rooms[اعتماد القيمة],MATCH(الحجز!$D4047,Rooms[الشقة],0),1)&lt;=الحجز!$C4047,((INDEX(Rooms[القيمة],MATCH(الحجز!$D4047,Rooms[الشقة],0),1)*الحجز!$E4047)+G4047)-F4047,الحجز!$H4047),"")</f>
        <v/>
      </c>
      <c r="I4047" s="10" t="str">
        <f>IFERROR(VLOOKUP(D4047,Rooms[[الشقة]:[وصف]],4,FALSE),"")</f>
        <v/>
      </c>
      <c r="K4047" s="16" t="str">
        <f t="shared" si="127"/>
        <v/>
      </c>
    </row>
    <row r="4048" spans="2:11" x14ac:dyDescent="0.2">
      <c r="B4048" s="10" t="str">
        <f t="shared" si="126"/>
        <v/>
      </c>
      <c r="C4048" s="30"/>
      <c r="H4048" s="10" t="str">
        <f>IFERROR(IF(INDEX(Rooms[اعتماد القيمة],MATCH(الحجز!$D4048,Rooms[الشقة],0),1)&lt;=الحجز!$C4048,((INDEX(Rooms[القيمة],MATCH(الحجز!$D4048,Rooms[الشقة],0),1)*الحجز!$E4048)+G4048)-F4048,الحجز!$H4048),"")</f>
        <v/>
      </c>
      <c r="I4048" s="10" t="str">
        <f>IFERROR(VLOOKUP(D4048,Rooms[[الشقة]:[وصف]],4,FALSE),"")</f>
        <v/>
      </c>
      <c r="K4048" s="16" t="str">
        <f t="shared" si="127"/>
        <v/>
      </c>
    </row>
    <row r="4049" spans="2:11" x14ac:dyDescent="0.2">
      <c r="B4049" s="10" t="str">
        <f t="shared" si="126"/>
        <v/>
      </c>
      <c r="C4049" s="30"/>
      <c r="H4049" s="10" t="str">
        <f>IFERROR(IF(INDEX(Rooms[اعتماد القيمة],MATCH(الحجز!$D4049,Rooms[الشقة],0),1)&lt;=الحجز!$C4049,((INDEX(Rooms[القيمة],MATCH(الحجز!$D4049,Rooms[الشقة],0),1)*الحجز!$E4049)+G4049)-F4049,الحجز!$H4049),"")</f>
        <v/>
      </c>
      <c r="I4049" s="10" t="str">
        <f>IFERROR(VLOOKUP(D4049,Rooms[[الشقة]:[وصف]],4,FALSE),"")</f>
        <v/>
      </c>
      <c r="K4049" s="16" t="str">
        <f t="shared" si="127"/>
        <v/>
      </c>
    </row>
    <row r="4050" spans="2:11" x14ac:dyDescent="0.2">
      <c r="B4050" s="10" t="str">
        <f t="shared" si="126"/>
        <v/>
      </c>
      <c r="C4050" s="30"/>
      <c r="H4050" s="10" t="str">
        <f>IFERROR(IF(INDEX(Rooms[اعتماد القيمة],MATCH(الحجز!$D4050,Rooms[الشقة],0),1)&lt;=الحجز!$C4050,((INDEX(Rooms[القيمة],MATCH(الحجز!$D4050,Rooms[الشقة],0),1)*الحجز!$E4050)+G4050)-F4050,الحجز!$H4050),"")</f>
        <v/>
      </c>
      <c r="I4050" s="10" t="str">
        <f>IFERROR(VLOOKUP(D4050,Rooms[[الشقة]:[وصف]],4,FALSE),"")</f>
        <v/>
      </c>
      <c r="K4050" s="16" t="str">
        <f t="shared" si="127"/>
        <v/>
      </c>
    </row>
    <row r="4051" spans="2:11" x14ac:dyDescent="0.2">
      <c r="B4051" s="10" t="str">
        <f t="shared" si="126"/>
        <v/>
      </c>
      <c r="C4051" s="30"/>
      <c r="H4051" s="10" t="str">
        <f>IFERROR(IF(INDEX(Rooms[اعتماد القيمة],MATCH(الحجز!$D4051,Rooms[الشقة],0),1)&lt;=الحجز!$C4051,((INDEX(Rooms[القيمة],MATCH(الحجز!$D4051,Rooms[الشقة],0),1)*الحجز!$E4051)+G4051)-F4051,الحجز!$H4051),"")</f>
        <v/>
      </c>
      <c r="I4051" s="10" t="str">
        <f>IFERROR(VLOOKUP(D4051,Rooms[[الشقة]:[وصف]],4,FALSE),"")</f>
        <v/>
      </c>
      <c r="K4051" s="16" t="str">
        <f t="shared" si="127"/>
        <v/>
      </c>
    </row>
    <row r="4052" spans="2:11" x14ac:dyDescent="0.2">
      <c r="B4052" s="10" t="str">
        <f t="shared" si="126"/>
        <v/>
      </c>
      <c r="C4052" s="30"/>
      <c r="H4052" s="10" t="str">
        <f>IFERROR(IF(INDEX(Rooms[اعتماد القيمة],MATCH(الحجز!$D4052,Rooms[الشقة],0),1)&lt;=الحجز!$C4052,((INDEX(Rooms[القيمة],MATCH(الحجز!$D4052,Rooms[الشقة],0),1)*الحجز!$E4052)+G4052)-F4052,الحجز!$H4052),"")</f>
        <v/>
      </c>
      <c r="I4052" s="10" t="str">
        <f>IFERROR(VLOOKUP(D4052,Rooms[[الشقة]:[وصف]],4,FALSE),"")</f>
        <v/>
      </c>
      <c r="K4052" s="16" t="str">
        <f t="shared" si="127"/>
        <v/>
      </c>
    </row>
    <row r="4053" spans="2:11" x14ac:dyDescent="0.2">
      <c r="B4053" s="10" t="str">
        <f t="shared" si="126"/>
        <v/>
      </c>
      <c r="C4053" s="30"/>
      <c r="H4053" s="10" t="str">
        <f>IFERROR(IF(INDEX(Rooms[اعتماد القيمة],MATCH(الحجز!$D4053,Rooms[الشقة],0),1)&lt;=الحجز!$C4053,((INDEX(Rooms[القيمة],MATCH(الحجز!$D4053,Rooms[الشقة],0),1)*الحجز!$E4053)+G4053)-F4053,الحجز!$H4053),"")</f>
        <v/>
      </c>
      <c r="I4053" s="10" t="str">
        <f>IFERROR(VLOOKUP(D4053,Rooms[[الشقة]:[وصف]],4,FALSE),"")</f>
        <v/>
      </c>
      <c r="K4053" s="16" t="str">
        <f t="shared" si="127"/>
        <v/>
      </c>
    </row>
    <row r="4054" spans="2:11" x14ac:dyDescent="0.2">
      <c r="B4054" s="10" t="str">
        <f t="shared" si="126"/>
        <v/>
      </c>
      <c r="C4054" s="30"/>
      <c r="H4054" s="10" t="str">
        <f>IFERROR(IF(INDEX(Rooms[اعتماد القيمة],MATCH(الحجز!$D4054,Rooms[الشقة],0),1)&lt;=الحجز!$C4054,((INDEX(Rooms[القيمة],MATCH(الحجز!$D4054,Rooms[الشقة],0),1)*الحجز!$E4054)+G4054)-F4054,الحجز!$H4054),"")</f>
        <v/>
      </c>
      <c r="I4054" s="10" t="str">
        <f>IFERROR(VLOOKUP(D4054,Rooms[[الشقة]:[وصف]],4,FALSE),"")</f>
        <v/>
      </c>
      <c r="K4054" s="16" t="str">
        <f t="shared" si="127"/>
        <v/>
      </c>
    </row>
    <row r="4055" spans="2:11" x14ac:dyDescent="0.2">
      <c r="B4055" s="10" t="str">
        <f t="shared" si="126"/>
        <v/>
      </c>
      <c r="C4055" s="30"/>
      <c r="H4055" s="10" t="str">
        <f>IFERROR(IF(INDEX(Rooms[اعتماد القيمة],MATCH(الحجز!$D4055,Rooms[الشقة],0),1)&lt;=الحجز!$C4055,((INDEX(Rooms[القيمة],MATCH(الحجز!$D4055,Rooms[الشقة],0),1)*الحجز!$E4055)+G4055)-F4055,الحجز!$H4055),"")</f>
        <v/>
      </c>
      <c r="I4055" s="10" t="str">
        <f>IFERROR(VLOOKUP(D4055,Rooms[[الشقة]:[وصف]],4,FALSE),"")</f>
        <v/>
      </c>
      <c r="K4055" s="16" t="str">
        <f t="shared" si="127"/>
        <v/>
      </c>
    </row>
    <row r="4056" spans="2:11" x14ac:dyDescent="0.2">
      <c r="B4056" s="10" t="str">
        <f t="shared" si="126"/>
        <v/>
      </c>
      <c r="C4056" s="30"/>
      <c r="H4056" s="10" t="str">
        <f>IFERROR(IF(INDEX(Rooms[اعتماد القيمة],MATCH(الحجز!$D4056,Rooms[الشقة],0),1)&lt;=الحجز!$C4056,((INDEX(Rooms[القيمة],MATCH(الحجز!$D4056,Rooms[الشقة],0),1)*الحجز!$E4056)+G4056)-F4056,الحجز!$H4056),"")</f>
        <v/>
      </c>
      <c r="I4056" s="10" t="str">
        <f>IFERROR(VLOOKUP(D4056,Rooms[[الشقة]:[وصف]],4,FALSE),"")</f>
        <v/>
      </c>
      <c r="K4056" s="16" t="str">
        <f t="shared" si="127"/>
        <v/>
      </c>
    </row>
    <row r="4057" spans="2:11" x14ac:dyDescent="0.2">
      <c r="B4057" s="10" t="str">
        <f t="shared" si="126"/>
        <v/>
      </c>
      <c r="C4057" s="30"/>
      <c r="H4057" s="10" t="str">
        <f>IFERROR(IF(INDEX(Rooms[اعتماد القيمة],MATCH(الحجز!$D4057,Rooms[الشقة],0),1)&lt;=الحجز!$C4057,((INDEX(Rooms[القيمة],MATCH(الحجز!$D4057,Rooms[الشقة],0),1)*الحجز!$E4057)+G4057)-F4057,الحجز!$H4057),"")</f>
        <v/>
      </c>
      <c r="I4057" s="10" t="str">
        <f>IFERROR(VLOOKUP(D4057,Rooms[[الشقة]:[وصف]],4,FALSE),"")</f>
        <v/>
      </c>
      <c r="K4057" s="16" t="str">
        <f t="shared" si="127"/>
        <v/>
      </c>
    </row>
    <row r="4058" spans="2:11" x14ac:dyDescent="0.2">
      <c r="B4058" s="10" t="str">
        <f t="shared" si="126"/>
        <v/>
      </c>
      <c r="C4058" s="30"/>
      <c r="H4058" s="10" t="str">
        <f>IFERROR(IF(INDEX(Rooms[اعتماد القيمة],MATCH(الحجز!$D4058,Rooms[الشقة],0),1)&lt;=الحجز!$C4058,((INDEX(Rooms[القيمة],MATCH(الحجز!$D4058,Rooms[الشقة],0),1)*الحجز!$E4058)+G4058)-F4058,الحجز!$H4058),"")</f>
        <v/>
      </c>
      <c r="I4058" s="10" t="str">
        <f>IFERROR(VLOOKUP(D4058,Rooms[[الشقة]:[وصف]],4,FALSE),"")</f>
        <v/>
      </c>
      <c r="K4058" s="16" t="str">
        <f t="shared" si="127"/>
        <v/>
      </c>
    </row>
    <row r="4059" spans="2:11" x14ac:dyDescent="0.2">
      <c r="B4059" s="10" t="str">
        <f t="shared" si="126"/>
        <v/>
      </c>
      <c r="C4059" s="30"/>
      <c r="H4059" s="10" t="str">
        <f>IFERROR(IF(INDEX(Rooms[اعتماد القيمة],MATCH(الحجز!$D4059,Rooms[الشقة],0),1)&lt;=الحجز!$C4059,((INDEX(Rooms[القيمة],MATCH(الحجز!$D4059,Rooms[الشقة],0),1)*الحجز!$E4059)+G4059)-F4059,الحجز!$H4059),"")</f>
        <v/>
      </c>
      <c r="I4059" s="10" t="str">
        <f>IFERROR(VLOOKUP(D4059,Rooms[[الشقة]:[وصف]],4,FALSE),"")</f>
        <v/>
      </c>
      <c r="K4059" s="16" t="str">
        <f t="shared" si="127"/>
        <v/>
      </c>
    </row>
    <row r="4060" spans="2:11" x14ac:dyDescent="0.2">
      <c r="B4060" s="10" t="str">
        <f t="shared" si="126"/>
        <v/>
      </c>
      <c r="C4060" s="30"/>
      <c r="H4060" s="10" t="str">
        <f>IFERROR(IF(INDEX(Rooms[اعتماد القيمة],MATCH(الحجز!$D4060,Rooms[الشقة],0),1)&lt;=الحجز!$C4060,((INDEX(Rooms[القيمة],MATCH(الحجز!$D4060,Rooms[الشقة],0),1)*الحجز!$E4060)+G4060)-F4060,الحجز!$H4060),"")</f>
        <v/>
      </c>
      <c r="I4060" s="10" t="str">
        <f>IFERROR(VLOOKUP(D4060,Rooms[[الشقة]:[وصف]],4,FALSE),"")</f>
        <v/>
      </c>
      <c r="K4060" s="16" t="str">
        <f t="shared" si="127"/>
        <v/>
      </c>
    </row>
    <row r="4061" spans="2:11" x14ac:dyDescent="0.2">
      <c r="B4061" s="10" t="str">
        <f t="shared" si="126"/>
        <v/>
      </c>
      <c r="C4061" s="30"/>
      <c r="H4061" s="10" t="str">
        <f>IFERROR(IF(INDEX(Rooms[اعتماد القيمة],MATCH(الحجز!$D4061,Rooms[الشقة],0),1)&lt;=الحجز!$C4061,((INDEX(Rooms[القيمة],MATCH(الحجز!$D4061,Rooms[الشقة],0),1)*الحجز!$E4061)+G4061)-F4061,الحجز!$H4061),"")</f>
        <v/>
      </c>
      <c r="I4061" s="10" t="str">
        <f>IFERROR(VLOOKUP(D4061,Rooms[[الشقة]:[وصف]],4,FALSE),"")</f>
        <v/>
      </c>
      <c r="K4061" s="16" t="str">
        <f t="shared" si="127"/>
        <v/>
      </c>
    </row>
    <row r="4062" spans="2:11" x14ac:dyDescent="0.2">
      <c r="B4062" s="10" t="str">
        <f t="shared" si="126"/>
        <v/>
      </c>
      <c r="C4062" s="30"/>
      <c r="H4062" s="10" t="str">
        <f>IFERROR(IF(INDEX(Rooms[اعتماد القيمة],MATCH(الحجز!$D4062,Rooms[الشقة],0),1)&lt;=الحجز!$C4062,((INDEX(Rooms[القيمة],MATCH(الحجز!$D4062,Rooms[الشقة],0),1)*الحجز!$E4062)+G4062)-F4062,الحجز!$H4062),"")</f>
        <v/>
      </c>
      <c r="I4062" s="10" t="str">
        <f>IFERROR(VLOOKUP(D4062,Rooms[[الشقة]:[وصف]],4,FALSE),"")</f>
        <v/>
      </c>
      <c r="K4062" s="16" t="str">
        <f t="shared" si="127"/>
        <v/>
      </c>
    </row>
    <row r="4063" spans="2:11" x14ac:dyDescent="0.2">
      <c r="B4063" s="10" t="str">
        <f t="shared" si="126"/>
        <v/>
      </c>
      <c r="C4063" s="30"/>
      <c r="H4063" s="10" t="str">
        <f>IFERROR(IF(INDEX(Rooms[اعتماد القيمة],MATCH(الحجز!$D4063,Rooms[الشقة],0),1)&lt;=الحجز!$C4063,((INDEX(Rooms[القيمة],MATCH(الحجز!$D4063,Rooms[الشقة],0),1)*الحجز!$E4063)+G4063)-F4063,الحجز!$H4063),"")</f>
        <v/>
      </c>
      <c r="I4063" s="10" t="str">
        <f>IFERROR(VLOOKUP(D4063,Rooms[[الشقة]:[وصف]],4,FALSE),"")</f>
        <v/>
      </c>
      <c r="K4063" s="16" t="str">
        <f t="shared" si="127"/>
        <v/>
      </c>
    </row>
    <row r="4064" spans="2:11" x14ac:dyDescent="0.2">
      <c r="B4064" s="10" t="str">
        <f t="shared" si="126"/>
        <v/>
      </c>
      <c r="C4064" s="30"/>
      <c r="H4064" s="10" t="str">
        <f>IFERROR(IF(INDEX(Rooms[اعتماد القيمة],MATCH(الحجز!$D4064,Rooms[الشقة],0),1)&lt;=الحجز!$C4064,((INDEX(Rooms[القيمة],MATCH(الحجز!$D4064,Rooms[الشقة],0),1)*الحجز!$E4064)+G4064)-F4064,الحجز!$H4064),"")</f>
        <v/>
      </c>
      <c r="I4064" s="10" t="str">
        <f>IFERROR(VLOOKUP(D4064,Rooms[[الشقة]:[وصف]],4,FALSE),"")</f>
        <v/>
      </c>
      <c r="K4064" s="16" t="str">
        <f t="shared" si="127"/>
        <v/>
      </c>
    </row>
    <row r="4065" spans="2:11" x14ac:dyDescent="0.2">
      <c r="B4065" s="10" t="str">
        <f t="shared" si="126"/>
        <v/>
      </c>
      <c r="C4065" s="30"/>
      <c r="H4065" s="10" t="str">
        <f>IFERROR(IF(INDEX(Rooms[اعتماد القيمة],MATCH(الحجز!$D4065,Rooms[الشقة],0),1)&lt;=الحجز!$C4065,((INDEX(Rooms[القيمة],MATCH(الحجز!$D4065,Rooms[الشقة],0),1)*الحجز!$E4065)+G4065)-F4065,الحجز!$H4065),"")</f>
        <v/>
      </c>
      <c r="I4065" s="10" t="str">
        <f>IFERROR(VLOOKUP(D4065,Rooms[[الشقة]:[وصف]],4,FALSE),"")</f>
        <v/>
      </c>
      <c r="K4065" s="16" t="str">
        <f t="shared" si="127"/>
        <v/>
      </c>
    </row>
    <row r="4066" spans="2:11" x14ac:dyDescent="0.2">
      <c r="B4066" s="10" t="str">
        <f t="shared" si="126"/>
        <v/>
      </c>
      <c r="C4066" s="30"/>
      <c r="H4066" s="10" t="str">
        <f>IFERROR(IF(INDEX(Rooms[اعتماد القيمة],MATCH(الحجز!$D4066,Rooms[الشقة],0),1)&lt;=الحجز!$C4066,((INDEX(Rooms[القيمة],MATCH(الحجز!$D4066,Rooms[الشقة],0),1)*الحجز!$E4066)+G4066)-F4066,الحجز!$H4066),"")</f>
        <v/>
      </c>
      <c r="I4066" s="10" t="str">
        <f>IFERROR(VLOOKUP(D4066,Rooms[[الشقة]:[وصف]],4,FALSE),"")</f>
        <v/>
      </c>
      <c r="K4066" s="16" t="str">
        <f t="shared" si="127"/>
        <v/>
      </c>
    </row>
    <row r="4067" spans="2:11" x14ac:dyDescent="0.2">
      <c r="B4067" s="10" t="str">
        <f t="shared" si="126"/>
        <v/>
      </c>
      <c r="C4067" s="30"/>
      <c r="H4067" s="10" t="str">
        <f>IFERROR(IF(INDEX(Rooms[اعتماد القيمة],MATCH(الحجز!$D4067,Rooms[الشقة],0),1)&lt;=الحجز!$C4067,((INDEX(Rooms[القيمة],MATCH(الحجز!$D4067,Rooms[الشقة],0),1)*الحجز!$E4067)+G4067)-F4067,الحجز!$H4067),"")</f>
        <v/>
      </c>
      <c r="I4067" s="10" t="str">
        <f>IFERROR(VLOOKUP(D4067,Rooms[[الشقة]:[وصف]],4,FALSE),"")</f>
        <v/>
      </c>
      <c r="K4067" s="16" t="str">
        <f t="shared" si="127"/>
        <v/>
      </c>
    </row>
    <row r="4068" spans="2:11" x14ac:dyDescent="0.2">
      <c r="B4068" s="10" t="str">
        <f t="shared" si="126"/>
        <v/>
      </c>
      <c r="C4068" s="30"/>
      <c r="H4068" s="10" t="str">
        <f>IFERROR(IF(INDEX(Rooms[اعتماد القيمة],MATCH(الحجز!$D4068,Rooms[الشقة],0),1)&lt;=الحجز!$C4068,((INDEX(Rooms[القيمة],MATCH(الحجز!$D4068,Rooms[الشقة],0),1)*الحجز!$E4068)+G4068)-F4068,الحجز!$H4068),"")</f>
        <v/>
      </c>
      <c r="I4068" s="10" t="str">
        <f>IFERROR(VLOOKUP(D4068,Rooms[[الشقة]:[وصف]],4,FALSE),"")</f>
        <v/>
      </c>
      <c r="K4068" s="16" t="str">
        <f t="shared" si="127"/>
        <v/>
      </c>
    </row>
    <row r="4069" spans="2:11" x14ac:dyDescent="0.2">
      <c r="B4069" s="10" t="str">
        <f t="shared" si="126"/>
        <v/>
      </c>
      <c r="C4069" s="30"/>
      <c r="H4069" s="10" t="str">
        <f>IFERROR(IF(INDEX(Rooms[اعتماد القيمة],MATCH(الحجز!$D4069,Rooms[الشقة],0),1)&lt;=الحجز!$C4069,((INDEX(Rooms[القيمة],MATCH(الحجز!$D4069,Rooms[الشقة],0),1)*الحجز!$E4069)+G4069)-F4069,الحجز!$H4069),"")</f>
        <v/>
      </c>
      <c r="I4069" s="10" t="str">
        <f>IFERROR(VLOOKUP(D4069,Rooms[[الشقة]:[وصف]],4,FALSE),"")</f>
        <v/>
      </c>
      <c r="K4069" s="16" t="str">
        <f t="shared" si="127"/>
        <v/>
      </c>
    </row>
    <row r="4070" spans="2:11" x14ac:dyDescent="0.2">
      <c r="B4070" s="10" t="str">
        <f t="shared" si="126"/>
        <v/>
      </c>
      <c r="C4070" s="30"/>
      <c r="H4070" s="10" t="str">
        <f>IFERROR(IF(INDEX(Rooms[اعتماد القيمة],MATCH(الحجز!$D4070,Rooms[الشقة],0),1)&lt;=الحجز!$C4070,((INDEX(Rooms[القيمة],MATCH(الحجز!$D4070,Rooms[الشقة],0),1)*الحجز!$E4070)+G4070)-F4070,الحجز!$H4070),"")</f>
        <v/>
      </c>
      <c r="I4070" s="10" t="str">
        <f>IFERROR(VLOOKUP(D4070,Rooms[[الشقة]:[وصف]],4,FALSE),"")</f>
        <v/>
      </c>
      <c r="K4070" s="16" t="str">
        <f t="shared" si="127"/>
        <v/>
      </c>
    </row>
    <row r="4071" spans="2:11" x14ac:dyDescent="0.2">
      <c r="B4071" s="10" t="str">
        <f t="shared" si="126"/>
        <v/>
      </c>
      <c r="C4071" s="30"/>
      <c r="H4071" s="10" t="str">
        <f>IFERROR(IF(INDEX(Rooms[اعتماد القيمة],MATCH(الحجز!$D4071,Rooms[الشقة],0),1)&lt;=الحجز!$C4071,((INDEX(Rooms[القيمة],MATCH(الحجز!$D4071,Rooms[الشقة],0),1)*الحجز!$E4071)+G4071)-F4071,الحجز!$H4071),"")</f>
        <v/>
      </c>
      <c r="I4071" s="10" t="str">
        <f>IFERROR(VLOOKUP(D4071,Rooms[[الشقة]:[وصف]],4,FALSE),"")</f>
        <v/>
      </c>
      <c r="K4071" s="16" t="str">
        <f t="shared" si="127"/>
        <v/>
      </c>
    </row>
    <row r="4072" spans="2:11" x14ac:dyDescent="0.2">
      <c r="B4072" s="10" t="str">
        <f t="shared" si="126"/>
        <v/>
      </c>
      <c r="C4072" s="30"/>
      <c r="H4072" s="10" t="str">
        <f>IFERROR(IF(INDEX(Rooms[اعتماد القيمة],MATCH(الحجز!$D4072,Rooms[الشقة],0),1)&lt;=الحجز!$C4072,((INDEX(Rooms[القيمة],MATCH(الحجز!$D4072,Rooms[الشقة],0),1)*الحجز!$E4072)+G4072)-F4072,الحجز!$H4072),"")</f>
        <v/>
      </c>
      <c r="I4072" s="10" t="str">
        <f>IFERROR(VLOOKUP(D4072,Rooms[[الشقة]:[وصف]],4,FALSE),"")</f>
        <v/>
      </c>
      <c r="K4072" s="16" t="str">
        <f t="shared" si="127"/>
        <v/>
      </c>
    </row>
    <row r="4073" spans="2:11" x14ac:dyDescent="0.2">
      <c r="B4073" s="10" t="str">
        <f t="shared" si="126"/>
        <v/>
      </c>
      <c r="C4073" s="30"/>
      <c r="H4073" s="10" t="str">
        <f>IFERROR(IF(INDEX(Rooms[اعتماد القيمة],MATCH(الحجز!$D4073,Rooms[الشقة],0),1)&lt;=الحجز!$C4073,((INDEX(Rooms[القيمة],MATCH(الحجز!$D4073,Rooms[الشقة],0),1)*الحجز!$E4073)+G4073)-F4073,الحجز!$H4073),"")</f>
        <v/>
      </c>
      <c r="I4073" s="10" t="str">
        <f>IFERROR(VLOOKUP(D4073,Rooms[[الشقة]:[وصف]],4,FALSE),"")</f>
        <v/>
      </c>
      <c r="K4073" s="16" t="str">
        <f t="shared" si="127"/>
        <v/>
      </c>
    </row>
    <row r="4074" spans="2:11" x14ac:dyDescent="0.2">
      <c r="B4074" s="10" t="str">
        <f t="shared" si="126"/>
        <v/>
      </c>
      <c r="C4074" s="30"/>
      <c r="H4074" s="10" t="str">
        <f>IFERROR(IF(INDEX(Rooms[اعتماد القيمة],MATCH(الحجز!$D4074,Rooms[الشقة],0),1)&lt;=الحجز!$C4074,((INDEX(Rooms[القيمة],MATCH(الحجز!$D4074,Rooms[الشقة],0),1)*الحجز!$E4074)+G4074)-F4074,الحجز!$H4074),"")</f>
        <v/>
      </c>
      <c r="I4074" s="10" t="str">
        <f>IFERROR(VLOOKUP(D4074,Rooms[[الشقة]:[وصف]],4,FALSE),"")</f>
        <v/>
      </c>
      <c r="K4074" s="16" t="str">
        <f t="shared" si="127"/>
        <v/>
      </c>
    </row>
    <row r="4075" spans="2:11" x14ac:dyDescent="0.2">
      <c r="B4075" s="10" t="str">
        <f t="shared" si="126"/>
        <v/>
      </c>
      <c r="C4075" s="30"/>
      <c r="H4075" s="10" t="str">
        <f>IFERROR(IF(INDEX(Rooms[اعتماد القيمة],MATCH(الحجز!$D4075,Rooms[الشقة],0),1)&lt;=الحجز!$C4075,((INDEX(Rooms[القيمة],MATCH(الحجز!$D4075,Rooms[الشقة],0),1)*الحجز!$E4075)+G4075)-F4075,الحجز!$H4075),"")</f>
        <v/>
      </c>
      <c r="I4075" s="10" t="str">
        <f>IFERROR(VLOOKUP(D4075,Rooms[[الشقة]:[وصف]],4,FALSE),"")</f>
        <v/>
      </c>
      <c r="K4075" s="16" t="str">
        <f t="shared" si="127"/>
        <v/>
      </c>
    </row>
    <row r="4076" spans="2:11" x14ac:dyDescent="0.2">
      <c r="B4076" s="10" t="str">
        <f t="shared" si="126"/>
        <v/>
      </c>
      <c r="C4076" s="30"/>
      <c r="H4076" s="10" t="str">
        <f>IFERROR(IF(INDEX(Rooms[اعتماد القيمة],MATCH(الحجز!$D4076,Rooms[الشقة],0),1)&lt;=الحجز!$C4076,((INDEX(Rooms[القيمة],MATCH(الحجز!$D4076,Rooms[الشقة],0),1)*الحجز!$E4076)+G4076)-F4076,الحجز!$H4076),"")</f>
        <v/>
      </c>
      <c r="I4076" s="10" t="str">
        <f>IFERROR(VLOOKUP(D4076,Rooms[[الشقة]:[وصف]],4,FALSE),"")</f>
        <v/>
      </c>
      <c r="K4076" s="16" t="str">
        <f t="shared" si="127"/>
        <v/>
      </c>
    </row>
    <row r="4077" spans="2:11" x14ac:dyDescent="0.2">
      <c r="B4077" s="10" t="str">
        <f t="shared" si="126"/>
        <v/>
      </c>
      <c r="C4077" s="30"/>
      <c r="H4077" s="10" t="str">
        <f>IFERROR(IF(INDEX(Rooms[اعتماد القيمة],MATCH(الحجز!$D4077,Rooms[الشقة],0),1)&lt;=الحجز!$C4077,((INDEX(Rooms[القيمة],MATCH(الحجز!$D4077,Rooms[الشقة],0),1)*الحجز!$E4077)+G4077)-F4077,الحجز!$H4077),"")</f>
        <v/>
      </c>
      <c r="I4077" s="10" t="str">
        <f>IFERROR(VLOOKUP(D4077,Rooms[[الشقة]:[وصف]],4,FALSE),"")</f>
        <v/>
      </c>
      <c r="K4077" s="16" t="str">
        <f t="shared" si="127"/>
        <v/>
      </c>
    </row>
    <row r="4078" spans="2:11" x14ac:dyDescent="0.2">
      <c r="B4078" s="10" t="str">
        <f t="shared" si="126"/>
        <v/>
      </c>
      <c r="C4078" s="30"/>
      <c r="H4078" s="10" t="str">
        <f>IFERROR(IF(INDEX(Rooms[اعتماد القيمة],MATCH(الحجز!$D4078,Rooms[الشقة],0),1)&lt;=الحجز!$C4078,((INDEX(Rooms[القيمة],MATCH(الحجز!$D4078,Rooms[الشقة],0),1)*الحجز!$E4078)+G4078)-F4078,الحجز!$H4078),"")</f>
        <v/>
      </c>
      <c r="I4078" s="10" t="str">
        <f>IFERROR(VLOOKUP(D4078,Rooms[[الشقة]:[وصف]],4,FALSE),"")</f>
        <v/>
      </c>
      <c r="K4078" s="16" t="str">
        <f t="shared" si="127"/>
        <v/>
      </c>
    </row>
    <row r="4079" spans="2:11" x14ac:dyDescent="0.2">
      <c r="B4079" s="10" t="str">
        <f t="shared" si="126"/>
        <v/>
      </c>
      <c r="C4079" s="30"/>
      <c r="H4079" s="10" t="str">
        <f>IFERROR(IF(INDEX(Rooms[اعتماد القيمة],MATCH(الحجز!$D4079,Rooms[الشقة],0),1)&lt;=الحجز!$C4079,((INDEX(Rooms[القيمة],MATCH(الحجز!$D4079,Rooms[الشقة],0),1)*الحجز!$E4079)+G4079)-F4079,الحجز!$H4079),"")</f>
        <v/>
      </c>
      <c r="I4079" s="10" t="str">
        <f>IFERROR(VLOOKUP(D4079,Rooms[[الشقة]:[وصف]],4,FALSE),"")</f>
        <v/>
      </c>
      <c r="K4079" s="16" t="str">
        <f t="shared" si="127"/>
        <v/>
      </c>
    </row>
    <row r="4080" spans="2:11" x14ac:dyDescent="0.2">
      <c r="B4080" s="10" t="str">
        <f t="shared" si="126"/>
        <v/>
      </c>
      <c r="C4080" s="30"/>
      <c r="H4080" s="10" t="str">
        <f>IFERROR(IF(INDEX(Rooms[اعتماد القيمة],MATCH(الحجز!$D4080,Rooms[الشقة],0),1)&lt;=الحجز!$C4080,((INDEX(Rooms[القيمة],MATCH(الحجز!$D4080,Rooms[الشقة],0),1)*الحجز!$E4080)+G4080)-F4080,الحجز!$H4080),"")</f>
        <v/>
      </c>
      <c r="I4080" s="10" t="str">
        <f>IFERROR(VLOOKUP(D4080,Rooms[[الشقة]:[وصف]],4,FALSE),"")</f>
        <v/>
      </c>
      <c r="K4080" s="16" t="str">
        <f t="shared" si="127"/>
        <v/>
      </c>
    </row>
    <row r="4081" spans="2:11" x14ac:dyDescent="0.2">
      <c r="B4081" s="10" t="str">
        <f t="shared" si="126"/>
        <v/>
      </c>
      <c r="C4081" s="30"/>
      <c r="H4081" s="10" t="str">
        <f>IFERROR(IF(INDEX(Rooms[اعتماد القيمة],MATCH(الحجز!$D4081,Rooms[الشقة],0),1)&lt;=الحجز!$C4081,((INDEX(Rooms[القيمة],MATCH(الحجز!$D4081,Rooms[الشقة],0),1)*الحجز!$E4081)+G4081)-F4081,الحجز!$H4081),"")</f>
        <v/>
      </c>
      <c r="I4081" s="10" t="str">
        <f>IFERROR(VLOOKUP(D4081,Rooms[[الشقة]:[وصف]],4,FALSE),"")</f>
        <v/>
      </c>
      <c r="K4081" s="16" t="str">
        <f t="shared" si="127"/>
        <v/>
      </c>
    </row>
    <row r="4082" spans="2:11" x14ac:dyDescent="0.2">
      <c r="B4082" s="10" t="str">
        <f t="shared" si="126"/>
        <v/>
      </c>
      <c r="C4082" s="30"/>
      <c r="H4082" s="10" t="str">
        <f>IFERROR(IF(INDEX(Rooms[اعتماد القيمة],MATCH(الحجز!$D4082,Rooms[الشقة],0),1)&lt;=الحجز!$C4082,((INDEX(Rooms[القيمة],MATCH(الحجز!$D4082,Rooms[الشقة],0),1)*الحجز!$E4082)+G4082)-F4082,الحجز!$H4082),"")</f>
        <v/>
      </c>
      <c r="I4082" s="10" t="str">
        <f>IFERROR(VLOOKUP(D4082,Rooms[[الشقة]:[وصف]],4,FALSE),"")</f>
        <v/>
      </c>
      <c r="K4082" s="16" t="str">
        <f t="shared" si="127"/>
        <v/>
      </c>
    </row>
    <row r="4083" spans="2:11" x14ac:dyDescent="0.2">
      <c r="B4083" s="10" t="str">
        <f t="shared" si="126"/>
        <v/>
      </c>
      <c r="C4083" s="30"/>
      <c r="H4083" s="10" t="str">
        <f>IFERROR(IF(INDEX(Rooms[اعتماد القيمة],MATCH(الحجز!$D4083,Rooms[الشقة],0),1)&lt;=الحجز!$C4083,((INDEX(Rooms[القيمة],MATCH(الحجز!$D4083,Rooms[الشقة],0),1)*الحجز!$E4083)+G4083)-F4083,الحجز!$H4083),"")</f>
        <v/>
      </c>
      <c r="I4083" s="10" t="str">
        <f>IFERROR(VLOOKUP(D4083,Rooms[[الشقة]:[وصف]],4,FALSE),"")</f>
        <v/>
      </c>
      <c r="K4083" s="16" t="str">
        <f t="shared" si="127"/>
        <v/>
      </c>
    </row>
    <row r="4084" spans="2:11" x14ac:dyDescent="0.2">
      <c r="B4084" s="10" t="str">
        <f t="shared" si="126"/>
        <v/>
      </c>
      <c r="C4084" s="30"/>
      <c r="H4084" s="10" t="str">
        <f>IFERROR(IF(INDEX(Rooms[اعتماد القيمة],MATCH(الحجز!$D4084,Rooms[الشقة],0),1)&lt;=الحجز!$C4084,((INDEX(Rooms[القيمة],MATCH(الحجز!$D4084,Rooms[الشقة],0),1)*الحجز!$E4084)+G4084)-F4084,الحجز!$H4084),"")</f>
        <v/>
      </c>
      <c r="I4084" s="10" t="str">
        <f>IFERROR(VLOOKUP(D4084,Rooms[[الشقة]:[وصف]],4,FALSE),"")</f>
        <v/>
      </c>
      <c r="K4084" s="16" t="str">
        <f t="shared" si="127"/>
        <v/>
      </c>
    </row>
    <row r="4085" spans="2:11" x14ac:dyDescent="0.2">
      <c r="B4085" s="10" t="str">
        <f t="shared" si="126"/>
        <v/>
      </c>
      <c r="C4085" s="30"/>
      <c r="H4085" s="10" t="str">
        <f>IFERROR(IF(INDEX(Rooms[اعتماد القيمة],MATCH(الحجز!$D4085,Rooms[الشقة],0),1)&lt;=الحجز!$C4085,((INDEX(Rooms[القيمة],MATCH(الحجز!$D4085,Rooms[الشقة],0),1)*الحجز!$E4085)+G4085)-F4085,الحجز!$H4085),"")</f>
        <v/>
      </c>
      <c r="I4085" s="10" t="str">
        <f>IFERROR(VLOOKUP(D4085,Rooms[[الشقة]:[وصف]],4,FALSE),"")</f>
        <v/>
      </c>
      <c r="K4085" s="16" t="str">
        <f t="shared" si="127"/>
        <v/>
      </c>
    </row>
    <row r="4086" spans="2:11" x14ac:dyDescent="0.2">
      <c r="B4086" s="10" t="str">
        <f t="shared" si="126"/>
        <v/>
      </c>
      <c r="C4086" s="30"/>
      <c r="H4086" s="10" t="str">
        <f>IFERROR(IF(INDEX(Rooms[اعتماد القيمة],MATCH(الحجز!$D4086,Rooms[الشقة],0),1)&lt;=الحجز!$C4086,((INDEX(Rooms[القيمة],MATCH(الحجز!$D4086,Rooms[الشقة],0),1)*الحجز!$E4086)+G4086)-F4086,الحجز!$H4086),"")</f>
        <v/>
      </c>
      <c r="I4086" s="10" t="str">
        <f>IFERROR(VLOOKUP(D4086,Rooms[[الشقة]:[وصف]],4,FALSE),"")</f>
        <v/>
      </c>
      <c r="K4086" s="16" t="str">
        <f t="shared" si="127"/>
        <v/>
      </c>
    </row>
    <row r="4087" spans="2:11" x14ac:dyDescent="0.2">
      <c r="B4087" s="10" t="str">
        <f t="shared" si="126"/>
        <v/>
      </c>
      <c r="C4087" s="30"/>
      <c r="H4087" s="10" t="str">
        <f>IFERROR(IF(INDEX(Rooms[اعتماد القيمة],MATCH(الحجز!$D4087,Rooms[الشقة],0),1)&lt;=الحجز!$C4087,((INDEX(Rooms[القيمة],MATCH(الحجز!$D4087,Rooms[الشقة],0),1)*الحجز!$E4087)+G4087)-F4087,الحجز!$H4087),"")</f>
        <v/>
      </c>
      <c r="I4087" s="10" t="str">
        <f>IFERROR(VLOOKUP(D4087,Rooms[[الشقة]:[وصف]],4,FALSE),"")</f>
        <v/>
      </c>
      <c r="K4087" s="16" t="str">
        <f t="shared" si="127"/>
        <v/>
      </c>
    </row>
    <row r="4088" spans="2:11" x14ac:dyDescent="0.2">
      <c r="B4088" s="10" t="str">
        <f t="shared" si="126"/>
        <v/>
      </c>
      <c r="C4088" s="30"/>
      <c r="H4088" s="10" t="str">
        <f>IFERROR(IF(INDEX(Rooms[اعتماد القيمة],MATCH(الحجز!$D4088,Rooms[الشقة],0),1)&lt;=الحجز!$C4088,((INDEX(Rooms[القيمة],MATCH(الحجز!$D4088,Rooms[الشقة],0),1)*الحجز!$E4088)+G4088)-F4088,الحجز!$H4088),"")</f>
        <v/>
      </c>
      <c r="I4088" s="10" t="str">
        <f>IFERROR(VLOOKUP(D4088,Rooms[[الشقة]:[وصف]],4,FALSE),"")</f>
        <v/>
      </c>
      <c r="K4088" s="16" t="str">
        <f t="shared" si="127"/>
        <v/>
      </c>
    </row>
    <row r="4089" spans="2:11" x14ac:dyDescent="0.2">
      <c r="B4089" s="10" t="str">
        <f t="shared" si="126"/>
        <v/>
      </c>
      <c r="C4089" s="30"/>
      <c r="H4089" s="10" t="str">
        <f>IFERROR(IF(INDEX(Rooms[اعتماد القيمة],MATCH(الحجز!$D4089,Rooms[الشقة],0),1)&lt;=الحجز!$C4089,((INDEX(Rooms[القيمة],MATCH(الحجز!$D4089,Rooms[الشقة],0),1)*الحجز!$E4089)+G4089)-F4089,الحجز!$H4089),"")</f>
        <v/>
      </c>
      <c r="I4089" s="10" t="str">
        <f>IFERROR(VLOOKUP(D4089,Rooms[[الشقة]:[وصف]],4,FALSE),"")</f>
        <v/>
      </c>
      <c r="K4089" s="16" t="str">
        <f t="shared" si="127"/>
        <v/>
      </c>
    </row>
    <row r="4090" spans="2:11" x14ac:dyDescent="0.2">
      <c r="B4090" s="10" t="str">
        <f t="shared" si="126"/>
        <v/>
      </c>
      <c r="C4090" s="30"/>
      <c r="H4090" s="10" t="str">
        <f>IFERROR(IF(INDEX(Rooms[اعتماد القيمة],MATCH(الحجز!$D4090,Rooms[الشقة],0),1)&lt;=الحجز!$C4090,((INDEX(Rooms[القيمة],MATCH(الحجز!$D4090,Rooms[الشقة],0),1)*الحجز!$E4090)+G4090)-F4090,الحجز!$H4090),"")</f>
        <v/>
      </c>
      <c r="I4090" s="10" t="str">
        <f>IFERROR(VLOOKUP(D4090,Rooms[[الشقة]:[وصف]],4,FALSE),"")</f>
        <v/>
      </c>
      <c r="K4090" s="16" t="str">
        <f t="shared" si="127"/>
        <v/>
      </c>
    </row>
    <row r="4091" spans="2:11" x14ac:dyDescent="0.2">
      <c r="B4091" s="10" t="str">
        <f t="shared" si="126"/>
        <v/>
      </c>
      <c r="C4091" s="30"/>
      <c r="H4091" s="10" t="str">
        <f>IFERROR(IF(INDEX(Rooms[اعتماد القيمة],MATCH(الحجز!$D4091,Rooms[الشقة],0),1)&lt;=الحجز!$C4091,((INDEX(Rooms[القيمة],MATCH(الحجز!$D4091,Rooms[الشقة],0),1)*الحجز!$E4091)+G4091)-F4091,الحجز!$H4091),"")</f>
        <v/>
      </c>
      <c r="I4091" s="10" t="str">
        <f>IFERROR(VLOOKUP(D4091,Rooms[[الشقة]:[وصف]],4,FALSE),"")</f>
        <v/>
      </c>
      <c r="K4091" s="16" t="str">
        <f t="shared" si="127"/>
        <v/>
      </c>
    </row>
    <row r="4092" spans="2:11" x14ac:dyDescent="0.2">
      <c r="B4092" s="10" t="str">
        <f t="shared" si="126"/>
        <v/>
      </c>
      <c r="C4092" s="30"/>
      <c r="H4092" s="10" t="str">
        <f>IFERROR(IF(INDEX(Rooms[اعتماد القيمة],MATCH(الحجز!$D4092,Rooms[الشقة],0),1)&lt;=الحجز!$C4092,((INDEX(Rooms[القيمة],MATCH(الحجز!$D4092,Rooms[الشقة],0),1)*الحجز!$E4092)+G4092)-F4092,الحجز!$H4092),"")</f>
        <v/>
      </c>
      <c r="I4092" s="10" t="str">
        <f>IFERROR(VLOOKUP(D4092,Rooms[[الشقة]:[وصف]],4,FALSE),"")</f>
        <v/>
      </c>
      <c r="K4092" s="16" t="str">
        <f t="shared" si="127"/>
        <v/>
      </c>
    </row>
    <row r="4093" spans="2:11" x14ac:dyDescent="0.2">
      <c r="B4093" s="10" t="str">
        <f t="shared" si="126"/>
        <v/>
      </c>
      <c r="C4093" s="30"/>
      <c r="H4093" s="10" t="str">
        <f>IFERROR(IF(INDEX(Rooms[اعتماد القيمة],MATCH(الحجز!$D4093,Rooms[الشقة],0),1)&lt;=الحجز!$C4093,((INDEX(Rooms[القيمة],MATCH(الحجز!$D4093,Rooms[الشقة],0),1)*الحجز!$E4093)+G4093)-F4093,الحجز!$H4093),"")</f>
        <v/>
      </c>
      <c r="I4093" s="10" t="str">
        <f>IFERROR(VLOOKUP(D4093,Rooms[[الشقة]:[وصف]],4,FALSE),"")</f>
        <v/>
      </c>
      <c r="K4093" s="16" t="str">
        <f t="shared" si="127"/>
        <v/>
      </c>
    </row>
    <row r="4094" spans="2:11" x14ac:dyDescent="0.2">
      <c r="B4094" s="10" t="str">
        <f t="shared" si="126"/>
        <v/>
      </c>
      <c r="C4094" s="30"/>
      <c r="H4094" s="10" t="str">
        <f>IFERROR(IF(INDEX(Rooms[اعتماد القيمة],MATCH(الحجز!$D4094,Rooms[الشقة],0),1)&lt;=الحجز!$C4094,((INDEX(Rooms[القيمة],MATCH(الحجز!$D4094,Rooms[الشقة],0),1)*الحجز!$E4094)+G4094)-F4094,الحجز!$H4094),"")</f>
        <v/>
      </c>
      <c r="I4094" s="10" t="str">
        <f>IFERROR(VLOOKUP(D4094,Rooms[[الشقة]:[وصف]],4,FALSE),"")</f>
        <v/>
      </c>
      <c r="K4094" s="16" t="str">
        <f t="shared" si="127"/>
        <v/>
      </c>
    </row>
    <row r="4095" spans="2:11" x14ac:dyDescent="0.2">
      <c r="B4095" s="10" t="str">
        <f t="shared" si="126"/>
        <v/>
      </c>
      <c r="C4095" s="30"/>
      <c r="H4095" s="10" t="str">
        <f>IFERROR(IF(INDEX(Rooms[اعتماد القيمة],MATCH(الحجز!$D4095,Rooms[الشقة],0),1)&lt;=الحجز!$C4095,((INDEX(Rooms[القيمة],MATCH(الحجز!$D4095,Rooms[الشقة],0),1)*الحجز!$E4095)+G4095)-F4095,الحجز!$H4095),"")</f>
        <v/>
      </c>
      <c r="I4095" s="10" t="str">
        <f>IFERROR(VLOOKUP(D4095,Rooms[[الشقة]:[وصف]],4,FALSE),"")</f>
        <v/>
      </c>
      <c r="K4095" s="16" t="str">
        <f t="shared" si="127"/>
        <v/>
      </c>
    </row>
    <row r="4096" spans="2:11" x14ac:dyDescent="0.2">
      <c r="B4096" s="10" t="str">
        <f t="shared" si="126"/>
        <v/>
      </c>
      <c r="C4096" s="30"/>
      <c r="H4096" s="10" t="str">
        <f>IFERROR(IF(INDEX(Rooms[اعتماد القيمة],MATCH(الحجز!$D4096,Rooms[الشقة],0),1)&lt;=الحجز!$C4096,((INDEX(Rooms[القيمة],MATCH(الحجز!$D4096,Rooms[الشقة],0),1)*الحجز!$E4096)+G4096)-F4096,الحجز!$H4096),"")</f>
        <v/>
      </c>
      <c r="I4096" s="10" t="str">
        <f>IFERROR(VLOOKUP(D4096,Rooms[[الشقة]:[وصف]],4,FALSE),"")</f>
        <v/>
      </c>
      <c r="K4096" s="16" t="str">
        <f t="shared" si="127"/>
        <v/>
      </c>
    </row>
    <row r="4097" spans="2:11" x14ac:dyDescent="0.2">
      <c r="B4097" s="10" t="str">
        <f t="shared" si="126"/>
        <v/>
      </c>
      <c r="C4097" s="30"/>
      <c r="H4097" s="10" t="str">
        <f>IFERROR(IF(INDEX(Rooms[اعتماد القيمة],MATCH(الحجز!$D4097,Rooms[الشقة],0),1)&lt;=الحجز!$C4097,((INDEX(Rooms[القيمة],MATCH(الحجز!$D4097,Rooms[الشقة],0),1)*الحجز!$E4097)+G4097)-F4097,الحجز!$H4097),"")</f>
        <v/>
      </c>
      <c r="I4097" s="10" t="str">
        <f>IFERROR(VLOOKUP(D4097,Rooms[[الشقة]:[وصف]],4,FALSE),"")</f>
        <v/>
      </c>
      <c r="K4097" s="16" t="str">
        <f t="shared" si="127"/>
        <v/>
      </c>
    </row>
    <row r="4098" spans="2:11" x14ac:dyDescent="0.2">
      <c r="B4098" s="10" t="str">
        <f t="shared" si="126"/>
        <v/>
      </c>
      <c r="C4098" s="30"/>
      <c r="H4098" s="10" t="str">
        <f>IFERROR(IF(INDEX(Rooms[اعتماد القيمة],MATCH(الحجز!$D4098,Rooms[الشقة],0),1)&lt;=الحجز!$C4098,((INDEX(Rooms[القيمة],MATCH(الحجز!$D4098,Rooms[الشقة],0),1)*الحجز!$E4098)+G4098)-F4098,الحجز!$H4098),"")</f>
        <v/>
      </c>
      <c r="I4098" s="10" t="str">
        <f>IFERROR(VLOOKUP(D4098,Rooms[[الشقة]:[وصف]],4,FALSE),"")</f>
        <v/>
      </c>
      <c r="K4098" s="16" t="str">
        <f t="shared" si="127"/>
        <v/>
      </c>
    </row>
    <row r="4099" spans="2:11" x14ac:dyDescent="0.2">
      <c r="B4099" s="10" t="str">
        <f t="shared" si="126"/>
        <v/>
      </c>
      <c r="C4099" s="30"/>
      <c r="H4099" s="10" t="str">
        <f>IFERROR(IF(INDEX(Rooms[اعتماد القيمة],MATCH(الحجز!$D4099,Rooms[الشقة],0),1)&lt;=الحجز!$C4099,((INDEX(Rooms[القيمة],MATCH(الحجز!$D4099,Rooms[الشقة],0),1)*الحجز!$E4099)+G4099)-F4099,الحجز!$H4099),"")</f>
        <v/>
      </c>
      <c r="I4099" s="10" t="str">
        <f>IFERROR(VLOOKUP(D4099,Rooms[[الشقة]:[وصف]],4,FALSE),"")</f>
        <v/>
      </c>
      <c r="K4099" s="16" t="str">
        <f t="shared" si="127"/>
        <v/>
      </c>
    </row>
    <row r="4100" spans="2:11" x14ac:dyDescent="0.2">
      <c r="B4100" s="10" t="str">
        <f t="shared" si="126"/>
        <v/>
      </c>
      <c r="C4100" s="30"/>
      <c r="H4100" s="10" t="str">
        <f>IFERROR(IF(INDEX(Rooms[اعتماد القيمة],MATCH(الحجز!$D4100,Rooms[الشقة],0),1)&lt;=الحجز!$C4100,((INDEX(Rooms[القيمة],MATCH(الحجز!$D4100,Rooms[الشقة],0),1)*الحجز!$E4100)+G4100)-F4100,الحجز!$H4100),"")</f>
        <v/>
      </c>
      <c r="I4100" s="10" t="str">
        <f>IFERROR(VLOOKUP(D4100,Rooms[[الشقة]:[وصف]],4,FALSE),"")</f>
        <v/>
      </c>
      <c r="K4100" s="16" t="str">
        <f t="shared" si="127"/>
        <v/>
      </c>
    </row>
    <row r="4101" spans="2:11" x14ac:dyDescent="0.2">
      <c r="B4101" s="10" t="str">
        <f t="shared" ref="B4101:B4164" si="128">IF(C4101&lt;&gt;"",ROW(A4098),"")</f>
        <v/>
      </c>
      <c r="C4101" s="30"/>
      <c r="H4101" s="10" t="str">
        <f>IFERROR(IF(INDEX(Rooms[اعتماد القيمة],MATCH(الحجز!$D4101,Rooms[الشقة],0),1)&lt;=الحجز!$C4101,((INDEX(Rooms[القيمة],MATCH(الحجز!$D4101,Rooms[الشقة],0),1)*الحجز!$E4101)+G4101)-F4101,الحجز!$H4101),"")</f>
        <v/>
      </c>
      <c r="I4101" s="10" t="str">
        <f>IFERROR(VLOOKUP(D4101,Rooms[[الشقة]:[وصف]],4,FALSE),"")</f>
        <v/>
      </c>
      <c r="K4101" s="16" t="str">
        <f t="shared" ref="K4101:K4164" si="129">IF(AND(E4101="",C4101=""),"",C4101+(IF(E4101&lt;1,E4101,(E4101-1))))</f>
        <v/>
      </c>
    </row>
    <row r="4102" spans="2:11" x14ac:dyDescent="0.2">
      <c r="B4102" s="10" t="str">
        <f t="shared" si="128"/>
        <v/>
      </c>
      <c r="C4102" s="30"/>
      <c r="H4102" s="10" t="str">
        <f>IFERROR(IF(INDEX(Rooms[اعتماد القيمة],MATCH(الحجز!$D4102,Rooms[الشقة],0),1)&lt;=الحجز!$C4102,((INDEX(Rooms[القيمة],MATCH(الحجز!$D4102,Rooms[الشقة],0),1)*الحجز!$E4102)+G4102)-F4102,الحجز!$H4102),"")</f>
        <v/>
      </c>
      <c r="I4102" s="10" t="str">
        <f>IFERROR(VLOOKUP(D4102,Rooms[[الشقة]:[وصف]],4,FALSE),"")</f>
        <v/>
      </c>
      <c r="K4102" s="16" t="str">
        <f t="shared" si="129"/>
        <v/>
      </c>
    </row>
    <row r="4103" spans="2:11" x14ac:dyDescent="0.2">
      <c r="B4103" s="10" t="str">
        <f t="shared" si="128"/>
        <v/>
      </c>
      <c r="C4103" s="30"/>
      <c r="H4103" s="10" t="str">
        <f>IFERROR(IF(INDEX(Rooms[اعتماد القيمة],MATCH(الحجز!$D4103,Rooms[الشقة],0),1)&lt;=الحجز!$C4103,((INDEX(Rooms[القيمة],MATCH(الحجز!$D4103,Rooms[الشقة],0),1)*الحجز!$E4103)+G4103)-F4103,الحجز!$H4103),"")</f>
        <v/>
      </c>
      <c r="I4103" s="10" t="str">
        <f>IFERROR(VLOOKUP(D4103,Rooms[[الشقة]:[وصف]],4,FALSE),"")</f>
        <v/>
      </c>
      <c r="K4103" s="16" t="str">
        <f t="shared" si="129"/>
        <v/>
      </c>
    </row>
    <row r="4104" spans="2:11" x14ac:dyDescent="0.2">
      <c r="B4104" s="10" t="str">
        <f t="shared" si="128"/>
        <v/>
      </c>
      <c r="C4104" s="30"/>
      <c r="H4104" s="10" t="str">
        <f>IFERROR(IF(INDEX(Rooms[اعتماد القيمة],MATCH(الحجز!$D4104,Rooms[الشقة],0),1)&lt;=الحجز!$C4104,((INDEX(Rooms[القيمة],MATCH(الحجز!$D4104,Rooms[الشقة],0),1)*الحجز!$E4104)+G4104)-F4104,الحجز!$H4104),"")</f>
        <v/>
      </c>
      <c r="I4104" s="10" t="str">
        <f>IFERROR(VLOOKUP(D4104,Rooms[[الشقة]:[وصف]],4,FALSE),"")</f>
        <v/>
      </c>
      <c r="K4104" s="16" t="str">
        <f t="shared" si="129"/>
        <v/>
      </c>
    </row>
    <row r="4105" spans="2:11" x14ac:dyDescent="0.2">
      <c r="B4105" s="10" t="str">
        <f t="shared" si="128"/>
        <v/>
      </c>
      <c r="C4105" s="30"/>
      <c r="H4105" s="10" t="str">
        <f>IFERROR(IF(INDEX(Rooms[اعتماد القيمة],MATCH(الحجز!$D4105,Rooms[الشقة],0),1)&lt;=الحجز!$C4105,((INDEX(Rooms[القيمة],MATCH(الحجز!$D4105,Rooms[الشقة],0),1)*الحجز!$E4105)+G4105)-F4105,الحجز!$H4105),"")</f>
        <v/>
      </c>
      <c r="I4105" s="10" t="str">
        <f>IFERROR(VLOOKUP(D4105,Rooms[[الشقة]:[وصف]],4,FALSE),"")</f>
        <v/>
      </c>
      <c r="K4105" s="16" t="str">
        <f t="shared" si="129"/>
        <v/>
      </c>
    </row>
    <row r="4106" spans="2:11" x14ac:dyDescent="0.2">
      <c r="B4106" s="10" t="str">
        <f t="shared" si="128"/>
        <v/>
      </c>
      <c r="C4106" s="30"/>
      <c r="H4106" s="10" t="str">
        <f>IFERROR(IF(INDEX(Rooms[اعتماد القيمة],MATCH(الحجز!$D4106,Rooms[الشقة],0),1)&lt;=الحجز!$C4106,((INDEX(Rooms[القيمة],MATCH(الحجز!$D4106,Rooms[الشقة],0),1)*الحجز!$E4106)+G4106)-F4106,الحجز!$H4106),"")</f>
        <v/>
      </c>
      <c r="I4106" s="10" t="str">
        <f>IFERROR(VLOOKUP(D4106,Rooms[[الشقة]:[وصف]],4,FALSE),"")</f>
        <v/>
      </c>
      <c r="K4106" s="16" t="str">
        <f t="shared" si="129"/>
        <v/>
      </c>
    </row>
    <row r="4107" spans="2:11" x14ac:dyDescent="0.2">
      <c r="B4107" s="10" t="str">
        <f t="shared" si="128"/>
        <v/>
      </c>
      <c r="C4107" s="30"/>
      <c r="H4107" s="10" t="str">
        <f>IFERROR(IF(INDEX(Rooms[اعتماد القيمة],MATCH(الحجز!$D4107,Rooms[الشقة],0),1)&lt;=الحجز!$C4107,((INDEX(Rooms[القيمة],MATCH(الحجز!$D4107,Rooms[الشقة],0),1)*الحجز!$E4107)+G4107)-F4107,الحجز!$H4107),"")</f>
        <v/>
      </c>
      <c r="I4107" s="10" t="str">
        <f>IFERROR(VLOOKUP(D4107,Rooms[[الشقة]:[وصف]],4,FALSE),"")</f>
        <v/>
      </c>
      <c r="K4107" s="16" t="str">
        <f t="shared" si="129"/>
        <v/>
      </c>
    </row>
    <row r="4108" spans="2:11" x14ac:dyDescent="0.2">
      <c r="B4108" s="10" t="str">
        <f t="shared" si="128"/>
        <v/>
      </c>
      <c r="C4108" s="30"/>
      <c r="H4108" s="10" t="str">
        <f>IFERROR(IF(INDEX(Rooms[اعتماد القيمة],MATCH(الحجز!$D4108,Rooms[الشقة],0),1)&lt;=الحجز!$C4108,((INDEX(Rooms[القيمة],MATCH(الحجز!$D4108,Rooms[الشقة],0),1)*الحجز!$E4108)+G4108)-F4108,الحجز!$H4108),"")</f>
        <v/>
      </c>
      <c r="I4108" s="10" t="str">
        <f>IFERROR(VLOOKUP(D4108,Rooms[[الشقة]:[وصف]],4,FALSE),"")</f>
        <v/>
      </c>
      <c r="K4108" s="16" t="str">
        <f t="shared" si="129"/>
        <v/>
      </c>
    </row>
    <row r="4109" spans="2:11" x14ac:dyDescent="0.2">
      <c r="B4109" s="10" t="str">
        <f t="shared" si="128"/>
        <v/>
      </c>
      <c r="C4109" s="30"/>
      <c r="H4109" s="10" t="str">
        <f>IFERROR(IF(INDEX(Rooms[اعتماد القيمة],MATCH(الحجز!$D4109,Rooms[الشقة],0),1)&lt;=الحجز!$C4109,((INDEX(Rooms[القيمة],MATCH(الحجز!$D4109,Rooms[الشقة],0),1)*الحجز!$E4109)+G4109)-F4109,الحجز!$H4109),"")</f>
        <v/>
      </c>
      <c r="I4109" s="10" t="str">
        <f>IFERROR(VLOOKUP(D4109,Rooms[[الشقة]:[وصف]],4,FALSE),"")</f>
        <v/>
      </c>
      <c r="K4109" s="16" t="str">
        <f t="shared" si="129"/>
        <v/>
      </c>
    </row>
    <row r="4110" spans="2:11" x14ac:dyDescent="0.2">
      <c r="B4110" s="10" t="str">
        <f t="shared" si="128"/>
        <v/>
      </c>
      <c r="C4110" s="30"/>
      <c r="H4110" s="10" t="str">
        <f>IFERROR(IF(INDEX(Rooms[اعتماد القيمة],MATCH(الحجز!$D4110,Rooms[الشقة],0),1)&lt;=الحجز!$C4110,((INDEX(Rooms[القيمة],MATCH(الحجز!$D4110,Rooms[الشقة],0),1)*الحجز!$E4110)+G4110)-F4110,الحجز!$H4110),"")</f>
        <v/>
      </c>
      <c r="I4110" s="10" t="str">
        <f>IFERROR(VLOOKUP(D4110,Rooms[[الشقة]:[وصف]],4,FALSE),"")</f>
        <v/>
      </c>
      <c r="K4110" s="16" t="str">
        <f t="shared" si="129"/>
        <v/>
      </c>
    </row>
    <row r="4111" spans="2:11" x14ac:dyDescent="0.2">
      <c r="B4111" s="10" t="str">
        <f t="shared" si="128"/>
        <v/>
      </c>
      <c r="C4111" s="30"/>
      <c r="H4111" s="10" t="str">
        <f>IFERROR(IF(INDEX(Rooms[اعتماد القيمة],MATCH(الحجز!$D4111,Rooms[الشقة],0),1)&lt;=الحجز!$C4111,((INDEX(Rooms[القيمة],MATCH(الحجز!$D4111,Rooms[الشقة],0),1)*الحجز!$E4111)+G4111)-F4111,الحجز!$H4111),"")</f>
        <v/>
      </c>
      <c r="I4111" s="10" t="str">
        <f>IFERROR(VLOOKUP(D4111,Rooms[[الشقة]:[وصف]],4,FALSE),"")</f>
        <v/>
      </c>
      <c r="K4111" s="16" t="str">
        <f t="shared" si="129"/>
        <v/>
      </c>
    </row>
    <row r="4112" spans="2:11" x14ac:dyDescent="0.2">
      <c r="B4112" s="10" t="str">
        <f t="shared" si="128"/>
        <v/>
      </c>
      <c r="C4112" s="30"/>
      <c r="H4112" s="10" t="str">
        <f>IFERROR(IF(INDEX(Rooms[اعتماد القيمة],MATCH(الحجز!$D4112,Rooms[الشقة],0),1)&lt;=الحجز!$C4112,((INDEX(Rooms[القيمة],MATCH(الحجز!$D4112,Rooms[الشقة],0),1)*الحجز!$E4112)+G4112)-F4112,الحجز!$H4112),"")</f>
        <v/>
      </c>
      <c r="I4112" s="10" t="str">
        <f>IFERROR(VLOOKUP(D4112,Rooms[[الشقة]:[وصف]],4,FALSE),"")</f>
        <v/>
      </c>
      <c r="K4112" s="16" t="str">
        <f t="shared" si="129"/>
        <v/>
      </c>
    </row>
    <row r="4113" spans="2:11" x14ac:dyDescent="0.2">
      <c r="B4113" s="10" t="str">
        <f t="shared" si="128"/>
        <v/>
      </c>
      <c r="C4113" s="30"/>
      <c r="H4113" s="10" t="str">
        <f>IFERROR(IF(INDEX(Rooms[اعتماد القيمة],MATCH(الحجز!$D4113,Rooms[الشقة],0),1)&lt;=الحجز!$C4113,((INDEX(Rooms[القيمة],MATCH(الحجز!$D4113,Rooms[الشقة],0),1)*الحجز!$E4113)+G4113)-F4113,الحجز!$H4113),"")</f>
        <v/>
      </c>
      <c r="I4113" s="10" t="str">
        <f>IFERROR(VLOOKUP(D4113,Rooms[[الشقة]:[وصف]],4,FALSE),"")</f>
        <v/>
      </c>
      <c r="K4113" s="16" t="str">
        <f t="shared" si="129"/>
        <v/>
      </c>
    </row>
    <row r="4114" spans="2:11" x14ac:dyDescent="0.2">
      <c r="B4114" s="10" t="str">
        <f t="shared" si="128"/>
        <v/>
      </c>
      <c r="C4114" s="30"/>
      <c r="H4114" s="10" t="str">
        <f>IFERROR(IF(INDEX(Rooms[اعتماد القيمة],MATCH(الحجز!$D4114,Rooms[الشقة],0),1)&lt;=الحجز!$C4114,((INDEX(Rooms[القيمة],MATCH(الحجز!$D4114,Rooms[الشقة],0),1)*الحجز!$E4114)+G4114)-F4114,الحجز!$H4114),"")</f>
        <v/>
      </c>
      <c r="I4114" s="10" t="str">
        <f>IFERROR(VLOOKUP(D4114,Rooms[[الشقة]:[وصف]],4,FALSE),"")</f>
        <v/>
      </c>
      <c r="K4114" s="16" t="str">
        <f t="shared" si="129"/>
        <v/>
      </c>
    </row>
    <row r="4115" spans="2:11" x14ac:dyDescent="0.2">
      <c r="B4115" s="10" t="str">
        <f t="shared" si="128"/>
        <v/>
      </c>
      <c r="C4115" s="30"/>
      <c r="H4115" s="10" t="str">
        <f>IFERROR(IF(INDEX(Rooms[اعتماد القيمة],MATCH(الحجز!$D4115,Rooms[الشقة],0),1)&lt;=الحجز!$C4115,((INDEX(Rooms[القيمة],MATCH(الحجز!$D4115,Rooms[الشقة],0),1)*الحجز!$E4115)+G4115)-F4115,الحجز!$H4115),"")</f>
        <v/>
      </c>
      <c r="I4115" s="10" t="str">
        <f>IFERROR(VLOOKUP(D4115,Rooms[[الشقة]:[وصف]],4,FALSE),"")</f>
        <v/>
      </c>
      <c r="K4115" s="16" t="str">
        <f t="shared" si="129"/>
        <v/>
      </c>
    </row>
    <row r="4116" spans="2:11" x14ac:dyDescent="0.2">
      <c r="B4116" s="10" t="str">
        <f t="shared" si="128"/>
        <v/>
      </c>
      <c r="C4116" s="30"/>
      <c r="H4116" s="10" t="str">
        <f>IFERROR(IF(INDEX(Rooms[اعتماد القيمة],MATCH(الحجز!$D4116,Rooms[الشقة],0),1)&lt;=الحجز!$C4116,((INDEX(Rooms[القيمة],MATCH(الحجز!$D4116,Rooms[الشقة],0),1)*الحجز!$E4116)+G4116)-F4116,الحجز!$H4116),"")</f>
        <v/>
      </c>
      <c r="I4116" s="10" t="str">
        <f>IFERROR(VLOOKUP(D4116,Rooms[[الشقة]:[وصف]],4,FALSE),"")</f>
        <v/>
      </c>
      <c r="K4116" s="16" t="str">
        <f t="shared" si="129"/>
        <v/>
      </c>
    </row>
    <row r="4117" spans="2:11" x14ac:dyDescent="0.2">
      <c r="B4117" s="10" t="str">
        <f t="shared" si="128"/>
        <v/>
      </c>
      <c r="C4117" s="30"/>
      <c r="H4117" s="10" t="str">
        <f>IFERROR(IF(INDEX(Rooms[اعتماد القيمة],MATCH(الحجز!$D4117,Rooms[الشقة],0),1)&lt;=الحجز!$C4117,((INDEX(Rooms[القيمة],MATCH(الحجز!$D4117,Rooms[الشقة],0),1)*الحجز!$E4117)+G4117)-F4117,الحجز!$H4117),"")</f>
        <v/>
      </c>
      <c r="I4117" s="10" t="str">
        <f>IFERROR(VLOOKUP(D4117,Rooms[[الشقة]:[وصف]],4,FALSE),"")</f>
        <v/>
      </c>
      <c r="K4117" s="16" t="str">
        <f t="shared" si="129"/>
        <v/>
      </c>
    </row>
    <row r="4118" spans="2:11" x14ac:dyDescent="0.2">
      <c r="B4118" s="10" t="str">
        <f t="shared" si="128"/>
        <v/>
      </c>
      <c r="C4118" s="30"/>
      <c r="H4118" s="10" t="str">
        <f>IFERROR(IF(INDEX(Rooms[اعتماد القيمة],MATCH(الحجز!$D4118,Rooms[الشقة],0),1)&lt;=الحجز!$C4118,((INDEX(Rooms[القيمة],MATCH(الحجز!$D4118,Rooms[الشقة],0),1)*الحجز!$E4118)+G4118)-F4118,الحجز!$H4118),"")</f>
        <v/>
      </c>
      <c r="I4118" s="10" t="str">
        <f>IFERROR(VLOOKUP(D4118,Rooms[[الشقة]:[وصف]],4,FALSE),"")</f>
        <v/>
      </c>
      <c r="K4118" s="16" t="str">
        <f t="shared" si="129"/>
        <v/>
      </c>
    </row>
    <row r="4119" spans="2:11" x14ac:dyDescent="0.2">
      <c r="B4119" s="10" t="str">
        <f t="shared" si="128"/>
        <v/>
      </c>
      <c r="C4119" s="30"/>
      <c r="H4119" s="10" t="str">
        <f>IFERROR(IF(INDEX(Rooms[اعتماد القيمة],MATCH(الحجز!$D4119,Rooms[الشقة],0),1)&lt;=الحجز!$C4119,((INDEX(Rooms[القيمة],MATCH(الحجز!$D4119,Rooms[الشقة],0),1)*الحجز!$E4119)+G4119)-F4119,الحجز!$H4119),"")</f>
        <v/>
      </c>
      <c r="I4119" s="10" t="str">
        <f>IFERROR(VLOOKUP(D4119,Rooms[[الشقة]:[وصف]],4,FALSE),"")</f>
        <v/>
      </c>
      <c r="K4119" s="16" t="str">
        <f t="shared" si="129"/>
        <v/>
      </c>
    </row>
    <row r="4120" spans="2:11" x14ac:dyDescent="0.2">
      <c r="B4120" s="10" t="str">
        <f t="shared" si="128"/>
        <v/>
      </c>
      <c r="C4120" s="30"/>
      <c r="H4120" s="10" t="str">
        <f>IFERROR(IF(INDEX(Rooms[اعتماد القيمة],MATCH(الحجز!$D4120,Rooms[الشقة],0),1)&lt;=الحجز!$C4120,((INDEX(Rooms[القيمة],MATCH(الحجز!$D4120,Rooms[الشقة],0),1)*الحجز!$E4120)+G4120)-F4120,الحجز!$H4120),"")</f>
        <v/>
      </c>
      <c r="I4120" s="10" t="str">
        <f>IFERROR(VLOOKUP(D4120,Rooms[[الشقة]:[وصف]],4,FALSE),"")</f>
        <v/>
      </c>
      <c r="K4120" s="16" t="str">
        <f t="shared" si="129"/>
        <v/>
      </c>
    </row>
    <row r="4121" spans="2:11" x14ac:dyDescent="0.2">
      <c r="B4121" s="10" t="str">
        <f t="shared" si="128"/>
        <v/>
      </c>
      <c r="C4121" s="30"/>
      <c r="H4121" s="10" t="str">
        <f>IFERROR(IF(INDEX(Rooms[اعتماد القيمة],MATCH(الحجز!$D4121,Rooms[الشقة],0),1)&lt;=الحجز!$C4121,((INDEX(Rooms[القيمة],MATCH(الحجز!$D4121,Rooms[الشقة],0),1)*الحجز!$E4121)+G4121)-F4121,الحجز!$H4121),"")</f>
        <v/>
      </c>
      <c r="I4121" s="10" t="str">
        <f>IFERROR(VLOOKUP(D4121,Rooms[[الشقة]:[وصف]],4,FALSE),"")</f>
        <v/>
      </c>
      <c r="K4121" s="16" t="str">
        <f t="shared" si="129"/>
        <v/>
      </c>
    </row>
    <row r="4122" spans="2:11" x14ac:dyDescent="0.2">
      <c r="B4122" s="10" t="str">
        <f t="shared" si="128"/>
        <v/>
      </c>
      <c r="C4122" s="30"/>
      <c r="H4122" s="10" t="str">
        <f>IFERROR(IF(INDEX(Rooms[اعتماد القيمة],MATCH(الحجز!$D4122,Rooms[الشقة],0),1)&lt;=الحجز!$C4122,((INDEX(Rooms[القيمة],MATCH(الحجز!$D4122,Rooms[الشقة],0),1)*الحجز!$E4122)+G4122)-F4122,الحجز!$H4122),"")</f>
        <v/>
      </c>
      <c r="I4122" s="10" t="str">
        <f>IFERROR(VLOOKUP(D4122,Rooms[[الشقة]:[وصف]],4,FALSE),"")</f>
        <v/>
      </c>
      <c r="K4122" s="16" t="str">
        <f t="shared" si="129"/>
        <v/>
      </c>
    </row>
    <row r="4123" spans="2:11" x14ac:dyDescent="0.2">
      <c r="B4123" s="10" t="str">
        <f t="shared" si="128"/>
        <v/>
      </c>
      <c r="C4123" s="30"/>
      <c r="H4123" s="10" t="str">
        <f>IFERROR(IF(INDEX(Rooms[اعتماد القيمة],MATCH(الحجز!$D4123,Rooms[الشقة],0),1)&lt;=الحجز!$C4123,((INDEX(Rooms[القيمة],MATCH(الحجز!$D4123,Rooms[الشقة],0),1)*الحجز!$E4123)+G4123)-F4123,الحجز!$H4123),"")</f>
        <v/>
      </c>
      <c r="I4123" s="10" t="str">
        <f>IFERROR(VLOOKUP(D4123,Rooms[[الشقة]:[وصف]],4,FALSE),"")</f>
        <v/>
      </c>
      <c r="K4123" s="16" t="str">
        <f t="shared" si="129"/>
        <v/>
      </c>
    </row>
    <row r="4124" spans="2:11" x14ac:dyDescent="0.2">
      <c r="B4124" s="10" t="str">
        <f t="shared" si="128"/>
        <v/>
      </c>
      <c r="C4124" s="30"/>
      <c r="H4124" s="10" t="str">
        <f>IFERROR(IF(INDEX(Rooms[اعتماد القيمة],MATCH(الحجز!$D4124,Rooms[الشقة],0),1)&lt;=الحجز!$C4124,((INDEX(Rooms[القيمة],MATCH(الحجز!$D4124,Rooms[الشقة],0),1)*الحجز!$E4124)+G4124)-F4124,الحجز!$H4124),"")</f>
        <v/>
      </c>
      <c r="I4124" s="10" t="str">
        <f>IFERROR(VLOOKUP(D4124,Rooms[[الشقة]:[وصف]],4,FALSE),"")</f>
        <v/>
      </c>
      <c r="K4124" s="16" t="str">
        <f t="shared" si="129"/>
        <v/>
      </c>
    </row>
    <row r="4125" spans="2:11" x14ac:dyDescent="0.2">
      <c r="B4125" s="10" t="str">
        <f t="shared" si="128"/>
        <v/>
      </c>
      <c r="C4125" s="30"/>
      <c r="H4125" s="10" t="str">
        <f>IFERROR(IF(INDEX(Rooms[اعتماد القيمة],MATCH(الحجز!$D4125,Rooms[الشقة],0),1)&lt;=الحجز!$C4125,((INDEX(Rooms[القيمة],MATCH(الحجز!$D4125,Rooms[الشقة],0),1)*الحجز!$E4125)+G4125)-F4125,الحجز!$H4125),"")</f>
        <v/>
      </c>
      <c r="I4125" s="10" t="str">
        <f>IFERROR(VLOOKUP(D4125,Rooms[[الشقة]:[وصف]],4,FALSE),"")</f>
        <v/>
      </c>
      <c r="K4125" s="16" t="str">
        <f t="shared" si="129"/>
        <v/>
      </c>
    </row>
    <row r="4126" spans="2:11" x14ac:dyDescent="0.2">
      <c r="B4126" s="10" t="str">
        <f t="shared" si="128"/>
        <v/>
      </c>
      <c r="C4126" s="30"/>
      <c r="H4126" s="10" t="str">
        <f>IFERROR(IF(INDEX(Rooms[اعتماد القيمة],MATCH(الحجز!$D4126,Rooms[الشقة],0),1)&lt;=الحجز!$C4126,((INDEX(Rooms[القيمة],MATCH(الحجز!$D4126,Rooms[الشقة],0),1)*الحجز!$E4126)+G4126)-F4126,الحجز!$H4126),"")</f>
        <v/>
      </c>
      <c r="I4126" s="10" t="str">
        <f>IFERROR(VLOOKUP(D4126,Rooms[[الشقة]:[وصف]],4,FALSE),"")</f>
        <v/>
      </c>
      <c r="K4126" s="16" t="str">
        <f t="shared" si="129"/>
        <v/>
      </c>
    </row>
    <row r="4127" spans="2:11" x14ac:dyDescent="0.2">
      <c r="B4127" s="10" t="str">
        <f t="shared" si="128"/>
        <v/>
      </c>
      <c r="C4127" s="30"/>
      <c r="H4127" s="10" t="str">
        <f>IFERROR(IF(INDEX(Rooms[اعتماد القيمة],MATCH(الحجز!$D4127,Rooms[الشقة],0),1)&lt;=الحجز!$C4127,((INDEX(Rooms[القيمة],MATCH(الحجز!$D4127,Rooms[الشقة],0),1)*الحجز!$E4127)+G4127)-F4127,الحجز!$H4127),"")</f>
        <v/>
      </c>
      <c r="I4127" s="10" t="str">
        <f>IFERROR(VLOOKUP(D4127,Rooms[[الشقة]:[وصف]],4,FALSE),"")</f>
        <v/>
      </c>
      <c r="K4127" s="16" t="str">
        <f t="shared" si="129"/>
        <v/>
      </c>
    </row>
    <row r="4128" spans="2:11" x14ac:dyDescent="0.2">
      <c r="B4128" s="10" t="str">
        <f t="shared" si="128"/>
        <v/>
      </c>
      <c r="C4128" s="30"/>
      <c r="H4128" s="10" t="str">
        <f>IFERROR(IF(INDEX(Rooms[اعتماد القيمة],MATCH(الحجز!$D4128,Rooms[الشقة],0),1)&lt;=الحجز!$C4128,((INDEX(Rooms[القيمة],MATCH(الحجز!$D4128,Rooms[الشقة],0),1)*الحجز!$E4128)+G4128)-F4128,الحجز!$H4128),"")</f>
        <v/>
      </c>
      <c r="I4128" s="10" t="str">
        <f>IFERROR(VLOOKUP(D4128,Rooms[[الشقة]:[وصف]],4,FALSE),"")</f>
        <v/>
      </c>
      <c r="K4128" s="16" t="str">
        <f t="shared" si="129"/>
        <v/>
      </c>
    </row>
    <row r="4129" spans="2:11" x14ac:dyDescent="0.2">
      <c r="B4129" s="10" t="str">
        <f t="shared" si="128"/>
        <v/>
      </c>
      <c r="C4129" s="30"/>
      <c r="H4129" s="10" t="str">
        <f>IFERROR(IF(INDEX(Rooms[اعتماد القيمة],MATCH(الحجز!$D4129,Rooms[الشقة],0),1)&lt;=الحجز!$C4129,((INDEX(Rooms[القيمة],MATCH(الحجز!$D4129,Rooms[الشقة],0),1)*الحجز!$E4129)+G4129)-F4129,الحجز!$H4129),"")</f>
        <v/>
      </c>
      <c r="I4129" s="10" t="str">
        <f>IFERROR(VLOOKUP(D4129,Rooms[[الشقة]:[وصف]],4,FALSE),"")</f>
        <v/>
      </c>
      <c r="K4129" s="16" t="str">
        <f t="shared" si="129"/>
        <v/>
      </c>
    </row>
    <row r="4130" spans="2:11" x14ac:dyDescent="0.2">
      <c r="B4130" s="10" t="str">
        <f t="shared" si="128"/>
        <v/>
      </c>
      <c r="C4130" s="30"/>
      <c r="H4130" s="10" t="str">
        <f>IFERROR(IF(INDEX(Rooms[اعتماد القيمة],MATCH(الحجز!$D4130,Rooms[الشقة],0),1)&lt;=الحجز!$C4130,((INDEX(Rooms[القيمة],MATCH(الحجز!$D4130,Rooms[الشقة],0),1)*الحجز!$E4130)+G4130)-F4130,الحجز!$H4130),"")</f>
        <v/>
      </c>
      <c r="I4130" s="10" t="str">
        <f>IFERROR(VLOOKUP(D4130,Rooms[[الشقة]:[وصف]],4,FALSE),"")</f>
        <v/>
      </c>
      <c r="K4130" s="16" t="str">
        <f t="shared" si="129"/>
        <v/>
      </c>
    </row>
    <row r="4131" spans="2:11" x14ac:dyDescent="0.2">
      <c r="B4131" s="10" t="str">
        <f t="shared" si="128"/>
        <v/>
      </c>
      <c r="C4131" s="30"/>
      <c r="H4131" s="10" t="str">
        <f>IFERROR(IF(INDEX(Rooms[اعتماد القيمة],MATCH(الحجز!$D4131,Rooms[الشقة],0),1)&lt;=الحجز!$C4131,((INDEX(Rooms[القيمة],MATCH(الحجز!$D4131,Rooms[الشقة],0),1)*الحجز!$E4131)+G4131)-F4131,الحجز!$H4131),"")</f>
        <v/>
      </c>
      <c r="I4131" s="10" t="str">
        <f>IFERROR(VLOOKUP(D4131,Rooms[[الشقة]:[وصف]],4,FALSE),"")</f>
        <v/>
      </c>
      <c r="K4131" s="16" t="str">
        <f t="shared" si="129"/>
        <v/>
      </c>
    </row>
    <row r="4132" spans="2:11" x14ac:dyDescent="0.2">
      <c r="B4132" s="10" t="str">
        <f t="shared" si="128"/>
        <v/>
      </c>
      <c r="C4132" s="30"/>
      <c r="H4132" s="10" t="str">
        <f>IFERROR(IF(INDEX(Rooms[اعتماد القيمة],MATCH(الحجز!$D4132,Rooms[الشقة],0),1)&lt;=الحجز!$C4132,((INDEX(Rooms[القيمة],MATCH(الحجز!$D4132,Rooms[الشقة],0),1)*الحجز!$E4132)+G4132)-F4132,الحجز!$H4132),"")</f>
        <v/>
      </c>
      <c r="I4132" s="10" t="str">
        <f>IFERROR(VLOOKUP(D4132,Rooms[[الشقة]:[وصف]],4,FALSE),"")</f>
        <v/>
      </c>
      <c r="K4132" s="16" t="str">
        <f t="shared" si="129"/>
        <v/>
      </c>
    </row>
    <row r="4133" spans="2:11" x14ac:dyDescent="0.2">
      <c r="B4133" s="10" t="str">
        <f t="shared" si="128"/>
        <v/>
      </c>
      <c r="C4133" s="30"/>
      <c r="H4133" s="10" t="str">
        <f>IFERROR(IF(INDEX(Rooms[اعتماد القيمة],MATCH(الحجز!$D4133,Rooms[الشقة],0),1)&lt;=الحجز!$C4133,((INDEX(Rooms[القيمة],MATCH(الحجز!$D4133,Rooms[الشقة],0),1)*الحجز!$E4133)+G4133)-F4133,الحجز!$H4133),"")</f>
        <v/>
      </c>
      <c r="I4133" s="10" t="str">
        <f>IFERROR(VLOOKUP(D4133,Rooms[[الشقة]:[وصف]],4,FALSE),"")</f>
        <v/>
      </c>
      <c r="K4133" s="16" t="str">
        <f t="shared" si="129"/>
        <v/>
      </c>
    </row>
    <row r="4134" spans="2:11" x14ac:dyDescent="0.2">
      <c r="B4134" s="10" t="str">
        <f t="shared" si="128"/>
        <v/>
      </c>
      <c r="C4134" s="30"/>
      <c r="H4134" s="10" t="str">
        <f>IFERROR(IF(INDEX(Rooms[اعتماد القيمة],MATCH(الحجز!$D4134,Rooms[الشقة],0),1)&lt;=الحجز!$C4134,((INDEX(Rooms[القيمة],MATCH(الحجز!$D4134,Rooms[الشقة],0),1)*الحجز!$E4134)+G4134)-F4134,الحجز!$H4134),"")</f>
        <v/>
      </c>
      <c r="I4134" s="10" t="str">
        <f>IFERROR(VLOOKUP(D4134,Rooms[[الشقة]:[وصف]],4,FALSE),"")</f>
        <v/>
      </c>
      <c r="K4134" s="16" t="str">
        <f t="shared" si="129"/>
        <v/>
      </c>
    </row>
    <row r="4135" spans="2:11" x14ac:dyDescent="0.2">
      <c r="B4135" s="10" t="str">
        <f t="shared" si="128"/>
        <v/>
      </c>
      <c r="C4135" s="30"/>
      <c r="H4135" s="10" t="str">
        <f>IFERROR(IF(INDEX(Rooms[اعتماد القيمة],MATCH(الحجز!$D4135,Rooms[الشقة],0),1)&lt;=الحجز!$C4135,((INDEX(Rooms[القيمة],MATCH(الحجز!$D4135,Rooms[الشقة],0),1)*الحجز!$E4135)+G4135)-F4135,الحجز!$H4135),"")</f>
        <v/>
      </c>
      <c r="I4135" s="10" t="str">
        <f>IFERROR(VLOOKUP(D4135,Rooms[[الشقة]:[وصف]],4,FALSE),"")</f>
        <v/>
      </c>
      <c r="K4135" s="16" t="str">
        <f t="shared" si="129"/>
        <v/>
      </c>
    </row>
    <row r="4136" spans="2:11" x14ac:dyDescent="0.2">
      <c r="B4136" s="10" t="str">
        <f t="shared" si="128"/>
        <v/>
      </c>
      <c r="C4136" s="30"/>
      <c r="H4136" s="10" t="str">
        <f>IFERROR(IF(INDEX(Rooms[اعتماد القيمة],MATCH(الحجز!$D4136,Rooms[الشقة],0),1)&lt;=الحجز!$C4136,((INDEX(Rooms[القيمة],MATCH(الحجز!$D4136,Rooms[الشقة],0),1)*الحجز!$E4136)+G4136)-F4136,الحجز!$H4136),"")</f>
        <v/>
      </c>
      <c r="I4136" s="10" t="str">
        <f>IFERROR(VLOOKUP(D4136,Rooms[[الشقة]:[وصف]],4,FALSE),"")</f>
        <v/>
      </c>
      <c r="K4136" s="16" t="str">
        <f t="shared" si="129"/>
        <v/>
      </c>
    </row>
    <row r="4137" spans="2:11" x14ac:dyDescent="0.2">
      <c r="B4137" s="10" t="str">
        <f t="shared" si="128"/>
        <v/>
      </c>
      <c r="C4137" s="30"/>
      <c r="H4137" s="10" t="str">
        <f>IFERROR(IF(INDEX(Rooms[اعتماد القيمة],MATCH(الحجز!$D4137,Rooms[الشقة],0),1)&lt;=الحجز!$C4137,((INDEX(Rooms[القيمة],MATCH(الحجز!$D4137,Rooms[الشقة],0),1)*الحجز!$E4137)+G4137)-F4137,الحجز!$H4137),"")</f>
        <v/>
      </c>
      <c r="I4137" s="10" t="str">
        <f>IFERROR(VLOOKUP(D4137,Rooms[[الشقة]:[وصف]],4,FALSE),"")</f>
        <v/>
      </c>
      <c r="K4137" s="16" t="str">
        <f t="shared" si="129"/>
        <v/>
      </c>
    </row>
    <row r="4138" spans="2:11" x14ac:dyDescent="0.2">
      <c r="B4138" s="10" t="str">
        <f t="shared" si="128"/>
        <v/>
      </c>
      <c r="C4138" s="30"/>
      <c r="H4138" s="10" t="str">
        <f>IFERROR(IF(INDEX(Rooms[اعتماد القيمة],MATCH(الحجز!$D4138,Rooms[الشقة],0),1)&lt;=الحجز!$C4138,((INDEX(Rooms[القيمة],MATCH(الحجز!$D4138,Rooms[الشقة],0),1)*الحجز!$E4138)+G4138)-F4138,الحجز!$H4138),"")</f>
        <v/>
      </c>
      <c r="I4138" s="10" t="str">
        <f>IFERROR(VLOOKUP(D4138,Rooms[[الشقة]:[وصف]],4,FALSE),"")</f>
        <v/>
      </c>
      <c r="K4138" s="16" t="str">
        <f t="shared" si="129"/>
        <v/>
      </c>
    </row>
    <row r="4139" spans="2:11" x14ac:dyDescent="0.2">
      <c r="B4139" s="10" t="str">
        <f t="shared" si="128"/>
        <v/>
      </c>
      <c r="C4139" s="30"/>
      <c r="H4139" s="10" t="str">
        <f>IFERROR(IF(INDEX(Rooms[اعتماد القيمة],MATCH(الحجز!$D4139,Rooms[الشقة],0),1)&lt;=الحجز!$C4139,((INDEX(Rooms[القيمة],MATCH(الحجز!$D4139,Rooms[الشقة],0),1)*الحجز!$E4139)+G4139)-F4139,الحجز!$H4139),"")</f>
        <v/>
      </c>
      <c r="I4139" s="10" t="str">
        <f>IFERROR(VLOOKUP(D4139,Rooms[[الشقة]:[وصف]],4,FALSE),"")</f>
        <v/>
      </c>
      <c r="K4139" s="16" t="str">
        <f t="shared" si="129"/>
        <v/>
      </c>
    </row>
    <row r="4140" spans="2:11" x14ac:dyDescent="0.2">
      <c r="B4140" s="10" t="str">
        <f t="shared" si="128"/>
        <v/>
      </c>
      <c r="C4140" s="30"/>
      <c r="H4140" s="10" t="str">
        <f>IFERROR(IF(INDEX(Rooms[اعتماد القيمة],MATCH(الحجز!$D4140,Rooms[الشقة],0),1)&lt;=الحجز!$C4140,((INDEX(Rooms[القيمة],MATCH(الحجز!$D4140,Rooms[الشقة],0),1)*الحجز!$E4140)+G4140)-F4140,الحجز!$H4140),"")</f>
        <v/>
      </c>
      <c r="I4140" s="10" t="str">
        <f>IFERROR(VLOOKUP(D4140,Rooms[[الشقة]:[وصف]],4,FALSE),"")</f>
        <v/>
      </c>
      <c r="K4140" s="16" t="str">
        <f t="shared" si="129"/>
        <v/>
      </c>
    </row>
    <row r="4141" spans="2:11" x14ac:dyDescent="0.2">
      <c r="B4141" s="10" t="str">
        <f t="shared" si="128"/>
        <v/>
      </c>
      <c r="C4141" s="30"/>
      <c r="H4141" s="10" t="str">
        <f>IFERROR(IF(INDEX(Rooms[اعتماد القيمة],MATCH(الحجز!$D4141,Rooms[الشقة],0),1)&lt;=الحجز!$C4141,((INDEX(Rooms[القيمة],MATCH(الحجز!$D4141,Rooms[الشقة],0),1)*الحجز!$E4141)+G4141)-F4141,الحجز!$H4141),"")</f>
        <v/>
      </c>
      <c r="I4141" s="10" t="str">
        <f>IFERROR(VLOOKUP(D4141,Rooms[[الشقة]:[وصف]],4,FALSE),"")</f>
        <v/>
      </c>
      <c r="K4141" s="16" t="str">
        <f t="shared" si="129"/>
        <v/>
      </c>
    </row>
    <row r="4142" spans="2:11" x14ac:dyDescent="0.2">
      <c r="B4142" s="10" t="str">
        <f t="shared" si="128"/>
        <v/>
      </c>
      <c r="C4142" s="30"/>
      <c r="H4142" s="10" t="str">
        <f>IFERROR(IF(INDEX(Rooms[اعتماد القيمة],MATCH(الحجز!$D4142,Rooms[الشقة],0),1)&lt;=الحجز!$C4142,((INDEX(Rooms[القيمة],MATCH(الحجز!$D4142,Rooms[الشقة],0),1)*الحجز!$E4142)+G4142)-F4142,الحجز!$H4142),"")</f>
        <v/>
      </c>
      <c r="I4142" s="10" t="str">
        <f>IFERROR(VLOOKUP(D4142,Rooms[[الشقة]:[وصف]],4,FALSE),"")</f>
        <v/>
      </c>
      <c r="K4142" s="16" t="str">
        <f t="shared" si="129"/>
        <v/>
      </c>
    </row>
    <row r="4143" spans="2:11" x14ac:dyDescent="0.2">
      <c r="B4143" s="10" t="str">
        <f t="shared" si="128"/>
        <v/>
      </c>
      <c r="C4143" s="30"/>
      <c r="H4143" s="10" t="str">
        <f>IFERROR(IF(INDEX(Rooms[اعتماد القيمة],MATCH(الحجز!$D4143,Rooms[الشقة],0),1)&lt;=الحجز!$C4143,((INDEX(Rooms[القيمة],MATCH(الحجز!$D4143,Rooms[الشقة],0),1)*الحجز!$E4143)+G4143)-F4143,الحجز!$H4143),"")</f>
        <v/>
      </c>
      <c r="I4143" s="10" t="str">
        <f>IFERROR(VLOOKUP(D4143,Rooms[[الشقة]:[وصف]],4,FALSE),"")</f>
        <v/>
      </c>
      <c r="K4143" s="16" t="str">
        <f t="shared" si="129"/>
        <v/>
      </c>
    </row>
    <row r="4144" spans="2:11" x14ac:dyDescent="0.2">
      <c r="B4144" s="10" t="str">
        <f t="shared" si="128"/>
        <v/>
      </c>
      <c r="C4144" s="30"/>
      <c r="H4144" s="10" t="str">
        <f>IFERROR(IF(INDEX(Rooms[اعتماد القيمة],MATCH(الحجز!$D4144,Rooms[الشقة],0),1)&lt;=الحجز!$C4144,((INDEX(Rooms[القيمة],MATCH(الحجز!$D4144,Rooms[الشقة],0),1)*الحجز!$E4144)+G4144)-F4144,الحجز!$H4144),"")</f>
        <v/>
      </c>
      <c r="I4144" s="10" t="str">
        <f>IFERROR(VLOOKUP(D4144,Rooms[[الشقة]:[وصف]],4,FALSE),"")</f>
        <v/>
      </c>
      <c r="K4144" s="16" t="str">
        <f t="shared" si="129"/>
        <v/>
      </c>
    </row>
    <row r="4145" spans="2:11" x14ac:dyDescent="0.2">
      <c r="B4145" s="10" t="str">
        <f t="shared" si="128"/>
        <v/>
      </c>
      <c r="C4145" s="30"/>
      <c r="H4145" s="10" t="str">
        <f>IFERROR(IF(INDEX(Rooms[اعتماد القيمة],MATCH(الحجز!$D4145,Rooms[الشقة],0),1)&lt;=الحجز!$C4145,((INDEX(Rooms[القيمة],MATCH(الحجز!$D4145,Rooms[الشقة],0),1)*الحجز!$E4145)+G4145)-F4145,الحجز!$H4145),"")</f>
        <v/>
      </c>
      <c r="I4145" s="10" t="str">
        <f>IFERROR(VLOOKUP(D4145,Rooms[[الشقة]:[وصف]],4,FALSE),"")</f>
        <v/>
      </c>
      <c r="K4145" s="16" t="str">
        <f t="shared" si="129"/>
        <v/>
      </c>
    </row>
    <row r="4146" spans="2:11" x14ac:dyDescent="0.2">
      <c r="B4146" s="10" t="str">
        <f t="shared" si="128"/>
        <v/>
      </c>
      <c r="C4146" s="30"/>
      <c r="H4146" s="10" t="str">
        <f>IFERROR(IF(INDEX(Rooms[اعتماد القيمة],MATCH(الحجز!$D4146,Rooms[الشقة],0),1)&lt;=الحجز!$C4146,((INDEX(Rooms[القيمة],MATCH(الحجز!$D4146,Rooms[الشقة],0),1)*الحجز!$E4146)+G4146)-F4146,الحجز!$H4146),"")</f>
        <v/>
      </c>
      <c r="I4146" s="10" t="str">
        <f>IFERROR(VLOOKUP(D4146,Rooms[[الشقة]:[وصف]],4,FALSE),"")</f>
        <v/>
      </c>
      <c r="K4146" s="16" t="str">
        <f t="shared" si="129"/>
        <v/>
      </c>
    </row>
    <row r="4147" spans="2:11" x14ac:dyDescent="0.2">
      <c r="B4147" s="10" t="str">
        <f t="shared" si="128"/>
        <v/>
      </c>
      <c r="C4147" s="30"/>
      <c r="H4147" s="10" t="str">
        <f>IFERROR(IF(INDEX(Rooms[اعتماد القيمة],MATCH(الحجز!$D4147,Rooms[الشقة],0),1)&lt;=الحجز!$C4147,((INDEX(Rooms[القيمة],MATCH(الحجز!$D4147,Rooms[الشقة],0),1)*الحجز!$E4147)+G4147)-F4147,الحجز!$H4147),"")</f>
        <v/>
      </c>
      <c r="I4147" s="10" t="str">
        <f>IFERROR(VLOOKUP(D4147,Rooms[[الشقة]:[وصف]],4,FALSE),"")</f>
        <v/>
      </c>
      <c r="K4147" s="16" t="str">
        <f t="shared" si="129"/>
        <v/>
      </c>
    </row>
    <row r="4148" spans="2:11" x14ac:dyDescent="0.2">
      <c r="B4148" s="10" t="str">
        <f t="shared" si="128"/>
        <v/>
      </c>
      <c r="C4148" s="30"/>
      <c r="H4148" s="10" t="str">
        <f>IFERROR(IF(INDEX(Rooms[اعتماد القيمة],MATCH(الحجز!$D4148,Rooms[الشقة],0),1)&lt;=الحجز!$C4148,((INDEX(Rooms[القيمة],MATCH(الحجز!$D4148,Rooms[الشقة],0),1)*الحجز!$E4148)+G4148)-F4148,الحجز!$H4148),"")</f>
        <v/>
      </c>
      <c r="I4148" s="10" t="str">
        <f>IFERROR(VLOOKUP(D4148,Rooms[[الشقة]:[وصف]],4,FALSE),"")</f>
        <v/>
      </c>
      <c r="K4148" s="16" t="str">
        <f t="shared" si="129"/>
        <v/>
      </c>
    </row>
    <row r="4149" spans="2:11" x14ac:dyDescent="0.2">
      <c r="B4149" s="10" t="str">
        <f t="shared" si="128"/>
        <v/>
      </c>
      <c r="C4149" s="30"/>
      <c r="H4149" s="10" t="str">
        <f>IFERROR(IF(INDEX(Rooms[اعتماد القيمة],MATCH(الحجز!$D4149,Rooms[الشقة],0),1)&lt;=الحجز!$C4149,((INDEX(Rooms[القيمة],MATCH(الحجز!$D4149,Rooms[الشقة],0),1)*الحجز!$E4149)+G4149)-F4149,الحجز!$H4149),"")</f>
        <v/>
      </c>
      <c r="I4149" s="10" t="str">
        <f>IFERROR(VLOOKUP(D4149,Rooms[[الشقة]:[وصف]],4,FALSE),"")</f>
        <v/>
      </c>
      <c r="K4149" s="16" t="str">
        <f t="shared" si="129"/>
        <v/>
      </c>
    </row>
    <row r="4150" spans="2:11" x14ac:dyDescent="0.2">
      <c r="B4150" s="10" t="str">
        <f t="shared" si="128"/>
        <v/>
      </c>
      <c r="C4150" s="30"/>
      <c r="H4150" s="10" t="str">
        <f>IFERROR(IF(INDEX(Rooms[اعتماد القيمة],MATCH(الحجز!$D4150,Rooms[الشقة],0),1)&lt;=الحجز!$C4150,((INDEX(Rooms[القيمة],MATCH(الحجز!$D4150,Rooms[الشقة],0),1)*الحجز!$E4150)+G4150)-F4150,الحجز!$H4150),"")</f>
        <v/>
      </c>
      <c r="I4150" s="10" t="str">
        <f>IFERROR(VLOOKUP(D4150,Rooms[[الشقة]:[وصف]],4,FALSE),"")</f>
        <v/>
      </c>
      <c r="K4150" s="16" t="str">
        <f t="shared" si="129"/>
        <v/>
      </c>
    </row>
    <row r="4151" spans="2:11" x14ac:dyDescent="0.2">
      <c r="B4151" s="10" t="str">
        <f t="shared" si="128"/>
        <v/>
      </c>
      <c r="C4151" s="30"/>
      <c r="H4151" s="10" t="str">
        <f>IFERROR(IF(INDEX(Rooms[اعتماد القيمة],MATCH(الحجز!$D4151,Rooms[الشقة],0),1)&lt;=الحجز!$C4151,((INDEX(Rooms[القيمة],MATCH(الحجز!$D4151,Rooms[الشقة],0),1)*الحجز!$E4151)+G4151)-F4151,الحجز!$H4151),"")</f>
        <v/>
      </c>
      <c r="I4151" s="10" t="str">
        <f>IFERROR(VLOOKUP(D4151,Rooms[[الشقة]:[وصف]],4,FALSE),"")</f>
        <v/>
      </c>
      <c r="K4151" s="16" t="str">
        <f t="shared" si="129"/>
        <v/>
      </c>
    </row>
    <row r="4152" spans="2:11" x14ac:dyDescent="0.2">
      <c r="B4152" s="10" t="str">
        <f t="shared" si="128"/>
        <v/>
      </c>
      <c r="C4152" s="30"/>
      <c r="H4152" s="10" t="str">
        <f>IFERROR(IF(INDEX(Rooms[اعتماد القيمة],MATCH(الحجز!$D4152,Rooms[الشقة],0),1)&lt;=الحجز!$C4152,((INDEX(Rooms[القيمة],MATCH(الحجز!$D4152,Rooms[الشقة],0),1)*الحجز!$E4152)+G4152)-F4152,الحجز!$H4152),"")</f>
        <v/>
      </c>
      <c r="I4152" s="10" t="str">
        <f>IFERROR(VLOOKUP(D4152,Rooms[[الشقة]:[وصف]],4,FALSE),"")</f>
        <v/>
      </c>
      <c r="K4152" s="16" t="str">
        <f t="shared" si="129"/>
        <v/>
      </c>
    </row>
    <row r="4153" spans="2:11" x14ac:dyDescent="0.2">
      <c r="B4153" s="10" t="str">
        <f t="shared" si="128"/>
        <v/>
      </c>
      <c r="C4153" s="30"/>
      <c r="H4153" s="10" t="str">
        <f>IFERROR(IF(INDEX(Rooms[اعتماد القيمة],MATCH(الحجز!$D4153,Rooms[الشقة],0),1)&lt;=الحجز!$C4153,((INDEX(Rooms[القيمة],MATCH(الحجز!$D4153,Rooms[الشقة],0),1)*الحجز!$E4153)+G4153)-F4153,الحجز!$H4153),"")</f>
        <v/>
      </c>
      <c r="I4153" s="10" t="str">
        <f>IFERROR(VLOOKUP(D4153,Rooms[[الشقة]:[وصف]],4,FALSE),"")</f>
        <v/>
      </c>
      <c r="K4153" s="16" t="str">
        <f t="shared" si="129"/>
        <v/>
      </c>
    </row>
    <row r="4154" spans="2:11" x14ac:dyDescent="0.2">
      <c r="B4154" s="10" t="str">
        <f t="shared" si="128"/>
        <v/>
      </c>
      <c r="C4154" s="30"/>
      <c r="H4154" s="10" t="str">
        <f>IFERROR(IF(INDEX(Rooms[اعتماد القيمة],MATCH(الحجز!$D4154,Rooms[الشقة],0),1)&lt;=الحجز!$C4154,((INDEX(Rooms[القيمة],MATCH(الحجز!$D4154,Rooms[الشقة],0),1)*الحجز!$E4154)+G4154)-F4154,الحجز!$H4154),"")</f>
        <v/>
      </c>
      <c r="I4154" s="10" t="str">
        <f>IFERROR(VLOOKUP(D4154,Rooms[[الشقة]:[وصف]],4,FALSE),"")</f>
        <v/>
      </c>
      <c r="K4154" s="16" t="str">
        <f t="shared" si="129"/>
        <v/>
      </c>
    </row>
    <row r="4155" spans="2:11" x14ac:dyDescent="0.2">
      <c r="B4155" s="10" t="str">
        <f t="shared" si="128"/>
        <v/>
      </c>
      <c r="C4155" s="30"/>
      <c r="H4155" s="10" t="str">
        <f>IFERROR(IF(INDEX(Rooms[اعتماد القيمة],MATCH(الحجز!$D4155,Rooms[الشقة],0),1)&lt;=الحجز!$C4155,((INDEX(Rooms[القيمة],MATCH(الحجز!$D4155,Rooms[الشقة],0),1)*الحجز!$E4155)+G4155)-F4155,الحجز!$H4155),"")</f>
        <v/>
      </c>
      <c r="I4155" s="10" t="str">
        <f>IFERROR(VLOOKUP(D4155,Rooms[[الشقة]:[وصف]],4,FALSE),"")</f>
        <v/>
      </c>
      <c r="K4155" s="16" t="str">
        <f t="shared" si="129"/>
        <v/>
      </c>
    </row>
    <row r="4156" spans="2:11" x14ac:dyDescent="0.2">
      <c r="B4156" s="10" t="str">
        <f t="shared" si="128"/>
        <v/>
      </c>
      <c r="C4156" s="30"/>
      <c r="H4156" s="10" t="str">
        <f>IFERROR(IF(INDEX(Rooms[اعتماد القيمة],MATCH(الحجز!$D4156,Rooms[الشقة],0),1)&lt;=الحجز!$C4156,((INDEX(Rooms[القيمة],MATCH(الحجز!$D4156,Rooms[الشقة],0),1)*الحجز!$E4156)+G4156)-F4156,الحجز!$H4156),"")</f>
        <v/>
      </c>
      <c r="I4156" s="10" t="str">
        <f>IFERROR(VLOOKUP(D4156,Rooms[[الشقة]:[وصف]],4,FALSE),"")</f>
        <v/>
      </c>
      <c r="K4156" s="16" t="str">
        <f t="shared" si="129"/>
        <v/>
      </c>
    </row>
    <row r="4157" spans="2:11" x14ac:dyDescent="0.2">
      <c r="B4157" s="10" t="str">
        <f t="shared" si="128"/>
        <v/>
      </c>
      <c r="C4157" s="30"/>
      <c r="H4157" s="10" t="str">
        <f>IFERROR(IF(INDEX(Rooms[اعتماد القيمة],MATCH(الحجز!$D4157,Rooms[الشقة],0),1)&lt;=الحجز!$C4157,((INDEX(Rooms[القيمة],MATCH(الحجز!$D4157,Rooms[الشقة],0),1)*الحجز!$E4157)+G4157)-F4157,الحجز!$H4157),"")</f>
        <v/>
      </c>
      <c r="I4157" s="10" t="str">
        <f>IFERROR(VLOOKUP(D4157,Rooms[[الشقة]:[وصف]],4,FALSE),"")</f>
        <v/>
      </c>
      <c r="K4157" s="16" t="str">
        <f t="shared" si="129"/>
        <v/>
      </c>
    </row>
    <row r="4158" spans="2:11" x14ac:dyDescent="0.2">
      <c r="B4158" s="10" t="str">
        <f t="shared" si="128"/>
        <v/>
      </c>
      <c r="C4158" s="30"/>
      <c r="H4158" s="10" t="str">
        <f>IFERROR(IF(INDEX(Rooms[اعتماد القيمة],MATCH(الحجز!$D4158,Rooms[الشقة],0),1)&lt;=الحجز!$C4158,((INDEX(Rooms[القيمة],MATCH(الحجز!$D4158,Rooms[الشقة],0),1)*الحجز!$E4158)+G4158)-F4158,الحجز!$H4158),"")</f>
        <v/>
      </c>
      <c r="I4158" s="10" t="str">
        <f>IFERROR(VLOOKUP(D4158,Rooms[[الشقة]:[وصف]],4,FALSE),"")</f>
        <v/>
      </c>
      <c r="K4158" s="16" t="str">
        <f t="shared" si="129"/>
        <v/>
      </c>
    </row>
    <row r="4159" spans="2:11" x14ac:dyDescent="0.2">
      <c r="B4159" s="10" t="str">
        <f t="shared" si="128"/>
        <v/>
      </c>
      <c r="C4159" s="30"/>
      <c r="H4159" s="10" t="str">
        <f>IFERROR(IF(INDEX(Rooms[اعتماد القيمة],MATCH(الحجز!$D4159,Rooms[الشقة],0),1)&lt;=الحجز!$C4159,((INDEX(Rooms[القيمة],MATCH(الحجز!$D4159,Rooms[الشقة],0),1)*الحجز!$E4159)+G4159)-F4159,الحجز!$H4159),"")</f>
        <v/>
      </c>
      <c r="I4159" s="10" t="str">
        <f>IFERROR(VLOOKUP(D4159,Rooms[[الشقة]:[وصف]],4,FALSE),"")</f>
        <v/>
      </c>
      <c r="K4159" s="16" t="str">
        <f t="shared" si="129"/>
        <v/>
      </c>
    </row>
    <row r="4160" spans="2:11" x14ac:dyDescent="0.2">
      <c r="B4160" s="10" t="str">
        <f t="shared" si="128"/>
        <v/>
      </c>
      <c r="C4160" s="30"/>
      <c r="H4160" s="10" t="str">
        <f>IFERROR(IF(INDEX(Rooms[اعتماد القيمة],MATCH(الحجز!$D4160,Rooms[الشقة],0),1)&lt;=الحجز!$C4160,((INDEX(Rooms[القيمة],MATCH(الحجز!$D4160,Rooms[الشقة],0),1)*الحجز!$E4160)+G4160)-F4160,الحجز!$H4160),"")</f>
        <v/>
      </c>
      <c r="I4160" s="10" t="str">
        <f>IFERROR(VLOOKUP(D4160,Rooms[[الشقة]:[وصف]],4,FALSE),"")</f>
        <v/>
      </c>
      <c r="K4160" s="16" t="str">
        <f t="shared" si="129"/>
        <v/>
      </c>
    </row>
    <row r="4161" spans="2:11" x14ac:dyDescent="0.2">
      <c r="B4161" s="10" t="str">
        <f t="shared" si="128"/>
        <v/>
      </c>
      <c r="C4161" s="30"/>
      <c r="H4161" s="10" t="str">
        <f>IFERROR(IF(INDEX(Rooms[اعتماد القيمة],MATCH(الحجز!$D4161,Rooms[الشقة],0),1)&lt;=الحجز!$C4161,((INDEX(Rooms[القيمة],MATCH(الحجز!$D4161,Rooms[الشقة],0),1)*الحجز!$E4161)+G4161)-F4161,الحجز!$H4161),"")</f>
        <v/>
      </c>
      <c r="I4161" s="10" t="str">
        <f>IFERROR(VLOOKUP(D4161,Rooms[[الشقة]:[وصف]],4,FALSE),"")</f>
        <v/>
      </c>
      <c r="K4161" s="16" t="str">
        <f t="shared" si="129"/>
        <v/>
      </c>
    </row>
    <row r="4162" spans="2:11" x14ac:dyDescent="0.2">
      <c r="B4162" s="10" t="str">
        <f t="shared" si="128"/>
        <v/>
      </c>
      <c r="C4162" s="30"/>
      <c r="H4162" s="10" t="str">
        <f>IFERROR(IF(INDEX(Rooms[اعتماد القيمة],MATCH(الحجز!$D4162,Rooms[الشقة],0),1)&lt;=الحجز!$C4162,((INDEX(Rooms[القيمة],MATCH(الحجز!$D4162,Rooms[الشقة],0),1)*الحجز!$E4162)+G4162)-F4162,الحجز!$H4162),"")</f>
        <v/>
      </c>
      <c r="I4162" s="10" t="str">
        <f>IFERROR(VLOOKUP(D4162,Rooms[[الشقة]:[وصف]],4,FALSE),"")</f>
        <v/>
      </c>
      <c r="K4162" s="16" t="str">
        <f t="shared" si="129"/>
        <v/>
      </c>
    </row>
    <row r="4163" spans="2:11" x14ac:dyDescent="0.2">
      <c r="B4163" s="10" t="str">
        <f t="shared" si="128"/>
        <v/>
      </c>
      <c r="C4163" s="30"/>
      <c r="H4163" s="10" t="str">
        <f>IFERROR(IF(INDEX(Rooms[اعتماد القيمة],MATCH(الحجز!$D4163,Rooms[الشقة],0),1)&lt;=الحجز!$C4163,((INDEX(Rooms[القيمة],MATCH(الحجز!$D4163,Rooms[الشقة],0),1)*الحجز!$E4163)+G4163)-F4163,الحجز!$H4163),"")</f>
        <v/>
      </c>
      <c r="I4163" s="10" t="str">
        <f>IFERROR(VLOOKUP(D4163,Rooms[[الشقة]:[وصف]],4,FALSE),"")</f>
        <v/>
      </c>
      <c r="K4163" s="16" t="str">
        <f t="shared" si="129"/>
        <v/>
      </c>
    </row>
    <row r="4164" spans="2:11" x14ac:dyDescent="0.2">
      <c r="B4164" s="10" t="str">
        <f t="shared" si="128"/>
        <v/>
      </c>
      <c r="C4164" s="30"/>
      <c r="H4164" s="10" t="str">
        <f>IFERROR(IF(INDEX(Rooms[اعتماد القيمة],MATCH(الحجز!$D4164,Rooms[الشقة],0),1)&lt;=الحجز!$C4164,((INDEX(Rooms[القيمة],MATCH(الحجز!$D4164,Rooms[الشقة],0),1)*الحجز!$E4164)+G4164)-F4164,الحجز!$H4164),"")</f>
        <v/>
      </c>
      <c r="I4164" s="10" t="str">
        <f>IFERROR(VLOOKUP(D4164,Rooms[[الشقة]:[وصف]],4,FALSE),"")</f>
        <v/>
      </c>
      <c r="K4164" s="16" t="str">
        <f t="shared" si="129"/>
        <v/>
      </c>
    </row>
    <row r="4165" spans="2:11" x14ac:dyDescent="0.2">
      <c r="B4165" s="10" t="str">
        <f t="shared" ref="B4165:B4228" si="130">IF(C4165&lt;&gt;"",ROW(A4162),"")</f>
        <v/>
      </c>
      <c r="C4165" s="30"/>
      <c r="H4165" s="10" t="str">
        <f>IFERROR(IF(INDEX(Rooms[اعتماد القيمة],MATCH(الحجز!$D4165,Rooms[الشقة],0),1)&lt;=الحجز!$C4165,((INDEX(Rooms[القيمة],MATCH(الحجز!$D4165,Rooms[الشقة],0),1)*الحجز!$E4165)+G4165)-F4165,الحجز!$H4165),"")</f>
        <v/>
      </c>
      <c r="I4165" s="10" t="str">
        <f>IFERROR(VLOOKUP(D4165,Rooms[[الشقة]:[وصف]],4,FALSE),"")</f>
        <v/>
      </c>
      <c r="K4165" s="16" t="str">
        <f t="shared" ref="K4165:K4228" si="131">IF(AND(E4165="",C4165=""),"",C4165+(IF(E4165&lt;1,E4165,(E4165-1))))</f>
        <v/>
      </c>
    </row>
    <row r="4166" spans="2:11" x14ac:dyDescent="0.2">
      <c r="B4166" s="10" t="str">
        <f t="shared" si="130"/>
        <v/>
      </c>
      <c r="C4166" s="30"/>
      <c r="H4166" s="10" t="str">
        <f>IFERROR(IF(INDEX(Rooms[اعتماد القيمة],MATCH(الحجز!$D4166,Rooms[الشقة],0),1)&lt;=الحجز!$C4166,((INDEX(Rooms[القيمة],MATCH(الحجز!$D4166,Rooms[الشقة],0),1)*الحجز!$E4166)+G4166)-F4166,الحجز!$H4166),"")</f>
        <v/>
      </c>
      <c r="I4166" s="10" t="str">
        <f>IFERROR(VLOOKUP(D4166,Rooms[[الشقة]:[وصف]],4,FALSE),"")</f>
        <v/>
      </c>
      <c r="K4166" s="16" t="str">
        <f t="shared" si="131"/>
        <v/>
      </c>
    </row>
    <row r="4167" spans="2:11" x14ac:dyDescent="0.2">
      <c r="B4167" s="10" t="str">
        <f t="shared" si="130"/>
        <v/>
      </c>
      <c r="C4167" s="30"/>
      <c r="H4167" s="10" t="str">
        <f>IFERROR(IF(INDEX(Rooms[اعتماد القيمة],MATCH(الحجز!$D4167,Rooms[الشقة],0),1)&lt;=الحجز!$C4167,((INDEX(Rooms[القيمة],MATCH(الحجز!$D4167,Rooms[الشقة],0),1)*الحجز!$E4167)+G4167)-F4167,الحجز!$H4167),"")</f>
        <v/>
      </c>
      <c r="I4167" s="10" t="str">
        <f>IFERROR(VLOOKUP(D4167,Rooms[[الشقة]:[وصف]],4,FALSE),"")</f>
        <v/>
      </c>
      <c r="K4167" s="16" t="str">
        <f t="shared" si="131"/>
        <v/>
      </c>
    </row>
    <row r="4168" spans="2:11" x14ac:dyDescent="0.2">
      <c r="B4168" s="10" t="str">
        <f t="shared" si="130"/>
        <v/>
      </c>
      <c r="C4168" s="30"/>
      <c r="H4168" s="10" t="str">
        <f>IFERROR(IF(INDEX(Rooms[اعتماد القيمة],MATCH(الحجز!$D4168,Rooms[الشقة],0),1)&lt;=الحجز!$C4168,((INDEX(Rooms[القيمة],MATCH(الحجز!$D4168,Rooms[الشقة],0),1)*الحجز!$E4168)+G4168)-F4168,الحجز!$H4168),"")</f>
        <v/>
      </c>
      <c r="I4168" s="10" t="str">
        <f>IFERROR(VLOOKUP(D4168,Rooms[[الشقة]:[وصف]],4,FALSE),"")</f>
        <v/>
      </c>
      <c r="K4168" s="16" t="str">
        <f t="shared" si="131"/>
        <v/>
      </c>
    </row>
    <row r="4169" spans="2:11" x14ac:dyDescent="0.2">
      <c r="B4169" s="10" t="str">
        <f t="shared" si="130"/>
        <v/>
      </c>
      <c r="C4169" s="30"/>
      <c r="H4169" s="10" t="str">
        <f>IFERROR(IF(INDEX(Rooms[اعتماد القيمة],MATCH(الحجز!$D4169,Rooms[الشقة],0),1)&lt;=الحجز!$C4169,((INDEX(Rooms[القيمة],MATCH(الحجز!$D4169,Rooms[الشقة],0),1)*الحجز!$E4169)+G4169)-F4169,الحجز!$H4169),"")</f>
        <v/>
      </c>
      <c r="I4169" s="10" t="str">
        <f>IFERROR(VLOOKUP(D4169,Rooms[[الشقة]:[وصف]],4,FALSE),"")</f>
        <v/>
      </c>
      <c r="K4169" s="16" t="str">
        <f t="shared" si="131"/>
        <v/>
      </c>
    </row>
    <row r="4170" spans="2:11" x14ac:dyDescent="0.2">
      <c r="B4170" s="10" t="str">
        <f t="shared" si="130"/>
        <v/>
      </c>
      <c r="C4170" s="30"/>
      <c r="H4170" s="10" t="str">
        <f>IFERROR(IF(INDEX(Rooms[اعتماد القيمة],MATCH(الحجز!$D4170,Rooms[الشقة],0),1)&lt;=الحجز!$C4170,((INDEX(Rooms[القيمة],MATCH(الحجز!$D4170,Rooms[الشقة],0),1)*الحجز!$E4170)+G4170)-F4170,الحجز!$H4170),"")</f>
        <v/>
      </c>
      <c r="I4170" s="10" t="str">
        <f>IFERROR(VLOOKUP(D4170,Rooms[[الشقة]:[وصف]],4,FALSE),"")</f>
        <v/>
      </c>
      <c r="K4170" s="16" t="str">
        <f t="shared" si="131"/>
        <v/>
      </c>
    </row>
    <row r="4171" spans="2:11" x14ac:dyDescent="0.2">
      <c r="B4171" s="10" t="str">
        <f t="shared" si="130"/>
        <v/>
      </c>
      <c r="C4171" s="30"/>
      <c r="H4171" s="10" t="str">
        <f>IFERROR(IF(INDEX(Rooms[اعتماد القيمة],MATCH(الحجز!$D4171,Rooms[الشقة],0),1)&lt;=الحجز!$C4171,((INDEX(Rooms[القيمة],MATCH(الحجز!$D4171,Rooms[الشقة],0),1)*الحجز!$E4171)+G4171)-F4171,الحجز!$H4171),"")</f>
        <v/>
      </c>
      <c r="I4171" s="10" t="str">
        <f>IFERROR(VLOOKUP(D4171,Rooms[[الشقة]:[وصف]],4,FALSE),"")</f>
        <v/>
      </c>
      <c r="K4171" s="16" t="str">
        <f t="shared" si="131"/>
        <v/>
      </c>
    </row>
    <row r="4172" spans="2:11" x14ac:dyDescent="0.2">
      <c r="B4172" s="10" t="str">
        <f t="shared" si="130"/>
        <v/>
      </c>
      <c r="C4172" s="30"/>
      <c r="H4172" s="10" t="str">
        <f>IFERROR(IF(INDEX(Rooms[اعتماد القيمة],MATCH(الحجز!$D4172,Rooms[الشقة],0),1)&lt;=الحجز!$C4172,((INDEX(Rooms[القيمة],MATCH(الحجز!$D4172,Rooms[الشقة],0),1)*الحجز!$E4172)+G4172)-F4172,الحجز!$H4172),"")</f>
        <v/>
      </c>
      <c r="I4172" s="10" t="str">
        <f>IFERROR(VLOOKUP(D4172,Rooms[[الشقة]:[وصف]],4,FALSE),"")</f>
        <v/>
      </c>
      <c r="K4172" s="16" t="str">
        <f t="shared" si="131"/>
        <v/>
      </c>
    </row>
    <row r="4173" spans="2:11" x14ac:dyDescent="0.2">
      <c r="B4173" s="10" t="str">
        <f t="shared" si="130"/>
        <v/>
      </c>
      <c r="C4173" s="30"/>
      <c r="H4173" s="10" t="str">
        <f>IFERROR(IF(INDEX(Rooms[اعتماد القيمة],MATCH(الحجز!$D4173,Rooms[الشقة],0),1)&lt;=الحجز!$C4173,((INDEX(Rooms[القيمة],MATCH(الحجز!$D4173,Rooms[الشقة],0),1)*الحجز!$E4173)+G4173)-F4173,الحجز!$H4173),"")</f>
        <v/>
      </c>
      <c r="I4173" s="10" t="str">
        <f>IFERROR(VLOOKUP(D4173,Rooms[[الشقة]:[وصف]],4,FALSE),"")</f>
        <v/>
      </c>
      <c r="K4173" s="16" t="str">
        <f t="shared" si="131"/>
        <v/>
      </c>
    </row>
    <row r="4174" spans="2:11" x14ac:dyDescent="0.2">
      <c r="B4174" s="10" t="str">
        <f t="shared" si="130"/>
        <v/>
      </c>
      <c r="C4174" s="30"/>
      <c r="H4174" s="10" t="str">
        <f>IFERROR(IF(INDEX(Rooms[اعتماد القيمة],MATCH(الحجز!$D4174,Rooms[الشقة],0),1)&lt;=الحجز!$C4174,((INDEX(Rooms[القيمة],MATCH(الحجز!$D4174,Rooms[الشقة],0),1)*الحجز!$E4174)+G4174)-F4174,الحجز!$H4174),"")</f>
        <v/>
      </c>
      <c r="I4174" s="10" t="str">
        <f>IFERROR(VLOOKUP(D4174,Rooms[[الشقة]:[وصف]],4,FALSE),"")</f>
        <v/>
      </c>
      <c r="K4174" s="16" t="str">
        <f t="shared" si="131"/>
        <v/>
      </c>
    </row>
    <row r="4175" spans="2:11" x14ac:dyDescent="0.2">
      <c r="B4175" s="10" t="str">
        <f t="shared" si="130"/>
        <v/>
      </c>
      <c r="C4175" s="30"/>
      <c r="H4175" s="10" t="str">
        <f>IFERROR(IF(INDEX(Rooms[اعتماد القيمة],MATCH(الحجز!$D4175,Rooms[الشقة],0),1)&lt;=الحجز!$C4175,((INDEX(Rooms[القيمة],MATCH(الحجز!$D4175,Rooms[الشقة],0),1)*الحجز!$E4175)+G4175)-F4175,الحجز!$H4175),"")</f>
        <v/>
      </c>
      <c r="I4175" s="10" t="str">
        <f>IFERROR(VLOOKUP(D4175,Rooms[[الشقة]:[وصف]],4,FALSE),"")</f>
        <v/>
      </c>
      <c r="K4175" s="16" t="str">
        <f t="shared" si="131"/>
        <v/>
      </c>
    </row>
    <row r="4176" spans="2:11" x14ac:dyDescent="0.2">
      <c r="B4176" s="10" t="str">
        <f t="shared" si="130"/>
        <v/>
      </c>
      <c r="C4176" s="30"/>
      <c r="H4176" s="10" t="str">
        <f>IFERROR(IF(INDEX(Rooms[اعتماد القيمة],MATCH(الحجز!$D4176,Rooms[الشقة],0),1)&lt;=الحجز!$C4176,((INDEX(Rooms[القيمة],MATCH(الحجز!$D4176,Rooms[الشقة],0),1)*الحجز!$E4176)+G4176)-F4176,الحجز!$H4176),"")</f>
        <v/>
      </c>
      <c r="I4176" s="10" t="str">
        <f>IFERROR(VLOOKUP(D4176,Rooms[[الشقة]:[وصف]],4,FALSE),"")</f>
        <v/>
      </c>
      <c r="K4176" s="16" t="str">
        <f t="shared" si="131"/>
        <v/>
      </c>
    </row>
    <row r="4177" spans="2:11" x14ac:dyDescent="0.2">
      <c r="B4177" s="10" t="str">
        <f t="shared" si="130"/>
        <v/>
      </c>
      <c r="C4177" s="30"/>
      <c r="H4177" s="10" t="str">
        <f>IFERROR(IF(INDEX(Rooms[اعتماد القيمة],MATCH(الحجز!$D4177,Rooms[الشقة],0),1)&lt;=الحجز!$C4177,((INDEX(Rooms[القيمة],MATCH(الحجز!$D4177,Rooms[الشقة],0),1)*الحجز!$E4177)+G4177)-F4177,الحجز!$H4177),"")</f>
        <v/>
      </c>
      <c r="I4177" s="10" t="str">
        <f>IFERROR(VLOOKUP(D4177,Rooms[[الشقة]:[وصف]],4,FALSE),"")</f>
        <v/>
      </c>
      <c r="K4177" s="16" t="str">
        <f t="shared" si="131"/>
        <v/>
      </c>
    </row>
    <row r="4178" spans="2:11" x14ac:dyDescent="0.2">
      <c r="B4178" s="10" t="str">
        <f t="shared" si="130"/>
        <v/>
      </c>
      <c r="C4178" s="30"/>
      <c r="H4178" s="10" t="str">
        <f>IFERROR(IF(INDEX(Rooms[اعتماد القيمة],MATCH(الحجز!$D4178,Rooms[الشقة],0),1)&lt;=الحجز!$C4178,((INDEX(Rooms[القيمة],MATCH(الحجز!$D4178,Rooms[الشقة],0),1)*الحجز!$E4178)+G4178)-F4178,الحجز!$H4178),"")</f>
        <v/>
      </c>
      <c r="I4178" s="10" t="str">
        <f>IFERROR(VLOOKUP(D4178,Rooms[[الشقة]:[وصف]],4,FALSE),"")</f>
        <v/>
      </c>
      <c r="K4178" s="16" t="str">
        <f t="shared" si="131"/>
        <v/>
      </c>
    </row>
    <row r="4179" spans="2:11" x14ac:dyDescent="0.2">
      <c r="B4179" s="10" t="str">
        <f t="shared" si="130"/>
        <v/>
      </c>
      <c r="C4179" s="30"/>
      <c r="H4179" s="10" t="str">
        <f>IFERROR(IF(INDEX(Rooms[اعتماد القيمة],MATCH(الحجز!$D4179,Rooms[الشقة],0),1)&lt;=الحجز!$C4179,((INDEX(Rooms[القيمة],MATCH(الحجز!$D4179,Rooms[الشقة],0),1)*الحجز!$E4179)+G4179)-F4179,الحجز!$H4179),"")</f>
        <v/>
      </c>
      <c r="I4179" s="10" t="str">
        <f>IFERROR(VLOOKUP(D4179,Rooms[[الشقة]:[وصف]],4,FALSE),"")</f>
        <v/>
      </c>
      <c r="K4179" s="16" t="str">
        <f t="shared" si="131"/>
        <v/>
      </c>
    </row>
    <row r="4180" spans="2:11" x14ac:dyDescent="0.2">
      <c r="B4180" s="10" t="str">
        <f t="shared" si="130"/>
        <v/>
      </c>
      <c r="C4180" s="30"/>
      <c r="H4180" s="10" t="str">
        <f>IFERROR(IF(INDEX(Rooms[اعتماد القيمة],MATCH(الحجز!$D4180,Rooms[الشقة],0),1)&lt;=الحجز!$C4180,((INDEX(Rooms[القيمة],MATCH(الحجز!$D4180,Rooms[الشقة],0),1)*الحجز!$E4180)+G4180)-F4180,الحجز!$H4180),"")</f>
        <v/>
      </c>
      <c r="I4180" s="10" t="str">
        <f>IFERROR(VLOOKUP(D4180,Rooms[[الشقة]:[وصف]],4,FALSE),"")</f>
        <v/>
      </c>
      <c r="K4180" s="16" t="str">
        <f t="shared" si="131"/>
        <v/>
      </c>
    </row>
    <row r="4181" spans="2:11" x14ac:dyDescent="0.2">
      <c r="B4181" s="10" t="str">
        <f t="shared" si="130"/>
        <v/>
      </c>
      <c r="C4181" s="30"/>
      <c r="H4181" s="10" t="str">
        <f>IFERROR(IF(INDEX(Rooms[اعتماد القيمة],MATCH(الحجز!$D4181,Rooms[الشقة],0),1)&lt;=الحجز!$C4181,((INDEX(Rooms[القيمة],MATCH(الحجز!$D4181,Rooms[الشقة],0),1)*الحجز!$E4181)+G4181)-F4181,الحجز!$H4181),"")</f>
        <v/>
      </c>
      <c r="I4181" s="10" t="str">
        <f>IFERROR(VLOOKUP(D4181,Rooms[[الشقة]:[وصف]],4,FALSE),"")</f>
        <v/>
      </c>
      <c r="K4181" s="16" t="str">
        <f t="shared" si="131"/>
        <v/>
      </c>
    </row>
    <row r="4182" spans="2:11" x14ac:dyDescent="0.2">
      <c r="B4182" s="10" t="str">
        <f t="shared" si="130"/>
        <v/>
      </c>
      <c r="C4182" s="30"/>
      <c r="H4182" s="10" t="str">
        <f>IFERROR(IF(INDEX(Rooms[اعتماد القيمة],MATCH(الحجز!$D4182,Rooms[الشقة],0),1)&lt;=الحجز!$C4182,((INDEX(Rooms[القيمة],MATCH(الحجز!$D4182,Rooms[الشقة],0),1)*الحجز!$E4182)+G4182)-F4182,الحجز!$H4182),"")</f>
        <v/>
      </c>
      <c r="I4182" s="10" t="str">
        <f>IFERROR(VLOOKUP(D4182,Rooms[[الشقة]:[وصف]],4,FALSE),"")</f>
        <v/>
      </c>
      <c r="K4182" s="16" t="str">
        <f t="shared" si="131"/>
        <v/>
      </c>
    </row>
    <row r="4183" spans="2:11" x14ac:dyDescent="0.2">
      <c r="B4183" s="10" t="str">
        <f t="shared" si="130"/>
        <v/>
      </c>
      <c r="C4183" s="30"/>
      <c r="H4183" s="10" t="str">
        <f>IFERROR(IF(INDEX(Rooms[اعتماد القيمة],MATCH(الحجز!$D4183,Rooms[الشقة],0),1)&lt;=الحجز!$C4183,((INDEX(Rooms[القيمة],MATCH(الحجز!$D4183,Rooms[الشقة],0),1)*الحجز!$E4183)+G4183)-F4183,الحجز!$H4183),"")</f>
        <v/>
      </c>
      <c r="I4183" s="10" t="str">
        <f>IFERROR(VLOOKUP(D4183,Rooms[[الشقة]:[وصف]],4,FALSE),"")</f>
        <v/>
      </c>
      <c r="K4183" s="16" t="str">
        <f t="shared" si="131"/>
        <v/>
      </c>
    </row>
    <row r="4184" spans="2:11" x14ac:dyDescent="0.2">
      <c r="B4184" s="10" t="str">
        <f t="shared" si="130"/>
        <v/>
      </c>
      <c r="C4184" s="30"/>
      <c r="H4184" s="10" t="str">
        <f>IFERROR(IF(INDEX(Rooms[اعتماد القيمة],MATCH(الحجز!$D4184,Rooms[الشقة],0),1)&lt;=الحجز!$C4184,((INDEX(Rooms[القيمة],MATCH(الحجز!$D4184,Rooms[الشقة],0),1)*الحجز!$E4184)+G4184)-F4184,الحجز!$H4184),"")</f>
        <v/>
      </c>
      <c r="I4184" s="10" t="str">
        <f>IFERROR(VLOOKUP(D4184,Rooms[[الشقة]:[وصف]],4,FALSE),"")</f>
        <v/>
      </c>
      <c r="K4184" s="16" t="str">
        <f t="shared" si="131"/>
        <v/>
      </c>
    </row>
    <row r="4185" spans="2:11" x14ac:dyDescent="0.2">
      <c r="B4185" s="10" t="str">
        <f t="shared" si="130"/>
        <v/>
      </c>
      <c r="C4185" s="30"/>
      <c r="H4185" s="10" t="str">
        <f>IFERROR(IF(INDEX(Rooms[اعتماد القيمة],MATCH(الحجز!$D4185,Rooms[الشقة],0),1)&lt;=الحجز!$C4185,((INDEX(Rooms[القيمة],MATCH(الحجز!$D4185,Rooms[الشقة],0),1)*الحجز!$E4185)+G4185)-F4185,الحجز!$H4185),"")</f>
        <v/>
      </c>
      <c r="I4185" s="10" t="str">
        <f>IFERROR(VLOOKUP(D4185,Rooms[[الشقة]:[وصف]],4,FALSE),"")</f>
        <v/>
      </c>
      <c r="K4185" s="16" t="str">
        <f t="shared" si="131"/>
        <v/>
      </c>
    </row>
    <row r="4186" spans="2:11" x14ac:dyDescent="0.2">
      <c r="B4186" s="10" t="str">
        <f t="shared" si="130"/>
        <v/>
      </c>
      <c r="C4186" s="30"/>
      <c r="H4186" s="10" t="str">
        <f>IFERROR(IF(INDEX(Rooms[اعتماد القيمة],MATCH(الحجز!$D4186,Rooms[الشقة],0),1)&lt;=الحجز!$C4186,((INDEX(Rooms[القيمة],MATCH(الحجز!$D4186,Rooms[الشقة],0),1)*الحجز!$E4186)+G4186)-F4186,الحجز!$H4186),"")</f>
        <v/>
      </c>
      <c r="I4186" s="10" t="str">
        <f>IFERROR(VLOOKUP(D4186,Rooms[[الشقة]:[وصف]],4,FALSE),"")</f>
        <v/>
      </c>
      <c r="K4186" s="16" t="str">
        <f t="shared" si="131"/>
        <v/>
      </c>
    </row>
    <row r="4187" spans="2:11" x14ac:dyDescent="0.2">
      <c r="B4187" s="10" t="str">
        <f t="shared" si="130"/>
        <v/>
      </c>
      <c r="C4187" s="30"/>
      <c r="H4187" s="10" t="str">
        <f>IFERROR(IF(INDEX(Rooms[اعتماد القيمة],MATCH(الحجز!$D4187,Rooms[الشقة],0),1)&lt;=الحجز!$C4187,((INDEX(Rooms[القيمة],MATCH(الحجز!$D4187,Rooms[الشقة],0),1)*الحجز!$E4187)+G4187)-F4187,الحجز!$H4187),"")</f>
        <v/>
      </c>
      <c r="I4187" s="10" t="str">
        <f>IFERROR(VLOOKUP(D4187,Rooms[[الشقة]:[وصف]],4,FALSE),"")</f>
        <v/>
      </c>
      <c r="K4187" s="16" t="str">
        <f t="shared" si="131"/>
        <v/>
      </c>
    </row>
    <row r="4188" spans="2:11" x14ac:dyDescent="0.2">
      <c r="B4188" s="10" t="str">
        <f t="shared" si="130"/>
        <v/>
      </c>
      <c r="C4188" s="30"/>
      <c r="H4188" s="10" t="str">
        <f>IFERROR(IF(INDEX(Rooms[اعتماد القيمة],MATCH(الحجز!$D4188,Rooms[الشقة],0),1)&lt;=الحجز!$C4188,((INDEX(Rooms[القيمة],MATCH(الحجز!$D4188,Rooms[الشقة],0),1)*الحجز!$E4188)+G4188)-F4188,الحجز!$H4188),"")</f>
        <v/>
      </c>
      <c r="I4188" s="10" t="str">
        <f>IFERROR(VLOOKUP(D4188,Rooms[[الشقة]:[وصف]],4,FALSE),"")</f>
        <v/>
      </c>
      <c r="K4188" s="16" t="str">
        <f t="shared" si="131"/>
        <v/>
      </c>
    </row>
    <row r="4189" spans="2:11" x14ac:dyDescent="0.2">
      <c r="B4189" s="10" t="str">
        <f t="shared" si="130"/>
        <v/>
      </c>
      <c r="C4189" s="30"/>
      <c r="H4189" s="10" t="str">
        <f>IFERROR(IF(INDEX(Rooms[اعتماد القيمة],MATCH(الحجز!$D4189,Rooms[الشقة],0),1)&lt;=الحجز!$C4189,((INDEX(Rooms[القيمة],MATCH(الحجز!$D4189,Rooms[الشقة],0),1)*الحجز!$E4189)+G4189)-F4189,الحجز!$H4189),"")</f>
        <v/>
      </c>
      <c r="I4189" s="10" t="str">
        <f>IFERROR(VLOOKUP(D4189,Rooms[[الشقة]:[وصف]],4,FALSE),"")</f>
        <v/>
      </c>
      <c r="K4189" s="16" t="str">
        <f t="shared" si="131"/>
        <v/>
      </c>
    </row>
    <row r="4190" spans="2:11" x14ac:dyDescent="0.2">
      <c r="B4190" s="10" t="str">
        <f t="shared" si="130"/>
        <v/>
      </c>
      <c r="C4190" s="30"/>
      <c r="H4190" s="10" t="str">
        <f>IFERROR(IF(INDEX(Rooms[اعتماد القيمة],MATCH(الحجز!$D4190,Rooms[الشقة],0),1)&lt;=الحجز!$C4190,((INDEX(Rooms[القيمة],MATCH(الحجز!$D4190,Rooms[الشقة],0),1)*الحجز!$E4190)+G4190)-F4190,الحجز!$H4190),"")</f>
        <v/>
      </c>
      <c r="I4190" s="10" t="str">
        <f>IFERROR(VLOOKUP(D4190,Rooms[[الشقة]:[وصف]],4,FALSE),"")</f>
        <v/>
      </c>
      <c r="K4190" s="16" t="str">
        <f t="shared" si="131"/>
        <v/>
      </c>
    </row>
    <row r="4191" spans="2:11" x14ac:dyDescent="0.2">
      <c r="B4191" s="10" t="str">
        <f t="shared" si="130"/>
        <v/>
      </c>
      <c r="C4191" s="30"/>
      <c r="H4191" s="10" t="str">
        <f>IFERROR(IF(INDEX(Rooms[اعتماد القيمة],MATCH(الحجز!$D4191,Rooms[الشقة],0),1)&lt;=الحجز!$C4191,((INDEX(Rooms[القيمة],MATCH(الحجز!$D4191,Rooms[الشقة],0),1)*الحجز!$E4191)+G4191)-F4191,الحجز!$H4191),"")</f>
        <v/>
      </c>
      <c r="I4191" s="10" t="str">
        <f>IFERROR(VLOOKUP(D4191,Rooms[[الشقة]:[وصف]],4,FALSE),"")</f>
        <v/>
      </c>
      <c r="K4191" s="16" t="str">
        <f t="shared" si="131"/>
        <v/>
      </c>
    </row>
    <row r="4192" spans="2:11" x14ac:dyDescent="0.2">
      <c r="B4192" s="10" t="str">
        <f t="shared" si="130"/>
        <v/>
      </c>
      <c r="C4192" s="30"/>
      <c r="H4192" s="10" t="str">
        <f>IFERROR(IF(INDEX(Rooms[اعتماد القيمة],MATCH(الحجز!$D4192,Rooms[الشقة],0),1)&lt;=الحجز!$C4192,((INDEX(Rooms[القيمة],MATCH(الحجز!$D4192,Rooms[الشقة],0),1)*الحجز!$E4192)+G4192)-F4192,الحجز!$H4192),"")</f>
        <v/>
      </c>
      <c r="I4192" s="10" t="str">
        <f>IFERROR(VLOOKUP(D4192,Rooms[[الشقة]:[وصف]],4,FALSE),"")</f>
        <v/>
      </c>
      <c r="K4192" s="16" t="str">
        <f t="shared" si="131"/>
        <v/>
      </c>
    </row>
    <row r="4193" spans="2:11" x14ac:dyDescent="0.2">
      <c r="B4193" s="10" t="str">
        <f t="shared" si="130"/>
        <v/>
      </c>
      <c r="C4193" s="30"/>
      <c r="H4193" s="10" t="str">
        <f>IFERROR(IF(INDEX(Rooms[اعتماد القيمة],MATCH(الحجز!$D4193,Rooms[الشقة],0),1)&lt;=الحجز!$C4193,((INDEX(Rooms[القيمة],MATCH(الحجز!$D4193,Rooms[الشقة],0),1)*الحجز!$E4193)+G4193)-F4193,الحجز!$H4193),"")</f>
        <v/>
      </c>
      <c r="I4193" s="10" t="str">
        <f>IFERROR(VLOOKUP(D4193,Rooms[[الشقة]:[وصف]],4,FALSE),"")</f>
        <v/>
      </c>
      <c r="K4193" s="16" t="str">
        <f t="shared" si="131"/>
        <v/>
      </c>
    </row>
    <row r="4194" spans="2:11" x14ac:dyDescent="0.2">
      <c r="B4194" s="10" t="str">
        <f t="shared" si="130"/>
        <v/>
      </c>
      <c r="C4194" s="30"/>
      <c r="H4194" s="10" t="str">
        <f>IFERROR(IF(INDEX(Rooms[اعتماد القيمة],MATCH(الحجز!$D4194,Rooms[الشقة],0),1)&lt;=الحجز!$C4194,((INDEX(Rooms[القيمة],MATCH(الحجز!$D4194,Rooms[الشقة],0),1)*الحجز!$E4194)+G4194)-F4194,الحجز!$H4194),"")</f>
        <v/>
      </c>
      <c r="I4194" s="10" t="str">
        <f>IFERROR(VLOOKUP(D4194,Rooms[[الشقة]:[وصف]],4,FALSE),"")</f>
        <v/>
      </c>
      <c r="K4194" s="16" t="str">
        <f t="shared" si="131"/>
        <v/>
      </c>
    </row>
    <row r="4195" spans="2:11" x14ac:dyDescent="0.2">
      <c r="B4195" s="10" t="str">
        <f t="shared" si="130"/>
        <v/>
      </c>
      <c r="C4195" s="30"/>
      <c r="H4195" s="10" t="str">
        <f>IFERROR(IF(INDEX(Rooms[اعتماد القيمة],MATCH(الحجز!$D4195,Rooms[الشقة],0),1)&lt;=الحجز!$C4195,((INDEX(Rooms[القيمة],MATCH(الحجز!$D4195,Rooms[الشقة],0),1)*الحجز!$E4195)+G4195)-F4195,الحجز!$H4195),"")</f>
        <v/>
      </c>
      <c r="I4195" s="10" t="str">
        <f>IFERROR(VLOOKUP(D4195,Rooms[[الشقة]:[وصف]],4,FALSE),"")</f>
        <v/>
      </c>
      <c r="K4195" s="16" t="str">
        <f t="shared" si="131"/>
        <v/>
      </c>
    </row>
    <row r="4196" spans="2:11" x14ac:dyDescent="0.2">
      <c r="B4196" s="10" t="str">
        <f t="shared" si="130"/>
        <v/>
      </c>
      <c r="C4196" s="30"/>
      <c r="H4196" s="10" t="str">
        <f>IFERROR(IF(INDEX(Rooms[اعتماد القيمة],MATCH(الحجز!$D4196,Rooms[الشقة],0),1)&lt;=الحجز!$C4196,((INDEX(Rooms[القيمة],MATCH(الحجز!$D4196,Rooms[الشقة],0),1)*الحجز!$E4196)+G4196)-F4196,الحجز!$H4196),"")</f>
        <v/>
      </c>
      <c r="I4196" s="10" t="str">
        <f>IFERROR(VLOOKUP(D4196,Rooms[[الشقة]:[وصف]],4,FALSE),"")</f>
        <v/>
      </c>
      <c r="K4196" s="16" t="str">
        <f t="shared" si="131"/>
        <v/>
      </c>
    </row>
    <row r="4197" spans="2:11" x14ac:dyDescent="0.2">
      <c r="B4197" s="10" t="str">
        <f t="shared" si="130"/>
        <v/>
      </c>
      <c r="C4197" s="30"/>
      <c r="H4197" s="10" t="str">
        <f>IFERROR(IF(INDEX(Rooms[اعتماد القيمة],MATCH(الحجز!$D4197,Rooms[الشقة],0),1)&lt;=الحجز!$C4197,((INDEX(Rooms[القيمة],MATCH(الحجز!$D4197,Rooms[الشقة],0),1)*الحجز!$E4197)+G4197)-F4197,الحجز!$H4197),"")</f>
        <v/>
      </c>
      <c r="I4197" s="10" t="str">
        <f>IFERROR(VLOOKUP(D4197,Rooms[[الشقة]:[وصف]],4,FALSE),"")</f>
        <v/>
      </c>
      <c r="K4197" s="16" t="str">
        <f t="shared" si="131"/>
        <v/>
      </c>
    </row>
    <row r="4198" spans="2:11" x14ac:dyDescent="0.2">
      <c r="B4198" s="10" t="str">
        <f t="shared" si="130"/>
        <v/>
      </c>
      <c r="C4198" s="30"/>
      <c r="H4198" s="10" t="str">
        <f>IFERROR(IF(INDEX(Rooms[اعتماد القيمة],MATCH(الحجز!$D4198,Rooms[الشقة],0),1)&lt;=الحجز!$C4198,((INDEX(Rooms[القيمة],MATCH(الحجز!$D4198,Rooms[الشقة],0),1)*الحجز!$E4198)+G4198)-F4198,الحجز!$H4198),"")</f>
        <v/>
      </c>
      <c r="I4198" s="10" t="str">
        <f>IFERROR(VLOOKUP(D4198,Rooms[[الشقة]:[وصف]],4,FALSE),"")</f>
        <v/>
      </c>
      <c r="K4198" s="16" t="str">
        <f t="shared" si="131"/>
        <v/>
      </c>
    </row>
    <row r="4199" spans="2:11" x14ac:dyDescent="0.2">
      <c r="B4199" s="10" t="str">
        <f t="shared" si="130"/>
        <v/>
      </c>
      <c r="C4199" s="30"/>
      <c r="H4199" s="10" t="str">
        <f>IFERROR(IF(INDEX(Rooms[اعتماد القيمة],MATCH(الحجز!$D4199,Rooms[الشقة],0),1)&lt;=الحجز!$C4199,((INDEX(Rooms[القيمة],MATCH(الحجز!$D4199,Rooms[الشقة],0),1)*الحجز!$E4199)+G4199)-F4199,الحجز!$H4199),"")</f>
        <v/>
      </c>
      <c r="I4199" s="10" t="str">
        <f>IFERROR(VLOOKUP(D4199,Rooms[[الشقة]:[وصف]],4,FALSE),"")</f>
        <v/>
      </c>
      <c r="K4199" s="16" t="str">
        <f t="shared" si="131"/>
        <v/>
      </c>
    </row>
    <row r="4200" spans="2:11" x14ac:dyDescent="0.2">
      <c r="B4200" s="10" t="str">
        <f t="shared" si="130"/>
        <v/>
      </c>
      <c r="C4200" s="30"/>
      <c r="H4200" s="10" t="str">
        <f>IFERROR(IF(INDEX(Rooms[اعتماد القيمة],MATCH(الحجز!$D4200,Rooms[الشقة],0),1)&lt;=الحجز!$C4200,((INDEX(Rooms[القيمة],MATCH(الحجز!$D4200,Rooms[الشقة],0),1)*الحجز!$E4200)+G4200)-F4200,الحجز!$H4200),"")</f>
        <v/>
      </c>
      <c r="I4200" s="10" t="str">
        <f>IFERROR(VLOOKUP(D4200,Rooms[[الشقة]:[وصف]],4,FALSE),"")</f>
        <v/>
      </c>
      <c r="K4200" s="16" t="str">
        <f t="shared" si="131"/>
        <v/>
      </c>
    </row>
    <row r="4201" spans="2:11" x14ac:dyDescent="0.2">
      <c r="B4201" s="10" t="str">
        <f t="shared" si="130"/>
        <v/>
      </c>
      <c r="C4201" s="30"/>
      <c r="H4201" s="10" t="str">
        <f>IFERROR(IF(INDEX(Rooms[اعتماد القيمة],MATCH(الحجز!$D4201,Rooms[الشقة],0),1)&lt;=الحجز!$C4201,((INDEX(Rooms[القيمة],MATCH(الحجز!$D4201,Rooms[الشقة],0),1)*الحجز!$E4201)+G4201)-F4201,الحجز!$H4201),"")</f>
        <v/>
      </c>
      <c r="I4201" s="10" t="str">
        <f>IFERROR(VLOOKUP(D4201,Rooms[[الشقة]:[وصف]],4,FALSE),"")</f>
        <v/>
      </c>
      <c r="K4201" s="16" t="str">
        <f t="shared" si="131"/>
        <v/>
      </c>
    </row>
    <row r="4202" spans="2:11" x14ac:dyDescent="0.2">
      <c r="B4202" s="10" t="str">
        <f t="shared" si="130"/>
        <v/>
      </c>
      <c r="C4202" s="30"/>
      <c r="H4202" s="10" t="str">
        <f>IFERROR(IF(INDEX(Rooms[اعتماد القيمة],MATCH(الحجز!$D4202,Rooms[الشقة],0),1)&lt;=الحجز!$C4202,((INDEX(Rooms[القيمة],MATCH(الحجز!$D4202,Rooms[الشقة],0),1)*الحجز!$E4202)+G4202)-F4202,الحجز!$H4202),"")</f>
        <v/>
      </c>
      <c r="I4202" s="10" t="str">
        <f>IFERROR(VLOOKUP(D4202,Rooms[[الشقة]:[وصف]],4,FALSE),"")</f>
        <v/>
      </c>
      <c r="K4202" s="16" t="str">
        <f t="shared" si="131"/>
        <v/>
      </c>
    </row>
    <row r="4203" spans="2:11" x14ac:dyDescent="0.2">
      <c r="B4203" s="10" t="str">
        <f t="shared" si="130"/>
        <v/>
      </c>
      <c r="C4203" s="30"/>
      <c r="H4203" s="10" t="str">
        <f>IFERROR(IF(INDEX(Rooms[اعتماد القيمة],MATCH(الحجز!$D4203,Rooms[الشقة],0),1)&lt;=الحجز!$C4203,((INDEX(Rooms[القيمة],MATCH(الحجز!$D4203,Rooms[الشقة],0),1)*الحجز!$E4203)+G4203)-F4203,الحجز!$H4203),"")</f>
        <v/>
      </c>
      <c r="I4203" s="10" t="str">
        <f>IFERROR(VLOOKUP(D4203,Rooms[[الشقة]:[وصف]],4,FALSE),"")</f>
        <v/>
      </c>
      <c r="K4203" s="16" t="str">
        <f t="shared" si="131"/>
        <v/>
      </c>
    </row>
    <row r="4204" spans="2:11" x14ac:dyDescent="0.2">
      <c r="B4204" s="10" t="str">
        <f t="shared" si="130"/>
        <v/>
      </c>
      <c r="C4204" s="30"/>
      <c r="H4204" s="10" t="str">
        <f>IFERROR(IF(INDEX(Rooms[اعتماد القيمة],MATCH(الحجز!$D4204,Rooms[الشقة],0),1)&lt;=الحجز!$C4204,((INDEX(Rooms[القيمة],MATCH(الحجز!$D4204,Rooms[الشقة],0),1)*الحجز!$E4204)+G4204)-F4204,الحجز!$H4204),"")</f>
        <v/>
      </c>
      <c r="I4204" s="10" t="str">
        <f>IFERROR(VLOOKUP(D4204,Rooms[[الشقة]:[وصف]],4,FALSE),"")</f>
        <v/>
      </c>
      <c r="K4204" s="16" t="str">
        <f t="shared" si="131"/>
        <v/>
      </c>
    </row>
    <row r="4205" spans="2:11" x14ac:dyDescent="0.2">
      <c r="B4205" s="10" t="str">
        <f t="shared" si="130"/>
        <v/>
      </c>
      <c r="C4205" s="30"/>
      <c r="H4205" s="10" t="str">
        <f>IFERROR(IF(INDEX(Rooms[اعتماد القيمة],MATCH(الحجز!$D4205,Rooms[الشقة],0),1)&lt;=الحجز!$C4205,((INDEX(Rooms[القيمة],MATCH(الحجز!$D4205,Rooms[الشقة],0),1)*الحجز!$E4205)+G4205)-F4205,الحجز!$H4205),"")</f>
        <v/>
      </c>
      <c r="I4205" s="10" t="str">
        <f>IFERROR(VLOOKUP(D4205,Rooms[[الشقة]:[وصف]],4,FALSE),"")</f>
        <v/>
      </c>
      <c r="K4205" s="16" t="str">
        <f t="shared" si="131"/>
        <v/>
      </c>
    </row>
    <row r="4206" spans="2:11" x14ac:dyDescent="0.2">
      <c r="B4206" s="10" t="str">
        <f t="shared" si="130"/>
        <v/>
      </c>
      <c r="C4206" s="30"/>
      <c r="H4206" s="10" t="str">
        <f>IFERROR(IF(INDEX(Rooms[اعتماد القيمة],MATCH(الحجز!$D4206,Rooms[الشقة],0),1)&lt;=الحجز!$C4206,((INDEX(Rooms[القيمة],MATCH(الحجز!$D4206,Rooms[الشقة],0),1)*الحجز!$E4206)+G4206)-F4206,الحجز!$H4206),"")</f>
        <v/>
      </c>
      <c r="I4206" s="10" t="str">
        <f>IFERROR(VLOOKUP(D4206,Rooms[[الشقة]:[وصف]],4,FALSE),"")</f>
        <v/>
      </c>
      <c r="K4206" s="16" t="str">
        <f t="shared" si="131"/>
        <v/>
      </c>
    </row>
    <row r="4207" spans="2:11" x14ac:dyDescent="0.2">
      <c r="B4207" s="10" t="str">
        <f t="shared" si="130"/>
        <v/>
      </c>
      <c r="C4207" s="30"/>
      <c r="H4207" s="10" t="str">
        <f>IFERROR(IF(INDEX(Rooms[اعتماد القيمة],MATCH(الحجز!$D4207,Rooms[الشقة],0),1)&lt;=الحجز!$C4207,((INDEX(Rooms[القيمة],MATCH(الحجز!$D4207,Rooms[الشقة],0),1)*الحجز!$E4207)+G4207)-F4207,الحجز!$H4207),"")</f>
        <v/>
      </c>
      <c r="I4207" s="10" t="str">
        <f>IFERROR(VLOOKUP(D4207,Rooms[[الشقة]:[وصف]],4,FALSE),"")</f>
        <v/>
      </c>
      <c r="K4207" s="16" t="str">
        <f t="shared" si="131"/>
        <v/>
      </c>
    </row>
    <row r="4208" spans="2:11" x14ac:dyDescent="0.2">
      <c r="B4208" s="10" t="str">
        <f t="shared" si="130"/>
        <v/>
      </c>
      <c r="C4208" s="30"/>
      <c r="H4208" s="10" t="str">
        <f>IFERROR(IF(INDEX(Rooms[اعتماد القيمة],MATCH(الحجز!$D4208,Rooms[الشقة],0),1)&lt;=الحجز!$C4208,((INDEX(Rooms[القيمة],MATCH(الحجز!$D4208,Rooms[الشقة],0),1)*الحجز!$E4208)+G4208)-F4208,الحجز!$H4208),"")</f>
        <v/>
      </c>
      <c r="I4208" s="10" t="str">
        <f>IFERROR(VLOOKUP(D4208,Rooms[[الشقة]:[وصف]],4,FALSE),"")</f>
        <v/>
      </c>
      <c r="K4208" s="16" t="str">
        <f t="shared" si="131"/>
        <v/>
      </c>
    </row>
    <row r="4209" spans="2:11" x14ac:dyDescent="0.2">
      <c r="B4209" s="10" t="str">
        <f t="shared" si="130"/>
        <v/>
      </c>
      <c r="C4209" s="30"/>
      <c r="H4209" s="10" t="str">
        <f>IFERROR(IF(INDEX(Rooms[اعتماد القيمة],MATCH(الحجز!$D4209,Rooms[الشقة],0),1)&lt;=الحجز!$C4209,((INDEX(Rooms[القيمة],MATCH(الحجز!$D4209,Rooms[الشقة],0),1)*الحجز!$E4209)+G4209)-F4209,الحجز!$H4209),"")</f>
        <v/>
      </c>
      <c r="I4209" s="10" t="str">
        <f>IFERROR(VLOOKUP(D4209,Rooms[[الشقة]:[وصف]],4,FALSE),"")</f>
        <v/>
      </c>
      <c r="K4209" s="16" t="str">
        <f t="shared" si="131"/>
        <v/>
      </c>
    </row>
    <row r="4210" spans="2:11" x14ac:dyDescent="0.2">
      <c r="B4210" s="10" t="str">
        <f t="shared" si="130"/>
        <v/>
      </c>
      <c r="C4210" s="30"/>
      <c r="H4210" s="10" t="str">
        <f>IFERROR(IF(INDEX(Rooms[اعتماد القيمة],MATCH(الحجز!$D4210,Rooms[الشقة],0),1)&lt;=الحجز!$C4210,((INDEX(Rooms[القيمة],MATCH(الحجز!$D4210,Rooms[الشقة],0),1)*الحجز!$E4210)+G4210)-F4210,الحجز!$H4210),"")</f>
        <v/>
      </c>
      <c r="I4210" s="10" t="str">
        <f>IFERROR(VLOOKUP(D4210,Rooms[[الشقة]:[وصف]],4,FALSE),"")</f>
        <v/>
      </c>
      <c r="K4210" s="16" t="str">
        <f t="shared" si="131"/>
        <v/>
      </c>
    </row>
    <row r="4211" spans="2:11" x14ac:dyDescent="0.2">
      <c r="B4211" s="10" t="str">
        <f t="shared" si="130"/>
        <v/>
      </c>
      <c r="C4211" s="30"/>
      <c r="H4211" s="10" t="str">
        <f>IFERROR(IF(INDEX(Rooms[اعتماد القيمة],MATCH(الحجز!$D4211,Rooms[الشقة],0),1)&lt;=الحجز!$C4211,((INDEX(Rooms[القيمة],MATCH(الحجز!$D4211,Rooms[الشقة],0),1)*الحجز!$E4211)+G4211)-F4211,الحجز!$H4211),"")</f>
        <v/>
      </c>
      <c r="I4211" s="10" t="str">
        <f>IFERROR(VLOOKUP(D4211,Rooms[[الشقة]:[وصف]],4,FALSE),"")</f>
        <v/>
      </c>
      <c r="K4211" s="16" t="str">
        <f t="shared" si="131"/>
        <v/>
      </c>
    </row>
    <row r="4212" spans="2:11" x14ac:dyDescent="0.2">
      <c r="B4212" s="10" t="str">
        <f t="shared" si="130"/>
        <v/>
      </c>
      <c r="C4212" s="30"/>
      <c r="H4212" s="10" t="str">
        <f>IFERROR(IF(INDEX(Rooms[اعتماد القيمة],MATCH(الحجز!$D4212,Rooms[الشقة],0),1)&lt;=الحجز!$C4212,((INDEX(Rooms[القيمة],MATCH(الحجز!$D4212,Rooms[الشقة],0),1)*الحجز!$E4212)+G4212)-F4212,الحجز!$H4212),"")</f>
        <v/>
      </c>
      <c r="I4212" s="10" t="str">
        <f>IFERROR(VLOOKUP(D4212,Rooms[[الشقة]:[وصف]],4,FALSE),"")</f>
        <v/>
      </c>
      <c r="K4212" s="16" t="str">
        <f t="shared" si="131"/>
        <v/>
      </c>
    </row>
    <row r="4213" spans="2:11" x14ac:dyDescent="0.2">
      <c r="B4213" s="10" t="str">
        <f t="shared" si="130"/>
        <v/>
      </c>
      <c r="C4213" s="30"/>
      <c r="H4213" s="10" t="str">
        <f>IFERROR(IF(INDEX(Rooms[اعتماد القيمة],MATCH(الحجز!$D4213,Rooms[الشقة],0),1)&lt;=الحجز!$C4213,((INDEX(Rooms[القيمة],MATCH(الحجز!$D4213,Rooms[الشقة],0),1)*الحجز!$E4213)+G4213)-F4213,الحجز!$H4213),"")</f>
        <v/>
      </c>
      <c r="I4213" s="10" t="str">
        <f>IFERROR(VLOOKUP(D4213,Rooms[[الشقة]:[وصف]],4,FALSE),"")</f>
        <v/>
      </c>
      <c r="K4213" s="16" t="str">
        <f t="shared" si="131"/>
        <v/>
      </c>
    </row>
    <row r="4214" spans="2:11" x14ac:dyDescent="0.2">
      <c r="B4214" s="10" t="str">
        <f t="shared" si="130"/>
        <v/>
      </c>
      <c r="C4214" s="30"/>
      <c r="H4214" s="10" t="str">
        <f>IFERROR(IF(INDEX(Rooms[اعتماد القيمة],MATCH(الحجز!$D4214,Rooms[الشقة],0),1)&lt;=الحجز!$C4214,((INDEX(Rooms[القيمة],MATCH(الحجز!$D4214,Rooms[الشقة],0),1)*الحجز!$E4214)+G4214)-F4214,الحجز!$H4214),"")</f>
        <v/>
      </c>
      <c r="I4214" s="10" t="str">
        <f>IFERROR(VLOOKUP(D4214,Rooms[[الشقة]:[وصف]],4,FALSE),"")</f>
        <v/>
      </c>
      <c r="K4214" s="16" t="str">
        <f t="shared" si="131"/>
        <v/>
      </c>
    </row>
    <row r="4215" spans="2:11" x14ac:dyDescent="0.2">
      <c r="B4215" s="10" t="str">
        <f t="shared" si="130"/>
        <v/>
      </c>
      <c r="C4215" s="30"/>
      <c r="H4215" s="10" t="str">
        <f>IFERROR(IF(INDEX(Rooms[اعتماد القيمة],MATCH(الحجز!$D4215,Rooms[الشقة],0),1)&lt;=الحجز!$C4215,((INDEX(Rooms[القيمة],MATCH(الحجز!$D4215,Rooms[الشقة],0),1)*الحجز!$E4215)+G4215)-F4215,الحجز!$H4215),"")</f>
        <v/>
      </c>
      <c r="I4215" s="10" t="str">
        <f>IFERROR(VLOOKUP(D4215,Rooms[[الشقة]:[وصف]],4,FALSE),"")</f>
        <v/>
      </c>
      <c r="K4215" s="16" t="str">
        <f t="shared" si="131"/>
        <v/>
      </c>
    </row>
    <row r="4216" spans="2:11" x14ac:dyDescent="0.2">
      <c r="B4216" s="10" t="str">
        <f t="shared" si="130"/>
        <v/>
      </c>
      <c r="C4216" s="30"/>
      <c r="H4216" s="10" t="str">
        <f>IFERROR(IF(INDEX(Rooms[اعتماد القيمة],MATCH(الحجز!$D4216,Rooms[الشقة],0),1)&lt;=الحجز!$C4216,((INDEX(Rooms[القيمة],MATCH(الحجز!$D4216,Rooms[الشقة],0),1)*الحجز!$E4216)+G4216)-F4216,الحجز!$H4216),"")</f>
        <v/>
      </c>
      <c r="I4216" s="10" t="str">
        <f>IFERROR(VLOOKUP(D4216,Rooms[[الشقة]:[وصف]],4,FALSE),"")</f>
        <v/>
      </c>
      <c r="K4216" s="16" t="str">
        <f t="shared" si="131"/>
        <v/>
      </c>
    </row>
    <row r="4217" spans="2:11" x14ac:dyDescent="0.2">
      <c r="B4217" s="10" t="str">
        <f t="shared" si="130"/>
        <v/>
      </c>
      <c r="C4217" s="30"/>
      <c r="H4217" s="10" t="str">
        <f>IFERROR(IF(INDEX(Rooms[اعتماد القيمة],MATCH(الحجز!$D4217,Rooms[الشقة],0),1)&lt;=الحجز!$C4217,((INDEX(Rooms[القيمة],MATCH(الحجز!$D4217,Rooms[الشقة],0),1)*الحجز!$E4217)+G4217)-F4217,الحجز!$H4217),"")</f>
        <v/>
      </c>
      <c r="I4217" s="10" t="str">
        <f>IFERROR(VLOOKUP(D4217,Rooms[[الشقة]:[وصف]],4,FALSE),"")</f>
        <v/>
      </c>
      <c r="K4217" s="16" t="str">
        <f t="shared" si="131"/>
        <v/>
      </c>
    </row>
    <row r="4218" spans="2:11" x14ac:dyDescent="0.2">
      <c r="B4218" s="10" t="str">
        <f t="shared" si="130"/>
        <v/>
      </c>
      <c r="C4218" s="30"/>
      <c r="H4218" s="10" t="str">
        <f>IFERROR(IF(INDEX(Rooms[اعتماد القيمة],MATCH(الحجز!$D4218,Rooms[الشقة],0),1)&lt;=الحجز!$C4218,((INDEX(Rooms[القيمة],MATCH(الحجز!$D4218,Rooms[الشقة],0),1)*الحجز!$E4218)+G4218)-F4218,الحجز!$H4218),"")</f>
        <v/>
      </c>
      <c r="I4218" s="10" t="str">
        <f>IFERROR(VLOOKUP(D4218,Rooms[[الشقة]:[وصف]],4,FALSE),"")</f>
        <v/>
      </c>
      <c r="K4218" s="16" t="str">
        <f t="shared" si="131"/>
        <v/>
      </c>
    </row>
    <row r="4219" spans="2:11" x14ac:dyDescent="0.2">
      <c r="B4219" s="10" t="str">
        <f t="shared" si="130"/>
        <v/>
      </c>
      <c r="C4219" s="30"/>
      <c r="H4219" s="10" t="str">
        <f>IFERROR(IF(INDEX(Rooms[اعتماد القيمة],MATCH(الحجز!$D4219,Rooms[الشقة],0),1)&lt;=الحجز!$C4219,((INDEX(Rooms[القيمة],MATCH(الحجز!$D4219,Rooms[الشقة],0),1)*الحجز!$E4219)+G4219)-F4219,الحجز!$H4219),"")</f>
        <v/>
      </c>
      <c r="I4219" s="10" t="str">
        <f>IFERROR(VLOOKUP(D4219,Rooms[[الشقة]:[وصف]],4,FALSE),"")</f>
        <v/>
      </c>
      <c r="K4219" s="16" t="str">
        <f t="shared" si="131"/>
        <v/>
      </c>
    </row>
    <row r="4220" spans="2:11" x14ac:dyDescent="0.2">
      <c r="B4220" s="10" t="str">
        <f t="shared" si="130"/>
        <v/>
      </c>
      <c r="C4220" s="30"/>
      <c r="H4220" s="10" t="str">
        <f>IFERROR(IF(INDEX(Rooms[اعتماد القيمة],MATCH(الحجز!$D4220,Rooms[الشقة],0),1)&lt;=الحجز!$C4220,((INDEX(Rooms[القيمة],MATCH(الحجز!$D4220,Rooms[الشقة],0),1)*الحجز!$E4220)+G4220)-F4220,الحجز!$H4220),"")</f>
        <v/>
      </c>
      <c r="I4220" s="10" t="str">
        <f>IFERROR(VLOOKUP(D4220,Rooms[[الشقة]:[وصف]],4,FALSE),"")</f>
        <v/>
      </c>
      <c r="K4220" s="16" t="str">
        <f t="shared" si="131"/>
        <v/>
      </c>
    </row>
    <row r="4221" spans="2:11" x14ac:dyDescent="0.2">
      <c r="B4221" s="10" t="str">
        <f t="shared" si="130"/>
        <v/>
      </c>
      <c r="C4221" s="30"/>
      <c r="H4221" s="10" t="str">
        <f>IFERROR(IF(INDEX(Rooms[اعتماد القيمة],MATCH(الحجز!$D4221,Rooms[الشقة],0),1)&lt;=الحجز!$C4221,((INDEX(Rooms[القيمة],MATCH(الحجز!$D4221,Rooms[الشقة],0),1)*الحجز!$E4221)+G4221)-F4221,الحجز!$H4221),"")</f>
        <v/>
      </c>
      <c r="I4221" s="10" t="str">
        <f>IFERROR(VLOOKUP(D4221,Rooms[[الشقة]:[وصف]],4,FALSE),"")</f>
        <v/>
      </c>
      <c r="K4221" s="16" t="str">
        <f t="shared" si="131"/>
        <v/>
      </c>
    </row>
    <row r="4222" spans="2:11" x14ac:dyDescent="0.2">
      <c r="B4222" s="10" t="str">
        <f t="shared" si="130"/>
        <v/>
      </c>
      <c r="C4222" s="30"/>
      <c r="H4222" s="10" t="str">
        <f>IFERROR(IF(INDEX(Rooms[اعتماد القيمة],MATCH(الحجز!$D4222,Rooms[الشقة],0),1)&lt;=الحجز!$C4222,((INDEX(Rooms[القيمة],MATCH(الحجز!$D4222,Rooms[الشقة],0),1)*الحجز!$E4222)+G4222)-F4222,الحجز!$H4222),"")</f>
        <v/>
      </c>
      <c r="I4222" s="10" t="str">
        <f>IFERROR(VLOOKUP(D4222,Rooms[[الشقة]:[وصف]],4,FALSE),"")</f>
        <v/>
      </c>
      <c r="K4222" s="16" t="str">
        <f t="shared" si="131"/>
        <v/>
      </c>
    </row>
    <row r="4223" spans="2:11" x14ac:dyDescent="0.2">
      <c r="B4223" s="10" t="str">
        <f t="shared" si="130"/>
        <v/>
      </c>
      <c r="C4223" s="30"/>
      <c r="H4223" s="10" t="str">
        <f>IFERROR(IF(INDEX(Rooms[اعتماد القيمة],MATCH(الحجز!$D4223,Rooms[الشقة],0),1)&lt;=الحجز!$C4223,((INDEX(Rooms[القيمة],MATCH(الحجز!$D4223,Rooms[الشقة],0),1)*الحجز!$E4223)+G4223)-F4223,الحجز!$H4223),"")</f>
        <v/>
      </c>
      <c r="I4223" s="10" t="str">
        <f>IFERROR(VLOOKUP(D4223,Rooms[[الشقة]:[وصف]],4,FALSE),"")</f>
        <v/>
      </c>
      <c r="K4223" s="16" t="str">
        <f t="shared" si="131"/>
        <v/>
      </c>
    </row>
    <row r="4224" spans="2:11" x14ac:dyDescent="0.2">
      <c r="B4224" s="10" t="str">
        <f t="shared" si="130"/>
        <v/>
      </c>
      <c r="C4224" s="30"/>
      <c r="H4224" s="10" t="str">
        <f>IFERROR(IF(INDEX(Rooms[اعتماد القيمة],MATCH(الحجز!$D4224,Rooms[الشقة],0),1)&lt;=الحجز!$C4224,((INDEX(Rooms[القيمة],MATCH(الحجز!$D4224,Rooms[الشقة],0),1)*الحجز!$E4224)+G4224)-F4224,الحجز!$H4224),"")</f>
        <v/>
      </c>
      <c r="I4224" s="10" t="str">
        <f>IFERROR(VLOOKUP(D4224,Rooms[[الشقة]:[وصف]],4,FALSE),"")</f>
        <v/>
      </c>
      <c r="K4224" s="16" t="str">
        <f t="shared" si="131"/>
        <v/>
      </c>
    </row>
    <row r="4225" spans="2:11" x14ac:dyDescent="0.2">
      <c r="B4225" s="10" t="str">
        <f t="shared" si="130"/>
        <v/>
      </c>
      <c r="C4225" s="30"/>
      <c r="H4225" s="10" t="str">
        <f>IFERROR(IF(INDEX(Rooms[اعتماد القيمة],MATCH(الحجز!$D4225,Rooms[الشقة],0),1)&lt;=الحجز!$C4225,((INDEX(Rooms[القيمة],MATCH(الحجز!$D4225,Rooms[الشقة],0),1)*الحجز!$E4225)+G4225)-F4225,الحجز!$H4225),"")</f>
        <v/>
      </c>
      <c r="I4225" s="10" t="str">
        <f>IFERROR(VLOOKUP(D4225,Rooms[[الشقة]:[وصف]],4,FALSE),"")</f>
        <v/>
      </c>
      <c r="K4225" s="16" t="str">
        <f t="shared" si="131"/>
        <v/>
      </c>
    </row>
    <row r="4226" spans="2:11" x14ac:dyDescent="0.2">
      <c r="B4226" s="10" t="str">
        <f t="shared" si="130"/>
        <v/>
      </c>
      <c r="C4226" s="30"/>
      <c r="H4226" s="10" t="str">
        <f>IFERROR(IF(INDEX(Rooms[اعتماد القيمة],MATCH(الحجز!$D4226,Rooms[الشقة],0),1)&lt;=الحجز!$C4226,((INDEX(Rooms[القيمة],MATCH(الحجز!$D4226,Rooms[الشقة],0),1)*الحجز!$E4226)+G4226)-F4226,الحجز!$H4226),"")</f>
        <v/>
      </c>
      <c r="I4226" s="10" t="str">
        <f>IFERROR(VLOOKUP(D4226,Rooms[[الشقة]:[وصف]],4,FALSE),"")</f>
        <v/>
      </c>
      <c r="K4226" s="16" t="str">
        <f t="shared" si="131"/>
        <v/>
      </c>
    </row>
    <row r="4227" spans="2:11" x14ac:dyDescent="0.2">
      <c r="B4227" s="10" t="str">
        <f t="shared" si="130"/>
        <v/>
      </c>
      <c r="C4227" s="30"/>
      <c r="H4227" s="10" t="str">
        <f>IFERROR(IF(INDEX(Rooms[اعتماد القيمة],MATCH(الحجز!$D4227,Rooms[الشقة],0),1)&lt;=الحجز!$C4227,((INDEX(Rooms[القيمة],MATCH(الحجز!$D4227,Rooms[الشقة],0),1)*الحجز!$E4227)+G4227)-F4227,الحجز!$H4227),"")</f>
        <v/>
      </c>
      <c r="I4227" s="10" t="str">
        <f>IFERROR(VLOOKUP(D4227,Rooms[[الشقة]:[وصف]],4,FALSE),"")</f>
        <v/>
      </c>
      <c r="K4227" s="16" t="str">
        <f t="shared" si="131"/>
        <v/>
      </c>
    </row>
    <row r="4228" spans="2:11" x14ac:dyDescent="0.2">
      <c r="B4228" s="10" t="str">
        <f t="shared" si="130"/>
        <v/>
      </c>
      <c r="C4228" s="30"/>
      <c r="H4228" s="10" t="str">
        <f>IFERROR(IF(INDEX(Rooms[اعتماد القيمة],MATCH(الحجز!$D4228,Rooms[الشقة],0),1)&lt;=الحجز!$C4228,((INDEX(Rooms[القيمة],MATCH(الحجز!$D4228,Rooms[الشقة],0),1)*الحجز!$E4228)+G4228)-F4228,الحجز!$H4228),"")</f>
        <v/>
      </c>
      <c r="I4228" s="10" t="str">
        <f>IFERROR(VLOOKUP(D4228,Rooms[[الشقة]:[وصف]],4,FALSE),"")</f>
        <v/>
      </c>
      <c r="K4228" s="16" t="str">
        <f t="shared" si="131"/>
        <v/>
      </c>
    </row>
    <row r="4229" spans="2:11" x14ac:dyDescent="0.2">
      <c r="B4229" s="10" t="str">
        <f t="shared" ref="B4229:B4292" si="132">IF(C4229&lt;&gt;"",ROW(A4226),"")</f>
        <v/>
      </c>
      <c r="C4229" s="30"/>
      <c r="H4229" s="10" t="str">
        <f>IFERROR(IF(INDEX(Rooms[اعتماد القيمة],MATCH(الحجز!$D4229,Rooms[الشقة],0),1)&lt;=الحجز!$C4229,((INDEX(Rooms[القيمة],MATCH(الحجز!$D4229,Rooms[الشقة],0),1)*الحجز!$E4229)+G4229)-F4229,الحجز!$H4229),"")</f>
        <v/>
      </c>
      <c r="I4229" s="10" t="str">
        <f>IFERROR(VLOOKUP(D4229,Rooms[[الشقة]:[وصف]],4,FALSE),"")</f>
        <v/>
      </c>
      <c r="K4229" s="16" t="str">
        <f t="shared" ref="K4229:K4292" si="133">IF(AND(E4229="",C4229=""),"",C4229+(IF(E4229&lt;1,E4229,(E4229-1))))</f>
        <v/>
      </c>
    </row>
    <row r="4230" spans="2:11" x14ac:dyDescent="0.2">
      <c r="B4230" s="10" t="str">
        <f t="shared" si="132"/>
        <v/>
      </c>
      <c r="C4230" s="30"/>
      <c r="H4230" s="10" t="str">
        <f>IFERROR(IF(INDEX(Rooms[اعتماد القيمة],MATCH(الحجز!$D4230,Rooms[الشقة],0),1)&lt;=الحجز!$C4230,((INDEX(Rooms[القيمة],MATCH(الحجز!$D4230,Rooms[الشقة],0),1)*الحجز!$E4230)+G4230)-F4230,الحجز!$H4230),"")</f>
        <v/>
      </c>
      <c r="I4230" s="10" t="str">
        <f>IFERROR(VLOOKUP(D4230,Rooms[[الشقة]:[وصف]],4,FALSE),"")</f>
        <v/>
      </c>
      <c r="K4230" s="16" t="str">
        <f t="shared" si="133"/>
        <v/>
      </c>
    </row>
    <row r="4231" spans="2:11" x14ac:dyDescent="0.2">
      <c r="B4231" s="10" t="str">
        <f t="shared" si="132"/>
        <v/>
      </c>
      <c r="C4231" s="30"/>
      <c r="H4231" s="10" t="str">
        <f>IFERROR(IF(INDEX(Rooms[اعتماد القيمة],MATCH(الحجز!$D4231,Rooms[الشقة],0),1)&lt;=الحجز!$C4231,((INDEX(Rooms[القيمة],MATCH(الحجز!$D4231,Rooms[الشقة],0),1)*الحجز!$E4231)+G4231)-F4231,الحجز!$H4231),"")</f>
        <v/>
      </c>
      <c r="I4231" s="10" t="str">
        <f>IFERROR(VLOOKUP(D4231,Rooms[[الشقة]:[وصف]],4,FALSE),"")</f>
        <v/>
      </c>
      <c r="K4231" s="16" t="str">
        <f t="shared" si="133"/>
        <v/>
      </c>
    </row>
    <row r="4232" spans="2:11" x14ac:dyDescent="0.2">
      <c r="B4232" s="10" t="str">
        <f t="shared" si="132"/>
        <v/>
      </c>
      <c r="C4232" s="30"/>
      <c r="H4232" s="10" t="str">
        <f>IFERROR(IF(INDEX(Rooms[اعتماد القيمة],MATCH(الحجز!$D4232,Rooms[الشقة],0),1)&lt;=الحجز!$C4232,((INDEX(Rooms[القيمة],MATCH(الحجز!$D4232,Rooms[الشقة],0),1)*الحجز!$E4232)+G4232)-F4232,الحجز!$H4232),"")</f>
        <v/>
      </c>
      <c r="I4232" s="10" t="str">
        <f>IFERROR(VLOOKUP(D4232,Rooms[[الشقة]:[وصف]],4,FALSE),"")</f>
        <v/>
      </c>
      <c r="K4232" s="16" t="str">
        <f t="shared" si="133"/>
        <v/>
      </c>
    </row>
    <row r="4233" spans="2:11" x14ac:dyDescent="0.2">
      <c r="B4233" s="10" t="str">
        <f t="shared" si="132"/>
        <v/>
      </c>
      <c r="C4233" s="30"/>
      <c r="H4233" s="10" t="str">
        <f>IFERROR(IF(INDEX(Rooms[اعتماد القيمة],MATCH(الحجز!$D4233,Rooms[الشقة],0),1)&lt;=الحجز!$C4233,((INDEX(Rooms[القيمة],MATCH(الحجز!$D4233,Rooms[الشقة],0),1)*الحجز!$E4233)+G4233)-F4233,الحجز!$H4233),"")</f>
        <v/>
      </c>
      <c r="I4233" s="10" t="str">
        <f>IFERROR(VLOOKUP(D4233,Rooms[[الشقة]:[وصف]],4,FALSE),"")</f>
        <v/>
      </c>
      <c r="K4233" s="16" t="str">
        <f t="shared" si="133"/>
        <v/>
      </c>
    </row>
    <row r="4234" spans="2:11" x14ac:dyDescent="0.2">
      <c r="B4234" s="10" t="str">
        <f t="shared" si="132"/>
        <v/>
      </c>
      <c r="C4234" s="30"/>
      <c r="H4234" s="10" t="str">
        <f>IFERROR(IF(INDEX(Rooms[اعتماد القيمة],MATCH(الحجز!$D4234,Rooms[الشقة],0),1)&lt;=الحجز!$C4234,((INDEX(Rooms[القيمة],MATCH(الحجز!$D4234,Rooms[الشقة],0),1)*الحجز!$E4234)+G4234)-F4234,الحجز!$H4234),"")</f>
        <v/>
      </c>
      <c r="I4234" s="10" t="str">
        <f>IFERROR(VLOOKUP(D4234,Rooms[[الشقة]:[وصف]],4,FALSE),"")</f>
        <v/>
      </c>
      <c r="K4234" s="16" t="str">
        <f t="shared" si="133"/>
        <v/>
      </c>
    </row>
    <row r="4235" spans="2:11" x14ac:dyDescent="0.2">
      <c r="B4235" s="10" t="str">
        <f t="shared" si="132"/>
        <v/>
      </c>
      <c r="C4235" s="30"/>
      <c r="H4235" s="10" t="str">
        <f>IFERROR(IF(INDEX(Rooms[اعتماد القيمة],MATCH(الحجز!$D4235,Rooms[الشقة],0),1)&lt;=الحجز!$C4235,((INDEX(Rooms[القيمة],MATCH(الحجز!$D4235,Rooms[الشقة],0),1)*الحجز!$E4235)+G4235)-F4235,الحجز!$H4235),"")</f>
        <v/>
      </c>
      <c r="I4235" s="10" t="str">
        <f>IFERROR(VLOOKUP(D4235,Rooms[[الشقة]:[وصف]],4,FALSE),"")</f>
        <v/>
      </c>
      <c r="K4235" s="16" t="str">
        <f t="shared" si="133"/>
        <v/>
      </c>
    </row>
    <row r="4236" spans="2:11" x14ac:dyDescent="0.2">
      <c r="B4236" s="10" t="str">
        <f t="shared" si="132"/>
        <v/>
      </c>
      <c r="C4236" s="30"/>
      <c r="H4236" s="10" t="str">
        <f>IFERROR(IF(INDEX(Rooms[اعتماد القيمة],MATCH(الحجز!$D4236,Rooms[الشقة],0),1)&lt;=الحجز!$C4236,((INDEX(Rooms[القيمة],MATCH(الحجز!$D4236,Rooms[الشقة],0),1)*الحجز!$E4236)+G4236)-F4236,الحجز!$H4236),"")</f>
        <v/>
      </c>
      <c r="I4236" s="10" t="str">
        <f>IFERROR(VLOOKUP(D4236,Rooms[[الشقة]:[وصف]],4,FALSE),"")</f>
        <v/>
      </c>
      <c r="K4236" s="16" t="str">
        <f t="shared" si="133"/>
        <v/>
      </c>
    </row>
    <row r="4237" spans="2:11" x14ac:dyDescent="0.2">
      <c r="B4237" s="10" t="str">
        <f t="shared" si="132"/>
        <v/>
      </c>
      <c r="C4237" s="30"/>
      <c r="H4237" s="10" t="str">
        <f>IFERROR(IF(INDEX(Rooms[اعتماد القيمة],MATCH(الحجز!$D4237,Rooms[الشقة],0),1)&lt;=الحجز!$C4237,((INDEX(Rooms[القيمة],MATCH(الحجز!$D4237,Rooms[الشقة],0),1)*الحجز!$E4237)+G4237)-F4237,الحجز!$H4237),"")</f>
        <v/>
      </c>
      <c r="I4237" s="10" t="str">
        <f>IFERROR(VLOOKUP(D4237,Rooms[[الشقة]:[وصف]],4,FALSE),"")</f>
        <v/>
      </c>
      <c r="K4237" s="16" t="str">
        <f t="shared" si="133"/>
        <v/>
      </c>
    </row>
    <row r="4238" spans="2:11" x14ac:dyDescent="0.2">
      <c r="B4238" s="10" t="str">
        <f t="shared" si="132"/>
        <v/>
      </c>
      <c r="C4238" s="30"/>
      <c r="H4238" s="10" t="str">
        <f>IFERROR(IF(INDEX(Rooms[اعتماد القيمة],MATCH(الحجز!$D4238,Rooms[الشقة],0),1)&lt;=الحجز!$C4238,((INDEX(Rooms[القيمة],MATCH(الحجز!$D4238,Rooms[الشقة],0),1)*الحجز!$E4238)+G4238)-F4238,الحجز!$H4238),"")</f>
        <v/>
      </c>
      <c r="I4238" s="10" t="str">
        <f>IFERROR(VLOOKUP(D4238,Rooms[[الشقة]:[وصف]],4,FALSE),"")</f>
        <v/>
      </c>
      <c r="K4238" s="16" t="str">
        <f t="shared" si="133"/>
        <v/>
      </c>
    </row>
    <row r="4239" spans="2:11" x14ac:dyDescent="0.2">
      <c r="B4239" s="10" t="str">
        <f t="shared" si="132"/>
        <v/>
      </c>
      <c r="C4239" s="30"/>
      <c r="H4239" s="10" t="str">
        <f>IFERROR(IF(INDEX(Rooms[اعتماد القيمة],MATCH(الحجز!$D4239,Rooms[الشقة],0),1)&lt;=الحجز!$C4239,((INDEX(Rooms[القيمة],MATCH(الحجز!$D4239,Rooms[الشقة],0),1)*الحجز!$E4239)+G4239)-F4239,الحجز!$H4239),"")</f>
        <v/>
      </c>
      <c r="I4239" s="10" t="str">
        <f>IFERROR(VLOOKUP(D4239,Rooms[[الشقة]:[وصف]],4,FALSE),"")</f>
        <v/>
      </c>
      <c r="K4239" s="16" t="str">
        <f t="shared" si="133"/>
        <v/>
      </c>
    </row>
    <row r="4240" spans="2:11" x14ac:dyDescent="0.2">
      <c r="B4240" s="10" t="str">
        <f t="shared" si="132"/>
        <v/>
      </c>
      <c r="C4240" s="30"/>
      <c r="H4240" s="10" t="str">
        <f>IFERROR(IF(INDEX(Rooms[اعتماد القيمة],MATCH(الحجز!$D4240,Rooms[الشقة],0),1)&lt;=الحجز!$C4240,((INDEX(Rooms[القيمة],MATCH(الحجز!$D4240,Rooms[الشقة],0),1)*الحجز!$E4240)+G4240)-F4240,الحجز!$H4240),"")</f>
        <v/>
      </c>
      <c r="I4240" s="10" t="str">
        <f>IFERROR(VLOOKUP(D4240,Rooms[[الشقة]:[وصف]],4,FALSE),"")</f>
        <v/>
      </c>
      <c r="K4240" s="16" t="str">
        <f t="shared" si="133"/>
        <v/>
      </c>
    </row>
    <row r="4241" spans="2:11" x14ac:dyDescent="0.2">
      <c r="B4241" s="10" t="str">
        <f t="shared" si="132"/>
        <v/>
      </c>
      <c r="C4241" s="30"/>
      <c r="H4241" s="10" t="str">
        <f>IFERROR(IF(INDEX(Rooms[اعتماد القيمة],MATCH(الحجز!$D4241,Rooms[الشقة],0),1)&lt;=الحجز!$C4241,((INDEX(Rooms[القيمة],MATCH(الحجز!$D4241,Rooms[الشقة],0),1)*الحجز!$E4241)+G4241)-F4241,الحجز!$H4241),"")</f>
        <v/>
      </c>
      <c r="I4241" s="10" t="str">
        <f>IFERROR(VLOOKUP(D4241,Rooms[[الشقة]:[وصف]],4,FALSE),"")</f>
        <v/>
      </c>
      <c r="K4241" s="16" t="str">
        <f t="shared" si="133"/>
        <v/>
      </c>
    </row>
    <row r="4242" spans="2:11" x14ac:dyDescent="0.2">
      <c r="B4242" s="10" t="str">
        <f t="shared" si="132"/>
        <v/>
      </c>
      <c r="C4242" s="30"/>
      <c r="H4242" s="10" t="str">
        <f>IFERROR(IF(INDEX(Rooms[اعتماد القيمة],MATCH(الحجز!$D4242,Rooms[الشقة],0),1)&lt;=الحجز!$C4242,((INDEX(Rooms[القيمة],MATCH(الحجز!$D4242,Rooms[الشقة],0),1)*الحجز!$E4242)+G4242)-F4242,الحجز!$H4242),"")</f>
        <v/>
      </c>
      <c r="I4242" s="10" t="str">
        <f>IFERROR(VLOOKUP(D4242,Rooms[[الشقة]:[وصف]],4,FALSE),"")</f>
        <v/>
      </c>
      <c r="K4242" s="16" t="str">
        <f t="shared" si="133"/>
        <v/>
      </c>
    </row>
    <row r="4243" spans="2:11" x14ac:dyDescent="0.2">
      <c r="B4243" s="10" t="str">
        <f t="shared" si="132"/>
        <v/>
      </c>
      <c r="C4243" s="30"/>
      <c r="H4243" s="10" t="str">
        <f>IFERROR(IF(INDEX(Rooms[اعتماد القيمة],MATCH(الحجز!$D4243,Rooms[الشقة],0),1)&lt;=الحجز!$C4243,((INDEX(Rooms[القيمة],MATCH(الحجز!$D4243,Rooms[الشقة],0),1)*الحجز!$E4243)+G4243)-F4243,الحجز!$H4243),"")</f>
        <v/>
      </c>
      <c r="I4243" s="10" t="str">
        <f>IFERROR(VLOOKUP(D4243,Rooms[[الشقة]:[وصف]],4,FALSE),"")</f>
        <v/>
      </c>
      <c r="K4243" s="16" t="str">
        <f t="shared" si="133"/>
        <v/>
      </c>
    </row>
    <row r="4244" spans="2:11" x14ac:dyDescent="0.2">
      <c r="B4244" s="10" t="str">
        <f t="shared" si="132"/>
        <v/>
      </c>
      <c r="C4244" s="30"/>
      <c r="H4244" s="10" t="str">
        <f>IFERROR(IF(INDEX(Rooms[اعتماد القيمة],MATCH(الحجز!$D4244,Rooms[الشقة],0),1)&lt;=الحجز!$C4244,((INDEX(Rooms[القيمة],MATCH(الحجز!$D4244,Rooms[الشقة],0),1)*الحجز!$E4244)+G4244)-F4244,الحجز!$H4244),"")</f>
        <v/>
      </c>
      <c r="I4244" s="10" t="str">
        <f>IFERROR(VLOOKUP(D4244,Rooms[[الشقة]:[وصف]],4,FALSE),"")</f>
        <v/>
      </c>
      <c r="K4244" s="16" t="str">
        <f t="shared" si="133"/>
        <v/>
      </c>
    </row>
    <row r="4245" spans="2:11" x14ac:dyDescent="0.2">
      <c r="B4245" s="10" t="str">
        <f t="shared" si="132"/>
        <v/>
      </c>
      <c r="C4245" s="30"/>
      <c r="H4245" s="10" t="str">
        <f>IFERROR(IF(INDEX(Rooms[اعتماد القيمة],MATCH(الحجز!$D4245,Rooms[الشقة],0),1)&lt;=الحجز!$C4245,((INDEX(Rooms[القيمة],MATCH(الحجز!$D4245,Rooms[الشقة],0),1)*الحجز!$E4245)+G4245)-F4245,الحجز!$H4245),"")</f>
        <v/>
      </c>
      <c r="I4245" s="10" t="str">
        <f>IFERROR(VLOOKUP(D4245,Rooms[[الشقة]:[وصف]],4,FALSE),"")</f>
        <v/>
      </c>
      <c r="K4245" s="16" t="str">
        <f t="shared" si="133"/>
        <v/>
      </c>
    </row>
    <row r="4246" spans="2:11" x14ac:dyDescent="0.2">
      <c r="B4246" s="10" t="str">
        <f t="shared" si="132"/>
        <v/>
      </c>
      <c r="C4246" s="30"/>
      <c r="H4246" s="10" t="str">
        <f>IFERROR(IF(INDEX(Rooms[اعتماد القيمة],MATCH(الحجز!$D4246,Rooms[الشقة],0),1)&lt;=الحجز!$C4246,((INDEX(Rooms[القيمة],MATCH(الحجز!$D4246,Rooms[الشقة],0),1)*الحجز!$E4246)+G4246)-F4246,الحجز!$H4246),"")</f>
        <v/>
      </c>
      <c r="I4246" s="10" t="str">
        <f>IFERROR(VLOOKUP(D4246,Rooms[[الشقة]:[وصف]],4,FALSE),"")</f>
        <v/>
      </c>
      <c r="K4246" s="16" t="str">
        <f t="shared" si="133"/>
        <v/>
      </c>
    </row>
    <row r="4247" spans="2:11" x14ac:dyDescent="0.2">
      <c r="B4247" s="10" t="str">
        <f t="shared" si="132"/>
        <v/>
      </c>
      <c r="C4247" s="30"/>
      <c r="H4247" s="10" t="str">
        <f>IFERROR(IF(INDEX(Rooms[اعتماد القيمة],MATCH(الحجز!$D4247,Rooms[الشقة],0),1)&lt;=الحجز!$C4247,((INDEX(Rooms[القيمة],MATCH(الحجز!$D4247,Rooms[الشقة],0),1)*الحجز!$E4247)+G4247)-F4247,الحجز!$H4247),"")</f>
        <v/>
      </c>
      <c r="I4247" s="10" t="str">
        <f>IFERROR(VLOOKUP(D4247,Rooms[[الشقة]:[وصف]],4,FALSE),"")</f>
        <v/>
      </c>
      <c r="K4247" s="16" t="str">
        <f t="shared" si="133"/>
        <v/>
      </c>
    </row>
    <row r="4248" spans="2:11" x14ac:dyDescent="0.2">
      <c r="B4248" s="10" t="str">
        <f t="shared" si="132"/>
        <v/>
      </c>
      <c r="C4248" s="30"/>
      <c r="H4248" s="10" t="str">
        <f>IFERROR(IF(INDEX(Rooms[اعتماد القيمة],MATCH(الحجز!$D4248,Rooms[الشقة],0),1)&lt;=الحجز!$C4248,((INDEX(Rooms[القيمة],MATCH(الحجز!$D4248,Rooms[الشقة],0),1)*الحجز!$E4248)+G4248)-F4248,الحجز!$H4248),"")</f>
        <v/>
      </c>
      <c r="I4248" s="10" t="str">
        <f>IFERROR(VLOOKUP(D4248,Rooms[[الشقة]:[وصف]],4,FALSE),"")</f>
        <v/>
      </c>
      <c r="K4248" s="16" t="str">
        <f t="shared" si="133"/>
        <v/>
      </c>
    </row>
    <row r="4249" spans="2:11" x14ac:dyDescent="0.2">
      <c r="B4249" s="10" t="str">
        <f t="shared" si="132"/>
        <v/>
      </c>
      <c r="C4249" s="30"/>
      <c r="H4249" s="10" t="str">
        <f>IFERROR(IF(INDEX(Rooms[اعتماد القيمة],MATCH(الحجز!$D4249,Rooms[الشقة],0),1)&lt;=الحجز!$C4249,((INDEX(Rooms[القيمة],MATCH(الحجز!$D4249,Rooms[الشقة],0),1)*الحجز!$E4249)+G4249)-F4249,الحجز!$H4249),"")</f>
        <v/>
      </c>
      <c r="I4249" s="10" t="str">
        <f>IFERROR(VLOOKUP(D4249,Rooms[[الشقة]:[وصف]],4,FALSE),"")</f>
        <v/>
      </c>
      <c r="K4249" s="16" t="str">
        <f t="shared" si="133"/>
        <v/>
      </c>
    </row>
    <row r="4250" spans="2:11" x14ac:dyDescent="0.2">
      <c r="B4250" s="10" t="str">
        <f t="shared" si="132"/>
        <v/>
      </c>
      <c r="C4250" s="30"/>
      <c r="H4250" s="10" t="str">
        <f>IFERROR(IF(INDEX(Rooms[اعتماد القيمة],MATCH(الحجز!$D4250,Rooms[الشقة],0),1)&lt;=الحجز!$C4250,((INDEX(Rooms[القيمة],MATCH(الحجز!$D4250,Rooms[الشقة],0),1)*الحجز!$E4250)+G4250)-F4250,الحجز!$H4250),"")</f>
        <v/>
      </c>
      <c r="I4250" s="10" t="str">
        <f>IFERROR(VLOOKUP(D4250,Rooms[[الشقة]:[وصف]],4,FALSE),"")</f>
        <v/>
      </c>
      <c r="K4250" s="16" t="str">
        <f t="shared" si="133"/>
        <v/>
      </c>
    </row>
    <row r="4251" spans="2:11" x14ac:dyDescent="0.2">
      <c r="B4251" s="10" t="str">
        <f t="shared" si="132"/>
        <v/>
      </c>
      <c r="C4251" s="30"/>
      <c r="H4251" s="10" t="str">
        <f>IFERROR(IF(INDEX(Rooms[اعتماد القيمة],MATCH(الحجز!$D4251,Rooms[الشقة],0),1)&lt;=الحجز!$C4251,((INDEX(Rooms[القيمة],MATCH(الحجز!$D4251,Rooms[الشقة],0),1)*الحجز!$E4251)+G4251)-F4251,الحجز!$H4251),"")</f>
        <v/>
      </c>
      <c r="I4251" s="10" t="str">
        <f>IFERROR(VLOOKUP(D4251,Rooms[[الشقة]:[وصف]],4,FALSE),"")</f>
        <v/>
      </c>
      <c r="K4251" s="16" t="str">
        <f t="shared" si="133"/>
        <v/>
      </c>
    </row>
    <row r="4252" spans="2:11" x14ac:dyDescent="0.2">
      <c r="B4252" s="10" t="str">
        <f t="shared" si="132"/>
        <v/>
      </c>
      <c r="C4252" s="30"/>
      <c r="H4252" s="10" t="str">
        <f>IFERROR(IF(INDEX(Rooms[اعتماد القيمة],MATCH(الحجز!$D4252,Rooms[الشقة],0),1)&lt;=الحجز!$C4252,((INDEX(Rooms[القيمة],MATCH(الحجز!$D4252,Rooms[الشقة],0),1)*الحجز!$E4252)+G4252)-F4252,الحجز!$H4252),"")</f>
        <v/>
      </c>
      <c r="I4252" s="10" t="str">
        <f>IFERROR(VLOOKUP(D4252,Rooms[[الشقة]:[وصف]],4,FALSE),"")</f>
        <v/>
      </c>
      <c r="K4252" s="16" t="str">
        <f t="shared" si="133"/>
        <v/>
      </c>
    </row>
    <row r="4253" spans="2:11" x14ac:dyDescent="0.2">
      <c r="B4253" s="10" t="str">
        <f t="shared" si="132"/>
        <v/>
      </c>
      <c r="C4253" s="30"/>
      <c r="H4253" s="10" t="str">
        <f>IFERROR(IF(INDEX(Rooms[اعتماد القيمة],MATCH(الحجز!$D4253,Rooms[الشقة],0),1)&lt;=الحجز!$C4253,((INDEX(Rooms[القيمة],MATCH(الحجز!$D4253,Rooms[الشقة],0),1)*الحجز!$E4253)+G4253)-F4253,الحجز!$H4253),"")</f>
        <v/>
      </c>
      <c r="I4253" s="10" t="str">
        <f>IFERROR(VLOOKUP(D4253,Rooms[[الشقة]:[وصف]],4,FALSE),"")</f>
        <v/>
      </c>
      <c r="K4253" s="16" t="str">
        <f t="shared" si="133"/>
        <v/>
      </c>
    </row>
    <row r="4254" spans="2:11" x14ac:dyDescent="0.2">
      <c r="B4254" s="10" t="str">
        <f t="shared" si="132"/>
        <v/>
      </c>
      <c r="C4254" s="30"/>
      <c r="H4254" s="10" t="str">
        <f>IFERROR(IF(INDEX(Rooms[اعتماد القيمة],MATCH(الحجز!$D4254,Rooms[الشقة],0),1)&lt;=الحجز!$C4254,((INDEX(Rooms[القيمة],MATCH(الحجز!$D4254,Rooms[الشقة],0),1)*الحجز!$E4254)+G4254)-F4254,الحجز!$H4254),"")</f>
        <v/>
      </c>
      <c r="I4254" s="10" t="str">
        <f>IFERROR(VLOOKUP(D4254,Rooms[[الشقة]:[وصف]],4,FALSE),"")</f>
        <v/>
      </c>
      <c r="K4254" s="16" t="str">
        <f t="shared" si="133"/>
        <v/>
      </c>
    </row>
    <row r="4255" spans="2:11" x14ac:dyDescent="0.2">
      <c r="B4255" s="10" t="str">
        <f t="shared" si="132"/>
        <v/>
      </c>
      <c r="C4255" s="30"/>
      <c r="H4255" s="10" t="str">
        <f>IFERROR(IF(INDEX(Rooms[اعتماد القيمة],MATCH(الحجز!$D4255,Rooms[الشقة],0),1)&lt;=الحجز!$C4255,((INDEX(Rooms[القيمة],MATCH(الحجز!$D4255,Rooms[الشقة],0),1)*الحجز!$E4255)+G4255)-F4255,الحجز!$H4255),"")</f>
        <v/>
      </c>
      <c r="I4255" s="10" t="str">
        <f>IFERROR(VLOOKUP(D4255,Rooms[[الشقة]:[وصف]],4,FALSE),"")</f>
        <v/>
      </c>
      <c r="K4255" s="16" t="str">
        <f t="shared" si="133"/>
        <v/>
      </c>
    </row>
    <row r="4256" spans="2:11" x14ac:dyDescent="0.2">
      <c r="B4256" s="10" t="str">
        <f t="shared" si="132"/>
        <v/>
      </c>
      <c r="C4256" s="30"/>
      <c r="H4256" s="10" t="str">
        <f>IFERROR(IF(INDEX(Rooms[اعتماد القيمة],MATCH(الحجز!$D4256,Rooms[الشقة],0),1)&lt;=الحجز!$C4256,((INDEX(Rooms[القيمة],MATCH(الحجز!$D4256,Rooms[الشقة],0),1)*الحجز!$E4256)+G4256)-F4256,الحجز!$H4256),"")</f>
        <v/>
      </c>
      <c r="I4256" s="10" t="str">
        <f>IFERROR(VLOOKUP(D4256,Rooms[[الشقة]:[وصف]],4,FALSE),"")</f>
        <v/>
      </c>
      <c r="K4256" s="16" t="str">
        <f t="shared" si="133"/>
        <v/>
      </c>
    </row>
    <row r="4257" spans="2:11" x14ac:dyDescent="0.2">
      <c r="B4257" s="10" t="str">
        <f t="shared" si="132"/>
        <v/>
      </c>
      <c r="C4257" s="30"/>
      <c r="H4257" s="10" t="str">
        <f>IFERROR(IF(INDEX(Rooms[اعتماد القيمة],MATCH(الحجز!$D4257,Rooms[الشقة],0),1)&lt;=الحجز!$C4257,((INDEX(Rooms[القيمة],MATCH(الحجز!$D4257,Rooms[الشقة],0),1)*الحجز!$E4257)+G4257)-F4257,الحجز!$H4257),"")</f>
        <v/>
      </c>
      <c r="I4257" s="10" t="str">
        <f>IFERROR(VLOOKUP(D4257,Rooms[[الشقة]:[وصف]],4,FALSE),"")</f>
        <v/>
      </c>
      <c r="K4257" s="16" t="str">
        <f t="shared" si="133"/>
        <v/>
      </c>
    </row>
    <row r="4258" spans="2:11" x14ac:dyDescent="0.2">
      <c r="B4258" s="10" t="str">
        <f t="shared" si="132"/>
        <v/>
      </c>
      <c r="C4258" s="30"/>
      <c r="H4258" s="10" t="str">
        <f>IFERROR(IF(INDEX(Rooms[اعتماد القيمة],MATCH(الحجز!$D4258,Rooms[الشقة],0),1)&lt;=الحجز!$C4258,((INDEX(Rooms[القيمة],MATCH(الحجز!$D4258,Rooms[الشقة],0),1)*الحجز!$E4258)+G4258)-F4258,الحجز!$H4258),"")</f>
        <v/>
      </c>
      <c r="I4258" s="10" t="str">
        <f>IFERROR(VLOOKUP(D4258,Rooms[[الشقة]:[وصف]],4,FALSE),"")</f>
        <v/>
      </c>
      <c r="K4258" s="16" t="str">
        <f t="shared" si="133"/>
        <v/>
      </c>
    </row>
    <row r="4259" spans="2:11" x14ac:dyDescent="0.2">
      <c r="B4259" s="10" t="str">
        <f t="shared" si="132"/>
        <v/>
      </c>
      <c r="C4259" s="30"/>
      <c r="H4259" s="10" t="str">
        <f>IFERROR(IF(INDEX(Rooms[اعتماد القيمة],MATCH(الحجز!$D4259,Rooms[الشقة],0),1)&lt;=الحجز!$C4259,((INDEX(Rooms[القيمة],MATCH(الحجز!$D4259,Rooms[الشقة],0),1)*الحجز!$E4259)+G4259)-F4259,الحجز!$H4259),"")</f>
        <v/>
      </c>
      <c r="I4259" s="10" t="str">
        <f>IFERROR(VLOOKUP(D4259,Rooms[[الشقة]:[وصف]],4,FALSE),"")</f>
        <v/>
      </c>
      <c r="K4259" s="16" t="str">
        <f t="shared" si="133"/>
        <v/>
      </c>
    </row>
    <row r="4260" spans="2:11" x14ac:dyDescent="0.2">
      <c r="B4260" s="10" t="str">
        <f t="shared" si="132"/>
        <v/>
      </c>
      <c r="C4260" s="30"/>
      <c r="H4260" s="10" t="str">
        <f>IFERROR(IF(INDEX(Rooms[اعتماد القيمة],MATCH(الحجز!$D4260,Rooms[الشقة],0),1)&lt;=الحجز!$C4260,((INDEX(Rooms[القيمة],MATCH(الحجز!$D4260,Rooms[الشقة],0),1)*الحجز!$E4260)+G4260)-F4260,الحجز!$H4260),"")</f>
        <v/>
      </c>
      <c r="I4260" s="10" t="str">
        <f>IFERROR(VLOOKUP(D4260,Rooms[[الشقة]:[وصف]],4,FALSE),"")</f>
        <v/>
      </c>
      <c r="K4260" s="16" t="str">
        <f t="shared" si="133"/>
        <v/>
      </c>
    </row>
    <row r="4261" spans="2:11" x14ac:dyDescent="0.2">
      <c r="B4261" s="10" t="str">
        <f t="shared" si="132"/>
        <v/>
      </c>
      <c r="C4261" s="30"/>
      <c r="H4261" s="10" t="str">
        <f>IFERROR(IF(INDEX(Rooms[اعتماد القيمة],MATCH(الحجز!$D4261,Rooms[الشقة],0),1)&lt;=الحجز!$C4261,((INDEX(Rooms[القيمة],MATCH(الحجز!$D4261,Rooms[الشقة],0),1)*الحجز!$E4261)+G4261)-F4261,الحجز!$H4261),"")</f>
        <v/>
      </c>
      <c r="I4261" s="10" t="str">
        <f>IFERROR(VLOOKUP(D4261,Rooms[[الشقة]:[وصف]],4,FALSE),"")</f>
        <v/>
      </c>
      <c r="K4261" s="16" t="str">
        <f t="shared" si="133"/>
        <v/>
      </c>
    </row>
    <row r="4262" spans="2:11" x14ac:dyDescent="0.2">
      <c r="B4262" s="10" t="str">
        <f t="shared" si="132"/>
        <v/>
      </c>
      <c r="C4262" s="30"/>
      <c r="H4262" s="10" t="str">
        <f>IFERROR(IF(INDEX(Rooms[اعتماد القيمة],MATCH(الحجز!$D4262,Rooms[الشقة],0),1)&lt;=الحجز!$C4262,((INDEX(Rooms[القيمة],MATCH(الحجز!$D4262,Rooms[الشقة],0),1)*الحجز!$E4262)+G4262)-F4262,الحجز!$H4262),"")</f>
        <v/>
      </c>
      <c r="I4262" s="10" t="str">
        <f>IFERROR(VLOOKUP(D4262,Rooms[[الشقة]:[وصف]],4,FALSE),"")</f>
        <v/>
      </c>
      <c r="K4262" s="16" t="str">
        <f t="shared" si="133"/>
        <v/>
      </c>
    </row>
    <row r="4263" spans="2:11" x14ac:dyDescent="0.2">
      <c r="B4263" s="10" t="str">
        <f t="shared" si="132"/>
        <v/>
      </c>
      <c r="C4263" s="30"/>
      <c r="H4263" s="10" t="str">
        <f>IFERROR(IF(INDEX(Rooms[اعتماد القيمة],MATCH(الحجز!$D4263,Rooms[الشقة],0),1)&lt;=الحجز!$C4263,((INDEX(Rooms[القيمة],MATCH(الحجز!$D4263,Rooms[الشقة],0),1)*الحجز!$E4263)+G4263)-F4263,الحجز!$H4263),"")</f>
        <v/>
      </c>
      <c r="I4263" s="10" t="str">
        <f>IFERROR(VLOOKUP(D4263,Rooms[[الشقة]:[وصف]],4,FALSE),"")</f>
        <v/>
      </c>
      <c r="K4263" s="16" t="str">
        <f t="shared" si="133"/>
        <v/>
      </c>
    </row>
    <row r="4264" spans="2:11" x14ac:dyDescent="0.2">
      <c r="B4264" s="10" t="str">
        <f t="shared" si="132"/>
        <v/>
      </c>
      <c r="C4264" s="30"/>
      <c r="H4264" s="10" t="str">
        <f>IFERROR(IF(INDEX(Rooms[اعتماد القيمة],MATCH(الحجز!$D4264,Rooms[الشقة],0),1)&lt;=الحجز!$C4264,((INDEX(Rooms[القيمة],MATCH(الحجز!$D4264,Rooms[الشقة],0),1)*الحجز!$E4264)+G4264)-F4264,الحجز!$H4264),"")</f>
        <v/>
      </c>
      <c r="I4264" s="10" t="str">
        <f>IFERROR(VLOOKUP(D4264,Rooms[[الشقة]:[وصف]],4,FALSE),"")</f>
        <v/>
      </c>
      <c r="K4264" s="16" t="str">
        <f t="shared" si="133"/>
        <v/>
      </c>
    </row>
    <row r="4265" spans="2:11" x14ac:dyDescent="0.2">
      <c r="B4265" s="10" t="str">
        <f t="shared" si="132"/>
        <v/>
      </c>
      <c r="C4265" s="30"/>
      <c r="H4265" s="10" t="str">
        <f>IFERROR(IF(INDEX(Rooms[اعتماد القيمة],MATCH(الحجز!$D4265,Rooms[الشقة],0),1)&lt;=الحجز!$C4265,((INDEX(Rooms[القيمة],MATCH(الحجز!$D4265,Rooms[الشقة],0),1)*الحجز!$E4265)+G4265)-F4265,الحجز!$H4265),"")</f>
        <v/>
      </c>
      <c r="I4265" s="10" t="str">
        <f>IFERROR(VLOOKUP(D4265,Rooms[[الشقة]:[وصف]],4,FALSE),"")</f>
        <v/>
      </c>
      <c r="K4265" s="16" t="str">
        <f t="shared" si="133"/>
        <v/>
      </c>
    </row>
    <row r="4266" spans="2:11" x14ac:dyDescent="0.2">
      <c r="B4266" s="10" t="str">
        <f t="shared" si="132"/>
        <v/>
      </c>
      <c r="C4266" s="30"/>
      <c r="H4266" s="10" t="str">
        <f>IFERROR(IF(INDEX(Rooms[اعتماد القيمة],MATCH(الحجز!$D4266,Rooms[الشقة],0),1)&lt;=الحجز!$C4266,((INDEX(Rooms[القيمة],MATCH(الحجز!$D4266,Rooms[الشقة],0),1)*الحجز!$E4266)+G4266)-F4266,الحجز!$H4266),"")</f>
        <v/>
      </c>
      <c r="I4266" s="10" t="str">
        <f>IFERROR(VLOOKUP(D4266,Rooms[[الشقة]:[وصف]],4,FALSE),"")</f>
        <v/>
      </c>
      <c r="K4266" s="16" t="str">
        <f t="shared" si="133"/>
        <v/>
      </c>
    </row>
    <row r="4267" spans="2:11" x14ac:dyDescent="0.2">
      <c r="B4267" s="10" t="str">
        <f t="shared" si="132"/>
        <v/>
      </c>
      <c r="C4267" s="30"/>
      <c r="H4267" s="10" t="str">
        <f>IFERROR(IF(INDEX(Rooms[اعتماد القيمة],MATCH(الحجز!$D4267,Rooms[الشقة],0),1)&lt;=الحجز!$C4267,((INDEX(Rooms[القيمة],MATCH(الحجز!$D4267,Rooms[الشقة],0),1)*الحجز!$E4267)+G4267)-F4267,الحجز!$H4267),"")</f>
        <v/>
      </c>
      <c r="I4267" s="10" t="str">
        <f>IFERROR(VLOOKUP(D4267,Rooms[[الشقة]:[وصف]],4,FALSE),"")</f>
        <v/>
      </c>
      <c r="K4267" s="16" t="str">
        <f t="shared" si="133"/>
        <v/>
      </c>
    </row>
    <row r="4268" spans="2:11" x14ac:dyDescent="0.2">
      <c r="B4268" s="10" t="str">
        <f t="shared" si="132"/>
        <v/>
      </c>
      <c r="C4268" s="30"/>
      <c r="H4268" s="10" t="str">
        <f>IFERROR(IF(INDEX(Rooms[اعتماد القيمة],MATCH(الحجز!$D4268,Rooms[الشقة],0),1)&lt;=الحجز!$C4268,((INDEX(Rooms[القيمة],MATCH(الحجز!$D4268,Rooms[الشقة],0),1)*الحجز!$E4268)+G4268)-F4268,الحجز!$H4268),"")</f>
        <v/>
      </c>
      <c r="I4268" s="10" t="str">
        <f>IFERROR(VLOOKUP(D4268,Rooms[[الشقة]:[وصف]],4,FALSE),"")</f>
        <v/>
      </c>
      <c r="K4268" s="16" t="str">
        <f t="shared" si="133"/>
        <v/>
      </c>
    </row>
    <row r="4269" spans="2:11" x14ac:dyDescent="0.2">
      <c r="B4269" s="10" t="str">
        <f t="shared" si="132"/>
        <v/>
      </c>
      <c r="C4269" s="30"/>
      <c r="H4269" s="10" t="str">
        <f>IFERROR(IF(INDEX(Rooms[اعتماد القيمة],MATCH(الحجز!$D4269,Rooms[الشقة],0),1)&lt;=الحجز!$C4269,((INDEX(Rooms[القيمة],MATCH(الحجز!$D4269,Rooms[الشقة],0),1)*الحجز!$E4269)+G4269)-F4269,الحجز!$H4269),"")</f>
        <v/>
      </c>
      <c r="I4269" s="10" t="str">
        <f>IFERROR(VLOOKUP(D4269,Rooms[[الشقة]:[وصف]],4,FALSE),"")</f>
        <v/>
      </c>
      <c r="K4269" s="16" t="str">
        <f t="shared" si="133"/>
        <v/>
      </c>
    </row>
    <row r="4270" spans="2:11" x14ac:dyDescent="0.2">
      <c r="B4270" s="10" t="str">
        <f t="shared" si="132"/>
        <v/>
      </c>
      <c r="C4270" s="30"/>
      <c r="H4270" s="10" t="str">
        <f>IFERROR(IF(INDEX(Rooms[اعتماد القيمة],MATCH(الحجز!$D4270,Rooms[الشقة],0),1)&lt;=الحجز!$C4270,((INDEX(Rooms[القيمة],MATCH(الحجز!$D4270,Rooms[الشقة],0),1)*الحجز!$E4270)+G4270)-F4270,الحجز!$H4270),"")</f>
        <v/>
      </c>
      <c r="I4270" s="10" t="str">
        <f>IFERROR(VLOOKUP(D4270,Rooms[[الشقة]:[وصف]],4,FALSE),"")</f>
        <v/>
      </c>
      <c r="K4270" s="16" t="str">
        <f t="shared" si="133"/>
        <v/>
      </c>
    </row>
    <row r="4271" spans="2:11" x14ac:dyDescent="0.2">
      <c r="B4271" s="10" t="str">
        <f t="shared" si="132"/>
        <v/>
      </c>
      <c r="C4271" s="30"/>
      <c r="H4271" s="10" t="str">
        <f>IFERROR(IF(INDEX(Rooms[اعتماد القيمة],MATCH(الحجز!$D4271,Rooms[الشقة],0),1)&lt;=الحجز!$C4271,((INDEX(Rooms[القيمة],MATCH(الحجز!$D4271,Rooms[الشقة],0),1)*الحجز!$E4271)+G4271)-F4271,الحجز!$H4271),"")</f>
        <v/>
      </c>
      <c r="I4271" s="10" t="str">
        <f>IFERROR(VLOOKUP(D4271,Rooms[[الشقة]:[وصف]],4,FALSE),"")</f>
        <v/>
      </c>
      <c r="K4271" s="16" t="str">
        <f t="shared" si="133"/>
        <v/>
      </c>
    </row>
    <row r="4272" spans="2:11" x14ac:dyDescent="0.2">
      <c r="B4272" s="10" t="str">
        <f t="shared" si="132"/>
        <v/>
      </c>
      <c r="C4272" s="30"/>
      <c r="H4272" s="10" t="str">
        <f>IFERROR(IF(INDEX(Rooms[اعتماد القيمة],MATCH(الحجز!$D4272,Rooms[الشقة],0),1)&lt;=الحجز!$C4272,((INDEX(Rooms[القيمة],MATCH(الحجز!$D4272,Rooms[الشقة],0),1)*الحجز!$E4272)+G4272)-F4272,الحجز!$H4272),"")</f>
        <v/>
      </c>
      <c r="I4272" s="10" t="str">
        <f>IFERROR(VLOOKUP(D4272,Rooms[[الشقة]:[وصف]],4,FALSE),"")</f>
        <v/>
      </c>
      <c r="K4272" s="16" t="str">
        <f t="shared" si="133"/>
        <v/>
      </c>
    </row>
    <row r="4273" spans="2:11" x14ac:dyDescent="0.2">
      <c r="B4273" s="10" t="str">
        <f t="shared" si="132"/>
        <v/>
      </c>
      <c r="C4273" s="30"/>
      <c r="H4273" s="10" t="str">
        <f>IFERROR(IF(INDEX(Rooms[اعتماد القيمة],MATCH(الحجز!$D4273,Rooms[الشقة],0),1)&lt;=الحجز!$C4273,((INDEX(Rooms[القيمة],MATCH(الحجز!$D4273,Rooms[الشقة],0),1)*الحجز!$E4273)+G4273)-F4273,الحجز!$H4273),"")</f>
        <v/>
      </c>
      <c r="I4273" s="10" t="str">
        <f>IFERROR(VLOOKUP(D4273,Rooms[[الشقة]:[وصف]],4,FALSE),"")</f>
        <v/>
      </c>
      <c r="K4273" s="16" t="str">
        <f t="shared" si="133"/>
        <v/>
      </c>
    </row>
    <row r="4274" spans="2:11" x14ac:dyDescent="0.2">
      <c r="B4274" s="10" t="str">
        <f t="shared" si="132"/>
        <v/>
      </c>
      <c r="C4274" s="30"/>
      <c r="H4274" s="10" t="str">
        <f>IFERROR(IF(INDEX(Rooms[اعتماد القيمة],MATCH(الحجز!$D4274,Rooms[الشقة],0),1)&lt;=الحجز!$C4274,((INDEX(Rooms[القيمة],MATCH(الحجز!$D4274,Rooms[الشقة],0),1)*الحجز!$E4274)+G4274)-F4274,الحجز!$H4274),"")</f>
        <v/>
      </c>
      <c r="I4274" s="10" t="str">
        <f>IFERROR(VLOOKUP(D4274,Rooms[[الشقة]:[وصف]],4,FALSE),"")</f>
        <v/>
      </c>
      <c r="K4274" s="16" t="str">
        <f t="shared" si="133"/>
        <v/>
      </c>
    </row>
    <row r="4275" spans="2:11" x14ac:dyDescent="0.2">
      <c r="B4275" s="10" t="str">
        <f t="shared" si="132"/>
        <v/>
      </c>
      <c r="C4275" s="30"/>
      <c r="H4275" s="10" t="str">
        <f>IFERROR(IF(INDEX(Rooms[اعتماد القيمة],MATCH(الحجز!$D4275,Rooms[الشقة],0),1)&lt;=الحجز!$C4275,((INDEX(Rooms[القيمة],MATCH(الحجز!$D4275,Rooms[الشقة],0),1)*الحجز!$E4275)+G4275)-F4275,الحجز!$H4275),"")</f>
        <v/>
      </c>
      <c r="I4275" s="10" t="str">
        <f>IFERROR(VLOOKUP(D4275,Rooms[[الشقة]:[وصف]],4,FALSE),"")</f>
        <v/>
      </c>
      <c r="K4275" s="16" t="str">
        <f t="shared" si="133"/>
        <v/>
      </c>
    </row>
    <row r="4276" spans="2:11" x14ac:dyDescent="0.2">
      <c r="B4276" s="10" t="str">
        <f t="shared" si="132"/>
        <v/>
      </c>
      <c r="C4276" s="30"/>
      <c r="H4276" s="10" t="str">
        <f>IFERROR(IF(INDEX(Rooms[اعتماد القيمة],MATCH(الحجز!$D4276,Rooms[الشقة],0),1)&lt;=الحجز!$C4276,((INDEX(Rooms[القيمة],MATCH(الحجز!$D4276,Rooms[الشقة],0),1)*الحجز!$E4276)+G4276)-F4276,الحجز!$H4276),"")</f>
        <v/>
      </c>
      <c r="I4276" s="10" t="str">
        <f>IFERROR(VLOOKUP(D4276,Rooms[[الشقة]:[وصف]],4,FALSE),"")</f>
        <v/>
      </c>
      <c r="K4276" s="16" t="str">
        <f t="shared" si="133"/>
        <v/>
      </c>
    </row>
    <row r="4277" spans="2:11" x14ac:dyDescent="0.2">
      <c r="B4277" s="10" t="str">
        <f t="shared" si="132"/>
        <v/>
      </c>
      <c r="C4277" s="30"/>
      <c r="H4277" s="10" t="str">
        <f>IFERROR(IF(INDEX(Rooms[اعتماد القيمة],MATCH(الحجز!$D4277,Rooms[الشقة],0),1)&lt;=الحجز!$C4277,((INDEX(Rooms[القيمة],MATCH(الحجز!$D4277,Rooms[الشقة],0),1)*الحجز!$E4277)+G4277)-F4277,الحجز!$H4277),"")</f>
        <v/>
      </c>
      <c r="I4277" s="10" t="str">
        <f>IFERROR(VLOOKUP(D4277,Rooms[[الشقة]:[وصف]],4,FALSE),"")</f>
        <v/>
      </c>
      <c r="K4277" s="16" t="str">
        <f t="shared" si="133"/>
        <v/>
      </c>
    </row>
    <row r="4278" spans="2:11" x14ac:dyDescent="0.2">
      <c r="B4278" s="10" t="str">
        <f t="shared" si="132"/>
        <v/>
      </c>
      <c r="C4278" s="30"/>
      <c r="H4278" s="10" t="str">
        <f>IFERROR(IF(INDEX(Rooms[اعتماد القيمة],MATCH(الحجز!$D4278,Rooms[الشقة],0),1)&lt;=الحجز!$C4278,((INDEX(Rooms[القيمة],MATCH(الحجز!$D4278,Rooms[الشقة],0),1)*الحجز!$E4278)+G4278)-F4278,الحجز!$H4278),"")</f>
        <v/>
      </c>
      <c r="I4278" s="10" t="str">
        <f>IFERROR(VLOOKUP(D4278,Rooms[[الشقة]:[وصف]],4,FALSE),"")</f>
        <v/>
      </c>
      <c r="K4278" s="16" t="str">
        <f t="shared" si="133"/>
        <v/>
      </c>
    </row>
    <row r="4279" spans="2:11" x14ac:dyDescent="0.2">
      <c r="B4279" s="10" t="str">
        <f t="shared" si="132"/>
        <v/>
      </c>
      <c r="C4279" s="30"/>
      <c r="H4279" s="10" t="str">
        <f>IFERROR(IF(INDEX(Rooms[اعتماد القيمة],MATCH(الحجز!$D4279,Rooms[الشقة],0),1)&lt;=الحجز!$C4279,((INDEX(Rooms[القيمة],MATCH(الحجز!$D4279,Rooms[الشقة],0),1)*الحجز!$E4279)+G4279)-F4279,الحجز!$H4279),"")</f>
        <v/>
      </c>
      <c r="I4279" s="10" t="str">
        <f>IFERROR(VLOOKUP(D4279,Rooms[[الشقة]:[وصف]],4,FALSE),"")</f>
        <v/>
      </c>
      <c r="K4279" s="16" t="str">
        <f t="shared" si="133"/>
        <v/>
      </c>
    </row>
    <row r="4280" spans="2:11" x14ac:dyDescent="0.2">
      <c r="B4280" s="10" t="str">
        <f t="shared" si="132"/>
        <v/>
      </c>
      <c r="C4280" s="30"/>
      <c r="H4280" s="10" t="str">
        <f>IFERROR(IF(INDEX(Rooms[اعتماد القيمة],MATCH(الحجز!$D4280,Rooms[الشقة],0),1)&lt;=الحجز!$C4280,((INDEX(Rooms[القيمة],MATCH(الحجز!$D4280,Rooms[الشقة],0),1)*الحجز!$E4280)+G4280)-F4280,الحجز!$H4280),"")</f>
        <v/>
      </c>
      <c r="I4280" s="10" t="str">
        <f>IFERROR(VLOOKUP(D4280,Rooms[[الشقة]:[وصف]],4,FALSE),"")</f>
        <v/>
      </c>
      <c r="K4280" s="16" t="str">
        <f t="shared" si="133"/>
        <v/>
      </c>
    </row>
    <row r="4281" spans="2:11" x14ac:dyDescent="0.2">
      <c r="B4281" s="10" t="str">
        <f t="shared" si="132"/>
        <v/>
      </c>
      <c r="C4281" s="30"/>
      <c r="H4281" s="10" t="str">
        <f>IFERROR(IF(INDEX(Rooms[اعتماد القيمة],MATCH(الحجز!$D4281,Rooms[الشقة],0),1)&lt;=الحجز!$C4281,((INDEX(Rooms[القيمة],MATCH(الحجز!$D4281,Rooms[الشقة],0),1)*الحجز!$E4281)+G4281)-F4281,الحجز!$H4281),"")</f>
        <v/>
      </c>
      <c r="I4281" s="10" t="str">
        <f>IFERROR(VLOOKUP(D4281,Rooms[[الشقة]:[وصف]],4,FALSE),"")</f>
        <v/>
      </c>
      <c r="K4281" s="16" t="str">
        <f t="shared" si="133"/>
        <v/>
      </c>
    </row>
    <row r="4282" spans="2:11" x14ac:dyDescent="0.2">
      <c r="B4282" s="10" t="str">
        <f t="shared" si="132"/>
        <v/>
      </c>
      <c r="C4282" s="30"/>
      <c r="H4282" s="10" t="str">
        <f>IFERROR(IF(INDEX(Rooms[اعتماد القيمة],MATCH(الحجز!$D4282,Rooms[الشقة],0),1)&lt;=الحجز!$C4282,((INDEX(Rooms[القيمة],MATCH(الحجز!$D4282,Rooms[الشقة],0),1)*الحجز!$E4282)+G4282)-F4282,الحجز!$H4282),"")</f>
        <v/>
      </c>
      <c r="I4282" s="10" t="str">
        <f>IFERROR(VLOOKUP(D4282,Rooms[[الشقة]:[وصف]],4,FALSE),"")</f>
        <v/>
      </c>
      <c r="K4282" s="16" t="str">
        <f t="shared" si="133"/>
        <v/>
      </c>
    </row>
    <row r="4283" spans="2:11" x14ac:dyDescent="0.2">
      <c r="B4283" s="10" t="str">
        <f t="shared" si="132"/>
        <v/>
      </c>
      <c r="C4283" s="30"/>
      <c r="H4283" s="10" t="str">
        <f>IFERROR(IF(INDEX(Rooms[اعتماد القيمة],MATCH(الحجز!$D4283,Rooms[الشقة],0),1)&lt;=الحجز!$C4283,((INDEX(Rooms[القيمة],MATCH(الحجز!$D4283,Rooms[الشقة],0),1)*الحجز!$E4283)+G4283)-F4283,الحجز!$H4283),"")</f>
        <v/>
      </c>
      <c r="I4283" s="10" t="str">
        <f>IFERROR(VLOOKUP(D4283,Rooms[[الشقة]:[وصف]],4,FALSE),"")</f>
        <v/>
      </c>
      <c r="K4283" s="16" t="str">
        <f t="shared" si="133"/>
        <v/>
      </c>
    </row>
    <row r="4284" spans="2:11" x14ac:dyDescent="0.2">
      <c r="B4284" s="10" t="str">
        <f t="shared" si="132"/>
        <v/>
      </c>
      <c r="C4284" s="30"/>
      <c r="H4284" s="10" t="str">
        <f>IFERROR(IF(INDEX(Rooms[اعتماد القيمة],MATCH(الحجز!$D4284,Rooms[الشقة],0),1)&lt;=الحجز!$C4284,((INDEX(Rooms[القيمة],MATCH(الحجز!$D4284,Rooms[الشقة],0),1)*الحجز!$E4284)+G4284)-F4284,الحجز!$H4284),"")</f>
        <v/>
      </c>
      <c r="I4284" s="10" t="str">
        <f>IFERROR(VLOOKUP(D4284,Rooms[[الشقة]:[وصف]],4,FALSE),"")</f>
        <v/>
      </c>
      <c r="K4284" s="16" t="str">
        <f t="shared" si="133"/>
        <v/>
      </c>
    </row>
    <row r="4285" spans="2:11" x14ac:dyDescent="0.2">
      <c r="B4285" s="10" t="str">
        <f t="shared" si="132"/>
        <v/>
      </c>
      <c r="C4285" s="30"/>
      <c r="H4285" s="10" t="str">
        <f>IFERROR(IF(INDEX(Rooms[اعتماد القيمة],MATCH(الحجز!$D4285,Rooms[الشقة],0),1)&lt;=الحجز!$C4285,((INDEX(Rooms[القيمة],MATCH(الحجز!$D4285,Rooms[الشقة],0),1)*الحجز!$E4285)+G4285)-F4285,الحجز!$H4285),"")</f>
        <v/>
      </c>
      <c r="I4285" s="10" t="str">
        <f>IFERROR(VLOOKUP(D4285,Rooms[[الشقة]:[وصف]],4,FALSE),"")</f>
        <v/>
      </c>
      <c r="K4285" s="16" t="str">
        <f t="shared" si="133"/>
        <v/>
      </c>
    </row>
    <row r="4286" spans="2:11" x14ac:dyDescent="0.2">
      <c r="B4286" s="10" t="str">
        <f t="shared" si="132"/>
        <v/>
      </c>
      <c r="C4286" s="30"/>
      <c r="H4286" s="10" t="str">
        <f>IFERROR(IF(INDEX(Rooms[اعتماد القيمة],MATCH(الحجز!$D4286,Rooms[الشقة],0),1)&lt;=الحجز!$C4286,((INDEX(Rooms[القيمة],MATCH(الحجز!$D4286,Rooms[الشقة],0),1)*الحجز!$E4286)+G4286)-F4286,الحجز!$H4286),"")</f>
        <v/>
      </c>
      <c r="I4286" s="10" t="str">
        <f>IFERROR(VLOOKUP(D4286,Rooms[[الشقة]:[وصف]],4,FALSE),"")</f>
        <v/>
      </c>
      <c r="K4286" s="16" t="str">
        <f t="shared" si="133"/>
        <v/>
      </c>
    </row>
    <row r="4287" spans="2:11" x14ac:dyDescent="0.2">
      <c r="B4287" s="10" t="str">
        <f t="shared" si="132"/>
        <v/>
      </c>
      <c r="C4287" s="30"/>
      <c r="H4287" s="10" t="str">
        <f>IFERROR(IF(INDEX(Rooms[اعتماد القيمة],MATCH(الحجز!$D4287,Rooms[الشقة],0),1)&lt;=الحجز!$C4287,((INDEX(Rooms[القيمة],MATCH(الحجز!$D4287,Rooms[الشقة],0),1)*الحجز!$E4287)+G4287)-F4287,الحجز!$H4287),"")</f>
        <v/>
      </c>
      <c r="I4287" s="10" t="str">
        <f>IFERROR(VLOOKUP(D4287,Rooms[[الشقة]:[وصف]],4,FALSE),"")</f>
        <v/>
      </c>
      <c r="K4287" s="16" t="str">
        <f t="shared" si="133"/>
        <v/>
      </c>
    </row>
    <row r="4288" spans="2:11" x14ac:dyDescent="0.2">
      <c r="B4288" s="10" t="str">
        <f t="shared" si="132"/>
        <v/>
      </c>
      <c r="C4288" s="30"/>
      <c r="H4288" s="10" t="str">
        <f>IFERROR(IF(INDEX(Rooms[اعتماد القيمة],MATCH(الحجز!$D4288,Rooms[الشقة],0),1)&lt;=الحجز!$C4288,((INDEX(Rooms[القيمة],MATCH(الحجز!$D4288,Rooms[الشقة],0),1)*الحجز!$E4288)+G4288)-F4288,الحجز!$H4288),"")</f>
        <v/>
      </c>
      <c r="I4288" s="10" t="str">
        <f>IFERROR(VLOOKUP(D4288,Rooms[[الشقة]:[وصف]],4,FALSE),"")</f>
        <v/>
      </c>
      <c r="K4288" s="16" t="str">
        <f t="shared" si="133"/>
        <v/>
      </c>
    </row>
    <row r="4289" spans="2:11" x14ac:dyDescent="0.2">
      <c r="B4289" s="10" t="str">
        <f t="shared" si="132"/>
        <v/>
      </c>
      <c r="C4289" s="30"/>
      <c r="H4289" s="10" t="str">
        <f>IFERROR(IF(INDEX(Rooms[اعتماد القيمة],MATCH(الحجز!$D4289,Rooms[الشقة],0),1)&lt;=الحجز!$C4289,((INDEX(Rooms[القيمة],MATCH(الحجز!$D4289,Rooms[الشقة],0),1)*الحجز!$E4289)+G4289)-F4289,الحجز!$H4289),"")</f>
        <v/>
      </c>
      <c r="I4289" s="10" t="str">
        <f>IFERROR(VLOOKUP(D4289,Rooms[[الشقة]:[وصف]],4,FALSE),"")</f>
        <v/>
      </c>
      <c r="K4289" s="16" t="str">
        <f t="shared" si="133"/>
        <v/>
      </c>
    </row>
    <row r="4290" spans="2:11" x14ac:dyDescent="0.2">
      <c r="B4290" s="10" t="str">
        <f t="shared" si="132"/>
        <v/>
      </c>
      <c r="C4290" s="30"/>
      <c r="H4290" s="10" t="str">
        <f>IFERROR(IF(INDEX(Rooms[اعتماد القيمة],MATCH(الحجز!$D4290,Rooms[الشقة],0),1)&lt;=الحجز!$C4290,((INDEX(Rooms[القيمة],MATCH(الحجز!$D4290,Rooms[الشقة],0),1)*الحجز!$E4290)+G4290)-F4290,الحجز!$H4290),"")</f>
        <v/>
      </c>
      <c r="I4290" s="10" t="str">
        <f>IFERROR(VLOOKUP(D4290,Rooms[[الشقة]:[وصف]],4,FALSE),"")</f>
        <v/>
      </c>
      <c r="K4290" s="16" t="str">
        <f t="shared" si="133"/>
        <v/>
      </c>
    </row>
    <row r="4291" spans="2:11" x14ac:dyDescent="0.2">
      <c r="B4291" s="10" t="str">
        <f t="shared" si="132"/>
        <v/>
      </c>
      <c r="C4291" s="30"/>
      <c r="H4291" s="10" t="str">
        <f>IFERROR(IF(INDEX(Rooms[اعتماد القيمة],MATCH(الحجز!$D4291,Rooms[الشقة],0),1)&lt;=الحجز!$C4291,((INDEX(Rooms[القيمة],MATCH(الحجز!$D4291,Rooms[الشقة],0),1)*الحجز!$E4291)+G4291)-F4291,الحجز!$H4291),"")</f>
        <v/>
      </c>
      <c r="I4291" s="10" t="str">
        <f>IFERROR(VLOOKUP(D4291,Rooms[[الشقة]:[وصف]],4,FALSE),"")</f>
        <v/>
      </c>
      <c r="K4291" s="16" t="str">
        <f t="shared" si="133"/>
        <v/>
      </c>
    </row>
    <row r="4292" spans="2:11" x14ac:dyDescent="0.2">
      <c r="B4292" s="10" t="str">
        <f t="shared" si="132"/>
        <v/>
      </c>
      <c r="C4292" s="30"/>
      <c r="H4292" s="10" t="str">
        <f>IFERROR(IF(INDEX(Rooms[اعتماد القيمة],MATCH(الحجز!$D4292,Rooms[الشقة],0),1)&lt;=الحجز!$C4292,((INDEX(Rooms[القيمة],MATCH(الحجز!$D4292,Rooms[الشقة],0),1)*الحجز!$E4292)+G4292)-F4292,الحجز!$H4292),"")</f>
        <v/>
      </c>
      <c r="I4292" s="10" t="str">
        <f>IFERROR(VLOOKUP(D4292,Rooms[[الشقة]:[وصف]],4,FALSE),"")</f>
        <v/>
      </c>
      <c r="K4292" s="16" t="str">
        <f t="shared" si="133"/>
        <v/>
      </c>
    </row>
    <row r="4293" spans="2:11" x14ac:dyDescent="0.2">
      <c r="B4293" s="10" t="str">
        <f t="shared" ref="B4293:B4356" si="134">IF(C4293&lt;&gt;"",ROW(A4290),"")</f>
        <v/>
      </c>
      <c r="C4293" s="30"/>
      <c r="H4293" s="10" t="str">
        <f>IFERROR(IF(INDEX(Rooms[اعتماد القيمة],MATCH(الحجز!$D4293,Rooms[الشقة],0),1)&lt;=الحجز!$C4293,((INDEX(Rooms[القيمة],MATCH(الحجز!$D4293,Rooms[الشقة],0),1)*الحجز!$E4293)+G4293)-F4293,الحجز!$H4293),"")</f>
        <v/>
      </c>
      <c r="I4293" s="10" t="str">
        <f>IFERROR(VLOOKUP(D4293,Rooms[[الشقة]:[وصف]],4,FALSE),"")</f>
        <v/>
      </c>
      <c r="K4293" s="16" t="str">
        <f t="shared" ref="K4293:K4356" si="135">IF(AND(E4293="",C4293=""),"",C4293+(IF(E4293&lt;1,E4293,(E4293-1))))</f>
        <v/>
      </c>
    </row>
    <row r="4294" spans="2:11" x14ac:dyDescent="0.2">
      <c r="B4294" s="10" t="str">
        <f t="shared" si="134"/>
        <v/>
      </c>
      <c r="C4294" s="30"/>
      <c r="H4294" s="10" t="str">
        <f>IFERROR(IF(INDEX(Rooms[اعتماد القيمة],MATCH(الحجز!$D4294,Rooms[الشقة],0),1)&lt;=الحجز!$C4294,((INDEX(Rooms[القيمة],MATCH(الحجز!$D4294,Rooms[الشقة],0),1)*الحجز!$E4294)+G4294)-F4294,الحجز!$H4294),"")</f>
        <v/>
      </c>
      <c r="I4294" s="10" t="str">
        <f>IFERROR(VLOOKUP(D4294,Rooms[[الشقة]:[وصف]],4,FALSE),"")</f>
        <v/>
      </c>
      <c r="K4294" s="16" t="str">
        <f t="shared" si="135"/>
        <v/>
      </c>
    </row>
    <row r="4295" spans="2:11" x14ac:dyDescent="0.2">
      <c r="B4295" s="10" t="str">
        <f t="shared" si="134"/>
        <v/>
      </c>
      <c r="C4295" s="30"/>
      <c r="H4295" s="10" t="str">
        <f>IFERROR(IF(INDEX(Rooms[اعتماد القيمة],MATCH(الحجز!$D4295,Rooms[الشقة],0),1)&lt;=الحجز!$C4295,((INDEX(Rooms[القيمة],MATCH(الحجز!$D4295,Rooms[الشقة],0),1)*الحجز!$E4295)+G4295)-F4295,الحجز!$H4295),"")</f>
        <v/>
      </c>
      <c r="I4295" s="10" t="str">
        <f>IFERROR(VLOOKUP(D4295,Rooms[[الشقة]:[وصف]],4,FALSE),"")</f>
        <v/>
      </c>
      <c r="K4295" s="16" t="str">
        <f t="shared" si="135"/>
        <v/>
      </c>
    </row>
    <row r="4296" spans="2:11" x14ac:dyDescent="0.2">
      <c r="B4296" s="10" t="str">
        <f t="shared" si="134"/>
        <v/>
      </c>
      <c r="C4296" s="30"/>
      <c r="H4296" s="10" t="str">
        <f>IFERROR(IF(INDEX(Rooms[اعتماد القيمة],MATCH(الحجز!$D4296,Rooms[الشقة],0),1)&lt;=الحجز!$C4296,((INDEX(Rooms[القيمة],MATCH(الحجز!$D4296,Rooms[الشقة],0),1)*الحجز!$E4296)+G4296)-F4296,الحجز!$H4296),"")</f>
        <v/>
      </c>
      <c r="I4296" s="10" t="str">
        <f>IFERROR(VLOOKUP(D4296,Rooms[[الشقة]:[وصف]],4,FALSE),"")</f>
        <v/>
      </c>
      <c r="K4296" s="16" t="str">
        <f t="shared" si="135"/>
        <v/>
      </c>
    </row>
    <row r="4297" spans="2:11" x14ac:dyDescent="0.2">
      <c r="B4297" s="10" t="str">
        <f t="shared" si="134"/>
        <v/>
      </c>
      <c r="C4297" s="30"/>
      <c r="H4297" s="10" t="str">
        <f>IFERROR(IF(INDEX(Rooms[اعتماد القيمة],MATCH(الحجز!$D4297,Rooms[الشقة],0),1)&lt;=الحجز!$C4297,((INDEX(Rooms[القيمة],MATCH(الحجز!$D4297,Rooms[الشقة],0),1)*الحجز!$E4297)+G4297)-F4297,الحجز!$H4297),"")</f>
        <v/>
      </c>
      <c r="I4297" s="10" t="str">
        <f>IFERROR(VLOOKUP(D4297,Rooms[[الشقة]:[وصف]],4,FALSE),"")</f>
        <v/>
      </c>
      <c r="K4297" s="16" t="str">
        <f t="shared" si="135"/>
        <v/>
      </c>
    </row>
    <row r="4298" spans="2:11" x14ac:dyDescent="0.2">
      <c r="B4298" s="10" t="str">
        <f t="shared" si="134"/>
        <v/>
      </c>
      <c r="C4298" s="30"/>
      <c r="H4298" s="10" t="str">
        <f>IFERROR(IF(INDEX(Rooms[اعتماد القيمة],MATCH(الحجز!$D4298,Rooms[الشقة],0),1)&lt;=الحجز!$C4298,((INDEX(Rooms[القيمة],MATCH(الحجز!$D4298,Rooms[الشقة],0),1)*الحجز!$E4298)+G4298)-F4298,الحجز!$H4298),"")</f>
        <v/>
      </c>
      <c r="I4298" s="10" t="str">
        <f>IFERROR(VLOOKUP(D4298,Rooms[[الشقة]:[وصف]],4,FALSE),"")</f>
        <v/>
      </c>
      <c r="K4298" s="16" t="str">
        <f t="shared" si="135"/>
        <v/>
      </c>
    </row>
    <row r="4299" spans="2:11" x14ac:dyDescent="0.2">
      <c r="B4299" s="10" t="str">
        <f t="shared" si="134"/>
        <v/>
      </c>
      <c r="C4299" s="30"/>
      <c r="H4299" s="10" t="str">
        <f>IFERROR(IF(INDEX(Rooms[اعتماد القيمة],MATCH(الحجز!$D4299,Rooms[الشقة],0),1)&lt;=الحجز!$C4299,((INDEX(Rooms[القيمة],MATCH(الحجز!$D4299,Rooms[الشقة],0),1)*الحجز!$E4299)+G4299)-F4299,الحجز!$H4299),"")</f>
        <v/>
      </c>
      <c r="I4299" s="10" t="str">
        <f>IFERROR(VLOOKUP(D4299,Rooms[[الشقة]:[وصف]],4,FALSE),"")</f>
        <v/>
      </c>
      <c r="K4299" s="16" t="str">
        <f t="shared" si="135"/>
        <v/>
      </c>
    </row>
    <row r="4300" spans="2:11" x14ac:dyDescent="0.2">
      <c r="B4300" s="10" t="str">
        <f t="shared" si="134"/>
        <v/>
      </c>
      <c r="C4300" s="30"/>
      <c r="H4300" s="10" t="str">
        <f>IFERROR(IF(INDEX(Rooms[اعتماد القيمة],MATCH(الحجز!$D4300,Rooms[الشقة],0),1)&lt;=الحجز!$C4300,((INDEX(Rooms[القيمة],MATCH(الحجز!$D4300,Rooms[الشقة],0),1)*الحجز!$E4300)+G4300)-F4300,الحجز!$H4300),"")</f>
        <v/>
      </c>
      <c r="I4300" s="10" t="str">
        <f>IFERROR(VLOOKUP(D4300,Rooms[[الشقة]:[وصف]],4,FALSE),"")</f>
        <v/>
      </c>
      <c r="K4300" s="16" t="str">
        <f t="shared" si="135"/>
        <v/>
      </c>
    </row>
    <row r="4301" spans="2:11" x14ac:dyDescent="0.2">
      <c r="B4301" s="10" t="str">
        <f t="shared" si="134"/>
        <v/>
      </c>
      <c r="C4301" s="30"/>
      <c r="H4301" s="10" t="str">
        <f>IFERROR(IF(INDEX(Rooms[اعتماد القيمة],MATCH(الحجز!$D4301,Rooms[الشقة],0),1)&lt;=الحجز!$C4301,((INDEX(Rooms[القيمة],MATCH(الحجز!$D4301,Rooms[الشقة],0),1)*الحجز!$E4301)+G4301)-F4301,الحجز!$H4301),"")</f>
        <v/>
      </c>
      <c r="I4301" s="10" t="str">
        <f>IFERROR(VLOOKUP(D4301,Rooms[[الشقة]:[وصف]],4,FALSE),"")</f>
        <v/>
      </c>
      <c r="K4301" s="16" t="str">
        <f t="shared" si="135"/>
        <v/>
      </c>
    </row>
    <row r="4302" spans="2:11" x14ac:dyDescent="0.2">
      <c r="B4302" s="10" t="str">
        <f t="shared" si="134"/>
        <v/>
      </c>
      <c r="C4302" s="30"/>
      <c r="H4302" s="10" t="str">
        <f>IFERROR(IF(INDEX(Rooms[اعتماد القيمة],MATCH(الحجز!$D4302,Rooms[الشقة],0),1)&lt;=الحجز!$C4302,((INDEX(Rooms[القيمة],MATCH(الحجز!$D4302,Rooms[الشقة],0),1)*الحجز!$E4302)+G4302)-F4302,الحجز!$H4302),"")</f>
        <v/>
      </c>
      <c r="I4302" s="10" t="str">
        <f>IFERROR(VLOOKUP(D4302,Rooms[[الشقة]:[وصف]],4,FALSE),"")</f>
        <v/>
      </c>
      <c r="K4302" s="16" t="str">
        <f t="shared" si="135"/>
        <v/>
      </c>
    </row>
    <row r="4303" spans="2:11" x14ac:dyDescent="0.2">
      <c r="B4303" s="10" t="str">
        <f t="shared" si="134"/>
        <v/>
      </c>
      <c r="C4303" s="30"/>
      <c r="H4303" s="10" t="str">
        <f>IFERROR(IF(INDEX(Rooms[اعتماد القيمة],MATCH(الحجز!$D4303,Rooms[الشقة],0),1)&lt;=الحجز!$C4303,((INDEX(Rooms[القيمة],MATCH(الحجز!$D4303,Rooms[الشقة],0),1)*الحجز!$E4303)+G4303)-F4303,الحجز!$H4303),"")</f>
        <v/>
      </c>
      <c r="I4303" s="10" t="str">
        <f>IFERROR(VLOOKUP(D4303,Rooms[[الشقة]:[وصف]],4,FALSE),"")</f>
        <v/>
      </c>
      <c r="K4303" s="16" t="str">
        <f t="shared" si="135"/>
        <v/>
      </c>
    </row>
    <row r="4304" spans="2:11" x14ac:dyDescent="0.2">
      <c r="B4304" s="10" t="str">
        <f t="shared" si="134"/>
        <v/>
      </c>
      <c r="C4304" s="30"/>
      <c r="H4304" s="10" t="str">
        <f>IFERROR(IF(INDEX(Rooms[اعتماد القيمة],MATCH(الحجز!$D4304,Rooms[الشقة],0),1)&lt;=الحجز!$C4304,((INDEX(Rooms[القيمة],MATCH(الحجز!$D4304,Rooms[الشقة],0),1)*الحجز!$E4304)+G4304)-F4304,الحجز!$H4304),"")</f>
        <v/>
      </c>
      <c r="I4304" s="10" t="str">
        <f>IFERROR(VLOOKUP(D4304,Rooms[[الشقة]:[وصف]],4,FALSE),"")</f>
        <v/>
      </c>
      <c r="K4304" s="16" t="str">
        <f t="shared" si="135"/>
        <v/>
      </c>
    </row>
    <row r="4305" spans="2:11" x14ac:dyDescent="0.2">
      <c r="B4305" s="10" t="str">
        <f t="shared" si="134"/>
        <v/>
      </c>
      <c r="C4305" s="30"/>
      <c r="H4305" s="10" t="str">
        <f>IFERROR(IF(INDEX(Rooms[اعتماد القيمة],MATCH(الحجز!$D4305,Rooms[الشقة],0),1)&lt;=الحجز!$C4305,((INDEX(Rooms[القيمة],MATCH(الحجز!$D4305,Rooms[الشقة],0),1)*الحجز!$E4305)+G4305)-F4305,الحجز!$H4305),"")</f>
        <v/>
      </c>
      <c r="I4305" s="10" t="str">
        <f>IFERROR(VLOOKUP(D4305,Rooms[[الشقة]:[وصف]],4,FALSE),"")</f>
        <v/>
      </c>
      <c r="K4305" s="16" t="str">
        <f t="shared" si="135"/>
        <v/>
      </c>
    </row>
    <row r="4306" spans="2:11" x14ac:dyDescent="0.2">
      <c r="B4306" s="10" t="str">
        <f t="shared" si="134"/>
        <v/>
      </c>
      <c r="C4306" s="30"/>
      <c r="H4306" s="10" t="str">
        <f>IFERROR(IF(INDEX(Rooms[اعتماد القيمة],MATCH(الحجز!$D4306,Rooms[الشقة],0),1)&lt;=الحجز!$C4306,((INDEX(Rooms[القيمة],MATCH(الحجز!$D4306,Rooms[الشقة],0),1)*الحجز!$E4306)+G4306)-F4306,الحجز!$H4306),"")</f>
        <v/>
      </c>
      <c r="I4306" s="10" t="str">
        <f>IFERROR(VLOOKUP(D4306,Rooms[[الشقة]:[وصف]],4,FALSE),"")</f>
        <v/>
      </c>
      <c r="K4306" s="16" t="str">
        <f t="shared" si="135"/>
        <v/>
      </c>
    </row>
    <row r="4307" spans="2:11" x14ac:dyDescent="0.2">
      <c r="B4307" s="10" t="str">
        <f t="shared" si="134"/>
        <v/>
      </c>
      <c r="C4307" s="30"/>
      <c r="H4307" s="10" t="str">
        <f>IFERROR(IF(INDEX(Rooms[اعتماد القيمة],MATCH(الحجز!$D4307,Rooms[الشقة],0),1)&lt;=الحجز!$C4307,((INDEX(Rooms[القيمة],MATCH(الحجز!$D4307,Rooms[الشقة],0),1)*الحجز!$E4307)+G4307)-F4307,الحجز!$H4307),"")</f>
        <v/>
      </c>
      <c r="I4307" s="10" t="str">
        <f>IFERROR(VLOOKUP(D4307,Rooms[[الشقة]:[وصف]],4,FALSE),"")</f>
        <v/>
      </c>
      <c r="K4307" s="16" t="str">
        <f t="shared" si="135"/>
        <v/>
      </c>
    </row>
    <row r="4308" spans="2:11" x14ac:dyDescent="0.2">
      <c r="B4308" s="10" t="str">
        <f t="shared" si="134"/>
        <v/>
      </c>
      <c r="C4308" s="30"/>
      <c r="H4308" s="10" t="str">
        <f>IFERROR(IF(INDEX(Rooms[اعتماد القيمة],MATCH(الحجز!$D4308,Rooms[الشقة],0),1)&lt;=الحجز!$C4308,((INDEX(Rooms[القيمة],MATCH(الحجز!$D4308,Rooms[الشقة],0),1)*الحجز!$E4308)+G4308)-F4308,الحجز!$H4308),"")</f>
        <v/>
      </c>
      <c r="I4308" s="10" t="str">
        <f>IFERROR(VLOOKUP(D4308,Rooms[[الشقة]:[وصف]],4,FALSE),"")</f>
        <v/>
      </c>
      <c r="K4308" s="16" t="str">
        <f t="shared" si="135"/>
        <v/>
      </c>
    </row>
    <row r="4309" spans="2:11" x14ac:dyDescent="0.2">
      <c r="B4309" s="10" t="str">
        <f t="shared" si="134"/>
        <v/>
      </c>
      <c r="C4309" s="30"/>
      <c r="H4309" s="10" t="str">
        <f>IFERROR(IF(INDEX(Rooms[اعتماد القيمة],MATCH(الحجز!$D4309,Rooms[الشقة],0),1)&lt;=الحجز!$C4309,((INDEX(Rooms[القيمة],MATCH(الحجز!$D4309,Rooms[الشقة],0),1)*الحجز!$E4309)+G4309)-F4309,الحجز!$H4309),"")</f>
        <v/>
      </c>
      <c r="I4309" s="10" t="str">
        <f>IFERROR(VLOOKUP(D4309,Rooms[[الشقة]:[وصف]],4,FALSE),"")</f>
        <v/>
      </c>
      <c r="K4309" s="16" t="str">
        <f t="shared" si="135"/>
        <v/>
      </c>
    </row>
    <row r="4310" spans="2:11" x14ac:dyDescent="0.2">
      <c r="B4310" s="10" t="str">
        <f t="shared" si="134"/>
        <v/>
      </c>
      <c r="C4310" s="30"/>
      <c r="H4310" s="10" t="str">
        <f>IFERROR(IF(INDEX(Rooms[اعتماد القيمة],MATCH(الحجز!$D4310,Rooms[الشقة],0),1)&lt;=الحجز!$C4310,((INDEX(Rooms[القيمة],MATCH(الحجز!$D4310,Rooms[الشقة],0),1)*الحجز!$E4310)+G4310)-F4310,الحجز!$H4310),"")</f>
        <v/>
      </c>
      <c r="I4310" s="10" t="str">
        <f>IFERROR(VLOOKUP(D4310,Rooms[[الشقة]:[وصف]],4,FALSE),"")</f>
        <v/>
      </c>
      <c r="K4310" s="16" t="str">
        <f t="shared" si="135"/>
        <v/>
      </c>
    </row>
    <row r="4311" spans="2:11" x14ac:dyDescent="0.2">
      <c r="B4311" s="10" t="str">
        <f t="shared" si="134"/>
        <v/>
      </c>
      <c r="C4311" s="30"/>
      <c r="H4311" s="10" t="str">
        <f>IFERROR(IF(INDEX(Rooms[اعتماد القيمة],MATCH(الحجز!$D4311,Rooms[الشقة],0),1)&lt;=الحجز!$C4311,((INDEX(Rooms[القيمة],MATCH(الحجز!$D4311,Rooms[الشقة],0),1)*الحجز!$E4311)+G4311)-F4311,الحجز!$H4311),"")</f>
        <v/>
      </c>
      <c r="I4311" s="10" t="str">
        <f>IFERROR(VLOOKUP(D4311,Rooms[[الشقة]:[وصف]],4,FALSE),"")</f>
        <v/>
      </c>
      <c r="K4311" s="16" t="str">
        <f t="shared" si="135"/>
        <v/>
      </c>
    </row>
    <row r="4312" spans="2:11" x14ac:dyDescent="0.2">
      <c r="B4312" s="10" t="str">
        <f t="shared" si="134"/>
        <v/>
      </c>
      <c r="C4312" s="30"/>
      <c r="H4312" s="10" t="str">
        <f>IFERROR(IF(INDEX(Rooms[اعتماد القيمة],MATCH(الحجز!$D4312,Rooms[الشقة],0),1)&lt;=الحجز!$C4312,((INDEX(Rooms[القيمة],MATCH(الحجز!$D4312,Rooms[الشقة],0),1)*الحجز!$E4312)+G4312)-F4312,الحجز!$H4312),"")</f>
        <v/>
      </c>
      <c r="I4312" s="10" t="str">
        <f>IFERROR(VLOOKUP(D4312,Rooms[[الشقة]:[وصف]],4,FALSE),"")</f>
        <v/>
      </c>
      <c r="K4312" s="16" t="str">
        <f t="shared" si="135"/>
        <v/>
      </c>
    </row>
    <row r="4313" spans="2:11" x14ac:dyDescent="0.2">
      <c r="B4313" s="10" t="str">
        <f t="shared" si="134"/>
        <v/>
      </c>
      <c r="C4313" s="30"/>
      <c r="H4313" s="10" t="str">
        <f>IFERROR(IF(INDEX(Rooms[اعتماد القيمة],MATCH(الحجز!$D4313,Rooms[الشقة],0),1)&lt;=الحجز!$C4313,((INDEX(Rooms[القيمة],MATCH(الحجز!$D4313,Rooms[الشقة],0),1)*الحجز!$E4313)+G4313)-F4313,الحجز!$H4313),"")</f>
        <v/>
      </c>
      <c r="I4313" s="10" t="str">
        <f>IFERROR(VLOOKUP(D4313,Rooms[[الشقة]:[وصف]],4,FALSE),"")</f>
        <v/>
      </c>
      <c r="K4313" s="16" t="str">
        <f t="shared" si="135"/>
        <v/>
      </c>
    </row>
    <row r="4314" spans="2:11" x14ac:dyDescent="0.2">
      <c r="B4314" s="10" t="str">
        <f t="shared" si="134"/>
        <v/>
      </c>
      <c r="C4314" s="30"/>
      <c r="H4314" s="10" t="str">
        <f>IFERROR(IF(INDEX(Rooms[اعتماد القيمة],MATCH(الحجز!$D4314,Rooms[الشقة],0),1)&lt;=الحجز!$C4314,((INDEX(Rooms[القيمة],MATCH(الحجز!$D4314,Rooms[الشقة],0),1)*الحجز!$E4314)+G4314)-F4314,الحجز!$H4314),"")</f>
        <v/>
      </c>
      <c r="I4314" s="10" t="str">
        <f>IFERROR(VLOOKUP(D4314,Rooms[[الشقة]:[وصف]],4,FALSE),"")</f>
        <v/>
      </c>
      <c r="K4314" s="16" t="str">
        <f t="shared" si="135"/>
        <v/>
      </c>
    </row>
    <row r="4315" spans="2:11" x14ac:dyDescent="0.2">
      <c r="B4315" s="10" t="str">
        <f t="shared" si="134"/>
        <v/>
      </c>
      <c r="C4315" s="30"/>
      <c r="H4315" s="10" t="str">
        <f>IFERROR(IF(INDEX(Rooms[اعتماد القيمة],MATCH(الحجز!$D4315,Rooms[الشقة],0),1)&lt;=الحجز!$C4315,((INDEX(Rooms[القيمة],MATCH(الحجز!$D4315,Rooms[الشقة],0),1)*الحجز!$E4315)+G4315)-F4315,الحجز!$H4315),"")</f>
        <v/>
      </c>
      <c r="I4315" s="10" t="str">
        <f>IFERROR(VLOOKUP(D4315,Rooms[[الشقة]:[وصف]],4,FALSE),"")</f>
        <v/>
      </c>
      <c r="K4315" s="16" t="str">
        <f t="shared" si="135"/>
        <v/>
      </c>
    </row>
    <row r="4316" spans="2:11" x14ac:dyDescent="0.2">
      <c r="B4316" s="10" t="str">
        <f t="shared" si="134"/>
        <v/>
      </c>
      <c r="C4316" s="30"/>
      <c r="H4316" s="10" t="str">
        <f>IFERROR(IF(INDEX(Rooms[اعتماد القيمة],MATCH(الحجز!$D4316,Rooms[الشقة],0),1)&lt;=الحجز!$C4316,((INDEX(Rooms[القيمة],MATCH(الحجز!$D4316,Rooms[الشقة],0),1)*الحجز!$E4316)+G4316)-F4316,الحجز!$H4316),"")</f>
        <v/>
      </c>
      <c r="I4316" s="10" t="str">
        <f>IFERROR(VLOOKUP(D4316,Rooms[[الشقة]:[وصف]],4,FALSE),"")</f>
        <v/>
      </c>
      <c r="K4316" s="16" t="str">
        <f t="shared" si="135"/>
        <v/>
      </c>
    </row>
    <row r="4317" spans="2:11" x14ac:dyDescent="0.2">
      <c r="B4317" s="10" t="str">
        <f t="shared" si="134"/>
        <v/>
      </c>
      <c r="C4317" s="30"/>
      <c r="H4317" s="10" t="str">
        <f>IFERROR(IF(INDEX(Rooms[اعتماد القيمة],MATCH(الحجز!$D4317,Rooms[الشقة],0),1)&lt;=الحجز!$C4317,((INDEX(Rooms[القيمة],MATCH(الحجز!$D4317,Rooms[الشقة],0),1)*الحجز!$E4317)+G4317)-F4317,الحجز!$H4317),"")</f>
        <v/>
      </c>
      <c r="I4317" s="10" t="str">
        <f>IFERROR(VLOOKUP(D4317,Rooms[[الشقة]:[وصف]],4,FALSE),"")</f>
        <v/>
      </c>
      <c r="K4317" s="16" t="str">
        <f t="shared" si="135"/>
        <v/>
      </c>
    </row>
    <row r="4318" spans="2:11" x14ac:dyDescent="0.2">
      <c r="B4318" s="10" t="str">
        <f t="shared" si="134"/>
        <v/>
      </c>
      <c r="C4318" s="30"/>
      <c r="H4318" s="10" t="str">
        <f>IFERROR(IF(INDEX(Rooms[اعتماد القيمة],MATCH(الحجز!$D4318,Rooms[الشقة],0),1)&lt;=الحجز!$C4318,((INDEX(Rooms[القيمة],MATCH(الحجز!$D4318,Rooms[الشقة],0),1)*الحجز!$E4318)+G4318)-F4318,الحجز!$H4318),"")</f>
        <v/>
      </c>
      <c r="I4318" s="10" t="str">
        <f>IFERROR(VLOOKUP(D4318,Rooms[[الشقة]:[وصف]],4,FALSE),"")</f>
        <v/>
      </c>
      <c r="K4318" s="16" t="str">
        <f t="shared" si="135"/>
        <v/>
      </c>
    </row>
    <row r="4319" spans="2:11" x14ac:dyDescent="0.2">
      <c r="B4319" s="10" t="str">
        <f t="shared" si="134"/>
        <v/>
      </c>
      <c r="C4319" s="30"/>
      <c r="H4319" s="10" t="str">
        <f>IFERROR(IF(INDEX(Rooms[اعتماد القيمة],MATCH(الحجز!$D4319,Rooms[الشقة],0),1)&lt;=الحجز!$C4319,((INDEX(Rooms[القيمة],MATCH(الحجز!$D4319,Rooms[الشقة],0),1)*الحجز!$E4319)+G4319)-F4319,الحجز!$H4319),"")</f>
        <v/>
      </c>
      <c r="I4319" s="10" t="str">
        <f>IFERROR(VLOOKUP(D4319,Rooms[[الشقة]:[وصف]],4,FALSE),"")</f>
        <v/>
      </c>
      <c r="K4319" s="16" t="str">
        <f t="shared" si="135"/>
        <v/>
      </c>
    </row>
    <row r="4320" spans="2:11" x14ac:dyDescent="0.2">
      <c r="B4320" s="10" t="str">
        <f t="shared" si="134"/>
        <v/>
      </c>
      <c r="C4320" s="30"/>
      <c r="H4320" s="10" t="str">
        <f>IFERROR(IF(INDEX(Rooms[اعتماد القيمة],MATCH(الحجز!$D4320,Rooms[الشقة],0),1)&lt;=الحجز!$C4320,((INDEX(Rooms[القيمة],MATCH(الحجز!$D4320,Rooms[الشقة],0),1)*الحجز!$E4320)+G4320)-F4320,الحجز!$H4320),"")</f>
        <v/>
      </c>
      <c r="I4320" s="10" t="str">
        <f>IFERROR(VLOOKUP(D4320,Rooms[[الشقة]:[وصف]],4,FALSE),"")</f>
        <v/>
      </c>
      <c r="K4320" s="16" t="str">
        <f t="shared" si="135"/>
        <v/>
      </c>
    </row>
    <row r="4321" spans="2:11" x14ac:dyDescent="0.2">
      <c r="B4321" s="10" t="str">
        <f t="shared" si="134"/>
        <v/>
      </c>
      <c r="C4321" s="30"/>
      <c r="H4321" s="10" t="str">
        <f>IFERROR(IF(INDEX(Rooms[اعتماد القيمة],MATCH(الحجز!$D4321,Rooms[الشقة],0),1)&lt;=الحجز!$C4321,((INDEX(Rooms[القيمة],MATCH(الحجز!$D4321,Rooms[الشقة],0),1)*الحجز!$E4321)+G4321)-F4321,الحجز!$H4321),"")</f>
        <v/>
      </c>
      <c r="I4321" s="10" t="str">
        <f>IFERROR(VLOOKUP(D4321,Rooms[[الشقة]:[وصف]],4,FALSE),"")</f>
        <v/>
      </c>
      <c r="K4321" s="16" t="str">
        <f t="shared" si="135"/>
        <v/>
      </c>
    </row>
    <row r="4322" spans="2:11" x14ac:dyDescent="0.2">
      <c r="B4322" s="10" t="str">
        <f t="shared" si="134"/>
        <v/>
      </c>
      <c r="C4322" s="30"/>
      <c r="H4322" s="10" t="str">
        <f>IFERROR(IF(INDEX(Rooms[اعتماد القيمة],MATCH(الحجز!$D4322,Rooms[الشقة],0),1)&lt;=الحجز!$C4322,((INDEX(Rooms[القيمة],MATCH(الحجز!$D4322,Rooms[الشقة],0),1)*الحجز!$E4322)+G4322)-F4322,الحجز!$H4322),"")</f>
        <v/>
      </c>
      <c r="I4322" s="10" t="str">
        <f>IFERROR(VLOOKUP(D4322,Rooms[[الشقة]:[وصف]],4,FALSE),"")</f>
        <v/>
      </c>
      <c r="K4322" s="16" t="str">
        <f t="shared" si="135"/>
        <v/>
      </c>
    </row>
    <row r="4323" spans="2:11" x14ac:dyDescent="0.2">
      <c r="B4323" s="10" t="str">
        <f t="shared" si="134"/>
        <v/>
      </c>
      <c r="C4323" s="30"/>
      <c r="H4323" s="10" t="str">
        <f>IFERROR(IF(INDEX(Rooms[اعتماد القيمة],MATCH(الحجز!$D4323,Rooms[الشقة],0),1)&lt;=الحجز!$C4323,((INDEX(Rooms[القيمة],MATCH(الحجز!$D4323,Rooms[الشقة],0),1)*الحجز!$E4323)+G4323)-F4323,الحجز!$H4323),"")</f>
        <v/>
      </c>
      <c r="I4323" s="10" t="str">
        <f>IFERROR(VLOOKUP(D4323,Rooms[[الشقة]:[وصف]],4,FALSE),"")</f>
        <v/>
      </c>
      <c r="K4323" s="16" t="str">
        <f t="shared" si="135"/>
        <v/>
      </c>
    </row>
    <row r="4324" spans="2:11" x14ac:dyDescent="0.2">
      <c r="B4324" s="10" t="str">
        <f t="shared" si="134"/>
        <v/>
      </c>
      <c r="C4324" s="30"/>
      <c r="H4324" s="10" t="str">
        <f>IFERROR(IF(INDEX(Rooms[اعتماد القيمة],MATCH(الحجز!$D4324,Rooms[الشقة],0),1)&lt;=الحجز!$C4324,((INDEX(Rooms[القيمة],MATCH(الحجز!$D4324,Rooms[الشقة],0),1)*الحجز!$E4324)+G4324)-F4324,الحجز!$H4324),"")</f>
        <v/>
      </c>
      <c r="I4324" s="10" t="str">
        <f>IFERROR(VLOOKUP(D4324,Rooms[[الشقة]:[وصف]],4,FALSE),"")</f>
        <v/>
      </c>
      <c r="K4324" s="16" t="str">
        <f t="shared" si="135"/>
        <v/>
      </c>
    </row>
    <row r="4325" spans="2:11" x14ac:dyDescent="0.2">
      <c r="B4325" s="10" t="str">
        <f t="shared" si="134"/>
        <v/>
      </c>
      <c r="C4325" s="30"/>
      <c r="H4325" s="10" t="str">
        <f>IFERROR(IF(INDEX(Rooms[اعتماد القيمة],MATCH(الحجز!$D4325,Rooms[الشقة],0),1)&lt;=الحجز!$C4325,((INDEX(Rooms[القيمة],MATCH(الحجز!$D4325,Rooms[الشقة],0),1)*الحجز!$E4325)+G4325)-F4325,الحجز!$H4325),"")</f>
        <v/>
      </c>
      <c r="I4325" s="10" t="str">
        <f>IFERROR(VLOOKUP(D4325,Rooms[[الشقة]:[وصف]],4,FALSE),"")</f>
        <v/>
      </c>
      <c r="K4325" s="16" t="str">
        <f t="shared" si="135"/>
        <v/>
      </c>
    </row>
    <row r="4326" spans="2:11" x14ac:dyDescent="0.2">
      <c r="B4326" s="10" t="str">
        <f t="shared" si="134"/>
        <v/>
      </c>
      <c r="C4326" s="30"/>
      <c r="H4326" s="10" t="str">
        <f>IFERROR(IF(INDEX(Rooms[اعتماد القيمة],MATCH(الحجز!$D4326,Rooms[الشقة],0),1)&lt;=الحجز!$C4326,((INDEX(Rooms[القيمة],MATCH(الحجز!$D4326,Rooms[الشقة],0),1)*الحجز!$E4326)+G4326)-F4326,الحجز!$H4326),"")</f>
        <v/>
      </c>
      <c r="I4326" s="10" t="str">
        <f>IFERROR(VLOOKUP(D4326,Rooms[[الشقة]:[وصف]],4,FALSE),"")</f>
        <v/>
      </c>
      <c r="K4326" s="16" t="str">
        <f t="shared" si="135"/>
        <v/>
      </c>
    </row>
    <row r="4327" spans="2:11" x14ac:dyDescent="0.2">
      <c r="B4327" s="10" t="str">
        <f t="shared" si="134"/>
        <v/>
      </c>
      <c r="C4327" s="30"/>
      <c r="H4327" s="10" t="str">
        <f>IFERROR(IF(INDEX(Rooms[اعتماد القيمة],MATCH(الحجز!$D4327,Rooms[الشقة],0),1)&lt;=الحجز!$C4327,((INDEX(Rooms[القيمة],MATCH(الحجز!$D4327,Rooms[الشقة],0),1)*الحجز!$E4327)+G4327)-F4327,الحجز!$H4327),"")</f>
        <v/>
      </c>
      <c r="I4327" s="10" t="str">
        <f>IFERROR(VLOOKUP(D4327,Rooms[[الشقة]:[وصف]],4,FALSE),"")</f>
        <v/>
      </c>
      <c r="K4327" s="16" t="str">
        <f t="shared" si="135"/>
        <v/>
      </c>
    </row>
    <row r="4328" spans="2:11" x14ac:dyDescent="0.2">
      <c r="B4328" s="10" t="str">
        <f t="shared" si="134"/>
        <v/>
      </c>
      <c r="C4328" s="30"/>
      <c r="H4328" s="10" t="str">
        <f>IFERROR(IF(INDEX(Rooms[اعتماد القيمة],MATCH(الحجز!$D4328,Rooms[الشقة],0),1)&lt;=الحجز!$C4328,((INDEX(Rooms[القيمة],MATCH(الحجز!$D4328,Rooms[الشقة],0),1)*الحجز!$E4328)+G4328)-F4328,الحجز!$H4328),"")</f>
        <v/>
      </c>
      <c r="I4328" s="10" t="str">
        <f>IFERROR(VLOOKUP(D4328,Rooms[[الشقة]:[وصف]],4,FALSE),"")</f>
        <v/>
      </c>
      <c r="K4328" s="16" t="str">
        <f t="shared" si="135"/>
        <v/>
      </c>
    </row>
    <row r="4329" spans="2:11" x14ac:dyDescent="0.2">
      <c r="B4329" s="10" t="str">
        <f t="shared" si="134"/>
        <v/>
      </c>
      <c r="C4329" s="30"/>
      <c r="H4329" s="10" t="str">
        <f>IFERROR(IF(INDEX(Rooms[اعتماد القيمة],MATCH(الحجز!$D4329,Rooms[الشقة],0),1)&lt;=الحجز!$C4329,((INDEX(Rooms[القيمة],MATCH(الحجز!$D4329,Rooms[الشقة],0),1)*الحجز!$E4329)+G4329)-F4329,الحجز!$H4329),"")</f>
        <v/>
      </c>
      <c r="I4329" s="10" t="str">
        <f>IFERROR(VLOOKUP(D4329,Rooms[[الشقة]:[وصف]],4,FALSE),"")</f>
        <v/>
      </c>
      <c r="K4329" s="16" t="str">
        <f t="shared" si="135"/>
        <v/>
      </c>
    </row>
    <row r="4330" spans="2:11" x14ac:dyDescent="0.2">
      <c r="B4330" s="10" t="str">
        <f t="shared" si="134"/>
        <v/>
      </c>
      <c r="C4330" s="30"/>
      <c r="H4330" s="10" t="str">
        <f>IFERROR(IF(INDEX(Rooms[اعتماد القيمة],MATCH(الحجز!$D4330,Rooms[الشقة],0),1)&lt;=الحجز!$C4330,((INDEX(Rooms[القيمة],MATCH(الحجز!$D4330,Rooms[الشقة],0),1)*الحجز!$E4330)+G4330)-F4330,الحجز!$H4330),"")</f>
        <v/>
      </c>
      <c r="I4330" s="10" t="str">
        <f>IFERROR(VLOOKUP(D4330,Rooms[[الشقة]:[وصف]],4,FALSE),"")</f>
        <v/>
      </c>
      <c r="K4330" s="16" t="str">
        <f t="shared" si="135"/>
        <v/>
      </c>
    </row>
    <row r="4331" spans="2:11" x14ac:dyDescent="0.2">
      <c r="B4331" s="10" t="str">
        <f t="shared" si="134"/>
        <v/>
      </c>
      <c r="C4331" s="30"/>
      <c r="H4331" s="10" t="str">
        <f>IFERROR(IF(INDEX(Rooms[اعتماد القيمة],MATCH(الحجز!$D4331,Rooms[الشقة],0),1)&lt;=الحجز!$C4331,((INDEX(Rooms[القيمة],MATCH(الحجز!$D4331,Rooms[الشقة],0),1)*الحجز!$E4331)+G4331)-F4331,الحجز!$H4331),"")</f>
        <v/>
      </c>
      <c r="I4331" s="10" t="str">
        <f>IFERROR(VLOOKUP(D4331,Rooms[[الشقة]:[وصف]],4,FALSE),"")</f>
        <v/>
      </c>
      <c r="K4331" s="16" t="str">
        <f t="shared" si="135"/>
        <v/>
      </c>
    </row>
    <row r="4332" spans="2:11" x14ac:dyDescent="0.2">
      <c r="B4332" s="10" t="str">
        <f t="shared" si="134"/>
        <v/>
      </c>
      <c r="C4332" s="30"/>
      <c r="H4332" s="10" t="str">
        <f>IFERROR(IF(INDEX(Rooms[اعتماد القيمة],MATCH(الحجز!$D4332,Rooms[الشقة],0),1)&lt;=الحجز!$C4332,((INDEX(Rooms[القيمة],MATCH(الحجز!$D4332,Rooms[الشقة],0),1)*الحجز!$E4332)+G4332)-F4332,الحجز!$H4332),"")</f>
        <v/>
      </c>
      <c r="I4332" s="10" t="str">
        <f>IFERROR(VLOOKUP(D4332,Rooms[[الشقة]:[وصف]],4,FALSE),"")</f>
        <v/>
      </c>
      <c r="K4332" s="16" t="str">
        <f t="shared" si="135"/>
        <v/>
      </c>
    </row>
    <row r="4333" spans="2:11" x14ac:dyDescent="0.2">
      <c r="B4333" s="10" t="str">
        <f t="shared" si="134"/>
        <v/>
      </c>
      <c r="C4333" s="30"/>
      <c r="H4333" s="10" t="str">
        <f>IFERROR(IF(INDEX(Rooms[اعتماد القيمة],MATCH(الحجز!$D4333,Rooms[الشقة],0),1)&lt;=الحجز!$C4333,((INDEX(Rooms[القيمة],MATCH(الحجز!$D4333,Rooms[الشقة],0),1)*الحجز!$E4333)+G4333)-F4333,الحجز!$H4333),"")</f>
        <v/>
      </c>
      <c r="I4333" s="10" t="str">
        <f>IFERROR(VLOOKUP(D4333,Rooms[[الشقة]:[وصف]],4,FALSE),"")</f>
        <v/>
      </c>
      <c r="K4333" s="16" t="str">
        <f t="shared" si="135"/>
        <v/>
      </c>
    </row>
    <row r="4334" spans="2:11" x14ac:dyDescent="0.2">
      <c r="B4334" s="10" t="str">
        <f t="shared" si="134"/>
        <v/>
      </c>
      <c r="C4334" s="30"/>
      <c r="H4334" s="10" t="str">
        <f>IFERROR(IF(INDEX(Rooms[اعتماد القيمة],MATCH(الحجز!$D4334,Rooms[الشقة],0),1)&lt;=الحجز!$C4334,((INDEX(Rooms[القيمة],MATCH(الحجز!$D4334,Rooms[الشقة],0),1)*الحجز!$E4334)+G4334)-F4334,الحجز!$H4334),"")</f>
        <v/>
      </c>
      <c r="I4334" s="10" t="str">
        <f>IFERROR(VLOOKUP(D4334,Rooms[[الشقة]:[وصف]],4,FALSE),"")</f>
        <v/>
      </c>
      <c r="K4334" s="16" t="str">
        <f t="shared" si="135"/>
        <v/>
      </c>
    </row>
    <row r="4335" spans="2:11" x14ac:dyDescent="0.2">
      <c r="B4335" s="10" t="str">
        <f t="shared" si="134"/>
        <v/>
      </c>
      <c r="C4335" s="30"/>
      <c r="H4335" s="10" t="str">
        <f>IFERROR(IF(INDEX(Rooms[اعتماد القيمة],MATCH(الحجز!$D4335,Rooms[الشقة],0),1)&lt;=الحجز!$C4335,((INDEX(Rooms[القيمة],MATCH(الحجز!$D4335,Rooms[الشقة],0),1)*الحجز!$E4335)+G4335)-F4335,الحجز!$H4335),"")</f>
        <v/>
      </c>
      <c r="I4335" s="10" t="str">
        <f>IFERROR(VLOOKUP(D4335,Rooms[[الشقة]:[وصف]],4,FALSE),"")</f>
        <v/>
      </c>
      <c r="K4335" s="16" t="str">
        <f t="shared" si="135"/>
        <v/>
      </c>
    </row>
    <row r="4336" spans="2:11" x14ac:dyDescent="0.2">
      <c r="B4336" s="10" t="str">
        <f t="shared" si="134"/>
        <v/>
      </c>
      <c r="C4336" s="30"/>
      <c r="H4336" s="10" t="str">
        <f>IFERROR(IF(INDEX(Rooms[اعتماد القيمة],MATCH(الحجز!$D4336,Rooms[الشقة],0),1)&lt;=الحجز!$C4336,((INDEX(Rooms[القيمة],MATCH(الحجز!$D4336,Rooms[الشقة],0),1)*الحجز!$E4336)+G4336)-F4336,الحجز!$H4336),"")</f>
        <v/>
      </c>
      <c r="I4336" s="10" t="str">
        <f>IFERROR(VLOOKUP(D4336,Rooms[[الشقة]:[وصف]],4,FALSE),"")</f>
        <v/>
      </c>
      <c r="K4336" s="16" t="str">
        <f t="shared" si="135"/>
        <v/>
      </c>
    </row>
    <row r="4337" spans="2:11" x14ac:dyDescent="0.2">
      <c r="B4337" s="10" t="str">
        <f t="shared" si="134"/>
        <v/>
      </c>
      <c r="C4337" s="30"/>
      <c r="H4337" s="10" t="str">
        <f>IFERROR(IF(INDEX(Rooms[اعتماد القيمة],MATCH(الحجز!$D4337,Rooms[الشقة],0),1)&lt;=الحجز!$C4337,((INDEX(Rooms[القيمة],MATCH(الحجز!$D4337,Rooms[الشقة],0),1)*الحجز!$E4337)+G4337)-F4337,الحجز!$H4337),"")</f>
        <v/>
      </c>
      <c r="I4337" s="10" t="str">
        <f>IFERROR(VLOOKUP(D4337,Rooms[[الشقة]:[وصف]],4,FALSE),"")</f>
        <v/>
      </c>
      <c r="K4337" s="16" t="str">
        <f t="shared" si="135"/>
        <v/>
      </c>
    </row>
    <row r="4338" spans="2:11" x14ac:dyDescent="0.2">
      <c r="B4338" s="10" t="str">
        <f t="shared" si="134"/>
        <v/>
      </c>
      <c r="C4338" s="30"/>
      <c r="H4338" s="10" t="str">
        <f>IFERROR(IF(INDEX(Rooms[اعتماد القيمة],MATCH(الحجز!$D4338,Rooms[الشقة],0),1)&lt;=الحجز!$C4338,((INDEX(Rooms[القيمة],MATCH(الحجز!$D4338,Rooms[الشقة],0),1)*الحجز!$E4338)+G4338)-F4338,الحجز!$H4338),"")</f>
        <v/>
      </c>
      <c r="I4338" s="10" t="str">
        <f>IFERROR(VLOOKUP(D4338,Rooms[[الشقة]:[وصف]],4,FALSE),"")</f>
        <v/>
      </c>
      <c r="K4338" s="16" t="str">
        <f t="shared" si="135"/>
        <v/>
      </c>
    </row>
    <row r="4339" spans="2:11" x14ac:dyDescent="0.2">
      <c r="B4339" s="10" t="str">
        <f t="shared" si="134"/>
        <v/>
      </c>
      <c r="C4339" s="30"/>
      <c r="H4339" s="10" t="str">
        <f>IFERROR(IF(INDEX(Rooms[اعتماد القيمة],MATCH(الحجز!$D4339,Rooms[الشقة],0),1)&lt;=الحجز!$C4339,((INDEX(Rooms[القيمة],MATCH(الحجز!$D4339,Rooms[الشقة],0),1)*الحجز!$E4339)+G4339)-F4339,الحجز!$H4339),"")</f>
        <v/>
      </c>
      <c r="I4339" s="10" t="str">
        <f>IFERROR(VLOOKUP(D4339,Rooms[[الشقة]:[وصف]],4,FALSE),"")</f>
        <v/>
      </c>
      <c r="K4339" s="16" t="str">
        <f t="shared" si="135"/>
        <v/>
      </c>
    </row>
    <row r="4340" spans="2:11" x14ac:dyDescent="0.2">
      <c r="B4340" s="10" t="str">
        <f t="shared" si="134"/>
        <v/>
      </c>
      <c r="C4340" s="30"/>
      <c r="H4340" s="10" t="str">
        <f>IFERROR(IF(INDEX(Rooms[اعتماد القيمة],MATCH(الحجز!$D4340,Rooms[الشقة],0),1)&lt;=الحجز!$C4340,((INDEX(Rooms[القيمة],MATCH(الحجز!$D4340,Rooms[الشقة],0),1)*الحجز!$E4340)+G4340)-F4340,الحجز!$H4340),"")</f>
        <v/>
      </c>
      <c r="I4340" s="10" t="str">
        <f>IFERROR(VLOOKUP(D4340,Rooms[[الشقة]:[وصف]],4,FALSE),"")</f>
        <v/>
      </c>
      <c r="K4340" s="16" t="str">
        <f t="shared" si="135"/>
        <v/>
      </c>
    </row>
    <row r="4341" spans="2:11" x14ac:dyDescent="0.2">
      <c r="B4341" s="10" t="str">
        <f t="shared" si="134"/>
        <v/>
      </c>
      <c r="C4341" s="30"/>
      <c r="H4341" s="10" t="str">
        <f>IFERROR(IF(INDEX(Rooms[اعتماد القيمة],MATCH(الحجز!$D4341,Rooms[الشقة],0),1)&lt;=الحجز!$C4341,((INDEX(Rooms[القيمة],MATCH(الحجز!$D4341,Rooms[الشقة],0),1)*الحجز!$E4341)+G4341)-F4341,الحجز!$H4341),"")</f>
        <v/>
      </c>
      <c r="I4341" s="10" t="str">
        <f>IFERROR(VLOOKUP(D4341,Rooms[[الشقة]:[وصف]],4,FALSE),"")</f>
        <v/>
      </c>
      <c r="K4341" s="16" t="str">
        <f t="shared" si="135"/>
        <v/>
      </c>
    </row>
    <row r="4342" spans="2:11" x14ac:dyDescent="0.2">
      <c r="B4342" s="10" t="str">
        <f t="shared" si="134"/>
        <v/>
      </c>
      <c r="C4342" s="30"/>
      <c r="H4342" s="10" t="str">
        <f>IFERROR(IF(INDEX(Rooms[اعتماد القيمة],MATCH(الحجز!$D4342,Rooms[الشقة],0),1)&lt;=الحجز!$C4342,((INDEX(Rooms[القيمة],MATCH(الحجز!$D4342,Rooms[الشقة],0),1)*الحجز!$E4342)+G4342)-F4342,الحجز!$H4342),"")</f>
        <v/>
      </c>
      <c r="I4342" s="10" t="str">
        <f>IFERROR(VLOOKUP(D4342,Rooms[[الشقة]:[وصف]],4,FALSE),"")</f>
        <v/>
      </c>
      <c r="K4342" s="16" t="str">
        <f t="shared" si="135"/>
        <v/>
      </c>
    </row>
    <row r="4343" spans="2:11" x14ac:dyDescent="0.2">
      <c r="B4343" s="10" t="str">
        <f t="shared" si="134"/>
        <v/>
      </c>
      <c r="C4343" s="30"/>
      <c r="H4343" s="10" t="str">
        <f>IFERROR(IF(INDEX(Rooms[اعتماد القيمة],MATCH(الحجز!$D4343,Rooms[الشقة],0),1)&lt;=الحجز!$C4343,((INDEX(Rooms[القيمة],MATCH(الحجز!$D4343,Rooms[الشقة],0),1)*الحجز!$E4343)+G4343)-F4343,الحجز!$H4343),"")</f>
        <v/>
      </c>
      <c r="I4343" s="10" t="str">
        <f>IFERROR(VLOOKUP(D4343,Rooms[[الشقة]:[وصف]],4,FALSE),"")</f>
        <v/>
      </c>
      <c r="K4343" s="16" t="str">
        <f t="shared" si="135"/>
        <v/>
      </c>
    </row>
    <row r="4344" spans="2:11" x14ac:dyDescent="0.2">
      <c r="B4344" s="10" t="str">
        <f t="shared" si="134"/>
        <v/>
      </c>
      <c r="C4344" s="30"/>
      <c r="H4344" s="10" t="str">
        <f>IFERROR(IF(INDEX(Rooms[اعتماد القيمة],MATCH(الحجز!$D4344,Rooms[الشقة],0),1)&lt;=الحجز!$C4344,((INDEX(Rooms[القيمة],MATCH(الحجز!$D4344,Rooms[الشقة],0),1)*الحجز!$E4344)+G4344)-F4344,الحجز!$H4344),"")</f>
        <v/>
      </c>
      <c r="I4344" s="10" t="str">
        <f>IFERROR(VLOOKUP(D4344,Rooms[[الشقة]:[وصف]],4,FALSE),"")</f>
        <v/>
      </c>
      <c r="K4344" s="16" t="str">
        <f t="shared" si="135"/>
        <v/>
      </c>
    </row>
    <row r="4345" spans="2:11" x14ac:dyDescent="0.2">
      <c r="B4345" s="10" t="str">
        <f t="shared" si="134"/>
        <v/>
      </c>
      <c r="C4345" s="30"/>
      <c r="H4345" s="10" t="str">
        <f>IFERROR(IF(INDEX(Rooms[اعتماد القيمة],MATCH(الحجز!$D4345,Rooms[الشقة],0),1)&lt;=الحجز!$C4345,((INDEX(Rooms[القيمة],MATCH(الحجز!$D4345,Rooms[الشقة],0),1)*الحجز!$E4345)+G4345)-F4345,الحجز!$H4345),"")</f>
        <v/>
      </c>
      <c r="I4345" s="10" t="str">
        <f>IFERROR(VLOOKUP(D4345,Rooms[[الشقة]:[وصف]],4,FALSE),"")</f>
        <v/>
      </c>
      <c r="K4345" s="16" t="str">
        <f t="shared" si="135"/>
        <v/>
      </c>
    </row>
    <row r="4346" spans="2:11" x14ac:dyDescent="0.2">
      <c r="B4346" s="10" t="str">
        <f t="shared" si="134"/>
        <v/>
      </c>
      <c r="C4346" s="30"/>
      <c r="H4346" s="10" t="str">
        <f>IFERROR(IF(INDEX(Rooms[اعتماد القيمة],MATCH(الحجز!$D4346,Rooms[الشقة],0),1)&lt;=الحجز!$C4346,((INDEX(Rooms[القيمة],MATCH(الحجز!$D4346,Rooms[الشقة],0),1)*الحجز!$E4346)+G4346)-F4346,الحجز!$H4346),"")</f>
        <v/>
      </c>
      <c r="I4346" s="10" t="str">
        <f>IFERROR(VLOOKUP(D4346,Rooms[[الشقة]:[وصف]],4,FALSE),"")</f>
        <v/>
      </c>
      <c r="K4346" s="16" t="str">
        <f t="shared" si="135"/>
        <v/>
      </c>
    </row>
    <row r="4347" spans="2:11" x14ac:dyDescent="0.2">
      <c r="B4347" s="10" t="str">
        <f t="shared" si="134"/>
        <v/>
      </c>
      <c r="C4347" s="30"/>
      <c r="H4347" s="10" t="str">
        <f>IFERROR(IF(INDEX(Rooms[اعتماد القيمة],MATCH(الحجز!$D4347,Rooms[الشقة],0),1)&lt;=الحجز!$C4347,((INDEX(Rooms[القيمة],MATCH(الحجز!$D4347,Rooms[الشقة],0),1)*الحجز!$E4347)+G4347)-F4347,الحجز!$H4347),"")</f>
        <v/>
      </c>
      <c r="I4347" s="10" t="str">
        <f>IFERROR(VLOOKUP(D4347,Rooms[[الشقة]:[وصف]],4,FALSE),"")</f>
        <v/>
      </c>
      <c r="K4347" s="16" t="str">
        <f t="shared" si="135"/>
        <v/>
      </c>
    </row>
    <row r="4348" spans="2:11" x14ac:dyDescent="0.2">
      <c r="B4348" s="10" t="str">
        <f t="shared" si="134"/>
        <v/>
      </c>
      <c r="C4348" s="30"/>
      <c r="H4348" s="10" t="str">
        <f>IFERROR(IF(INDEX(Rooms[اعتماد القيمة],MATCH(الحجز!$D4348,Rooms[الشقة],0),1)&lt;=الحجز!$C4348,((INDEX(Rooms[القيمة],MATCH(الحجز!$D4348,Rooms[الشقة],0),1)*الحجز!$E4348)+G4348)-F4348,الحجز!$H4348),"")</f>
        <v/>
      </c>
      <c r="I4348" s="10" t="str">
        <f>IFERROR(VLOOKUP(D4348,Rooms[[الشقة]:[وصف]],4,FALSE),"")</f>
        <v/>
      </c>
      <c r="K4348" s="16" t="str">
        <f t="shared" si="135"/>
        <v/>
      </c>
    </row>
    <row r="4349" spans="2:11" x14ac:dyDescent="0.2">
      <c r="B4349" s="10" t="str">
        <f t="shared" si="134"/>
        <v/>
      </c>
      <c r="C4349" s="30"/>
      <c r="H4349" s="10" t="str">
        <f>IFERROR(IF(INDEX(Rooms[اعتماد القيمة],MATCH(الحجز!$D4349,Rooms[الشقة],0),1)&lt;=الحجز!$C4349,((INDEX(Rooms[القيمة],MATCH(الحجز!$D4349,Rooms[الشقة],0),1)*الحجز!$E4349)+G4349)-F4349,الحجز!$H4349),"")</f>
        <v/>
      </c>
      <c r="I4349" s="10" t="str">
        <f>IFERROR(VLOOKUP(D4349,Rooms[[الشقة]:[وصف]],4,FALSE),"")</f>
        <v/>
      </c>
      <c r="K4349" s="16" t="str">
        <f t="shared" si="135"/>
        <v/>
      </c>
    </row>
    <row r="4350" spans="2:11" x14ac:dyDescent="0.2">
      <c r="B4350" s="10" t="str">
        <f t="shared" si="134"/>
        <v/>
      </c>
      <c r="C4350" s="30"/>
      <c r="H4350" s="10" t="str">
        <f>IFERROR(IF(INDEX(Rooms[اعتماد القيمة],MATCH(الحجز!$D4350,Rooms[الشقة],0),1)&lt;=الحجز!$C4350,((INDEX(Rooms[القيمة],MATCH(الحجز!$D4350,Rooms[الشقة],0),1)*الحجز!$E4350)+G4350)-F4350,الحجز!$H4350),"")</f>
        <v/>
      </c>
      <c r="I4350" s="10" t="str">
        <f>IFERROR(VLOOKUP(D4350,Rooms[[الشقة]:[وصف]],4,FALSE),"")</f>
        <v/>
      </c>
      <c r="K4350" s="16" t="str">
        <f t="shared" si="135"/>
        <v/>
      </c>
    </row>
    <row r="4351" spans="2:11" x14ac:dyDescent="0.2">
      <c r="B4351" s="10" t="str">
        <f t="shared" si="134"/>
        <v/>
      </c>
      <c r="C4351" s="30"/>
      <c r="H4351" s="10" t="str">
        <f>IFERROR(IF(INDEX(Rooms[اعتماد القيمة],MATCH(الحجز!$D4351,Rooms[الشقة],0),1)&lt;=الحجز!$C4351,((INDEX(Rooms[القيمة],MATCH(الحجز!$D4351,Rooms[الشقة],0),1)*الحجز!$E4351)+G4351)-F4351,الحجز!$H4351),"")</f>
        <v/>
      </c>
      <c r="I4351" s="10" t="str">
        <f>IFERROR(VLOOKUP(D4351,Rooms[[الشقة]:[وصف]],4,FALSE),"")</f>
        <v/>
      </c>
      <c r="K4351" s="16" t="str">
        <f t="shared" si="135"/>
        <v/>
      </c>
    </row>
    <row r="4352" spans="2:11" x14ac:dyDescent="0.2">
      <c r="B4352" s="10" t="str">
        <f t="shared" si="134"/>
        <v/>
      </c>
      <c r="C4352" s="30"/>
      <c r="H4352" s="10" t="str">
        <f>IFERROR(IF(INDEX(Rooms[اعتماد القيمة],MATCH(الحجز!$D4352,Rooms[الشقة],0),1)&lt;=الحجز!$C4352,((INDEX(Rooms[القيمة],MATCH(الحجز!$D4352,Rooms[الشقة],0),1)*الحجز!$E4352)+G4352)-F4352,الحجز!$H4352),"")</f>
        <v/>
      </c>
      <c r="I4352" s="10" t="str">
        <f>IFERROR(VLOOKUP(D4352,Rooms[[الشقة]:[وصف]],4,FALSE),"")</f>
        <v/>
      </c>
      <c r="K4352" s="16" t="str">
        <f t="shared" si="135"/>
        <v/>
      </c>
    </row>
    <row r="4353" spans="2:11" x14ac:dyDescent="0.2">
      <c r="B4353" s="10" t="str">
        <f t="shared" si="134"/>
        <v/>
      </c>
      <c r="C4353" s="30"/>
      <c r="H4353" s="10" t="str">
        <f>IFERROR(IF(INDEX(Rooms[اعتماد القيمة],MATCH(الحجز!$D4353,Rooms[الشقة],0),1)&lt;=الحجز!$C4353,((INDEX(Rooms[القيمة],MATCH(الحجز!$D4353,Rooms[الشقة],0),1)*الحجز!$E4353)+G4353)-F4353,الحجز!$H4353),"")</f>
        <v/>
      </c>
      <c r="I4353" s="10" t="str">
        <f>IFERROR(VLOOKUP(D4353,Rooms[[الشقة]:[وصف]],4,FALSE),"")</f>
        <v/>
      </c>
      <c r="K4353" s="16" t="str">
        <f t="shared" si="135"/>
        <v/>
      </c>
    </row>
    <row r="4354" spans="2:11" x14ac:dyDescent="0.2">
      <c r="B4354" s="10" t="str">
        <f t="shared" si="134"/>
        <v/>
      </c>
      <c r="C4354" s="30"/>
      <c r="H4354" s="10" t="str">
        <f>IFERROR(IF(INDEX(Rooms[اعتماد القيمة],MATCH(الحجز!$D4354,Rooms[الشقة],0),1)&lt;=الحجز!$C4354,((INDEX(Rooms[القيمة],MATCH(الحجز!$D4354,Rooms[الشقة],0),1)*الحجز!$E4354)+G4354)-F4354,الحجز!$H4354),"")</f>
        <v/>
      </c>
      <c r="I4354" s="10" t="str">
        <f>IFERROR(VLOOKUP(D4354,Rooms[[الشقة]:[وصف]],4,FALSE),"")</f>
        <v/>
      </c>
      <c r="K4354" s="16" t="str">
        <f t="shared" si="135"/>
        <v/>
      </c>
    </row>
    <row r="4355" spans="2:11" x14ac:dyDescent="0.2">
      <c r="B4355" s="10" t="str">
        <f t="shared" si="134"/>
        <v/>
      </c>
      <c r="C4355" s="30"/>
      <c r="H4355" s="10" t="str">
        <f>IFERROR(IF(INDEX(Rooms[اعتماد القيمة],MATCH(الحجز!$D4355,Rooms[الشقة],0),1)&lt;=الحجز!$C4355,((INDEX(Rooms[القيمة],MATCH(الحجز!$D4355,Rooms[الشقة],0),1)*الحجز!$E4355)+G4355)-F4355,الحجز!$H4355),"")</f>
        <v/>
      </c>
      <c r="I4355" s="10" t="str">
        <f>IFERROR(VLOOKUP(D4355,Rooms[[الشقة]:[وصف]],4,FALSE),"")</f>
        <v/>
      </c>
      <c r="K4355" s="16" t="str">
        <f t="shared" si="135"/>
        <v/>
      </c>
    </row>
    <row r="4356" spans="2:11" x14ac:dyDescent="0.2">
      <c r="B4356" s="10" t="str">
        <f t="shared" si="134"/>
        <v/>
      </c>
      <c r="C4356" s="30"/>
      <c r="H4356" s="10" t="str">
        <f>IFERROR(IF(INDEX(Rooms[اعتماد القيمة],MATCH(الحجز!$D4356,Rooms[الشقة],0),1)&lt;=الحجز!$C4356,((INDEX(Rooms[القيمة],MATCH(الحجز!$D4356,Rooms[الشقة],0),1)*الحجز!$E4356)+G4356)-F4356,الحجز!$H4356),"")</f>
        <v/>
      </c>
      <c r="I4356" s="10" t="str">
        <f>IFERROR(VLOOKUP(D4356,Rooms[[الشقة]:[وصف]],4,FALSE),"")</f>
        <v/>
      </c>
      <c r="K4356" s="16" t="str">
        <f t="shared" si="135"/>
        <v/>
      </c>
    </row>
    <row r="4357" spans="2:11" x14ac:dyDescent="0.2">
      <c r="B4357" s="10" t="str">
        <f t="shared" ref="B4357:B4420" si="136">IF(C4357&lt;&gt;"",ROW(A4354),"")</f>
        <v/>
      </c>
      <c r="C4357" s="30"/>
      <c r="H4357" s="10" t="str">
        <f>IFERROR(IF(INDEX(Rooms[اعتماد القيمة],MATCH(الحجز!$D4357,Rooms[الشقة],0),1)&lt;=الحجز!$C4357,((INDEX(Rooms[القيمة],MATCH(الحجز!$D4357,Rooms[الشقة],0),1)*الحجز!$E4357)+G4357)-F4357,الحجز!$H4357),"")</f>
        <v/>
      </c>
      <c r="I4357" s="10" t="str">
        <f>IFERROR(VLOOKUP(D4357,Rooms[[الشقة]:[وصف]],4,FALSE),"")</f>
        <v/>
      </c>
      <c r="K4357" s="16" t="str">
        <f t="shared" ref="K4357:K4420" si="137">IF(AND(E4357="",C4357=""),"",C4357+(IF(E4357&lt;1,E4357,(E4357-1))))</f>
        <v/>
      </c>
    </row>
    <row r="4358" spans="2:11" x14ac:dyDescent="0.2">
      <c r="B4358" s="10" t="str">
        <f t="shared" si="136"/>
        <v/>
      </c>
      <c r="C4358" s="30"/>
      <c r="H4358" s="10" t="str">
        <f>IFERROR(IF(INDEX(Rooms[اعتماد القيمة],MATCH(الحجز!$D4358,Rooms[الشقة],0),1)&lt;=الحجز!$C4358,((INDEX(Rooms[القيمة],MATCH(الحجز!$D4358,Rooms[الشقة],0),1)*الحجز!$E4358)+G4358)-F4358,الحجز!$H4358),"")</f>
        <v/>
      </c>
      <c r="I4358" s="10" t="str">
        <f>IFERROR(VLOOKUP(D4358,Rooms[[الشقة]:[وصف]],4,FALSE),"")</f>
        <v/>
      </c>
      <c r="K4358" s="16" t="str">
        <f t="shared" si="137"/>
        <v/>
      </c>
    </row>
    <row r="4359" spans="2:11" x14ac:dyDescent="0.2">
      <c r="B4359" s="10" t="str">
        <f t="shared" si="136"/>
        <v/>
      </c>
      <c r="C4359" s="30"/>
      <c r="H4359" s="10" t="str">
        <f>IFERROR(IF(INDEX(Rooms[اعتماد القيمة],MATCH(الحجز!$D4359,Rooms[الشقة],0),1)&lt;=الحجز!$C4359,((INDEX(Rooms[القيمة],MATCH(الحجز!$D4359,Rooms[الشقة],0),1)*الحجز!$E4359)+G4359)-F4359,الحجز!$H4359),"")</f>
        <v/>
      </c>
      <c r="I4359" s="10" t="str">
        <f>IFERROR(VLOOKUP(D4359,Rooms[[الشقة]:[وصف]],4,FALSE),"")</f>
        <v/>
      </c>
      <c r="K4359" s="16" t="str">
        <f t="shared" si="137"/>
        <v/>
      </c>
    </row>
    <row r="4360" spans="2:11" x14ac:dyDescent="0.2">
      <c r="B4360" s="10" t="str">
        <f t="shared" si="136"/>
        <v/>
      </c>
      <c r="C4360" s="30"/>
      <c r="H4360" s="10" t="str">
        <f>IFERROR(IF(INDEX(Rooms[اعتماد القيمة],MATCH(الحجز!$D4360,Rooms[الشقة],0),1)&lt;=الحجز!$C4360,((INDEX(Rooms[القيمة],MATCH(الحجز!$D4360,Rooms[الشقة],0),1)*الحجز!$E4360)+G4360)-F4360,الحجز!$H4360),"")</f>
        <v/>
      </c>
      <c r="I4360" s="10" t="str">
        <f>IFERROR(VLOOKUP(D4360,Rooms[[الشقة]:[وصف]],4,FALSE),"")</f>
        <v/>
      </c>
      <c r="K4360" s="16" t="str">
        <f t="shared" si="137"/>
        <v/>
      </c>
    </row>
    <row r="4361" spans="2:11" x14ac:dyDescent="0.2">
      <c r="B4361" s="10" t="str">
        <f t="shared" si="136"/>
        <v/>
      </c>
      <c r="C4361" s="30"/>
      <c r="H4361" s="10" t="str">
        <f>IFERROR(IF(INDEX(Rooms[اعتماد القيمة],MATCH(الحجز!$D4361,Rooms[الشقة],0),1)&lt;=الحجز!$C4361,((INDEX(Rooms[القيمة],MATCH(الحجز!$D4361,Rooms[الشقة],0),1)*الحجز!$E4361)+G4361)-F4361,الحجز!$H4361),"")</f>
        <v/>
      </c>
      <c r="I4361" s="10" t="str">
        <f>IFERROR(VLOOKUP(D4361,Rooms[[الشقة]:[وصف]],4,FALSE),"")</f>
        <v/>
      </c>
      <c r="K4361" s="16" t="str">
        <f t="shared" si="137"/>
        <v/>
      </c>
    </row>
    <row r="4362" spans="2:11" x14ac:dyDescent="0.2">
      <c r="B4362" s="10" t="str">
        <f t="shared" si="136"/>
        <v/>
      </c>
      <c r="C4362" s="30"/>
      <c r="H4362" s="10" t="str">
        <f>IFERROR(IF(INDEX(Rooms[اعتماد القيمة],MATCH(الحجز!$D4362,Rooms[الشقة],0),1)&lt;=الحجز!$C4362,((INDEX(Rooms[القيمة],MATCH(الحجز!$D4362,Rooms[الشقة],0),1)*الحجز!$E4362)+G4362)-F4362,الحجز!$H4362),"")</f>
        <v/>
      </c>
      <c r="I4362" s="10" t="str">
        <f>IFERROR(VLOOKUP(D4362,Rooms[[الشقة]:[وصف]],4,FALSE),"")</f>
        <v/>
      </c>
      <c r="K4362" s="16" t="str">
        <f t="shared" si="137"/>
        <v/>
      </c>
    </row>
    <row r="4363" spans="2:11" x14ac:dyDescent="0.2">
      <c r="B4363" s="10" t="str">
        <f t="shared" si="136"/>
        <v/>
      </c>
      <c r="C4363" s="30"/>
      <c r="H4363" s="10" t="str">
        <f>IFERROR(IF(INDEX(Rooms[اعتماد القيمة],MATCH(الحجز!$D4363,Rooms[الشقة],0),1)&lt;=الحجز!$C4363,((INDEX(Rooms[القيمة],MATCH(الحجز!$D4363,Rooms[الشقة],0),1)*الحجز!$E4363)+G4363)-F4363,الحجز!$H4363),"")</f>
        <v/>
      </c>
      <c r="I4363" s="10" t="str">
        <f>IFERROR(VLOOKUP(D4363,Rooms[[الشقة]:[وصف]],4,FALSE),"")</f>
        <v/>
      </c>
      <c r="K4363" s="16" t="str">
        <f t="shared" si="137"/>
        <v/>
      </c>
    </row>
    <row r="4364" spans="2:11" x14ac:dyDescent="0.2">
      <c r="B4364" s="10" t="str">
        <f t="shared" si="136"/>
        <v/>
      </c>
      <c r="C4364" s="30"/>
      <c r="H4364" s="10" t="str">
        <f>IFERROR(IF(INDEX(Rooms[اعتماد القيمة],MATCH(الحجز!$D4364,Rooms[الشقة],0),1)&lt;=الحجز!$C4364,((INDEX(Rooms[القيمة],MATCH(الحجز!$D4364,Rooms[الشقة],0),1)*الحجز!$E4364)+G4364)-F4364,الحجز!$H4364),"")</f>
        <v/>
      </c>
      <c r="I4364" s="10" t="str">
        <f>IFERROR(VLOOKUP(D4364,Rooms[[الشقة]:[وصف]],4,FALSE),"")</f>
        <v/>
      </c>
      <c r="K4364" s="16" t="str">
        <f t="shared" si="137"/>
        <v/>
      </c>
    </row>
    <row r="4365" spans="2:11" x14ac:dyDescent="0.2">
      <c r="B4365" s="10" t="str">
        <f t="shared" si="136"/>
        <v/>
      </c>
      <c r="C4365" s="30"/>
      <c r="H4365" s="10" t="str">
        <f>IFERROR(IF(INDEX(Rooms[اعتماد القيمة],MATCH(الحجز!$D4365,Rooms[الشقة],0),1)&lt;=الحجز!$C4365,((INDEX(Rooms[القيمة],MATCH(الحجز!$D4365,Rooms[الشقة],0),1)*الحجز!$E4365)+G4365)-F4365,الحجز!$H4365),"")</f>
        <v/>
      </c>
      <c r="I4365" s="10" t="str">
        <f>IFERROR(VLOOKUP(D4365,Rooms[[الشقة]:[وصف]],4,FALSE),"")</f>
        <v/>
      </c>
      <c r="K4365" s="16" t="str">
        <f t="shared" si="137"/>
        <v/>
      </c>
    </row>
    <row r="4366" spans="2:11" x14ac:dyDescent="0.2">
      <c r="B4366" s="10" t="str">
        <f t="shared" si="136"/>
        <v/>
      </c>
      <c r="C4366" s="30"/>
      <c r="H4366" s="10" t="str">
        <f>IFERROR(IF(INDEX(Rooms[اعتماد القيمة],MATCH(الحجز!$D4366,Rooms[الشقة],0),1)&lt;=الحجز!$C4366,((INDEX(Rooms[القيمة],MATCH(الحجز!$D4366,Rooms[الشقة],0),1)*الحجز!$E4366)+G4366)-F4366,الحجز!$H4366),"")</f>
        <v/>
      </c>
      <c r="I4366" s="10" t="str">
        <f>IFERROR(VLOOKUP(D4366,Rooms[[الشقة]:[وصف]],4,FALSE),"")</f>
        <v/>
      </c>
      <c r="K4366" s="16" t="str">
        <f t="shared" si="137"/>
        <v/>
      </c>
    </row>
    <row r="4367" spans="2:11" x14ac:dyDescent="0.2">
      <c r="B4367" s="10" t="str">
        <f t="shared" si="136"/>
        <v/>
      </c>
      <c r="C4367" s="30"/>
      <c r="H4367" s="10" t="str">
        <f>IFERROR(IF(INDEX(Rooms[اعتماد القيمة],MATCH(الحجز!$D4367,Rooms[الشقة],0),1)&lt;=الحجز!$C4367,((INDEX(Rooms[القيمة],MATCH(الحجز!$D4367,Rooms[الشقة],0),1)*الحجز!$E4367)+G4367)-F4367,الحجز!$H4367),"")</f>
        <v/>
      </c>
      <c r="I4367" s="10" t="str">
        <f>IFERROR(VLOOKUP(D4367,Rooms[[الشقة]:[وصف]],4,FALSE),"")</f>
        <v/>
      </c>
      <c r="K4367" s="16" t="str">
        <f t="shared" si="137"/>
        <v/>
      </c>
    </row>
    <row r="4368" spans="2:11" x14ac:dyDescent="0.2">
      <c r="B4368" s="10" t="str">
        <f t="shared" si="136"/>
        <v/>
      </c>
      <c r="C4368" s="30"/>
      <c r="H4368" s="10" t="str">
        <f>IFERROR(IF(INDEX(Rooms[اعتماد القيمة],MATCH(الحجز!$D4368,Rooms[الشقة],0),1)&lt;=الحجز!$C4368,((INDEX(Rooms[القيمة],MATCH(الحجز!$D4368,Rooms[الشقة],0),1)*الحجز!$E4368)+G4368)-F4368,الحجز!$H4368),"")</f>
        <v/>
      </c>
      <c r="I4368" s="10" t="str">
        <f>IFERROR(VLOOKUP(D4368,Rooms[[الشقة]:[وصف]],4,FALSE),"")</f>
        <v/>
      </c>
      <c r="K4368" s="16" t="str">
        <f t="shared" si="137"/>
        <v/>
      </c>
    </row>
    <row r="4369" spans="2:11" x14ac:dyDescent="0.2">
      <c r="B4369" s="10" t="str">
        <f t="shared" si="136"/>
        <v/>
      </c>
      <c r="C4369" s="30"/>
      <c r="H4369" s="10" t="str">
        <f>IFERROR(IF(INDEX(Rooms[اعتماد القيمة],MATCH(الحجز!$D4369,Rooms[الشقة],0),1)&lt;=الحجز!$C4369,((INDEX(Rooms[القيمة],MATCH(الحجز!$D4369,Rooms[الشقة],0),1)*الحجز!$E4369)+G4369)-F4369,الحجز!$H4369),"")</f>
        <v/>
      </c>
      <c r="I4369" s="10" t="str">
        <f>IFERROR(VLOOKUP(D4369,Rooms[[الشقة]:[وصف]],4,FALSE),"")</f>
        <v/>
      </c>
      <c r="K4369" s="16" t="str">
        <f t="shared" si="137"/>
        <v/>
      </c>
    </row>
    <row r="4370" spans="2:11" x14ac:dyDescent="0.2">
      <c r="B4370" s="10" t="str">
        <f t="shared" si="136"/>
        <v/>
      </c>
      <c r="C4370" s="30"/>
      <c r="H4370" s="10" t="str">
        <f>IFERROR(IF(INDEX(Rooms[اعتماد القيمة],MATCH(الحجز!$D4370,Rooms[الشقة],0),1)&lt;=الحجز!$C4370,((INDEX(Rooms[القيمة],MATCH(الحجز!$D4370,Rooms[الشقة],0),1)*الحجز!$E4370)+G4370)-F4370,الحجز!$H4370),"")</f>
        <v/>
      </c>
      <c r="I4370" s="10" t="str">
        <f>IFERROR(VLOOKUP(D4370,Rooms[[الشقة]:[وصف]],4,FALSE),"")</f>
        <v/>
      </c>
      <c r="K4370" s="16" t="str">
        <f t="shared" si="137"/>
        <v/>
      </c>
    </row>
    <row r="4371" spans="2:11" x14ac:dyDescent="0.2">
      <c r="B4371" s="10" t="str">
        <f t="shared" si="136"/>
        <v/>
      </c>
      <c r="C4371" s="30"/>
      <c r="H4371" s="10" t="str">
        <f>IFERROR(IF(INDEX(Rooms[اعتماد القيمة],MATCH(الحجز!$D4371,Rooms[الشقة],0),1)&lt;=الحجز!$C4371,((INDEX(Rooms[القيمة],MATCH(الحجز!$D4371,Rooms[الشقة],0),1)*الحجز!$E4371)+G4371)-F4371,الحجز!$H4371),"")</f>
        <v/>
      </c>
      <c r="I4371" s="10" t="str">
        <f>IFERROR(VLOOKUP(D4371,Rooms[[الشقة]:[وصف]],4,FALSE),"")</f>
        <v/>
      </c>
      <c r="K4371" s="16" t="str">
        <f t="shared" si="137"/>
        <v/>
      </c>
    </row>
    <row r="4372" spans="2:11" x14ac:dyDescent="0.2">
      <c r="B4372" s="10" t="str">
        <f t="shared" si="136"/>
        <v/>
      </c>
      <c r="C4372" s="30"/>
      <c r="H4372" s="10" t="str">
        <f>IFERROR(IF(INDEX(Rooms[اعتماد القيمة],MATCH(الحجز!$D4372,Rooms[الشقة],0),1)&lt;=الحجز!$C4372,((INDEX(Rooms[القيمة],MATCH(الحجز!$D4372,Rooms[الشقة],0),1)*الحجز!$E4372)+G4372)-F4372,الحجز!$H4372),"")</f>
        <v/>
      </c>
      <c r="I4372" s="10" t="str">
        <f>IFERROR(VLOOKUP(D4372,Rooms[[الشقة]:[وصف]],4,FALSE),"")</f>
        <v/>
      </c>
      <c r="K4372" s="16" t="str">
        <f t="shared" si="137"/>
        <v/>
      </c>
    </row>
    <row r="4373" spans="2:11" x14ac:dyDescent="0.2">
      <c r="B4373" s="10" t="str">
        <f t="shared" si="136"/>
        <v/>
      </c>
      <c r="C4373" s="30"/>
      <c r="H4373" s="10" t="str">
        <f>IFERROR(IF(INDEX(Rooms[اعتماد القيمة],MATCH(الحجز!$D4373,Rooms[الشقة],0),1)&lt;=الحجز!$C4373,((INDEX(Rooms[القيمة],MATCH(الحجز!$D4373,Rooms[الشقة],0),1)*الحجز!$E4373)+G4373)-F4373,الحجز!$H4373),"")</f>
        <v/>
      </c>
      <c r="I4373" s="10" t="str">
        <f>IFERROR(VLOOKUP(D4373,Rooms[[الشقة]:[وصف]],4,FALSE),"")</f>
        <v/>
      </c>
      <c r="K4373" s="16" t="str">
        <f t="shared" si="137"/>
        <v/>
      </c>
    </row>
    <row r="4374" spans="2:11" x14ac:dyDescent="0.2">
      <c r="B4374" s="10" t="str">
        <f t="shared" si="136"/>
        <v/>
      </c>
      <c r="C4374" s="30"/>
      <c r="H4374" s="10" t="str">
        <f>IFERROR(IF(INDEX(Rooms[اعتماد القيمة],MATCH(الحجز!$D4374,Rooms[الشقة],0),1)&lt;=الحجز!$C4374,((INDEX(Rooms[القيمة],MATCH(الحجز!$D4374,Rooms[الشقة],0),1)*الحجز!$E4374)+G4374)-F4374,الحجز!$H4374),"")</f>
        <v/>
      </c>
      <c r="I4374" s="10" t="str">
        <f>IFERROR(VLOOKUP(D4374,Rooms[[الشقة]:[وصف]],4,FALSE),"")</f>
        <v/>
      </c>
      <c r="K4374" s="16" t="str">
        <f t="shared" si="137"/>
        <v/>
      </c>
    </row>
    <row r="4375" spans="2:11" x14ac:dyDescent="0.2">
      <c r="B4375" s="10" t="str">
        <f t="shared" si="136"/>
        <v/>
      </c>
      <c r="C4375" s="30"/>
      <c r="H4375" s="10" t="str">
        <f>IFERROR(IF(INDEX(Rooms[اعتماد القيمة],MATCH(الحجز!$D4375,Rooms[الشقة],0),1)&lt;=الحجز!$C4375,((INDEX(Rooms[القيمة],MATCH(الحجز!$D4375,Rooms[الشقة],0),1)*الحجز!$E4375)+G4375)-F4375,الحجز!$H4375),"")</f>
        <v/>
      </c>
      <c r="I4375" s="10" t="str">
        <f>IFERROR(VLOOKUP(D4375,Rooms[[الشقة]:[وصف]],4,FALSE),"")</f>
        <v/>
      </c>
      <c r="K4375" s="16" t="str">
        <f t="shared" si="137"/>
        <v/>
      </c>
    </row>
    <row r="4376" spans="2:11" x14ac:dyDescent="0.2">
      <c r="B4376" s="10" t="str">
        <f t="shared" si="136"/>
        <v/>
      </c>
      <c r="C4376" s="30"/>
      <c r="H4376" s="10" t="str">
        <f>IFERROR(IF(INDEX(Rooms[اعتماد القيمة],MATCH(الحجز!$D4376,Rooms[الشقة],0),1)&lt;=الحجز!$C4376,((INDEX(Rooms[القيمة],MATCH(الحجز!$D4376,Rooms[الشقة],0),1)*الحجز!$E4376)+G4376)-F4376,الحجز!$H4376),"")</f>
        <v/>
      </c>
      <c r="I4376" s="10" t="str">
        <f>IFERROR(VLOOKUP(D4376,Rooms[[الشقة]:[وصف]],4,FALSE),"")</f>
        <v/>
      </c>
      <c r="K4376" s="16" t="str">
        <f t="shared" si="137"/>
        <v/>
      </c>
    </row>
    <row r="4377" spans="2:11" x14ac:dyDescent="0.2">
      <c r="B4377" s="10" t="str">
        <f t="shared" si="136"/>
        <v/>
      </c>
      <c r="C4377" s="30"/>
      <c r="H4377" s="10" t="str">
        <f>IFERROR(IF(INDEX(Rooms[اعتماد القيمة],MATCH(الحجز!$D4377,Rooms[الشقة],0),1)&lt;=الحجز!$C4377,((INDEX(Rooms[القيمة],MATCH(الحجز!$D4377,Rooms[الشقة],0),1)*الحجز!$E4377)+G4377)-F4377,الحجز!$H4377),"")</f>
        <v/>
      </c>
      <c r="I4377" s="10" t="str">
        <f>IFERROR(VLOOKUP(D4377,Rooms[[الشقة]:[وصف]],4,FALSE),"")</f>
        <v/>
      </c>
      <c r="K4377" s="16" t="str">
        <f t="shared" si="137"/>
        <v/>
      </c>
    </row>
    <row r="4378" spans="2:11" x14ac:dyDescent="0.2">
      <c r="B4378" s="10" t="str">
        <f t="shared" si="136"/>
        <v/>
      </c>
      <c r="C4378" s="30"/>
      <c r="H4378" s="10" t="str">
        <f>IFERROR(IF(INDEX(Rooms[اعتماد القيمة],MATCH(الحجز!$D4378,Rooms[الشقة],0),1)&lt;=الحجز!$C4378,((INDEX(Rooms[القيمة],MATCH(الحجز!$D4378,Rooms[الشقة],0),1)*الحجز!$E4378)+G4378)-F4378,الحجز!$H4378),"")</f>
        <v/>
      </c>
      <c r="I4378" s="10" t="str">
        <f>IFERROR(VLOOKUP(D4378,Rooms[[الشقة]:[وصف]],4,FALSE),"")</f>
        <v/>
      </c>
      <c r="K4378" s="16" t="str">
        <f t="shared" si="137"/>
        <v/>
      </c>
    </row>
    <row r="4379" spans="2:11" x14ac:dyDescent="0.2">
      <c r="B4379" s="10" t="str">
        <f t="shared" si="136"/>
        <v/>
      </c>
      <c r="C4379" s="30"/>
      <c r="H4379" s="10" t="str">
        <f>IFERROR(IF(INDEX(Rooms[اعتماد القيمة],MATCH(الحجز!$D4379,Rooms[الشقة],0),1)&lt;=الحجز!$C4379,((INDEX(Rooms[القيمة],MATCH(الحجز!$D4379,Rooms[الشقة],0),1)*الحجز!$E4379)+G4379)-F4379,الحجز!$H4379),"")</f>
        <v/>
      </c>
      <c r="I4379" s="10" t="str">
        <f>IFERROR(VLOOKUP(D4379,Rooms[[الشقة]:[وصف]],4,FALSE),"")</f>
        <v/>
      </c>
      <c r="K4379" s="16" t="str">
        <f t="shared" si="137"/>
        <v/>
      </c>
    </row>
    <row r="4380" spans="2:11" x14ac:dyDescent="0.2">
      <c r="B4380" s="10" t="str">
        <f t="shared" si="136"/>
        <v/>
      </c>
      <c r="C4380" s="30"/>
      <c r="H4380" s="10" t="str">
        <f>IFERROR(IF(INDEX(Rooms[اعتماد القيمة],MATCH(الحجز!$D4380,Rooms[الشقة],0),1)&lt;=الحجز!$C4380,((INDEX(Rooms[القيمة],MATCH(الحجز!$D4380,Rooms[الشقة],0),1)*الحجز!$E4380)+G4380)-F4380,الحجز!$H4380),"")</f>
        <v/>
      </c>
      <c r="I4380" s="10" t="str">
        <f>IFERROR(VLOOKUP(D4380,Rooms[[الشقة]:[وصف]],4,FALSE),"")</f>
        <v/>
      </c>
      <c r="K4380" s="16" t="str">
        <f t="shared" si="137"/>
        <v/>
      </c>
    </row>
    <row r="4381" spans="2:11" x14ac:dyDescent="0.2">
      <c r="B4381" s="10" t="str">
        <f t="shared" si="136"/>
        <v/>
      </c>
      <c r="C4381" s="30"/>
      <c r="H4381" s="10" t="str">
        <f>IFERROR(IF(INDEX(Rooms[اعتماد القيمة],MATCH(الحجز!$D4381,Rooms[الشقة],0),1)&lt;=الحجز!$C4381,((INDEX(Rooms[القيمة],MATCH(الحجز!$D4381,Rooms[الشقة],0),1)*الحجز!$E4381)+G4381)-F4381,الحجز!$H4381),"")</f>
        <v/>
      </c>
      <c r="I4381" s="10" t="str">
        <f>IFERROR(VLOOKUP(D4381,Rooms[[الشقة]:[وصف]],4,FALSE),"")</f>
        <v/>
      </c>
      <c r="K4381" s="16" t="str">
        <f t="shared" si="137"/>
        <v/>
      </c>
    </row>
    <row r="4382" spans="2:11" x14ac:dyDescent="0.2">
      <c r="B4382" s="10" t="str">
        <f t="shared" si="136"/>
        <v/>
      </c>
      <c r="C4382" s="30"/>
      <c r="H4382" s="10" t="str">
        <f>IFERROR(IF(INDEX(Rooms[اعتماد القيمة],MATCH(الحجز!$D4382,Rooms[الشقة],0),1)&lt;=الحجز!$C4382,((INDEX(Rooms[القيمة],MATCH(الحجز!$D4382,Rooms[الشقة],0),1)*الحجز!$E4382)+G4382)-F4382,الحجز!$H4382),"")</f>
        <v/>
      </c>
      <c r="I4382" s="10" t="str">
        <f>IFERROR(VLOOKUP(D4382,Rooms[[الشقة]:[وصف]],4,FALSE),"")</f>
        <v/>
      </c>
      <c r="K4382" s="16" t="str">
        <f t="shared" si="137"/>
        <v/>
      </c>
    </row>
    <row r="4383" spans="2:11" x14ac:dyDescent="0.2">
      <c r="B4383" s="10" t="str">
        <f t="shared" si="136"/>
        <v/>
      </c>
      <c r="C4383" s="30"/>
      <c r="H4383" s="10" t="str">
        <f>IFERROR(IF(INDEX(Rooms[اعتماد القيمة],MATCH(الحجز!$D4383,Rooms[الشقة],0),1)&lt;=الحجز!$C4383,((INDEX(Rooms[القيمة],MATCH(الحجز!$D4383,Rooms[الشقة],0),1)*الحجز!$E4383)+G4383)-F4383,الحجز!$H4383),"")</f>
        <v/>
      </c>
      <c r="I4383" s="10" t="str">
        <f>IFERROR(VLOOKUP(D4383,Rooms[[الشقة]:[وصف]],4,FALSE),"")</f>
        <v/>
      </c>
      <c r="K4383" s="16" t="str">
        <f t="shared" si="137"/>
        <v/>
      </c>
    </row>
    <row r="4384" spans="2:11" x14ac:dyDescent="0.2">
      <c r="B4384" s="10" t="str">
        <f t="shared" si="136"/>
        <v/>
      </c>
      <c r="C4384" s="30"/>
      <c r="H4384" s="10" t="str">
        <f>IFERROR(IF(INDEX(Rooms[اعتماد القيمة],MATCH(الحجز!$D4384,Rooms[الشقة],0),1)&lt;=الحجز!$C4384,((INDEX(Rooms[القيمة],MATCH(الحجز!$D4384,Rooms[الشقة],0),1)*الحجز!$E4384)+G4384)-F4384,الحجز!$H4384),"")</f>
        <v/>
      </c>
      <c r="I4384" s="10" t="str">
        <f>IFERROR(VLOOKUP(D4384,Rooms[[الشقة]:[وصف]],4,FALSE),"")</f>
        <v/>
      </c>
      <c r="K4384" s="16" t="str">
        <f t="shared" si="137"/>
        <v/>
      </c>
    </row>
    <row r="4385" spans="2:11" x14ac:dyDescent="0.2">
      <c r="B4385" s="10" t="str">
        <f t="shared" si="136"/>
        <v/>
      </c>
      <c r="C4385" s="30"/>
      <c r="H4385" s="10" t="str">
        <f>IFERROR(IF(INDEX(Rooms[اعتماد القيمة],MATCH(الحجز!$D4385,Rooms[الشقة],0),1)&lt;=الحجز!$C4385,((INDEX(Rooms[القيمة],MATCH(الحجز!$D4385,Rooms[الشقة],0),1)*الحجز!$E4385)+G4385)-F4385,الحجز!$H4385),"")</f>
        <v/>
      </c>
      <c r="I4385" s="10" t="str">
        <f>IFERROR(VLOOKUP(D4385,Rooms[[الشقة]:[وصف]],4,FALSE),"")</f>
        <v/>
      </c>
      <c r="K4385" s="16" t="str">
        <f t="shared" si="137"/>
        <v/>
      </c>
    </row>
    <row r="4386" spans="2:11" x14ac:dyDescent="0.2">
      <c r="B4386" s="10" t="str">
        <f t="shared" si="136"/>
        <v/>
      </c>
      <c r="C4386" s="30"/>
      <c r="H4386" s="10" t="str">
        <f>IFERROR(IF(INDEX(Rooms[اعتماد القيمة],MATCH(الحجز!$D4386,Rooms[الشقة],0),1)&lt;=الحجز!$C4386,((INDEX(Rooms[القيمة],MATCH(الحجز!$D4386,Rooms[الشقة],0),1)*الحجز!$E4386)+G4386)-F4386,الحجز!$H4386),"")</f>
        <v/>
      </c>
      <c r="I4386" s="10" t="str">
        <f>IFERROR(VLOOKUP(D4386,Rooms[[الشقة]:[وصف]],4,FALSE),"")</f>
        <v/>
      </c>
      <c r="K4386" s="16" t="str">
        <f t="shared" si="137"/>
        <v/>
      </c>
    </row>
    <row r="4387" spans="2:11" x14ac:dyDescent="0.2">
      <c r="B4387" s="10" t="str">
        <f t="shared" si="136"/>
        <v/>
      </c>
      <c r="C4387" s="30"/>
      <c r="H4387" s="10" t="str">
        <f>IFERROR(IF(INDEX(Rooms[اعتماد القيمة],MATCH(الحجز!$D4387,Rooms[الشقة],0),1)&lt;=الحجز!$C4387,((INDEX(Rooms[القيمة],MATCH(الحجز!$D4387,Rooms[الشقة],0),1)*الحجز!$E4387)+G4387)-F4387,الحجز!$H4387),"")</f>
        <v/>
      </c>
      <c r="I4387" s="10" t="str">
        <f>IFERROR(VLOOKUP(D4387,Rooms[[الشقة]:[وصف]],4,FALSE),"")</f>
        <v/>
      </c>
      <c r="K4387" s="16" t="str">
        <f t="shared" si="137"/>
        <v/>
      </c>
    </row>
    <row r="4388" spans="2:11" x14ac:dyDescent="0.2">
      <c r="B4388" s="10" t="str">
        <f t="shared" si="136"/>
        <v/>
      </c>
      <c r="C4388" s="30"/>
      <c r="H4388" s="10" t="str">
        <f>IFERROR(IF(INDEX(Rooms[اعتماد القيمة],MATCH(الحجز!$D4388,Rooms[الشقة],0),1)&lt;=الحجز!$C4388,((INDEX(Rooms[القيمة],MATCH(الحجز!$D4388,Rooms[الشقة],0),1)*الحجز!$E4388)+G4388)-F4388,الحجز!$H4388),"")</f>
        <v/>
      </c>
      <c r="I4388" s="10" t="str">
        <f>IFERROR(VLOOKUP(D4388,Rooms[[الشقة]:[وصف]],4,FALSE),"")</f>
        <v/>
      </c>
      <c r="K4388" s="16" t="str">
        <f t="shared" si="137"/>
        <v/>
      </c>
    </row>
    <row r="4389" spans="2:11" x14ac:dyDescent="0.2">
      <c r="B4389" s="10" t="str">
        <f t="shared" si="136"/>
        <v/>
      </c>
      <c r="C4389" s="30"/>
      <c r="H4389" s="10" t="str">
        <f>IFERROR(IF(INDEX(Rooms[اعتماد القيمة],MATCH(الحجز!$D4389,Rooms[الشقة],0),1)&lt;=الحجز!$C4389,((INDEX(Rooms[القيمة],MATCH(الحجز!$D4389,Rooms[الشقة],0),1)*الحجز!$E4389)+G4389)-F4389,الحجز!$H4389),"")</f>
        <v/>
      </c>
      <c r="I4389" s="10" t="str">
        <f>IFERROR(VLOOKUP(D4389,Rooms[[الشقة]:[وصف]],4,FALSE),"")</f>
        <v/>
      </c>
      <c r="K4389" s="16" t="str">
        <f t="shared" si="137"/>
        <v/>
      </c>
    </row>
    <row r="4390" spans="2:11" x14ac:dyDescent="0.2">
      <c r="B4390" s="10" t="str">
        <f t="shared" si="136"/>
        <v/>
      </c>
      <c r="C4390" s="30"/>
      <c r="H4390" s="10" t="str">
        <f>IFERROR(IF(INDEX(Rooms[اعتماد القيمة],MATCH(الحجز!$D4390,Rooms[الشقة],0),1)&lt;=الحجز!$C4390,((INDEX(Rooms[القيمة],MATCH(الحجز!$D4390,Rooms[الشقة],0),1)*الحجز!$E4390)+G4390)-F4390,الحجز!$H4390),"")</f>
        <v/>
      </c>
      <c r="I4390" s="10" t="str">
        <f>IFERROR(VLOOKUP(D4390,Rooms[[الشقة]:[وصف]],4,FALSE),"")</f>
        <v/>
      </c>
      <c r="K4390" s="16" t="str">
        <f t="shared" si="137"/>
        <v/>
      </c>
    </row>
    <row r="4391" spans="2:11" x14ac:dyDescent="0.2">
      <c r="B4391" s="10" t="str">
        <f t="shared" si="136"/>
        <v/>
      </c>
      <c r="C4391" s="30"/>
      <c r="H4391" s="10" t="str">
        <f>IFERROR(IF(INDEX(Rooms[اعتماد القيمة],MATCH(الحجز!$D4391,Rooms[الشقة],0),1)&lt;=الحجز!$C4391,((INDEX(Rooms[القيمة],MATCH(الحجز!$D4391,Rooms[الشقة],0),1)*الحجز!$E4391)+G4391)-F4391,الحجز!$H4391),"")</f>
        <v/>
      </c>
      <c r="I4391" s="10" t="str">
        <f>IFERROR(VLOOKUP(D4391,Rooms[[الشقة]:[وصف]],4,FALSE),"")</f>
        <v/>
      </c>
      <c r="K4391" s="16" t="str">
        <f t="shared" si="137"/>
        <v/>
      </c>
    </row>
    <row r="4392" spans="2:11" x14ac:dyDescent="0.2">
      <c r="B4392" s="10" t="str">
        <f t="shared" si="136"/>
        <v/>
      </c>
      <c r="C4392" s="30"/>
      <c r="H4392" s="10" t="str">
        <f>IFERROR(IF(INDEX(Rooms[اعتماد القيمة],MATCH(الحجز!$D4392,Rooms[الشقة],0),1)&lt;=الحجز!$C4392,((INDEX(Rooms[القيمة],MATCH(الحجز!$D4392,Rooms[الشقة],0),1)*الحجز!$E4392)+G4392)-F4392,الحجز!$H4392),"")</f>
        <v/>
      </c>
      <c r="I4392" s="10" t="str">
        <f>IFERROR(VLOOKUP(D4392,Rooms[[الشقة]:[وصف]],4,FALSE),"")</f>
        <v/>
      </c>
      <c r="K4392" s="16" t="str">
        <f t="shared" si="137"/>
        <v/>
      </c>
    </row>
    <row r="4393" spans="2:11" x14ac:dyDescent="0.2">
      <c r="B4393" s="10" t="str">
        <f t="shared" si="136"/>
        <v/>
      </c>
      <c r="C4393" s="30"/>
      <c r="H4393" s="10" t="str">
        <f>IFERROR(IF(INDEX(Rooms[اعتماد القيمة],MATCH(الحجز!$D4393,Rooms[الشقة],0),1)&lt;=الحجز!$C4393,((INDEX(Rooms[القيمة],MATCH(الحجز!$D4393,Rooms[الشقة],0),1)*الحجز!$E4393)+G4393)-F4393,الحجز!$H4393),"")</f>
        <v/>
      </c>
      <c r="I4393" s="10" t="str">
        <f>IFERROR(VLOOKUP(D4393,Rooms[[الشقة]:[وصف]],4,FALSE),"")</f>
        <v/>
      </c>
      <c r="K4393" s="16" t="str">
        <f t="shared" si="137"/>
        <v/>
      </c>
    </row>
    <row r="4394" spans="2:11" x14ac:dyDescent="0.2">
      <c r="B4394" s="10" t="str">
        <f t="shared" si="136"/>
        <v/>
      </c>
      <c r="C4394" s="30"/>
      <c r="H4394" s="10" t="str">
        <f>IFERROR(IF(INDEX(Rooms[اعتماد القيمة],MATCH(الحجز!$D4394,Rooms[الشقة],0),1)&lt;=الحجز!$C4394,((INDEX(Rooms[القيمة],MATCH(الحجز!$D4394,Rooms[الشقة],0),1)*الحجز!$E4394)+G4394)-F4394,الحجز!$H4394),"")</f>
        <v/>
      </c>
      <c r="I4394" s="10" t="str">
        <f>IFERROR(VLOOKUP(D4394,Rooms[[الشقة]:[وصف]],4,FALSE),"")</f>
        <v/>
      </c>
      <c r="K4394" s="16" t="str">
        <f t="shared" si="137"/>
        <v/>
      </c>
    </row>
    <row r="4395" spans="2:11" x14ac:dyDescent="0.2">
      <c r="B4395" s="10" t="str">
        <f t="shared" si="136"/>
        <v/>
      </c>
      <c r="C4395" s="30"/>
      <c r="H4395" s="10" t="str">
        <f>IFERROR(IF(INDEX(Rooms[اعتماد القيمة],MATCH(الحجز!$D4395,Rooms[الشقة],0),1)&lt;=الحجز!$C4395,((INDEX(Rooms[القيمة],MATCH(الحجز!$D4395,Rooms[الشقة],0),1)*الحجز!$E4395)+G4395)-F4395,الحجز!$H4395),"")</f>
        <v/>
      </c>
      <c r="I4395" s="10" t="str">
        <f>IFERROR(VLOOKUP(D4395,Rooms[[الشقة]:[وصف]],4,FALSE),"")</f>
        <v/>
      </c>
      <c r="K4395" s="16" t="str">
        <f t="shared" si="137"/>
        <v/>
      </c>
    </row>
    <row r="4396" spans="2:11" x14ac:dyDescent="0.2">
      <c r="B4396" s="10" t="str">
        <f t="shared" si="136"/>
        <v/>
      </c>
      <c r="C4396" s="30"/>
      <c r="H4396" s="10" t="str">
        <f>IFERROR(IF(INDEX(Rooms[اعتماد القيمة],MATCH(الحجز!$D4396,Rooms[الشقة],0),1)&lt;=الحجز!$C4396,((INDEX(Rooms[القيمة],MATCH(الحجز!$D4396,Rooms[الشقة],0),1)*الحجز!$E4396)+G4396)-F4396,الحجز!$H4396),"")</f>
        <v/>
      </c>
      <c r="I4396" s="10" t="str">
        <f>IFERROR(VLOOKUP(D4396,Rooms[[الشقة]:[وصف]],4,FALSE),"")</f>
        <v/>
      </c>
      <c r="K4396" s="16" t="str">
        <f t="shared" si="137"/>
        <v/>
      </c>
    </row>
    <row r="4397" spans="2:11" x14ac:dyDescent="0.2">
      <c r="B4397" s="10" t="str">
        <f t="shared" si="136"/>
        <v/>
      </c>
      <c r="C4397" s="30"/>
      <c r="H4397" s="10" t="str">
        <f>IFERROR(IF(INDEX(Rooms[اعتماد القيمة],MATCH(الحجز!$D4397,Rooms[الشقة],0),1)&lt;=الحجز!$C4397,((INDEX(Rooms[القيمة],MATCH(الحجز!$D4397,Rooms[الشقة],0),1)*الحجز!$E4397)+G4397)-F4397,الحجز!$H4397),"")</f>
        <v/>
      </c>
      <c r="I4397" s="10" t="str">
        <f>IFERROR(VLOOKUP(D4397,Rooms[[الشقة]:[وصف]],4,FALSE),"")</f>
        <v/>
      </c>
      <c r="K4397" s="16" t="str">
        <f t="shared" si="137"/>
        <v/>
      </c>
    </row>
    <row r="4398" spans="2:11" x14ac:dyDescent="0.2">
      <c r="B4398" s="10" t="str">
        <f t="shared" si="136"/>
        <v/>
      </c>
      <c r="C4398" s="30"/>
      <c r="H4398" s="10" t="str">
        <f>IFERROR(IF(INDEX(Rooms[اعتماد القيمة],MATCH(الحجز!$D4398,Rooms[الشقة],0),1)&lt;=الحجز!$C4398,((INDEX(Rooms[القيمة],MATCH(الحجز!$D4398,Rooms[الشقة],0),1)*الحجز!$E4398)+G4398)-F4398,الحجز!$H4398),"")</f>
        <v/>
      </c>
      <c r="I4398" s="10" t="str">
        <f>IFERROR(VLOOKUP(D4398,Rooms[[الشقة]:[وصف]],4,FALSE),"")</f>
        <v/>
      </c>
      <c r="K4398" s="16" t="str">
        <f t="shared" si="137"/>
        <v/>
      </c>
    </row>
    <row r="4399" spans="2:11" x14ac:dyDescent="0.2">
      <c r="B4399" s="10" t="str">
        <f t="shared" si="136"/>
        <v/>
      </c>
      <c r="C4399" s="30"/>
      <c r="H4399" s="10" t="str">
        <f>IFERROR(IF(INDEX(Rooms[اعتماد القيمة],MATCH(الحجز!$D4399,Rooms[الشقة],0),1)&lt;=الحجز!$C4399,((INDEX(Rooms[القيمة],MATCH(الحجز!$D4399,Rooms[الشقة],0),1)*الحجز!$E4399)+G4399)-F4399,الحجز!$H4399),"")</f>
        <v/>
      </c>
      <c r="I4399" s="10" t="str">
        <f>IFERROR(VLOOKUP(D4399,Rooms[[الشقة]:[وصف]],4,FALSE),"")</f>
        <v/>
      </c>
      <c r="K4399" s="16" t="str">
        <f t="shared" si="137"/>
        <v/>
      </c>
    </row>
    <row r="4400" spans="2:11" x14ac:dyDescent="0.2">
      <c r="B4400" s="10" t="str">
        <f t="shared" si="136"/>
        <v/>
      </c>
      <c r="C4400" s="30"/>
      <c r="H4400" s="10" t="str">
        <f>IFERROR(IF(INDEX(Rooms[اعتماد القيمة],MATCH(الحجز!$D4400,Rooms[الشقة],0),1)&lt;=الحجز!$C4400,((INDEX(Rooms[القيمة],MATCH(الحجز!$D4400,Rooms[الشقة],0),1)*الحجز!$E4400)+G4400)-F4400,الحجز!$H4400),"")</f>
        <v/>
      </c>
      <c r="I4400" s="10" t="str">
        <f>IFERROR(VLOOKUP(D4400,Rooms[[الشقة]:[وصف]],4,FALSE),"")</f>
        <v/>
      </c>
      <c r="K4400" s="16" t="str">
        <f t="shared" si="137"/>
        <v/>
      </c>
    </row>
    <row r="4401" spans="2:11" x14ac:dyDescent="0.2">
      <c r="B4401" s="10" t="str">
        <f t="shared" si="136"/>
        <v/>
      </c>
      <c r="C4401" s="30"/>
      <c r="H4401" s="10" t="str">
        <f>IFERROR(IF(INDEX(Rooms[اعتماد القيمة],MATCH(الحجز!$D4401,Rooms[الشقة],0),1)&lt;=الحجز!$C4401,((INDEX(Rooms[القيمة],MATCH(الحجز!$D4401,Rooms[الشقة],0),1)*الحجز!$E4401)+G4401)-F4401,الحجز!$H4401),"")</f>
        <v/>
      </c>
      <c r="I4401" s="10" t="str">
        <f>IFERROR(VLOOKUP(D4401,Rooms[[الشقة]:[وصف]],4,FALSE),"")</f>
        <v/>
      </c>
      <c r="K4401" s="16" t="str">
        <f t="shared" si="137"/>
        <v/>
      </c>
    </row>
    <row r="4402" spans="2:11" x14ac:dyDescent="0.2">
      <c r="B4402" s="10" t="str">
        <f t="shared" si="136"/>
        <v/>
      </c>
      <c r="C4402" s="30"/>
      <c r="H4402" s="10" t="str">
        <f>IFERROR(IF(INDEX(Rooms[اعتماد القيمة],MATCH(الحجز!$D4402,Rooms[الشقة],0),1)&lt;=الحجز!$C4402,((INDEX(Rooms[القيمة],MATCH(الحجز!$D4402,Rooms[الشقة],0),1)*الحجز!$E4402)+G4402)-F4402,الحجز!$H4402),"")</f>
        <v/>
      </c>
      <c r="I4402" s="10" t="str">
        <f>IFERROR(VLOOKUP(D4402,Rooms[[الشقة]:[وصف]],4,FALSE),"")</f>
        <v/>
      </c>
      <c r="K4402" s="16" t="str">
        <f t="shared" si="137"/>
        <v/>
      </c>
    </row>
    <row r="4403" spans="2:11" x14ac:dyDescent="0.2">
      <c r="B4403" s="10" t="str">
        <f t="shared" si="136"/>
        <v/>
      </c>
      <c r="C4403" s="30"/>
      <c r="H4403" s="10" t="str">
        <f>IFERROR(IF(INDEX(Rooms[اعتماد القيمة],MATCH(الحجز!$D4403,Rooms[الشقة],0),1)&lt;=الحجز!$C4403,((INDEX(Rooms[القيمة],MATCH(الحجز!$D4403,Rooms[الشقة],0),1)*الحجز!$E4403)+G4403)-F4403,الحجز!$H4403),"")</f>
        <v/>
      </c>
      <c r="I4403" s="10" t="str">
        <f>IFERROR(VLOOKUP(D4403,Rooms[[الشقة]:[وصف]],4,FALSE),"")</f>
        <v/>
      </c>
      <c r="K4403" s="16" t="str">
        <f t="shared" si="137"/>
        <v/>
      </c>
    </row>
    <row r="4404" spans="2:11" x14ac:dyDescent="0.2">
      <c r="B4404" s="10" t="str">
        <f t="shared" si="136"/>
        <v/>
      </c>
      <c r="C4404" s="30"/>
      <c r="H4404" s="10" t="str">
        <f>IFERROR(IF(INDEX(Rooms[اعتماد القيمة],MATCH(الحجز!$D4404,Rooms[الشقة],0),1)&lt;=الحجز!$C4404,((INDEX(Rooms[القيمة],MATCH(الحجز!$D4404,Rooms[الشقة],0),1)*الحجز!$E4404)+G4404)-F4404,الحجز!$H4404),"")</f>
        <v/>
      </c>
      <c r="I4404" s="10" t="str">
        <f>IFERROR(VLOOKUP(D4404,Rooms[[الشقة]:[وصف]],4,FALSE),"")</f>
        <v/>
      </c>
      <c r="K4404" s="16" t="str">
        <f t="shared" si="137"/>
        <v/>
      </c>
    </row>
    <row r="4405" spans="2:11" x14ac:dyDescent="0.2">
      <c r="B4405" s="10" t="str">
        <f t="shared" si="136"/>
        <v/>
      </c>
      <c r="C4405" s="30"/>
      <c r="H4405" s="10" t="str">
        <f>IFERROR(IF(INDEX(Rooms[اعتماد القيمة],MATCH(الحجز!$D4405,Rooms[الشقة],0),1)&lt;=الحجز!$C4405,((INDEX(Rooms[القيمة],MATCH(الحجز!$D4405,Rooms[الشقة],0),1)*الحجز!$E4405)+G4405)-F4405,الحجز!$H4405),"")</f>
        <v/>
      </c>
      <c r="I4405" s="10" t="str">
        <f>IFERROR(VLOOKUP(D4405,Rooms[[الشقة]:[وصف]],4,FALSE),"")</f>
        <v/>
      </c>
      <c r="K4405" s="16" t="str">
        <f t="shared" si="137"/>
        <v/>
      </c>
    </row>
    <row r="4406" spans="2:11" x14ac:dyDescent="0.2">
      <c r="B4406" s="10" t="str">
        <f t="shared" si="136"/>
        <v/>
      </c>
      <c r="C4406" s="30"/>
      <c r="H4406" s="10" t="str">
        <f>IFERROR(IF(INDEX(Rooms[اعتماد القيمة],MATCH(الحجز!$D4406,Rooms[الشقة],0),1)&lt;=الحجز!$C4406,((INDEX(Rooms[القيمة],MATCH(الحجز!$D4406,Rooms[الشقة],0),1)*الحجز!$E4406)+G4406)-F4406,الحجز!$H4406),"")</f>
        <v/>
      </c>
      <c r="I4406" s="10" t="str">
        <f>IFERROR(VLOOKUP(D4406,Rooms[[الشقة]:[وصف]],4,FALSE),"")</f>
        <v/>
      </c>
      <c r="K4406" s="16" t="str">
        <f t="shared" si="137"/>
        <v/>
      </c>
    </row>
    <row r="4407" spans="2:11" x14ac:dyDescent="0.2">
      <c r="B4407" s="10" t="str">
        <f t="shared" si="136"/>
        <v/>
      </c>
      <c r="C4407" s="30"/>
      <c r="H4407" s="10" t="str">
        <f>IFERROR(IF(INDEX(Rooms[اعتماد القيمة],MATCH(الحجز!$D4407,Rooms[الشقة],0),1)&lt;=الحجز!$C4407,((INDEX(Rooms[القيمة],MATCH(الحجز!$D4407,Rooms[الشقة],0),1)*الحجز!$E4407)+G4407)-F4407,الحجز!$H4407),"")</f>
        <v/>
      </c>
      <c r="I4407" s="10" t="str">
        <f>IFERROR(VLOOKUP(D4407,Rooms[[الشقة]:[وصف]],4,FALSE),"")</f>
        <v/>
      </c>
      <c r="K4407" s="16" t="str">
        <f t="shared" si="137"/>
        <v/>
      </c>
    </row>
    <row r="4408" spans="2:11" x14ac:dyDescent="0.2">
      <c r="B4408" s="10" t="str">
        <f t="shared" si="136"/>
        <v/>
      </c>
      <c r="C4408" s="30"/>
      <c r="H4408" s="10" t="str">
        <f>IFERROR(IF(INDEX(Rooms[اعتماد القيمة],MATCH(الحجز!$D4408,Rooms[الشقة],0),1)&lt;=الحجز!$C4408,((INDEX(Rooms[القيمة],MATCH(الحجز!$D4408,Rooms[الشقة],0),1)*الحجز!$E4408)+G4408)-F4408,الحجز!$H4408),"")</f>
        <v/>
      </c>
      <c r="I4408" s="10" t="str">
        <f>IFERROR(VLOOKUP(D4408,Rooms[[الشقة]:[وصف]],4,FALSE),"")</f>
        <v/>
      </c>
      <c r="K4408" s="16" t="str">
        <f t="shared" si="137"/>
        <v/>
      </c>
    </row>
    <row r="4409" spans="2:11" x14ac:dyDescent="0.2">
      <c r="B4409" s="10" t="str">
        <f t="shared" si="136"/>
        <v/>
      </c>
      <c r="C4409" s="30"/>
      <c r="H4409" s="10" t="str">
        <f>IFERROR(IF(INDEX(Rooms[اعتماد القيمة],MATCH(الحجز!$D4409,Rooms[الشقة],0),1)&lt;=الحجز!$C4409,((INDEX(Rooms[القيمة],MATCH(الحجز!$D4409,Rooms[الشقة],0),1)*الحجز!$E4409)+G4409)-F4409,الحجز!$H4409),"")</f>
        <v/>
      </c>
      <c r="I4409" s="10" t="str">
        <f>IFERROR(VLOOKUP(D4409,Rooms[[الشقة]:[وصف]],4,FALSE),"")</f>
        <v/>
      </c>
      <c r="K4409" s="16" t="str">
        <f t="shared" si="137"/>
        <v/>
      </c>
    </row>
    <row r="4410" spans="2:11" x14ac:dyDescent="0.2">
      <c r="B4410" s="10" t="str">
        <f t="shared" si="136"/>
        <v/>
      </c>
      <c r="C4410" s="30"/>
      <c r="H4410" s="10" t="str">
        <f>IFERROR(IF(INDEX(Rooms[اعتماد القيمة],MATCH(الحجز!$D4410,Rooms[الشقة],0),1)&lt;=الحجز!$C4410,((INDEX(Rooms[القيمة],MATCH(الحجز!$D4410,Rooms[الشقة],0),1)*الحجز!$E4410)+G4410)-F4410,الحجز!$H4410),"")</f>
        <v/>
      </c>
      <c r="I4410" s="10" t="str">
        <f>IFERROR(VLOOKUP(D4410,Rooms[[الشقة]:[وصف]],4,FALSE),"")</f>
        <v/>
      </c>
      <c r="K4410" s="16" t="str">
        <f t="shared" si="137"/>
        <v/>
      </c>
    </row>
    <row r="4411" spans="2:11" x14ac:dyDescent="0.2">
      <c r="B4411" s="10" t="str">
        <f t="shared" si="136"/>
        <v/>
      </c>
      <c r="C4411" s="30"/>
      <c r="H4411" s="10" t="str">
        <f>IFERROR(IF(INDEX(Rooms[اعتماد القيمة],MATCH(الحجز!$D4411,Rooms[الشقة],0),1)&lt;=الحجز!$C4411,((INDEX(Rooms[القيمة],MATCH(الحجز!$D4411,Rooms[الشقة],0),1)*الحجز!$E4411)+G4411)-F4411,الحجز!$H4411),"")</f>
        <v/>
      </c>
      <c r="I4411" s="10" t="str">
        <f>IFERROR(VLOOKUP(D4411,Rooms[[الشقة]:[وصف]],4,FALSE),"")</f>
        <v/>
      </c>
      <c r="K4411" s="16" t="str">
        <f t="shared" si="137"/>
        <v/>
      </c>
    </row>
    <row r="4412" spans="2:11" x14ac:dyDescent="0.2">
      <c r="B4412" s="10" t="str">
        <f t="shared" si="136"/>
        <v/>
      </c>
      <c r="C4412" s="30"/>
      <c r="H4412" s="10" t="str">
        <f>IFERROR(IF(INDEX(Rooms[اعتماد القيمة],MATCH(الحجز!$D4412,Rooms[الشقة],0),1)&lt;=الحجز!$C4412,((INDEX(Rooms[القيمة],MATCH(الحجز!$D4412,Rooms[الشقة],0),1)*الحجز!$E4412)+G4412)-F4412,الحجز!$H4412),"")</f>
        <v/>
      </c>
      <c r="I4412" s="10" t="str">
        <f>IFERROR(VLOOKUP(D4412,Rooms[[الشقة]:[وصف]],4,FALSE),"")</f>
        <v/>
      </c>
      <c r="K4412" s="16" t="str">
        <f t="shared" si="137"/>
        <v/>
      </c>
    </row>
    <row r="4413" spans="2:11" x14ac:dyDescent="0.2">
      <c r="B4413" s="10" t="str">
        <f t="shared" si="136"/>
        <v/>
      </c>
      <c r="C4413" s="30"/>
      <c r="H4413" s="10" t="str">
        <f>IFERROR(IF(INDEX(Rooms[اعتماد القيمة],MATCH(الحجز!$D4413,Rooms[الشقة],0),1)&lt;=الحجز!$C4413,((INDEX(Rooms[القيمة],MATCH(الحجز!$D4413,Rooms[الشقة],0),1)*الحجز!$E4413)+G4413)-F4413,الحجز!$H4413),"")</f>
        <v/>
      </c>
      <c r="I4413" s="10" t="str">
        <f>IFERROR(VLOOKUP(D4413,Rooms[[الشقة]:[وصف]],4,FALSE),"")</f>
        <v/>
      </c>
      <c r="K4413" s="16" t="str">
        <f t="shared" si="137"/>
        <v/>
      </c>
    </row>
    <row r="4414" spans="2:11" x14ac:dyDescent="0.2">
      <c r="B4414" s="10" t="str">
        <f t="shared" si="136"/>
        <v/>
      </c>
      <c r="C4414" s="30"/>
      <c r="H4414" s="10" t="str">
        <f>IFERROR(IF(INDEX(Rooms[اعتماد القيمة],MATCH(الحجز!$D4414,Rooms[الشقة],0),1)&lt;=الحجز!$C4414,((INDEX(Rooms[القيمة],MATCH(الحجز!$D4414,Rooms[الشقة],0),1)*الحجز!$E4414)+G4414)-F4414,الحجز!$H4414),"")</f>
        <v/>
      </c>
      <c r="I4414" s="10" t="str">
        <f>IFERROR(VLOOKUP(D4414,Rooms[[الشقة]:[وصف]],4,FALSE),"")</f>
        <v/>
      </c>
      <c r="K4414" s="16" t="str">
        <f t="shared" si="137"/>
        <v/>
      </c>
    </row>
    <row r="4415" spans="2:11" x14ac:dyDescent="0.2">
      <c r="B4415" s="10" t="str">
        <f t="shared" si="136"/>
        <v/>
      </c>
      <c r="C4415" s="30"/>
      <c r="H4415" s="10" t="str">
        <f>IFERROR(IF(INDEX(Rooms[اعتماد القيمة],MATCH(الحجز!$D4415,Rooms[الشقة],0),1)&lt;=الحجز!$C4415,((INDEX(Rooms[القيمة],MATCH(الحجز!$D4415,Rooms[الشقة],0),1)*الحجز!$E4415)+G4415)-F4415,الحجز!$H4415),"")</f>
        <v/>
      </c>
      <c r="I4415" s="10" t="str">
        <f>IFERROR(VLOOKUP(D4415,Rooms[[الشقة]:[وصف]],4,FALSE),"")</f>
        <v/>
      </c>
      <c r="K4415" s="16" t="str">
        <f t="shared" si="137"/>
        <v/>
      </c>
    </row>
    <row r="4416" spans="2:11" x14ac:dyDescent="0.2">
      <c r="B4416" s="10" t="str">
        <f t="shared" si="136"/>
        <v/>
      </c>
      <c r="C4416" s="30"/>
      <c r="H4416" s="10" t="str">
        <f>IFERROR(IF(INDEX(Rooms[اعتماد القيمة],MATCH(الحجز!$D4416,Rooms[الشقة],0),1)&lt;=الحجز!$C4416,((INDEX(Rooms[القيمة],MATCH(الحجز!$D4416,Rooms[الشقة],0),1)*الحجز!$E4416)+G4416)-F4416,الحجز!$H4416),"")</f>
        <v/>
      </c>
      <c r="I4416" s="10" t="str">
        <f>IFERROR(VLOOKUP(D4416,Rooms[[الشقة]:[وصف]],4,FALSE),"")</f>
        <v/>
      </c>
      <c r="K4416" s="16" t="str">
        <f t="shared" si="137"/>
        <v/>
      </c>
    </row>
    <row r="4417" spans="2:11" x14ac:dyDescent="0.2">
      <c r="B4417" s="10" t="str">
        <f t="shared" si="136"/>
        <v/>
      </c>
      <c r="C4417" s="30"/>
      <c r="H4417" s="10" t="str">
        <f>IFERROR(IF(INDEX(Rooms[اعتماد القيمة],MATCH(الحجز!$D4417,Rooms[الشقة],0),1)&lt;=الحجز!$C4417,((INDEX(Rooms[القيمة],MATCH(الحجز!$D4417,Rooms[الشقة],0),1)*الحجز!$E4417)+G4417)-F4417,الحجز!$H4417),"")</f>
        <v/>
      </c>
      <c r="I4417" s="10" t="str">
        <f>IFERROR(VLOOKUP(D4417,Rooms[[الشقة]:[وصف]],4,FALSE),"")</f>
        <v/>
      </c>
      <c r="K4417" s="16" t="str">
        <f t="shared" si="137"/>
        <v/>
      </c>
    </row>
    <row r="4418" spans="2:11" x14ac:dyDescent="0.2">
      <c r="B4418" s="10" t="str">
        <f t="shared" si="136"/>
        <v/>
      </c>
      <c r="C4418" s="30"/>
      <c r="H4418" s="10" t="str">
        <f>IFERROR(IF(INDEX(Rooms[اعتماد القيمة],MATCH(الحجز!$D4418,Rooms[الشقة],0),1)&lt;=الحجز!$C4418,((INDEX(Rooms[القيمة],MATCH(الحجز!$D4418,Rooms[الشقة],0),1)*الحجز!$E4418)+G4418)-F4418,الحجز!$H4418),"")</f>
        <v/>
      </c>
      <c r="I4418" s="10" t="str">
        <f>IFERROR(VLOOKUP(D4418,Rooms[[الشقة]:[وصف]],4,FALSE),"")</f>
        <v/>
      </c>
      <c r="K4418" s="16" t="str">
        <f t="shared" si="137"/>
        <v/>
      </c>
    </row>
    <row r="4419" spans="2:11" x14ac:dyDescent="0.2">
      <c r="B4419" s="10" t="str">
        <f t="shared" si="136"/>
        <v/>
      </c>
      <c r="C4419" s="30"/>
      <c r="H4419" s="10" t="str">
        <f>IFERROR(IF(INDEX(Rooms[اعتماد القيمة],MATCH(الحجز!$D4419,Rooms[الشقة],0),1)&lt;=الحجز!$C4419,((INDEX(Rooms[القيمة],MATCH(الحجز!$D4419,Rooms[الشقة],0),1)*الحجز!$E4419)+G4419)-F4419,الحجز!$H4419),"")</f>
        <v/>
      </c>
      <c r="I4419" s="10" t="str">
        <f>IFERROR(VLOOKUP(D4419,Rooms[[الشقة]:[وصف]],4,FALSE),"")</f>
        <v/>
      </c>
      <c r="K4419" s="16" t="str">
        <f t="shared" si="137"/>
        <v/>
      </c>
    </row>
    <row r="4420" spans="2:11" x14ac:dyDescent="0.2">
      <c r="B4420" s="10" t="str">
        <f t="shared" si="136"/>
        <v/>
      </c>
      <c r="C4420" s="30"/>
      <c r="H4420" s="10" t="str">
        <f>IFERROR(IF(INDEX(Rooms[اعتماد القيمة],MATCH(الحجز!$D4420,Rooms[الشقة],0),1)&lt;=الحجز!$C4420,((INDEX(Rooms[القيمة],MATCH(الحجز!$D4420,Rooms[الشقة],0),1)*الحجز!$E4420)+G4420)-F4420,الحجز!$H4420),"")</f>
        <v/>
      </c>
      <c r="I4420" s="10" t="str">
        <f>IFERROR(VLOOKUP(D4420,Rooms[[الشقة]:[وصف]],4,FALSE),"")</f>
        <v/>
      </c>
      <c r="K4420" s="16" t="str">
        <f t="shared" si="137"/>
        <v/>
      </c>
    </row>
    <row r="4421" spans="2:11" x14ac:dyDescent="0.2">
      <c r="B4421" s="10" t="str">
        <f t="shared" ref="B4421:B4484" si="138">IF(C4421&lt;&gt;"",ROW(A4418),"")</f>
        <v/>
      </c>
      <c r="C4421" s="30"/>
      <c r="H4421" s="10" t="str">
        <f>IFERROR(IF(INDEX(Rooms[اعتماد القيمة],MATCH(الحجز!$D4421,Rooms[الشقة],0),1)&lt;=الحجز!$C4421,((INDEX(Rooms[القيمة],MATCH(الحجز!$D4421,Rooms[الشقة],0),1)*الحجز!$E4421)+G4421)-F4421,الحجز!$H4421),"")</f>
        <v/>
      </c>
      <c r="I4421" s="10" t="str">
        <f>IFERROR(VLOOKUP(D4421,Rooms[[الشقة]:[وصف]],4,FALSE),"")</f>
        <v/>
      </c>
      <c r="K4421" s="16" t="str">
        <f t="shared" ref="K4421:K4484" si="139">IF(AND(E4421="",C4421=""),"",C4421+(IF(E4421&lt;1,E4421,(E4421-1))))</f>
        <v/>
      </c>
    </row>
    <row r="4422" spans="2:11" x14ac:dyDescent="0.2">
      <c r="B4422" s="10" t="str">
        <f t="shared" si="138"/>
        <v/>
      </c>
      <c r="C4422" s="30"/>
      <c r="H4422" s="10" t="str">
        <f>IFERROR(IF(INDEX(Rooms[اعتماد القيمة],MATCH(الحجز!$D4422,Rooms[الشقة],0),1)&lt;=الحجز!$C4422,((INDEX(Rooms[القيمة],MATCH(الحجز!$D4422,Rooms[الشقة],0),1)*الحجز!$E4422)+G4422)-F4422,الحجز!$H4422),"")</f>
        <v/>
      </c>
      <c r="I4422" s="10" t="str">
        <f>IFERROR(VLOOKUP(D4422,Rooms[[الشقة]:[وصف]],4,FALSE),"")</f>
        <v/>
      </c>
      <c r="K4422" s="16" t="str">
        <f t="shared" si="139"/>
        <v/>
      </c>
    </row>
    <row r="4423" spans="2:11" x14ac:dyDescent="0.2">
      <c r="B4423" s="10" t="str">
        <f t="shared" si="138"/>
        <v/>
      </c>
      <c r="C4423" s="30"/>
      <c r="H4423" s="10" t="str">
        <f>IFERROR(IF(INDEX(Rooms[اعتماد القيمة],MATCH(الحجز!$D4423,Rooms[الشقة],0),1)&lt;=الحجز!$C4423,((INDEX(Rooms[القيمة],MATCH(الحجز!$D4423,Rooms[الشقة],0),1)*الحجز!$E4423)+G4423)-F4423,الحجز!$H4423),"")</f>
        <v/>
      </c>
      <c r="I4423" s="10" t="str">
        <f>IFERROR(VLOOKUP(D4423,Rooms[[الشقة]:[وصف]],4,FALSE),"")</f>
        <v/>
      </c>
      <c r="K4423" s="16" t="str">
        <f t="shared" si="139"/>
        <v/>
      </c>
    </row>
    <row r="4424" spans="2:11" x14ac:dyDescent="0.2">
      <c r="B4424" s="10" t="str">
        <f t="shared" si="138"/>
        <v/>
      </c>
      <c r="C4424" s="30"/>
      <c r="H4424" s="10" t="str">
        <f>IFERROR(IF(INDEX(Rooms[اعتماد القيمة],MATCH(الحجز!$D4424,Rooms[الشقة],0),1)&lt;=الحجز!$C4424,((INDEX(Rooms[القيمة],MATCH(الحجز!$D4424,Rooms[الشقة],0),1)*الحجز!$E4424)+G4424)-F4424,الحجز!$H4424),"")</f>
        <v/>
      </c>
      <c r="I4424" s="10" t="str">
        <f>IFERROR(VLOOKUP(D4424,Rooms[[الشقة]:[وصف]],4,FALSE),"")</f>
        <v/>
      </c>
      <c r="K4424" s="16" t="str">
        <f t="shared" si="139"/>
        <v/>
      </c>
    </row>
    <row r="4425" spans="2:11" x14ac:dyDescent="0.2">
      <c r="B4425" s="10" t="str">
        <f t="shared" si="138"/>
        <v/>
      </c>
      <c r="C4425" s="30"/>
      <c r="H4425" s="10" t="str">
        <f>IFERROR(IF(INDEX(Rooms[اعتماد القيمة],MATCH(الحجز!$D4425,Rooms[الشقة],0),1)&lt;=الحجز!$C4425,((INDEX(Rooms[القيمة],MATCH(الحجز!$D4425,Rooms[الشقة],0),1)*الحجز!$E4425)+G4425)-F4425,الحجز!$H4425),"")</f>
        <v/>
      </c>
      <c r="I4425" s="10" t="str">
        <f>IFERROR(VLOOKUP(D4425,Rooms[[الشقة]:[وصف]],4,FALSE),"")</f>
        <v/>
      </c>
      <c r="K4425" s="16" t="str">
        <f t="shared" si="139"/>
        <v/>
      </c>
    </row>
    <row r="4426" spans="2:11" x14ac:dyDescent="0.2">
      <c r="B4426" s="10" t="str">
        <f t="shared" si="138"/>
        <v/>
      </c>
      <c r="C4426" s="30"/>
      <c r="H4426" s="10" t="str">
        <f>IFERROR(IF(INDEX(Rooms[اعتماد القيمة],MATCH(الحجز!$D4426,Rooms[الشقة],0),1)&lt;=الحجز!$C4426,((INDEX(Rooms[القيمة],MATCH(الحجز!$D4426,Rooms[الشقة],0),1)*الحجز!$E4426)+G4426)-F4426,الحجز!$H4426),"")</f>
        <v/>
      </c>
      <c r="I4426" s="10" t="str">
        <f>IFERROR(VLOOKUP(D4426,Rooms[[الشقة]:[وصف]],4,FALSE),"")</f>
        <v/>
      </c>
      <c r="K4426" s="16" t="str">
        <f t="shared" si="139"/>
        <v/>
      </c>
    </row>
    <row r="4427" spans="2:11" x14ac:dyDescent="0.2">
      <c r="B4427" s="10" t="str">
        <f t="shared" si="138"/>
        <v/>
      </c>
      <c r="C4427" s="30"/>
      <c r="H4427" s="10" t="str">
        <f>IFERROR(IF(INDEX(Rooms[اعتماد القيمة],MATCH(الحجز!$D4427,Rooms[الشقة],0),1)&lt;=الحجز!$C4427,((INDEX(Rooms[القيمة],MATCH(الحجز!$D4427,Rooms[الشقة],0),1)*الحجز!$E4427)+G4427)-F4427,الحجز!$H4427),"")</f>
        <v/>
      </c>
      <c r="I4427" s="10" t="str">
        <f>IFERROR(VLOOKUP(D4427,Rooms[[الشقة]:[وصف]],4,FALSE),"")</f>
        <v/>
      </c>
      <c r="K4427" s="16" t="str">
        <f t="shared" si="139"/>
        <v/>
      </c>
    </row>
    <row r="4428" spans="2:11" x14ac:dyDescent="0.2">
      <c r="B4428" s="10" t="str">
        <f t="shared" si="138"/>
        <v/>
      </c>
      <c r="C4428" s="30"/>
      <c r="H4428" s="10" t="str">
        <f>IFERROR(IF(INDEX(Rooms[اعتماد القيمة],MATCH(الحجز!$D4428,Rooms[الشقة],0),1)&lt;=الحجز!$C4428,((INDEX(Rooms[القيمة],MATCH(الحجز!$D4428,Rooms[الشقة],0),1)*الحجز!$E4428)+G4428)-F4428,الحجز!$H4428),"")</f>
        <v/>
      </c>
      <c r="I4428" s="10" t="str">
        <f>IFERROR(VLOOKUP(D4428,Rooms[[الشقة]:[وصف]],4,FALSE),"")</f>
        <v/>
      </c>
      <c r="K4428" s="16" t="str">
        <f t="shared" si="139"/>
        <v/>
      </c>
    </row>
    <row r="4429" spans="2:11" x14ac:dyDescent="0.2">
      <c r="B4429" s="10" t="str">
        <f t="shared" si="138"/>
        <v/>
      </c>
      <c r="C4429" s="30"/>
      <c r="H4429" s="10" t="str">
        <f>IFERROR(IF(INDEX(Rooms[اعتماد القيمة],MATCH(الحجز!$D4429,Rooms[الشقة],0),1)&lt;=الحجز!$C4429,((INDEX(Rooms[القيمة],MATCH(الحجز!$D4429,Rooms[الشقة],0),1)*الحجز!$E4429)+G4429)-F4429,الحجز!$H4429),"")</f>
        <v/>
      </c>
      <c r="I4429" s="10" t="str">
        <f>IFERROR(VLOOKUP(D4429,Rooms[[الشقة]:[وصف]],4,FALSE),"")</f>
        <v/>
      </c>
      <c r="K4429" s="16" t="str">
        <f t="shared" si="139"/>
        <v/>
      </c>
    </row>
    <row r="4430" spans="2:11" x14ac:dyDescent="0.2">
      <c r="B4430" s="10" t="str">
        <f t="shared" si="138"/>
        <v/>
      </c>
      <c r="C4430" s="30"/>
      <c r="H4430" s="10" t="str">
        <f>IFERROR(IF(INDEX(Rooms[اعتماد القيمة],MATCH(الحجز!$D4430,Rooms[الشقة],0),1)&lt;=الحجز!$C4430,((INDEX(Rooms[القيمة],MATCH(الحجز!$D4430,Rooms[الشقة],0),1)*الحجز!$E4430)+G4430)-F4430,الحجز!$H4430),"")</f>
        <v/>
      </c>
      <c r="I4430" s="10" t="str">
        <f>IFERROR(VLOOKUP(D4430,Rooms[[الشقة]:[وصف]],4,FALSE),"")</f>
        <v/>
      </c>
      <c r="K4430" s="16" t="str">
        <f t="shared" si="139"/>
        <v/>
      </c>
    </row>
    <row r="4431" spans="2:11" x14ac:dyDescent="0.2">
      <c r="B4431" s="10" t="str">
        <f t="shared" si="138"/>
        <v/>
      </c>
      <c r="C4431" s="30"/>
      <c r="H4431" s="10" t="str">
        <f>IFERROR(IF(INDEX(Rooms[اعتماد القيمة],MATCH(الحجز!$D4431,Rooms[الشقة],0),1)&lt;=الحجز!$C4431,((INDEX(Rooms[القيمة],MATCH(الحجز!$D4431,Rooms[الشقة],0),1)*الحجز!$E4431)+G4431)-F4431,الحجز!$H4431),"")</f>
        <v/>
      </c>
      <c r="I4431" s="10" t="str">
        <f>IFERROR(VLOOKUP(D4431,Rooms[[الشقة]:[وصف]],4,FALSE),"")</f>
        <v/>
      </c>
      <c r="K4431" s="16" t="str">
        <f t="shared" si="139"/>
        <v/>
      </c>
    </row>
    <row r="4432" spans="2:11" x14ac:dyDescent="0.2">
      <c r="B4432" s="10" t="str">
        <f t="shared" si="138"/>
        <v/>
      </c>
      <c r="C4432" s="30"/>
      <c r="H4432" s="10" t="str">
        <f>IFERROR(IF(INDEX(Rooms[اعتماد القيمة],MATCH(الحجز!$D4432,Rooms[الشقة],0),1)&lt;=الحجز!$C4432,((INDEX(Rooms[القيمة],MATCH(الحجز!$D4432,Rooms[الشقة],0),1)*الحجز!$E4432)+G4432)-F4432,الحجز!$H4432),"")</f>
        <v/>
      </c>
      <c r="I4432" s="10" t="str">
        <f>IFERROR(VLOOKUP(D4432,Rooms[[الشقة]:[وصف]],4,FALSE),"")</f>
        <v/>
      </c>
      <c r="K4432" s="16" t="str">
        <f t="shared" si="139"/>
        <v/>
      </c>
    </row>
    <row r="4433" spans="2:11" x14ac:dyDescent="0.2">
      <c r="B4433" s="10" t="str">
        <f t="shared" si="138"/>
        <v/>
      </c>
      <c r="C4433" s="30"/>
      <c r="H4433" s="10" t="str">
        <f>IFERROR(IF(INDEX(Rooms[اعتماد القيمة],MATCH(الحجز!$D4433,Rooms[الشقة],0),1)&lt;=الحجز!$C4433,((INDEX(Rooms[القيمة],MATCH(الحجز!$D4433,Rooms[الشقة],0),1)*الحجز!$E4433)+G4433)-F4433,الحجز!$H4433),"")</f>
        <v/>
      </c>
      <c r="I4433" s="10" t="str">
        <f>IFERROR(VLOOKUP(D4433,Rooms[[الشقة]:[وصف]],4,FALSE),"")</f>
        <v/>
      </c>
      <c r="K4433" s="16" t="str">
        <f t="shared" si="139"/>
        <v/>
      </c>
    </row>
    <row r="4434" spans="2:11" x14ac:dyDescent="0.2">
      <c r="B4434" s="10" t="str">
        <f t="shared" si="138"/>
        <v/>
      </c>
      <c r="C4434" s="30"/>
      <c r="H4434" s="10" t="str">
        <f>IFERROR(IF(INDEX(Rooms[اعتماد القيمة],MATCH(الحجز!$D4434,Rooms[الشقة],0),1)&lt;=الحجز!$C4434,((INDEX(Rooms[القيمة],MATCH(الحجز!$D4434,Rooms[الشقة],0),1)*الحجز!$E4434)+G4434)-F4434,الحجز!$H4434),"")</f>
        <v/>
      </c>
      <c r="I4434" s="10" t="str">
        <f>IFERROR(VLOOKUP(D4434,Rooms[[الشقة]:[وصف]],4,FALSE),"")</f>
        <v/>
      </c>
      <c r="K4434" s="16" t="str">
        <f t="shared" si="139"/>
        <v/>
      </c>
    </row>
    <row r="4435" spans="2:11" x14ac:dyDescent="0.2">
      <c r="B4435" s="10" t="str">
        <f t="shared" si="138"/>
        <v/>
      </c>
      <c r="C4435" s="30"/>
      <c r="H4435" s="10" t="str">
        <f>IFERROR(IF(INDEX(Rooms[اعتماد القيمة],MATCH(الحجز!$D4435,Rooms[الشقة],0),1)&lt;=الحجز!$C4435,((INDEX(Rooms[القيمة],MATCH(الحجز!$D4435,Rooms[الشقة],0),1)*الحجز!$E4435)+G4435)-F4435,الحجز!$H4435),"")</f>
        <v/>
      </c>
      <c r="I4435" s="10" t="str">
        <f>IFERROR(VLOOKUP(D4435,Rooms[[الشقة]:[وصف]],4,FALSE),"")</f>
        <v/>
      </c>
      <c r="K4435" s="16" t="str">
        <f t="shared" si="139"/>
        <v/>
      </c>
    </row>
    <row r="4436" spans="2:11" x14ac:dyDescent="0.2">
      <c r="B4436" s="10" t="str">
        <f t="shared" si="138"/>
        <v/>
      </c>
      <c r="C4436" s="30"/>
      <c r="H4436" s="10" t="str">
        <f>IFERROR(IF(INDEX(Rooms[اعتماد القيمة],MATCH(الحجز!$D4436,Rooms[الشقة],0),1)&lt;=الحجز!$C4436,((INDEX(Rooms[القيمة],MATCH(الحجز!$D4436,Rooms[الشقة],0),1)*الحجز!$E4436)+G4436)-F4436,الحجز!$H4436),"")</f>
        <v/>
      </c>
      <c r="I4436" s="10" t="str">
        <f>IFERROR(VLOOKUP(D4436,Rooms[[الشقة]:[وصف]],4,FALSE),"")</f>
        <v/>
      </c>
      <c r="K4436" s="16" t="str">
        <f t="shared" si="139"/>
        <v/>
      </c>
    </row>
    <row r="4437" spans="2:11" x14ac:dyDescent="0.2">
      <c r="B4437" s="10" t="str">
        <f t="shared" si="138"/>
        <v/>
      </c>
      <c r="C4437" s="30"/>
      <c r="H4437" s="10" t="str">
        <f>IFERROR(IF(INDEX(Rooms[اعتماد القيمة],MATCH(الحجز!$D4437,Rooms[الشقة],0),1)&lt;=الحجز!$C4437,((INDEX(Rooms[القيمة],MATCH(الحجز!$D4437,Rooms[الشقة],0),1)*الحجز!$E4437)+G4437)-F4437,الحجز!$H4437),"")</f>
        <v/>
      </c>
      <c r="I4437" s="10" t="str">
        <f>IFERROR(VLOOKUP(D4437,Rooms[[الشقة]:[وصف]],4,FALSE),"")</f>
        <v/>
      </c>
      <c r="K4437" s="16" t="str">
        <f t="shared" si="139"/>
        <v/>
      </c>
    </row>
    <row r="4438" spans="2:11" x14ac:dyDescent="0.2">
      <c r="B4438" s="10" t="str">
        <f t="shared" si="138"/>
        <v/>
      </c>
      <c r="C4438" s="30"/>
      <c r="H4438" s="10" t="str">
        <f>IFERROR(IF(INDEX(Rooms[اعتماد القيمة],MATCH(الحجز!$D4438,Rooms[الشقة],0),1)&lt;=الحجز!$C4438,((INDEX(Rooms[القيمة],MATCH(الحجز!$D4438,Rooms[الشقة],0),1)*الحجز!$E4438)+G4438)-F4438,الحجز!$H4438),"")</f>
        <v/>
      </c>
      <c r="I4438" s="10" t="str">
        <f>IFERROR(VLOOKUP(D4438,Rooms[[الشقة]:[وصف]],4,FALSE),"")</f>
        <v/>
      </c>
      <c r="K4438" s="16" t="str">
        <f t="shared" si="139"/>
        <v/>
      </c>
    </row>
    <row r="4439" spans="2:11" x14ac:dyDescent="0.2">
      <c r="B4439" s="10" t="str">
        <f t="shared" si="138"/>
        <v/>
      </c>
      <c r="C4439" s="30"/>
      <c r="H4439" s="10" t="str">
        <f>IFERROR(IF(INDEX(Rooms[اعتماد القيمة],MATCH(الحجز!$D4439,Rooms[الشقة],0),1)&lt;=الحجز!$C4439,((INDEX(Rooms[القيمة],MATCH(الحجز!$D4439,Rooms[الشقة],0),1)*الحجز!$E4439)+G4439)-F4439,الحجز!$H4439),"")</f>
        <v/>
      </c>
      <c r="I4439" s="10" t="str">
        <f>IFERROR(VLOOKUP(D4439,Rooms[[الشقة]:[وصف]],4,FALSE),"")</f>
        <v/>
      </c>
      <c r="K4439" s="16" t="str">
        <f t="shared" si="139"/>
        <v/>
      </c>
    </row>
    <row r="4440" spans="2:11" x14ac:dyDescent="0.2">
      <c r="B4440" s="10" t="str">
        <f t="shared" si="138"/>
        <v/>
      </c>
      <c r="C4440" s="30"/>
      <c r="H4440" s="10" t="str">
        <f>IFERROR(IF(INDEX(Rooms[اعتماد القيمة],MATCH(الحجز!$D4440,Rooms[الشقة],0),1)&lt;=الحجز!$C4440,((INDEX(Rooms[القيمة],MATCH(الحجز!$D4440,Rooms[الشقة],0),1)*الحجز!$E4440)+G4440)-F4440,الحجز!$H4440),"")</f>
        <v/>
      </c>
      <c r="I4440" s="10" t="str">
        <f>IFERROR(VLOOKUP(D4440,Rooms[[الشقة]:[وصف]],4,FALSE),"")</f>
        <v/>
      </c>
      <c r="K4440" s="16" t="str">
        <f t="shared" si="139"/>
        <v/>
      </c>
    </row>
    <row r="4441" spans="2:11" x14ac:dyDescent="0.2">
      <c r="B4441" s="10" t="str">
        <f t="shared" si="138"/>
        <v/>
      </c>
      <c r="C4441" s="30"/>
      <c r="H4441" s="10" t="str">
        <f>IFERROR(IF(INDEX(Rooms[اعتماد القيمة],MATCH(الحجز!$D4441,Rooms[الشقة],0),1)&lt;=الحجز!$C4441,((INDEX(Rooms[القيمة],MATCH(الحجز!$D4441,Rooms[الشقة],0),1)*الحجز!$E4441)+G4441)-F4441,الحجز!$H4441),"")</f>
        <v/>
      </c>
      <c r="I4441" s="10" t="str">
        <f>IFERROR(VLOOKUP(D4441,Rooms[[الشقة]:[وصف]],4,FALSE),"")</f>
        <v/>
      </c>
      <c r="K4441" s="16" t="str">
        <f t="shared" si="139"/>
        <v/>
      </c>
    </row>
    <row r="4442" spans="2:11" x14ac:dyDescent="0.2">
      <c r="B4442" s="10" t="str">
        <f t="shared" si="138"/>
        <v/>
      </c>
      <c r="C4442" s="30"/>
      <c r="H4442" s="10" t="str">
        <f>IFERROR(IF(INDEX(Rooms[اعتماد القيمة],MATCH(الحجز!$D4442,Rooms[الشقة],0),1)&lt;=الحجز!$C4442,((INDEX(Rooms[القيمة],MATCH(الحجز!$D4442,Rooms[الشقة],0),1)*الحجز!$E4442)+G4442)-F4442,الحجز!$H4442),"")</f>
        <v/>
      </c>
      <c r="I4442" s="10" t="str">
        <f>IFERROR(VLOOKUP(D4442,Rooms[[الشقة]:[وصف]],4,FALSE),"")</f>
        <v/>
      </c>
      <c r="K4442" s="16" t="str">
        <f t="shared" si="139"/>
        <v/>
      </c>
    </row>
    <row r="4443" spans="2:11" x14ac:dyDescent="0.2">
      <c r="B4443" s="10" t="str">
        <f t="shared" si="138"/>
        <v/>
      </c>
      <c r="C4443" s="30"/>
      <c r="H4443" s="10" t="str">
        <f>IFERROR(IF(INDEX(Rooms[اعتماد القيمة],MATCH(الحجز!$D4443,Rooms[الشقة],0),1)&lt;=الحجز!$C4443,((INDEX(Rooms[القيمة],MATCH(الحجز!$D4443,Rooms[الشقة],0),1)*الحجز!$E4443)+G4443)-F4443,الحجز!$H4443),"")</f>
        <v/>
      </c>
      <c r="I4443" s="10" t="str">
        <f>IFERROR(VLOOKUP(D4443,Rooms[[الشقة]:[وصف]],4,FALSE),"")</f>
        <v/>
      </c>
      <c r="K4443" s="16" t="str">
        <f t="shared" si="139"/>
        <v/>
      </c>
    </row>
    <row r="4444" spans="2:11" x14ac:dyDescent="0.2">
      <c r="B4444" s="10" t="str">
        <f t="shared" si="138"/>
        <v/>
      </c>
      <c r="C4444" s="30"/>
      <c r="H4444" s="10" t="str">
        <f>IFERROR(IF(INDEX(Rooms[اعتماد القيمة],MATCH(الحجز!$D4444,Rooms[الشقة],0),1)&lt;=الحجز!$C4444,((INDEX(Rooms[القيمة],MATCH(الحجز!$D4444,Rooms[الشقة],0),1)*الحجز!$E4444)+G4444)-F4444,الحجز!$H4444),"")</f>
        <v/>
      </c>
      <c r="I4444" s="10" t="str">
        <f>IFERROR(VLOOKUP(D4444,Rooms[[الشقة]:[وصف]],4,FALSE),"")</f>
        <v/>
      </c>
      <c r="K4444" s="16" t="str">
        <f t="shared" si="139"/>
        <v/>
      </c>
    </row>
    <row r="4445" spans="2:11" x14ac:dyDescent="0.2">
      <c r="B4445" s="10" t="str">
        <f t="shared" si="138"/>
        <v/>
      </c>
      <c r="C4445" s="30"/>
      <c r="H4445" s="10" t="str">
        <f>IFERROR(IF(INDEX(Rooms[اعتماد القيمة],MATCH(الحجز!$D4445,Rooms[الشقة],0),1)&lt;=الحجز!$C4445,((INDEX(Rooms[القيمة],MATCH(الحجز!$D4445,Rooms[الشقة],0),1)*الحجز!$E4445)+G4445)-F4445,الحجز!$H4445),"")</f>
        <v/>
      </c>
      <c r="I4445" s="10" t="str">
        <f>IFERROR(VLOOKUP(D4445,Rooms[[الشقة]:[وصف]],4,FALSE),"")</f>
        <v/>
      </c>
      <c r="K4445" s="16" t="str">
        <f t="shared" si="139"/>
        <v/>
      </c>
    </row>
    <row r="4446" spans="2:11" x14ac:dyDescent="0.2">
      <c r="B4446" s="10" t="str">
        <f t="shared" si="138"/>
        <v/>
      </c>
      <c r="C4446" s="30"/>
      <c r="H4446" s="10" t="str">
        <f>IFERROR(IF(INDEX(Rooms[اعتماد القيمة],MATCH(الحجز!$D4446,Rooms[الشقة],0),1)&lt;=الحجز!$C4446,((INDEX(Rooms[القيمة],MATCH(الحجز!$D4446,Rooms[الشقة],0),1)*الحجز!$E4446)+G4446)-F4446,الحجز!$H4446),"")</f>
        <v/>
      </c>
      <c r="I4446" s="10" t="str">
        <f>IFERROR(VLOOKUP(D4446,Rooms[[الشقة]:[وصف]],4,FALSE),"")</f>
        <v/>
      </c>
      <c r="K4446" s="16" t="str">
        <f t="shared" si="139"/>
        <v/>
      </c>
    </row>
    <row r="4447" spans="2:11" x14ac:dyDescent="0.2">
      <c r="B4447" s="10" t="str">
        <f t="shared" si="138"/>
        <v/>
      </c>
      <c r="C4447" s="30"/>
      <c r="H4447" s="10" t="str">
        <f>IFERROR(IF(INDEX(Rooms[اعتماد القيمة],MATCH(الحجز!$D4447,Rooms[الشقة],0),1)&lt;=الحجز!$C4447,((INDEX(Rooms[القيمة],MATCH(الحجز!$D4447,Rooms[الشقة],0),1)*الحجز!$E4447)+G4447)-F4447,الحجز!$H4447),"")</f>
        <v/>
      </c>
      <c r="I4447" s="10" t="str">
        <f>IFERROR(VLOOKUP(D4447,Rooms[[الشقة]:[وصف]],4,FALSE),"")</f>
        <v/>
      </c>
      <c r="K4447" s="16" t="str">
        <f t="shared" si="139"/>
        <v/>
      </c>
    </row>
    <row r="4448" spans="2:11" x14ac:dyDescent="0.2">
      <c r="B4448" s="10" t="str">
        <f t="shared" si="138"/>
        <v/>
      </c>
      <c r="C4448" s="30"/>
      <c r="H4448" s="10" t="str">
        <f>IFERROR(IF(INDEX(Rooms[اعتماد القيمة],MATCH(الحجز!$D4448,Rooms[الشقة],0),1)&lt;=الحجز!$C4448,((INDEX(Rooms[القيمة],MATCH(الحجز!$D4448,Rooms[الشقة],0),1)*الحجز!$E4448)+G4448)-F4448,الحجز!$H4448),"")</f>
        <v/>
      </c>
      <c r="I4448" s="10" t="str">
        <f>IFERROR(VLOOKUP(D4448,Rooms[[الشقة]:[وصف]],4,FALSE),"")</f>
        <v/>
      </c>
      <c r="K4448" s="16" t="str">
        <f t="shared" si="139"/>
        <v/>
      </c>
    </row>
    <row r="4449" spans="2:11" x14ac:dyDescent="0.2">
      <c r="B4449" s="10" t="str">
        <f t="shared" si="138"/>
        <v/>
      </c>
      <c r="C4449" s="30"/>
      <c r="H4449" s="10" t="str">
        <f>IFERROR(IF(INDEX(Rooms[اعتماد القيمة],MATCH(الحجز!$D4449,Rooms[الشقة],0),1)&lt;=الحجز!$C4449,((INDEX(Rooms[القيمة],MATCH(الحجز!$D4449,Rooms[الشقة],0),1)*الحجز!$E4449)+G4449)-F4449,الحجز!$H4449),"")</f>
        <v/>
      </c>
      <c r="I4449" s="10" t="str">
        <f>IFERROR(VLOOKUP(D4449,Rooms[[الشقة]:[وصف]],4,FALSE),"")</f>
        <v/>
      </c>
      <c r="K4449" s="16" t="str">
        <f t="shared" si="139"/>
        <v/>
      </c>
    </row>
    <row r="4450" spans="2:11" x14ac:dyDescent="0.2">
      <c r="B4450" s="10" t="str">
        <f t="shared" si="138"/>
        <v/>
      </c>
      <c r="C4450" s="30"/>
      <c r="H4450" s="10" t="str">
        <f>IFERROR(IF(INDEX(Rooms[اعتماد القيمة],MATCH(الحجز!$D4450,Rooms[الشقة],0),1)&lt;=الحجز!$C4450,((INDEX(Rooms[القيمة],MATCH(الحجز!$D4450,Rooms[الشقة],0),1)*الحجز!$E4450)+G4450)-F4450,الحجز!$H4450),"")</f>
        <v/>
      </c>
      <c r="I4450" s="10" t="str">
        <f>IFERROR(VLOOKUP(D4450,Rooms[[الشقة]:[وصف]],4,FALSE),"")</f>
        <v/>
      </c>
      <c r="K4450" s="16" t="str">
        <f t="shared" si="139"/>
        <v/>
      </c>
    </row>
    <row r="4451" spans="2:11" x14ac:dyDescent="0.2">
      <c r="B4451" s="10" t="str">
        <f t="shared" si="138"/>
        <v/>
      </c>
      <c r="C4451" s="30"/>
      <c r="H4451" s="10" t="str">
        <f>IFERROR(IF(INDEX(Rooms[اعتماد القيمة],MATCH(الحجز!$D4451,Rooms[الشقة],0),1)&lt;=الحجز!$C4451,((INDEX(Rooms[القيمة],MATCH(الحجز!$D4451,Rooms[الشقة],0),1)*الحجز!$E4451)+G4451)-F4451,الحجز!$H4451),"")</f>
        <v/>
      </c>
      <c r="I4451" s="10" t="str">
        <f>IFERROR(VLOOKUP(D4451,Rooms[[الشقة]:[وصف]],4,FALSE),"")</f>
        <v/>
      </c>
      <c r="K4451" s="16" t="str">
        <f t="shared" si="139"/>
        <v/>
      </c>
    </row>
    <row r="4452" spans="2:11" x14ac:dyDescent="0.2">
      <c r="B4452" s="10" t="str">
        <f t="shared" si="138"/>
        <v/>
      </c>
      <c r="C4452" s="30"/>
      <c r="H4452" s="10" t="str">
        <f>IFERROR(IF(INDEX(Rooms[اعتماد القيمة],MATCH(الحجز!$D4452,Rooms[الشقة],0),1)&lt;=الحجز!$C4452,((INDEX(Rooms[القيمة],MATCH(الحجز!$D4452,Rooms[الشقة],0),1)*الحجز!$E4452)+G4452)-F4452,الحجز!$H4452),"")</f>
        <v/>
      </c>
      <c r="I4452" s="10" t="str">
        <f>IFERROR(VLOOKUP(D4452,Rooms[[الشقة]:[وصف]],4,FALSE),"")</f>
        <v/>
      </c>
      <c r="K4452" s="16" t="str">
        <f t="shared" si="139"/>
        <v/>
      </c>
    </row>
    <row r="4453" spans="2:11" x14ac:dyDescent="0.2">
      <c r="B4453" s="10" t="str">
        <f t="shared" si="138"/>
        <v/>
      </c>
      <c r="C4453" s="30"/>
      <c r="H4453" s="10" t="str">
        <f>IFERROR(IF(INDEX(Rooms[اعتماد القيمة],MATCH(الحجز!$D4453,Rooms[الشقة],0),1)&lt;=الحجز!$C4453,((INDEX(Rooms[القيمة],MATCH(الحجز!$D4453,Rooms[الشقة],0),1)*الحجز!$E4453)+G4453)-F4453,الحجز!$H4453),"")</f>
        <v/>
      </c>
      <c r="I4453" s="10" t="str">
        <f>IFERROR(VLOOKUP(D4453,Rooms[[الشقة]:[وصف]],4,FALSE),"")</f>
        <v/>
      </c>
      <c r="K4453" s="16" t="str">
        <f t="shared" si="139"/>
        <v/>
      </c>
    </row>
    <row r="4454" spans="2:11" x14ac:dyDescent="0.2">
      <c r="B4454" s="10" t="str">
        <f t="shared" si="138"/>
        <v/>
      </c>
      <c r="C4454" s="30"/>
      <c r="H4454" s="10" t="str">
        <f>IFERROR(IF(INDEX(Rooms[اعتماد القيمة],MATCH(الحجز!$D4454,Rooms[الشقة],0),1)&lt;=الحجز!$C4454,((INDEX(Rooms[القيمة],MATCH(الحجز!$D4454,Rooms[الشقة],0),1)*الحجز!$E4454)+G4454)-F4454,الحجز!$H4454),"")</f>
        <v/>
      </c>
      <c r="I4454" s="10" t="str">
        <f>IFERROR(VLOOKUP(D4454,Rooms[[الشقة]:[وصف]],4,FALSE),"")</f>
        <v/>
      </c>
      <c r="K4454" s="16" t="str">
        <f t="shared" si="139"/>
        <v/>
      </c>
    </row>
    <row r="4455" spans="2:11" x14ac:dyDescent="0.2">
      <c r="B4455" s="10" t="str">
        <f t="shared" si="138"/>
        <v/>
      </c>
      <c r="C4455" s="30"/>
      <c r="H4455" s="10" t="str">
        <f>IFERROR(IF(INDEX(Rooms[اعتماد القيمة],MATCH(الحجز!$D4455,Rooms[الشقة],0),1)&lt;=الحجز!$C4455,((INDEX(Rooms[القيمة],MATCH(الحجز!$D4455,Rooms[الشقة],0),1)*الحجز!$E4455)+G4455)-F4455,الحجز!$H4455),"")</f>
        <v/>
      </c>
      <c r="I4455" s="10" t="str">
        <f>IFERROR(VLOOKUP(D4455,Rooms[[الشقة]:[وصف]],4,FALSE),"")</f>
        <v/>
      </c>
      <c r="K4455" s="16" t="str">
        <f t="shared" si="139"/>
        <v/>
      </c>
    </row>
    <row r="4456" spans="2:11" x14ac:dyDescent="0.2">
      <c r="B4456" s="10" t="str">
        <f t="shared" si="138"/>
        <v/>
      </c>
      <c r="C4456" s="30"/>
      <c r="H4456" s="10" t="str">
        <f>IFERROR(IF(INDEX(Rooms[اعتماد القيمة],MATCH(الحجز!$D4456,Rooms[الشقة],0),1)&lt;=الحجز!$C4456,((INDEX(Rooms[القيمة],MATCH(الحجز!$D4456,Rooms[الشقة],0),1)*الحجز!$E4456)+G4456)-F4456,الحجز!$H4456),"")</f>
        <v/>
      </c>
      <c r="I4456" s="10" t="str">
        <f>IFERROR(VLOOKUP(D4456,Rooms[[الشقة]:[وصف]],4,FALSE),"")</f>
        <v/>
      </c>
      <c r="K4456" s="16" t="str">
        <f t="shared" si="139"/>
        <v/>
      </c>
    </row>
    <row r="4457" spans="2:11" x14ac:dyDescent="0.2">
      <c r="B4457" s="10" t="str">
        <f t="shared" si="138"/>
        <v/>
      </c>
      <c r="C4457" s="30"/>
      <c r="H4457" s="10" t="str">
        <f>IFERROR(IF(INDEX(Rooms[اعتماد القيمة],MATCH(الحجز!$D4457,Rooms[الشقة],0),1)&lt;=الحجز!$C4457,((INDEX(Rooms[القيمة],MATCH(الحجز!$D4457,Rooms[الشقة],0),1)*الحجز!$E4457)+G4457)-F4457,الحجز!$H4457),"")</f>
        <v/>
      </c>
      <c r="I4457" s="10" t="str">
        <f>IFERROR(VLOOKUP(D4457,Rooms[[الشقة]:[وصف]],4,FALSE),"")</f>
        <v/>
      </c>
      <c r="K4457" s="16" t="str">
        <f t="shared" si="139"/>
        <v/>
      </c>
    </row>
    <row r="4458" spans="2:11" x14ac:dyDescent="0.2">
      <c r="B4458" s="10" t="str">
        <f t="shared" si="138"/>
        <v/>
      </c>
      <c r="C4458" s="30"/>
      <c r="H4458" s="10" t="str">
        <f>IFERROR(IF(INDEX(Rooms[اعتماد القيمة],MATCH(الحجز!$D4458,Rooms[الشقة],0),1)&lt;=الحجز!$C4458,((INDEX(Rooms[القيمة],MATCH(الحجز!$D4458,Rooms[الشقة],0),1)*الحجز!$E4458)+G4458)-F4458,الحجز!$H4458),"")</f>
        <v/>
      </c>
      <c r="I4458" s="10" t="str">
        <f>IFERROR(VLOOKUP(D4458,Rooms[[الشقة]:[وصف]],4,FALSE),"")</f>
        <v/>
      </c>
      <c r="K4458" s="16" t="str">
        <f t="shared" si="139"/>
        <v/>
      </c>
    </row>
    <row r="4459" spans="2:11" x14ac:dyDescent="0.2">
      <c r="B4459" s="10" t="str">
        <f t="shared" si="138"/>
        <v/>
      </c>
      <c r="C4459" s="30"/>
      <c r="H4459" s="10" t="str">
        <f>IFERROR(IF(INDEX(Rooms[اعتماد القيمة],MATCH(الحجز!$D4459,Rooms[الشقة],0),1)&lt;=الحجز!$C4459,((INDEX(Rooms[القيمة],MATCH(الحجز!$D4459,Rooms[الشقة],0),1)*الحجز!$E4459)+G4459)-F4459,الحجز!$H4459),"")</f>
        <v/>
      </c>
      <c r="I4459" s="10" t="str">
        <f>IFERROR(VLOOKUP(D4459,Rooms[[الشقة]:[وصف]],4,FALSE),"")</f>
        <v/>
      </c>
      <c r="K4459" s="16" t="str">
        <f t="shared" si="139"/>
        <v/>
      </c>
    </row>
    <row r="4460" spans="2:11" x14ac:dyDescent="0.2">
      <c r="B4460" s="10" t="str">
        <f t="shared" si="138"/>
        <v/>
      </c>
      <c r="C4460" s="30"/>
      <c r="H4460" s="10" t="str">
        <f>IFERROR(IF(INDEX(Rooms[اعتماد القيمة],MATCH(الحجز!$D4460,Rooms[الشقة],0),1)&lt;=الحجز!$C4460,((INDEX(Rooms[القيمة],MATCH(الحجز!$D4460,Rooms[الشقة],0),1)*الحجز!$E4460)+G4460)-F4460,الحجز!$H4460),"")</f>
        <v/>
      </c>
      <c r="I4460" s="10" t="str">
        <f>IFERROR(VLOOKUP(D4460,Rooms[[الشقة]:[وصف]],4,FALSE),"")</f>
        <v/>
      </c>
      <c r="K4460" s="16" t="str">
        <f t="shared" si="139"/>
        <v/>
      </c>
    </row>
    <row r="4461" spans="2:11" x14ac:dyDescent="0.2">
      <c r="B4461" s="10" t="str">
        <f t="shared" si="138"/>
        <v/>
      </c>
      <c r="C4461" s="30"/>
      <c r="H4461" s="10" t="str">
        <f>IFERROR(IF(INDEX(Rooms[اعتماد القيمة],MATCH(الحجز!$D4461,Rooms[الشقة],0),1)&lt;=الحجز!$C4461,((INDEX(Rooms[القيمة],MATCH(الحجز!$D4461,Rooms[الشقة],0),1)*الحجز!$E4461)+G4461)-F4461,الحجز!$H4461),"")</f>
        <v/>
      </c>
      <c r="I4461" s="10" t="str">
        <f>IFERROR(VLOOKUP(D4461,Rooms[[الشقة]:[وصف]],4,FALSE),"")</f>
        <v/>
      </c>
      <c r="K4461" s="16" t="str">
        <f t="shared" si="139"/>
        <v/>
      </c>
    </row>
    <row r="4462" spans="2:11" x14ac:dyDescent="0.2">
      <c r="B4462" s="10" t="str">
        <f t="shared" si="138"/>
        <v/>
      </c>
      <c r="C4462" s="30"/>
      <c r="H4462" s="10" t="str">
        <f>IFERROR(IF(INDEX(Rooms[اعتماد القيمة],MATCH(الحجز!$D4462,Rooms[الشقة],0),1)&lt;=الحجز!$C4462,((INDEX(Rooms[القيمة],MATCH(الحجز!$D4462,Rooms[الشقة],0),1)*الحجز!$E4462)+G4462)-F4462,الحجز!$H4462),"")</f>
        <v/>
      </c>
      <c r="I4462" s="10" t="str">
        <f>IFERROR(VLOOKUP(D4462,Rooms[[الشقة]:[وصف]],4,FALSE),"")</f>
        <v/>
      </c>
      <c r="K4462" s="16" t="str">
        <f t="shared" si="139"/>
        <v/>
      </c>
    </row>
    <row r="4463" spans="2:11" x14ac:dyDescent="0.2">
      <c r="B4463" s="10" t="str">
        <f t="shared" si="138"/>
        <v/>
      </c>
      <c r="C4463" s="30"/>
      <c r="H4463" s="10" t="str">
        <f>IFERROR(IF(INDEX(Rooms[اعتماد القيمة],MATCH(الحجز!$D4463,Rooms[الشقة],0),1)&lt;=الحجز!$C4463,((INDEX(Rooms[القيمة],MATCH(الحجز!$D4463,Rooms[الشقة],0),1)*الحجز!$E4463)+G4463)-F4463,الحجز!$H4463),"")</f>
        <v/>
      </c>
      <c r="I4463" s="10" t="str">
        <f>IFERROR(VLOOKUP(D4463,Rooms[[الشقة]:[وصف]],4,FALSE),"")</f>
        <v/>
      </c>
      <c r="K4463" s="16" t="str">
        <f t="shared" si="139"/>
        <v/>
      </c>
    </row>
    <row r="4464" spans="2:11" x14ac:dyDescent="0.2">
      <c r="B4464" s="10" t="str">
        <f t="shared" si="138"/>
        <v/>
      </c>
      <c r="C4464" s="30"/>
      <c r="H4464" s="10" t="str">
        <f>IFERROR(IF(INDEX(Rooms[اعتماد القيمة],MATCH(الحجز!$D4464,Rooms[الشقة],0),1)&lt;=الحجز!$C4464,((INDEX(Rooms[القيمة],MATCH(الحجز!$D4464,Rooms[الشقة],0),1)*الحجز!$E4464)+G4464)-F4464,الحجز!$H4464),"")</f>
        <v/>
      </c>
      <c r="I4464" s="10" t="str">
        <f>IFERROR(VLOOKUP(D4464,Rooms[[الشقة]:[وصف]],4,FALSE),"")</f>
        <v/>
      </c>
      <c r="K4464" s="16" t="str">
        <f t="shared" si="139"/>
        <v/>
      </c>
    </row>
    <row r="4465" spans="2:11" x14ac:dyDescent="0.2">
      <c r="B4465" s="10" t="str">
        <f t="shared" si="138"/>
        <v/>
      </c>
      <c r="C4465" s="30"/>
      <c r="H4465" s="10" t="str">
        <f>IFERROR(IF(INDEX(Rooms[اعتماد القيمة],MATCH(الحجز!$D4465,Rooms[الشقة],0),1)&lt;=الحجز!$C4465,((INDEX(Rooms[القيمة],MATCH(الحجز!$D4465,Rooms[الشقة],0),1)*الحجز!$E4465)+G4465)-F4465,الحجز!$H4465),"")</f>
        <v/>
      </c>
      <c r="I4465" s="10" t="str">
        <f>IFERROR(VLOOKUP(D4465,Rooms[[الشقة]:[وصف]],4,FALSE),"")</f>
        <v/>
      </c>
      <c r="K4465" s="16" t="str">
        <f t="shared" si="139"/>
        <v/>
      </c>
    </row>
    <row r="4466" spans="2:11" x14ac:dyDescent="0.2">
      <c r="B4466" s="10" t="str">
        <f t="shared" si="138"/>
        <v/>
      </c>
      <c r="C4466" s="30"/>
      <c r="H4466" s="10" t="str">
        <f>IFERROR(IF(INDEX(Rooms[اعتماد القيمة],MATCH(الحجز!$D4466,Rooms[الشقة],0),1)&lt;=الحجز!$C4466,((INDEX(Rooms[القيمة],MATCH(الحجز!$D4466,Rooms[الشقة],0),1)*الحجز!$E4466)+G4466)-F4466,الحجز!$H4466),"")</f>
        <v/>
      </c>
      <c r="I4466" s="10" t="str">
        <f>IFERROR(VLOOKUP(D4466,Rooms[[الشقة]:[وصف]],4,FALSE),"")</f>
        <v/>
      </c>
      <c r="K4466" s="16" t="str">
        <f t="shared" si="139"/>
        <v/>
      </c>
    </row>
    <row r="4467" spans="2:11" x14ac:dyDescent="0.2">
      <c r="B4467" s="10" t="str">
        <f t="shared" si="138"/>
        <v/>
      </c>
      <c r="C4467" s="30"/>
      <c r="H4467" s="10" t="str">
        <f>IFERROR(IF(INDEX(Rooms[اعتماد القيمة],MATCH(الحجز!$D4467,Rooms[الشقة],0),1)&lt;=الحجز!$C4467,((INDEX(Rooms[القيمة],MATCH(الحجز!$D4467,Rooms[الشقة],0),1)*الحجز!$E4467)+G4467)-F4467,الحجز!$H4467),"")</f>
        <v/>
      </c>
      <c r="I4467" s="10" t="str">
        <f>IFERROR(VLOOKUP(D4467,Rooms[[الشقة]:[وصف]],4,FALSE),"")</f>
        <v/>
      </c>
      <c r="K4467" s="16" t="str">
        <f t="shared" si="139"/>
        <v/>
      </c>
    </row>
    <row r="4468" spans="2:11" x14ac:dyDescent="0.2">
      <c r="B4468" s="10" t="str">
        <f t="shared" si="138"/>
        <v/>
      </c>
      <c r="C4468" s="30"/>
      <c r="H4468" s="10" t="str">
        <f>IFERROR(IF(INDEX(Rooms[اعتماد القيمة],MATCH(الحجز!$D4468,Rooms[الشقة],0),1)&lt;=الحجز!$C4468,((INDEX(Rooms[القيمة],MATCH(الحجز!$D4468,Rooms[الشقة],0),1)*الحجز!$E4468)+G4468)-F4468,الحجز!$H4468),"")</f>
        <v/>
      </c>
      <c r="I4468" s="10" t="str">
        <f>IFERROR(VLOOKUP(D4468,Rooms[[الشقة]:[وصف]],4,FALSE),"")</f>
        <v/>
      </c>
      <c r="K4468" s="16" t="str">
        <f t="shared" si="139"/>
        <v/>
      </c>
    </row>
    <row r="4469" spans="2:11" x14ac:dyDescent="0.2">
      <c r="B4469" s="10" t="str">
        <f t="shared" si="138"/>
        <v/>
      </c>
      <c r="C4469" s="30"/>
      <c r="H4469" s="10" t="str">
        <f>IFERROR(IF(INDEX(Rooms[اعتماد القيمة],MATCH(الحجز!$D4469,Rooms[الشقة],0),1)&lt;=الحجز!$C4469,((INDEX(Rooms[القيمة],MATCH(الحجز!$D4469,Rooms[الشقة],0),1)*الحجز!$E4469)+G4469)-F4469,الحجز!$H4469),"")</f>
        <v/>
      </c>
      <c r="I4469" s="10" t="str">
        <f>IFERROR(VLOOKUP(D4469,Rooms[[الشقة]:[وصف]],4,FALSE),"")</f>
        <v/>
      </c>
      <c r="K4469" s="16" t="str">
        <f t="shared" si="139"/>
        <v/>
      </c>
    </row>
    <row r="4470" spans="2:11" x14ac:dyDescent="0.2">
      <c r="B4470" s="10" t="str">
        <f t="shared" si="138"/>
        <v/>
      </c>
      <c r="C4470" s="30"/>
      <c r="H4470" s="10" t="str">
        <f>IFERROR(IF(INDEX(Rooms[اعتماد القيمة],MATCH(الحجز!$D4470,Rooms[الشقة],0),1)&lt;=الحجز!$C4470,((INDEX(Rooms[القيمة],MATCH(الحجز!$D4470,Rooms[الشقة],0),1)*الحجز!$E4470)+G4470)-F4470,الحجز!$H4470),"")</f>
        <v/>
      </c>
      <c r="I4470" s="10" t="str">
        <f>IFERROR(VLOOKUP(D4470,Rooms[[الشقة]:[وصف]],4,FALSE),"")</f>
        <v/>
      </c>
      <c r="K4470" s="16" t="str">
        <f t="shared" si="139"/>
        <v/>
      </c>
    </row>
    <row r="4471" spans="2:11" x14ac:dyDescent="0.2">
      <c r="B4471" s="10" t="str">
        <f t="shared" si="138"/>
        <v/>
      </c>
      <c r="C4471" s="30"/>
      <c r="H4471" s="10" t="str">
        <f>IFERROR(IF(INDEX(Rooms[اعتماد القيمة],MATCH(الحجز!$D4471,Rooms[الشقة],0),1)&lt;=الحجز!$C4471,((INDEX(Rooms[القيمة],MATCH(الحجز!$D4471,Rooms[الشقة],0),1)*الحجز!$E4471)+G4471)-F4471,الحجز!$H4471),"")</f>
        <v/>
      </c>
      <c r="I4471" s="10" t="str">
        <f>IFERROR(VLOOKUP(D4471,Rooms[[الشقة]:[وصف]],4,FALSE),"")</f>
        <v/>
      </c>
      <c r="K4471" s="16" t="str">
        <f t="shared" si="139"/>
        <v/>
      </c>
    </row>
    <row r="4472" spans="2:11" x14ac:dyDescent="0.2">
      <c r="B4472" s="10" t="str">
        <f t="shared" si="138"/>
        <v/>
      </c>
      <c r="C4472" s="30"/>
      <c r="H4472" s="10" t="str">
        <f>IFERROR(IF(INDEX(Rooms[اعتماد القيمة],MATCH(الحجز!$D4472,Rooms[الشقة],0),1)&lt;=الحجز!$C4472,((INDEX(Rooms[القيمة],MATCH(الحجز!$D4472,Rooms[الشقة],0),1)*الحجز!$E4472)+G4472)-F4472,الحجز!$H4472),"")</f>
        <v/>
      </c>
      <c r="I4472" s="10" t="str">
        <f>IFERROR(VLOOKUP(D4472,Rooms[[الشقة]:[وصف]],4,FALSE),"")</f>
        <v/>
      </c>
      <c r="K4472" s="16" t="str">
        <f t="shared" si="139"/>
        <v/>
      </c>
    </row>
    <row r="4473" spans="2:11" x14ac:dyDescent="0.2">
      <c r="B4473" s="10" t="str">
        <f t="shared" si="138"/>
        <v/>
      </c>
      <c r="C4473" s="30"/>
      <c r="H4473" s="10" t="str">
        <f>IFERROR(IF(INDEX(Rooms[اعتماد القيمة],MATCH(الحجز!$D4473,Rooms[الشقة],0),1)&lt;=الحجز!$C4473,((INDEX(Rooms[القيمة],MATCH(الحجز!$D4473,Rooms[الشقة],0),1)*الحجز!$E4473)+G4473)-F4473,الحجز!$H4473),"")</f>
        <v/>
      </c>
      <c r="I4473" s="10" t="str">
        <f>IFERROR(VLOOKUP(D4473,Rooms[[الشقة]:[وصف]],4,FALSE),"")</f>
        <v/>
      </c>
      <c r="K4473" s="16" t="str">
        <f t="shared" si="139"/>
        <v/>
      </c>
    </row>
    <row r="4474" spans="2:11" x14ac:dyDescent="0.2">
      <c r="B4474" s="10" t="str">
        <f t="shared" si="138"/>
        <v/>
      </c>
      <c r="C4474" s="30"/>
      <c r="H4474" s="10" t="str">
        <f>IFERROR(IF(INDEX(Rooms[اعتماد القيمة],MATCH(الحجز!$D4474,Rooms[الشقة],0),1)&lt;=الحجز!$C4474,((INDEX(Rooms[القيمة],MATCH(الحجز!$D4474,Rooms[الشقة],0),1)*الحجز!$E4474)+G4474)-F4474,الحجز!$H4474),"")</f>
        <v/>
      </c>
      <c r="I4474" s="10" t="str">
        <f>IFERROR(VLOOKUP(D4474,Rooms[[الشقة]:[وصف]],4,FALSE),"")</f>
        <v/>
      </c>
      <c r="K4474" s="16" t="str">
        <f t="shared" si="139"/>
        <v/>
      </c>
    </row>
    <row r="4475" spans="2:11" x14ac:dyDescent="0.2">
      <c r="B4475" s="10" t="str">
        <f t="shared" si="138"/>
        <v/>
      </c>
      <c r="C4475" s="30"/>
      <c r="H4475" s="10" t="str">
        <f>IFERROR(IF(INDEX(Rooms[اعتماد القيمة],MATCH(الحجز!$D4475,Rooms[الشقة],0),1)&lt;=الحجز!$C4475,((INDEX(Rooms[القيمة],MATCH(الحجز!$D4475,Rooms[الشقة],0),1)*الحجز!$E4475)+G4475)-F4475,الحجز!$H4475),"")</f>
        <v/>
      </c>
      <c r="I4475" s="10" t="str">
        <f>IFERROR(VLOOKUP(D4475,Rooms[[الشقة]:[وصف]],4,FALSE),"")</f>
        <v/>
      </c>
      <c r="K4475" s="16" t="str">
        <f t="shared" si="139"/>
        <v/>
      </c>
    </row>
    <row r="4476" spans="2:11" x14ac:dyDescent="0.2">
      <c r="B4476" s="10" t="str">
        <f t="shared" si="138"/>
        <v/>
      </c>
      <c r="C4476" s="30"/>
      <c r="H4476" s="10" t="str">
        <f>IFERROR(IF(INDEX(Rooms[اعتماد القيمة],MATCH(الحجز!$D4476,Rooms[الشقة],0),1)&lt;=الحجز!$C4476,((INDEX(Rooms[القيمة],MATCH(الحجز!$D4476,Rooms[الشقة],0),1)*الحجز!$E4476)+G4476)-F4476,الحجز!$H4476),"")</f>
        <v/>
      </c>
      <c r="I4476" s="10" t="str">
        <f>IFERROR(VLOOKUP(D4476,Rooms[[الشقة]:[وصف]],4,FALSE),"")</f>
        <v/>
      </c>
      <c r="K4476" s="16" t="str">
        <f t="shared" si="139"/>
        <v/>
      </c>
    </row>
    <row r="4477" spans="2:11" x14ac:dyDescent="0.2">
      <c r="B4477" s="10" t="str">
        <f t="shared" si="138"/>
        <v/>
      </c>
      <c r="C4477" s="30"/>
      <c r="H4477" s="10" t="str">
        <f>IFERROR(IF(INDEX(Rooms[اعتماد القيمة],MATCH(الحجز!$D4477,Rooms[الشقة],0),1)&lt;=الحجز!$C4477,((INDEX(Rooms[القيمة],MATCH(الحجز!$D4477,Rooms[الشقة],0),1)*الحجز!$E4477)+G4477)-F4477,الحجز!$H4477),"")</f>
        <v/>
      </c>
      <c r="I4477" s="10" t="str">
        <f>IFERROR(VLOOKUP(D4477,Rooms[[الشقة]:[وصف]],4,FALSE),"")</f>
        <v/>
      </c>
      <c r="K4477" s="16" t="str">
        <f t="shared" si="139"/>
        <v/>
      </c>
    </row>
    <row r="4478" spans="2:11" x14ac:dyDescent="0.2">
      <c r="B4478" s="10" t="str">
        <f t="shared" si="138"/>
        <v/>
      </c>
      <c r="C4478" s="30"/>
      <c r="H4478" s="10" t="str">
        <f>IFERROR(IF(INDEX(Rooms[اعتماد القيمة],MATCH(الحجز!$D4478,Rooms[الشقة],0),1)&lt;=الحجز!$C4478,((INDEX(Rooms[القيمة],MATCH(الحجز!$D4478,Rooms[الشقة],0),1)*الحجز!$E4478)+G4478)-F4478,الحجز!$H4478),"")</f>
        <v/>
      </c>
      <c r="I4478" s="10" t="str">
        <f>IFERROR(VLOOKUP(D4478,Rooms[[الشقة]:[وصف]],4,FALSE),"")</f>
        <v/>
      </c>
      <c r="K4478" s="16" t="str">
        <f t="shared" si="139"/>
        <v/>
      </c>
    </row>
    <row r="4479" spans="2:11" x14ac:dyDescent="0.2">
      <c r="B4479" s="10" t="str">
        <f t="shared" si="138"/>
        <v/>
      </c>
      <c r="C4479" s="30"/>
      <c r="H4479" s="10" t="str">
        <f>IFERROR(IF(INDEX(Rooms[اعتماد القيمة],MATCH(الحجز!$D4479,Rooms[الشقة],0),1)&lt;=الحجز!$C4479,((INDEX(Rooms[القيمة],MATCH(الحجز!$D4479,Rooms[الشقة],0),1)*الحجز!$E4479)+G4479)-F4479,الحجز!$H4479),"")</f>
        <v/>
      </c>
      <c r="I4479" s="10" t="str">
        <f>IFERROR(VLOOKUP(D4479,Rooms[[الشقة]:[وصف]],4,FALSE),"")</f>
        <v/>
      </c>
      <c r="K4479" s="16" t="str">
        <f t="shared" si="139"/>
        <v/>
      </c>
    </row>
    <row r="4480" spans="2:11" x14ac:dyDescent="0.2">
      <c r="B4480" s="10" t="str">
        <f t="shared" si="138"/>
        <v/>
      </c>
      <c r="C4480" s="30"/>
      <c r="H4480" s="10" t="str">
        <f>IFERROR(IF(INDEX(Rooms[اعتماد القيمة],MATCH(الحجز!$D4480,Rooms[الشقة],0),1)&lt;=الحجز!$C4480,((INDEX(Rooms[القيمة],MATCH(الحجز!$D4480,Rooms[الشقة],0),1)*الحجز!$E4480)+G4480)-F4480,الحجز!$H4480),"")</f>
        <v/>
      </c>
      <c r="I4480" s="10" t="str">
        <f>IFERROR(VLOOKUP(D4480,Rooms[[الشقة]:[وصف]],4,FALSE),"")</f>
        <v/>
      </c>
      <c r="K4480" s="16" t="str">
        <f t="shared" si="139"/>
        <v/>
      </c>
    </row>
    <row r="4481" spans="2:11" x14ac:dyDescent="0.2">
      <c r="B4481" s="10" t="str">
        <f t="shared" si="138"/>
        <v/>
      </c>
      <c r="C4481" s="30"/>
      <c r="H4481" s="10" t="str">
        <f>IFERROR(IF(INDEX(Rooms[اعتماد القيمة],MATCH(الحجز!$D4481,Rooms[الشقة],0),1)&lt;=الحجز!$C4481,((INDEX(Rooms[القيمة],MATCH(الحجز!$D4481,Rooms[الشقة],0),1)*الحجز!$E4481)+G4481)-F4481,الحجز!$H4481),"")</f>
        <v/>
      </c>
      <c r="I4481" s="10" t="str">
        <f>IFERROR(VLOOKUP(D4481,Rooms[[الشقة]:[وصف]],4,FALSE),"")</f>
        <v/>
      </c>
      <c r="K4481" s="16" t="str">
        <f t="shared" si="139"/>
        <v/>
      </c>
    </row>
    <row r="4482" spans="2:11" x14ac:dyDescent="0.2">
      <c r="B4482" s="10" t="str">
        <f t="shared" si="138"/>
        <v/>
      </c>
      <c r="C4482" s="30"/>
      <c r="H4482" s="10" t="str">
        <f>IFERROR(IF(INDEX(Rooms[اعتماد القيمة],MATCH(الحجز!$D4482,Rooms[الشقة],0),1)&lt;=الحجز!$C4482,((INDEX(Rooms[القيمة],MATCH(الحجز!$D4482,Rooms[الشقة],0),1)*الحجز!$E4482)+G4482)-F4482,الحجز!$H4482),"")</f>
        <v/>
      </c>
      <c r="I4482" s="10" t="str">
        <f>IFERROR(VLOOKUP(D4482,Rooms[[الشقة]:[وصف]],4,FALSE),"")</f>
        <v/>
      </c>
      <c r="K4482" s="16" t="str">
        <f t="shared" si="139"/>
        <v/>
      </c>
    </row>
    <row r="4483" spans="2:11" x14ac:dyDescent="0.2">
      <c r="B4483" s="10" t="str">
        <f t="shared" si="138"/>
        <v/>
      </c>
      <c r="C4483" s="30"/>
      <c r="H4483" s="10" t="str">
        <f>IFERROR(IF(INDEX(Rooms[اعتماد القيمة],MATCH(الحجز!$D4483,Rooms[الشقة],0),1)&lt;=الحجز!$C4483,((INDEX(Rooms[القيمة],MATCH(الحجز!$D4483,Rooms[الشقة],0),1)*الحجز!$E4483)+G4483)-F4483,الحجز!$H4483),"")</f>
        <v/>
      </c>
      <c r="I4483" s="10" t="str">
        <f>IFERROR(VLOOKUP(D4483,Rooms[[الشقة]:[وصف]],4,FALSE),"")</f>
        <v/>
      </c>
      <c r="K4483" s="16" t="str">
        <f t="shared" si="139"/>
        <v/>
      </c>
    </row>
    <row r="4484" spans="2:11" x14ac:dyDescent="0.2">
      <c r="B4484" s="10" t="str">
        <f t="shared" si="138"/>
        <v/>
      </c>
      <c r="C4484" s="30"/>
      <c r="H4484" s="10" t="str">
        <f>IFERROR(IF(INDEX(Rooms[اعتماد القيمة],MATCH(الحجز!$D4484,Rooms[الشقة],0),1)&lt;=الحجز!$C4484,((INDEX(Rooms[القيمة],MATCH(الحجز!$D4484,Rooms[الشقة],0),1)*الحجز!$E4484)+G4484)-F4484,الحجز!$H4484),"")</f>
        <v/>
      </c>
      <c r="I4484" s="10" t="str">
        <f>IFERROR(VLOOKUP(D4484,Rooms[[الشقة]:[وصف]],4,FALSE),"")</f>
        <v/>
      </c>
      <c r="K4484" s="16" t="str">
        <f t="shared" si="139"/>
        <v/>
      </c>
    </row>
    <row r="4485" spans="2:11" x14ac:dyDescent="0.2">
      <c r="B4485" s="10" t="str">
        <f t="shared" ref="B4485:B4548" si="140">IF(C4485&lt;&gt;"",ROW(A4482),"")</f>
        <v/>
      </c>
      <c r="C4485" s="30"/>
      <c r="H4485" s="10" t="str">
        <f>IFERROR(IF(INDEX(Rooms[اعتماد القيمة],MATCH(الحجز!$D4485,Rooms[الشقة],0),1)&lt;=الحجز!$C4485,((INDEX(Rooms[القيمة],MATCH(الحجز!$D4485,Rooms[الشقة],0),1)*الحجز!$E4485)+G4485)-F4485,الحجز!$H4485),"")</f>
        <v/>
      </c>
      <c r="I4485" s="10" t="str">
        <f>IFERROR(VLOOKUP(D4485,Rooms[[الشقة]:[وصف]],4,FALSE),"")</f>
        <v/>
      </c>
      <c r="K4485" s="16" t="str">
        <f t="shared" ref="K4485:K4548" si="141">IF(AND(E4485="",C4485=""),"",C4485+(IF(E4485&lt;1,E4485,(E4485-1))))</f>
        <v/>
      </c>
    </row>
    <row r="4486" spans="2:11" x14ac:dyDescent="0.2">
      <c r="B4486" s="10" t="str">
        <f t="shared" si="140"/>
        <v/>
      </c>
      <c r="C4486" s="30"/>
      <c r="H4486" s="10" t="str">
        <f>IFERROR(IF(INDEX(Rooms[اعتماد القيمة],MATCH(الحجز!$D4486,Rooms[الشقة],0),1)&lt;=الحجز!$C4486,((INDEX(Rooms[القيمة],MATCH(الحجز!$D4486,Rooms[الشقة],0),1)*الحجز!$E4486)+G4486)-F4486,الحجز!$H4486),"")</f>
        <v/>
      </c>
      <c r="I4486" s="10" t="str">
        <f>IFERROR(VLOOKUP(D4486,Rooms[[الشقة]:[وصف]],4,FALSE),"")</f>
        <v/>
      </c>
      <c r="K4486" s="16" t="str">
        <f t="shared" si="141"/>
        <v/>
      </c>
    </row>
    <row r="4487" spans="2:11" x14ac:dyDescent="0.2">
      <c r="B4487" s="10" t="str">
        <f t="shared" si="140"/>
        <v/>
      </c>
      <c r="C4487" s="30"/>
      <c r="H4487" s="10" t="str">
        <f>IFERROR(IF(INDEX(Rooms[اعتماد القيمة],MATCH(الحجز!$D4487,Rooms[الشقة],0),1)&lt;=الحجز!$C4487,((INDEX(Rooms[القيمة],MATCH(الحجز!$D4487,Rooms[الشقة],0),1)*الحجز!$E4487)+G4487)-F4487,الحجز!$H4487),"")</f>
        <v/>
      </c>
      <c r="I4487" s="10" t="str">
        <f>IFERROR(VLOOKUP(D4487,Rooms[[الشقة]:[وصف]],4,FALSE),"")</f>
        <v/>
      </c>
      <c r="K4487" s="16" t="str">
        <f t="shared" si="141"/>
        <v/>
      </c>
    </row>
    <row r="4488" spans="2:11" x14ac:dyDescent="0.2">
      <c r="B4488" s="10" t="str">
        <f t="shared" si="140"/>
        <v/>
      </c>
      <c r="C4488" s="30"/>
      <c r="H4488" s="10" t="str">
        <f>IFERROR(IF(INDEX(Rooms[اعتماد القيمة],MATCH(الحجز!$D4488,Rooms[الشقة],0),1)&lt;=الحجز!$C4488,((INDEX(Rooms[القيمة],MATCH(الحجز!$D4488,Rooms[الشقة],0),1)*الحجز!$E4488)+G4488)-F4488,الحجز!$H4488),"")</f>
        <v/>
      </c>
      <c r="I4488" s="10" t="str">
        <f>IFERROR(VLOOKUP(D4488,Rooms[[الشقة]:[وصف]],4,FALSE),"")</f>
        <v/>
      </c>
      <c r="K4488" s="16" t="str">
        <f t="shared" si="141"/>
        <v/>
      </c>
    </row>
    <row r="4489" spans="2:11" x14ac:dyDescent="0.2">
      <c r="B4489" s="10" t="str">
        <f t="shared" si="140"/>
        <v/>
      </c>
      <c r="C4489" s="30"/>
      <c r="H4489" s="10" t="str">
        <f>IFERROR(IF(INDEX(Rooms[اعتماد القيمة],MATCH(الحجز!$D4489,Rooms[الشقة],0),1)&lt;=الحجز!$C4489,((INDEX(Rooms[القيمة],MATCH(الحجز!$D4489,Rooms[الشقة],0),1)*الحجز!$E4489)+G4489)-F4489,الحجز!$H4489),"")</f>
        <v/>
      </c>
      <c r="I4489" s="10" t="str">
        <f>IFERROR(VLOOKUP(D4489,Rooms[[الشقة]:[وصف]],4,FALSE),"")</f>
        <v/>
      </c>
      <c r="K4489" s="16" t="str">
        <f t="shared" si="141"/>
        <v/>
      </c>
    </row>
    <row r="4490" spans="2:11" x14ac:dyDescent="0.2">
      <c r="B4490" s="10" t="str">
        <f t="shared" si="140"/>
        <v/>
      </c>
      <c r="C4490" s="30"/>
      <c r="H4490" s="10" t="str">
        <f>IFERROR(IF(INDEX(Rooms[اعتماد القيمة],MATCH(الحجز!$D4490,Rooms[الشقة],0),1)&lt;=الحجز!$C4490,((INDEX(Rooms[القيمة],MATCH(الحجز!$D4490,Rooms[الشقة],0),1)*الحجز!$E4490)+G4490)-F4490,الحجز!$H4490),"")</f>
        <v/>
      </c>
      <c r="I4490" s="10" t="str">
        <f>IFERROR(VLOOKUP(D4490,Rooms[[الشقة]:[وصف]],4,FALSE),"")</f>
        <v/>
      </c>
      <c r="K4490" s="16" t="str">
        <f t="shared" si="141"/>
        <v/>
      </c>
    </row>
    <row r="4491" spans="2:11" x14ac:dyDescent="0.2">
      <c r="B4491" s="10" t="str">
        <f t="shared" si="140"/>
        <v/>
      </c>
      <c r="C4491" s="30"/>
      <c r="H4491" s="10" t="str">
        <f>IFERROR(IF(INDEX(Rooms[اعتماد القيمة],MATCH(الحجز!$D4491,Rooms[الشقة],0),1)&lt;=الحجز!$C4491,((INDEX(Rooms[القيمة],MATCH(الحجز!$D4491,Rooms[الشقة],0),1)*الحجز!$E4491)+G4491)-F4491,الحجز!$H4491),"")</f>
        <v/>
      </c>
      <c r="I4491" s="10" t="str">
        <f>IFERROR(VLOOKUP(D4491,Rooms[[الشقة]:[وصف]],4,FALSE),"")</f>
        <v/>
      </c>
      <c r="K4491" s="16" t="str">
        <f t="shared" si="141"/>
        <v/>
      </c>
    </row>
    <row r="4492" spans="2:11" x14ac:dyDescent="0.2">
      <c r="B4492" s="10" t="str">
        <f t="shared" si="140"/>
        <v/>
      </c>
      <c r="C4492" s="30"/>
      <c r="H4492" s="10" t="str">
        <f>IFERROR(IF(INDEX(Rooms[اعتماد القيمة],MATCH(الحجز!$D4492,Rooms[الشقة],0),1)&lt;=الحجز!$C4492,((INDEX(Rooms[القيمة],MATCH(الحجز!$D4492,Rooms[الشقة],0),1)*الحجز!$E4492)+G4492)-F4492,الحجز!$H4492),"")</f>
        <v/>
      </c>
      <c r="I4492" s="10" t="str">
        <f>IFERROR(VLOOKUP(D4492,Rooms[[الشقة]:[وصف]],4,FALSE),"")</f>
        <v/>
      </c>
      <c r="K4492" s="16" t="str">
        <f t="shared" si="141"/>
        <v/>
      </c>
    </row>
    <row r="4493" spans="2:11" x14ac:dyDescent="0.2">
      <c r="B4493" s="10" t="str">
        <f t="shared" si="140"/>
        <v/>
      </c>
      <c r="C4493" s="30"/>
      <c r="H4493" s="10" t="str">
        <f>IFERROR(IF(INDEX(Rooms[اعتماد القيمة],MATCH(الحجز!$D4493,Rooms[الشقة],0),1)&lt;=الحجز!$C4493,((INDEX(Rooms[القيمة],MATCH(الحجز!$D4493,Rooms[الشقة],0),1)*الحجز!$E4493)+G4493)-F4493,الحجز!$H4493),"")</f>
        <v/>
      </c>
      <c r="I4493" s="10" t="str">
        <f>IFERROR(VLOOKUP(D4493,Rooms[[الشقة]:[وصف]],4,FALSE),"")</f>
        <v/>
      </c>
      <c r="K4493" s="16" t="str">
        <f t="shared" si="141"/>
        <v/>
      </c>
    </row>
    <row r="4494" spans="2:11" x14ac:dyDescent="0.2">
      <c r="B4494" s="10" t="str">
        <f t="shared" si="140"/>
        <v/>
      </c>
      <c r="C4494" s="30"/>
      <c r="H4494" s="10" t="str">
        <f>IFERROR(IF(INDEX(Rooms[اعتماد القيمة],MATCH(الحجز!$D4494,Rooms[الشقة],0),1)&lt;=الحجز!$C4494,((INDEX(Rooms[القيمة],MATCH(الحجز!$D4494,Rooms[الشقة],0),1)*الحجز!$E4494)+G4494)-F4494,الحجز!$H4494),"")</f>
        <v/>
      </c>
      <c r="I4494" s="10" t="str">
        <f>IFERROR(VLOOKUP(D4494,Rooms[[الشقة]:[وصف]],4,FALSE),"")</f>
        <v/>
      </c>
      <c r="K4494" s="16" t="str">
        <f t="shared" si="141"/>
        <v/>
      </c>
    </row>
    <row r="4495" spans="2:11" x14ac:dyDescent="0.2">
      <c r="B4495" s="10" t="str">
        <f t="shared" si="140"/>
        <v/>
      </c>
      <c r="C4495" s="30"/>
      <c r="H4495" s="10" t="str">
        <f>IFERROR(IF(INDEX(Rooms[اعتماد القيمة],MATCH(الحجز!$D4495,Rooms[الشقة],0),1)&lt;=الحجز!$C4495,((INDEX(Rooms[القيمة],MATCH(الحجز!$D4495,Rooms[الشقة],0),1)*الحجز!$E4495)+G4495)-F4495,الحجز!$H4495),"")</f>
        <v/>
      </c>
      <c r="I4495" s="10" t="str">
        <f>IFERROR(VLOOKUP(D4495,Rooms[[الشقة]:[وصف]],4,FALSE),"")</f>
        <v/>
      </c>
      <c r="K4495" s="16" t="str">
        <f t="shared" si="141"/>
        <v/>
      </c>
    </row>
    <row r="4496" spans="2:11" x14ac:dyDescent="0.2">
      <c r="B4496" s="10" t="str">
        <f t="shared" si="140"/>
        <v/>
      </c>
      <c r="C4496" s="30"/>
      <c r="H4496" s="10" t="str">
        <f>IFERROR(IF(INDEX(Rooms[اعتماد القيمة],MATCH(الحجز!$D4496,Rooms[الشقة],0),1)&lt;=الحجز!$C4496,((INDEX(Rooms[القيمة],MATCH(الحجز!$D4496,Rooms[الشقة],0),1)*الحجز!$E4496)+G4496)-F4496,الحجز!$H4496),"")</f>
        <v/>
      </c>
      <c r="I4496" s="10" t="str">
        <f>IFERROR(VLOOKUP(D4496,Rooms[[الشقة]:[وصف]],4,FALSE),"")</f>
        <v/>
      </c>
      <c r="K4496" s="16" t="str">
        <f t="shared" si="141"/>
        <v/>
      </c>
    </row>
    <row r="4497" spans="2:11" x14ac:dyDescent="0.2">
      <c r="B4497" s="10" t="str">
        <f t="shared" si="140"/>
        <v/>
      </c>
      <c r="C4497" s="30"/>
      <c r="H4497" s="10" t="str">
        <f>IFERROR(IF(INDEX(Rooms[اعتماد القيمة],MATCH(الحجز!$D4497,Rooms[الشقة],0),1)&lt;=الحجز!$C4497,((INDEX(Rooms[القيمة],MATCH(الحجز!$D4497,Rooms[الشقة],0),1)*الحجز!$E4497)+G4497)-F4497,الحجز!$H4497),"")</f>
        <v/>
      </c>
      <c r="I4497" s="10" t="str">
        <f>IFERROR(VLOOKUP(D4497,Rooms[[الشقة]:[وصف]],4,FALSE),"")</f>
        <v/>
      </c>
      <c r="K4497" s="16" t="str">
        <f t="shared" si="141"/>
        <v/>
      </c>
    </row>
    <row r="4498" spans="2:11" x14ac:dyDescent="0.2">
      <c r="B4498" s="10" t="str">
        <f t="shared" si="140"/>
        <v/>
      </c>
      <c r="C4498" s="30"/>
      <c r="H4498" s="10" t="str">
        <f>IFERROR(IF(INDEX(Rooms[اعتماد القيمة],MATCH(الحجز!$D4498,Rooms[الشقة],0),1)&lt;=الحجز!$C4498,((INDEX(Rooms[القيمة],MATCH(الحجز!$D4498,Rooms[الشقة],0),1)*الحجز!$E4498)+G4498)-F4498,الحجز!$H4498),"")</f>
        <v/>
      </c>
      <c r="I4498" s="10" t="str">
        <f>IFERROR(VLOOKUP(D4498,Rooms[[الشقة]:[وصف]],4,FALSE),"")</f>
        <v/>
      </c>
      <c r="K4498" s="16" t="str">
        <f t="shared" si="141"/>
        <v/>
      </c>
    </row>
    <row r="4499" spans="2:11" x14ac:dyDescent="0.2">
      <c r="B4499" s="10" t="str">
        <f t="shared" si="140"/>
        <v/>
      </c>
      <c r="C4499" s="30"/>
      <c r="H4499" s="10" t="str">
        <f>IFERROR(IF(INDEX(Rooms[اعتماد القيمة],MATCH(الحجز!$D4499,Rooms[الشقة],0),1)&lt;=الحجز!$C4499,((INDEX(Rooms[القيمة],MATCH(الحجز!$D4499,Rooms[الشقة],0),1)*الحجز!$E4499)+G4499)-F4499,الحجز!$H4499),"")</f>
        <v/>
      </c>
      <c r="I4499" s="10" t="str">
        <f>IFERROR(VLOOKUP(D4499,Rooms[[الشقة]:[وصف]],4,FALSE),"")</f>
        <v/>
      </c>
      <c r="K4499" s="16" t="str">
        <f t="shared" si="141"/>
        <v/>
      </c>
    </row>
    <row r="4500" spans="2:11" x14ac:dyDescent="0.2">
      <c r="B4500" s="10" t="str">
        <f t="shared" si="140"/>
        <v/>
      </c>
      <c r="C4500" s="30"/>
      <c r="H4500" s="10" t="str">
        <f>IFERROR(IF(INDEX(Rooms[اعتماد القيمة],MATCH(الحجز!$D4500,Rooms[الشقة],0),1)&lt;=الحجز!$C4500,((INDEX(Rooms[القيمة],MATCH(الحجز!$D4500,Rooms[الشقة],0),1)*الحجز!$E4500)+G4500)-F4500,الحجز!$H4500),"")</f>
        <v/>
      </c>
      <c r="I4500" s="10" t="str">
        <f>IFERROR(VLOOKUP(D4500,Rooms[[الشقة]:[وصف]],4,FALSE),"")</f>
        <v/>
      </c>
      <c r="K4500" s="16" t="str">
        <f t="shared" si="141"/>
        <v/>
      </c>
    </row>
    <row r="4501" spans="2:11" x14ac:dyDescent="0.2">
      <c r="B4501" s="10" t="str">
        <f t="shared" si="140"/>
        <v/>
      </c>
      <c r="C4501" s="30"/>
      <c r="H4501" s="10" t="str">
        <f>IFERROR(IF(INDEX(Rooms[اعتماد القيمة],MATCH(الحجز!$D4501,Rooms[الشقة],0),1)&lt;=الحجز!$C4501,((INDEX(Rooms[القيمة],MATCH(الحجز!$D4501,Rooms[الشقة],0),1)*الحجز!$E4501)+G4501)-F4501,الحجز!$H4501),"")</f>
        <v/>
      </c>
      <c r="I4501" s="10" t="str">
        <f>IFERROR(VLOOKUP(D4501,Rooms[[الشقة]:[وصف]],4,FALSE),"")</f>
        <v/>
      </c>
      <c r="K4501" s="16" t="str">
        <f t="shared" si="141"/>
        <v/>
      </c>
    </row>
    <row r="4502" spans="2:11" x14ac:dyDescent="0.2">
      <c r="B4502" s="10" t="str">
        <f t="shared" si="140"/>
        <v/>
      </c>
      <c r="C4502" s="30"/>
      <c r="H4502" s="10" t="str">
        <f>IFERROR(IF(INDEX(Rooms[اعتماد القيمة],MATCH(الحجز!$D4502,Rooms[الشقة],0),1)&lt;=الحجز!$C4502,((INDEX(Rooms[القيمة],MATCH(الحجز!$D4502,Rooms[الشقة],0),1)*الحجز!$E4502)+G4502)-F4502,الحجز!$H4502),"")</f>
        <v/>
      </c>
      <c r="I4502" s="10" t="str">
        <f>IFERROR(VLOOKUP(D4502,Rooms[[الشقة]:[وصف]],4,FALSE),"")</f>
        <v/>
      </c>
      <c r="K4502" s="16" t="str">
        <f t="shared" si="141"/>
        <v/>
      </c>
    </row>
    <row r="4503" spans="2:11" x14ac:dyDescent="0.2">
      <c r="B4503" s="10" t="str">
        <f t="shared" si="140"/>
        <v/>
      </c>
      <c r="C4503" s="30"/>
      <c r="H4503" s="10" t="str">
        <f>IFERROR(IF(INDEX(Rooms[اعتماد القيمة],MATCH(الحجز!$D4503,Rooms[الشقة],0),1)&lt;=الحجز!$C4503,((INDEX(Rooms[القيمة],MATCH(الحجز!$D4503,Rooms[الشقة],0),1)*الحجز!$E4503)+G4503)-F4503,الحجز!$H4503),"")</f>
        <v/>
      </c>
      <c r="I4503" s="10" t="str">
        <f>IFERROR(VLOOKUP(D4503,Rooms[[الشقة]:[وصف]],4,FALSE),"")</f>
        <v/>
      </c>
      <c r="K4503" s="16" t="str">
        <f t="shared" si="141"/>
        <v/>
      </c>
    </row>
    <row r="4504" spans="2:11" x14ac:dyDescent="0.2">
      <c r="B4504" s="10" t="str">
        <f t="shared" si="140"/>
        <v/>
      </c>
      <c r="C4504" s="30"/>
      <c r="H4504" s="10" t="str">
        <f>IFERROR(IF(INDEX(Rooms[اعتماد القيمة],MATCH(الحجز!$D4504,Rooms[الشقة],0),1)&lt;=الحجز!$C4504,((INDEX(Rooms[القيمة],MATCH(الحجز!$D4504,Rooms[الشقة],0),1)*الحجز!$E4504)+G4504)-F4504,الحجز!$H4504),"")</f>
        <v/>
      </c>
      <c r="I4504" s="10" t="str">
        <f>IFERROR(VLOOKUP(D4504,Rooms[[الشقة]:[وصف]],4,FALSE),"")</f>
        <v/>
      </c>
      <c r="K4504" s="16" t="str">
        <f t="shared" si="141"/>
        <v/>
      </c>
    </row>
    <row r="4505" spans="2:11" x14ac:dyDescent="0.2">
      <c r="B4505" s="10" t="str">
        <f t="shared" si="140"/>
        <v/>
      </c>
      <c r="C4505" s="30"/>
      <c r="H4505" s="10" t="str">
        <f>IFERROR(IF(INDEX(Rooms[اعتماد القيمة],MATCH(الحجز!$D4505,Rooms[الشقة],0),1)&lt;=الحجز!$C4505,((INDEX(Rooms[القيمة],MATCH(الحجز!$D4505,Rooms[الشقة],0),1)*الحجز!$E4505)+G4505)-F4505,الحجز!$H4505),"")</f>
        <v/>
      </c>
      <c r="I4505" s="10" t="str">
        <f>IFERROR(VLOOKUP(D4505,Rooms[[الشقة]:[وصف]],4,FALSE),"")</f>
        <v/>
      </c>
      <c r="K4505" s="16" t="str">
        <f t="shared" si="141"/>
        <v/>
      </c>
    </row>
    <row r="4506" spans="2:11" x14ac:dyDescent="0.2">
      <c r="B4506" s="10" t="str">
        <f t="shared" si="140"/>
        <v/>
      </c>
      <c r="C4506" s="30"/>
      <c r="H4506" s="10" t="str">
        <f>IFERROR(IF(INDEX(Rooms[اعتماد القيمة],MATCH(الحجز!$D4506,Rooms[الشقة],0),1)&lt;=الحجز!$C4506,((INDEX(Rooms[القيمة],MATCH(الحجز!$D4506,Rooms[الشقة],0),1)*الحجز!$E4506)+G4506)-F4506,الحجز!$H4506),"")</f>
        <v/>
      </c>
      <c r="I4506" s="10" t="str">
        <f>IFERROR(VLOOKUP(D4506,Rooms[[الشقة]:[وصف]],4,FALSE),"")</f>
        <v/>
      </c>
      <c r="K4506" s="16" t="str">
        <f t="shared" si="141"/>
        <v/>
      </c>
    </row>
    <row r="4507" spans="2:11" x14ac:dyDescent="0.2">
      <c r="B4507" s="10" t="str">
        <f t="shared" si="140"/>
        <v/>
      </c>
      <c r="C4507" s="30"/>
      <c r="H4507" s="10" t="str">
        <f>IFERROR(IF(INDEX(Rooms[اعتماد القيمة],MATCH(الحجز!$D4507,Rooms[الشقة],0),1)&lt;=الحجز!$C4507,((INDEX(Rooms[القيمة],MATCH(الحجز!$D4507,Rooms[الشقة],0),1)*الحجز!$E4507)+G4507)-F4507,الحجز!$H4507),"")</f>
        <v/>
      </c>
      <c r="I4507" s="10" t="str">
        <f>IFERROR(VLOOKUP(D4507,Rooms[[الشقة]:[وصف]],4,FALSE),"")</f>
        <v/>
      </c>
      <c r="K4507" s="16" t="str">
        <f t="shared" si="141"/>
        <v/>
      </c>
    </row>
    <row r="4508" spans="2:11" x14ac:dyDescent="0.2">
      <c r="B4508" s="10" t="str">
        <f t="shared" si="140"/>
        <v/>
      </c>
      <c r="C4508" s="30"/>
      <c r="H4508" s="10" t="str">
        <f>IFERROR(IF(INDEX(Rooms[اعتماد القيمة],MATCH(الحجز!$D4508,Rooms[الشقة],0),1)&lt;=الحجز!$C4508,((INDEX(Rooms[القيمة],MATCH(الحجز!$D4508,Rooms[الشقة],0),1)*الحجز!$E4508)+G4508)-F4508,الحجز!$H4508),"")</f>
        <v/>
      </c>
      <c r="I4508" s="10" t="str">
        <f>IFERROR(VLOOKUP(D4508,Rooms[[الشقة]:[وصف]],4,FALSE),"")</f>
        <v/>
      </c>
      <c r="K4508" s="16" t="str">
        <f t="shared" si="141"/>
        <v/>
      </c>
    </row>
    <row r="4509" spans="2:11" x14ac:dyDescent="0.2">
      <c r="B4509" s="10" t="str">
        <f t="shared" si="140"/>
        <v/>
      </c>
      <c r="C4509" s="30"/>
      <c r="H4509" s="10" t="str">
        <f>IFERROR(IF(INDEX(Rooms[اعتماد القيمة],MATCH(الحجز!$D4509,Rooms[الشقة],0),1)&lt;=الحجز!$C4509,((INDEX(Rooms[القيمة],MATCH(الحجز!$D4509,Rooms[الشقة],0),1)*الحجز!$E4509)+G4509)-F4509,الحجز!$H4509),"")</f>
        <v/>
      </c>
      <c r="I4509" s="10" t="str">
        <f>IFERROR(VLOOKUP(D4509,Rooms[[الشقة]:[وصف]],4,FALSE),"")</f>
        <v/>
      </c>
      <c r="K4509" s="16" t="str">
        <f t="shared" si="141"/>
        <v/>
      </c>
    </row>
    <row r="4510" spans="2:11" x14ac:dyDescent="0.2">
      <c r="B4510" s="10" t="str">
        <f t="shared" si="140"/>
        <v/>
      </c>
      <c r="C4510" s="30"/>
      <c r="H4510" s="10" t="str">
        <f>IFERROR(IF(INDEX(Rooms[اعتماد القيمة],MATCH(الحجز!$D4510,Rooms[الشقة],0),1)&lt;=الحجز!$C4510,((INDEX(Rooms[القيمة],MATCH(الحجز!$D4510,Rooms[الشقة],0),1)*الحجز!$E4510)+G4510)-F4510,الحجز!$H4510),"")</f>
        <v/>
      </c>
      <c r="I4510" s="10" t="str">
        <f>IFERROR(VLOOKUP(D4510,Rooms[[الشقة]:[وصف]],4,FALSE),"")</f>
        <v/>
      </c>
      <c r="K4510" s="16" t="str">
        <f t="shared" si="141"/>
        <v/>
      </c>
    </row>
    <row r="4511" spans="2:11" x14ac:dyDescent="0.2">
      <c r="B4511" s="10" t="str">
        <f t="shared" si="140"/>
        <v/>
      </c>
      <c r="C4511" s="30"/>
      <c r="H4511" s="10" t="str">
        <f>IFERROR(IF(INDEX(Rooms[اعتماد القيمة],MATCH(الحجز!$D4511,Rooms[الشقة],0),1)&lt;=الحجز!$C4511,((INDEX(Rooms[القيمة],MATCH(الحجز!$D4511,Rooms[الشقة],0),1)*الحجز!$E4511)+G4511)-F4511,الحجز!$H4511),"")</f>
        <v/>
      </c>
      <c r="I4511" s="10" t="str">
        <f>IFERROR(VLOOKUP(D4511,Rooms[[الشقة]:[وصف]],4,FALSE),"")</f>
        <v/>
      </c>
      <c r="K4511" s="16" t="str">
        <f t="shared" si="141"/>
        <v/>
      </c>
    </row>
    <row r="4512" spans="2:11" x14ac:dyDescent="0.2">
      <c r="B4512" s="10" t="str">
        <f t="shared" si="140"/>
        <v/>
      </c>
      <c r="C4512" s="30"/>
      <c r="H4512" s="10" t="str">
        <f>IFERROR(IF(INDEX(Rooms[اعتماد القيمة],MATCH(الحجز!$D4512,Rooms[الشقة],0),1)&lt;=الحجز!$C4512,((INDEX(Rooms[القيمة],MATCH(الحجز!$D4512,Rooms[الشقة],0),1)*الحجز!$E4512)+G4512)-F4512,الحجز!$H4512),"")</f>
        <v/>
      </c>
      <c r="I4512" s="10" t="str">
        <f>IFERROR(VLOOKUP(D4512,Rooms[[الشقة]:[وصف]],4,FALSE),"")</f>
        <v/>
      </c>
      <c r="K4512" s="16" t="str">
        <f t="shared" si="141"/>
        <v/>
      </c>
    </row>
    <row r="4513" spans="2:11" x14ac:dyDescent="0.2">
      <c r="B4513" s="10" t="str">
        <f t="shared" si="140"/>
        <v/>
      </c>
      <c r="C4513" s="30"/>
      <c r="H4513" s="10" t="str">
        <f>IFERROR(IF(INDEX(Rooms[اعتماد القيمة],MATCH(الحجز!$D4513,Rooms[الشقة],0),1)&lt;=الحجز!$C4513,((INDEX(Rooms[القيمة],MATCH(الحجز!$D4513,Rooms[الشقة],0),1)*الحجز!$E4513)+G4513)-F4513,الحجز!$H4513),"")</f>
        <v/>
      </c>
      <c r="I4513" s="10" t="str">
        <f>IFERROR(VLOOKUP(D4513,Rooms[[الشقة]:[وصف]],4,FALSE),"")</f>
        <v/>
      </c>
      <c r="K4513" s="16" t="str">
        <f t="shared" si="141"/>
        <v/>
      </c>
    </row>
    <row r="4514" spans="2:11" x14ac:dyDescent="0.2">
      <c r="B4514" s="10" t="str">
        <f t="shared" si="140"/>
        <v/>
      </c>
      <c r="C4514" s="30"/>
      <c r="H4514" s="10" t="str">
        <f>IFERROR(IF(INDEX(Rooms[اعتماد القيمة],MATCH(الحجز!$D4514,Rooms[الشقة],0),1)&lt;=الحجز!$C4514,((INDEX(Rooms[القيمة],MATCH(الحجز!$D4514,Rooms[الشقة],0),1)*الحجز!$E4514)+G4514)-F4514,الحجز!$H4514),"")</f>
        <v/>
      </c>
      <c r="I4514" s="10" t="str">
        <f>IFERROR(VLOOKUP(D4514,Rooms[[الشقة]:[وصف]],4,FALSE),"")</f>
        <v/>
      </c>
      <c r="K4514" s="16" t="str">
        <f t="shared" si="141"/>
        <v/>
      </c>
    </row>
    <row r="4515" spans="2:11" x14ac:dyDescent="0.2">
      <c r="B4515" s="10" t="str">
        <f t="shared" si="140"/>
        <v/>
      </c>
      <c r="C4515" s="30"/>
      <c r="H4515" s="10" t="str">
        <f>IFERROR(IF(INDEX(Rooms[اعتماد القيمة],MATCH(الحجز!$D4515,Rooms[الشقة],0),1)&lt;=الحجز!$C4515,((INDEX(Rooms[القيمة],MATCH(الحجز!$D4515,Rooms[الشقة],0),1)*الحجز!$E4515)+G4515)-F4515,الحجز!$H4515),"")</f>
        <v/>
      </c>
      <c r="I4515" s="10" t="str">
        <f>IFERROR(VLOOKUP(D4515,Rooms[[الشقة]:[وصف]],4,FALSE),"")</f>
        <v/>
      </c>
      <c r="K4515" s="16" t="str">
        <f t="shared" si="141"/>
        <v/>
      </c>
    </row>
    <row r="4516" spans="2:11" x14ac:dyDescent="0.2">
      <c r="B4516" s="10" t="str">
        <f t="shared" si="140"/>
        <v/>
      </c>
      <c r="C4516" s="30"/>
      <c r="H4516" s="10" t="str">
        <f>IFERROR(IF(INDEX(Rooms[اعتماد القيمة],MATCH(الحجز!$D4516,Rooms[الشقة],0),1)&lt;=الحجز!$C4516,((INDEX(Rooms[القيمة],MATCH(الحجز!$D4516,Rooms[الشقة],0),1)*الحجز!$E4516)+G4516)-F4516,الحجز!$H4516),"")</f>
        <v/>
      </c>
      <c r="I4516" s="10" t="str">
        <f>IFERROR(VLOOKUP(D4516,Rooms[[الشقة]:[وصف]],4,FALSE),"")</f>
        <v/>
      </c>
      <c r="K4516" s="16" t="str">
        <f t="shared" si="141"/>
        <v/>
      </c>
    </row>
    <row r="4517" spans="2:11" x14ac:dyDescent="0.2">
      <c r="B4517" s="10" t="str">
        <f t="shared" si="140"/>
        <v/>
      </c>
      <c r="C4517" s="30"/>
      <c r="H4517" s="10" t="str">
        <f>IFERROR(IF(INDEX(Rooms[اعتماد القيمة],MATCH(الحجز!$D4517,Rooms[الشقة],0),1)&lt;=الحجز!$C4517,((INDEX(Rooms[القيمة],MATCH(الحجز!$D4517,Rooms[الشقة],0),1)*الحجز!$E4517)+G4517)-F4517,الحجز!$H4517),"")</f>
        <v/>
      </c>
      <c r="I4517" s="10" t="str">
        <f>IFERROR(VLOOKUP(D4517,Rooms[[الشقة]:[وصف]],4,FALSE),"")</f>
        <v/>
      </c>
      <c r="K4517" s="16" t="str">
        <f t="shared" si="141"/>
        <v/>
      </c>
    </row>
    <row r="4518" spans="2:11" x14ac:dyDescent="0.2">
      <c r="B4518" s="10" t="str">
        <f t="shared" si="140"/>
        <v/>
      </c>
      <c r="C4518" s="30"/>
      <c r="H4518" s="10" t="str">
        <f>IFERROR(IF(INDEX(Rooms[اعتماد القيمة],MATCH(الحجز!$D4518,Rooms[الشقة],0),1)&lt;=الحجز!$C4518,((INDEX(Rooms[القيمة],MATCH(الحجز!$D4518,Rooms[الشقة],0),1)*الحجز!$E4518)+G4518)-F4518,الحجز!$H4518),"")</f>
        <v/>
      </c>
      <c r="I4518" s="10" t="str">
        <f>IFERROR(VLOOKUP(D4518,Rooms[[الشقة]:[وصف]],4,FALSE),"")</f>
        <v/>
      </c>
      <c r="K4518" s="16" t="str">
        <f t="shared" si="141"/>
        <v/>
      </c>
    </row>
    <row r="4519" spans="2:11" x14ac:dyDescent="0.2">
      <c r="B4519" s="10" t="str">
        <f t="shared" si="140"/>
        <v/>
      </c>
      <c r="C4519" s="30"/>
      <c r="H4519" s="10" t="str">
        <f>IFERROR(IF(INDEX(Rooms[اعتماد القيمة],MATCH(الحجز!$D4519,Rooms[الشقة],0),1)&lt;=الحجز!$C4519,((INDEX(Rooms[القيمة],MATCH(الحجز!$D4519,Rooms[الشقة],0),1)*الحجز!$E4519)+G4519)-F4519,الحجز!$H4519),"")</f>
        <v/>
      </c>
      <c r="I4519" s="10" t="str">
        <f>IFERROR(VLOOKUP(D4519,Rooms[[الشقة]:[وصف]],4,FALSE),"")</f>
        <v/>
      </c>
      <c r="K4519" s="16" t="str">
        <f t="shared" si="141"/>
        <v/>
      </c>
    </row>
    <row r="4520" spans="2:11" x14ac:dyDescent="0.2">
      <c r="B4520" s="10" t="str">
        <f t="shared" si="140"/>
        <v/>
      </c>
      <c r="C4520" s="30"/>
      <c r="H4520" s="10" t="str">
        <f>IFERROR(IF(INDEX(Rooms[اعتماد القيمة],MATCH(الحجز!$D4520,Rooms[الشقة],0),1)&lt;=الحجز!$C4520,((INDEX(Rooms[القيمة],MATCH(الحجز!$D4520,Rooms[الشقة],0),1)*الحجز!$E4520)+G4520)-F4520,الحجز!$H4520),"")</f>
        <v/>
      </c>
      <c r="I4520" s="10" t="str">
        <f>IFERROR(VLOOKUP(D4520,Rooms[[الشقة]:[وصف]],4,FALSE),"")</f>
        <v/>
      </c>
      <c r="K4520" s="16" t="str">
        <f t="shared" si="141"/>
        <v/>
      </c>
    </row>
    <row r="4521" spans="2:11" x14ac:dyDescent="0.2">
      <c r="B4521" s="10" t="str">
        <f t="shared" si="140"/>
        <v/>
      </c>
      <c r="C4521" s="30"/>
      <c r="H4521" s="10" t="str">
        <f>IFERROR(IF(INDEX(Rooms[اعتماد القيمة],MATCH(الحجز!$D4521,Rooms[الشقة],0),1)&lt;=الحجز!$C4521,((INDEX(Rooms[القيمة],MATCH(الحجز!$D4521,Rooms[الشقة],0),1)*الحجز!$E4521)+G4521)-F4521,الحجز!$H4521),"")</f>
        <v/>
      </c>
      <c r="I4521" s="10" t="str">
        <f>IFERROR(VLOOKUP(D4521,Rooms[[الشقة]:[وصف]],4,FALSE),"")</f>
        <v/>
      </c>
      <c r="K4521" s="16" t="str">
        <f t="shared" si="141"/>
        <v/>
      </c>
    </row>
    <row r="4522" spans="2:11" x14ac:dyDescent="0.2">
      <c r="B4522" s="10" t="str">
        <f t="shared" si="140"/>
        <v/>
      </c>
      <c r="C4522" s="30"/>
      <c r="H4522" s="10" t="str">
        <f>IFERROR(IF(INDEX(Rooms[اعتماد القيمة],MATCH(الحجز!$D4522,Rooms[الشقة],0),1)&lt;=الحجز!$C4522,((INDEX(Rooms[القيمة],MATCH(الحجز!$D4522,Rooms[الشقة],0),1)*الحجز!$E4522)+G4522)-F4522,الحجز!$H4522),"")</f>
        <v/>
      </c>
      <c r="I4522" s="10" t="str">
        <f>IFERROR(VLOOKUP(D4522,Rooms[[الشقة]:[وصف]],4,FALSE),"")</f>
        <v/>
      </c>
      <c r="K4522" s="16" t="str">
        <f t="shared" si="141"/>
        <v/>
      </c>
    </row>
    <row r="4523" spans="2:11" x14ac:dyDescent="0.2">
      <c r="B4523" s="10" t="str">
        <f t="shared" si="140"/>
        <v/>
      </c>
      <c r="C4523" s="30"/>
      <c r="H4523" s="10" t="str">
        <f>IFERROR(IF(INDEX(Rooms[اعتماد القيمة],MATCH(الحجز!$D4523,Rooms[الشقة],0),1)&lt;=الحجز!$C4523,((INDEX(Rooms[القيمة],MATCH(الحجز!$D4523,Rooms[الشقة],0),1)*الحجز!$E4523)+G4523)-F4523,الحجز!$H4523),"")</f>
        <v/>
      </c>
      <c r="I4523" s="10" t="str">
        <f>IFERROR(VLOOKUP(D4523,Rooms[[الشقة]:[وصف]],4,FALSE),"")</f>
        <v/>
      </c>
      <c r="K4523" s="16" t="str">
        <f t="shared" si="141"/>
        <v/>
      </c>
    </row>
    <row r="4524" spans="2:11" x14ac:dyDescent="0.2">
      <c r="B4524" s="10" t="str">
        <f t="shared" si="140"/>
        <v/>
      </c>
      <c r="C4524" s="30"/>
      <c r="H4524" s="10" t="str">
        <f>IFERROR(IF(INDEX(Rooms[اعتماد القيمة],MATCH(الحجز!$D4524,Rooms[الشقة],0),1)&lt;=الحجز!$C4524,((INDEX(Rooms[القيمة],MATCH(الحجز!$D4524,Rooms[الشقة],0),1)*الحجز!$E4524)+G4524)-F4524,الحجز!$H4524),"")</f>
        <v/>
      </c>
      <c r="I4524" s="10" t="str">
        <f>IFERROR(VLOOKUP(D4524,Rooms[[الشقة]:[وصف]],4,FALSE),"")</f>
        <v/>
      </c>
      <c r="K4524" s="16" t="str">
        <f t="shared" si="141"/>
        <v/>
      </c>
    </row>
    <row r="4525" spans="2:11" x14ac:dyDescent="0.2">
      <c r="B4525" s="10" t="str">
        <f t="shared" si="140"/>
        <v/>
      </c>
      <c r="C4525" s="30"/>
      <c r="H4525" s="10" t="str">
        <f>IFERROR(IF(INDEX(Rooms[اعتماد القيمة],MATCH(الحجز!$D4525,Rooms[الشقة],0),1)&lt;=الحجز!$C4525,((INDEX(Rooms[القيمة],MATCH(الحجز!$D4525,Rooms[الشقة],0),1)*الحجز!$E4525)+G4525)-F4525,الحجز!$H4525),"")</f>
        <v/>
      </c>
      <c r="I4525" s="10" t="str">
        <f>IFERROR(VLOOKUP(D4525,Rooms[[الشقة]:[وصف]],4,FALSE),"")</f>
        <v/>
      </c>
      <c r="K4525" s="16" t="str">
        <f t="shared" si="141"/>
        <v/>
      </c>
    </row>
    <row r="4526" spans="2:11" x14ac:dyDescent="0.2">
      <c r="B4526" s="10" t="str">
        <f t="shared" si="140"/>
        <v/>
      </c>
      <c r="C4526" s="30"/>
      <c r="H4526" s="10" t="str">
        <f>IFERROR(IF(INDEX(Rooms[اعتماد القيمة],MATCH(الحجز!$D4526,Rooms[الشقة],0),1)&lt;=الحجز!$C4526,((INDEX(Rooms[القيمة],MATCH(الحجز!$D4526,Rooms[الشقة],0),1)*الحجز!$E4526)+G4526)-F4526,الحجز!$H4526),"")</f>
        <v/>
      </c>
      <c r="I4526" s="10" t="str">
        <f>IFERROR(VLOOKUP(D4526,Rooms[[الشقة]:[وصف]],4,FALSE),"")</f>
        <v/>
      </c>
      <c r="K4526" s="16" t="str">
        <f t="shared" si="141"/>
        <v/>
      </c>
    </row>
    <row r="4527" spans="2:11" x14ac:dyDescent="0.2">
      <c r="B4527" s="10" t="str">
        <f t="shared" si="140"/>
        <v/>
      </c>
      <c r="C4527" s="30"/>
      <c r="H4527" s="10" t="str">
        <f>IFERROR(IF(INDEX(Rooms[اعتماد القيمة],MATCH(الحجز!$D4527,Rooms[الشقة],0),1)&lt;=الحجز!$C4527,((INDEX(Rooms[القيمة],MATCH(الحجز!$D4527,Rooms[الشقة],0),1)*الحجز!$E4527)+G4527)-F4527,الحجز!$H4527),"")</f>
        <v/>
      </c>
      <c r="I4527" s="10" t="str">
        <f>IFERROR(VLOOKUP(D4527,Rooms[[الشقة]:[وصف]],4,FALSE),"")</f>
        <v/>
      </c>
      <c r="K4527" s="16" t="str">
        <f t="shared" si="141"/>
        <v/>
      </c>
    </row>
    <row r="4528" spans="2:11" x14ac:dyDescent="0.2">
      <c r="B4528" s="10" t="str">
        <f t="shared" si="140"/>
        <v/>
      </c>
      <c r="C4528" s="30"/>
      <c r="H4528" s="10" t="str">
        <f>IFERROR(IF(INDEX(Rooms[اعتماد القيمة],MATCH(الحجز!$D4528,Rooms[الشقة],0),1)&lt;=الحجز!$C4528,((INDEX(Rooms[القيمة],MATCH(الحجز!$D4528,Rooms[الشقة],0),1)*الحجز!$E4528)+G4528)-F4528,الحجز!$H4528),"")</f>
        <v/>
      </c>
      <c r="I4528" s="10" t="str">
        <f>IFERROR(VLOOKUP(D4528,Rooms[[الشقة]:[وصف]],4,FALSE),"")</f>
        <v/>
      </c>
      <c r="K4528" s="16" t="str">
        <f t="shared" si="141"/>
        <v/>
      </c>
    </row>
    <row r="4529" spans="2:11" x14ac:dyDescent="0.2">
      <c r="B4529" s="10" t="str">
        <f t="shared" si="140"/>
        <v/>
      </c>
      <c r="C4529" s="30"/>
      <c r="H4529" s="10" t="str">
        <f>IFERROR(IF(INDEX(Rooms[اعتماد القيمة],MATCH(الحجز!$D4529,Rooms[الشقة],0),1)&lt;=الحجز!$C4529,((INDEX(Rooms[القيمة],MATCH(الحجز!$D4529,Rooms[الشقة],0),1)*الحجز!$E4529)+G4529)-F4529,الحجز!$H4529),"")</f>
        <v/>
      </c>
      <c r="I4529" s="10" t="str">
        <f>IFERROR(VLOOKUP(D4529,Rooms[[الشقة]:[وصف]],4,FALSE),"")</f>
        <v/>
      </c>
      <c r="K4529" s="16" t="str">
        <f t="shared" si="141"/>
        <v/>
      </c>
    </row>
    <row r="4530" spans="2:11" x14ac:dyDescent="0.2">
      <c r="B4530" s="10" t="str">
        <f t="shared" si="140"/>
        <v/>
      </c>
      <c r="C4530" s="30"/>
      <c r="H4530" s="10" t="str">
        <f>IFERROR(IF(INDEX(Rooms[اعتماد القيمة],MATCH(الحجز!$D4530,Rooms[الشقة],0),1)&lt;=الحجز!$C4530,((INDEX(Rooms[القيمة],MATCH(الحجز!$D4530,Rooms[الشقة],0),1)*الحجز!$E4530)+G4530)-F4530,الحجز!$H4530),"")</f>
        <v/>
      </c>
      <c r="I4530" s="10" t="str">
        <f>IFERROR(VLOOKUP(D4530,Rooms[[الشقة]:[وصف]],4,FALSE),"")</f>
        <v/>
      </c>
      <c r="K4530" s="16" t="str">
        <f t="shared" si="141"/>
        <v/>
      </c>
    </row>
    <row r="4531" spans="2:11" x14ac:dyDescent="0.2">
      <c r="B4531" s="10" t="str">
        <f t="shared" si="140"/>
        <v/>
      </c>
      <c r="C4531" s="30"/>
      <c r="H4531" s="10" t="str">
        <f>IFERROR(IF(INDEX(Rooms[اعتماد القيمة],MATCH(الحجز!$D4531,Rooms[الشقة],0),1)&lt;=الحجز!$C4531,((INDEX(Rooms[القيمة],MATCH(الحجز!$D4531,Rooms[الشقة],0),1)*الحجز!$E4531)+G4531)-F4531,الحجز!$H4531),"")</f>
        <v/>
      </c>
      <c r="I4531" s="10" t="str">
        <f>IFERROR(VLOOKUP(D4531,Rooms[[الشقة]:[وصف]],4,FALSE),"")</f>
        <v/>
      </c>
      <c r="K4531" s="16" t="str">
        <f t="shared" si="141"/>
        <v/>
      </c>
    </row>
    <row r="4532" spans="2:11" x14ac:dyDescent="0.2">
      <c r="B4532" s="10" t="str">
        <f t="shared" si="140"/>
        <v/>
      </c>
      <c r="C4532" s="30"/>
      <c r="H4532" s="10" t="str">
        <f>IFERROR(IF(INDEX(Rooms[اعتماد القيمة],MATCH(الحجز!$D4532,Rooms[الشقة],0),1)&lt;=الحجز!$C4532,((INDEX(Rooms[القيمة],MATCH(الحجز!$D4532,Rooms[الشقة],0),1)*الحجز!$E4532)+G4532)-F4532,الحجز!$H4532),"")</f>
        <v/>
      </c>
      <c r="I4532" s="10" t="str">
        <f>IFERROR(VLOOKUP(D4532,Rooms[[الشقة]:[وصف]],4,FALSE),"")</f>
        <v/>
      </c>
      <c r="K4532" s="16" t="str">
        <f t="shared" si="141"/>
        <v/>
      </c>
    </row>
    <row r="4533" spans="2:11" x14ac:dyDescent="0.2">
      <c r="B4533" s="10" t="str">
        <f t="shared" si="140"/>
        <v/>
      </c>
      <c r="C4533" s="30"/>
      <c r="H4533" s="10" t="str">
        <f>IFERROR(IF(INDEX(Rooms[اعتماد القيمة],MATCH(الحجز!$D4533,Rooms[الشقة],0),1)&lt;=الحجز!$C4533,((INDEX(Rooms[القيمة],MATCH(الحجز!$D4533,Rooms[الشقة],0),1)*الحجز!$E4533)+G4533)-F4533,الحجز!$H4533),"")</f>
        <v/>
      </c>
      <c r="I4533" s="10" t="str">
        <f>IFERROR(VLOOKUP(D4533,Rooms[[الشقة]:[وصف]],4,FALSE),"")</f>
        <v/>
      </c>
      <c r="K4533" s="16" t="str">
        <f t="shared" si="141"/>
        <v/>
      </c>
    </row>
    <row r="4534" spans="2:11" x14ac:dyDescent="0.2">
      <c r="B4534" s="10" t="str">
        <f t="shared" si="140"/>
        <v/>
      </c>
      <c r="C4534" s="30"/>
      <c r="H4534" s="10" t="str">
        <f>IFERROR(IF(INDEX(Rooms[اعتماد القيمة],MATCH(الحجز!$D4534,Rooms[الشقة],0),1)&lt;=الحجز!$C4534,((INDEX(Rooms[القيمة],MATCH(الحجز!$D4534,Rooms[الشقة],0),1)*الحجز!$E4534)+G4534)-F4534,الحجز!$H4534),"")</f>
        <v/>
      </c>
      <c r="I4534" s="10" t="str">
        <f>IFERROR(VLOOKUP(D4534,Rooms[[الشقة]:[وصف]],4,FALSE),"")</f>
        <v/>
      </c>
      <c r="K4534" s="16" t="str">
        <f t="shared" si="141"/>
        <v/>
      </c>
    </row>
    <row r="4535" spans="2:11" x14ac:dyDescent="0.2">
      <c r="B4535" s="10" t="str">
        <f t="shared" si="140"/>
        <v/>
      </c>
      <c r="C4535" s="30"/>
      <c r="H4535" s="10" t="str">
        <f>IFERROR(IF(INDEX(Rooms[اعتماد القيمة],MATCH(الحجز!$D4535,Rooms[الشقة],0),1)&lt;=الحجز!$C4535,((INDEX(Rooms[القيمة],MATCH(الحجز!$D4535,Rooms[الشقة],0),1)*الحجز!$E4535)+G4535)-F4535,الحجز!$H4535),"")</f>
        <v/>
      </c>
      <c r="I4535" s="10" t="str">
        <f>IFERROR(VLOOKUP(D4535,Rooms[[الشقة]:[وصف]],4,FALSE),"")</f>
        <v/>
      </c>
      <c r="K4535" s="16" t="str">
        <f t="shared" si="141"/>
        <v/>
      </c>
    </row>
    <row r="4536" spans="2:11" x14ac:dyDescent="0.2">
      <c r="B4536" s="10" t="str">
        <f t="shared" si="140"/>
        <v/>
      </c>
      <c r="C4536" s="30"/>
      <c r="H4536" s="10" t="str">
        <f>IFERROR(IF(INDEX(Rooms[اعتماد القيمة],MATCH(الحجز!$D4536,Rooms[الشقة],0),1)&lt;=الحجز!$C4536,((INDEX(Rooms[القيمة],MATCH(الحجز!$D4536,Rooms[الشقة],0),1)*الحجز!$E4536)+G4536)-F4536,الحجز!$H4536),"")</f>
        <v/>
      </c>
      <c r="I4536" s="10" t="str">
        <f>IFERROR(VLOOKUP(D4536,Rooms[[الشقة]:[وصف]],4,FALSE),"")</f>
        <v/>
      </c>
      <c r="K4536" s="16" t="str">
        <f t="shared" si="141"/>
        <v/>
      </c>
    </row>
    <row r="4537" spans="2:11" x14ac:dyDescent="0.2">
      <c r="B4537" s="10" t="str">
        <f t="shared" si="140"/>
        <v/>
      </c>
      <c r="C4537" s="30"/>
      <c r="H4537" s="10" t="str">
        <f>IFERROR(IF(INDEX(Rooms[اعتماد القيمة],MATCH(الحجز!$D4537,Rooms[الشقة],0),1)&lt;=الحجز!$C4537,((INDEX(Rooms[القيمة],MATCH(الحجز!$D4537,Rooms[الشقة],0),1)*الحجز!$E4537)+G4537)-F4537,الحجز!$H4537),"")</f>
        <v/>
      </c>
      <c r="I4537" s="10" t="str">
        <f>IFERROR(VLOOKUP(D4537,Rooms[[الشقة]:[وصف]],4,FALSE),"")</f>
        <v/>
      </c>
      <c r="K4537" s="16" t="str">
        <f t="shared" si="141"/>
        <v/>
      </c>
    </row>
    <row r="4538" spans="2:11" x14ac:dyDescent="0.2">
      <c r="B4538" s="10" t="str">
        <f t="shared" si="140"/>
        <v/>
      </c>
      <c r="C4538" s="30"/>
      <c r="H4538" s="10" t="str">
        <f>IFERROR(IF(INDEX(Rooms[اعتماد القيمة],MATCH(الحجز!$D4538,Rooms[الشقة],0),1)&lt;=الحجز!$C4538,((INDEX(Rooms[القيمة],MATCH(الحجز!$D4538,Rooms[الشقة],0),1)*الحجز!$E4538)+G4538)-F4538,الحجز!$H4538),"")</f>
        <v/>
      </c>
      <c r="I4538" s="10" t="str">
        <f>IFERROR(VLOOKUP(D4538,Rooms[[الشقة]:[وصف]],4,FALSE),"")</f>
        <v/>
      </c>
      <c r="K4538" s="16" t="str">
        <f t="shared" si="141"/>
        <v/>
      </c>
    </row>
    <row r="4539" spans="2:11" x14ac:dyDescent="0.2">
      <c r="B4539" s="10" t="str">
        <f t="shared" si="140"/>
        <v/>
      </c>
      <c r="C4539" s="30"/>
      <c r="H4539" s="10" t="str">
        <f>IFERROR(IF(INDEX(Rooms[اعتماد القيمة],MATCH(الحجز!$D4539,Rooms[الشقة],0),1)&lt;=الحجز!$C4539,((INDEX(Rooms[القيمة],MATCH(الحجز!$D4539,Rooms[الشقة],0),1)*الحجز!$E4539)+G4539)-F4539,الحجز!$H4539),"")</f>
        <v/>
      </c>
      <c r="I4539" s="10" t="str">
        <f>IFERROR(VLOOKUP(D4539,Rooms[[الشقة]:[وصف]],4,FALSE),"")</f>
        <v/>
      </c>
      <c r="K4539" s="16" t="str">
        <f t="shared" si="141"/>
        <v/>
      </c>
    </row>
    <row r="4540" spans="2:11" x14ac:dyDescent="0.2">
      <c r="B4540" s="10" t="str">
        <f t="shared" si="140"/>
        <v/>
      </c>
      <c r="C4540" s="30"/>
      <c r="H4540" s="10" t="str">
        <f>IFERROR(IF(INDEX(Rooms[اعتماد القيمة],MATCH(الحجز!$D4540,Rooms[الشقة],0),1)&lt;=الحجز!$C4540,((INDEX(Rooms[القيمة],MATCH(الحجز!$D4540,Rooms[الشقة],0),1)*الحجز!$E4540)+G4540)-F4540,الحجز!$H4540),"")</f>
        <v/>
      </c>
      <c r="I4540" s="10" t="str">
        <f>IFERROR(VLOOKUP(D4540,Rooms[[الشقة]:[وصف]],4,FALSE),"")</f>
        <v/>
      </c>
      <c r="K4540" s="16" t="str">
        <f t="shared" si="141"/>
        <v/>
      </c>
    </row>
    <row r="4541" spans="2:11" x14ac:dyDescent="0.2">
      <c r="B4541" s="10" t="str">
        <f t="shared" si="140"/>
        <v/>
      </c>
      <c r="C4541" s="30"/>
      <c r="H4541" s="10" t="str">
        <f>IFERROR(IF(INDEX(Rooms[اعتماد القيمة],MATCH(الحجز!$D4541,Rooms[الشقة],0),1)&lt;=الحجز!$C4541,((INDEX(Rooms[القيمة],MATCH(الحجز!$D4541,Rooms[الشقة],0),1)*الحجز!$E4541)+G4541)-F4541,الحجز!$H4541),"")</f>
        <v/>
      </c>
      <c r="I4541" s="10" t="str">
        <f>IFERROR(VLOOKUP(D4541,Rooms[[الشقة]:[وصف]],4,FALSE),"")</f>
        <v/>
      </c>
      <c r="K4541" s="16" t="str">
        <f t="shared" si="141"/>
        <v/>
      </c>
    </row>
    <row r="4542" spans="2:11" x14ac:dyDescent="0.2">
      <c r="B4542" s="10" t="str">
        <f t="shared" si="140"/>
        <v/>
      </c>
      <c r="C4542" s="30"/>
      <c r="H4542" s="10" t="str">
        <f>IFERROR(IF(INDEX(Rooms[اعتماد القيمة],MATCH(الحجز!$D4542,Rooms[الشقة],0),1)&lt;=الحجز!$C4542,((INDEX(Rooms[القيمة],MATCH(الحجز!$D4542,Rooms[الشقة],0),1)*الحجز!$E4542)+G4542)-F4542,الحجز!$H4542),"")</f>
        <v/>
      </c>
      <c r="I4542" s="10" t="str">
        <f>IFERROR(VLOOKUP(D4542,Rooms[[الشقة]:[وصف]],4,FALSE),"")</f>
        <v/>
      </c>
      <c r="K4542" s="16" t="str">
        <f t="shared" si="141"/>
        <v/>
      </c>
    </row>
    <row r="4543" spans="2:11" x14ac:dyDescent="0.2">
      <c r="B4543" s="10" t="str">
        <f t="shared" si="140"/>
        <v/>
      </c>
      <c r="C4543" s="30"/>
      <c r="H4543" s="10" t="str">
        <f>IFERROR(IF(INDEX(Rooms[اعتماد القيمة],MATCH(الحجز!$D4543,Rooms[الشقة],0),1)&lt;=الحجز!$C4543,((INDEX(Rooms[القيمة],MATCH(الحجز!$D4543,Rooms[الشقة],0),1)*الحجز!$E4543)+G4543)-F4543,الحجز!$H4543),"")</f>
        <v/>
      </c>
      <c r="I4543" s="10" t="str">
        <f>IFERROR(VLOOKUP(D4543,Rooms[[الشقة]:[وصف]],4,FALSE),"")</f>
        <v/>
      </c>
      <c r="K4543" s="16" t="str">
        <f t="shared" si="141"/>
        <v/>
      </c>
    </row>
    <row r="4544" spans="2:11" x14ac:dyDescent="0.2">
      <c r="B4544" s="10" t="str">
        <f t="shared" si="140"/>
        <v/>
      </c>
      <c r="C4544" s="30"/>
      <c r="H4544" s="10" t="str">
        <f>IFERROR(IF(INDEX(Rooms[اعتماد القيمة],MATCH(الحجز!$D4544,Rooms[الشقة],0),1)&lt;=الحجز!$C4544,((INDEX(Rooms[القيمة],MATCH(الحجز!$D4544,Rooms[الشقة],0),1)*الحجز!$E4544)+G4544)-F4544,الحجز!$H4544),"")</f>
        <v/>
      </c>
      <c r="I4544" s="10" t="str">
        <f>IFERROR(VLOOKUP(D4544,Rooms[[الشقة]:[وصف]],4,FALSE),"")</f>
        <v/>
      </c>
      <c r="K4544" s="16" t="str">
        <f t="shared" si="141"/>
        <v/>
      </c>
    </row>
    <row r="4545" spans="2:11" x14ac:dyDescent="0.2">
      <c r="B4545" s="10" t="str">
        <f t="shared" si="140"/>
        <v/>
      </c>
      <c r="C4545" s="30"/>
      <c r="H4545" s="10" t="str">
        <f>IFERROR(IF(INDEX(Rooms[اعتماد القيمة],MATCH(الحجز!$D4545,Rooms[الشقة],0),1)&lt;=الحجز!$C4545,((INDEX(Rooms[القيمة],MATCH(الحجز!$D4545,Rooms[الشقة],0),1)*الحجز!$E4545)+G4545)-F4545,الحجز!$H4545),"")</f>
        <v/>
      </c>
      <c r="I4545" s="10" t="str">
        <f>IFERROR(VLOOKUP(D4545,Rooms[[الشقة]:[وصف]],4,FALSE),"")</f>
        <v/>
      </c>
      <c r="K4545" s="16" t="str">
        <f t="shared" si="141"/>
        <v/>
      </c>
    </row>
    <row r="4546" spans="2:11" x14ac:dyDescent="0.2">
      <c r="B4546" s="10" t="str">
        <f t="shared" si="140"/>
        <v/>
      </c>
      <c r="C4546" s="30"/>
      <c r="H4546" s="10" t="str">
        <f>IFERROR(IF(INDEX(Rooms[اعتماد القيمة],MATCH(الحجز!$D4546,Rooms[الشقة],0),1)&lt;=الحجز!$C4546,((INDEX(Rooms[القيمة],MATCH(الحجز!$D4546,Rooms[الشقة],0),1)*الحجز!$E4546)+G4546)-F4546,الحجز!$H4546),"")</f>
        <v/>
      </c>
      <c r="I4546" s="10" t="str">
        <f>IFERROR(VLOOKUP(D4546,Rooms[[الشقة]:[وصف]],4,FALSE),"")</f>
        <v/>
      </c>
      <c r="K4546" s="16" t="str">
        <f t="shared" si="141"/>
        <v/>
      </c>
    </row>
    <row r="4547" spans="2:11" x14ac:dyDescent="0.2">
      <c r="B4547" s="10" t="str">
        <f t="shared" si="140"/>
        <v/>
      </c>
      <c r="C4547" s="30"/>
      <c r="H4547" s="10" t="str">
        <f>IFERROR(IF(INDEX(Rooms[اعتماد القيمة],MATCH(الحجز!$D4547,Rooms[الشقة],0),1)&lt;=الحجز!$C4547,((INDEX(Rooms[القيمة],MATCH(الحجز!$D4547,Rooms[الشقة],0),1)*الحجز!$E4547)+G4547)-F4547,الحجز!$H4547),"")</f>
        <v/>
      </c>
      <c r="I4547" s="10" t="str">
        <f>IFERROR(VLOOKUP(D4547,Rooms[[الشقة]:[وصف]],4,FALSE),"")</f>
        <v/>
      </c>
      <c r="K4547" s="16" t="str">
        <f t="shared" si="141"/>
        <v/>
      </c>
    </row>
    <row r="4548" spans="2:11" x14ac:dyDescent="0.2">
      <c r="B4548" s="10" t="str">
        <f t="shared" si="140"/>
        <v/>
      </c>
      <c r="C4548" s="30"/>
      <c r="H4548" s="10" t="str">
        <f>IFERROR(IF(INDEX(Rooms[اعتماد القيمة],MATCH(الحجز!$D4548,Rooms[الشقة],0),1)&lt;=الحجز!$C4548,((INDEX(Rooms[القيمة],MATCH(الحجز!$D4548,Rooms[الشقة],0),1)*الحجز!$E4548)+G4548)-F4548,الحجز!$H4548),"")</f>
        <v/>
      </c>
      <c r="I4548" s="10" t="str">
        <f>IFERROR(VLOOKUP(D4548,Rooms[[الشقة]:[وصف]],4,FALSE),"")</f>
        <v/>
      </c>
      <c r="K4548" s="16" t="str">
        <f t="shared" si="141"/>
        <v/>
      </c>
    </row>
    <row r="4549" spans="2:11" x14ac:dyDescent="0.2">
      <c r="B4549" s="10" t="str">
        <f t="shared" ref="B4549:B4612" si="142">IF(C4549&lt;&gt;"",ROW(A4546),"")</f>
        <v/>
      </c>
      <c r="C4549" s="30"/>
      <c r="H4549" s="10" t="str">
        <f>IFERROR(IF(INDEX(Rooms[اعتماد القيمة],MATCH(الحجز!$D4549,Rooms[الشقة],0),1)&lt;=الحجز!$C4549,((INDEX(Rooms[القيمة],MATCH(الحجز!$D4549,Rooms[الشقة],0),1)*الحجز!$E4549)+G4549)-F4549,الحجز!$H4549),"")</f>
        <v/>
      </c>
      <c r="I4549" s="10" t="str">
        <f>IFERROR(VLOOKUP(D4549,Rooms[[الشقة]:[وصف]],4,FALSE),"")</f>
        <v/>
      </c>
      <c r="K4549" s="16" t="str">
        <f t="shared" ref="K4549:K4612" si="143">IF(AND(E4549="",C4549=""),"",C4549+(IF(E4549&lt;1,E4549,(E4549-1))))</f>
        <v/>
      </c>
    </row>
    <row r="4550" spans="2:11" x14ac:dyDescent="0.2">
      <c r="B4550" s="10" t="str">
        <f t="shared" si="142"/>
        <v/>
      </c>
      <c r="C4550" s="30"/>
      <c r="H4550" s="10" t="str">
        <f>IFERROR(IF(INDEX(Rooms[اعتماد القيمة],MATCH(الحجز!$D4550,Rooms[الشقة],0),1)&lt;=الحجز!$C4550,((INDEX(Rooms[القيمة],MATCH(الحجز!$D4550,Rooms[الشقة],0),1)*الحجز!$E4550)+G4550)-F4550,الحجز!$H4550),"")</f>
        <v/>
      </c>
      <c r="I4550" s="10" t="str">
        <f>IFERROR(VLOOKUP(D4550,Rooms[[الشقة]:[وصف]],4,FALSE),"")</f>
        <v/>
      </c>
      <c r="K4550" s="16" t="str">
        <f t="shared" si="143"/>
        <v/>
      </c>
    </row>
    <row r="4551" spans="2:11" x14ac:dyDescent="0.2">
      <c r="B4551" s="10" t="str">
        <f t="shared" si="142"/>
        <v/>
      </c>
      <c r="C4551" s="30"/>
      <c r="H4551" s="10" t="str">
        <f>IFERROR(IF(INDEX(Rooms[اعتماد القيمة],MATCH(الحجز!$D4551,Rooms[الشقة],0),1)&lt;=الحجز!$C4551,((INDEX(Rooms[القيمة],MATCH(الحجز!$D4551,Rooms[الشقة],0),1)*الحجز!$E4551)+G4551)-F4551,الحجز!$H4551),"")</f>
        <v/>
      </c>
      <c r="I4551" s="10" t="str">
        <f>IFERROR(VLOOKUP(D4551,Rooms[[الشقة]:[وصف]],4,FALSE),"")</f>
        <v/>
      </c>
      <c r="K4551" s="16" t="str">
        <f t="shared" si="143"/>
        <v/>
      </c>
    </row>
    <row r="4552" spans="2:11" x14ac:dyDescent="0.2">
      <c r="B4552" s="10" t="str">
        <f t="shared" si="142"/>
        <v/>
      </c>
      <c r="C4552" s="30"/>
      <c r="H4552" s="10" t="str">
        <f>IFERROR(IF(INDEX(Rooms[اعتماد القيمة],MATCH(الحجز!$D4552,Rooms[الشقة],0),1)&lt;=الحجز!$C4552,((INDEX(Rooms[القيمة],MATCH(الحجز!$D4552,Rooms[الشقة],0),1)*الحجز!$E4552)+G4552)-F4552,الحجز!$H4552),"")</f>
        <v/>
      </c>
      <c r="I4552" s="10" t="str">
        <f>IFERROR(VLOOKUP(D4552,Rooms[[الشقة]:[وصف]],4,FALSE),"")</f>
        <v/>
      </c>
      <c r="K4552" s="16" t="str">
        <f t="shared" si="143"/>
        <v/>
      </c>
    </row>
    <row r="4553" spans="2:11" x14ac:dyDescent="0.2">
      <c r="B4553" s="10" t="str">
        <f t="shared" si="142"/>
        <v/>
      </c>
      <c r="C4553" s="30"/>
      <c r="H4553" s="10" t="str">
        <f>IFERROR(IF(INDEX(Rooms[اعتماد القيمة],MATCH(الحجز!$D4553,Rooms[الشقة],0),1)&lt;=الحجز!$C4553,((INDEX(Rooms[القيمة],MATCH(الحجز!$D4553,Rooms[الشقة],0),1)*الحجز!$E4553)+G4553)-F4553,الحجز!$H4553),"")</f>
        <v/>
      </c>
      <c r="I4553" s="10" t="str">
        <f>IFERROR(VLOOKUP(D4553,Rooms[[الشقة]:[وصف]],4,FALSE),"")</f>
        <v/>
      </c>
      <c r="K4553" s="16" t="str">
        <f t="shared" si="143"/>
        <v/>
      </c>
    </row>
    <row r="4554" spans="2:11" x14ac:dyDescent="0.2">
      <c r="B4554" s="10" t="str">
        <f t="shared" si="142"/>
        <v/>
      </c>
      <c r="C4554" s="30"/>
      <c r="H4554" s="10" t="str">
        <f>IFERROR(IF(INDEX(Rooms[اعتماد القيمة],MATCH(الحجز!$D4554,Rooms[الشقة],0),1)&lt;=الحجز!$C4554,((INDEX(Rooms[القيمة],MATCH(الحجز!$D4554,Rooms[الشقة],0),1)*الحجز!$E4554)+G4554)-F4554,الحجز!$H4554),"")</f>
        <v/>
      </c>
      <c r="I4554" s="10" t="str">
        <f>IFERROR(VLOOKUP(D4554,Rooms[[الشقة]:[وصف]],4,FALSE),"")</f>
        <v/>
      </c>
      <c r="K4554" s="16" t="str">
        <f t="shared" si="143"/>
        <v/>
      </c>
    </row>
    <row r="4555" spans="2:11" x14ac:dyDescent="0.2">
      <c r="B4555" s="10" t="str">
        <f t="shared" si="142"/>
        <v/>
      </c>
      <c r="C4555" s="30"/>
      <c r="H4555" s="10" t="str">
        <f>IFERROR(IF(INDEX(Rooms[اعتماد القيمة],MATCH(الحجز!$D4555,Rooms[الشقة],0),1)&lt;=الحجز!$C4555,((INDEX(Rooms[القيمة],MATCH(الحجز!$D4555,Rooms[الشقة],0),1)*الحجز!$E4555)+G4555)-F4555,الحجز!$H4555),"")</f>
        <v/>
      </c>
      <c r="I4555" s="10" t="str">
        <f>IFERROR(VLOOKUP(D4555,Rooms[[الشقة]:[وصف]],4,FALSE),"")</f>
        <v/>
      </c>
      <c r="K4555" s="16" t="str">
        <f t="shared" si="143"/>
        <v/>
      </c>
    </row>
    <row r="4556" spans="2:11" x14ac:dyDescent="0.2">
      <c r="B4556" s="10" t="str">
        <f t="shared" si="142"/>
        <v/>
      </c>
      <c r="C4556" s="30"/>
      <c r="H4556" s="10" t="str">
        <f>IFERROR(IF(INDEX(Rooms[اعتماد القيمة],MATCH(الحجز!$D4556,Rooms[الشقة],0),1)&lt;=الحجز!$C4556,((INDEX(Rooms[القيمة],MATCH(الحجز!$D4556,Rooms[الشقة],0),1)*الحجز!$E4556)+G4556)-F4556,الحجز!$H4556),"")</f>
        <v/>
      </c>
      <c r="I4556" s="10" t="str">
        <f>IFERROR(VLOOKUP(D4556,Rooms[[الشقة]:[وصف]],4,FALSE),"")</f>
        <v/>
      </c>
      <c r="K4556" s="16" t="str">
        <f t="shared" si="143"/>
        <v/>
      </c>
    </row>
    <row r="4557" spans="2:11" x14ac:dyDescent="0.2">
      <c r="B4557" s="10" t="str">
        <f t="shared" si="142"/>
        <v/>
      </c>
      <c r="C4557" s="30"/>
      <c r="H4557" s="10" t="str">
        <f>IFERROR(IF(INDEX(Rooms[اعتماد القيمة],MATCH(الحجز!$D4557,Rooms[الشقة],0),1)&lt;=الحجز!$C4557,((INDEX(Rooms[القيمة],MATCH(الحجز!$D4557,Rooms[الشقة],0),1)*الحجز!$E4557)+G4557)-F4557,الحجز!$H4557),"")</f>
        <v/>
      </c>
      <c r="I4557" s="10" t="str">
        <f>IFERROR(VLOOKUP(D4557,Rooms[[الشقة]:[وصف]],4,FALSE),"")</f>
        <v/>
      </c>
      <c r="K4557" s="16" t="str">
        <f t="shared" si="143"/>
        <v/>
      </c>
    </row>
    <row r="4558" spans="2:11" x14ac:dyDescent="0.2">
      <c r="B4558" s="10" t="str">
        <f t="shared" si="142"/>
        <v/>
      </c>
      <c r="C4558" s="30"/>
      <c r="H4558" s="10" t="str">
        <f>IFERROR(IF(INDEX(Rooms[اعتماد القيمة],MATCH(الحجز!$D4558,Rooms[الشقة],0),1)&lt;=الحجز!$C4558,((INDEX(Rooms[القيمة],MATCH(الحجز!$D4558,Rooms[الشقة],0),1)*الحجز!$E4558)+G4558)-F4558,الحجز!$H4558),"")</f>
        <v/>
      </c>
      <c r="I4558" s="10" t="str">
        <f>IFERROR(VLOOKUP(D4558,Rooms[[الشقة]:[وصف]],4,FALSE),"")</f>
        <v/>
      </c>
      <c r="K4558" s="16" t="str">
        <f t="shared" si="143"/>
        <v/>
      </c>
    </row>
    <row r="4559" spans="2:11" x14ac:dyDescent="0.2">
      <c r="B4559" s="10" t="str">
        <f t="shared" si="142"/>
        <v/>
      </c>
      <c r="C4559" s="30"/>
      <c r="H4559" s="10" t="str">
        <f>IFERROR(IF(INDEX(Rooms[اعتماد القيمة],MATCH(الحجز!$D4559,Rooms[الشقة],0),1)&lt;=الحجز!$C4559,((INDEX(Rooms[القيمة],MATCH(الحجز!$D4559,Rooms[الشقة],0),1)*الحجز!$E4559)+G4559)-F4559,الحجز!$H4559),"")</f>
        <v/>
      </c>
      <c r="I4559" s="10" t="str">
        <f>IFERROR(VLOOKUP(D4559,Rooms[[الشقة]:[وصف]],4,FALSE),"")</f>
        <v/>
      </c>
      <c r="K4559" s="16" t="str">
        <f t="shared" si="143"/>
        <v/>
      </c>
    </row>
    <row r="4560" spans="2:11" x14ac:dyDescent="0.2">
      <c r="B4560" s="10" t="str">
        <f t="shared" si="142"/>
        <v/>
      </c>
      <c r="C4560" s="30"/>
      <c r="H4560" s="10" t="str">
        <f>IFERROR(IF(INDEX(Rooms[اعتماد القيمة],MATCH(الحجز!$D4560,Rooms[الشقة],0),1)&lt;=الحجز!$C4560,((INDEX(Rooms[القيمة],MATCH(الحجز!$D4560,Rooms[الشقة],0),1)*الحجز!$E4560)+G4560)-F4560,الحجز!$H4560),"")</f>
        <v/>
      </c>
      <c r="I4560" s="10" t="str">
        <f>IFERROR(VLOOKUP(D4560,Rooms[[الشقة]:[وصف]],4,FALSE),"")</f>
        <v/>
      </c>
      <c r="K4560" s="16" t="str">
        <f t="shared" si="143"/>
        <v/>
      </c>
    </row>
    <row r="4561" spans="2:11" x14ac:dyDescent="0.2">
      <c r="B4561" s="10" t="str">
        <f t="shared" si="142"/>
        <v/>
      </c>
      <c r="C4561" s="30"/>
      <c r="H4561" s="10" t="str">
        <f>IFERROR(IF(INDEX(Rooms[اعتماد القيمة],MATCH(الحجز!$D4561,Rooms[الشقة],0),1)&lt;=الحجز!$C4561,((INDEX(Rooms[القيمة],MATCH(الحجز!$D4561,Rooms[الشقة],0),1)*الحجز!$E4561)+G4561)-F4561,الحجز!$H4561),"")</f>
        <v/>
      </c>
      <c r="I4561" s="10" t="str">
        <f>IFERROR(VLOOKUP(D4561,Rooms[[الشقة]:[وصف]],4,FALSE),"")</f>
        <v/>
      </c>
      <c r="K4561" s="16" t="str">
        <f t="shared" si="143"/>
        <v/>
      </c>
    </row>
    <row r="4562" spans="2:11" x14ac:dyDescent="0.2">
      <c r="B4562" s="10" t="str">
        <f t="shared" si="142"/>
        <v/>
      </c>
      <c r="C4562" s="30"/>
      <c r="H4562" s="10" t="str">
        <f>IFERROR(IF(INDEX(Rooms[اعتماد القيمة],MATCH(الحجز!$D4562,Rooms[الشقة],0),1)&lt;=الحجز!$C4562,((INDEX(Rooms[القيمة],MATCH(الحجز!$D4562,Rooms[الشقة],0),1)*الحجز!$E4562)+G4562)-F4562,الحجز!$H4562),"")</f>
        <v/>
      </c>
      <c r="I4562" s="10" t="str">
        <f>IFERROR(VLOOKUP(D4562,Rooms[[الشقة]:[وصف]],4,FALSE),"")</f>
        <v/>
      </c>
      <c r="K4562" s="16" t="str">
        <f t="shared" si="143"/>
        <v/>
      </c>
    </row>
    <row r="4563" spans="2:11" x14ac:dyDescent="0.2">
      <c r="B4563" s="10" t="str">
        <f t="shared" si="142"/>
        <v/>
      </c>
      <c r="C4563" s="30"/>
      <c r="H4563" s="10" t="str">
        <f>IFERROR(IF(INDEX(Rooms[اعتماد القيمة],MATCH(الحجز!$D4563,Rooms[الشقة],0),1)&lt;=الحجز!$C4563,((INDEX(Rooms[القيمة],MATCH(الحجز!$D4563,Rooms[الشقة],0),1)*الحجز!$E4563)+G4563)-F4563,الحجز!$H4563),"")</f>
        <v/>
      </c>
      <c r="I4563" s="10" t="str">
        <f>IFERROR(VLOOKUP(D4563,Rooms[[الشقة]:[وصف]],4,FALSE),"")</f>
        <v/>
      </c>
      <c r="K4563" s="16" t="str">
        <f t="shared" si="143"/>
        <v/>
      </c>
    </row>
    <row r="4564" spans="2:11" x14ac:dyDescent="0.2">
      <c r="B4564" s="10" t="str">
        <f t="shared" si="142"/>
        <v/>
      </c>
      <c r="C4564" s="30"/>
      <c r="H4564" s="10" t="str">
        <f>IFERROR(IF(INDEX(Rooms[اعتماد القيمة],MATCH(الحجز!$D4564,Rooms[الشقة],0),1)&lt;=الحجز!$C4564,((INDEX(Rooms[القيمة],MATCH(الحجز!$D4564,Rooms[الشقة],0),1)*الحجز!$E4564)+G4564)-F4564,الحجز!$H4564),"")</f>
        <v/>
      </c>
      <c r="I4564" s="10" t="str">
        <f>IFERROR(VLOOKUP(D4564,Rooms[[الشقة]:[وصف]],4,FALSE),"")</f>
        <v/>
      </c>
      <c r="K4564" s="16" t="str">
        <f t="shared" si="143"/>
        <v/>
      </c>
    </row>
    <row r="4565" spans="2:11" x14ac:dyDescent="0.2">
      <c r="B4565" s="10" t="str">
        <f t="shared" si="142"/>
        <v/>
      </c>
      <c r="C4565" s="30"/>
      <c r="H4565" s="10" t="str">
        <f>IFERROR(IF(INDEX(Rooms[اعتماد القيمة],MATCH(الحجز!$D4565,Rooms[الشقة],0),1)&lt;=الحجز!$C4565,((INDEX(Rooms[القيمة],MATCH(الحجز!$D4565,Rooms[الشقة],0),1)*الحجز!$E4565)+G4565)-F4565,الحجز!$H4565),"")</f>
        <v/>
      </c>
      <c r="I4565" s="10" t="str">
        <f>IFERROR(VLOOKUP(D4565,Rooms[[الشقة]:[وصف]],4,FALSE),"")</f>
        <v/>
      </c>
      <c r="K4565" s="16" t="str">
        <f t="shared" si="143"/>
        <v/>
      </c>
    </row>
    <row r="4566" spans="2:11" x14ac:dyDescent="0.2">
      <c r="B4566" s="10" t="str">
        <f t="shared" si="142"/>
        <v/>
      </c>
      <c r="C4566" s="30"/>
      <c r="H4566" s="10" t="str">
        <f>IFERROR(IF(INDEX(Rooms[اعتماد القيمة],MATCH(الحجز!$D4566,Rooms[الشقة],0),1)&lt;=الحجز!$C4566,((INDEX(Rooms[القيمة],MATCH(الحجز!$D4566,Rooms[الشقة],0),1)*الحجز!$E4566)+G4566)-F4566,الحجز!$H4566),"")</f>
        <v/>
      </c>
      <c r="I4566" s="10" t="str">
        <f>IFERROR(VLOOKUP(D4566,Rooms[[الشقة]:[وصف]],4,FALSE),"")</f>
        <v/>
      </c>
      <c r="K4566" s="16" t="str">
        <f t="shared" si="143"/>
        <v/>
      </c>
    </row>
    <row r="4567" spans="2:11" x14ac:dyDescent="0.2">
      <c r="B4567" s="10" t="str">
        <f t="shared" si="142"/>
        <v/>
      </c>
      <c r="C4567" s="30"/>
      <c r="H4567" s="10" t="str">
        <f>IFERROR(IF(INDEX(Rooms[اعتماد القيمة],MATCH(الحجز!$D4567,Rooms[الشقة],0),1)&lt;=الحجز!$C4567,((INDEX(Rooms[القيمة],MATCH(الحجز!$D4567,Rooms[الشقة],0),1)*الحجز!$E4567)+G4567)-F4567,الحجز!$H4567),"")</f>
        <v/>
      </c>
      <c r="I4567" s="10" t="str">
        <f>IFERROR(VLOOKUP(D4567,Rooms[[الشقة]:[وصف]],4,FALSE),"")</f>
        <v/>
      </c>
      <c r="K4567" s="16" t="str">
        <f t="shared" si="143"/>
        <v/>
      </c>
    </row>
    <row r="4568" spans="2:11" x14ac:dyDescent="0.2">
      <c r="B4568" s="10" t="str">
        <f t="shared" si="142"/>
        <v/>
      </c>
      <c r="C4568" s="30"/>
      <c r="H4568" s="10" t="str">
        <f>IFERROR(IF(INDEX(Rooms[اعتماد القيمة],MATCH(الحجز!$D4568,Rooms[الشقة],0),1)&lt;=الحجز!$C4568,((INDEX(Rooms[القيمة],MATCH(الحجز!$D4568,Rooms[الشقة],0),1)*الحجز!$E4568)+G4568)-F4568,الحجز!$H4568),"")</f>
        <v/>
      </c>
      <c r="I4568" s="10" t="str">
        <f>IFERROR(VLOOKUP(D4568,Rooms[[الشقة]:[وصف]],4,FALSE),"")</f>
        <v/>
      </c>
      <c r="K4568" s="16" t="str">
        <f t="shared" si="143"/>
        <v/>
      </c>
    </row>
    <row r="4569" spans="2:11" x14ac:dyDescent="0.2">
      <c r="B4569" s="10" t="str">
        <f t="shared" si="142"/>
        <v/>
      </c>
      <c r="C4569" s="30"/>
      <c r="H4569" s="10" t="str">
        <f>IFERROR(IF(INDEX(Rooms[اعتماد القيمة],MATCH(الحجز!$D4569,Rooms[الشقة],0),1)&lt;=الحجز!$C4569,((INDEX(Rooms[القيمة],MATCH(الحجز!$D4569,Rooms[الشقة],0),1)*الحجز!$E4569)+G4569)-F4569,الحجز!$H4569),"")</f>
        <v/>
      </c>
      <c r="I4569" s="10" t="str">
        <f>IFERROR(VLOOKUP(D4569,Rooms[[الشقة]:[وصف]],4,FALSE),"")</f>
        <v/>
      </c>
      <c r="K4569" s="16" t="str">
        <f t="shared" si="143"/>
        <v/>
      </c>
    </row>
    <row r="4570" spans="2:11" x14ac:dyDescent="0.2">
      <c r="B4570" s="10" t="str">
        <f t="shared" si="142"/>
        <v/>
      </c>
      <c r="C4570" s="30"/>
      <c r="H4570" s="10" t="str">
        <f>IFERROR(IF(INDEX(Rooms[اعتماد القيمة],MATCH(الحجز!$D4570,Rooms[الشقة],0),1)&lt;=الحجز!$C4570,((INDEX(Rooms[القيمة],MATCH(الحجز!$D4570,Rooms[الشقة],0),1)*الحجز!$E4570)+G4570)-F4570,الحجز!$H4570),"")</f>
        <v/>
      </c>
      <c r="I4570" s="10" t="str">
        <f>IFERROR(VLOOKUP(D4570,Rooms[[الشقة]:[وصف]],4,FALSE),"")</f>
        <v/>
      </c>
      <c r="K4570" s="16" t="str">
        <f t="shared" si="143"/>
        <v/>
      </c>
    </row>
    <row r="4571" spans="2:11" x14ac:dyDescent="0.2">
      <c r="B4571" s="10" t="str">
        <f t="shared" si="142"/>
        <v/>
      </c>
      <c r="C4571" s="30"/>
      <c r="H4571" s="10" t="str">
        <f>IFERROR(IF(INDEX(Rooms[اعتماد القيمة],MATCH(الحجز!$D4571,Rooms[الشقة],0),1)&lt;=الحجز!$C4571,((INDEX(Rooms[القيمة],MATCH(الحجز!$D4571,Rooms[الشقة],0),1)*الحجز!$E4571)+G4571)-F4571,الحجز!$H4571),"")</f>
        <v/>
      </c>
      <c r="I4571" s="10" t="str">
        <f>IFERROR(VLOOKUP(D4571,Rooms[[الشقة]:[وصف]],4,FALSE),"")</f>
        <v/>
      </c>
      <c r="K4571" s="16" t="str">
        <f t="shared" si="143"/>
        <v/>
      </c>
    </row>
    <row r="4572" spans="2:11" x14ac:dyDescent="0.2">
      <c r="B4572" s="10" t="str">
        <f t="shared" si="142"/>
        <v/>
      </c>
      <c r="C4572" s="30"/>
      <c r="H4572" s="10" t="str">
        <f>IFERROR(IF(INDEX(Rooms[اعتماد القيمة],MATCH(الحجز!$D4572,Rooms[الشقة],0),1)&lt;=الحجز!$C4572,((INDEX(Rooms[القيمة],MATCH(الحجز!$D4572,Rooms[الشقة],0),1)*الحجز!$E4572)+G4572)-F4572,الحجز!$H4572),"")</f>
        <v/>
      </c>
      <c r="I4572" s="10" t="str">
        <f>IFERROR(VLOOKUP(D4572,Rooms[[الشقة]:[وصف]],4,FALSE),"")</f>
        <v/>
      </c>
      <c r="K4572" s="16" t="str">
        <f t="shared" si="143"/>
        <v/>
      </c>
    </row>
    <row r="4573" spans="2:11" x14ac:dyDescent="0.2">
      <c r="B4573" s="10" t="str">
        <f t="shared" si="142"/>
        <v/>
      </c>
      <c r="C4573" s="30"/>
      <c r="H4573" s="10" t="str">
        <f>IFERROR(IF(INDEX(Rooms[اعتماد القيمة],MATCH(الحجز!$D4573,Rooms[الشقة],0),1)&lt;=الحجز!$C4573,((INDEX(Rooms[القيمة],MATCH(الحجز!$D4573,Rooms[الشقة],0),1)*الحجز!$E4573)+G4573)-F4573,الحجز!$H4573),"")</f>
        <v/>
      </c>
      <c r="I4573" s="10" t="str">
        <f>IFERROR(VLOOKUP(D4573,Rooms[[الشقة]:[وصف]],4,FALSE),"")</f>
        <v/>
      </c>
      <c r="K4573" s="16" t="str">
        <f t="shared" si="143"/>
        <v/>
      </c>
    </row>
    <row r="4574" spans="2:11" x14ac:dyDescent="0.2">
      <c r="B4574" s="10" t="str">
        <f t="shared" si="142"/>
        <v/>
      </c>
      <c r="C4574" s="30"/>
      <c r="H4574" s="10" t="str">
        <f>IFERROR(IF(INDEX(Rooms[اعتماد القيمة],MATCH(الحجز!$D4574,Rooms[الشقة],0),1)&lt;=الحجز!$C4574,((INDEX(Rooms[القيمة],MATCH(الحجز!$D4574,Rooms[الشقة],0),1)*الحجز!$E4574)+G4574)-F4574,الحجز!$H4574),"")</f>
        <v/>
      </c>
      <c r="I4574" s="10" t="str">
        <f>IFERROR(VLOOKUP(D4574,Rooms[[الشقة]:[وصف]],4,FALSE),"")</f>
        <v/>
      </c>
      <c r="K4574" s="16" t="str">
        <f t="shared" si="143"/>
        <v/>
      </c>
    </row>
    <row r="4575" spans="2:11" x14ac:dyDescent="0.2">
      <c r="B4575" s="10" t="str">
        <f t="shared" si="142"/>
        <v/>
      </c>
      <c r="C4575" s="30"/>
      <c r="H4575" s="10" t="str">
        <f>IFERROR(IF(INDEX(Rooms[اعتماد القيمة],MATCH(الحجز!$D4575,Rooms[الشقة],0),1)&lt;=الحجز!$C4575,((INDEX(Rooms[القيمة],MATCH(الحجز!$D4575,Rooms[الشقة],0),1)*الحجز!$E4575)+G4575)-F4575,الحجز!$H4575),"")</f>
        <v/>
      </c>
      <c r="I4575" s="10" t="str">
        <f>IFERROR(VLOOKUP(D4575,Rooms[[الشقة]:[وصف]],4,FALSE),"")</f>
        <v/>
      </c>
      <c r="K4575" s="16" t="str">
        <f t="shared" si="143"/>
        <v/>
      </c>
    </row>
    <row r="4576" spans="2:11" x14ac:dyDescent="0.2">
      <c r="B4576" s="10" t="str">
        <f t="shared" si="142"/>
        <v/>
      </c>
      <c r="C4576" s="30"/>
      <c r="H4576" s="10" t="str">
        <f>IFERROR(IF(INDEX(Rooms[اعتماد القيمة],MATCH(الحجز!$D4576,Rooms[الشقة],0),1)&lt;=الحجز!$C4576,((INDEX(Rooms[القيمة],MATCH(الحجز!$D4576,Rooms[الشقة],0),1)*الحجز!$E4576)+G4576)-F4576,الحجز!$H4576),"")</f>
        <v/>
      </c>
      <c r="I4576" s="10" t="str">
        <f>IFERROR(VLOOKUP(D4576,Rooms[[الشقة]:[وصف]],4,FALSE),"")</f>
        <v/>
      </c>
      <c r="K4576" s="16" t="str">
        <f t="shared" si="143"/>
        <v/>
      </c>
    </row>
    <row r="4577" spans="2:11" x14ac:dyDescent="0.2">
      <c r="B4577" s="10" t="str">
        <f t="shared" si="142"/>
        <v/>
      </c>
      <c r="C4577" s="30"/>
      <c r="H4577" s="10" t="str">
        <f>IFERROR(IF(INDEX(Rooms[اعتماد القيمة],MATCH(الحجز!$D4577,Rooms[الشقة],0),1)&lt;=الحجز!$C4577,((INDEX(Rooms[القيمة],MATCH(الحجز!$D4577,Rooms[الشقة],0),1)*الحجز!$E4577)+G4577)-F4577,الحجز!$H4577),"")</f>
        <v/>
      </c>
      <c r="I4577" s="10" t="str">
        <f>IFERROR(VLOOKUP(D4577,Rooms[[الشقة]:[وصف]],4,FALSE),"")</f>
        <v/>
      </c>
      <c r="K4577" s="16" t="str">
        <f t="shared" si="143"/>
        <v/>
      </c>
    </row>
    <row r="4578" spans="2:11" x14ac:dyDescent="0.2">
      <c r="B4578" s="10" t="str">
        <f t="shared" si="142"/>
        <v/>
      </c>
      <c r="C4578" s="30"/>
      <c r="H4578" s="10" t="str">
        <f>IFERROR(IF(INDEX(Rooms[اعتماد القيمة],MATCH(الحجز!$D4578,Rooms[الشقة],0),1)&lt;=الحجز!$C4578,((INDEX(Rooms[القيمة],MATCH(الحجز!$D4578,Rooms[الشقة],0),1)*الحجز!$E4578)+G4578)-F4578,الحجز!$H4578),"")</f>
        <v/>
      </c>
      <c r="I4578" s="10" t="str">
        <f>IFERROR(VLOOKUP(D4578,Rooms[[الشقة]:[وصف]],4,FALSE),"")</f>
        <v/>
      </c>
      <c r="K4578" s="16" t="str">
        <f t="shared" si="143"/>
        <v/>
      </c>
    </row>
    <row r="4579" spans="2:11" x14ac:dyDescent="0.2">
      <c r="B4579" s="10" t="str">
        <f t="shared" si="142"/>
        <v/>
      </c>
      <c r="C4579" s="30"/>
      <c r="H4579" s="10" t="str">
        <f>IFERROR(IF(INDEX(Rooms[اعتماد القيمة],MATCH(الحجز!$D4579,Rooms[الشقة],0),1)&lt;=الحجز!$C4579,((INDEX(Rooms[القيمة],MATCH(الحجز!$D4579,Rooms[الشقة],0),1)*الحجز!$E4579)+G4579)-F4579,الحجز!$H4579),"")</f>
        <v/>
      </c>
      <c r="I4579" s="10" t="str">
        <f>IFERROR(VLOOKUP(D4579,Rooms[[الشقة]:[وصف]],4,FALSE),"")</f>
        <v/>
      </c>
      <c r="K4579" s="16" t="str">
        <f t="shared" si="143"/>
        <v/>
      </c>
    </row>
    <row r="4580" spans="2:11" x14ac:dyDescent="0.2">
      <c r="B4580" s="10" t="str">
        <f t="shared" si="142"/>
        <v/>
      </c>
      <c r="C4580" s="30"/>
      <c r="H4580" s="10" t="str">
        <f>IFERROR(IF(INDEX(Rooms[اعتماد القيمة],MATCH(الحجز!$D4580,Rooms[الشقة],0),1)&lt;=الحجز!$C4580,((INDEX(Rooms[القيمة],MATCH(الحجز!$D4580,Rooms[الشقة],0),1)*الحجز!$E4580)+G4580)-F4580,الحجز!$H4580),"")</f>
        <v/>
      </c>
      <c r="I4580" s="10" t="str">
        <f>IFERROR(VLOOKUP(D4580,Rooms[[الشقة]:[وصف]],4,FALSE),"")</f>
        <v/>
      </c>
      <c r="K4580" s="16" t="str">
        <f t="shared" si="143"/>
        <v/>
      </c>
    </row>
    <row r="4581" spans="2:11" x14ac:dyDescent="0.2">
      <c r="B4581" s="10" t="str">
        <f t="shared" si="142"/>
        <v/>
      </c>
      <c r="C4581" s="30"/>
      <c r="H4581" s="10" t="str">
        <f>IFERROR(IF(INDEX(Rooms[اعتماد القيمة],MATCH(الحجز!$D4581,Rooms[الشقة],0),1)&lt;=الحجز!$C4581,((INDEX(Rooms[القيمة],MATCH(الحجز!$D4581,Rooms[الشقة],0),1)*الحجز!$E4581)+G4581)-F4581,الحجز!$H4581),"")</f>
        <v/>
      </c>
      <c r="I4581" s="10" t="str">
        <f>IFERROR(VLOOKUP(D4581,Rooms[[الشقة]:[وصف]],4,FALSE),"")</f>
        <v/>
      </c>
      <c r="K4581" s="16" t="str">
        <f t="shared" si="143"/>
        <v/>
      </c>
    </row>
    <row r="4582" spans="2:11" x14ac:dyDescent="0.2">
      <c r="B4582" s="10" t="str">
        <f t="shared" si="142"/>
        <v/>
      </c>
      <c r="C4582" s="30"/>
      <c r="H4582" s="10" t="str">
        <f>IFERROR(IF(INDEX(Rooms[اعتماد القيمة],MATCH(الحجز!$D4582,Rooms[الشقة],0),1)&lt;=الحجز!$C4582,((INDEX(Rooms[القيمة],MATCH(الحجز!$D4582,Rooms[الشقة],0),1)*الحجز!$E4582)+G4582)-F4582,الحجز!$H4582),"")</f>
        <v/>
      </c>
      <c r="I4582" s="10" t="str">
        <f>IFERROR(VLOOKUP(D4582,Rooms[[الشقة]:[وصف]],4,FALSE),"")</f>
        <v/>
      </c>
      <c r="K4582" s="16" t="str">
        <f t="shared" si="143"/>
        <v/>
      </c>
    </row>
    <row r="4583" spans="2:11" x14ac:dyDescent="0.2">
      <c r="B4583" s="10" t="str">
        <f t="shared" si="142"/>
        <v/>
      </c>
      <c r="C4583" s="30"/>
      <c r="H4583" s="10" t="str">
        <f>IFERROR(IF(INDEX(Rooms[اعتماد القيمة],MATCH(الحجز!$D4583,Rooms[الشقة],0),1)&lt;=الحجز!$C4583,((INDEX(Rooms[القيمة],MATCH(الحجز!$D4583,Rooms[الشقة],0),1)*الحجز!$E4583)+G4583)-F4583,الحجز!$H4583),"")</f>
        <v/>
      </c>
      <c r="I4583" s="10" t="str">
        <f>IFERROR(VLOOKUP(D4583,Rooms[[الشقة]:[وصف]],4,FALSE),"")</f>
        <v/>
      </c>
      <c r="K4583" s="16" t="str">
        <f t="shared" si="143"/>
        <v/>
      </c>
    </row>
    <row r="4584" spans="2:11" x14ac:dyDescent="0.2">
      <c r="B4584" s="10" t="str">
        <f t="shared" si="142"/>
        <v/>
      </c>
      <c r="C4584" s="30"/>
      <c r="H4584" s="10" t="str">
        <f>IFERROR(IF(INDEX(Rooms[اعتماد القيمة],MATCH(الحجز!$D4584,Rooms[الشقة],0),1)&lt;=الحجز!$C4584,((INDEX(Rooms[القيمة],MATCH(الحجز!$D4584,Rooms[الشقة],0),1)*الحجز!$E4584)+G4584)-F4584,الحجز!$H4584),"")</f>
        <v/>
      </c>
      <c r="I4584" s="10" t="str">
        <f>IFERROR(VLOOKUP(D4584,Rooms[[الشقة]:[وصف]],4,FALSE),"")</f>
        <v/>
      </c>
      <c r="K4584" s="16" t="str">
        <f t="shared" si="143"/>
        <v/>
      </c>
    </row>
    <row r="4585" spans="2:11" x14ac:dyDescent="0.2">
      <c r="B4585" s="10" t="str">
        <f t="shared" si="142"/>
        <v/>
      </c>
      <c r="C4585" s="30"/>
      <c r="H4585" s="10" t="str">
        <f>IFERROR(IF(INDEX(Rooms[اعتماد القيمة],MATCH(الحجز!$D4585,Rooms[الشقة],0),1)&lt;=الحجز!$C4585,((INDEX(Rooms[القيمة],MATCH(الحجز!$D4585,Rooms[الشقة],0),1)*الحجز!$E4585)+G4585)-F4585,الحجز!$H4585),"")</f>
        <v/>
      </c>
      <c r="I4585" s="10" t="str">
        <f>IFERROR(VLOOKUP(D4585,Rooms[[الشقة]:[وصف]],4,FALSE),"")</f>
        <v/>
      </c>
      <c r="K4585" s="16" t="str">
        <f t="shared" si="143"/>
        <v/>
      </c>
    </row>
    <row r="4586" spans="2:11" x14ac:dyDescent="0.2">
      <c r="B4586" s="10" t="str">
        <f t="shared" si="142"/>
        <v/>
      </c>
      <c r="C4586" s="30"/>
      <c r="H4586" s="10" t="str">
        <f>IFERROR(IF(INDEX(Rooms[اعتماد القيمة],MATCH(الحجز!$D4586,Rooms[الشقة],0),1)&lt;=الحجز!$C4586,((INDEX(Rooms[القيمة],MATCH(الحجز!$D4586,Rooms[الشقة],0),1)*الحجز!$E4586)+G4586)-F4586,الحجز!$H4586),"")</f>
        <v/>
      </c>
      <c r="I4586" s="10" t="str">
        <f>IFERROR(VLOOKUP(D4586,Rooms[[الشقة]:[وصف]],4,FALSE),"")</f>
        <v/>
      </c>
      <c r="K4586" s="16" t="str">
        <f t="shared" si="143"/>
        <v/>
      </c>
    </row>
    <row r="4587" spans="2:11" x14ac:dyDescent="0.2">
      <c r="B4587" s="10" t="str">
        <f t="shared" si="142"/>
        <v/>
      </c>
      <c r="C4587" s="30"/>
      <c r="H4587" s="10" t="str">
        <f>IFERROR(IF(INDEX(Rooms[اعتماد القيمة],MATCH(الحجز!$D4587,Rooms[الشقة],0),1)&lt;=الحجز!$C4587,((INDEX(Rooms[القيمة],MATCH(الحجز!$D4587,Rooms[الشقة],0),1)*الحجز!$E4587)+G4587)-F4587,الحجز!$H4587),"")</f>
        <v/>
      </c>
      <c r="I4587" s="10" t="str">
        <f>IFERROR(VLOOKUP(D4587,Rooms[[الشقة]:[وصف]],4,FALSE),"")</f>
        <v/>
      </c>
      <c r="K4587" s="16" t="str">
        <f t="shared" si="143"/>
        <v/>
      </c>
    </row>
    <row r="4588" spans="2:11" x14ac:dyDescent="0.2">
      <c r="B4588" s="10" t="str">
        <f t="shared" si="142"/>
        <v/>
      </c>
      <c r="C4588" s="30"/>
      <c r="H4588" s="10" t="str">
        <f>IFERROR(IF(INDEX(Rooms[اعتماد القيمة],MATCH(الحجز!$D4588,Rooms[الشقة],0),1)&lt;=الحجز!$C4588,((INDEX(Rooms[القيمة],MATCH(الحجز!$D4588,Rooms[الشقة],0),1)*الحجز!$E4588)+G4588)-F4588,الحجز!$H4588),"")</f>
        <v/>
      </c>
      <c r="I4588" s="10" t="str">
        <f>IFERROR(VLOOKUP(D4588,Rooms[[الشقة]:[وصف]],4,FALSE),"")</f>
        <v/>
      </c>
      <c r="K4588" s="16" t="str">
        <f t="shared" si="143"/>
        <v/>
      </c>
    </row>
    <row r="4589" spans="2:11" x14ac:dyDescent="0.2">
      <c r="B4589" s="10" t="str">
        <f t="shared" si="142"/>
        <v/>
      </c>
      <c r="C4589" s="30"/>
      <c r="H4589" s="10" t="str">
        <f>IFERROR(IF(INDEX(Rooms[اعتماد القيمة],MATCH(الحجز!$D4589,Rooms[الشقة],0),1)&lt;=الحجز!$C4589,((INDEX(Rooms[القيمة],MATCH(الحجز!$D4589,Rooms[الشقة],0),1)*الحجز!$E4589)+G4589)-F4589,الحجز!$H4589),"")</f>
        <v/>
      </c>
      <c r="I4589" s="10" t="str">
        <f>IFERROR(VLOOKUP(D4589,Rooms[[الشقة]:[وصف]],4,FALSE),"")</f>
        <v/>
      </c>
      <c r="K4589" s="16" t="str">
        <f t="shared" si="143"/>
        <v/>
      </c>
    </row>
    <row r="4590" spans="2:11" x14ac:dyDescent="0.2">
      <c r="B4590" s="10" t="str">
        <f t="shared" si="142"/>
        <v/>
      </c>
      <c r="C4590" s="30"/>
      <c r="H4590" s="10" t="str">
        <f>IFERROR(IF(INDEX(Rooms[اعتماد القيمة],MATCH(الحجز!$D4590,Rooms[الشقة],0),1)&lt;=الحجز!$C4590,((INDEX(Rooms[القيمة],MATCH(الحجز!$D4590,Rooms[الشقة],0),1)*الحجز!$E4590)+G4590)-F4590,الحجز!$H4590),"")</f>
        <v/>
      </c>
      <c r="I4590" s="10" t="str">
        <f>IFERROR(VLOOKUP(D4590,Rooms[[الشقة]:[وصف]],4,FALSE),"")</f>
        <v/>
      </c>
      <c r="K4590" s="16" t="str">
        <f t="shared" si="143"/>
        <v/>
      </c>
    </row>
    <row r="4591" spans="2:11" x14ac:dyDescent="0.2">
      <c r="B4591" s="10" t="str">
        <f t="shared" si="142"/>
        <v/>
      </c>
      <c r="C4591" s="30"/>
      <c r="H4591" s="10" t="str">
        <f>IFERROR(IF(INDEX(Rooms[اعتماد القيمة],MATCH(الحجز!$D4591,Rooms[الشقة],0),1)&lt;=الحجز!$C4591,((INDEX(Rooms[القيمة],MATCH(الحجز!$D4591,Rooms[الشقة],0),1)*الحجز!$E4591)+G4591)-F4591,الحجز!$H4591),"")</f>
        <v/>
      </c>
      <c r="I4591" s="10" t="str">
        <f>IFERROR(VLOOKUP(D4591,Rooms[[الشقة]:[وصف]],4,FALSE),"")</f>
        <v/>
      </c>
      <c r="K4591" s="16" t="str">
        <f t="shared" si="143"/>
        <v/>
      </c>
    </row>
    <row r="4592" spans="2:11" x14ac:dyDescent="0.2">
      <c r="B4592" s="10" t="str">
        <f t="shared" si="142"/>
        <v/>
      </c>
      <c r="C4592" s="30"/>
      <c r="H4592" s="10" t="str">
        <f>IFERROR(IF(INDEX(Rooms[اعتماد القيمة],MATCH(الحجز!$D4592,Rooms[الشقة],0),1)&lt;=الحجز!$C4592,((INDEX(Rooms[القيمة],MATCH(الحجز!$D4592,Rooms[الشقة],0),1)*الحجز!$E4592)+G4592)-F4592,الحجز!$H4592),"")</f>
        <v/>
      </c>
      <c r="I4592" s="10" t="str">
        <f>IFERROR(VLOOKUP(D4592,Rooms[[الشقة]:[وصف]],4,FALSE),"")</f>
        <v/>
      </c>
      <c r="K4592" s="16" t="str">
        <f t="shared" si="143"/>
        <v/>
      </c>
    </row>
    <row r="4593" spans="2:11" x14ac:dyDescent="0.2">
      <c r="B4593" s="10" t="str">
        <f t="shared" si="142"/>
        <v/>
      </c>
      <c r="C4593" s="30"/>
      <c r="H4593" s="10" t="str">
        <f>IFERROR(IF(INDEX(Rooms[اعتماد القيمة],MATCH(الحجز!$D4593,Rooms[الشقة],0),1)&lt;=الحجز!$C4593,((INDEX(Rooms[القيمة],MATCH(الحجز!$D4593,Rooms[الشقة],0),1)*الحجز!$E4593)+G4593)-F4593,الحجز!$H4593),"")</f>
        <v/>
      </c>
      <c r="I4593" s="10" t="str">
        <f>IFERROR(VLOOKUP(D4593,Rooms[[الشقة]:[وصف]],4,FALSE),"")</f>
        <v/>
      </c>
      <c r="K4593" s="16" t="str">
        <f t="shared" si="143"/>
        <v/>
      </c>
    </row>
    <row r="4594" spans="2:11" x14ac:dyDescent="0.2">
      <c r="B4594" s="10" t="str">
        <f t="shared" si="142"/>
        <v/>
      </c>
      <c r="C4594" s="30"/>
      <c r="H4594" s="10" t="str">
        <f>IFERROR(IF(INDEX(Rooms[اعتماد القيمة],MATCH(الحجز!$D4594,Rooms[الشقة],0),1)&lt;=الحجز!$C4594,((INDEX(Rooms[القيمة],MATCH(الحجز!$D4594,Rooms[الشقة],0),1)*الحجز!$E4594)+G4594)-F4594,الحجز!$H4594),"")</f>
        <v/>
      </c>
      <c r="I4594" s="10" t="str">
        <f>IFERROR(VLOOKUP(D4594,Rooms[[الشقة]:[وصف]],4,FALSE),"")</f>
        <v/>
      </c>
      <c r="K4594" s="16" t="str">
        <f t="shared" si="143"/>
        <v/>
      </c>
    </row>
    <row r="4595" spans="2:11" x14ac:dyDescent="0.2">
      <c r="B4595" s="10" t="str">
        <f t="shared" si="142"/>
        <v/>
      </c>
      <c r="C4595" s="30"/>
      <c r="H4595" s="10" t="str">
        <f>IFERROR(IF(INDEX(Rooms[اعتماد القيمة],MATCH(الحجز!$D4595,Rooms[الشقة],0),1)&lt;=الحجز!$C4595,((INDEX(Rooms[القيمة],MATCH(الحجز!$D4595,Rooms[الشقة],0),1)*الحجز!$E4595)+G4595)-F4595,الحجز!$H4595),"")</f>
        <v/>
      </c>
      <c r="I4595" s="10" t="str">
        <f>IFERROR(VLOOKUP(D4595,Rooms[[الشقة]:[وصف]],4,FALSE),"")</f>
        <v/>
      </c>
      <c r="K4595" s="16" t="str">
        <f t="shared" si="143"/>
        <v/>
      </c>
    </row>
    <row r="4596" spans="2:11" x14ac:dyDescent="0.2">
      <c r="B4596" s="10" t="str">
        <f t="shared" si="142"/>
        <v/>
      </c>
      <c r="C4596" s="30"/>
      <c r="H4596" s="10" t="str">
        <f>IFERROR(IF(INDEX(Rooms[اعتماد القيمة],MATCH(الحجز!$D4596,Rooms[الشقة],0),1)&lt;=الحجز!$C4596,((INDEX(Rooms[القيمة],MATCH(الحجز!$D4596,Rooms[الشقة],0),1)*الحجز!$E4596)+G4596)-F4596,الحجز!$H4596),"")</f>
        <v/>
      </c>
      <c r="I4596" s="10" t="str">
        <f>IFERROR(VLOOKUP(D4596,Rooms[[الشقة]:[وصف]],4,FALSE),"")</f>
        <v/>
      </c>
      <c r="K4596" s="16" t="str">
        <f t="shared" si="143"/>
        <v/>
      </c>
    </row>
    <row r="4597" spans="2:11" x14ac:dyDescent="0.2">
      <c r="B4597" s="10" t="str">
        <f t="shared" si="142"/>
        <v/>
      </c>
      <c r="C4597" s="30"/>
      <c r="H4597" s="10" t="str">
        <f>IFERROR(IF(INDEX(Rooms[اعتماد القيمة],MATCH(الحجز!$D4597,Rooms[الشقة],0),1)&lt;=الحجز!$C4597,((INDEX(Rooms[القيمة],MATCH(الحجز!$D4597,Rooms[الشقة],0),1)*الحجز!$E4597)+G4597)-F4597,الحجز!$H4597),"")</f>
        <v/>
      </c>
      <c r="I4597" s="10" t="str">
        <f>IFERROR(VLOOKUP(D4597,Rooms[[الشقة]:[وصف]],4,FALSE),"")</f>
        <v/>
      </c>
      <c r="K4597" s="16" t="str">
        <f t="shared" si="143"/>
        <v/>
      </c>
    </row>
    <row r="4598" spans="2:11" x14ac:dyDescent="0.2">
      <c r="B4598" s="10" t="str">
        <f t="shared" si="142"/>
        <v/>
      </c>
      <c r="C4598" s="30"/>
      <c r="H4598" s="10" t="str">
        <f>IFERROR(IF(INDEX(Rooms[اعتماد القيمة],MATCH(الحجز!$D4598,Rooms[الشقة],0),1)&lt;=الحجز!$C4598,((INDEX(Rooms[القيمة],MATCH(الحجز!$D4598,Rooms[الشقة],0),1)*الحجز!$E4598)+G4598)-F4598,الحجز!$H4598),"")</f>
        <v/>
      </c>
      <c r="I4598" s="10" t="str">
        <f>IFERROR(VLOOKUP(D4598,Rooms[[الشقة]:[وصف]],4,FALSE),"")</f>
        <v/>
      </c>
      <c r="K4598" s="16" t="str">
        <f t="shared" si="143"/>
        <v/>
      </c>
    </row>
    <row r="4599" spans="2:11" x14ac:dyDescent="0.2">
      <c r="B4599" s="10" t="str">
        <f t="shared" si="142"/>
        <v/>
      </c>
      <c r="C4599" s="30"/>
      <c r="H4599" s="10" t="str">
        <f>IFERROR(IF(INDEX(Rooms[اعتماد القيمة],MATCH(الحجز!$D4599,Rooms[الشقة],0),1)&lt;=الحجز!$C4599,((INDEX(Rooms[القيمة],MATCH(الحجز!$D4599,Rooms[الشقة],0),1)*الحجز!$E4599)+G4599)-F4599,الحجز!$H4599),"")</f>
        <v/>
      </c>
      <c r="I4599" s="10" t="str">
        <f>IFERROR(VLOOKUP(D4599,Rooms[[الشقة]:[وصف]],4,FALSE),"")</f>
        <v/>
      </c>
      <c r="K4599" s="16" t="str">
        <f t="shared" si="143"/>
        <v/>
      </c>
    </row>
    <row r="4600" spans="2:11" x14ac:dyDescent="0.2">
      <c r="B4600" s="10" t="str">
        <f t="shared" si="142"/>
        <v/>
      </c>
      <c r="C4600" s="30"/>
      <c r="H4600" s="10" t="str">
        <f>IFERROR(IF(INDEX(Rooms[اعتماد القيمة],MATCH(الحجز!$D4600,Rooms[الشقة],0),1)&lt;=الحجز!$C4600,((INDEX(Rooms[القيمة],MATCH(الحجز!$D4600,Rooms[الشقة],0),1)*الحجز!$E4600)+G4600)-F4600,الحجز!$H4600),"")</f>
        <v/>
      </c>
      <c r="I4600" s="10" t="str">
        <f>IFERROR(VLOOKUP(D4600,Rooms[[الشقة]:[وصف]],4,FALSE),"")</f>
        <v/>
      </c>
      <c r="K4600" s="16" t="str">
        <f t="shared" si="143"/>
        <v/>
      </c>
    </row>
    <row r="4601" spans="2:11" x14ac:dyDescent="0.2">
      <c r="B4601" s="10" t="str">
        <f t="shared" si="142"/>
        <v/>
      </c>
      <c r="C4601" s="30"/>
      <c r="H4601" s="10" t="str">
        <f>IFERROR(IF(INDEX(Rooms[اعتماد القيمة],MATCH(الحجز!$D4601,Rooms[الشقة],0),1)&lt;=الحجز!$C4601,((INDEX(Rooms[القيمة],MATCH(الحجز!$D4601,Rooms[الشقة],0),1)*الحجز!$E4601)+G4601)-F4601,الحجز!$H4601),"")</f>
        <v/>
      </c>
      <c r="I4601" s="10" t="str">
        <f>IFERROR(VLOOKUP(D4601,Rooms[[الشقة]:[وصف]],4,FALSE),"")</f>
        <v/>
      </c>
      <c r="K4601" s="16" t="str">
        <f t="shared" si="143"/>
        <v/>
      </c>
    </row>
    <row r="4602" spans="2:11" x14ac:dyDescent="0.2">
      <c r="B4602" s="10" t="str">
        <f t="shared" si="142"/>
        <v/>
      </c>
      <c r="C4602" s="30"/>
      <c r="H4602" s="10" t="str">
        <f>IFERROR(IF(INDEX(Rooms[اعتماد القيمة],MATCH(الحجز!$D4602,Rooms[الشقة],0),1)&lt;=الحجز!$C4602,((INDEX(Rooms[القيمة],MATCH(الحجز!$D4602,Rooms[الشقة],0),1)*الحجز!$E4602)+G4602)-F4602,الحجز!$H4602),"")</f>
        <v/>
      </c>
      <c r="I4602" s="10" t="str">
        <f>IFERROR(VLOOKUP(D4602,Rooms[[الشقة]:[وصف]],4,FALSE),"")</f>
        <v/>
      </c>
      <c r="K4602" s="16" t="str">
        <f t="shared" si="143"/>
        <v/>
      </c>
    </row>
    <row r="4603" spans="2:11" x14ac:dyDescent="0.2">
      <c r="B4603" s="10" t="str">
        <f t="shared" si="142"/>
        <v/>
      </c>
      <c r="C4603" s="30"/>
      <c r="H4603" s="10" t="str">
        <f>IFERROR(IF(INDEX(Rooms[اعتماد القيمة],MATCH(الحجز!$D4603,Rooms[الشقة],0),1)&lt;=الحجز!$C4603,((INDEX(Rooms[القيمة],MATCH(الحجز!$D4603,Rooms[الشقة],0),1)*الحجز!$E4603)+G4603)-F4603,الحجز!$H4603),"")</f>
        <v/>
      </c>
      <c r="I4603" s="10" t="str">
        <f>IFERROR(VLOOKUP(D4603,Rooms[[الشقة]:[وصف]],4,FALSE),"")</f>
        <v/>
      </c>
      <c r="K4603" s="16" t="str">
        <f t="shared" si="143"/>
        <v/>
      </c>
    </row>
    <row r="4604" spans="2:11" x14ac:dyDescent="0.2">
      <c r="B4604" s="10" t="str">
        <f t="shared" si="142"/>
        <v/>
      </c>
      <c r="C4604" s="30"/>
      <c r="H4604" s="10" t="str">
        <f>IFERROR(IF(INDEX(Rooms[اعتماد القيمة],MATCH(الحجز!$D4604,Rooms[الشقة],0),1)&lt;=الحجز!$C4604,((INDEX(Rooms[القيمة],MATCH(الحجز!$D4604,Rooms[الشقة],0),1)*الحجز!$E4604)+G4604)-F4604,الحجز!$H4604),"")</f>
        <v/>
      </c>
      <c r="I4604" s="10" t="str">
        <f>IFERROR(VLOOKUP(D4604,Rooms[[الشقة]:[وصف]],4,FALSE),"")</f>
        <v/>
      </c>
      <c r="K4604" s="16" t="str">
        <f t="shared" si="143"/>
        <v/>
      </c>
    </row>
    <row r="4605" spans="2:11" x14ac:dyDescent="0.2">
      <c r="B4605" s="10" t="str">
        <f t="shared" si="142"/>
        <v/>
      </c>
      <c r="C4605" s="30"/>
      <c r="H4605" s="10" t="str">
        <f>IFERROR(IF(INDEX(Rooms[اعتماد القيمة],MATCH(الحجز!$D4605,Rooms[الشقة],0),1)&lt;=الحجز!$C4605,((INDEX(Rooms[القيمة],MATCH(الحجز!$D4605,Rooms[الشقة],0),1)*الحجز!$E4605)+G4605)-F4605,الحجز!$H4605),"")</f>
        <v/>
      </c>
      <c r="I4605" s="10" t="str">
        <f>IFERROR(VLOOKUP(D4605,Rooms[[الشقة]:[وصف]],4,FALSE),"")</f>
        <v/>
      </c>
      <c r="K4605" s="16" t="str">
        <f t="shared" si="143"/>
        <v/>
      </c>
    </row>
    <row r="4606" spans="2:11" x14ac:dyDescent="0.2">
      <c r="B4606" s="10" t="str">
        <f t="shared" si="142"/>
        <v/>
      </c>
      <c r="C4606" s="30"/>
      <c r="H4606" s="10" t="str">
        <f>IFERROR(IF(INDEX(Rooms[اعتماد القيمة],MATCH(الحجز!$D4606,Rooms[الشقة],0),1)&lt;=الحجز!$C4606,((INDEX(Rooms[القيمة],MATCH(الحجز!$D4606,Rooms[الشقة],0),1)*الحجز!$E4606)+G4606)-F4606,الحجز!$H4606),"")</f>
        <v/>
      </c>
      <c r="I4606" s="10" t="str">
        <f>IFERROR(VLOOKUP(D4606,Rooms[[الشقة]:[وصف]],4,FALSE),"")</f>
        <v/>
      </c>
      <c r="K4606" s="16" t="str">
        <f t="shared" si="143"/>
        <v/>
      </c>
    </row>
    <row r="4607" spans="2:11" x14ac:dyDescent="0.2">
      <c r="B4607" s="10" t="str">
        <f t="shared" si="142"/>
        <v/>
      </c>
      <c r="C4607" s="30"/>
      <c r="H4607" s="10" t="str">
        <f>IFERROR(IF(INDEX(Rooms[اعتماد القيمة],MATCH(الحجز!$D4607,Rooms[الشقة],0),1)&lt;=الحجز!$C4607,((INDEX(Rooms[القيمة],MATCH(الحجز!$D4607,Rooms[الشقة],0),1)*الحجز!$E4607)+G4607)-F4607,الحجز!$H4607),"")</f>
        <v/>
      </c>
      <c r="I4607" s="10" t="str">
        <f>IFERROR(VLOOKUP(D4607,Rooms[[الشقة]:[وصف]],4,FALSE),"")</f>
        <v/>
      </c>
      <c r="K4607" s="16" t="str">
        <f t="shared" si="143"/>
        <v/>
      </c>
    </row>
    <row r="4608" spans="2:11" x14ac:dyDescent="0.2">
      <c r="B4608" s="10" t="str">
        <f t="shared" si="142"/>
        <v/>
      </c>
      <c r="C4608" s="30"/>
      <c r="H4608" s="10" t="str">
        <f>IFERROR(IF(INDEX(Rooms[اعتماد القيمة],MATCH(الحجز!$D4608,Rooms[الشقة],0),1)&lt;=الحجز!$C4608,((INDEX(Rooms[القيمة],MATCH(الحجز!$D4608,Rooms[الشقة],0),1)*الحجز!$E4608)+G4608)-F4608,الحجز!$H4608),"")</f>
        <v/>
      </c>
      <c r="I4608" s="10" t="str">
        <f>IFERROR(VLOOKUP(D4608,Rooms[[الشقة]:[وصف]],4,FALSE),"")</f>
        <v/>
      </c>
      <c r="K4608" s="16" t="str">
        <f t="shared" si="143"/>
        <v/>
      </c>
    </row>
    <row r="4609" spans="2:11" x14ac:dyDescent="0.2">
      <c r="B4609" s="10" t="str">
        <f t="shared" si="142"/>
        <v/>
      </c>
      <c r="C4609" s="30"/>
      <c r="H4609" s="10" t="str">
        <f>IFERROR(IF(INDEX(Rooms[اعتماد القيمة],MATCH(الحجز!$D4609,Rooms[الشقة],0),1)&lt;=الحجز!$C4609,((INDEX(Rooms[القيمة],MATCH(الحجز!$D4609,Rooms[الشقة],0),1)*الحجز!$E4609)+G4609)-F4609,الحجز!$H4609),"")</f>
        <v/>
      </c>
      <c r="I4609" s="10" t="str">
        <f>IFERROR(VLOOKUP(D4609,Rooms[[الشقة]:[وصف]],4,FALSE),"")</f>
        <v/>
      </c>
      <c r="K4609" s="16" t="str">
        <f t="shared" si="143"/>
        <v/>
      </c>
    </row>
    <row r="4610" spans="2:11" x14ac:dyDescent="0.2">
      <c r="B4610" s="10" t="str">
        <f t="shared" si="142"/>
        <v/>
      </c>
      <c r="C4610" s="30"/>
      <c r="H4610" s="10" t="str">
        <f>IFERROR(IF(INDEX(Rooms[اعتماد القيمة],MATCH(الحجز!$D4610,Rooms[الشقة],0),1)&lt;=الحجز!$C4610,((INDEX(Rooms[القيمة],MATCH(الحجز!$D4610,Rooms[الشقة],0),1)*الحجز!$E4610)+G4610)-F4610,الحجز!$H4610),"")</f>
        <v/>
      </c>
      <c r="I4610" s="10" t="str">
        <f>IFERROR(VLOOKUP(D4610,Rooms[[الشقة]:[وصف]],4,FALSE),"")</f>
        <v/>
      </c>
      <c r="K4610" s="16" t="str">
        <f t="shared" si="143"/>
        <v/>
      </c>
    </row>
    <row r="4611" spans="2:11" x14ac:dyDescent="0.2">
      <c r="B4611" s="10" t="str">
        <f t="shared" si="142"/>
        <v/>
      </c>
      <c r="C4611" s="30"/>
      <c r="H4611" s="10" t="str">
        <f>IFERROR(IF(INDEX(Rooms[اعتماد القيمة],MATCH(الحجز!$D4611,Rooms[الشقة],0),1)&lt;=الحجز!$C4611,((INDEX(Rooms[القيمة],MATCH(الحجز!$D4611,Rooms[الشقة],0),1)*الحجز!$E4611)+G4611)-F4611,الحجز!$H4611),"")</f>
        <v/>
      </c>
      <c r="I4611" s="10" t="str">
        <f>IFERROR(VLOOKUP(D4611,Rooms[[الشقة]:[وصف]],4,FALSE),"")</f>
        <v/>
      </c>
      <c r="K4611" s="16" t="str">
        <f t="shared" si="143"/>
        <v/>
      </c>
    </row>
    <row r="4612" spans="2:11" x14ac:dyDescent="0.2">
      <c r="B4612" s="10" t="str">
        <f t="shared" si="142"/>
        <v/>
      </c>
      <c r="C4612" s="30"/>
      <c r="H4612" s="10" t="str">
        <f>IFERROR(IF(INDEX(Rooms[اعتماد القيمة],MATCH(الحجز!$D4612,Rooms[الشقة],0),1)&lt;=الحجز!$C4612,((INDEX(Rooms[القيمة],MATCH(الحجز!$D4612,Rooms[الشقة],0),1)*الحجز!$E4612)+G4612)-F4612,الحجز!$H4612),"")</f>
        <v/>
      </c>
      <c r="I4612" s="10" t="str">
        <f>IFERROR(VLOOKUP(D4612,Rooms[[الشقة]:[وصف]],4,FALSE),"")</f>
        <v/>
      </c>
      <c r="K4612" s="16" t="str">
        <f t="shared" si="143"/>
        <v/>
      </c>
    </row>
    <row r="4613" spans="2:11" x14ac:dyDescent="0.2">
      <c r="B4613" s="10" t="str">
        <f t="shared" ref="B4613:B4676" si="144">IF(C4613&lt;&gt;"",ROW(A4610),"")</f>
        <v/>
      </c>
      <c r="C4613" s="30"/>
      <c r="H4613" s="10" t="str">
        <f>IFERROR(IF(INDEX(Rooms[اعتماد القيمة],MATCH(الحجز!$D4613,Rooms[الشقة],0),1)&lt;=الحجز!$C4613,((INDEX(Rooms[القيمة],MATCH(الحجز!$D4613,Rooms[الشقة],0),1)*الحجز!$E4613)+G4613)-F4613,الحجز!$H4613),"")</f>
        <v/>
      </c>
      <c r="I4613" s="10" t="str">
        <f>IFERROR(VLOOKUP(D4613,Rooms[[الشقة]:[وصف]],4,FALSE),"")</f>
        <v/>
      </c>
      <c r="K4613" s="16" t="str">
        <f t="shared" ref="K4613:K4676" si="145">IF(AND(E4613="",C4613=""),"",C4613+(IF(E4613&lt;1,E4613,(E4613-1))))</f>
        <v/>
      </c>
    </row>
    <row r="4614" spans="2:11" x14ac:dyDescent="0.2">
      <c r="B4614" s="10" t="str">
        <f t="shared" si="144"/>
        <v/>
      </c>
      <c r="C4614" s="30"/>
      <c r="H4614" s="10" t="str">
        <f>IFERROR(IF(INDEX(Rooms[اعتماد القيمة],MATCH(الحجز!$D4614,Rooms[الشقة],0),1)&lt;=الحجز!$C4614,((INDEX(Rooms[القيمة],MATCH(الحجز!$D4614,Rooms[الشقة],0),1)*الحجز!$E4614)+G4614)-F4614,الحجز!$H4614),"")</f>
        <v/>
      </c>
      <c r="I4614" s="10" t="str">
        <f>IFERROR(VLOOKUP(D4614,Rooms[[الشقة]:[وصف]],4,FALSE),"")</f>
        <v/>
      </c>
      <c r="K4614" s="16" t="str">
        <f t="shared" si="145"/>
        <v/>
      </c>
    </row>
    <row r="4615" spans="2:11" x14ac:dyDescent="0.2">
      <c r="B4615" s="10" t="str">
        <f t="shared" si="144"/>
        <v/>
      </c>
      <c r="C4615" s="30"/>
      <c r="H4615" s="10" t="str">
        <f>IFERROR(IF(INDEX(Rooms[اعتماد القيمة],MATCH(الحجز!$D4615,Rooms[الشقة],0),1)&lt;=الحجز!$C4615,((INDEX(Rooms[القيمة],MATCH(الحجز!$D4615,Rooms[الشقة],0),1)*الحجز!$E4615)+G4615)-F4615,الحجز!$H4615),"")</f>
        <v/>
      </c>
      <c r="I4615" s="10" t="str">
        <f>IFERROR(VLOOKUP(D4615,Rooms[[الشقة]:[وصف]],4,FALSE),"")</f>
        <v/>
      </c>
      <c r="K4615" s="16" t="str">
        <f t="shared" si="145"/>
        <v/>
      </c>
    </row>
    <row r="4616" spans="2:11" x14ac:dyDescent="0.2">
      <c r="B4616" s="10" t="str">
        <f t="shared" si="144"/>
        <v/>
      </c>
      <c r="C4616" s="30"/>
      <c r="H4616" s="10" t="str">
        <f>IFERROR(IF(INDEX(Rooms[اعتماد القيمة],MATCH(الحجز!$D4616,Rooms[الشقة],0),1)&lt;=الحجز!$C4616,((INDEX(Rooms[القيمة],MATCH(الحجز!$D4616,Rooms[الشقة],0),1)*الحجز!$E4616)+G4616)-F4616,الحجز!$H4616),"")</f>
        <v/>
      </c>
      <c r="I4616" s="10" t="str">
        <f>IFERROR(VLOOKUP(D4616,Rooms[[الشقة]:[وصف]],4,FALSE),"")</f>
        <v/>
      </c>
      <c r="K4616" s="16" t="str">
        <f t="shared" si="145"/>
        <v/>
      </c>
    </row>
    <row r="4617" spans="2:11" x14ac:dyDescent="0.2">
      <c r="B4617" s="10" t="str">
        <f t="shared" si="144"/>
        <v/>
      </c>
      <c r="C4617" s="30"/>
      <c r="H4617" s="10" t="str">
        <f>IFERROR(IF(INDEX(Rooms[اعتماد القيمة],MATCH(الحجز!$D4617,Rooms[الشقة],0),1)&lt;=الحجز!$C4617,((INDEX(Rooms[القيمة],MATCH(الحجز!$D4617,Rooms[الشقة],0),1)*الحجز!$E4617)+G4617)-F4617,الحجز!$H4617),"")</f>
        <v/>
      </c>
      <c r="I4617" s="10" t="str">
        <f>IFERROR(VLOOKUP(D4617,Rooms[[الشقة]:[وصف]],4,FALSE),"")</f>
        <v/>
      </c>
      <c r="K4617" s="16" t="str">
        <f t="shared" si="145"/>
        <v/>
      </c>
    </row>
    <row r="4618" spans="2:11" x14ac:dyDescent="0.2">
      <c r="B4618" s="10" t="str">
        <f t="shared" si="144"/>
        <v/>
      </c>
      <c r="C4618" s="30"/>
      <c r="H4618" s="10" t="str">
        <f>IFERROR(IF(INDEX(Rooms[اعتماد القيمة],MATCH(الحجز!$D4618,Rooms[الشقة],0),1)&lt;=الحجز!$C4618,((INDEX(Rooms[القيمة],MATCH(الحجز!$D4618,Rooms[الشقة],0),1)*الحجز!$E4618)+G4618)-F4618,الحجز!$H4618),"")</f>
        <v/>
      </c>
      <c r="I4618" s="10" t="str">
        <f>IFERROR(VLOOKUP(D4618,Rooms[[الشقة]:[وصف]],4,FALSE),"")</f>
        <v/>
      </c>
      <c r="K4618" s="16" t="str">
        <f t="shared" si="145"/>
        <v/>
      </c>
    </row>
    <row r="4619" spans="2:11" x14ac:dyDescent="0.2">
      <c r="B4619" s="10" t="str">
        <f t="shared" si="144"/>
        <v/>
      </c>
      <c r="C4619" s="30"/>
      <c r="H4619" s="10" t="str">
        <f>IFERROR(IF(INDEX(Rooms[اعتماد القيمة],MATCH(الحجز!$D4619,Rooms[الشقة],0),1)&lt;=الحجز!$C4619,((INDEX(Rooms[القيمة],MATCH(الحجز!$D4619,Rooms[الشقة],0),1)*الحجز!$E4619)+G4619)-F4619,الحجز!$H4619),"")</f>
        <v/>
      </c>
      <c r="I4619" s="10" t="str">
        <f>IFERROR(VLOOKUP(D4619,Rooms[[الشقة]:[وصف]],4,FALSE),"")</f>
        <v/>
      </c>
      <c r="K4619" s="16" t="str">
        <f t="shared" si="145"/>
        <v/>
      </c>
    </row>
    <row r="4620" spans="2:11" x14ac:dyDescent="0.2">
      <c r="B4620" s="10" t="str">
        <f t="shared" si="144"/>
        <v/>
      </c>
      <c r="C4620" s="30"/>
      <c r="H4620" s="10" t="str">
        <f>IFERROR(IF(INDEX(Rooms[اعتماد القيمة],MATCH(الحجز!$D4620,Rooms[الشقة],0),1)&lt;=الحجز!$C4620,((INDEX(Rooms[القيمة],MATCH(الحجز!$D4620,Rooms[الشقة],0),1)*الحجز!$E4620)+G4620)-F4620,الحجز!$H4620),"")</f>
        <v/>
      </c>
      <c r="I4620" s="10" t="str">
        <f>IFERROR(VLOOKUP(D4620,Rooms[[الشقة]:[وصف]],4,FALSE),"")</f>
        <v/>
      </c>
      <c r="K4620" s="16" t="str">
        <f t="shared" si="145"/>
        <v/>
      </c>
    </row>
    <row r="4621" spans="2:11" x14ac:dyDescent="0.2">
      <c r="B4621" s="10" t="str">
        <f t="shared" si="144"/>
        <v/>
      </c>
      <c r="C4621" s="30"/>
      <c r="H4621" s="10" t="str">
        <f>IFERROR(IF(INDEX(Rooms[اعتماد القيمة],MATCH(الحجز!$D4621,Rooms[الشقة],0),1)&lt;=الحجز!$C4621,((INDEX(Rooms[القيمة],MATCH(الحجز!$D4621,Rooms[الشقة],0),1)*الحجز!$E4621)+G4621)-F4621,الحجز!$H4621),"")</f>
        <v/>
      </c>
      <c r="I4621" s="10" t="str">
        <f>IFERROR(VLOOKUP(D4621,Rooms[[الشقة]:[وصف]],4,FALSE),"")</f>
        <v/>
      </c>
      <c r="K4621" s="16" t="str">
        <f t="shared" si="145"/>
        <v/>
      </c>
    </row>
    <row r="4622" spans="2:11" x14ac:dyDescent="0.2">
      <c r="B4622" s="10" t="str">
        <f t="shared" si="144"/>
        <v/>
      </c>
      <c r="C4622" s="30"/>
      <c r="H4622" s="10" t="str">
        <f>IFERROR(IF(INDEX(Rooms[اعتماد القيمة],MATCH(الحجز!$D4622,Rooms[الشقة],0),1)&lt;=الحجز!$C4622,((INDEX(Rooms[القيمة],MATCH(الحجز!$D4622,Rooms[الشقة],0),1)*الحجز!$E4622)+G4622)-F4622,الحجز!$H4622),"")</f>
        <v/>
      </c>
      <c r="I4622" s="10" t="str">
        <f>IFERROR(VLOOKUP(D4622,Rooms[[الشقة]:[وصف]],4,FALSE),"")</f>
        <v/>
      </c>
      <c r="K4622" s="16" t="str">
        <f t="shared" si="145"/>
        <v/>
      </c>
    </row>
    <row r="4623" spans="2:11" x14ac:dyDescent="0.2">
      <c r="B4623" s="10" t="str">
        <f t="shared" si="144"/>
        <v/>
      </c>
      <c r="C4623" s="30"/>
      <c r="H4623" s="10" t="str">
        <f>IFERROR(IF(INDEX(Rooms[اعتماد القيمة],MATCH(الحجز!$D4623,Rooms[الشقة],0),1)&lt;=الحجز!$C4623,((INDEX(Rooms[القيمة],MATCH(الحجز!$D4623,Rooms[الشقة],0),1)*الحجز!$E4623)+G4623)-F4623,الحجز!$H4623),"")</f>
        <v/>
      </c>
      <c r="I4623" s="10" t="str">
        <f>IFERROR(VLOOKUP(D4623,Rooms[[الشقة]:[وصف]],4,FALSE),"")</f>
        <v/>
      </c>
      <c r="K4623" s="16" t="str">
        <f t="shared" si="145"/>
        <v/>
      </c>
    </row>
    <row r="4624" spans="2:11" x14ac:dyDescent="0.2">
      <c r="B4624" s="10" t="str">
        <f t="shared" si="144"/>
        <v/>
      </c>
      <c r="C4624" s="30"/>
      <c r="H4624" s="10" t="str">
        <f>IFERROR(IF(INDEX(Rooms[اعتماد القيمة],MATCH(الحجز!$D4624,Rooms[الشقة],0),1)&lt;=الحجز!$C4624,((INDEX(Rooms[القيمة],MATCH(الحجز!$D4624,Rooms[الشقة],0),1)*الحجز!$E4624)+G4624)-F4624,الحجز!$H4624),"")</f>
        <v/>
      </c>
      <c r="I4624" s="10" t="str">
        <f>IFERROR(VLOOKUP(D4624,Rooms[[الشقة]:[وصف]],4,FALSE),"")</f>
        <v/>
      </c>
      <c r="K4624" s="16" t="str">
        <f t="shared" si="145"/>
        <v/>
      </c>
    </row>
    <row r="4625" spans="2:11" x14ac:dyDescent="0.2">
      <c r="B4625" s="10" t="str">
        <f t="shared" si="144"/>
        <v/>
      </c>
      <c r="C4625" s="30"/>
      <c r="H4625" s="10" t="str">
        <f>IFERROR(IF(INDEX(Rooms[اعتماد القيمة],MATCH(الحجز!$D4625,Rooms[الشقة],0),1)&lt;=الحجز!$C4625,((INDEX(Rooms[القيمة],MATCH(الحجز!$D4625,Rooms[الشقة],0),1)*الحجز!$E4625)+G4625)-F4625,الحجز!$H4625),"")</f>
        <v/>
      </c>
      <c r="I4625" s="10" t="str">
        <f>IFERROR(VLOOKUP(D4625,Rooms[[الشقة]:[وصف]],4,FALSE),"")</f>
        <v/>
      </c>
      <c r="K4625" s="16" t="str">
        <f t="shared" si="145"/>
        <v/>
      </c>
    </row>
    <row r="4626" spans="2:11" x14ac:dyDescent="0.2">
      <c r="B4626" s="10" t="str">
        <f t="shared" si="144"/>
        <v/>
      </c>
      <c r="C4626" s="30"/>
      <c r="H4626" s="10" t="str">
        <f>IFERROR(IF(INDEX(Rooms[اعتماد القيمة],MATCH(الحجز!$D4626,Rooms[الشقة],0),1)&lt;=الحجز!$C4626,((INDEX(Rooms[القيمة],MATCH(الحجز!$D4626,Rooms[الشقة],0),1)*الحجز!$E4626)+G4626)-F4626,الحجز!$H4626),"")</f>
        <v/>
      </c>
      <c r="I4626" s="10" t="str">
        <f>IFERROR(VLOOKUP(D4626,Rooms[[الشقة]:[وصف]],4,FALSE),"")</f>
        <v/>
      </c>
      <c r="K4626" s="16" t="str">
        <f t="shared" si="145"/>
        <v/>
      </c>
    </row>
    <row r="4627" spans="2:11" x14ac:dyDescent="0.2">
      <c r="B4627" s="10" t="str">
        <f t="shared" si="144"/>
        <v/>
      </c>
      <c r="C4627" s="30"/>
      <c r="H4627" s="10" t="str">
        <f>IFERROR(IF(INDEX(Rooms[اعتماد القيمة],MATCH(الحجز!$D4627,Rooms[الشقة],0),1)&lt;=الحجز!$C4627,((INDEX(Rooms[القيمة],MATCH(الحجز!$D4627,Rooms[الشقة],0),1)*الحجز!$E4627)+G4627)-F4627,الحجز!$H4627),"")</f>
        <v/>
      </c>
      <c r="I4627" s="10" t="str">
        <f>IFERROR(VLOOKUP(D4627,Rooms[[الشقة]:[وصف]],4,FALSE),"")</f>
        <v/>
      </c>
      <c r="K4627" s="16" t="str">
        <f t="shared" si="145"/>
        <v/>
      </c>
    </row>
    <row r="4628" spans="2:11" x14ac:dyDescent="0.2">
      <c r="B4628" s="10" t="str">
        <f t="shared" si="144"/>
        <v/>
      </c>
      <c r="C4628" s="30"/>
      <c r="H4628" s="10" t="str">
        <f>IFERROR(IF(INDEX(Rooms[اعتماد القيمة],MATCH(الحجز!$D4628,Rooms[الشقة],0),1)&lt;=الحجز!$C4628,((INDEX(Rooms[القيمة],MATCH(الحجز!$D4628,Rooms[الشقة],0),1)*الحجز!$E4628)+G4628)-F4628,الحجز!$H4628),"")</f>
        <v/>
      </c>
      <c r="I4628" s="10" t="str">
        <f>IFERROR(VLOOKUP(D4628,Rooms[[الشقة]:[وصف]],4,FALSE),"")</f>
        <v/>
      </c>
      <c r="K4628" s="16" t="str">
        <f t="shared" si="145"/>
        <v/>
      </c>
    </row>
    <row r="4629" spans="2:11" x14ac:dyDescent="0.2">
      <c r="B4629" s="10" t="str">
        <f t="shared" si="144"/>
        <v/>
      </c>
      <c r="C4629" s="30"/>
      <c r="H4629" s="10" t="str">
        <f>IFERROR(IF(INDEX(Rooms[اعتماد القيمة],MATCH(الحجز!$D4629,Rooms[الشقة],0),1)&lt;=الحجز!$C4629,((INDEX(Rooms[القيمة],MATCH(الحجز!$D4629,Rooms[الشقة],0),1)*الحجز!$E4629)+G4629)-F4629,الحجز!$H4629),"")</f>
        <v/>
      </c>
      <c r="I4629" s="10" t="str">
        <f>IFERROR(VLOOKUP(D4629,Rooms[[الشقة]:[وصف]],4,FALSE),"")</f>
        <v/>
      </c>
      <c r="K4629" s="16" t="str">
        <f t="shared" si="145"/>
        <v/>
      </c>
    </row>
    <row r="4630" spans="2:11" x14ac:dyDescent="0.2">
      <c r="B4630" s="10" t="str">
        <f t="shared" si="144"/>
        <v/>
      </c>
      <c r="C4630" s="30"/>
      <c r="H4630" s="10" t="str">
        <f>IFERROR(IF(INDEX(Rooms[اعتماد القيمة],MATCH(الحجز!$D4630,Rooms[الشقة],0),1)&lt;=الحجز!$C4630,((INDEX(Rooms[القيمة],MATCH(الحجز!$D4630,Rooms[الشقة],0),1)*الحجز!$E4630)+G4630)-F4630,الحجز!$H4630),"")</f>
        <v/>
      </c>
      <c r="I4630" s="10" t="str">
        <f>IFERROR(VLOOKUP(D4630,Rooms[[الشقة]:[وصف]],4,FALSE),"")</f>
        <v/>
      </c>
      <c r="K4630" s="16" t="str">
        <f t="shared" si="145"/>
        <v/>
      </c>
    </row>
    <row r="4631" spans="2:11" x14ac:dyDescent="0.2">
      <c r="B4631" s="10" t="str">
        <f t="shared" si="144"/>
        <v/>
      </c>
      <c r="C4631" s="30"/>
      <c r="H4631" s="10" t="str">
        <f>IFERROR(IF(INDEX(Rooms[اعتماد القيمة],MATCH(الحجز!$D4631,Rooms[الشقة],0),1)&lt;=الحجز!$C4631,((INDEX(Rooms[القيمة],MATCH(الحجز!$D4631,Rooms[الشقة],0),1)*الحجز!$E4631)+G4631)-F4631,الحجز!$H4631),"")</f>
        <v/>
      </c>
      <c r="I4631" s="10" t="str">
        <f>IFERROR(VLOOKUP(D4631,Rooms[[الشقة]:[وصف]],4,FALSE),"")</f>
        <v/>
      </c>
      <c r="K4631" s="16" t="str">
        <f t="shared" si="145"/>
        <v/>
      </c>
    </row>
    <row r="4632" spans="2:11" x14ac:dyDescent="0.2">
      <c r="B4632" s="10" t="str">
        <f t="shared" si="144"/>
        <v/>
      </c>
      <c r="C4632" s="30"/>
      <c r="H4632" s="10" t="str">
        <f>IFERROR(IF(INDEX(Rooms[اعتماد القيمة],MATCH(الحجز!$D4632,Rooms[الشقة],0),1)&lt;=الحجز!$C4632,((INDEX(Rooms[القيمة],MATCH(الحجز!$D4632,Rooms[الشقة],0),1)*الحجز!$E4632)+G4632)-F4632,الحجز!$H4632),"")</f>
        <v/>
      </c>
      <c r="I4632" s="10" t="str">
        <f>IFERROR(VLOOKUP(D4632,Rooms[[الشقة]:[وصف]],4,FALSE),"")</f>
        <v/>
      </c>
      <c r="K4632" s="16" t="str">
        <f t="shared" si="145"/>
        <v/>
      </c>
    </row>
    <row r="4633" spans="2:11" x14ac:dyDescent="0.2">
      <c r="B4633" s="10" t="str">
        <f t="shared" si="144"/>
        <v/>
      </c>
      <c r="C4633" s="30"/>
      <c r="H4633" s="10" t="str">
        <f>IFERROR(IF(INDEX(Rooms[اعتماد القيمة],MATCH(الحجز!$D4633,Rooms[الشقة],0),1)&lt;=الحجز!$C4633,((INDEX(Rooms[القيمة],MATCH(الحجز!$D4633,Rooms[الشقة],0),1)*الحجز!$E4633)+G4633)-F4633,الحجز!$H4633),"")</f>
        <v/>
      </c>
      <c r="I4633" s="10" t="str">
        <f>IFERROR(VLOOKUP(D4633,Rooms[[الشقة]:[وصف]],4,FALSE),"")</f>
        <v/>
      </c>
      <c r="K4633" s="16" t="str">
        <f t="shared" si="145"/>
        <v/>
      </c>
    </row>
    <row r="4634" spans="2:11" x14ac:dyDescent="0.2">
      <c r="B4634" s="10" t="str">
        <f t="shared" si="144"/>
        <v/>
      </c>
      <c r="C4634" s="30"/>
      <c r="H4634" s="10" t="str">
        <f>IFERROR(IF(INDEX(Rooms[اعتماد القيمة],MATCH(الحجز!$D4634,Rooms[الشقة],0),1)&lt;=الحجز!$C4634,((INDEX(Rooms[القيمة],MATCH(الحجز!$D4634,Rooms[الشقة],0),1)*الحجز!$E4634)+G4634)-F4634,الحجز!$H4634),"")</f>
        <v/>
      </c>
      <c r="I4634" s="10" t="str">
        <f>IFERROR(VLOOKUP(D4634,Rooms[[الشقة]:[وصف]],4,FALSE),"")</f>
        <v/>
      </c>
      <c r="K4634" s="16" t="str">
        <f t="shared" si="145"/>
        <v/>
      </c>
    </row>
    <row r="4635" spans="2:11" x14ac:dyDescent="0.2">
      <c r="B4635" s="10" t="str">
        <f t="shared" si="144"/>
        <v/>
      </c>
      <c r="C4635" s="30"/>
      <c r="H4635" s="10" t="str">
        <f>IFERROR(IF(INDEX(Rooms[اعتماد القيمة],MATCH(الحجز!$D4635,Rooms[الشقة],0),1)&lt;=الحجز!$C4635,((INDEX(Rooms[القيمة],MATCH(الحجز!$D4635,Rooms[الشقة],0),1)*الحجز!$E4635)+G4635)-F4635,الحجز!$H4635),"")</f>
        <v/>
      </c>
      <c r="I4635" s="10" t="str">
        <f>IFERROR(VLOOKUP(D4635,Rooms[[الشقة]:[وصف]],4,FALSE),"")</f>
        <v/>
      </c>
      <c r="K4635" s="16" t="str">
        <f t="shared" si="145"/>
        <v/>
      </c>
    </row>
    <row r="4636" spans="2:11" x14ac:dyDescent="0.2">
      <c r="B4636" s="10" t="str">
        <f t="shared" si="144"/>
        <v/>
      </c>
      <c r="C4636" s="30"/>
      <c r="H4636" s="10" t="str">
        <f>IFERROR(IF(INDEX(Rooms[اعتماد القيمة],MATCH(الحجز!$D4636,Rooms[الشقة],0),1)&lt;=الحجز!$C4636,((INDEX(Rooms[القيمة],MATCH(الحجز!$D4636,Rooms[الشقة],0),1)*الحجز!$E4636)+G4636)-F4636,الحجز!$H4636),"")</f>
        <v/>
      </c>
      <c r="I4636" s="10" t="str">
        <f>IFERROR(VLOOKUP(D4636,Rooms[[الشقة]:[وصف]],4,FALSE),"")</f>
        <v/>
      </c>
      <c r="K4636" s="16" t="str">
        <f t="shared" si="145"/>
        <v/>
      </c>
    </row>
    <row r="4637" spans="2:11" x14ac:dyDescent="0.2">
      <c r="B4637" s="10" t="str">
        <f t="shared" si="144"/>
        <v/>
      </c>
      <c r="C4637" s="30"/>
      <c r="H4637" s="10" t="str">
        <f>IFERROR(IF(INDEX(Rooms[اعتماد القيمة],MATCH(الحجز!$D4637,Rooms[الشقة],0),1)&lt;=الحجز!$C4637,((INDEX(Rooms[القيمة],MATCH(الحجز!$D4637,Rooms[الشقة],0),1)*الحجز!$E4637)+G4637)-F4637,الحجز!$H4637),"")</f>
        <v/>
      </c>
      <c r="I4637" s="10" t="str">
        <f>IFERROR(VLOOKUP(D4637,Rooms[[الشقة]:[وصف]],4,FALSE),"")</f>
        <v/>
      </c>
      <c r="K4637" s="16" t="str">
        <f t="shared" si="145"/>
        <v/>
      </c>
    </row>
    <row r="4638" spans="2:11" x14ac:dyDescent="0.2">
      <c r="B4638" s="10" t="str">
        <f t="shared" si="144"/>
        <v/>
      </c>
      <c r="C4638" s="30"/>
      <c r="H4638" s="10" t="str">
        <f>IFERROR(IF(INDEX(Rooms[اعتماد القيمة],MATCH(الحجز!$D4638,Rooms[الشقة],0),1)&lt;=الحجز!$C4638,((INDEX(Rooms[القيمة],MATCH(الحجز!$D4638,Rooms[الشقة],0),1)*الحجز!$E4638)+G4638)-F4638,الحجز!$H4638),"")</f>
        <v/>
      </c>
      <c r="I4638" s="10" t="str">
        <f>IFERROR(VLOOKUP(D4638,Rooms[[الشقة]:[وصف]],4,FALSE),"")</f>
        <v/>
      </c>
      <c r="K4638" s="16" t="str">
        <f t="shared" si="145"/>
        <v/>
      </c>
    </row>
    <row r="4639" spans="2:11" x14ac:dyDescent="0.2">
      <c r="B4639" s="10" t="str">
        <f t="shared" si="144"/>
        <v/>
      </c>
      <c r="C4639" s="30"/>
      <c r="H4639" s="10" t="str">
        <f>IFERROR(IF(INDEX(Rooms[اعتماد القيمة],MATCH(الحجز!$D4639,Rooms[الشقة],0),1)&lt;=الحجز!$C4639,((INDEX(Rooms[القيمة],MATCH(الحجز!$D4639,Rooms[الشقة],0),1)*الحجز!$E4639)+G4639)-F4639,الحجز!$H4639),"")</f>
        <v/>
      </c>
      <c r="I4639" s="10" t="str">
        <f>IFERROR(VLOOKUP(D4639,Rooms[[الشقة]:[وصف]],4,FALSE),"")</f>
        <v/>
      </c>
      <c r="K4639" s="16" t="str">
        <f t="shared" si="145"/>
        <v/>
      </c>
    </row>
    <row r="4640" spans="2:11" x14ac:dyDescent="0.2">
      <c r="B4640" s="10" t="str">
        <f t="shared" si="144"/>
        <v/>
      </c>
      <c r="C4640" s="30"/>
      <c r="H4640" s="10" t="str">
        <f>IFERROR(IF(INDEX(Rooms[اعتماد القيمة],MATCH(الحجز!$D4640,Rooms[الشقة],0),1)&lt;=الحجز!$C4640,((INDEX(Rooms[القيمة],MATCH(الحجز!$D4640,Rooms[الشقة],0),1)*الحجز!$E4640)+G4640)-F4640,الحجز!$H4640),"")</f>
        <v/>
      </c>
      <c r="I4640" s="10" t="str">
        <f>IFERROR(VLOOKUP(D4640,Rooms[[الشقة]:[وصف]],4,FALSE),"")</f>
        <v/>
      </c>
      <c r="K4640" s="16" t="str">
        <f t="shared" si="145"/>
        <v/>
      </c>
    </row>
    <row r="4641" spans="2:11" x14ac:dyDescent="0.2">
      <c r="B4641" s="10" t="str">
        <f t="shared" si="144"/>
        <v/>
      </c>
      <c r="C4641" s="30"/>
      <c r="H4641" s="10" t="str">
        <f>IFERROR(IF(INDEX(Rooms[اعتماد القيمة],MATCH(الحجز!$D4641,Rooms[الشقة],0),1)&lt;=الحجز!$C4641,((INDEX(Rooms[القيمة],MATCH(الحجز!$D4641,Rooms[الشقة],0),1)*الحجز!$E4641)+G4641)-F4641,الحجز!$H4641),"")</f>
        <v/>
      </c>
      <c r="I4641" s="10" t="str">
        <f>IFERROR(VLOOKUP(D4641,Rooms[[الشقة]:[وصف]],4,FALSE),"")</f>
        <v/>
      </c>
      <c r="K4641" s="16" t="str">
        <f t="shared" si="145"/>
        <v/>
      </c>
    </row>
    <row r="4642" spans="2:11" x14ac:dyDescent="0.2">
      <c r="B4642" s="10" t="str">
        <f t="shared" si="144"/>
        <v/>
      </c>
      <c r="C4642" s="30"/>
      <c r="H4642" s="10" t="str">
        <f>IFERROR(IF(INDEX(Rooms[اعتماد القيمة],MATCH(الحجز!$D4642,Rooms[الشقة],0),1)&lt;=الحجز!$C4642,((INDEX(Rooms[القيمة],MATCH(الحجز!$D4642,Rooms[الشقة],0),1)*الحجز!$E4642)+G4642)-F4642,الحجز!$H4642),"")</f>
        <v/>
      </c>
      <c r="I4642" s="10" t="str">
        <f>IFERROR(VLOOKUP(D4642,Rooms[[الشقة]:[وصف]],4,FALSE),"")</f>
        <v/>
      </c>
      <c r="K4642" s="16" t="str">
        <f t="shared" si="145"/>
        <v/>
      </c>
    </row>
    <row r="4643" spans="2:11" x14ac:dyDescent="0.2">
      <c r="B4643" s="10" t="str">
        <f t="shared" si="144"/>
        <v/>
      </c>
      <c r="C4643" s="30"/>
      <c r="H4643" s="10" t="str">
        <f>IFERROR(IF(INDEX(Rooms[اعتماد القيمة],MATCH(الحجز!$D4643,Rooms[الشقة],0),1)&lt;=الحجز!$C4643,((INDEX(Rooms[القيمة],MATCH(الحجز!$D4643,Rooms[الشقة],0),1)*الحجز!$E4643)+G4643)-F4643,الحجز!$H4643),"")</f>
        <v/>
      </c>
      <c r="I4643" s="10" t="str">
        <f>IFERROR(VLOOKUP(D4643,Rooms[[الشقة]:[وصف]],4,FALSE),"")</f>
        <v/>
      </c>
      <c r="K4643" s="16" t="str">
        <f t="shared" si="145"/>
        <v/>
      </c>
    </row>
    <row r="4644" spans="2:11" x14ac:dyDescent="0.2">
      <c r="B4644" s="10" t="str">
        <f t="shared" si="144"/>
        <v/>
      </c>
      <c r="C4644" s="30"/>
      <c r="H4644" s="10" t="str">
        <f>IFERROR(IF(INDEX(Rooms[اعتماد القيمة],MATCH(الحجز!$D4644,Rooms[الشقة],0),1)&lt;=الحجز!$C4644,((INDEX(Rooms[القيمة],MATCH(الحجز!$D4644,Rooms[الشقة],0),1)*الحجز!$E4644)+G4644)-F4644,الحجز!$H4644),"")</f>
        <v/>
      </c>
      <c r="I4644" s="10" t="str">
        <f>IFERROR(VLOOKUP(D4644,Rooms[[الشقة]:[وصف]],4,FALSE),"")</f>
        <v/>
      </c>
      <c r="K4644" s="16" t="str">
        <f t="shared" si="145"/>
        <v/>
      </c>
    </row>
    <row r="4645" spans="2:11" x14ac:dyDescent="0.2">
      <c r="B4645" s="10" t="str">
        <f t="shared" si="144"/>
        <v/>
      </c>
      <c r="C4645" s="30"/>
      <c r="H4645" s="10" t="str">
        <f>IFERROR(IF(INDEX(Rooms[اعتماد القيمة],MATCH(الحجز!$D4645,Rooms[الشقة],0),1)&lt;=الحجز!$C4645,((INDEX(Rooms[القيمة],MATCH(الحجز!$D4645,Rooms[الشقة],0),1)*الحجز!$E4645)+G4645)-F4645,الحجز!$H4645),"")</f>
        <v/>
      </c>
      <c r="I4645" s="10" t="str">
        <f>IFERROR(VLOOKUP(D4645,Rooms[[الشقة]:[وصف]],4,FALSE),"")</f>
        <v/>
      </c>
      <c r="K4645" s="16" t="str">
        <f t="shared" si="145"/>
        <v/>
      </c>
    </row>
    <row r="4646" spans="2:11" x14ac:dyDescent="0.2">
      <c r="B4646" s="10" t="str">
        <f t="shared" si="144"/>
        <v/>
      </c>
      <c r="C4646" s="30"/>
      <c r="H4646" s="10" t="str">
        <f>IFERROR(IF(INDEX(Rooms[اعتماد القيمة],MATCH(الحجز!$D4646,Rooms[الشقة],0),1)&lt;=الحجز!$C4646,((INDEX(Rooms[القيمة],MATCH(الحجز!$D4646,Rooms[الشقة],0),1)*الحجز!$E4646)+G4646)-F4646,الحجز!$H4646),"")</f>
        <v/>
      </c>
      <c r="I4646" s="10" t="str">
        <f>IFERROR(VLOOKUP(D4646,Rooms[[الشقة]:[وصف]],4,FALSE),"")</f>
        <v/>
      </c>
      <c r="K4646" s="16" t="str">
        <f t="shared" si="145"/>
        <v/>
      </c>
    </row>
    <row r="4647" spans="2:11" x14ac:dyDescent="0.2">
      <c r="B4647" s="10" t="str">
        <f t="shared" si="144"/>
        <v/>
      </c>
      <c r="C4647" s="30"/>
      <c r="H4647" s="10" t="str">
        <f>IFERROR(IF(INDEX(Rooms[اعتماد القيمة],MATCH(الحجز!$D4647,Rooms[الشقة],0),1)&lt;=الحجز!$C4647,((INDEX(Rooms[القيمة],MATCH(الحجز!$D4647,Rooms[الشقة],0),1)*الحجز!$E4647)+G4647)-F4647,الحجز!$H4647),"")</f>
        <v/>
      </c>
      <c r="I4647" s="10" t="str">
        <f>IFERROR(VLOOKUP(D4647,Rooms[[الشقة]:[وصف]],4,FALSE),"")</f>
        <v/>
      </c>
      <c r="K4647" s="16" t="str">
        <f t="shared" si="145"/>
        <v/>
      </c>
    </row>
    <row r="4648" spans="2:11" x14ac:dyDescent="0.2">
      <c r="B4648" s="10" t="str">
        <f t="shared" si="144"/>
        <v/>
      </c>
      <c r="C4648" s="30"/>
      <c r="H4648" s="10" t="str">
        <f>IFERROR(IF(INDEX(Rooms[اعتماد القيمة],MATCH(الحجز!$D4648,Rooms[الشقة],0),1)&lt;=الحجز!$C4648,((INDEX(Rooms[القيمة],MATCH(الحجز!$D4648,Rooms[الشقة],0),1)*الحجز!$E4648)+G4648)-F4648,الحجز!$H4648),"")</f>
        <v/>
      </c>
      <c r="I4648" s="10" t="str">
        <f>IFERROR(VLOOKUP(D4648,Rooms[[الشقة]:[وصف]],4,FALSE),"")</f>
        <v/>
      </c>
      <c r="K4648" s="16" t="str">
        <f t="shared" si="145"/>
        <v/>
      </c>
    </row>
    <row r="4649" spans="2:11" x14ac:dyDescent="0.2">
      <c r="B4649" s="10" t="str">
        <f t="shared" si="144"/>
        <v/>
      </c>
      <c r="C4649" s="30"/>
      <c r="H4649" s="10" t="str">
        <f>IFERROR(IF(INDEX(Rooms[اعتماد القيمة],MATCH(الحجز!$D4649,Rooms[الشقة],0),1)&lt;=الحجز!$C4649,((INDEX(Rooms[القيمة],MATCH(الحجز!$D4649,Rooms[الشقة],0),1)*الحجز!$E4649)+G4649)-F4649,الحجز!$H4649),"")</f>
        <v/>
      </c>
      <c r="I4649" s="10" t="str">
        <f>IFERROR(VLOOKUP(D4649,Rooms[[الشقة]:[وصف]],4,FALSE),"")</f>
        <v/>
      </c>
      <c r="K4649" s="16" t="str">
        <f t="shared" si="145"/>
        <v/>
      </c>
    </row>
    <row r="4650" spans="2:11" x14ac:dyDescent="0.2">
      <c r="B4650" s="10" t="str">
        <f t="shared" si="144"/>
        <v/>
      </c>
      <c r="C4650" s="30"/>
      <c r="H4650" s="10" t="str">
        <f>IFERROR(IF(INDEX(Rooms[اعتماد القيمة],MATCH(الحجز!$D4650,Rooms[الشقة],0),1)&lt;=الحجز!$C4650,((INDEX(Rooms[القيمة],MATCH(الحجز!$D4650,Rooms[الشقة],0),1)*الحجز!$E4650)+G4650)-F4650,الحجز!$H4650),"")</f>
        <v/>
      </c>
      <c r="I4650" s="10" t="str">
        <f>IFERROR(VLOOKUP(D4650,Rooms[[الشقة]:[وصف]],4,FALSE),"")</f>
        <v/>
      </c>
      <c r="K4650" s="16" t="str">
        <f t="shared" si="145"/>
        <v/>
      </c>
    </row>
    <row r="4651" spans="2:11" x14ac:dyDescent="0.2">
      <c r="B4651" s="10" t="str">
        <f t="shared" si="144"/>
        <v/>
      </c>
      <c r="C4651" s="30"/>
      <c r="H4651" s="10" t="str">
        <f>IFERROR(IF(INDEX(Rooms[اعتماد القيمة],MATCH(الحجز!$D4651,Rooms[الشقة],0),1)&lt;=الحجز!$C4651,((INDEX(Rooms[القيمة],MATCH(الحجز!$D4651,Rooms[الشقة],0),1)*الحجز!$E4651)+G4651)-F4651,الحجز!$H4651),"")</f>
        <v/>
      </c>
      <c r="I4651" s="10" t="str">
        <f>IFERROR(VLOOKUP(D4651,Rooms[[الشقة]:[وصف]],4,FALSE),"")</f>
        <v/>
      </c>
      <c r="K4651" s="16" t="str">
        <f t="shared" si="145"/>
        <v/>
      </c>
    </row>
    <row r="4652" spans="2:11" x14ac:dyDescent="0.2">
      <c r="B4652" s="10" t="str">
        <f t="shared" si="144"/>
        <v/>
      </c>
      <c r="C4652" s="30"/>
      <c r="H4652" s="10" t="str">
        <f>IFERROR(IF(INDEX(Rooms[اعتماد القيمة],MATCH(الحجز!$D4652,Rooms[الشقة],0),1)&lt;=الحجز!$C4652,((INDEX(Rooms[القيمة],MATCH(الحجز!$D4652,Rooms[الشقة],0),1)*الحجز!$E4652)+G4652)-F4652,الحجز!$H4652),"")</f>
        <v/>
      </c>
      <c r="I4652" s="10" t="str">
        <f>IFERROR(VLOOKUP(D4652,Rooms[[الشقة]:[وصف]],4,FALSE),"")</f>
        <v/>
      </c>
      <c r="K4652" s="16" t="str">
        <f t="shared" si="145"/>
        <v/>
      </c>
    </row>
    <row r="4653" spans="2:11" x14ac:dyDescent="0.2">
      <c r="B4653" s="10" t="str">
        <f t="shared" si="144"/>
        <v/>
      </c>
      <c r="C4653" s="30"/>
      <c r="H4653" s="10" t="str">
        <f>IFERROR(IF(INDEX(Rooms[اعتماد القيمة],MATCH(الحجز!$D4653,Rooms[الشقة],0),1)&lt;=الحجز!$C4653,((INDEX(Rooms[القيمة],MATCH(الحجز!$D4653,Rooms[الشقة],0),1)*الحجز!$E4653)+G4653)-F4653,الحجز!$H4653),"")</f>
        <v/>
      </c>
      <c r="I4653" s="10" t="str">
        <f>IFERROR(VLOOKUP(D4653,Rooms[[الشقة]:[وصف]],4,FALSE),"")</f>
        <v/>
      </c>
      <c r="K4653" s="16" t="str">
        <f t="shared" si="145"/>
        <v/>
      </c>
    </row>
    <row r="4654" spans="2:11" x14ac:dyDescent="0.2">
      <c r="B4654" s="10" t="str">
        <f t="shared" si="144"/>
        <v/>
      </c>
      <c r="C4654" s="30"/>
      <c r="H4654" s="10" t="str">
        <f>IFERROR(IF(INDEX(Rooms[اعتماد القيمة],MATCH(الحجز!$D4654,Rooms[الشقة],0),1)&lt;=الحجز!$C4654,((INDEX(Rooms[القيمة],MATCH(الحجز!$D4654,Rooms[الشقة],0),1)*الحجز!$E4654)+G4654)-F4654,الحجز!$H4654),"")</f>
        <v/>
      </c>
      <c r="I4654" s="10" t="str">
        <f>IFERROR(VLOOKUP(D4654,Rooms[[الشقة]:[وصف]],4,FALSE),"")</f>
        <v/>
      </c>
      <c r="K4654" s="16" t="str">
        <f t="shared" si="145"/>
        <v/>
      </c>
    </row>
    <row r="4655" spans="2:11" x14ac:dyDescent="0.2">
      <c r="B4655" s="10" t="str">
        <f t="shared" si="144"/>
        <v/>
      </c>
      <c r="C4655" s="30"/>
      <c r="H4655" s="10" t="str">
        <f>IFERROR(IF(INDEX(Rooms[اعتماد القيمة],MATCH(الحجز!$D4655,Rooms[الشقة],0),1)&lt;=الحجز!$C4655,((INDEX(Rooms[القيمة],MATCH(الحجز!$D4655,Rooms[الشقة],0),1)*الحجز!$E4655)+G4655)-F4655,الحجز!$H4655),"")</f>
        <v/>
      </c>
      <c r="I4655" s="10" t="str">
        <f>IFERROR(VLOOKUP(D4655,Rooms[[الشقة]:[وصف]],4,FALSE),"")</f>
        <v/>
      </c>
      <c r="K4655" s="16" t="str">
        <f t="shared" si="145"/>
        <v/>
      </c>
    </row>
    <row r="4656" spans="2:11" x14ac:dyDescent="0.2">
      <c r="B4656" s="10" t="str">
        <f t="shared" si="144"/>
        <v/>
      </c>
      <c r="C4656" s="30"/>
      <c r="H4656" s="10" t="str">
        <f>IFERROR(IF(INDEX(Rooms[اعتماد القيمة],MATCH(الحجز!$D4656,Rooms[الشقة],0),1)&lt;=الحجز!$C4656,((INDEX(Rooms[القيمة],MATCH(الحجز!$D4656,Rooms[الشقة],0),1)*الحجز!$E4656)+G4656)-F4656,الحجز!$H4656),"")</f>
        <v/>
      </c>
      <c r="I4656" s="10" t="str">
        <f>IFERROR(VLOOKUP(D4656,Rooms[[الشقة]:[وصف]],4,FALSE),"")</f>
        <v/>
      </c>
      <c r="K4656" s="16" t="str">
        <f t="shared" si="145"/>
        <v/>
      </c>
    </row>
    <row r="4657" spans="2:11" x14ac:dyDescent="0.2">
      <c r="B4657" s="10" t="str">
        <f t="shared" si="144"/>
        <v/>
      </c>
      <c r="C4657" s="30"/>
      <c r="H4657" s="10" t="str">
        <f>IFERROR(IF(INDEX(Rooms[اعتماد القيمة],MATCH(الحجز!$D4657,Rooms[الشقة],0),1)&lt;=الحجز!$C4657,((INDEX(Rooms[القيمة],MATCH(الحجز!$D4657,Rooms[الشقة],0),1)*الحجز!$E4657)+G4657)-F4657,الحجز!$H4657),"")</f>
        <v/>
      </c>
      <c r="I4657" s="10" t="str">
        <f>IFERROR(VLOOKUP(D4657,Rooms[[الشقة]:[وصف]],4,FALSE),"")</f>
        <v/>
      </c>
      <c r="K4657" s="16" t="str">
        <f t="shared" si="145"/>
        <v/>
      </c>
    </row>
    <row r="4658" spans="2:11" x14ac:dyDescent="0.2">
      <c r="B4658" s="10" t="str">
        <f t="shared" si="144"/>
        <v/>
      </c>
      <c r="C4658" s="30"/>
      <c r="H4658" s="10" t="str">
        <f>IFERROR(IF(INDEX(Rooms[اعتماد القيمة],MATCH(الحجز!$D4658,Rooms[الشقة],0),1)&lt;=الحجز!$C4658,((INDEX(Rooms[القيمة],MATCH(الحجز!$D4658,Rooms[الشقة],0),1)*الحجز!$E4658)+G4658)-F4658,الحجز!$H4658),"")</f>
        <v/>
      </c>
      <c r="I4658" s="10" t="str">
        <f>IFERROR(VLOOKUP(D4658,Rooms[[الشقة]:[وصف]],4,FALSE),"")</f>
        <v/>
      </c>
      <c r="K4658" s="16" t="str">
        <f t="shared" si="145"/>
        <v/>
      </c>
    </row>
    <row r="4659" spans="2:11" x14ac:dyDescent="0.2">
      <c r="B4659" s="10" t="str">
        <f t="shared" si="144"/>
        <v/>
      </c>
      <c r="C4659" s="30"/>
      <c r="H4659" s="10" t="str">
        <f>IFERROR(IF(INDEX(Rooms[اعتماد القيمة],MATCH(الحجز!$D4659,Rooms[الشقة],0),1)&lt;=الحجز!$C4659,((INDEX(Rooms[القيمة],MATCH(الحجز!$D4659,Rooms[الشقة],0),1)*الحجز!$E4659)+G4659)-F4659,الحجز!$H4659),"")</f>
        <v/>
      </c>
      <c r="I4659" s="10" t="str">
        <f>IFERROR(VLOOKUP(D4659,Rooms[[الشقة]:[وصف]],4,FALSE),"")</f>
        <v/>
      </c>
      <c r="K4659" s="16" t="str">
        <f t="shared" si="145"/>
        <v/>
      </c>
    </row>
    <row r="4660" spans="2:11" x14ac:dyDescent="0.2">
      <c r="B4660" s="10" t="str">
        <f t="shared" si="144"/>
        <v/>
      </c>
      <c r="C4660" s="30"/>
      <c r="H4660" s="10" t="str">
        <f>IFERROR(IF(INDEX(Rooms[اعتماد القيمة],MATCH(الحجز!$D4660,Rooms[الشقة],0),1)&lt;=الحجز!$C4660,((INDEX(Rooms[القيمة],MATCH(الحجز!$D4660,Rooms[الشقة],0),1)*الحجز!$E4660)+G4660)-F4660,الحجز!$H4660),"")</f>
        <v/>
      </c>
      <c r="I4660" s="10" t="str">
        <f>IFERROR(VLOOKUP(D4660,Rooms[[الشقة]:[وصف]],4,FALSE),"")</f>
        <v/>
      </c>
      <c r="K4660" s="16" t="str">
        <f t="shared" si="145"/>
        <v/>
      </c>
    </row>
    <row r="4661" spans="2:11" x14ac:dyDescent="0.2">
      <c r="B4661" s="10" t="str">
        <f t="shared" si="144"/>
        <v/>
      </c>
      <c r="C4661" s="30"/>
      <c r="H4661" s="10" t="str">
        <f>IFERROR(IF(INDEX(Rooms[اعتماد القيمة],MATCH(الحجز!$D4661,Rooms[الشقة],0),1)&lt;=الحجز!$C4661,((INDEX(Rooms[القيمة],MATCH(الحجز!$D4661,Rooms[الشقة],0),1)*الحجز!$E4661)+G4661)-F4661,الحجز!$H4661),"")</f>
        <v/>
      </c>
      <c r="I4661" s="10" t="str">
        <f>IFERROR(VLOOKUP(D4661,Rooms[[الشقة]:[وصف]],4,FALSE),"")</f>
        <v/>
      </c>
      <c r="K4661" s="16" t="str">
        <f t="shared" si="145"/>
        <v/>
      </c>
    </row>
    <row r="4662" spans="2:11" x14ac:dyDescent="0.2">
      <c r="B4662" s="10" t="str">
        <f t="shared" si="144"/>
        <v/>
      </c>
      <c r="C4662" s="30"/>
      <c r="H4662" s="10" t="str">
        <f>IFERROR(IF(INDEX(Rooms[اعتماد القيمة],MATCH(الحجز!$D4662,Rooms[الشقة],0),1)&lt;=الحجز!$C4662,((INDEX(Rooms[القيمة],MATCH(الحجز!$D4662,Rooms[الشقة],0),1)*الحجز!$E4662)+G4662)-F4662,الحجز!$H4662),"")</f>
        <v/>
      </c>
      <c r="I4662" s="10" t="str">
        <f>IFERROR(VLOOKUP(D4662,Rooms[[الشقة]:[وصف]],4,FALSE),"")</f>
        <v/>
      </c>
      <c r="K4662" s="16" t="str">
        <f t="shared" si="145"/>
        <v/>
      </c>
    </row>
    <row r="4663" spans="2:11" x14ac:dyDescent="0.2">
      <c r="B4663" s="10" t="str">
        <f t="shared" si="144"/>
        <v/>
      </c>
      <c r="C4663" s="30"/>
      <c r="H4663" s="10" t="str">
        <f>IFERROR(IF(INDEX(Rooms[اعتماد القيمة],MATCH(الحجز!$D4663,Rooms[الشقة],0),1)&lt;=الحجز!$C4663,((INDEX(Rooms[القيمة],MATCH(الحجز!$D4663,Rooms[الشقة],0),1)*الحجز!$E4663)+G4663)-F4663,الحجز!$H4663),"")</f>
        <v/>
      </c>
      <c r="I4663" s="10" t="str">
        <f>IFERROR(VLOOKUP(D4663,Rooms[[الشقة]:[وصف]],4,FALSE),"")</f>
        <v/>
      </c>
      <c r="K4663" s="16" t="str">
        <f t="shared" si="145"/>
        <v/>
      </c>
    </row>
    <row r="4664" spans="2:11" x14ac:dyDescent="0.2">
      <c r="B4664" s="10" t="str">
        <f t="shared" si="144"/>
        <v/>
      </c>
      <c r="C4664" s="30"/>
      <c r="H4664" s="10" t="str">
        <f>IFERROR(IF(INDEX(Rooms[اعتماد القيمة],MATCH(الحجز!$D4664,Rooms[الشقة],0),1)&lt;=الحجز!$C4664,((INDEX(Rooms[القيمة],MATCH(الحجز!$D4664,Rooms[الشقة],0),1)*الحجز!$E4664)+G4664)-F4664,الحجز!$H4664),"")</f>
        <v/>
      </c>
      <c r="I4664" s="10" t="str">
        <f>IFERROR(VLOOKUP(D4664,Rooms[[الشقة]:[وصف]],4,FALSE),"")</f>
        <v/>
      </c>
      <c r="K4664" s="16" t="str">
        <f t="shared" si="145"/>
        <v/>
      </c>
    </row>
    <row r="4665" spans="2:11" x14ac:dyDescent="0.2">
      <c r="B4665" s="10" t="str">
        <f t="shared" si="144"/>
        <v/>
      </c>
      <c r="C4665" s="30"/>
      <c r="H4665" s="10" t="str">
        <f>IFERROR(IF(INDEX(Rooms[اعتماد القيمة],MATCH(الحجز!$D4665,Rooms[الشقة],0),1)&lt;=الحجز!$C4665,((INDEX(Rooms[القيمة],MATCH(الحجز!$D4665,Rooms[الشقة],0),1)*الحجز!$E4665)+G4665)-F4665,الحجز!$H4665),"")</f>
        <v/>
      </c>
      <c r="I4665" s="10" t="str">
        <f>IFERROR(VLOOKUP(D4665,Rooms[[الشقة]:[وصف]],4,FALSE),"")</f>
        <v/>
      </c>
      <c r="K4665" s="16" t="str">
        <f t="shared" si="145"/>
        <v/>
      </c>
    </row>
    <row r="4666" spans="2:11" x14ac:dyDescent="0.2">
      <c r="B4666" s="10" t="str">
        <f t="shared" si="144"/>
        <v/>
      </c>
      <c r="C4666" s="30"/>
      <c r="H4666" s="10" t="str">
        <f>IFERROR(IF(INDEX(Rooms[اعتماد القيمة],MATCH(الحجز!$D4666,Rooms[الشقة],0),1)&lt;=الحجز!$C4666,((INDEX(Rooms[القيمة],MATCH(الحجز!$D4666,Rooms[الشقة],0),1)*الحجز!$E4666)+G4666)-F4666,الحجز!$H4666),"")</f>
        <v/>
      </c>
      <c r="I4666" s="10" t="str">
        <f>IFERROR(VLOOKUP(D4666,Rooms[[الشقة]:[وصف]],4,FALSE),"")</f>
        <v/>
      </c>
      <c r="K4666" s="16" t="str">
        <f t="shared" si="145"/>
        <v/>
      </c>
    </row>
    <row r="4667" spans="2:11" x14ac:dyDescent="0.2">
      <c r="B4667" s="10" t="str">
        <f t="shared" si="144"/>
        <v/>
      </c>
      <c r="C4667" s="30"/>
      <c r="H4667" s="10" t="str">
        <f>IFERROR(IF(INDEX(Rooms[اعتماد القيمة],MATCH(الحجز!$D4667,Rooms[الشقة],0),1)&lt;=الحجز!$C4667,((INDEX(Rooms[القيمة],MATCH(الحجز!$D4667,Rooms[الشقة],0),1)*الحجز!$E4667)+G4667)-F4667,الحجز!$H4667),"")</f>
        <v/>
      </c>
      <c r="I4667" s="10" t="str">
        <f>IFERROR(VLOOKUP(D4667,Rooms[[الشقة]:[وصف]],4,FALSE),"")</f>
        <v/>
      </c>
      <c r="K4667" s="16" t="str">
        <f t="shared" si="145"/>
        <v/>
      </c>
    </row>
    <row r="4668" spans="2:11" x14ac:dyDescent="0.2">
      <c r="B4668" s="10" t="str">
        <f t="shared" si="144"/>
        <v/>
      </c>
      <c r="C4668" s="30"/>
      <c r="H4668" s="10" t="str">
        <f>IFERROR(IF(INDEX(Rooms[اعتماد القيمة],MATCH(الحجز!$D4668,Rooms[الشقة],0),1)&lt;=الحجز!$C4668,((INDEX(Rooms[القيمة],MATCH(الحجز!$D4668,Rooms[الشقة],0),1)*الحجز!$E4668)+G4668)-F4668,الحجز!$H4668),"")</f>
        <v/>
      </c>
      <c r="I4668" s="10" t="str">
        <f>IFERROR(VLOOKUP(D4668,Rooms[[الشقة]:[وصف]],4,FALSE),"")</f>
        <v/>
      </c>
      <c r="K4668" s="16" t="str">
        <f t="shared" si="145"/>
        <v/>
      </c>
    </row>
    <row r="4669" spans="2:11" x14ac:dyDescent="0.2">
      <c r="B4669" s="10" t="str">
        <f t="shared" si="144"/>
        <v/>
      </c>
      <c r="C4669" s="30"/>
      <c r="H4669" s="10" t="str">
        <f>IFERROR(IF(INDEX(Rooms[اعتماد القيمة],MATCH(الحجز!$D4669,Rooms[الشقة],0),1)&lt;=الحجز!$C4669,((INDEX(Rooms[القيمة],MATCH(الحجز!$D4669,Rooms[الشقة],0),1)*الحجز!$E4669)+G4669)-F4669,الحجز!$H4669),"")</f>
        <v/>
      </c>
      <c r="I4669" s="10" t="str">
        <f>IFERROR(VLOOKUP(D4669,Rooms[[الشقة]:[وصف]],4,FALSE),"")</f>
        <v/>
      </c>
      <c r="K4669" s="16" t="str">
        <f t="shared" si="145"/>
        <v/>
      </c>
    </row>
    <row r="4670" spans="2:11" x14ac:dyDescent="0.2">
      <c r="B4670" s="10" t="str">
        <f t="shared" si="144"/>
        <v/>
      </c>
      <c r="C4670" s="30"/>
      <c r="H4670" s="10" t="str">
        <f>IFERROR(IF(INDEX(Rooms[اعتماد القيمة],MATCH(الحجز!$D4670,Rooms[الشقة],0),1)&lt;=الحجز!$C4670,((INDEX(Rooms[القيمة],MATCH(الحجز!$D4670,Rooms[الشقة],0),1)*الحجز!$E4670)+G4670)-F4670,الحجز!$H4670),"")</f>
        <v/>
      </c>
      <c r="I4670" s="10" t="str">
        <f>IFERROR(VLOOKUP(D4670,Rooms[[الشقة]:[وصف]],4,FALSE),"")</f>
        <v/>
      </c>
      <c r="K4670" s="16" t="str">
        <f t="shared" si="145"/>
        <v/>
      </c>
    </row>
    <row r="4671" spans="2:11" x14ac:dyDescent="0.2">
      <c r="B4671" s="10" t="str">
        <f t="shared" si="144"/>
        <v/>
      </c>
      <c r="C4671" s="30"/>
      <c r="H4671" s="10" t="str">
        <f>IFERROR(IF(INDEX(Rooms[اعتماد القيمة],MATCH(الحجز!$D4671,Rooms[الشقة],0),1)&lt;=الحجز!$C4671,((INDEX(Rooms[القيمة],MATCH(الحجز!$D4671,Rooms[الشقة],0),1)*الحجز!$E4671)+G4671)-F4671,الحجز!$H4671),"")</f>
        <v/>
      </c>
      <c r="I4671" s="10" t="str">
        <f>IFERROR(VLOOKUP(D4671,Rooms[[الشقة]:[وصف]],4,FALSE),"")</f>
        <v/>
      </c>
      <c r="K4671" s="16" t="str">
        <f t="shared" si="145"/>
        <v/>
      </c>
    </row>
    <row r="4672" spans="2:11" x14ac:dyDescent="0.2">
      <c r="B4672" s="10" t="str">
        <f t="shared" si="144"/>
        <v/>
      </c>
      <c r="C4672" s="30"/>
      <c r="H4672" s="10" t="str">
        <f>IFERROR(IF(INDEX(Rooms[اعتماد القيمة],MATCH(الحجز!$D4672,Rooms[الشقة],0),1)&lt;=الحجز!$C4672,((INDEX(Rooms[القيمة],MATCH(الحجز!$D4672,Rooms[الشقة],0),1)*الحجز!$E4672)+G4672)-F4672,الحجز!$H4672),"")</f>
        <v/>
      </c>
      <c r="I4672" s="10" t="str">
        <f>IFERROR(VLOOKUP(D4672,Rooms[[الشقة]:[وصف]],4,FALSE),"")</f>
        <v/>
      </c>
      <c r="K4672" s="16" t="str">
        <f t="shared" si="145"/>
        <v/>
      </c>
    </row>
    <row r="4673" spans="2:11" x14ac:dyDescent="0.2">
      <c r="B4673" s="10" t="str">
        <f t="shared" si="144"/>
        <v/>
      </c>
      <c r="C4673" s="30"/>
      <c r="H4673" s="10" t="str">
        <f>IFERROR(IF(INDEX(Rooms[اعتماد القيمة],MATCH(الحجز!$D4673,Rooms[الشقة],0),1)&lt;=الحجز!$C4673,((INDEX(Rooms[القيمة],MATCH(الحجز!$D4673,Rooms[الشقة],0),1)*الحجز!$E4673)+G4673)-F4673,الحجز!$H4673),"")</f>
        <v/>
      </c>
      <c r="I4673" s="10" t="str">
        <f>IFERROR(VLOOKUP(D4673,Rooms[[الشقة]:[وصف]],4,FALSE),"")</f>
        <v/>
      </c>
      <c r="K4673" s="16" t="str">
        <f t="shared" si="145"/>
        <v/>
      </c>
    </row>
    <row r="4674" spans="2:11" x14ac:dyDescent="0.2">
      <c r="B4674" s="10" t="str">
        <f t="shared" si="144"/>
        <v/>
      </c>
      <c r="C4674" s="30"/>
      <c r="H4674" s="10" t="str">
        <f>IFERROR(IF(INDEX(Rooms[اعتماد القيمة],MATCH(الحجز!$D4674,Rooms[الشقة],0),1)&lt;=الحجز!$C4674,((INDEX(Rooms[القيمة],MATCH(الحجز!$D4674,Rooms[الشقة],0),1)*الحجز!$E4674)+G4674)-F4674,الحجز!$H4674),"")</f>
        <v/>
      </c>
      <c r="I4674" s="10" t="str">
        <f>IFERROR(VLOOKUP(D4674,Rooms[[الشقة]:[وصف]],4,FALSE),"")</f>
        <v/>
      </c>
      <c r="K4674" s="16" t="str">
        <f t="shared" si="145"/>
        <v/>
      </c>
    </row>
    <row r="4675" spans="2:11" x14ac:dyDescent="0.2">
      <c r="B4675" s="10" t="str">
        <f t="shared" si="144"/>
        <v/>
      </c>
      <c r="C4675" s="30"/>
      <c r="H4675" s="10" t="str">
        <f>IFERROR(IF(INDEX(Rooms[اعتماد القيمة],MATCH(الحجز!$D4675,Rooms[الشقة],0),1)&lt;=الحجز!$C4675,((INDEX(Rooms[القيمة],MATCH(الحجز!$D4675,Rooms[الشقة],0),1)*الحجز!$E4675)+G4675)-F4675,الحجز!$H4675),"")</f>
        <v/>
      </c>
      <c r="I4675" s="10" t="str">
        <f>IFERROR(VLOOKUP(D4675,Rooms[[الشقة]:[وصف]],4,FALSE),"")</f>
        <v/>
      </c>
      <c r="K4675" s="16" t="str">
        <f t="shared" si="145"/>
        <v/>
      </c>
    </row>
    <row r="4676" spans="2:11" x14ac:dyDescent="0.2">
      <c r="B4676" s="10" t="str">
        <f t="shared" si="144"/>
        <v/>
      </c>
      <c r="C4676" s="30"/>
      <c r="H4676" s="10" t="str">
        <f>IFERROR(IF(INDEX(Rooms[اعتماد القيمة],MATCH(الحجز!$D4676,Rooms[الشقة],0),1)&lt;=الحجز!$C4676,((INDEX(Rooms[القيمة],MATCH(الحجز!$D4676,Rooms[الشقة],0),1)*الحجز!$E4676)+G4676)-F4676,الحجز!$H4676),"")</f>
        <v/>
      </c>
      <c r="I4676" s="10" t="str">
        <f>IFERROR(VLOOKUP(D4676,Rooms[[الشقة]:[وصف]],4,FALSE),"")</f>
        <v/>
      </c>
      <c r="K4676" s="16" t="str">
        <f t="shared" si="145"/>
        <v/>
      </c>
    </row>
    <row r="4677" spans="2:11" x14ac:dyDescent="0.2">
      <c r="B4677" s="10" t="str">
        <f t="shared" ref="B4677:B4740" si="146">IF(C4677&lt;&gt;"",ROW(A4674),"")</f>
        <v/>
      </c>
      <c r="C4677" s="30"/>
      <c r="H4677" s="10" t="str">
        <f>IFERROR(IF(INDEX(Rooms[اعتماد القيمة],MATCH(الحجز!$D4677,Rooms[الشقة],0),1)&lt;=الحجز!$C4677,((INDEX(Rooms[القيمة],MATCH(الحجز!$D4677,Rooms[الشقة],0),1)*الحجز!$E4677)+G4677)-F4677,الحجز!$H4677),"")</f>
        <v/>
      </c>
      <c r="I4677" s="10" t="str">
        <f>IFERROR(VLOOKUP(D4677,Rooms[[الشقة]:[وصف]],4,FALSE),"")</f>
        <v/>
      </c>
      <c r="K4677" s="16" t="str">
        <f t="shared" ref="K4677:K4740" si="147">IF(AND(E4677="",C4677=""),"",C4677+(IF(E4677&lt;1,E4677,(E4677-1))))</f>
        <v/>
      </c>
    </row>
    <row r="4678" spans="2:11" x14ac:dyDescent="0.2">
      <c r="B4678" s="10" t="str">
        <f t="shared" si="146"/>
        <v/>
      </c>
      <c r="C4678" s="30"/>
      <c r="H4678" s="10" t="str">
        <f>IFERROR(IF(INDEX(Rooms[اعتماد القيمة],MATCH(الحجز!$D4678,Rooms[الشقة],0),1)&lt;=الحجز!$C4678,((INDEX(Rooms[القيمة],MATCH(الحجز!$D4678,Rooms[الشقة],0),1)*الحجز!$E4678)+G4678)-F4678,الحجز!$H4678),"")</f>
        <v/>
      </c>
      <c r="I4678" s="10" t="str">
        <f>IFERROR(VLOOKUP(D4678,Rooms[[الشقة]:[وصف]],4,FALSE),"")</f>
        <v/>
      </c>
      <c r="K4678" s="16" t="str">
        <f t="shared" si="147"/>
        <v/>
      </c>
    </row>
    <row r="4679" spans="2:11" x14ac:dyDescent="0.2">
      <c r="B4679" s="10" t="str">
        <f t="shared" si="146"/>
        <v/>
      </c>
      <c r="C4679" s="30"/>
      <c r="H4679" s="10" t="str">
        <f>IFERROR(IF(INDEX(Rooms[اعتماد القيمة],MATCH(الحجز!$D4679,Rooms[الشقة],0),1)&lt;=الحجز!$C4679,((INDEX(Rooms[القيمة],MATCH(الحجز!$D4679,Rooms[الشقة],0),1)*الحجز!$E4679)+G4679)-F4679,الحجز!$H4679),"")</f>
        <v/>
      </c>
      <c r="I4679" s="10" t="str">
        <f>IFERROR(VLOOKUP(D4679,Rooms[[الشقة]:[وصف]],4,FALSE),"")</f>
        <v/>
      </c>
      <c r="K4679" s="16" t="str">
        <f t="shared" si="147"/>
        <v/>
      </c>
    </row>
    <row r="4680" spans="2:11" x14ac:dyDescent="0.2">
      <c r="B4680" s="10" t="str">
        <f t="shared" si="146"/>
        <v/>
      </c>
      <c r="C4680" s="30"/>
      <c r="H4680" s="10" t="str">
        <f>IFERROR(IF(INDEX(Rooms[اعتماد القيمة],MATCH(الحجز!$D4680,Rooms[الشقة],0),1)&lt;=الحجز!$C4680,((INDEX(Rooms[القيمة],MATCH(الحجز!$D4680,Rooms[الشقة],0),1)*الحجز!$E4680)+G4680)-F4680,الحجز!$H4680),"")</f>
        <v/>
      </c>
      <c r="I4680" s="10" t="str">
        <f>IFERROR(VLOOKUP(D4680,Rooms[[الشقة]:[وصف]],4,FALSE),"")</f>
        <v/>
      </c>
      <c r="K4680" s="16" t="str">
        <f t="shared" si="147"/>
        <v/>
      </c>
    </row>
    <row r="4681" spans="2:11" x14ac:dyDescent="0.2">
      <c r="B4681" s="10" t="str">
        <f t="shared" si="146"/>
        <v/>
      </c>
      <c r="C4681" s="30"/>
      <c r="H4681" s="10" t="str">
        <f>IFERROR(IF(INDEX(Rooms[اعتماد القيمة],MATCH(الحجز!$D4681,Rooms[الشقة],0),1)&lt;=الحجز!$C4681,((INDEX(Rooms[القيمة],MATCH(الحجز!$D4681,Rooms[الشقة],0),1)*الحجز!$E4681)+G4681)-F4681,الحجز!$H4681),"")</f>
        <v/>
      </c>
      <c r="I4681" s="10" t="str">
        <f>IFERROR(VLOOKUP(D4681,Rooms[[الشقة]:[وصف]],4,FALSE),"")</f>
        <v/>
      </c>
      <c r="K4681" s="16" t="str">
        <f t="shared" si="147"/>
        <v/>
      </c>
    </row>
    <row r="4682" spans="2:11" x14ac:dyDescent="0.2">
      <c r="B4682" s="10" t="str">
        <f t="shared" si="146"/>
        <v/>
      </c>
      <c r="C4682" s="30"/>
      <c r="H4682" s="10" t="str">
        <f>IFERROR(IF(INDEX(Rooms[اعتماد القيمة],MATCH(الحجز!$D4682,Rooms[الشقة],0),1)&lt;=الحجز!$C4682,((INDEX(Rooms[القيمة],MATCH(الحجز!$D4682,Rooms[الشقة],0),1)*الحجز!$E4682)+G4682)-F4682,الحجز!$H4682),"")</f>
        <v/>
      </c>
      <c r="I4682" s="10" t="str">
        <f>IFERROR(VLOOKUP(D4682,Rooms[[الشقة]:[وصف]],4,FALSE),"")</f>
        <v/>
      </c>
      <c r="K4682" s="16" t="str">
        <f t="shared" si="147"/>
        <v/>
      </c>
    </row>
    <row r="4683" spans="2:11" x14ac:dyDescent="0.2">
      <c r="B4683" s="10" t="str">
        <f t="shared" si="146"/>
        <v/>
      </c>
      <c r="C4683" s="30"/>
      <c r="H4683" s="10" t="str">
        <f>IFERROR(IF(INDEX(Rooms[اعتماد القيمة],MATCH(الحجز!$D4683,Rooms[الشقة],0),1)&lt;=الحجز!$C4683,((INDEX(Rooms[القيمة],MATCH(الحجز!$D4683,Rooms[الشقة],0),1)*الحجز!$E4683)+G4683)-F4683,الحجز!$H4683),"")</f>
        <v/>
      </c>
      <c r="I4683" s="10" t="str">
        <f>IFERROR(VLOOKUP(D4683,Rooms[[الشقة]:[وصف]],4,FALSE),"")</f>
        <v/>
      </c>
      <c r="K4683" s="16" t="str">
        <f t="shared" si="147"/>
        <v/>
      </c>
    </row>
    <row r="4684" spans="2:11" x14ac:dyDescent="0.2">
      <c r="B4684" s="10" t="str">
        <f t="shared" si="146"/>
        <v/>
      </c>
      <c r="C4684" s="30"/>
      <c r="H4684" s="10" t="str">
        <f>IFERROR(IF(INDEX(Rooms[اعتماد القيمة],MATCH(الحجز!$D4684,Rooms[الشقة],0),1)&lt;=الحجز!$C4684,((INDEX(Rooms[القيمة],MATCH(الحجز!$D4684,Rooms[الشقة],0),1)*الحجز!$E4684)+G4684)-F4684,الحجز!$H4684),"")</f>
        <v/>
      </c>
      <c r="I4684" s="10" t="str">
        <f>IFERROR(VLOOKUP(D4684,Rooms[[الشقة]:[وصف]],4,FALSE),"")</f>
        <v/>
      </c>
      <c r="K4684" s="16" t="str">
        <f t="shared" si="147"/>
        <v/>
      </c>
    </row>
    <row r="4685" spans="2:11" x14ac:dyDescent="0.2">
      <c r="B4685" s="10" t="str">
        <f t="shared" si="146"/>
        <v/>
      </c>
      <c r="C4685" s="30"/>
      <c r="H4685" s="10" t="str">
        <f>IFERROR(IF(INDEX(Rooms[اعتماد القيمة],MATCH(الحجز!$D4685,Rooms[الشقة],0),1)&lt;=الحجز!$C4685,((INDEX(Rooms[القيمة],MATCH(الحجز!$D4685,Rooms[الشقة],0),1)*الحجز!$E4685)+G4685)-F4685,الحجز!$H4685),"")</f>
        <v/>
      </c>
      <c r="I4685" s="10" t="str">
        <f>IFERROR(VLOOKUP(D4685,Rooms[[الشقة]:[وصف]],4,FALSE),"")</f>
        <v/>
      </c>
      <c r="K4685" s="16" t="str">
        <f t="shared" si="147"/>
        <v/>
      </c>
    </row>
    <row r="4686" spans="2:11" x14ac:dyDescent="0.2">
      <c r="B4686" s="10" t="str">
        <f t="shared" si="146"/>
        <v/>
      </c>
      <c r="C4686" s="30"/>
      <c r="H4686" s="10" t="str">
        <f>IFERROR(IF(INDEX(Rooms[اعتماد القيمة],MATCH(الحجز!$D4686,Rooms[الشقة],0),1)&lt;=الحجز!$C4686,((INDEX(Rooms[القيمة],MATCH(الحجز!$D4686,Rooms[الشقة],0),1)*الحجز!$E4686)+G4686)-F4686,الحجز!$H4686),"")</f>
        <v/>
      </c>
      <c r="I4686" s="10" t="str">
        <f>IFERROR(VLOOKUP(D4686,Rooms[[الشقة]:[وصف]],4,FALSE),"")</f>
        <v/>
      </c>
      <c r="K4686" s="16" t="str">
        <f t="shared" si="147"/>
        <v/>
      </c>
    </row>
    <row r="4687" spans="2:11" x14ac:dyDescent="0.2">
      <c r="B4687" s="10" t="str">
        <f t="shared" si="146"/>
        <v/>
      </c>
      <c r="C4687" s="30"/>
      <c r="H4687" s="10" t="str">
        <f>IFERROR(IF(INDEX(Rooms[اعتماد القيمة],MATCH(الحجز!$D4687,Rooms[الشقة],0),1)&lt;=الحجز!$C4687,((INDEX(Rooms[القيمة],MATCH(الحجز!$D4687,Rooms[الشقة],0),1)*الحجز!$E4687)+G4687)-F4687,الحجز!$H4687),"")</f>
        <v/>
      </c>
      <c r="I4687" s="10" t="str">
        <f>IFERROR(VLOOKUP(D4687,Rooms[[الشقة]:[وصف]],4,FALSE),"")</f>
        <v/>
      </c>
      <c r="K4687" s="16" t="str">
        <f t="shared" si="147"/>
        <v/>
      </c>
    </row>
    <row r="4688" spans="2:11" x14ac:dyDescent="0.2">
      <c r="B4688" s="10" t="str">
        <f t="shared" si="146"/>
        <v/>
      </c>
      <c r="C4688" s="30"/>
      <c r="H4688" s="10" t="str">
        <f>IFERROR(IF(INDEX(Rooms[اعتماد القيمة],MATCH(الحجز!$D4688,Rooms[الشقة],0),1)&lt;=الحجز!$C4688,((INDEX(Rooms[القيمة],MATCH(الحجز!$D4688,Rooms[الشقة],0),1)*الحجز!$E4688)+G4688)-F4688,الحجز!$H4688),"")</f>
        <v/>
      </c>
      <c r="I4688" s="10" t="str">
        <f>IFERROR(VLOOKUP(D4688,Rooms[[الشقة]:[وصف]],4,FALSE),"")</f>
        <v/>
      </c>
      <c r="K4688" s="16" t="str">
        <f t="shared" si="147"/>
        <v/>
      </c>
    </row>
    <row r="4689" spans="2:11" x14ac:dyDescent="0.2">
      <c r="B4689" s="10" t="str">
        <f t="shared" si="146"/>
        <v/>
      </c>
      <c r="C4689" s="30"/>
      <c r="H4689" s="10" t="str">
        <f>IFERROR(IF(INDEX(Rooms[اعتماد القيمة],MATCH(الحجز!$D4689,Rooms[الشقة],0),1)&lt;=الحجز!$C4689,((INDEX(Rooms[القيمة],MATCH(الحجز!$D4689,Rooms[الشقة],0),1)*الحجز!$E4689)+G4689)-F4689,الحجز!$H4689),"")</f>
        <v/>
      </c>
      <c r="I4689" s="10" t="str">
        <f>IFERROR(VLOOKUP(D4689,Rooms[[الشقة]:[وصف]],4,FALSE),"")</f>
        <v/>
      </c>
      <c r="K4689" s="16" t="str">
        <f t="shared" si="147"/>
        <v/>
      </c>
    </row>
    <row r="4690" spans="2:11" x14ac:dyDescent="0.2">
      <c r="B4690" s="10" t="str">
        <f t="shared" si="146"/>
        <v/>
      </c>
      <c r="C4690" s="30"/>
      <c r="H4690" s="10" t="str">
        <f>IFERROR(IF(INDEX(Rooms[اعتماد القيمة],MATCH(الحجز!$D4690,Rooms[الشقة],0),1)&lt;=الحجز!$C4690,((INDEX(Rooms[القيمة],MATCH(الحجز!$D4690,Rooms[الشقة],0),1)*الحجز!$E4690)+G4690)-F4690,الحجز!$H4690),"")</f>
        <v/>
      </c>
      <c r="I4690" s="10" t="str">
        <f>IFERROR(VLOOKUP(D4690,Rooms[[الشقة]:[وصف]],4,FALSE),"")</f>
        <v/>
      </c>
      <c r="K4690" s="16" t="str">
        <f t="shared" si="147"/>
        <v/>
      </c>
    </row>
    <row r="4691" spans="2:11" x14ac:dyDescent="0.2">
      <c r="B4691" s="10" t="str">
        <f t="shared" si="146"/>
        <v/>
      </c>
      <c r="C4691" s="30"/>
      <c r="H4691" s="10" t="str">
        <f>IFERROR(IF(INDEX(Rooms[اعتماد القيمة],MATCH(الحجز!$D4691,Rooms[الشقة],0),1)&lt;=الحجز!$C4691,((INDEX(Rooms[القيمة],MATCH(الحجز!$D4691,Rooms[الشقة],0),1)*الحجز!$E4691)+G4691)-F4691,الحجز!$H4691),"")</f>
        <v/>
      </c>
      <c r="I4691" s="10" t="str">
        <f>IFERROR(VLOOKUP(D4691,Rooms[[الشقة]:[وصف]],4,FALSE),"")</f>
        <v/>
      </c>
      <c r="K4691" s="16" t="str">
        <f t="shared" si="147"/>
        <v/>
      </c>
    </row>
    <row r="4692" spans="2:11" x14ac:dyDescent="0.2">
      <c r="B4692" s="10" t="str">
        <f t="shared" si="146"/>
        <v/>
      </c>
      <c r="C4692" s="30"/>
      <c r="H4692" s="10" t="str">
        <f>IFERROR(IF(INDEX(Rooms[اعتماد القيمة],MATCH(الحجز!$D4692,Rooms[الشقة],0),1)&lt;=الحجز!$C4692,((INDEX(Rooms[القيمة],MATCH(الحجز!$D4692,Rooms[الشقة],0),1)*الحجز!$E4692)+G4692)-F4692,الحجز!$H4692),"")</f>
        <v/>
      </c>
      <c r="I4692" s="10" t="str">
        <f>IFERROR(VLOOKUP(D4692,Rooms[[الشقة]:[وصف]],4,FALSE),"")</f>
        <v/>
      </c>
      <c r="K4692" s="16" t="str">
        <f t="shared" si="147"/>
        <v/>
      </c>
    </row>
    <row r="4693" spans="2:11" x14ac:dyDescent="0.2">
      <c r="B4693" s="10" t="str">
        <f t="shared" si="146"/>
        <v/>
      </c>
      <c r="C4693" s="30"/>
      <c r="H4693" s="10" t="str">
        <f>IFERROR(IF(INDEX(Rooms[اعتماد القيمة],MATCH(الحجز!$D4693,Rooms[الشقة],0),1)&lt;=الحجز!$C4693,((INDEX(Rooms[القيمة],MATCH(الحجز!$D4693,Rooms[الشقة],0),1)*الحجز!$E4693)+G4693)-F4693,الحجز!$H4693),"")</f>
        <v/>
      </c>
      <c r="I4693" s="10" t="str">
        <f>IFERROR(VLOOKUP(D4693,Rooms[[الشقة]:[وصف]],4,FALSE),"")</f>
        <v/>
      </c>
      <c r="K4693" s="16" t="str">
        <f t="shared" si="147"/>
        <v/>
      </c>
    </row>
    <row r="4694" spans="2:11" x14ac:dyDescent="0.2">
      <c r="B4694" s="10" t="str">
        <f t="shared" si="146"/>
        <v/>
      </c>
      <c r="C4694" s="30"/>
      <c r="H4694" s="10" t="str">
        <f>IFERROR(IF(INDEX(Rooms[اعتماد القيمة],MATCH(الحجز!$D4694,Rooms[الشقة],0),1)&lt;=الحجز!$C4694,((INDEX(Rooms[القيمة],MATCH(الحجز!$D4694,Rooms[الشقة],0),1)*الحجز!$E4694)+G4694)-F4694,الحجز!$H4694),"")</f>
        <v/>
      </c>
      <c r="I4694" s="10" t="str">
        <f>IFERROR(VLOOKUP(D4694,Rooms[[الشقة]:[وصف]],4,FALSE),"")</f>
        <v/>
      </c>
      <c r="K4694" s="16" t="str">
        <f t="shared" si="147"/>
        <v/>
      </c>
    </row>
    <row r="4695" spans="2:11" x14ac:dyDescent="0.2">
      <c r="B4695" s="10" t="str">
        <f t="shared" si="146"/>
        <v/>
      </c>
      <c r="C4695" s="30"/>
      <c r="H4695" s="10" t="str">
        <f>IFERROR(IF(INDEX(Rooms[اعتماد القيمة],MATCH(الحجز!$D4695,Rooms[الشقة],0),1)&lt;=الحجز!$C4695,((INDEX(Rooms[القيمة],MATCH(الحجز!$D4695,Rooms[الشقة],0),1)*الحجز!$E4695)+G4695)-F4695,الحجز!$H4695),"")</f>
        <v/>
      </c>
      <c r="I4695" s="10" t="str">
        <f>IFERROR(VLOOKUP(D4695,Rooms[[الشقة]:[وصف]],4,FALSE),"")</f>
        <v/>
      </c>
      <c r="K4695" s="16" t="str">
        <f t="shared" si="147"/>
        <v/>
      </c>
    </row>
    <row r="4696" spans="2:11" x14ac:dyDescent="0.2">
      <c r="B4696" s="10" t="str">
        <f t="shared" si="146"/>
        <v/>
      </c>
      <c r="C4696" s="30"/>
      <c r="H4696" s="10" t="str">
        <f>IFERROR(IF(INDEX(Rooms[اعتماد القيمة],MATCH(الحجز!$D4696,Rooms[الشقة],0),1)&lt;=الحجز!$C4696,((INDEX(Rooms[القيمة],MATCH(الحجز!$D4696,Rooms[الشقة],0),1)*الحجز!$E4696)+G4696)-F4696,الحجز!$H4696),"")</f>
        <v/>
      </c>
      <c r="I4696" s="10" t="str">
        <f>IFERROR(VLOOKUP(D4696,Rooms[[الشقة]:[وصف]],4,FALSE),"")</f>
        <v/>
      </c>
      <c r="K4696" s="16" t="str">
        <f t="shared" si="147"/>
        <v/>
      </c>
    </row>
    <row r="4697" spans="2:11" x14ac:dyDescent="0.2">
      <c r="B4697" s="10" t="str">
        <f t="shared" si="146"/>
        <v/>
      </c>
      <c r="C4697" s="30"/>
      <c r="H4697" s="10" t="str">
        <f>IFERROR(IF(INDEX(Rooms[اعتماد القيمة],MATCH(الحجز!$D4697,Rooms[الشقة],0),1)&lt;=الحجز!$C4697,((INDEX(Rooms[القيمة],MATCH(الحجز!$D4697,Rooms[الشقة],0),1)*الحجز!$E4697)+G4697)-F4697,الحجز!$H4697),"")</f>
        <v/>
      </c>
      <c r="I4697" s="10" t="str">
        <f>IFERROR(VLOOKUP(D4697,Rooms[[الشقة]:[وصف]],4,FALSE),"")</f>
        <v/>
      </c>
      <c r="K4697" s="16" t="str">
        <f t="shared" si="147"/>
        <v/>
      </c>
    </row>
    <row r="4698" spans="2:11" x14ac:dyDescent="0.2">
      <c r="B4698" s="10" t="str">
        <f t="shared" si="146"/>
        <v/>
      </c>
      <c r="C4698" s="30"/>
      <c r="H4698" s="10" t="str">
        <f>IFERROR(IF(INDEX(Rooms[اعتماد القيمة],MATCH(الحجز!$D4698,Rooms[الشقة],0),1)&lt;=الحجز!$C4698,((INDEX(Rooms[القيمة],MATCH(الحجز!$D4698,Rooms[الشقة],0),1)*الحجز!$E4698)+G4698)-F4698,الحجز!$H4698),"")</f>
        <v/>
      </c>
      <c r="I4698" s="10" t="str">
        <f>IFERROR(VLOOKUP(D4698,Rooms[[الشقة]:[وصف]],4,FALSE),"")</f>
        <v/>
      </c>
      <c r="K4698" s="16" t="str">
        <f t="shared" si="147"/>
        <v/>
      </c>
    </row>
    <row r="4699" spans="2:11" x14ac:dyDescent="0.2">
      <c r="B4699" s="10" t="str">
        <f t="shared" si="146"/>
        <v/>
      </c>
      <c r="C4699" s="30"/>
      <c r="H4699" s="10" t="str">
        <f>IFERROR(IF(INDEX(Rooms[اعتماد القيمة],MATCH(الحجز!$D4699,Rooms[الشقة],0),1)&lt;=الحجز!$C4699,((INDEX(Rooms[القيمة],MATCH(الحجز!$D4699,Rooms[الشقة],0),1)*الحجز!$E4699)+G4699)-F4699,الحجز!$H4699),"")</f>
        <v/>
      </c>
      <c r="I4699" s="10" t="str">
        <f>IFERROR(VLOOKUP(D4699,Rooms[[الشقة]:[وصف]],4,FALSE),"")</f>
        <v/>
      </c>
      <c r="K4699" s="16" t="str">
        <f t="shared" si="147"/>
        <v/>
      </c>
    </row>
    <row r="4700" spans="2:11" x14ac:dyDescent="0.2">
      <c r="B4700" s="10" t="str">
        <f t="shared" si="146"/>
        <v/>
      </c>
      <c r="C4700" s="30"/>
      <c r="H4700" s="10" t="str">
        <f>IFERROR(IF(INDEX(Rooms[اعتماد القيمة],MATCH(الحجز!$D4700,Rooms[الشقة],0),1)&lt;=الحجز!$C4700,((INDEX(Rooms[القيمة],MATCH(الحجز!$D4700,Rooms[الشقة],0),1)*الحجز!$E4700)+G4700)-F4700,الحجز!$H4700),"")</f>
        <v/>
      </c>
      <c r="I4700" s="10" t="str">
        <f>IFERROR(VLOOKUP(D4700,Rooms[[الشقة]:[وصف]],4,FALSE),"")</f>
        <v/>
      </c>
      <c r="K4700" s="16" t="str">
        <f t="shared" si="147"/>
        <v/>
      </c>
    </row>
    <row r="4701" spans="2:11" x14ac:dyDescent="0.2">
      <c r="B4701" s="10" t="str">
        <f t="shared" si="146"/>
        <v/>
      </c>
      <c r="C4701" s="30"/>
      <c r="H4701" s="10" t="str">
        <f>IFERROR(IF(INDEX(Rooms[اعتماد القيمة],MATCH(الحجز!$D4701,Rooms[الشقة],0),1)&lt;=الحجز!$C4701,((INDEX(Rooms[القيمة],MATCH(الحجز!$D4701,Rooms[الشقة],0),1)*الحجز!$E4701)+G4701)-F4701,الحجز!$H4701),"")</f>
        <v/>
      </c>
      <c r="I4701" s="10" t="str">
        <f>IFERROR(VLOOKUP(D4701,Rooms[[الشقة]:[وصف]],4,FALSE),"")</f>
        <v/>
      </c>
      <c r="K4701" s="16" t="str">
        <f t="shared" si="147"/>
        <v/>
      </c>
    </row>
    <row r="4702" spans="2:11" x14ac:dyDescent="0.2">
      <c r="B4702" s="10" t="str">
        <f t="shared" si="146"/>
        <v/>
      </c>
      <c r="C4702" s="30"/>
      <c r="H4702" s="10" t="str">
        <f>IFERROR(IF(INDEX(Rooms[اعتماد القيمة],MATCH(الحجز!$D4702,Rooms[الشقة],0),1)&lt;=الحجز!$C4702,((INDEX(Rooms[القيمة],MATCH(الحجز!$D4702,Rooms[الشقة],0),1)*الحجز!$E4702)+G4702)-F4702,الحجز!$H4702),"")</f>
        <v/>
      </c>
      <c r="I4702" s="10" t="str">
        <f>IFERROR(VLOOKUP(D4702,Rooms[[الشقة]:[وصف]],4,FALSE),"")</f>
        <v/>
      </c>
      <c r="K4702" s="16" t="str">
        <f t="shared" si="147"/>
        <v/>
      </c>
    </row>
    <row r="4703" spans="2:11" x14ac:dyDescent="0.2">
      <c r="B4703" s="10" t="str">
        <f t="shared" si="146"/>
        <v/>
      </c>
      <c r="C4703" s="30"/>
      <c r="H4703" s="10" t="str">
        <f>IFERROR(IF(INDEX(Rooms[اعتماد القيمة],MATCH(الحجز!$D4703,Rooms[الشقة],0),1)&lt;=الحجز!$C4703,((INDEX(Rooms[القيمة],MATCH(الحجز!$D4703,Rooms[الشقة],0),1)*الحجز!$E4703)+G4703)-F4703,الحجز!$H4703),"")</f>
        <v/>
      </c>
      <c r="I4703" s="10" t="str">
        <f>IFERROR(VLOOKUP(D4703,Rooms[[الشقة]:[وصف]],4,FALSE),"")</f>
        <v/>
      </c>
      <c r="K4703" s="16" t="str">
        <f t="shared" si="147"/>
        <v/>
      </c>
    </row>
    <row r="4704" spans="2:11" x14ac:dyDescent="0.2">
      <c r="B4704" s="10" t="str">
        <f t="shared" si="146"/>
        <v/>
      </c>
      <c r="C4704" s="30"/>
      <c r="H4704" s="10" t="str">
        <f>IFERROR(IF(INDEX(Rooms[اعتماد القيمة],MATCH(الحجز!$D4704,Rooms[الشقة],0),1)&lt;=الحجز!$C4704,((INDEX(Rooms[القيمة],MATCH(الحجز!$D4704,Rooms[الشقة],0),1)*الحجز!$E4704)+G4704)-F4704,الحجز!$H4704),"")</f>
        <v/>
      </c>
      <c r="I4704" s="10" t="str">
        <f>IFERROR(VLOOKUP(D4704,Rooms[[الشقة]:[وصف]],4,FALSE),"")</f>
        <v/>
      </c>
      <c r="K4704" s="16" t="str">
        <f t="shared" si="147"/>
        <v/>
      </c>
    </row>
    <row r="4705" spans="2:11" x14ac:dyDescent="0.2">
      <c r="B4705" s="10" t="str">
        <f t="shared" si="146"/>
        <v/>
      </c>
      <c r="C4705" s="30"/>
      <c r="H4705" s="10" t="str">
        <f>IFERROR(IF(INDEX(Rooms[اعتماد القيمة],MATCH(الحجز!$D4705,Rooms[الشقة],0),1)&lt;=الحجز!$C4705,((INDEX(Rooms[القيمة],MATCH(الحجز!$D4705,Rooms[الشقة],0),1)*الحجز!$E4705)+G4705)-F4705,الحجز!$H4705),"")</f>
        <v/>
      </c>
      <c r="I4705" s="10" t="str">
        <f>IFERROR(VLOOKUP(D4705,Rooms[[الشقة]:[وصف]],4,FALSE),"")</f>
        <v/>
      </c>
      <c r="K4705" s="16" t="str">
        <f t="shared" si="147"/>
        <v/>
      </c>
    </row>
    <row r="4706" spans="2:11" x14ac:dyDescent="0.2">
      <c r="B4706" s="10" t="str">
        <f t="shared" si="146"/>
        <v/>
      </c>
      <c r="C4706" s="30"/>
      <c r="H4706" s="10" t="str">
        <f>IFERROR(IF(INDEX(Rooms[اعتماد القيمة],MATCH(الحجز!$D4706,Rooms[الشقة],0),1)&lt;=الحجز!$C4706,((INDEX(Rooms[القيمة],MATCH(الحجز!$D4706,Rooms[الشقة],0),1)*الحجز!$E4706)+G4706)-F4706,الحجز!$H4706),"")</f>
        <v/>
      </c>
      <c r="I4706" s="10" t="str">
        <f>IFERROR(VLOOKUP(D4706,Rooms[[الشقة]:[وصف]],4,FALSE),"")</f>
        <v/>
      </c>
      <c r="K4706" s="16" t="str">
        <f t="shared" si="147"/>
        <v/>
      </c>
    </row>
    <row r="4707" spans="2:11" x14ac:dyDescent="0.2">
      <c r="B4707" s="10" t="str">
        <f t="shared" si="146"/>
        <v/>
      </c>
      <c r="C4707" s="30"/>
      <c r="H4707" s="10" t="str">
        <f>IFERROR(IF(INDEX(Rooms[اعتماد القيمة],MATCH(الحجز!$D4707,Rooms[الشقة],0),1)&lt;=الحجز!$C4707,((INDEX(Rooms[القيمة],MATCH(الحجز!$D4707,Rooms[الشقة],0),1)*الحجز!$E4707)+G4707)-F4707,الحجز!$H4707),"")</f>
        <v/>
      </c>
      <c r="I4707" s="10" t="str">
        <f>IFERROR(VLOOKUP(D4707,Rooms[[الشقة]:[وصف]],4,FALSE),"")</f>
        <v/>
      </c>
      <c r="K4707" s="16" t="str">
        <f t="shared" si="147"/>
        <v/>
      </c>
    </row>
    <row r="4708" spans="2:11" x14ac:dyDescent="0.2">
      <c r="B4708" s="10" t="str">
        <f t="shared" si="146"/>
        <v/>
      </c>
      <c r="C4708" s="30"/>
      <c r="H4708" s="10" t="str">
        <f>IFERROR(IF(INDEX(Rooms[اعتماد القيمة],MATCH(الحجز!$D4708,Rooms[الشقة],0),1)&lt;=الحجز!$C4708,((INDEX(Rooms[القيمة],MATCH(الحجز!$D4708,Rooms[الشقة],0),1)*الحجز!$E4708)+G4708)-F4708,الحجز!$H4708),"")</f>
        <v/>
      </c>
      <c r="I4708" s="10" t="str">
        <f>IFERROR(VLOOKUP(D4708,Rooms[[الشقة]:[وصف]],4,FALSE),"")</f>
        <v/>
      </c>
      <c r="K4708" s="16" t="str">
        <f t="shared" si="147"/>
        <v/>
      </c>
    </row>
    <row r="4709" spans="2:11" x14ac:dyDescent="0.2">
      <c r="B4709" s="10" t="str">
        <f t="shared" si="146"/>
        <v/>
      </c>
      <c r="C4709" s="30"/>
      <c r="H4709" s="10" t="str">
        <f>IFERROR(IF(INDEX(Rooms[اعتماد القيمة],MATCH(الحجز!$D4709,Rooms[الشقة],0),1)&lt;=الحجز!$C4709,((INDEX(Rooms[القيمة],MATCH(الحجز!$D4709,Rooms[الشقة],0),1)*الحجز!$E4709)+G4709)-F4709,الحجز!$H4709),"")</f>
        <v/>
      </c>
      <c r="I4709" s="10" t="str">
        <f>IFERROR(VLOOKUP(D4709,Rooms[[الشقة]:[وصف]],4,FALSE),"")</f>
        <v/>
      </c>
      <c r="K4709" s="16" t="str">
        <f t="shared" si="147"/>
        <v/>
      </c>
    </row>
    <row r="4710" spans="2:11" x14ac:dyDescent="0.2">
      <c r="B4710" s="10" t="str">
        <f t="shared" si="146"/>
        <v/>
      </c>
      <c r="C4710" s="30"/>
      <c r="H4710" s="10" t="str">
        <f>IFERROR(IF(INDEX(Rooms[اعتماد القيمة],MATCH(الحجز!$D4710,Rooms[الشقة],0),1)&lt;=الحجز!$C4710,((INDEX(Rooms[القيمة],MATCH(الحجز!$D4710,Rooms[الشقة],0),1)*الحجز!$E4710)+G4710)-F4710,الحجز!$H4710),"")</f>
        <v/>
      </c>
      <c r="I4710" s="10" t="str">
        <f>IFERROR(VLOOKUP(D4710,Rooms[[الشقة]:[وصف]],4,FALSE),"")</f>
        <v/>
      </c>
      <c r="K4710" s="16" t="str">
        <f t="shared" si="147"/>
        <v/>
      </c>
    </row>
    <row r="4711" spans="2:11" x14ac:dyDescent="0.2">
      <c r="B4711" s="10" t="str">
        <f t="shared" si="146"/>
        <v/>
      </c>
      <c r="C4711" s="30"/>
      <c r="H4711" s="10" t="str">
        <f>IFERROR(IF(INDEX(Rooms[اعتماد القيمة],MATCH(الحجز!$D4711,Rooms[الشقة],0),1)&lt;=الحجز!$C4711,((INDEX(Rooms[القيمة],MATCH(الحجز!$D4711,Rooms[الشقة],0),1)*الحجز!$E4711)+G4711)-F4711,الحجز!$H4711),"")</f>
        <v/>
      </c>
      <c r="I4711" s="10" t="str">
        <f>IFERROR(VLOOKUP(D4711,Rooms[[الشقة]:[وصف]],4,FALSE),"")</f>
        <v/>
      </c>
      <c r="K4711" s="16" t="str">
        <f t="shared" si="147"/>
        <v/>
      </c>
    </row>
    <row r="4712" spans="2:11" x14ac:dyDescent="0.2">
      <c r="B4712" s="10" t="str">
        <f t="shared" si="146"/>
        <v/>
      </c>
      <c r="C4712" s="30"/>
      <c r="H4712" s="10" t="str">
        <f>IFERROR(IF(INDEX(Rooms[اعتماد القيمة],MATCH(الحجز!$D4712,Rooms[الشقة],0),1)&lt;=الحجز!$C4712,((INDEX(Rooms[القيمة],MATCH(الحجز!$D4712,Rooms[الشقة],0),1)*الحجز!$E4712)+G4712)-F4712,الحجز!$H4712),"")</f>
        <v/>
      </c>
      <c r="I4712" s="10" t="str">
        <f>IFERROR(VLOOKUP(D4712,Rooms[[الشقة]:[وصف]],4,FALSE),"")</f>
        <v/>
      </c>
      <c r="K4712" s="16" t="str">
        <f t="shared" si="147"/>
        <v/>
      </c>
    </row>
    <row r="4713" spans="2:11" x14ac:dyDescent="0.2">
      <c r="B4713" s="10" t="str">
        <f t="shared" si="146"/>
        <v/>
      </c>
      <c r="C4713" s="30"/>
      <c r="H4713" s="10" t="str">
        <f>IFERROR(IF(INDEX(Rooms[اعتماد القيمة],MATCH(الحجز!$D4713,Rooms[الشقة],0),1)&lt;=الحجز!$C4713,((INDEX(Rooms[القيمة],MATCH(الحجز!$D4713,Rooms[الشقة],0),1)*الحجز!$E4713)+G4713)-F4713,الحجز!$H4713),"")</f>
        <v/>
      </c>
      <c r="I4713" s="10" t="str">
        <f>IFERROR(VLOOKUP(D4713,Rooms[[الشقة]:[وصف]],4,FALSE),"")</f>
        <v/>
      </c>
      <c r="K4713" s="16" t="str">
        <f t="shared" si="147"/>
        <v/>
      </c>
    </row>
    <row r="4714" spans="2:11" x14ac:dyDescent="0.2">
      <c r="B4714" s="10" t="str">
        <f t="shared" si="146"/>
        <v/>
      </c>
      <c r="C4714" s="30"/>
      <c r="H4714" s="10" t="str">
        <f>IFERROR(IF(INDEX(Rooms[اعتماد القيمة],MATCH(الحجز!$D4714,Rooms[الشقة],0),1)&lt;=الحجز!$C4714,((INDEX(Rooms[القيمة],MATCH(الحجز!$D4714,Rooms[الشقة],0),1)*الحجز!$E4714)+G4714)-F4714,الحجز!$H4714),"")</f>
        <v/>
      </c>
      <c r="I4714" s="10" t="str">
        <f>IFERROR(VLOOKUP(D4714,Rooms[[الشقة]:[وصف]],4,FALSE),"")</f>
        <v/>
      </c>
      <c r="K4714" s="16" t="str">
        <f t="shared" si="147"/>
        <v/>
      </c>
    </row>
    <row r="4715" spans="2:11" x14ac:dyDescent="0.2">
      <c r="B4715" s="10" t="str">
        <f t="shared" si="146"/>
        <v/>
      </c>
      <c r="C4715" s="30"/>
      <c r="H4715" s="10" t="str">
        <f>IFERROR(IF(INDEX(Rooms[اعتماد القيمة],MATCH(الحجز!$D4715,Rooms[الشقة],0),1)&lt;=الحجز!$C4715,((INDEX(Rooms[القيمة],MATCH(الحجز!$D4715,Rooms[الشقة],0),1)*الحجز!$E4715)+G4715)-F4715,الحجز!$H4715),"")</f>
        <v/>
      </c>
      <c r="I4715" s="10" t="str">
        <f>IFERROR(VLOOKUP(D4715,Rooms[[الشقة]:[وصف]],4,FALSE),"")</f>
        <v/>
      </c>
      <c r="K4715" s="16" t="str">
        <f t="shared" si="147"/>
        <v/>
      </c>
    </row>
    <row r="4716" spans="2:11" x14ac:dyDescent="0.2">
      <c r="B4716" s="10" t="str">
        <f t="shared" si="146"/>
        <v/>
      </c>
      <c r="C4716" s="30"/>
      <c r="H4716" s="10" t="str">
        <f>IFERROR(IF(INDEX(Rooms[اعتماد القيمة],MATCH(الحجز!$D4716,Rooms[الشقة],0),1)&lt;=الحجز!$C4716,((INDEX(Rooms[القيمة],MATCH(الحجز!$D4716,Rooms[الشقة],0),1)*الحجز!$E4716)+G4716)-F4716,الحجز!$H4716),"")</f>
        <v/>
      </c>
      <c r="I4716" s="10" t="str">
        <f>IFERROR(VLOOKUP(D4716,Rooms[[الشقة]:[وصف]],4,FALSE),"")</f>
        <v/>
      </c>
      <c r="K4716" s="16" t="str">
        <f t="shared" si="147"/>
        <v/>
      </c>
    </row>
    <row r="4717" spans="2:11" x14ac:dyDescent="0.2">
      <c r="B4717" s="10" t="str">
        <f t="shared" si="146"/>
        <v/>
      </c>
      <c r="C4717" s="30"/>
      <c r="H4717" s="10" t="str">
        <f>IFERROR(IF(INDEX(Rooms[اعتماد القيمة],MATCH(الحجز!$D4717,Rooms[الشقة],0),1)&lt;=الحجز!$C4717,((INDEX(Rooms[القيمة],MATCH(الحجز!$D4717,Rooms[الشقة],0),1)*الحجز!$E4717)+G4717)-F4717,الحجز!$H4717),"")</f>
        <v/>
      </c>
      <c r="I4717" s="10" t="str">
        <f>IFERROR(VLOOKUP(D4717,Rooms[[الشقة]:[وصف]],4,FALSE),"")</f>
        <v/>
      </c>
      <c r="K4717" s="16" t="str">
        <f t="shared" si="147"/>
        <v/>
      </c>
    </row>
    <row r="4718" spans="2:11" x14ac:dyDescent="0.2">
      <c r="B4718" s="10" t="str">
        <f t="shared" si="146"/>
        <v/>
      </c>
      <c r="C4718" s="30"/>
      <c r="H4718" s="10" t="str">
        <f>IFERROR(IF(INDEX(Rooms[اعتماد القيمة],MATCH(الحجز!$D4718,Rooms[الشقة],0),1)&lt;=الحجز!$C4718,((INDEX(Rooms[القيمة],MATCH(الحجز!$D4718,Rooms[الشقة],0),1)*الحجز!$E4718)+G4718)-F4718,الحجز!$H4718),"")</f>
        <v/>
      </c>
      <c r="I4718" s="10" t="str">
        <f>IFERROR(VLOOKUP(D4718,Rooms[[الشقة]:[وصف]],4,FALSE),"")</f>
        <v/>
      </c>
      <c r="K4718" s="16" t="str">
        <f t="shared" si="147"/>
        <v/>
      </c>
    </row>
    <row r="4719" spans="2:11" x14ac:dyDescent="0.2">
      <c r="B4719" s="10" t="str">
        <f t="shared" si="146"/>
        <v/>
      </c>
      <c r="C4719" s="30"/>
      <c r="H4719" s="10" t="str">
        <f>IFERROR(IF(INDEX(Rooms[اعتماد القيمة],MATCH(الحجز!$D4719,Rooms[الشقة],0),1)&lt;=الحجز!$C4719,((INDEX(Rooms[القيمة],MATCH(الحجز!$D4719,Rooms[الشقة],0),1)*الحجز!$E4719)+G4719)-F4719,الحجز!$H4719),"")</f>
        <v/>
      </c>
      <c r="I4719" s="10" t="str">
        <f>IFERROR(VLOOKUP(D4719,Rooms[[الشقة]:[وصف]],4,FALSE),"")</f>
        <v/>
      </c>
      <c r="K4719" s="16" t="str">
        <f t="shared" si="147"/>
        <v/>
      </c>
    </row>
    <row r="4720" spans="2:11" x14ac:dyDescent="0.2">
      <c r="B4720" s="10" t="str">
        <f t="shared" si="146"/>
        <v/>
      </c>
      <c r="C4720" s="30"/>
      <c r="H4720" s="10" t="str">
        <f>IFERROR(IF(INDEX(Rooms[اعتماد القيمة],MATCH(الحجز!$D4720,Rooms[الشقة],0),1)&lt;=الحجز!$C4720,((INDEX(Rooms[القيمة],MATCH(الحجز!$D4720,Rooms[الشقة],0),1)*الحجز!$E4720)+G4720)-F4720,الحجز!$H4720),"")</f>
        <v/>
      </c>
      <c r="I4720" s="10" t="str">
        <f>IFERROR(VLOOKUP(D4720,Rooms[[الشقة]:[وصف]],4,FALSE),"")</f>
        <v/>
      </c>
      <c r="K4720" s="16" t="str">
        <f t="shared" si="147"/>
        <v/>
      </c>
    </row>
    <row r="4721" spans="2:11" x14ac:dyDescent="0.2">
      <c r="B4721" s="10" t="str">
        <f t="shared" si="146"/>
        <v/>
      </c>
      <c r="C4721" s="30"/>
      <c r="H4721" s="10" t="str">
        <f>IFERROR(IF(INDEX(Rooms[اعتماد القيمة],MATCH(الحجز!$D4721,Rooms[الشقة],0),1)&lt;=الحجز!$C4721,((INDEX(Rooms[القيمة],MATCH(الحجز!$D4721,Rooms[الشقة],0),1)*الحجز!$E4721)+G4721)-F4721,الحجز!$H4721),"")</f>
        <v/>
      </c>
      <c r="I4721" s="10" t="str">
        <f>IFERROR(VLOOKUP(D4721,Rooms[[الشقة]:[وصف]],4,FALSE),"")</f>
        <v/>
      </c>
      <c r="K4721" s="16" t="str">
        <f t="shared" si="147"/>
        <v/>
      </c>
    </row>
    <row r="4722" spans="2:11" x14ac:dyDescent="0.2">
      <c r="B4722" s="10" t="str">
        <f t="shared" si="146"/>
        <v/>
      </c>
      <c r="C4722" s="30"/>
      <c r="H4722" s="10" t="str">
        <f>IFERROR(IF(INDEX(Rooms[اعتماد القيمة],MATCH(الحجز!$D4722,Rooms[الشقة],0),1)&lt;=الحجز!$C4722,((INDEX(Rooms[القيمة],MATCH(الحجز!$D4722,Rooms[الشقة],0),1)*الحجز!$E4722)+G4722)-F4722,الحجز!$H4722),"")</f>
        <v/>
      </c>
      <c r="I4722" s="10" t="str">
        <f>IFERROR(VLOOKUP(D4722,Rooms[[الشقة]:[وصف]],4,FALSE),"")</f>
        <v/>
      </c>
      <c r="K4722" s="16" t="str">
        <f t="shared" si="147"/>
        <v/>
      </c>
    </row>
    <row r="4723" spans="2:11" x14ac:dyDescent="0.2">
      <c r="B4723" s="10" t="str">
        <f t="shared" si="146"/>
        <v/>
      </c>
      <c r="C4723" s="30"/>
      <c r="H4723" s="10" t="str">
        <f>IFERROR(IF(INDEX(Rooms[اعتماد القيمة],MATCH(الحجز!$D4723,Rooms[الشقة],0),1)&lt;=الحجز!$C4723,((INDEX(Rooms[القيمة],MATCH(الحجز!$D4723,Rooms[الشقة],0),1)*الحجز!$E4723)+G4723)-F4723,الحجز!$H4723),"")</f>
        <v/>
      </c>
      <c r="I4723" s="10" t="str">
        <f>IFERROR(VLOOKUP(D4723,Rooms[[الشقة]:[وصف]],4,FALSE),"")</f>
        <v/>
      </c>
      <c r="K4723" s="16" t="str">
        <f t="shared" si="147"/>
        <v/>
      </c>
    </row>
    <row r="4724" spans="2:11" x14ac:dyDescent="0.2">
      <c r="B4724" s="10" t="str">
        <f t="shared" si="146"/>
        <v/>
      </c>
      <c r="C4724" s="30"/>
      <c r="H4724" s="10" t="str">
        <f>IFERROR(IF(INDEX(Rooms[اعتماد القيمة],MATCH(الحجز!$D4724,Rooms[الشقة],0),1)&lt;=الحجز!$C4724,((INDEX(Rooms[القيمة],MATCH(الحجز!$D4724,Rooms[الشقة],0),1)*الحجز!$E4724)+G4724)-F4724,الحجز!$H4724),"")</f>
        <v/>
      </c>
      <c r="I4724" s="10" t="str">
        <f>IFERROR(VLOOKUP(D4724,Rooms[[الشقة]:[وصف]],4,FALSE),"")</f>
        <v/>
      </c>
      <c r="K4724" s="16" t="str">
        <f t="shared" si="147"/>
        <v/>
      </c>
    </row>
    <row r="4725" spans="2:11" x14ac:dyDescent="0.2">
      <c r="B4725" s="10" t="str">
        <f t="shared" si="146"/>
        <v/>
      </c>
      <c r="C4725" s="30"/>
      <c r="H4725" s="10" t="str">
        <f>IFERROR(IF(INDEX(Rooms[اعتماد القيمة],MATCH(الحجز!$D4725,Rooms[الشقة],0),1)&lt;=الحجز!$C4725,((INDEX(Rooms[القيمة],MATCH(الحجز!$D4725,Rooms[الشقة],0),1)*الحجز!$E4725)+G4725)-F4725,الحجز!$H4725),"")</f>
        <v/>
      </c>
      <c r="I4725" s="10" t="str">
        <f>IFERROR(VLOOKUP(D4725,Rooms[[الشقة]:[وصف]],4,FALSE),"")</f>
        <v/>
      </c>
      <c r="K4725" s="16" t="str">
        <f t="shared" si="147"/>
        <v/>
      </c>
    </row>
    <row r="4726" spans="2:11" x14ac:dyDescent="0.2">
      <c r="B4726" s="10" t="str">
        <f t="shared" si="146"/>
        <v/>
      </c>
      <c r="C4726" s="30"/>
      <c r="H4726" s="10" t="str">
        <f>IFERROR(IF(INDEX(Rooms[اعتماد القيمة],MATCH(الحجز!$D4726,Rooms[الشقة],0),1)&lt;=الحجز!$C4726,((INDEX(Rooms[القيمة],MATCH(الحجز!$D4726,Rooms[الشقة],0),1)*الحجز!$E4726)+G4726)-F4726,الحجز!$H4726),"")</f>
        <v/>
      </c>
      <c r="I4726" s="10" t="str">
        <f>IFERROR(VLOOKUP(D4726,Rooms[[الشقة]:[وصف]],4,FALSE),"")</f>
        <v/>
      </c>
      <c r="K4726" s="16" t="str">
        <f t="shared" si="147"/>
        <v/>
      </c>
    </row>
    <row r="4727" spans="2:11" x14ac:dyDescent="0.2">
      <c r="B4727" s="10" t="str">
        <f t="shared" si="146"/>
        <v/>
      </c>
      <c r="C4727" s="30"/>
      <c r="H4727" s="10" t="str">
        <f>IFERROR(IF(INDEX(Rooms[اعتماد القيمة],MATCH(الحجز!$D4727,Rooms[الشقة],0),1)&lt;=الحجز!$C4727,((INDEX(Rooms[القيمة],MATCH(الحجز!$D4727,Rooms[الشقة],0),1)*الحجز!$E4727)+G4727)-F4727,الحجز!$H4727),"")</f>
        <v/>
      </c>
      <c r="I4727" s="10" t="str">
        <f>IFERROR(VLOOKUP(D4727,Rooms[[الشقة]:[وصف]],4,FALSE),"")</f>
        <v/>
      </c>
      <c r="K4727" s="16" t="str">
        <f t="shared" si="147"/>
        <v/>
      </c>
    </row>
    <row r="4728" spans="2:11" x14ac:dyDescent="0.2">
      <c r="B4728" s="10" t="str">
        <f t="shared" si="146"/>
        <v/>
      </c>
      <c r="C4728" s="30"/>
      <c r="H4728" s="10" t="str">
        <f>IFERROR(IF(INDEX(Rooms[اعتماد القيمة],MATCH(الحجز!$D4728,Rooms[الشقة],0),1)&lt;=الحجز!$C4728,((INDEX(Rooms[القيمة],MATCH(الحجز!$D4728,Rooms[الشقة],0),1)*الحجز!$E4728)+G4728)-F4728,الحجز!$H4728),"")</f>
        <v/>
      </c>
      <c r="I4728" s="10" t="str">
        <f>IFERROR(VLOOKUP(D4728,Rooms[[الشقة]:[وصف]],4,FALSE),"")</f>
        <v/>
      </c>
      <c r="K4728" s="16" t="str">
        <f t="shared" si="147"/>
        <v/>
      </c>
    </row>
    <row r="4729" spans="2:11" x14ac:dyDescent="0.2">
      <c r="B4729" s="10" t="str">
        <f t="shared" si="146"/>
        <v/>
      </c>
      <c r="C4729" s="30"/>
      <c r="H4729" s="10" t="str">
        <f>IFERROR(IF(INDEX(Rooms[اعتماد القيمة],MATCH(الحجز!$D4729,Rooms[الشقة],0),1)&lt;=الحجز!$C4729,((INDEX(Rooms[القيمة],MATCH(الحجز!$D4729,Rooms[الشقة],0),1)*الحجز!$E4729)+G4729)-F4729,الحجز!$H4729),"")</f>
        <v/>
      </c>
      <c r="I4729" s="10" t="str">
        <f>IFERROR(VLOOKUP(D4729,Rooms[[الشقة]:[وصف]],4,FALSE),"")</f>
        <v/>
      </c>
      <c r="K4729" s="16" t="str">
        <f t="shared" si="147"/>
        <v/>
      </c>
    </row>
    <row r="4730" spans="2:11" x14ac:dyDescent="0.2">
      <c r="B4730" s="10" t="str">
        <f t="shared" si="146"/>
        <v/>
      </c>
      <c r="C4730" s="30"/>
      <c r="H4730" s="10" t="str">
        <f>IFERROR(IF(INDEX(Rooms[اعتماد القيمة],MATCH(الحجز!$D4730,Rooms[الشقة],0),1)&lt;=الحجز!$C4730,((INDEX(Rooms[القيمة],MATCH(الحجز!$D4730,Rooms[الشقة],0),1)*الحجز!$E4730)+G4730)-F4730,الحجز!$H4730),"")</f>
        <v/>
      </c>
      <c r="I4730" s="10" t="str">
        <f>IFERROR(VLOOKUP(D4730,Rooms[[الشقة]:[وصف]],4,FALSE),"")</f>
        <v/>
      </c>
      <c r="K4730" s="16" t="str">
        <f t="shared" si="147"/>
        <v/>
      </c>
    </row>
    <row r="4731" spans="2:11" x14ac:dyDescent="0.2">
      <c r="B4731" s="10" t="str">
        <f t="shared" si="146"/>
        <v/>
      </c>
      <c r="C4731" s="30"/>
      <c r="H4731" s="10" t="str">
        <f>IFERROR(IF(INDEX(Rooms[اعتماد القيمة],MATCH(الحجز!$D4731,Rooms[الشقة],0),1)&lt;=الحجز!$C4731,((INDEX(Rooms[القيمة],MATCH(الحجز!$D4731,Rooms[الشقة],0),1)*الحجز!$E4731)+G4731)-F4731,الحجز!$H4731),"")</f>
        <v/>
      </c>
      <c r="I4731" s="10" t="str">
        <f>IFERROR(VLOOKUP(D4731,Rooms[[الشقة]:[وصف]],4,FALSE),"")</f>
        <v/>
      </c>
      <c r="K4731" s="16" t="str">
        <f t="shared" si="147"/>
        <v/>
      </c>
    </row>
    <row r="4732" spans="2:11" x14ac:dyDescent="0.2">
      <c r="B4732" s="10" t="str">
        <f t="shared" si="146"/>
        <v/>
      </c>
      <c r="C4732" s="30"/>
      <c r="H4732" s="10" t="str">
        <f>IFERROR(IF(INDEX(Rooms[اعتماد القيمة],MATCH(الحجز!$D4732,Rooms[الشقة],0),1)&lt;=الحجز!$C4732,((INDEX(Rooms[القيمة],MATCH(الحجز!$D4732,Rooms[الشقة],0),1)*الحجز!$E4732)+G4732)-F4732,الحجز!$H4732),"")</f>
        <v/>
      </c>
      <c r="I4732" s="10" t="str">
        <f>IFERROR(VLOOKUP(D4732,Rooms[[الشقة]:[وصف]],4,FALSE),"")</f>
        <v/>
      </c>
      <c r="K4732" s="16" t="str">
        <f t="shared" si="147"/>
        <v/>
      </c>
    </row>
    <row r="4733" spans="2:11" x14ac:dyDescent="0.2">
      <c r="B4733" s="10" t="str">
        <f t="shared" si="146"/>
        <v/>
      </c>
      <c r="C4733" s="30"/>
      <c r="H4733" s="10" t="str">
        <f>IFERROR(IF(INDEX(Rooms[اعتماد القيمة],MATCH(الحجز!$D4733,Rooms[الشقة],0),1)&lt;=الحجز!$C4733,((INDEX(Rooms[القيمة],MATCH(الحجز!$D4733,Rooms[الشقة],0),1)*الحجز!$E4733)+G4733)-F4733,الحجز!$H4733),"")</f>
        <v/>
      </c>
      <c r="I4733" s="10" t="str">
        <f>IFERROR(VLOOKUP(D4733,Rooms[[الشقة]:[وصف]],4,FALSE),"")</f>
        <v/>
      </c>
      <c r="K4733" s="16" t="str">
        <f t="shared" si="147"/>
        <v/>
      </c>
    </row>
    <row r="4734" spans="2:11" x14ac:dyDescent="0.2">
      <c r="B4734" s="10" t="str">
        <f t="shared" si="146"/>
        <v/>
      </c>
      <c r="C4734" s="30"/>
      <c r="H4734" s="10" t="str">
        <f>IFERROR(IF(INDEX(Rooms[اعتماد القيمة],MATCH(الحجز!$D4734,Rooms[الشقة],0),1)&lt;=الحجز!$C4734,((INDEX(Rooms[القيمة],MATCH(الحجز!$D4734,Rooms[الشقة],0),1)*الحجز!$E4734)+G4734)-F4734,الحجز!$H4734),"")</f>
        <v/>
      </c>
      <c r="I4734" s="10" t="str">
        <f>IFERROR(VLOOKUP(D4734,Rooms[[الشقة]:[وصف]],4,FALSE),"")</f>
        <v/>
      </c>
      <c r="K4734" s="16" t="str">
        <f t="shared" si="147"/>
        <v/>
      </c>
    </row>
    <row r="4735" spans="2:11" x14ac:dyDescent="0.2">
      <c r="B4735" s="10" t="str">
        <f t="shared" si="146"/>
        <v/>
      </c>
      <c r="C4735" s="30"/>
      <c r="H4735" s="10" t="str">
        <f>IFERROR(IF(INDEX(Rooms[اعتماد القيمة],MATCH(الحجز!$D4735,Rooms[الشقة],0),1)&lt;=الحجز!$C4735,((INDEX(Rooms[القيمة],MATCH(الحجز!$D4735,Rooms[الشقة],0),1)*الحجز!$E4735)+G4735)-F4735,الحجز!$H4735),"")</f>
        <v/>
      </c>
      <c r="I4735" s="10" t="str">
        <f>IFERROR(VLOOKUP(D4735,Rooms[[الشقة]:[وصف]],4,FALSE),"")</f>
        <v/>
      </c>
      <c r="K4735" s="16" t="str">
        <f t="shared" si="147"/>
        <v/>
      </c>
    </row>
    <row r="4736" spans="2:11" x14ac:dyDescent="0.2">
      <c r="B4736" s="10" t="str">
        <f t="shared" si="146"/>
        <v/>
      </c>
      <c r="C4736" s="30"/>
      <c r="H4736" s="10" t="str">
        <f>IFERROR(IF(INDEX(Rooms[اعتماد القيمة],MATCH(الحجز!$D4736,Rooms[الشقة],0),1)&lt;=الحجز!$C4736,((INDEX(Rooms[القيمة],MATCH(الحجز!$D4736,Rooms[الشقة],0),1)*الحجز!$E4736)+G4736)-F4736,الحجز!$H4736),"")</f>
        <v/>
      </c>
      <c r="I4736" s="10" t="str">
        <f>IFERROR(VLOOKUP(D4736,Rooms[[الشقة]:[وصف]],4,FALSE),"")</f>
        <v/>
      </c>
      <c r="K4736" s="16" t="str">
        <f t="shared" si="147"/>
        <v/>
      </c>
    </row>
    <row r="4737" spans="2:11" x14ac:dyDescent="0.2">
      <c r="B4737" s="10" t="str">
        <f t="shared" si="146"/>
        <v/>
      </c>
      <c r="C4737" s="30"/>
      <c r="H4737" s="10" t="str">
        <f>IFERROR(IF(INDEX(Rooms[اعتماد القيمة],MATCH(الحجز!$D4737,Rooms[الشقة],0),1)&lt;=الحجز!$C4737,((INDEX(Rooms[القيمة],MATCH(الحجز!$D4737,Rooms[الشقة],0),1)*الحجز!$E4737)+G4737)-F4737,الحجز!$H4737),"")</f>
        <v/>
      </c>
      <c r="I4737" s="10" t="str">
        <f>IFERROR(VLOOKUP(D4737,Rooms[[الشقة]:[وصف]],4,FALSE),"")</f>
        <v/>
      </c>
      <c r="K4737" s="16" t="str">
        <f t="shared" si="147"/>
        <v/>
      </c>
    </row>
    <row r="4738" spans="2:11" x14ac:dyDescent="0.2">
      <c r="B4738" s="10" t="str">
        <f t="shared" si="146"/>
        <v/>
      </c>
      <c r="C4738" s="30"/>
      <c r="H4738" s="10" t="str">
        <f>IFERROR(IF(INDEX(Rooms[اعتماد القيمة],MATCH(الحجز!$D4738,Rooms[الشقة],0),1)&lt;=الحجز!$C4738,((INDEX(Rooms[القيمة],MATCH(الحجز!$D4738,Rooms[الشقة],0),1)*الحجز!$E4738)+G4738)-F4738,الحجز!$H4738),"")</f>
        <v/>
      </c>
      <c r="I4738" s="10" t="str">
        <f>IFERROR(VLOOKUP(D4738,Rooms[[الشقة]:[وصف]],4,FALSE),"")</f>
        <v/>
      </c>
      <c r="K4738" s="16" t="str">
        <f t="shared" si="147"/>
        <v/>
      </c>
    </row>
    <row r="4739" spans="2:11" x14ac:dyDescent="0.2">
      <c r="B4739" s="10" t="str">
        <f t="shared" si="146"/>
        <v/>
      </c>
      <c r="C4739" s="30"/>
      <c r="H4739" s="10" t="str">
        <f>IFERROR(IF(INDEX(Rooms[اعتماد القيمة],MATCH(الحجز!$D4739,Rooms[الشقة],0),1)&lt;=الحجز!$C4739,((INDEX(Rooms[القيمة],MATCH(الحجز!$D4739,Rooms[الشقة],0),1)*الحجز!$E4739)+G4739)-F4739,الحجز!$H4739),"")</f>
        <v/>
      </c>
      <c r="I4739" s="10" t="str">
        <f>IFERROR(VLOOKUP(D4739,Rooms[[الشقة]:[وصف]],4,FALSE),"")</f>
        <v/>
      </c>
      <c r="K4739" s="16" t="str">
        <f t="shared" si="147"/>
        <v/>
      </c>
    </row>
    <row r="4740" spans="2:11" x14ac:dyDescent="0.2">
      <c r="B4740" s="10" t="str">
        <f t="shared" si="146"/>
        <v/>
      </c>
      <c r="C4740" s="30"/>
      <c r="H4740" s="10" t="str">
        <f>IFERROR(IF(INDEX(Rooms[اعتماد القيمة],MATCH(الحجز!$D4740,Rooms[الشقة],0),1)&lt;=الحجز!$C4740,((INDEX(Rooms[القيمة],MATCH(الحجز!$D4740,Rooms[الشقة],0),1)*الحجز!$E4740)+G4740)-F4740,الحجز!$H4740),"")</f>
        <v/>
      </c>
      <c r="I4740" s="10" t="str">
        <f>IFERROR(VLOOKUP(D4740,Rooms[[الشقة]:[وصف]],4,FALSE),"")</f>
        <v/>
      </c>
      <c r="K4740" s="16" t="str">
        <f t="shared" si="147"/>
        <v/>
      </c>
    </row>
    <row r="4741" spans="2:11" x14ac:dyDescent="0.2">
      <c r="B4741" s="10" t="str">
        <f t="shared" ref="B4741:B4804" si="148">IF(C4741&lt;&gt;"",ROW(A4738),"")</f>
        <v/>
      </c>
      <c r="C4741" s="30"/>
      <c r="H4741" s="10" t="str">
        <f>IFERROR(IF(INDEX(Rooms[اعتماد القيمة],MATCH(الحجز!$D4741,Rooms[الشقة],0),1)&lt;=الحجز!$C4741,((INDEX(Rooms[القيمة],MATCH(الحجز!$D4741,Rooms[الشقة],0),1)*الحجز!$E4741)+G4741)-F4741,الحجز!$H4741),"")</f>
        <v/>
      </c>
      <c r="I4741" s="10" t="str">
        <f>IFERROR(VLOOKUP(D4741,Rooms[[الشقة]:[وصف]],4,FALSE),"")</f>
        <v/>
      </c>
      <c r="K4741" s="16" t="str">
        <f t="shared" ref="K4741:K4804" si="149">IF(AND(E4741="",C4741=""),"",C4741+(IF(E4741&lt;1,E4741,(E4741-1))))</f>
        <v/>
      </c>
    </row>
    <row r="4742" spans="2:11" x14ac:dyDescent="0.2">
      <c r="B4742" s="10" t="str">
        <f t="shared" si="148"/>
        <v/>
      </c>
      <c r="C4742" s="30"/>
      <c r="H4742" s="10" t="str">
        <f>IFERROR(IF(INDEX(Rooms[اعتماد القيمة],MATCH(الحجز!$D4742,Rooms[الشقة],0),1)&lt;=الحجز!$C4742,((INDEX(Rooms[القيمة],MATCH(الحجز!$D4742,Rooms[الشقة],0),1)*الحجز!$E4742)+G4742)-F4742,الحجز!$H4742),"")</f>
        <v/>
      </c>
      <c r="I4742" s="10" t="str">
        <f>IFERROR(VLOOKUP(D4742,Rooms[[الشقة]:[وصف]],4,FALSE),"")</f>
        <v/>
      </c>
      <c r="K4742" s="16" t="str">
        <f t="shared" si="149"/>
        <v/>
      </c>
    </row>
    <row r="4743" spans="2:11" x14ac:dyDescent="0.2">
      <c r="B4743" s="10" t="str">
        <f t="shared" si="148"/>
        <v/>
      </c>
      <c r="C4743" s="30"/>
      <c r="H4743" s="10" t="str">
        <f>IFERROR(IF(INDEX(Rooms[اعتماد القيمة],MATCH(الحجز!$D4743,Rooms[الشقة],0),1)&lt;=الحجز!$C4743,((INDEX(Rooms[القيمة],MATCH(الحجز!$D4743,Rooms[الشقة],0),1)*الحجز!$E4743)+G4743)-F4743,الحجز!$H4743),"")</f>
        <v/>
      </c>
      <c r="I4743" s="10" t="str">
        <f>IFERROR(VLOOKUP(D4743,Rooms[[الشقة]:[وصف]],4,FALSE),"")</f>
        <v/>
      </c>
      <c r="K4743" s="16" t="str">
        <f t="shared" si="149"/>
        <v/>
      </c>
    </row>
    <row r="4744" spans="2:11" x14ac:dyDescent="0.2">
      <c r="B4744" s="10" t="str">
        <f t="shared" si="148"/>
        <v/>
      </c>
      <c r="C4744" s="30"/>
      <c r="H4744" s="10" t="str">
        <f>IFERROR(IF(INDEX(Rooms[اعتماد القيمة],MATCH(الحجز!$D4744,Rooms[الشقة],0),1)&lt;=الحجز!$C4744,((INDEX(Rooms[القيمة],MATCH(الحجز!$D4744,Rooms[الشقة],0),1)*الحجز!$E4744)+G4744)-F4744,الحجز!$H4744),"")</f>
        <v/>
      </c>
      <c r="I4744" s="10" t="str">
        <f>IFERROR(VLOOKUP(D4744,Rooms[[الشقة]:[وصف]],4,FALSE),"")</f>
        <v/>
      </c>
      <c r="K4744" s="16" t="str">
        <f t="shared" si="149"/>
        <v/>
      </c>
    </row>
    <row r="4745" spans="2:11" x14ac:dyDescent="0.2">
      <c r="B4745" s="10" t="str">
        <f t="shared" si="148"/>
        <v/>
      </c>
      <c r="C4745" s="30"/>
      <c r="H4745" s="10" t="str">
        <f>IFERROR(IF(INDEX(Rooms[اعتماد القيمة],MATCH(الحجز!$D4745,Rooms[الشقة],0),1)&lt;=الحجز!$C4745,((INDEX(Rooms[القيمة],MATCH(الحجز!$D4745,Rooms[الشقة],0),1)*الحجز!$E4745)+G4745)-F4745,الحجز!$H4745),"")</f>
        <v/>
      </c>
      <c r="I4745" s="10" t="str">
        <f>IFERROR(VLOOKUP(D4745,Rooms[[الشقة]:[وصف]],4,FALSE),"")</f>
        <v/>
      </c>
      <c r="K4745" s="16" t="str">
        <f t="shared" si="149"/>
        <v/>
      </c>
    </row>
    <row r="4746" spans="2:11" x14ac:dyDescent="0.2">
      <c r="B4746" s="10" t="str">
        <f t="shared" si="148"/>
        <v/>
      </c>
      <c r="C4746" s="30"/>
      <c r="H4746" s="10" t="str">
        <f>IFERROR(IF(INDEX(Rooms[اعتماد القيمة],MATCH(الحجز!$D4746,Rooms[الشقة],0),1)&lt;=الحجز!$C4746,((INDEX(Rooms[القيمة],MATCH(الحجز!$D4746,Rooms[الشقة],0),1)*الحجز!$E4746)+G4746)-F4746,الحجز!$H4746),"")</f>
        <v/>
      </c>
      <c r="I4746" s="10" t="str">
        <f>IFERROR(VLOOKUP(D4746,Rooms[[الشقة]:[وصف]],4,FALSE),"")</f>
        <v/>
      </c>
      <c r="K4746" s="16" t="str">
        <f t="shared" si="149"/>
        <v/>
      </c>
    </row>
    <row r="4747" spans="2:11" x14ac:dyDescent="0.2">
      <c r="B4747" s="10" t="str">
        <f t="shared" si="148"/>
        <v/>
      </c>
      <c r="C4747" s="30"/>
      <c r="H4747" s="10" t="str">
        <f>IFERROR(IF(INDEX(Rooms[اعتماد القيمة],MATCH(الحجز!$D4747,Rooms[الشقة],0),1)&lt;=الحجز!$C4747,((INDEX(Rooms[القيمة],MATCH(الحجز!$D4747,Rooms[الشقة],0),1)*الحجز!$E4747)+G4747)-F4747,الحجز!$H4747),"")</f>
        <v/>
      </c>
      <c r="I4747" s="10" t="str">
        <f>IFERROR(VLOOKUP(D4747,Rooms[[الشقة]:[وصف]],4,FALSE),"")</f>
        <v/>
      </c>
      <c r="K4747" s="16" t="str">
        <f t="shared" si="149"/>
        <v/>
      </c>
    </row>
    <row r="4748" spans="2:11" x14ac:dyDescent="0.2">
      <c r="B4748" s="10" t="str">
        <f t="shared" si="148"/>
        <v/>
      </c>
      <c r="C4748" s="30"/>
      <c r="H4748" s="10" t="str">
        <f>IFERROR(IF(INDEX(Rooms[اعتماد القيمة],MATCH(الحجز!$D4748,Rooms[الشقة],0),1)&lt;=الحجز!$C4748,((INDEX(Rooms[القيمة],MATCH(الحجز!$D4748,Rooms[الشقة],0),1)*الحجز!$E4748)+G4748)-F4748,الحجز!$H4748),"")</f>
        <v/>
      </c>
      <c r="I4748" s="10" t="str">
        <f>IFERROR(VLOOKUP(D4748,Rooms[[الشقة]:[وصف]],4,FALSE),"")</f>
        <v/>
      </c>
      <c r="K4748" s="16" t="str">
        <f t="shared" si="149"/>
        <v/>
      </c>
    </row>
    <row r="4749" spans="2:11" x14ac:dyDescent="0.2">
      <c r="B4749" s="10" t="str">
        <f t="shared" si="148"/>
        <v/>
      </c>
      <c r="C4749" s="30"/>
      <c r="H4749" s="10" t="str">
        <f>IFERROR(IF(INDEX(Rooms[اعتماد القيمة],MATCH(الحجز!$D4749,Rooms[الشقة],0),1)&lt;=الحجز!$C4749,((INDEX(Rooms[القيمة],MATCH(الحجز!$D4749,Rooms[الشقة],0),1)*الحجز!$E4749)+G4749)-F4749,الحجز!$H4749),"")</f>
        <v/>
      </c>
      <c r="I4749" s="10" t="str">
        <f>IFERROR(VLOOKUP(D4749,Rooms[[الشقة]:[وصف]],4,FALSE),"")</f>
        <v/>
      </c>
      <c r="K4749" s="16" t="str">
        <f t="shared" si="149"/>
        <v/>
      </c>
    </row>
    <row r="4750" spans="2:11" x14ac:dyDescent="0.2">
      <c r="B4750" s="10" t="str">
        <f t="shared" si="148"/>
        <v/>
      </c>
      <c r="C4750" s="30"/>
      <c r="H4750" s="10" t="str">
        <f>IFERROR(IF(INDEX(Rooms[اعتماد القيمة],MATCH(الحجز!$D4750,Rooms[الشقة],0),1)&lt;=الحجز!$C4750,((INDEX(Rooms[القيمة],MATCH(الحجز!$D4750,Rooms[الشقة],0),1)*الحجز!$E4750)+G4750)-F4750,الحجز!$H4750),"")</f>
        <v/>
      </c>
      <c r="I4750" s="10" t="str">
        <f>IFERROR(VLOOKUP(D4750,Rooms[[الشقة]:[وصف]],4,FALSE),"")</f>
        <v/>
      </c>
      <c r="K4750" s="16" t="str">
        <f t="shared" si="149"/>
        <v/>
      </c>
    </row>
    <row r="4751" spans="2:11" x14ac:dyDescent="0.2">
      <c r="B4751" s="10" t="str">
        <f t="shared" si="148"/>
        <v/>
      </c>
      <c r="C4751" s="30"/>
      <c r="H4751" s="10" t="str">
        <f>IFERROR(IF(INDEX(Rooms[اعتماد القيمة],MATCH(الحجز!$D4751,Rooms[الشقة],0),1)&lt;=الحجز!$C4751,((INDEX(Rooms[القيمة],MATCH(الحجز!$D4751,Rooms[الشقة],0),1)*الحجز!$E4751)+G4751)-F4751,الحجز!$H4751),"")</f>
        <v/>
      </c>
      <c r="I4751" s="10" t="str">
        <f>IFERROR(VLOOKUP(D4751,Rooms[[الشقة]:[وصف]],4,FALSE),"")</f>
        <v/>
      </c>
      <c r="K4751" s="16" t="str">
        <f t="shared" si="149"/>
        <v/>
      </c>
    </row>
    <row r="4752" spans="2:11" x14ac:dyDescent="0.2">
      <c r="B4752" s="10" t="str">
        <f t="shared" si="148"/>
        <v/>
      </c>
      <c r="C4752" s="30"/>
      <c r="H4752" s="10" t="str">
        <f>IFERROR(IF(INDEX(Rooms[اعتماد القيمة],MATCH(الحجز!$D4752,Rooms[الشقة],0),1)&lt;=الحجز!$C4752,((INDEX(Rooms[القيمة],MATCH(الحجز!$D4752,Rooms[الشقة],0),1)*الحجز!$E4752)+G4752)-F4752,الحجز!$H4752),"")</f>
        <v/>
      </c>
      <c r="I4752" s="10" t="str">
        <f>IFERROR(VLOOKUP(D4752,Rooms[[الشقة]:[وصف]],4,FALSE),"")</f>
        <v/>
      </c>
      <c r="K4752" s="16" t="str">
        <f t="shared" si="149"/>
        <v/>
      </c>
    </row>
    <row r="4753" spans="2:11" x14ac:dyDescent="0.2">
      <c r="B4753" s="10" t="str">
        <f t="shared" si="148"/>
        <v/>
      </c>
      <c r="C4753" s="30"/>
      <c r="H4753" s="10" t="str">
        <f>IFERROR(IF(INDEX(Rooms[اعتماد القيمة],MATCH(الحجز!$D4753,Rooms[الشقة],0),1)&lt;=الحجز!$C4753,((INDEX(Rooms[القيمة],MATCH(الحجز!$D4753,Rooms[الشقة],0),1)*الحجز!$E4753)+G4753)-F4753,الحجز!$H4753),"")</f>
        <v/>
      </c>
      <c r="I4753" s="10" t="str">
        <f>IFERROR(VLOOKUP(D4753,Rooms[[الشقة]:[وصف]],4,FALSE),"")</f>
        <v/>
      </c>
      <c r="K4753" s="16" t="str">
        <f t="shared" si="149"/>
        <v/>
      </c>
    </row>
    <row r="4754" spans="2:11" x14ac:dyDescent="0.2">
      <c r="B4754" s="10" t="str">
        <f t="shared" si="148"/>
        <v/>
      </c>
      <c r="C4754" s="30"/>
      <c r="H4754" s="10" t="str">
        <f>IFERROR(IF(INDEX(Rooms[اعتماد القيمة],MATCH(الحجز!$D4754,Rooms[الشقة],0),1)&lt;=الحجز!$C4754,((INDEX(Rooms[القيمة],MATCH(الحجز!$D4754,Rooms[الشقة],0),1)*الحجز!$E4754)+G4754)-F4754,الحجز!$H4754),"")</f>
        <v/>
      </c>
      <c r="I4754" s="10" t="str">
        <f>IFERROR(VLOOKUP(D4754,Rooms[[الشقة]:[وصف]],4,FALSE),"")</f>
        <v/>
      </c>
      <c r="K4754" s="16" t="str">
        <f t="shared" si="149"/>
        <v/>
      </c>
    </row>
    <row r="4755" spans="2:11" x14ac:dyDescent="0.2">
      <c r="B4755" s="10" t="str">
        <f t="shared" si="148"/>
        <v/>
      </c>
      <c r="C4755" s="30"/>
      <c r="H4755" s="10" t="str">
        <f>IFERROR(IF(INDEX(Rooms[اعتماد القيمة],MATCH(الحجز!$D4755,Rooms[الشقة],0),1)&lt;=الحجز!$C4755,((INDEX(Rooms[القيمة],MATCH(الحجز!$D4755,Rooms[الشقة],0),1)*الحجز!$E4755)+G4755)-F4755,الحجز!$H4755),"")</f>
        <v/>
      </c>
      <c r="I4755" s="10" t="str">
        <f>IFERROR(VLOOKUP(D4755,Rooms[[الشقة]:[وصف]],4,FALSE),"")</f>
        <v/>
      </c>
      <c r="K4755" s="16" t="str">
        <f t="shared" si="149"/>
        <v/>
      </c>
    </row>
    <row r="4756" spans="2:11" x14ac:dyDescent="0.2">
      <c r="B4756" s="10" t="str">
        <f t="shared" si="148"/>
        <v/>
      </c>
      <c r="C4756" s="30"/>
      <c r="H4756" s="10" t="str">
        <f>IFERROR(IF(INDEX(Rooms[اعتماد القيمة],MATCH(الحجز!$D4756,Rooms[الشقة],0),1)&lt;=الحجز!$C4756,((INDEX(Rooms[القيمة],MATCH(الحجز!$D4756,Rooms[الشقة],0),1)*الحجز!$E4756)+G4756)-F4756,الحجز!$H4756),"")</f>
        <v/>
      </c>
      <c r="I4756" s="10" t="str">
        <f>IFERROR(VLOOKUP(D4756,Rooms[[الشقة]:[وصف]],4,FALSE),"")</f>
        <v/>
      </c>
      <c r="K4756" s="16" t="str">
        <f t="shared" si="149"/>
        <v/>
      </c>
    </row>
    <row r="4757" spans="2:11" x14ac:dyDescent="0.2">
      <c r="B4757" s="10" t="str">
        <f t="shared" si="148"/>
        <v/>
      </c>
      <c r="C4757" s="30"/>
      <c r="H4757" s="10" t="str">
        <f>IFERROR(IF(INDEX(Rooms[اعتماد القيمة],MATCH(الحجز!$D4757,Rooms[الشقة],0),1)&lt;=الحجز!$C4757,((INDEX(Rooms[القيمة],MATCH(الحجز!$D4757,Rooms[الشقة],0),1)*الحجز!$E4757)+G4757)-F4757,الحجز!$H4757),"")</f>
        <v/>
      </c>
      <c r="I4757" s="10" t="str">
        <f>IFERROR(VLOOKUP(D4757,Rooms[[الشقة]:[وصف]],4,FALSE),"")</f>
        <v/>
      </c>
      <c r="K4757" s="16" t="str">
        <f t="shared" si="149"/>
        <v/>
      </c>
    </row>
    <row r="4758" spans="2:11" x14ac:dyDescent="0.2">
      <c r="B4758" s="10" t="str">
        <f t="shared" si="148"/>
        <v/>
      </c>
      <c r="C4758" s="30"/>
      <c r="H4758" s="10" t="str">
        <f>IFERROR(IF(INDEX(Rooms[اعتماد القيمة],MATCH(الحجز!$D4758,Rooms[الشقة],0),1)&lt;=الحجز!$C4758,((INDEX(Rooms[القيمة],MATCH(الحجز!$D4758,Rooms[الشقة],0),1)*الحجز!$E4758)+G4758)-F4758,الحجز!$H4758),"")</f>
        <v/>
      </c>
      <c r="I4758" s="10" t="str">
        <f>IFERROR(VLOOKUP(D4758,Rooms[[الشقة]:[وصف]],4,FALSE),"")</f>
        <v/>
      </c>
      <c r="K4758" s="16" t="str">
        <f t="shared" si="149"/>
        <v/>
      </c>
    </row>
    <row r="4759" spans="2:11" x14ac:dyDescent="0.2">
      <c r="B4759" s="10" t="str">
        <f t="shared" si="148"/>
        <v/>
      </c>
      <c r="C4759" s="30"/>
      <c r="H4759" s="10" t="str">
        <f>IFERROR(IF(INDEX(Rooms[اعتماد القيمة],MATCH(الحجز!$D4759,Rooms[الشقة],0),1)&lt;=الحجز!$C4759,((INDEX(Rooms[القيمة],MATCH(الحجز!$D4759,Rooms[الشقة],0),1)*الحجز!$E4759)+G4759)-F4759,الحجز!$H4759),"")</f>
        <v/>
      </c>
      <c r="I4759" s="10" t="str">
        <f>IFERROR(VLOOKUP(D4759,Rooms[[الشقة]:[وصف]],4,FALSE),"")</f>
        <v/>
      </c>
      <c r="K4759" s="16" t="str">
        <f t="shared" si="149"/>
        <v/>
      </c>
    </row>
    <row r="4760" spans="2:11" x14ac:dyDescent="0.2">
      <c r="B4760" s="10" t="str">
        <f t="shared" si="148"/>
        <v/>
      </c>
      <c r="C4760" s="30"/>
      <c r="H4760" s="10" t="str">
        <f>IFERROR(IF(INDEX(Rooms[اعتماد القيمة],MATCH(الحجز!$D4760,Rooms[الشقة],0),1)&lt;=الحجز!$C4760,((INDEX(Rooms[القيمة],MATCH(الحجز!$D4760,Rooms[الشقة],0),1)*الحجز!$E4760)+G4760)-F4760,الحجز!$H4760),"")</f>
        <v/>
      </c>
      <c r="I4760" s="10" t="str">
        <f>IFERROR(VLOOKUP(D4760,Rooms[[الشقة]:[وصف]],4,FALSE),"")</f>
        <v/>
      </c>
      <c r="K4760" s="16" t="str">
        <f t="shared" si="149"/>
        <v/>
      </c>
    </row>
    <row r="4761" spans="2:11" x14ac:dyDescent="0.2">
      <c r="B4761" s="10" t="str">
        <f t="shared" si="148"/>
        <v/>
      </c>
      <c r="C4761" s="30"/>
      <c r="H4761" s="10" t="str">
        <f>IFERROR(IF(INDEX(Rooms[اعتماد القيمة],MATCH(الحجز!$D4761,Rooms[الشقة],0),1)&lt;=الحجز!$C4761,((INDEX(Rooms[القيمة],MATCH(الحجز!$D4761,Rooms[الشقة],0),1)*الحجز!$E4761)+G4761)-F4761,الحجز!$H4761),"")</f>
        <v/>
      </c>
      <c r="I4761" s="10" t="str">
        <f>IFERROR(VLOOKUP(D4761,Rooms[[الشقة]:[وصف]],4,FALSE),"")</f>
        <v/>
      </c>
      <c r="K4761" s="16" t="str">
        <f t="shared" si="149"/>
        <v/>
      </c>
    </row>
    <row r="4762" spans="2:11" x14ac:dyDescent="0.2">
      <c r="B4762" s="10" t="str">
        <f t="shared" si="148"/>
        <v/>
      </c>
      <c r="C4762" s="30"/>
      <c r="H4762" s="10" t="str">
        <f>IFERROR(IF(INDEX(Rooms[اعتماد القيمة],MATCH(الحجز!$D4762,Rooms[الشقة],0),1)&lt;=الحجز!$C4762,((INDEX(Rooms[القيمة],MATCH(الحجز!$D4762,Rooms[الشقة],0),1)*الحجز!$E4762)+G4762)-F4762,الحجز!$H4762),"")</f>
        <v/>
      </c>
      <c r="I4762" s="10" t="str">
        <f>IFERROR(VLOOKUP(D4762,Rooms[[الشقة]:[وصف]],4,FALSE),"")</f>
        <v/>
      </c>
      <c r="K4762" s="16" t="str">
        <f t="shared" si="149"/>
        <v/>
      </c>
    </row>
    <row r="4763" spans="2:11" x14ac:dyDescent="0.2">
      <c r="B4763" s="10" t="str">
        <f t="shared" si="148"/>
        <v/>
      </c>
      <c r="C4763" s="30"/>
      <c r="H4763" s="10" t="str">
        <f>IFERROR(IF(INDEX(Rooms[اعتماد القيمة],MATCH(الحجز!$D4763,Rooms[الشقة],0),1)&lt;=الحجز!$C4763,((INDEX(Rooms[القيمة],MATCH(الحجز!$D4763,Rooms[الشقة],0),1)*الحجز!$E4763)+G4763)-F4763,الحجز!$H4763),"")</f>
        <v/>
      </c>
      <c r="I4763" s="10" t="str">
        <f>IFERROR(VLOOKUP(D4763,Rooms[[الشقة]:[وصف]],4,FALSE),"")</f>
        <v/>
      </c>
      <c r="K4763" s="16" t="str">
        <f t="shared" si="149"/>
        <v/>
      </c>
    </row>
    <row r="4764" spans="2:11" x14ac:dyDescent="0.2">
      <c r="B4764" s="10" t="str">
        <f t="shared" si="148"/>
        <v/>
      </c>
      <c r="C4764" s="30"/>
      <c r="H4764" s="10" t="str">
        <f>IFERROR(IF(INDEX(Rooms[اعتماد القيمة],MATCH(الحجز!$D4764,Rooms[الشقة],0),1)&lt;=الحجز!$C4764,((INDEX(Rooms[القيمة],MATCH(الحجز!$D4764,Rooms[الشقة],0),1)*الحجز!$E4764)+G4764)-F4764,الحجز!$H4764),"")</f>
        <v/>
      </c>
      <c r="I4764" s="10" t="str">
        <f>IFERROR(VLOOKUP(D4764,Rooms[[الشقة]:[وصف]],4,FALSE),"")</f>
        <v/>
      </c>
      <c r="K4764" s="16" t="str">
        <f t="shared" si="149"/>
        <v/>
      </c>
    </row>
    <row r="4765" spans="2:11" x14ac:dyDescent="0.2">
      <c r="B4765" s="10" t="str">
        <f t="shared" si="148"/>
        <v/>
      </c>
      <c r="C4765" s="30"/>
      <c r="H4765" s="10" t="str">
        <f>IFERROR(IF(INDEX(Rooms[اعتماد القيمة],MATCH(الحجز!$D4765,Rooms[الشقة],0),1)&lt;=الحجز!$C4765,((INDEX(Rooms[القيمة],MATCH(الحجز!$D4765,Rooms[الشقة],0),1)*الحجز!$E4765)+G4765)-F4765,الحجز!$H4765),"")</f>
        <v/>
      </c>
      <c r="I4765" s="10" t="str">
        <f>IFERROR(VLOOKUP(D4765,Rooms[[الشقة]:[وصف]],4,FALSE),"")</f>
        <v/>
      </c>
      <c r="K4765" s="16" t="str">
        <f t="shared" si="149"/>
        <v/>
      </c>
    </row>
    <row r="4766" spans="2:11" x14ac:dyDescent="0.2">
      <c r="B4766" s="10" t="str">
        <f t="shared" si="148"/>
        <v/>
      </c>
      <c r="C4766" s="30"/>
      <c r="H4766" s="10" t="str">
        <f>IFERROR(IF(INDEX(Rooms[اعتماد القيمة],MATCH(الحجز!$D4766,Rooms[الشقة],0),1)&lt;=الحجز!$C4766,((INDEX(Rooms[القيمة],MATCH(الحجز!$D4766,Rooms[الشقة],0),1)*الحجز!$E4766)+G4766)-F4766,الحجز!$H4766),"")</f>
        <v/>
      </c>
      <c r="I4766" s="10" t="str">
        <f>IFERROR(VLOOKUP(D4766,Rooms[[الشقة]:[وصف]],4,FALSE),"")</f>
        <v/>
      </c>
      <c r="K4766" s="16" t="str">
        <f t="shared" si="149"/>
        <v/>
      </c>
    </row>
    <row r="4767" spans="2:11" x14ac:dyDescent="0.2">
      <c r="B4767" s="10" t="str">
        <f t="shared" si="148"/>
        <v/>
      </c>
      <c r="C4767" s="30"/>
      <c r="H4767" s="10" t="str">
        <f>IFERROR(IF(INDEX(Rooms[اعتماد القيمة],MATCH(الحجز!$D4767,Rooms[الشقة],0),1)&lt;=الحجز!$C4767,((INDEX(Rooms[القيمة],MATCH(الحجز!$D4767,Rooms[الشقة],0),1)*الحجز!$E4767)+G4767)-F4767,الحجز!$H4767),"")</f>
        <v/>
      </c>
      <c r="I4767" s="10" t="str">
        <f>IFERROR(VLOOKUP(D4767,Rooms[[الشقة]:[وصف]],4,FALSE),"")</f>
        <v/>
      </c>
      <c r="K4767" s="16" t="str">
        <f t="shared" si="149"/>
        <v/>
      </c>
    </row>
    <row r="4768" spans="2:11" x14ac:dyDescent="0.2">
      <c r="B4768" s="10" t="str">
        <f t="shared" si="148"/>
        <v/>
      </c>
      <c r="C4768" s="30"/>
      <c r="H4768" s="10" t="str">
        <f>IFERROR(IF(INDEX(Rooms[اعتماد القيمة],MATCH(الحجز!$D4768,Rooms[الشقة],0),1)&lt;=الحجز!$C4768,((INDEX(Rooms[القيمة],MATCH(الحجز!$D4768,Rooms[الشقة],0),1)*الحجز!$E4768)+G4768)-F4768,الحجز!$H4768),"")</f>
        <v/>
      </c>
      <c r="I4768" s="10" t="str">
        <f>IFERROR(VLOOKUP(D4768,Rooms[[الشقة]:[وصف]],4,FALSE),"")</f>
        <v/>
      </c>
      <c r="K4768" s="16" t="str">
        <f t="shared" si="149"/>
        <v/>
      </c>
    </row>
    <row r="4769" spans="2:11" x14ac:dyDescent="0.2">
      <c r="B4769" s="10" t="str">
        <f t="shared" si="148"/>
        <v/>
      </c>
      <c r="C4769" s="30"/>
      <c r="H4769" s="10" t="str">
        <f>IFERROR(IF(INDEX(Rooms[اعتماد القيمة],MATCH(الحجز!$D4769,Rooms[الشقة],0),1)&lt;=الحجز!$C4769,((INDEX(Rooms[القيمة],MATCH(الحجز!$D4769,Rooms[الشقة],0),1)*الحجز!$E4769)+G4769)-F4769,الحجز!$H4769),"")</f>
        <v/>
      </c>
      <c r="I4769" s="10" t="str">
        <f>IFERROR(VLOOKUP(D4769,Rooms[[الشقة]:[وصف]],4,FALSE),"")</f>
        <v/>
      </c>
      <c r="K4769" s="16" t="str">
        <f t="shared" si="149"/>
        <v/>
      </c>
    </row>
    <row r="4770" spans="2:11" x14ac:dyDescent="0.2">
      <c r="B4770" s="10" t="str">
        <f t="shared" si="148"/>
        <v/>
      </c>
      <c r="C4770" s="30"/>
      <c r="H4770" s="10" t="str">
        <f>IFERROR(IF(INDEX(Rooms[اعتماد القيمة],MATCH(الحجز!$D4770,Rooms[الشقة],0),1)&lt;=الحجز!$C4770,((INDEX(Rooms[القيمة],MATCH(الحجز!$D4770,Rooms[الشقة],0),1)*الحجز!$E4770)+G4770)-F4770,الحجز!$H4770),"")</f>
        <v/>
      </c>
      <c r="I4770" s="10" t="str">
        <f>IFERROR(VLOOKUP(D4770,Rooms[[الشقة]:[وصف]],4,FALSE),"")</f>
        <v/>
      </c>
      <c r="K4770" s="16" t="str">
        <f t="shared" si="149"/>
        <v/>
      </c>
    </row>
    <row r="4771" spans="2:11" x14ac:dyDescent="0.2">
      <c r="B4771" s="10" t="str">
        <f t="shared" si="148"/>
        <v/>
      </c>
      <c r="C4771" s="30"/>
      <c r="H4771" s="10" t="str">
        <f>IFERROR(IF(INDEX(Rooms[اعتماد القيمة],MATCH(الحجز!$D4771,Rooms[الشقة],0),1)&lt;=الحجز!$C4771,((INDEX(Rooms[القيمة],MATCH(الحجز!$D4771,Rooms[الشقة],0),1)*الحجز!$E4771)+G4771)-F4771,الحجز!$H4771),"")</f>
        <v/>
      </c>
      <c r="I4771" s="10" t="str">
        <f>IFERROR(VLOOKUP(D4771,Rooms[[الشقة]:[وصف]],4,FALSE),"")</f>
        <v/>
      </c>
      <c r="K4771" s="16" t="str">
        <f t="shared" si="149"/>
        <v/>
      </c>
    </row>
    <row r="4772" spans="2:11" x14ac:dyDescent="0.2">
      <c r="B4772" s="10" t="str">
        <f t="shared" si="148"/>
        <v/>
      </c>
      <c r="C4772" s="30"/>
      <c r="H4772" s="10" t="str">
        <f>IFERROR(IF(INDEX(Rooms[اعتماد القيمة],MATCH(الحجز!$D4772,Rooms[الشقة],0),1)&lt;=الحجز!$C4772,((INDEX(Rooms[القيمة],MATCH(الحجز!$D4772,Rooms[الشقة],0),1)*الحجز!$E4772)+G4772)-F4772,الحجز!$H4772),"")</f>
        <v/>
      </c>
      <c r="I4772" s="10" t="str">
        <f>IFERROR(VLOOKUP(D4772,Rooms[[الشقة]:[وصف]],4,FALSE),"")</f>
        <v/>
      </c>
      <c r="K4772" s="16" t="str">
        <f t="shared" si="149"/>
        <v/>
      </c>
    </row>
    <row r="4773" spans="2:11" x14ac:dyDescent="0.2">
      <c r="B4773" s="10" t="str">
        <f t="shared" si="148"/>
        <v/>
      </c>
      <c r="C4773" s="30"/>
      <c r="H4773" s="10" t="str">
        <f>IFERROR(IF(INDEX(Rooms[اعتماد القيمة],MATCH(الحجز!$D4773,Rooms[الشقة],0),1)&lt;=الحجز!$C4773,((INDEX(Rooms[القيمة],MATCH(الحجز!$D4773,Rooms[الشقة],0),1)*الحجز!$E4773)+G4773)-F4773,الحجز!$H4773),"")</f>
        <v/>
      </c>
      <c r="I4773" s="10" t="str">
        <f>IFERROR(VLOOKUP(D4773,Rooms[[الشقة]:[وصف]],4,FALSE),"")</f>
        <v/>
      </c>
      <c r="K4773" s="16" t="str">
        <f t="shared" si="149"/>
        <v/>
      </c>
    </row>
    <row r="4774" spans="2:11" x14ac:dyDescent="0.2">
      <c r="B4774" s="10" t="str">
        <f t="shared" si="148"/>
        <v/>
      </c>
      <c r="C4774" s="30"/>
      <c r="H4774" s="10" t="str">
        <f>IFERROR(IF(INDEX(Rooms[اعتماد القيمة],MATCH(الحجز!$D4774,Rooms[الشقة],0),1)&lt;=الحجز!$C4774,((INDEX(Rooms[القيمة],MATCH(الحجز!$D4774,Rooms[الشقة],0),1)*الحجز!$E4774)+G4774)-F4774,الحجز!$H4774),"")</f>
        <v/>
      </c>
      <c r="I4774" s="10" t="str">
        <f>IFERROR(VLOOKUP(D4774,Rooms[[الشقة]:[وصف]],4,FALSE),"")</f>
        <v/>
      </c>
      <c r="K4774" s="16" t="str">
        <f t="shared" si="149"/>
        <v/>
      </c>
    </row>
    <row r="4775" spans="2:11" x14ac:dyDescent="0.2">
      <c r="B4775" s="10" t="str">
        <f t="shared" si="148"/>
        <v/>
      </c>
      <c r="C4775" s="30"/>
      <c r="H4775" s="10" t="str">
        <f>IFERROR(IF(INDEX(Rooms[اعتماد القيمة],MATCH(الحجز!$D4775,Rooms[الشقة],0),1)&lt;=الحجز!$C4775,((INDEX(Rooms[القيمة],MATCH(الحجز!$D4775,Rooms[الشقة],0),1)*الحجز!$E4775)+G4775)-F4775,الحجز!$H4775),"")</f>
        <v/>
      </c>
      <c r="I4775" s="10" t="str">
        <f>IFERROR(VLOOKUP(D4775,Rooms[[الشقة]:[وصف]],4,FALSE),"")</f>
        <v/>
      </c>
      <c r="K4775" s="16" t="str">
        <f t="shared" si="149"/>
        <v/>
      </c>
    </row>
    <row r="4776" spans="2:11" x14ac:dyDescent="0.2">
      <c r="B4776" s="10" t="str">
        <f t="shared" si="148"/>
        <v/>
      </c>
      <c r="C4776" s="30"/>
      <c r="H4776" s="10" t="str">
        <f>IFERROR(IF(INDEX(Rooms[اعتماد القيمة],MATCH(الحجز!$D4776,Rooms[الشقة],0),1)&lt;=الحجز!$C4776,((INDEX(Rooms[القيمة],MATCH(الحجز!$D4776,Rooms[الشقة],0),1)*الحجز!$E4776)+G4776)-F4776,الحجز!$H4776),"")</f>
        <v/>
      </c>
      <c r="I4776" s="10" t="str">
        <f>IFERROR(VLOOKUP(D4776,Rooms[[الشقة]:[وصف]],4,FALSE),"")</f>
        <v/>
      </c>
      <c r="K4776" s="16" t="str">
        <f t="shared" si="149"/>
        <v/>
      </c>
    </row>
    <row r="4777" spans="2:11" x14ac:dyDescent="0.2">
      <c r="B4777" s="10" t="str">
        <f t="shared" si="148"/>
        <v/>
      </c>
      <c r="C4777" s="30"/>
      <c r="H4777" s="10" t="str">
        <f>IFERROR(IF(INDEX(Rooms[اعتماد القيمة],MATCH(الحجز!$D4777,Rooms[الشقة],0),1)&lt;=الحجز!$C4777,((INDEX(Rooms[القيمة],MATCH(الحجز!$D4777,Rooms[الشقة],0),1)*الحجز!$E4777)+G4777)-F4777,الحجز!$H4777),"")</f>
        <v/>
      </c>
      <c r="I4777" s="10" t="str">
        <f>IFERROR(VLOOKUP(D4777,Rooms[[الشقة]:[وصف]],4,FALSE),"")</f>
        <v/>
      </c>
      <c r="K4777" s="16" t="str">
        <f t="shared" si="149"/>
        <v/>
      </c>
    </row>
    <row r="4778" spans="2:11" x14ac:dyDescent="0.2">
      <c r="B4778" s="10" t="str">
        <f t="shared" si="148"/>
        <v/>
      </c>
      <c r="C4778" s="30"/>
      <c r="H4778" s="10" t="str">
        <f>IFERROR(IF(INDEX(Rooms[اعتماد القيمة],MATCH(الحجز!$D4778,Rooms[الشقة],0),1)&lt;=الحجز!$C4778,((INDEX(Rooms[القيمة],MATCH(الحجز!$D4778,Rooms[الشقة],0),1)*الحجز!$E4778)+G4778)-F4778,الحجز!$H4778),"")</f>
        <v/>
      </c>
      <c r="I4778" s="10" t="str">
        <f>IFERROR(VLOOKUP(D4778,Rooms[[الشقة]:[وصف]],4,FALSE),"")</f>
        <v/>
      </c>
      <c r="K4778" s="16" t="str">
        <f t="shared" si="149"/>
        <v/>
      </c>
    </row>
    <row r="4779" spans="2:11" x14ac:dyDescent="0.2">
      <c r="B4779" s="10" t="str">
        <f t="shared" si="148"/>
        <v/>
      </c>
      <c r="C4779" s="30"/>
      <c r="H4779" s="10" t="str">
        <f>IFERROR(IF(INDEX(Rooms[اعتماد القيمة],MATCH(الحجز!$D4779,Rooms[الشقة],0),1)&lt;=الحجز!$C4779,((INDEX(Rooms[القيمة],MATCH(الحجز!$D4779,Rooms[الشقة],0),1)*الحجز!$E4779)+G4779)-F4779,الحجز!$H4779),"")</f>
        <v/>
      </c>
      <c r="I4779" s="10" t="str">
        <f>IFERROR(VLOOKUP(D4779,Rooms[[الشقة]:[وصف]],4,FALSE),"")</f>
        <v/>
      </c>
      <c r="K4779" s="16" t="str">
        <f t="shared" si="149"/>
        <v/>
      </c>
    </row>
    <row r="4780" spans="2:11" x14ac:dyDescent="0.2">
      <c r="B4780" s="10" t="str">
        <f t="shared" si="148"/>
        <v/>
      </c>
      <c r="C4780" s="30"/>
      <c r="H4780" s="10" t="str">
        <f>IFERROR(IF(INDEX(Rooms[اعتماد القيمة],MATCH(الحجز!$D4780,Rooms[الشقة],0),1)&lt;=الحجز!$C4780,((INDEX(Rooms[القيمة],MATCH(الحجز!$D4780,Rooms[الشقة],0),1)*الحجز!$E4780)+G4780)-F4780,الحجز!$H4780),"")</f>
        <v/>
      </c>
      <c r="I4780" s="10" t="str">
        <f>IFERROR(VLOOKUP(D4780,Rooms[[الشقة]:[وصف]],4,FALSE),"")</f>
        <v/>
      </c>
      <c r="K4780" s="16" t="str">
        <f t="shared" si="149"/>
        <v/>
      </c>
    </row>
    <row r="4781" spans="2:11" x14ac:dyDescent="0.2">
      <c r="B4781" s="10" t="str">
        <f t="shared" si="148"/>
        <v/>
      </c>
      <c r="C4781" s="30"/>
      <c r="H4781" s="10" t="str">
        <f>IFERROR(IF(INDEX(Rooms[اعتماد القيمة],MATCH(الحجز!$D4781,Rooms[الشقة],0),1)&lt;=الحجز!$C4781,((INDEX(Rooms[القيمة],MATCH(الحجز!$D4781,Rooms[الشقة],0),1)*الحجز!$E4781)+G4781)-F4781,الحجز!$H4781),"")</f>
        <v/>
      </c>
      <c r="I4781" s="10" t="str">
        <f>IFERROR(VLOOKUP(D4781,Rooms[[الشقة]:[وصف]],4,FALSE),"")</f>
        <v/>
      </c>
      <c r="K4781" s="16" t="str">
        <f t="shared" si="149"/>
        <v/>
      </c>
    </row>
    <row r="4782" spans="2:11" x14ac:dyDescent="0.2">
      <c r="B4782" s="10" t="str">
        <f t="shared" si="148"/>
        <v/>
      </c>
      <c r="C4782" s="30"/>
      <c r="H4782" s="10" t="str">
        <f>IFERROR(IF(INDEX(Rooms[اعتماد القيمة],MATCH(الحجز!$D4782,Rooms[الشقة],0),1)&lt;=الحجز!$C4782,((INDEX(Rooms[القيمة],MATCH(الحجز!$D4782,Rooms[الشقة],0),1)*الحجز!$E4782)+G4782)-F4782,الحجز!$H4782),"")</f>
        <v/>
      </c>
      <c r="I4782" s="10" t="str">
        <f>IFERROR(VLOOKUP(D4782,Rooms[[الشقة]:[وصف]],4,FALSE),"")</f>
        <v/>
      </c>
      <c r="K4782" s="16" t="str">
        <f t="shared" si="149"/>
        <v/>
      </c>
    </row>
    <row r="4783" spans="2:11" x14ac:dyDescent="0.2">
      <c r="B4783" s="10" t="str">
        <f t="shared" si="148"/>
        <v/>
      </c>
      <c r="C4783" s="30"/>
      <c r="H4783" s="10" t="str">
        <f>IFERROR(IF(INDEX(Rooms[اعتماد القيمة],MATCH(الحجز!$D4783,Rooms[الشقة],0),1)&lt;=الحجز!$C4783,((INDEX(Rooms[القيمة],MATCH(الحجز!$D4783,Rooms[الشقة],0),1)*الحجز!$E4783)+G4783)-F4783,الحجز!$H4783),"")</f>
        <v/>
      </c>
      <c r="I4783" s="10" t="str">
        <f>IFERROR(VLOOKUP(D4783,Rooms[[الشقة]:[وصف]],4,FALSE),"")</f>
        <v/>
      </c>
      <c r="K4783" s="16" t="str">
        <f t="shared" si="149"/>
        <v/>
      </c>
    </row>
    <row r="4784" spans="2:11" x14ac:dyDescent="0.2">
      <c r="B4784" s="10" t="str">
        <f t="shared" si="148"/>
        <v/>
      </c>
      <c r="C4784" s="30"/>
      <c r="H4784" s="10" t="str">
        <f>IFERROR(IF(INDEX(Rooms[اعتماد القيمة],MATCH(الحجز!$D4784,Rooms[الشقة],0),1)&lt;=الحجز!$C4784,((INDEX(Rooms[القيمة],MATCH(الحجز!$D4784,Rooms[الشقة],0),1)*الحجز!$E4784)+G4784)-F4784,الحجز!$H4784),"")</f>
        <v/>
      </c>
      <c r="I4784" s="10" t="str">
        <f>IFERROR(VLOOKUP(D4784,Rooms[[الشقة]:[وصف]],4,FALSE),"")</f>
        <v/>
      </c>
      <c r="K4784" s="16" t="str">
        <f t="shared" si="149"/>
        <v/>
      </c>
    </row>
    <row r="4785" spans="2:11" x14ac:dyDescent="0.2">
      <c r="B4785" s="10" t="str">
        <f t="shared" si="148"/>
        <v/>
      </c>
      <c r="C4785" s="30"/>
      <c r="H4785" s="10" t="str">
        <f>IFERROR(IF(INDEX(Rooms[اعتماد القيمة],MATCH(الحجز!$D4785,Rooms[الشقة],0),1)&lt;=الحجز!$C4785,((INDEX(Rooms[القيمة],MATCH(الحجز!$D4785,Rooms[الشقة],0),1)*الحجز!$E4785)+G4785)-F4785,الحجز!$H4785),"")</f>
        <v/>
      </c>
      <c r="I4785" s="10" t="str">
        <f>IFERROR(VLOOKUP(D4785,Rooms[[الشقة]:[وصف]],4,FALSE),"")</f>
        <v/>
      </c>
      <c r="K4785" s="16" t="str">
        <f t="shared" si="149"/>
        <v/>
      </c>
    </row>
    <row r="4786" spans="2:11" x14ac:dyDescent="0.2">
      <c r="B4786" s="10" t="str">
        <f t="shared" si="148"/>
        <v/>
      </c>
      <c r="C4786" s="30"/>
      <c r="H4786" s="10" t="str">
        <f>IFERROR(IF(INDEX(Rooms[اعتماد القيمة],MATCH(الحجز!$D4786,Rooms[الشقة],0),1)&lt;=الحجز!$C4786,((INDEX(Rooms[القيمة],MATCH(الحجز!$D4786,Rooms[الشقة],0),1)*الحجز!$E4786)+G4786)-F4786,الحجز!$H4786),"")</f>
        <v/>
      </c>
      <c r="I4786" s="10" t="str">
        <f>IFERROR(VLOOKUP(D4786,Rooms[[الشقة]:[وصف]],4,FALSE),"")</f>
        <v/>
      </c>
      <c r="K4786" s="16" t="str">
        <f t="shared" si="149"/>
        <v/>
      </c>
    </row>
    <row r="4787" spans="2:11" x14ac:dyDescent="0.2">
      <c r="B4787" s="10" t="str">
        <f t="shared" si="148"/>
        <v/>
      </c>
      <c r="C4787" s="30"/>
      <c r="H4787" s="10" t="str">
        <f>IFERROR(IF(INDEX(Rooms[اعتماد القيمة],MATCH(الحجز!$D4787,Rooms[الشقة],0),1)&lt;=الحجز!$C4787,((INDEX(Rooms[القيمة],MATCH(الحجز!$D4787,Rooms[الشقة],0),1)*الحجز!$E4787)+G4787)-F4787,الحجز!$H4787),"")</f>
        <v/>
      </c>
      <c r="I4787" s="10" t="str">
        <f>IFERROR(VLOOKUP(D4787,Rooms[[الشقة]:[وصف]],4,FALSE),"")</f>
        <v/>
      </c>
      <c r="K4787" s="16" t="str">
        <f t="shared" si="149"/>
        <v/>
      </c>
    </row>
    <row r="4788" spans="2:11" x14ac:dyDescent="0.2">
      <c r="B4788" s="10" t="str">
        <f t="shared" si="148"/>
        <v/>
      </c>
      <c r="C4788" s="30"/>
      <c r="H4788" s="10" t="str">
        <f>IFERROR(IF(INDEX(Rooms[اعتماد القيمة],MATCH(الحجز!$D4788,Rooms[الشقة],0),1)&lt;=الحجز!$C4788,((INDEX(Rooms[القيمة],MATCH(الحجز!$D4788,Rooms[الشقة],0),1)*الحجز!$E4788)+G4788)-F4788,الحجز!$H4788),"")</f>
        <v/>
      </c>
      <c r="I4788" s="10" t="str">
        <f>IFERROR(VLOOKUP(D4788,Rooms[[الشقة]:[وصف]],4,FALSE),"")</f>
        <v/>
      </c>
      <c r="K4788" s="16" t="str">
        <f t="shared" si="149"/>
        <v/>
      </c>
    </row>
    <row r="4789" spans="2:11" x14ac:dyDescent="0.2">
      <c r="B4789" s="10" t="str">
        <f t="shared" si="148"/>
        <v/>
      </c>
      <c r="C4789" s="30"/>
      <c r="H4789" s="10" t="str">
        <f>IFERROR(IF(INDEX(Rooms[اعتماد القيمة],MATCH(الحجز!$D4789,Rooms[الشقة],0),1)&lt;=الحجز!$C4789,((INDEX(Rooms[القيمة],MATCH(الحجز!$D4789,Rooms[الشقة],0),1)*الحجز!$E4789)+G4789)-F4789,الحجز!$H4789),"")</f>
        <v/>
      </c>
      <c r="I4789" s="10" t="str">
        <f>IFERROR(VLOOKUP(D4789,Rooms[[الشقة]:[وصف]],4,FALSE),"")</f>
        <v/>
      </c>
      <c r="K4789" s="16" t="str">
        <f t="shared" si="149"/>
        <v/>
      </c>
    </row>
    <row r="4790" spans="2:11" x14ac:dyDescent="0.2">
      <c r="B4790" s="10" t="str">
        <f t="shared" si="148"/>
        <v/>
      </c>
      <c r="C4790" s="30"/>
      <c r="H4790" s="10" t="str">
        <f>IFERROR(IF(INDEX(Rooms[اعتماد القيمة],MATCH(الحجز!$D4790,Rooms[الشقة],0),1)&lt;=الحجز!$C4790,((INDEX(Rooms[القيمة],MATCH(الحجز!$D4790,Rooms[الشقة],0),1)*الحجز!$E4790)+G4790)-F4790,الحجز!$H4790),"")</f>
        <v/>
      </c>
      <c r="I4790" s="10" t="str">
        <f>IFERROR(VLOOKUP(D4790,Rooms[[الشقة]:[وصف]],4,FALSE),"")</f>
        <v/>
      </c>
      <c r="K4790" s="16" t="str">
        <f t="shared" si="149"/>
        <v/>
      </c>
    </row>
    <row r="4791" spans="2:11" x14ac:dyDescent="0.2">
      <c r="B4791" s="10" t="str">
        <f t="shared" si="148"/>
        <v/>
      </c>
      <c r="C4791" s="30"/>
      <c r="H4791" s="10" t="str">
        <f>IFERROR(IF(INDEX(Rooms[اعتماد القيمة],MATCH(الحجز!$D4791,Rooms[الشقة],0),1)&lt;=الحجز!$C4791,((INDEX(Rooms[القيمة],MATCH(الحجز!$D4791,Rooms[الشقة],0),1)*الحجز!$E4791)+G4791)-F4791,الحجز!$H4791),"")</f>
        <v/>
      </c>
      <c r="I4791" s="10" t="str">
        <f>IFERROR(VLOOKUP(D4791,Rooms[[الشقة]:[وصف]],4,FALSE),"")</f>
        <v/>
      </c>
      <c r="K4791" s="16" t="str">
        <f t="shared" si="149"/>
        <v/>
      </c>
    </row>
    <row r="4792" spans="2:11" x14ac:dyDescent="0.2">
      <c r="B4792" s="10" t="str">
        <f t="shared" si="148"/>
        <v/>
      </c>
      <c r="C4792" s="30"/>
      <c r="H4792" s="10" t="str">
        <f>IFERROR(IF(INDEX(Rooms[اعتماد القيمة],MATCH(الحجز!$D4792,Rooms[الشقة],0),1)&lt;=الحجز!$C4792,((INDEX(Rooms[القيمة],MATCH(الحجز!$D4792,Rooms[الشقة],0),1)*الحجز!$E4792)+G4792)-F4792,الحجز!$H4792),"")</f>
        <v/>
      </c>
      <c r="I4792" s="10" t="str">
        <f>IFERROR(VLOOKUP(D4792,Rooms[[الشقة]:[وصف]],4,FALSE),"")</f>
        <v/>
      </c>
      <c r="K4792" s="16" t="str">
        <f t="shared" si="149"/>
        <v/>
      </c>
    </row>
    <row r="4793" spans="2:11" x14ac:dyDescent="0.2">
      <c r="B4793" s="10" t="str">
        <f t="shared" si="148"/>
        <v/>
      </c>
      <c r="C4793" s="30"/>
      <c r="H4793" s="10" t="str">
        <f>IFERROR(IF(INDEX(Rooms[اعتماد القيمة],MATCH(الحجز!$D4793,Rooms[الشقة],0),1)&lt;=الحجز!$C4793,((INDEX(Rooms[القيمة],MATCH(الحجز!$D4793,Rooms[الشقة],0),1)*الحجز!$E4793)+G4793)-F4793,الحجز!$H4793),"")</f>
        <v/>
      </c>
      <c r="I4793" s="10" t="str">
        <f>IFERROR(VLOOKUP(D4793,Rooms[[الشقة]:[وصف]],4,FALSE),"")</f>
        <v/>
      </c>
      <c r="K4793" s="16" t="str">
        <f t="shared" si="149"/>
        <v/>
      </c>
    </row>
    <row r="4794" spans="2:11" x14ac:dyDescent="0.2">
      <c r="B4794" s="10" t="str">
        <f t="shared" si="148"/>
        <v/>
      </c>
      <c r="C4794" s="30"/>
      <c r="H4794" s="10" t="str">
        <f>IFERROR(IF(INDEX(Rooms[اعتماد القيمة],MATCH(الحجز!$D4794,Rooms[الشقة],0),1)&lt;=الحجز!$C4794,((INDEX(Rooms[القيمة],MATCH(الحجز!$D4794,Rooms[الشقة],0),1)*الحجز!$E4794)+G4794)-F4794,الحجز!$H4794),"")</f>
        <v/>
      </c>
      <c r="I4794" s="10" t="str">
        <f>IFERROR(VLOOKUP(D4794,Rooms[[الشقة]:[وصف]],4,FALSE),"")</f>
        <v/>
      </c>
      <c r="K4794" s="16" t="str">
        <f t="shared" si="149"/>
        <v/>
      </c>
    </row>
    <row r="4795" spans="2:11" x14ac:dyDescent="0.2">
      <c r="B4795" s="10" t="str">
        <f t="shared" si="148"/>
        <v/>
      </c>
      <c r="C4795" s="30"/>
      <c r="H4795" s="10" t="str">
        <f>IFERROR(IF(INDEX(Rooms[اعتماد القيمة],MATCH(الحجز!$D4795,Rooms[الشقة],0),1)&lt;=الحجز!$C4795,((INDEX(Rooms[القيمة],MATCH(الحجز!$D4795,Rooms[الشقة],0),1)*الحجز!$E4795)+G4795)-F4795,الحجز!$H4795),"")</f>
        <v/>
      </c>
      <c r="I4795" s="10" t="str">
        <f>IFERROR(VLOOKUP(D4795,Rooms[[الشقة]:[وصف]],4,FALSE),"")</f>
        <v/>
      </c>
      <c r="K4795" s="16" t="str">
        <f t="shared" si="149"/>
        <v/>
      </c>
    </row>
    <row r="4796" spans="2:11" x14ac:dyDescent="0.2">
      <c r="B4796" s="10" t="str">
        <f t="shared" si="148"/>
        <v/>
      </c>
      <c r="C4796" s="30"/>
      <c r="H4796" s="10" t="str">
        <f>IFERROR(IF(INDEX(Rooms[اعتماد القيمة],MATCH(الحجز!$D4796,Rooms[الشقة],0),1)&lt;=الحجز!$C4796,((INDEX(Rooms[القيمة],MATCH(الحجز!$D4796,Rooms[الشقة],0),1)*الحجز!$E4796)+G4796)-F4796,الحجز!$H4796),"")</f>
        <v/>
      </c>
      <c r="I4796" s="10" t="str">
        <f>IFERROR(VLOOKUP(D4796,Rooms[[الشقة]:[وصف]],4,FALSE),"")</f>
        <v/>
      </c>
      <c r="K4796" s="16" t="str">
        <f t="shared" si="149"/>
        <v/>
      </c>
    </row>
    <row r="4797" spans="2:11" x14ac:dyDescent="0.2">
      <c r="B4797" s="10" t="str">
        <f t="shared" si="148"/>
        <v/>
      </c>
      <c r="C4797" s="30"/>
      <c r="H4797" s="10" t="str">
        <f>IFERROR(IF(INDEX(Rooms[اعتماد القيمة],MATCH(الحجز!$D4797,Rooms[الشقة],0),1)&lt;=الحجز!$C4797,((INDEX(Rooms[القيمة],MATCH(الحجز!$D4797,Rooms[الشقة],0),1)*الحجز!$E4797)+G4797)-F4797,الحجز!$H4797),"")</f>
        <v/>
      </c>
      <c r="I4797" s="10" t="str">
        <f>IFERROR(VLOOKUP(D4797,Rooms[[الشقة]:[وصف]],4,FALSE),"")</f>
        <v/>
      </c>
      <c r="K4797" s="16" t="str">
        <f t="shared" si="149"/>
        <v/>
      </c>
    </row>
    <row r="4798" spans="2:11" x14ac:dyDescent="0.2">
      <c r="B4798" s="10" t="str">
        <f t="shared" si="148"/>
        <v/>
      </c>
      <c r="C4798" s="30"/>
      <c r="H4798" s="10" t="str">
        <f>IFERROR(IF(INDEX(Rooms[اعتماد القيمة],MATCH(الحجز!$D4798,Rooms[الشقة],0),1)&lt;=الحجز!$C4798,((INDEX(Rooms[القيمة],MATCH(الحجز!$D4798,Rooms[الشقة],0),1)*الحجز!$E4798)+G4798)-F4798,الحجز!$H4798),"")</f>
        <v/>
      </c>
      <c r="I4798" s="10" t="str">
        <f>IFERROR(VLOOKUP(D4798,Rooms[[الشقة]:[وصف]],4,FALSE),"")</f>
        <v/>
      </c>
      <c r="K4798" s="16" t="str">
        <f t="shared" si="149"/>
        <v/>
      </c>
    </row>
    <row r="4799" spans="2:11" x14ac:dyDescent="0.2">
      <c r="B4799" s="10" t="str">
        <f t="shared" si="148"/>
        <v/>
      </c>
      <c r="C4799" s="30"/>
      <c r="H4799" s="10" t="str">
        <f>IFERROR(IF(INDEX(Rooms[اعتماد القيمة],MATCH(الحجز!$D4799,Rooms[الشقة],0),1)&lt;=الحجز!$C4799,((INDEX(Rooms[القيمة],MATCH(الحجز!$D4799,Rooms[الشقة],0),1)*الحجز!$E4799)+G4799)-F4799,الحجز!$H4799),"")</f>
        <v/>
      </c>
      <c r="I4799" s="10" t="str">
        <f>IFERROR(VLOOKUP(D4799,Rooms[[الشقة]:[وصف]],4,FALSE),"")</f>
        <v/>
      </c>
      <c r="K4799" s="16" t="str">
        <f t="shared" si="149"/>
        <v/>
      </c>
    </row>
    <row r="4800" spans="2:11" x14ac:dyDescent="0.2">
      <c r="B4800" s="10" t="str">
        <f t="shared" si="148"/>
        <v/>
      </c>
      <c r="C4800" s="30"/>
      <c r="H4800" s="10" t="str">
        <f>IFERROR(IF(INDEX(Rooms[اعتماد القيمة],MATCH(الحجز!$D4800,Rooms[الشقة],0),1)&lt;=الحجز!$C4800,((INDEX(Rooms[القيمة],MATCH(الحجز!$D4800,Rooms[الشقة],0),1)*الحجز!$E4800)+G4800)-F4800,الحجز!$H4800),"")</f>
        <v/>
      </c>
      <c r="I4800" s="10" t="str">
        <f>IFERROR(VLOOKUP(D4800,Rooms[[الشقة]:[وصف]],4,FALSE),"")</f>
        <v/>
      </c>
      <c r="K4800" s="16" t="str">
        <f t="shared" si="149"/>
        <v/>
      </c>
    </row>
    <row r="4801" spans="2:11" x14ac:dyDescent="0.2">
      <c r="B4801" s="10" t="str">
        <f t="shared" si="148"/>
        <v/>
      </c>
      <c r="C4801" s="30"/>
      <c r="H4801" s="10" t="str">
        <f>IFERROR(IF(INDEX(Rooms[اعتماد القيمة],MATCH(الحجز!$D4801,Rooms[الشقة],0),1)&lt;=الحجز!$C4801,((INDEX(Rooms[القيمة],MATCH(الحجز!$D4801,Rooms[الشقة],0),1)*الحجز!$E4801)+G4801)-F4801,الحجز!$H4801),"")</f>
        <v/>
      </c>
      <c r="I4801" s="10" t="str">
        <f>IFERROR(VLOOKUP(D4801,Rooms[[الشقة]:[وصف]],4,FALSE),"")</f>
        <v/>
      </c>
      <c r="K4801" s="16" t="str">
        <f t="shared" si="149"/>
        <v/>
      </c>
    </row>
    <row r="4802" spans="2:11" x14ac:dyDescent="0.2">
      <c r="B4802" s="10" t="str">
        <f t="shared" si="148"/>
        <v/>
      </c>
      <c r="C4802" s="30"/>
      <c r="H4802" s="10" t="str">
        <f>IFERROR(IF(INDEX(Rooms[اعتماد القيمة],MATCH(الحجز!$D4802,Rooms[الشقة],0),1)&lt;=الحجز!$C4802,((INDEX(Rooms[القيمة],MATCH(الحجز!$D4802,Rooms[الشقة],0),1)*الحجز!$E4802)+G4802)-F4802,الحجز!$H4802),"")</f>
        <v/>
      </c>
      <c r="I4802" s="10" t="str">
        <f>IFERROR(VLOOKUP(D4802,Rooms[[الشقة]:[وصف]],4,FALSE),"")</f>
        <v/>
      </c>
      <c r="K4802" s="16" t="str">
        <f t="shared" si="149"/>
        <v/>
      </c>
    </row>
    <row r="4803" spans="2:11" x14ac:dyDescent="0.2">
      <c r="B4803" s="10" t="str">
        <f t="shared" si="148"/>
        <v/>
      </c>
      <c r="C4803" s="30"/>
      <c r="H4803" s="10" t="str">
        <f>IFERROR(IF(INDEX(Rooms[اعتماد القيمة],MATCH(الحجز!$D4803,Rooms[الشقة],0),1)&lt;=الحجز!$C4803,((INDEX(Rooms[القيمة],MATCH(الحجز!$D4803,Rooms[الشقة],0),1)*الحجز!$E4803)+G4803)-F4803,الحجز!$H4803),"")</f>
        <v/>
      </c>
      <c r="I4803" s="10" t="str">
        <f>IFERROR(VLOOKUP(D4803,Rooms[[الشقة]:[وصف]],4,FALSE),"")</f>
        <v/>
      </c>
      <c r="K4803" s="16" t="str">
        <f t="shared" si="149"/>
        <v/>
      </c>
    </row>
    <row r="4804" spans="2:11" x14ac:dyDescent="0.2">
      <c r="B4804" s="10" t="str">
        <f t="shared" si="148"/>
        <v/>
      </c>
      <c r="C4804" s="30"/>
      <c r="H4804" s="10" t="str">
        <f>IFERROR(IF(INDEX(Rooms[اعتماد القيمة],MATCH(الحجز!$D4804,Rooms[الشقة],0),1)&lt;=الحجز!$C4804,((INDEX(Rooms[القيمة],MATCH(الحجز!$D4804,Rooms[الشقة],0),1)*الحجز!$E4804)+G4804)-F4804,الحجز!$H4804),"")</f>
        <v/>
      </c>
      <c r="I4804" s="10" t="str">
        <f>IFERROR(VLOOKUP(D4804,Rooms[[الشقة]:[وصف]],4,FALSE),"")</f>
        <v/>
      </c>
      <c r="K4804" s="16" t="str">
        <f t="shared" si="149"/>
        <v/>
      </c>
    </row>
    <row r="4805" spans="2:11" x14ac:dyDescent="0.2">
      <c r="B4805" s="10" t="str">
        <f t="shared" ref="B4805:B4868" si="150">IF(C4805&lt;&gt;"",ROW(A4802),"")</f>
        <v/>
      </c>
      <c r="C4805" s="30"/>
      <c r="H4805" s="10" t="str">
        <f>IFERROR(IF(INDEX(Rooms[اعتماد القيمة],MATCH(الحجز!$D4805,Rooms[الشقة],0),1)&lt;=الحجز!$C4805,((INDEX(Rooms[القيمة],MATCH(الحجز!$D4805,Rooms[الشقة],0),1)*الحجز!$E4805)+G4805)-F4805,الحجز!$H4805),"")</f>
        <v/>
      </c>
      <c r="I4805" s="10" t="str">
        <f>IFERROR(VLOOKUP(D4805,Rooms[[الشقة]:[وصف]],4,FALSE),"")</f>
        <v/>
      </c>
      <c r="K4805" s="16" t="str">
        <f t="shared" ref="K4805:K4868" si="151">IF(AND(E4805="",C4805=""),"",C4805+(IF(E4805&lt;1,E4805,(E4805-1))))</f>
        <v/>
      </c>
    </row>
    <row r="4806" spans="2:11" x14ac:dyDescent="0.2">
      <c r="B4806" s="10" t="str">
        <f t="shared" si="150"/>
        <v/>
      </c>
      <c r="C4806" s="30"/>
      <c r="H4806" s="10" t="str">
        <f>IFERROR(IF(INDEX(Rooms[اعتماد القيمة],MATCH(الحجز!$D4806,Rooms[الشقة],0),1)&lt;=الحجز!$C4806,((INDEX(Rooms[القيمة],MATCH(الحجز!$D4806,Rooms[الشقة],0),1)*الحجز!$E4806)+G4806)-F4806,الحجز!$H4806),"")</f>
        <v/>
      </c>
      <c r="I4806" s="10" t="str">
        <f>IFERROR(VLOOKUP(D4806,Rooms[[الشقة]:[وصف]],4,FALSE),"")</f>
        <v/>
      </c>
      <c r="K4806" s="16" t="str">
        <f t="shared" si="151"/>
        <v/>
      </c>
    </row>
    <row r="4807" spans="2:11" x14ac:dyDescent="0.2">
      <c r="B4807" s="10" t="str">
        <f t="shared" si="150"/>
        <v/>
      </c>
      <c r="C4807" s="30"/>
      <c r="H4807" s="10" t="str">
        <f>IFERROR(IF(INDEX(Rooms[اعتماد القيمة],MATCH(الحجز!$D4807,Rooms[الشقة],0),1)&lt;=الحجز!$C4807,((INDEX(Rooms[القيمة],MATCH(الحجز!$D4807,Rooms[الشقة],0),1)*الحجز!$E4807)+G4807)-F4807,الحجز!$H4807),"")</f>
        <v/>
      </c>
      <c r="I4807" s="10" t="str">
        <f>IFERROR(VLOOKUP(D4807,Rooms[[الشقة]:[وصف]],4,FALSE),"")</f>
        <v/>
      </c>
      <c r="K4807" s="16" t="str">
        <f t="shared" si="151"/>
        <v/>
      </c>
    </row>
    <row r="4808" spans="2:11" x14ac:dyDescent="0.2">
      <c r="B4808" s="10" t="str">
        <f t="shared" si="150"/>
        <v/>
      </c>
      <c r="C4808" s="30"/>
      <c r="H4808" s="10" t="str">
        <f>IFERROR(IF(INDEX(Rooms[اعتماد القيمة],MATCH(الحجز!$D4808,Rooms[الشقة],0),1)&lt;=الحجز!$C4808,((INDEX(Rooms[القيمة],MATCH(الحجز!$D4808,Rooms[الشقة],0),1)*الحجز!$E4808)+G4808)-F4808,الحجز!$H4808),"")</f>
        <v/>
      </c>
      <c r="I4808" s="10" t="str">
        <f>IFERROR(VLOOKUP(D4808,Rooms[[الشقة]:[وصف]],4,FALSE),"")</f>
        <v/>
      </c>
      <c r="K4808" s="16" t="str">
        <f t="shared" si="151"/>
        <v/>
      </c>
    </row>
    <row r="4809" spans="2:11" x14ac:dyDescent="0.2">
      <c r="B4809" s="10" t="str">
        <f t="shared" si="150"/>
        <v/>
      </c>
      <c r="C4809" s="30"/>
      <c r="H4809" s="10" t="str">
        <f>IFERROR(IF(INDEX(Rooms[اعتماد القيمة],MATCH(الحجز!$D4809,Rooms[الشقة],0),1)&lt;=الحجز!$C4809,((INDEX(Rooms[القيمة],MATCH(الحجز!$D4809,Rooms[الشقة],0),1)*الحجز!$E4809)+G4809)-F4809,الحجز!$H4809),"")</f>
        <v/>
      </c>
      <c r="I4809" s="10" t="str">
        <f>IFERROR(VLOOKUP(D4809,Rooms[[الشقة]:[وصف]],4,FALSE),"")</f>
        <v/>
      </c>
      <c r="K4809" s="16" t="str">
        <f t="shared" si="151"/>
        <v/>
      </c>
    </row>
    <row r="4810" spans="2:11" x14ac:dyDescent="0.2">
      <c r="B4810" s="10" t="str">
        <f t="shared" si="150"/>
        <v/>
      </c>
      <c r="C4810" s="30"/>
      <c r="H4810" s="10" t="str">
        <f>IFERROR(IF(INDEX(Rooms[اعتماد القيمة],MATCH(الحجز!$D4810,Rooms[الشقة],0),1)&lt;=الحجز!$C4810,((INDEX(Rooms[القيمة],MATCH(الحجز!$D4810,Rooms[الشقة],0),1)*الحجز!$E4810)+G4810)-F4810,الحجز!$H4810),"")</f>
        <v/>
      </c>
      <c r="I4810" s="10" t="str">
        <f>IFERROR(VLOOKUP(D4810,Rooms[[الشقة]:[وصف]],4,FALSE),"")</f>
        <v/>
      </c>
      <c r="K4810" s="16" t="str">
        <f t="shared" si="151"/>
        <v/>
      </c>
    </row>
    <row r="4811" spans="2:11" x14ac:dyDescent="0.2">
      <c r="B4811" s="10" t="str">
        <f t="shared" si="150"/>
        <v/>
      </c>
      <c r="C4811" s="30"/>
      <c r="H4811" s="10" t="str">
        <f>IFERROR(IF(INDEX(Rooms[اعتماد القيمة],MATCH(الحجز!$D4811,Rooms[الشقة],0),1)&lt;=الحجز!$C4811,((INDEX(Rooms[القيمة],MATCH(الحجز!$D4811,Rooms[الشقة],0),1)*الحجز!$E4811)+G4811)-F4811,الحجز!$H4811),"")</f>
        <v/>
      </c>
      <c r="I4811" s="10" t="str">
        <f>IFERROR(VLOOKUP(D4811,Rooms[[الشقة]:[وصف]],4,FALSE),"")</f>
        <v/>
      </c>
      <c r="K4811" s="16" t="str">
        <f t="shared" si="151"/>
        <v/>
      </c>
    </row>
    <row r="4812" spans="2:11" x14ac:dyDescent="0.2">
      <c r="B4812" s="10" t="str">
        <f t="shared" si="150"/>
        <v/>
      </c>
      <c r="C4812" s="30"/>
      <c r="H4812" s="10" t="str">
        <f>IFERROR(IF(INDEX(Rooms[اعتماد القيمة],MATCH(الحجز!$D4812,Rooms[الشقة],0),1)&lt;=الحجز!$C4812,((INDEX(Rooms[القيمة],MATCH(الحجز!$D4812,Rooms[الشقة],0),1)*الحجز!$E4812)+G4812)-F4812,الحجز!$H4812),"")</f>
        <v/>
      </c>
      <c r="I4812" s="10" t="str">
        <f>IFERROR(VLOOKUP(D4812,Rooms[[الشقة]:[وصف]],4,FALSE),"")</f>
        <v/>
      </c>
      <c r="K4812" s="16" t="str">
        <f t="shared" si="151"/>
        <v/>
      </c>
    </row>
    <row r="4813" spans="2:11" x14ac:dyDescent="0.2">
      <c r="B4813" s="10" t="str">
        <f t="shared" si="150"/>
        <v/>
      </c>
      <c r="C4813" s="30"/>
      <c r="H4813" s="10" t="str">
        <f>IFERROR(IF(INDEX(Rooms[اعتماد القيمة],MATCH(الحجز!$D4813,Rooms[الشقة],0),1)&lt;=الحجز!$C4813,((INDEX(Rooms[القيمة],MATCH(الحجز!$D4813,Rooms[الشقة],0),1)*الحجز!$E4813)+G4813)-F4813,الحجز!$H4813),"")</f>
        <v/>
      </c>
      <c r="I4813" s="10" t="str">
        <f>IFERROR(VLOOKUP(D4813,Rooms[[الشقة]:[وصف]],4,FALSE),"")</f>
        <v/>
      </c>
      <c r="K4813" s="16" t="str">
        <f t="shared" si="151"/>
        <v/>
      </c>
    </row>
    <row r="4814" spans="2:11" x14ac:dyDescent="0.2">
      <c r="B4814" s="10" t="str">
        <f t="shared" si="150"/>
        <v/>
      </c>
      <c r="C4814" s="30"/>
      <c r="H4814" s="10" t="str">
        <f>IFERROR(IF(INDEX(Rooms[اعتماد القيمة],MATCH(الحجز!$D4814,Rooms[الشقة],0),1)&lt;=الحجز!$C4814,((INDEX(Rooms[القيمة],MATCH(الحجز!$D4814,Rooms[الشقة],0),1)*الحجز!$E4814)+G4814)-F4814,الحجز!$H4814),"")</f>
        <v/>
      </c>
      <c r="I4814" s="10" t="str">
        <f>IFERROR(VLOOKUP(D4814,Rooms[[الشقة]:[وصف]],4,FALSE),"")</f>
        <v/>
      </c>
      <c r="K4814" s="16" t="str">
        <f t="shared" si="151"/>
        <v/>
      </c>
    </row>
    <row r="4815" spans="2:11" x14ac:dyDescent="0.2">
      <c r="B4815" s="10" t="str">
        <f t="shared" si="150"/>
        <v/>
      </c>
      <c r="C4815" s="30"/>
      <c r="H4815" s="10" t="str">
        <f>IFERROR(IF(INDEX(Rooms[اعتماد القيمة],MATCH(الحجز!$D4815,Rooms[الشقة],0),1)&lt;=الحجز!$C4815,((INDEX(Rooms[القيمة],MATCH(الحجز!$D4815,Rooms[الشقة],0),1)*الحجز!$E4815)+G4815)-F4815,الحجز!$H4815),"")</f>
        <v/>
      </c>
      <c r="I4815" s="10" t="str">
        <f>IFERROR(VLOOKUP(D4815,Rooms[[الشقة]:[وصف]],4,FALSE),"")</f>
        <v/>
      </c>
      <c r="K4815" s="16" t="str">
        <f t="shared" si="151"/>
        <v/>
      </c>
    </row>
    <row r="4816" spans="2:11" x14ac:dyDescent="0.2">
      <c r="B4816" s="10" t="str">
        <f t="shared" si="150"/>
        <v/>
      </c>
      <c r="C4816" s="30"/>
      <c r="H4816" s="10" t="str">
        <f>IFERROR(IF(INDEX(Rooms[اعتماد القيمة],MATCH(الحجز!$D4816,Rooms[الشقة],0),1)&lt;=الحجز!$C4816,((INDEX(Rooms[القيمة],MATCH(الحجز!$D4816,Rooms[الشقة],0),1)*الحجز!$E4816)+G4816)-F4816,الحجز!$H4816),"")</f>
        <v/>
      </c>
      <c r="I4816" s="10" t="str">
        <f>IFERROR(VLOOKUP(D4816,Rooms[[الشقة]:[وصف]],4,FALSE),"")</f>
        <v/>
      </c>
      <c r="K4816" s="16" t="str">
        <f t="shared" si="151"/>
        <v/>
      </c>
    </row>
    <row r="4817" spans="2:11" x14ac:dyDescent="0.2">
      <c r="B4817" s="10" t="str">
        <f t="shared" si="150"/>
        <v/>
      </c>
      <c r="C4817" s="30"/>
      <c r="H4817" s="10" t="str">
        <f>IFERROR(IF(INDEX(Rooms[اعتماد القيمة],MATCH(الحجز!$D4817,Rooms[الشقة],0),1)&lt;=الحجز!$C4817,((INDEX(Rooms[القيمة],MATCH(الحجز!$D4817,Rooms[الشقة],0),1)*الحجز!$E4817)+G4817)-F4817,الحجز!$H4817),"")</f>
        <v/>
      </c>
      <c r="I4817" s="10" t="str">
        <f>IFERROR(VLOOKUP(D4817,Rooms[[الشقة]:[وصف]],4,FALSE),"")</f>
        <v/>
      </c>
      <c r="K4817" s="16" t="str">
        <f t="shared" si="151"/>
        <v/>
      </c>
    </row>
    <row r="4818" spans="2:11" x14ac:dyDescent="0.2">
      <c r="B4818" s="10" t="str">
        <f t="shared" si="150"/>
        <v/>
      </c>
      <c r="C4818" s="30"/>
      <c r="H4818" s="10" t="str">
        <f>IFERROR(IF(INDEX(Rooms[اعتماد القيمة],MATCH(الحجز!$D4818,Rooms[الشقة],0),1)&lt;=الحجز!$C4818,((INDEX(Rooms[القيمة],MATCH(الحجز!$D4818,Rooms[الشقة],0),1)*الحجز!$E4818)+G4818)-F4818,الحجز!$H4818),"")</f>
        <v/>
      </c>
      <c r="I4818" s="10" t="str">
        <f>IFERROR(VLOOKUP(D4818,Rooms[[الشقة]:[وصف]],4,FALSE),"")</f>
        <v/>
      </c>
      <c r="K4818" s="16" t="str">
        <f t="shared" si="151"/>
        <v/>
      </c>
    </row>
    <row r="4819" spans="2:11" x14ac:dyDescent="0.2">
      <c r="B4819" s="10" t="str">
        <f t="shared" si="150"/>
        <v/>
      </c>
      <c r="C4819" s="30"/>
      <c r="H4819" s="10" t="str">
        <f>IFERROR(IF(INDEX(Rooms[اعتماد القيمة],MATCH(الحجز!$D4819,Rooms[الشقة],0),1)&lt;=الحجز!$C4819,((INDEX(Rooms[القيمة],MATCH(الحجز!$D4819,Rooms[الشقة],0),1)*الحجز!$E4819)+G4819)-F4819,الحجز!$H4819),"")</f>
        <v/>
      </c>
      <c r="I4819" s="10" t="str">
        <f>IFERROR(VLOOKUP(D4819,Rooms[[الشقة]:[وصف]],4,FALSE),"")</f>
        <v/>
      </c>
      <c r="K4819" s="16" t="str">
        <f t="shared" si="151"/>
        <v/>
      </c>
    </row>
    <row r="4820" spans="2:11" x14ac:dyDescent="0.2">
      <c r="B4820" s="10" t="str">
        <f t="shared" si="150"/>
        <v/>
      </c>
      <c r="C4820" s="30"/>
      <c r="H4820" s="10" t="str">
        <f>IFERROR(IF(INDEX(Rooms[اعتماد القيمة],MATCH(الحجز!$D4820,Rooms[الشقة],0),1)&lt;=الحجز!$C4820,((INDEX(Rooms[القيمة],MATCH(الحجز!$D4820,Rooms[الشقة],0),1)*الحجز!$E4820)+G4820)-F4820,الحجز!$H4820),"")</f>
        <v/>
      </c>
      <c r="I4820" s="10" t="str">
        <f>IFERROR(VLOOKUP(D4820,Rooms[[الشقة]:[وصف]],4,FALSE),"")</f>
        <v/>
      </c>
      <c r="K4820" s="16" t="str">
        <f t="shared" si="151"/>
        <v/>
      </c>
    </row>
    <row r="4821" spans="2:11" x14ac:dyDescent="0.2">
      <c r="B4821" s="10" t="str">
        <f t="shared" si="150"/>
        <v/>
      </c>
      <c r="C4821" s="30"/>
      <c r="H4821" s="10" t="str">
        <f>IFERROR(IF(INDEX(Rooms[اعتماد القيمة],MATCH(الحجز!$D4821,Rooms[الشقة],0),1)&lt;=الحجز!$C4821,((INDEX(Rooms[القيمة],MATCH(الحجز!$D4821,Rooms[الشقة],0),1)*الحجز!$E4821)+G4821)-F4821,الحجز!$H4821),"")</f>
        <v/>
      </c>
      <c r="I4821" s="10" t="str">
        <f>IFERROR(VLOOKUP(D4821,Rooms[[الشقة]:[وصف]],4,FALSE),"")</f>
        <v/>
      </c>
      <c r="K4821" s="16" t="str">
        <f t="shared" si="151"/>
        <v/>
      </c>
    </row>
    <row r="4822" spans="2:11" x14ac:dyDescent="0.2">
      <c r="B4822" s="10" t="str">
        <f t="shared" si="150"/>
        <v/>
      </c>
      <c r="C4822" s="30"/>
      <c r="H4822" s="10" t="str">
        <f>IFERROR(IF(INDEX(Rooms[اعتماد القيمة],MATCH(الحجز!$D4822,Rooms[الشقة],0),1)&lt;=الحجز!$C4822,((INDEX(Rooms[القيمة],MATCH(الحجز!$D4822,Rooms[الشقة],0),1)*الحجز!$E4822)+G4822)-F4822,الحجز!$H4822),"")</f>
        <v/>
      </c>
      <c r="I4822" s="10" t="str">
        <f>IFERROR(VLOOKUP(D4822,Rooms[[الشقة]:[وصف]],4,FALSE),"")</f>
        <v/>
      </c>
      <c r="K4822" s="16" t="str">
        <f t="shared" si="151"/>
        <v/>
      </c>
    </row>
    <row r="4823" spans="2:11" x14ac:dyDescent="0.2">
      <c r="B4823" s="10" t="str">
        <f t="shared" si="150"/>
        <v/>
      </c>
      <c r="C4823" s="30"/>
      <c r="H4823" s="10" t="str">
        <f>IFERROR(IF(INDEX(Rooms[اعتماد القيمة],MATCH(الحجز!$D4823,Rooms[الشقة],0),1)&lt;=الحجز!$C4823,((INDEX(Rooms[القيمة],MATCH(الحجز!$D4823,Rooms[الشقة],0),1)*الحجز!$E4823)+G4823)-F4823,الحجز!$H4823),"")</f>
        <v/>
      </c>
      <c r="I4823" s="10" t="str">
        <f>IFERROR(VLOOKUP(D4823,Rooms[[الشقة]:[وصف]],4,FALSE),"")</f>
        <v/>
      </c>
      <c r="K4823" s="16" t="str">
        <f t="shared" si="151"/>
        <v/>
      </c>
    </row>
    <row r="4824" spans="2:11" x14ac:dyDescent="0.2">
      <c r="B4824" s="10" t="str">
        <f t="shared" si="150"/>
        <v/>
      </c>
      <c r="C4824" s="30"/>
      <c r="H4824" s="10" t="str">
        <f>IFERROR(IF(INDEX(Rooms[اعتماد القيمة],MATCH(الحجز!$D4824,Rooms[الشقة],0),1)&lt;=الحجز!$C4824,((INDEX(Rooms[القيمة],MATCH(الحجز!$D4824,Rooms[الشقة],0),1)*الحجز!$E4824)+G4824)-F4824,الحجز!$H4824),"")</f>
        <v/>
      </c>
      <c r="I4824" s="10" t="str">
        <f>IFERROR(VLOOKUP(D4824,Rooms[[الشقة]:[وصف]],4,FALSE),"")</f>
        <v/>
      </c>
      <c r="K4824" s="16" t="str">
        <f t="shared" si="151"/>
        <v/>
      </c>
    </row>
    <row r="4825" spans="2:11" x14ac:dyDescent="0.2">
      <c r="B4825" s="10" t="str">
        <f t="shared" si="150"/>
        <v/>
      </c>
      <c r="C4825" s="30"/>
      <c r="H4825" s="10" t="str">
        <f>IFERROR(IF(INDEX(Rooms[اعتماد القيمة],MATCH(الحجز!$D4825,Rooms[الشقة],0),1)&lt;=الحجز!$C4825,((INDEX(Rooms[القيمة],MATCH(الحجز!$D4825,Rooms[الشقة],0),1)*الحجز!$E4825)+G4825)-F4825,الحجز!$H4825),"")</f>
        <v/>
      </c>
      <c r="I4825" s="10" t="str">
        <f>IFERROR(VLOOKUP(D4825,Rooms[[الشقة]:[وصف]],4,FALSE),"")</f>
        <v/>
      </c>
      <c r="K4825" s="16" t="str">
        <f t="shared" si="151"/>
        <v/>
      </c>
    </row>
    <row r="4826" spans="2:11" x14ac:dyDescent="0.2">
      <c r="B4826" s="10" t="str">
        <f t="shared" si="150"/>
        <v/>
      </c>
      <c r="C4826" s="30"/>
      <c r="H4826" s="10" t="str">
        <f>IFERROR(IF(INDEX(Rooms[اعتماد القيمة],MATCH(الحجز!$D4826,Rooms[الشقة],0),1)&lt;=الحجز!$C4826,((INDEX(Rooms[القيمة],MATCH(الحجز!$D4826,Rooms[الشقة],0),1)*الحجز!$E4826)+G4826)-F4826,الحجز!$H4826),"")</f>
        <v/>
      </c>
      <c r="I4826" s="10" t="str">
        <f>IFERROR(VLOOKUP(D4826,Rooms[[الشقة]:[وصف]],4,FALSE),"")</f>
        <v/>
      </c>
      <c r="K4826" s="16" t="str">
        <f t="shared" si="151"/>
        <v/>
      </c>
    </row>
    <row r="4827" spans="2:11" x14ac:dyDescent="0.2">
      <c r="B4827" s="10" t="str">
        <f t="shared" si="150"/>
        <v/>
      </c>
      <c r="C4827" s="30"/>
      <c r="H4827" s="10" t="str">
        <f>IFERROR(IF(INDEX(Rooms[اعتماد القيمة],MATCH(الحجز!$D4827,Rooms[الشقة],0),1)&lt;=الحجز!$C4827,((INDEX(Rooms[القيمة],MATCH(الحجز!$D4827,Rooms[الشقة],0),1)*الحجز!$E4827)+G4827)-F4827,الحجز!$H4827),"")</f>
        <v/>
      </c>
      <c r="I4827" s="10" t="str">
        <f>IFERROR(VLOOKUP(D4827,Rooms[[الشقة]:[وصف]],4,FALSE),"")</f>
        <v/>
      </c>
      <c r="K4827" s="16" t="str">
        <f t="shared" si="151"/>
        <v/>
      </c>
    </row>
    <row r="4828" spans="2:11" x14ac:dyDescent="0.2">
      <c r="B4828" s="10" t="str">
        <f t="shared" si="150"/>
        <v/>
      </c>
      <c r="C4828" s="30"/>
      <c r="H4828" s="10" t="str">
        <f>IFERROR(IF(INDEX(Rooms[اعتماد القيمة],MATCH(الحجز!$D4828,Rooms[الشقة],0),1)&lt;=الحجز!$C4828,((INDEX(Rooms[القيمة],MATCH(الحجز!$D4828,Rooms[الشقة],0),1)*الحجز!$E4828)+G4828)-F4828,الحجز!$H4828),"")</f>
        <v/>
      </c>
      <c r="I4828" s="10" t="str">
        <f>IFERROR(VLOOKUP(D4828,Rooms[[الشقة]:[وصف]],4,FALSE),"")</f>
        <v/>
      </c>
      <c r="K4828" s="16" t="str">
        <f t="shared" si="151"/>
        <v/>
      </c>
    </row>
    <row r="4829" spans="2:11" x14ac:dyDescent="0.2">
      <c r="B4829" s="10" t="str">
        <f t="shared" si="150"/>
        <v/>
      </c>
      <c r="C4829" s="30"/>
      <c r="H4829" s="10" t="str">
        <f>IFERROR(IF(INDEX(Rooms[اعتماد القيمة],MATCH(الحجز!$D4829,Rooms[الشقة],0),1)&lt;=الحجز!$C4829,((INDEX(Rooms[القيمة],MATCH(الحجز!$D4829,Rooms[الشقة],0),1)*الحجز!$E4829)+G4829)-F4829,الحجز!$H4829),"")</f>
        <v/>
      </c>
      <c r="I4829" s="10" t="str">
        <f>IFERROR(VLOOKUP(D4829,Rooms[[الشقة]:[وصف]],4,FALSE),"")</f>
        <v/>
      </c>
      <c r="K4829" s="16" t="str">
        <f t="shared" si="151"/>
        <v/>
      </c>
    </row>
    <row r="4830" spans="2:11" x14ac:dyDescent="0.2">
      <c r="B4830" s="10" t="str">
        <f t="shared" si="150"/>
        <v/>
      </c>
      <c r="C4830" s="30"/>
      <c r="H4830" s="10" t="str">
        <f>IFERROR(IF(INDEX(Rooms[اعتماد القيمة],MATCH(الحجز!$D4830,Rooms[الشقة],0),1)&lt;=الحجز!$C4830,((INDEX(Rooms[القيمة],MATCH(الحجز!$D4830,Rooms[الشقة],0),1)*الحجز!$E4830)+G4830)-F4830,الحجز!$H4830),"")</f>
        <v/>
      </c>
      <c r="I4830" s="10" t="str">
        <f>IFERROR(VLOOKUP(D4830,Rooms[[الشقة]:[وصف]],4,FALSE),"")</f>
        <v/>
      </c>
      <c r="K4830" s="16" t="str">
        <f t="shared" si="151"/>
        <v/>
      </c>
    </row>
    <row r="4831" spans="2:11" x14ac:dyDescent="0.2">
      <c r="B4831" s="10" t="str">
        <f t="shared" si="150"/>
        <v/>
      </c>
      <c r="C4831" s="30"/>
      <c r="H4831" s="10" t="str">
        <f>IFERROR(IF(INDEX(Rooms[اعتماد القيمة],MATCH(الحجز!$D4831,Rooms[الشقة],0),1)&lt;=الحجز!$C4831,((INDEX(Rooms[القيمة],MATCH(الحجز!$D4831,Rooms[الشقة],0),1)*الحجز!$E4831)+G4831)-F4831,الحجز!$H4831),"")</f>
        <v/>
      </c>
      <c r="I4831" s="10" t="str">
        <f>IFERROR(VLOOKUP(D4831,Rooms[[الشقة]:[وصف]],4,FALSE),"")</f>
        <v/>
      </c>
      <c r="K4831" s="16" t="str">
        <f t="shared" si="151"/>
        <v/>
      </c>
    </row>
    <row r="4832" spans="2:11" x14ac:dyDescent="0.2">
      <c r="B4832" s="10" t="str">
        <f t="shared" si="150"/>
        <v/>
      </c>
      <c r="C4832" s="30"/>
      <c r="H4832" s="10" t="str">
        <f>IFERROR(IF(INDEX(Rooms[اعتماد القيمة],MATCH(الحجز!$D4832,Rooms[الشقة],0),1)&lt;=الحجز!$C4832,((INDEX(Rooms[القيمة],MATCH(الحجز!$D4832,Rooms[الشقة],0),1)*الحجز!$E4832)+G4832)-F4832,الحجز!$H4832),"")</f>
        <v/>
      </c>
      <c r="I4832" s="10" t="str">
        <f>IFERROR(VLOOKUP(D4832,Rooms[[الشقة]:[وصف]],4,FALSE),"")</f>
        <v/>
      </c>
      <c r="K4832" s="16" t="str">
        <f t="shared" si="151"/>
        <v/>
      </c>
    </row>
    <row r="4833" spans="2:11" x14ac:dyDescent="0.2">
      <c r="B4833" s="10" t="str">
        <f t="shared" si="150"/>
        <v/>
      </c>
      <c r="C4833" s="30"/>
      <c r="H4833" s="10" t="str">
        <f>IFERROR(IF(INDEX(Rooms[اعتماد القيمة],MATCH(الحجز!$D4833,Rooms[الشقة],0),1)&lt;=الحجز!$C4833,((INDEX(Rooms[القيمة],MATCH(الحجز!$D4833,Rooms[الشقة],0),1)*الحجز!$E4833)+G4833)-F4833,الحجز!$H4833),"")</f>
        <v/>
      </c>
      <c r="I4833" s="10" t="str">
        <f>IFERROR(VLOOKUP(D4833,Rooms[[الشقة]:[وصف]],4,FALSE),"")</f>
        <v/>
      </c>
      <c r="K4833" s="16" t="str">
        <f t="shared" si="151"/>
        <v/>
      </c>
    </row>
    <row r="4834" spans="2:11" x14ac:dyDescent="0.2">
      <c r="B4834" s="10" t="str">
        <f t="shared" si="150"/>
        <v/>
      </c>
      <c r="C4834" s="30"/>
      <c r="H4834" s="10" t="str">
        <f>IFERROR(IF(INDEX(Rooms[اعتماد القيمة],MATCH(الحجز!$D4834,Rooms[الشقة],0),1)&lt;=الحجز!$C4834,((INDEX(Rooms[القيمة],MATCH(الحجز!$D4834,Rooms[الشقة],0),1)*الحجز!$E4834)+G4834)-F4834,الحجز!$H4834),"")</f>
        <v/>
      </c>
      <c r="I4834" s="10" t="str">
        <f>IFERROR(VLOOKUP(D4834,Rooms[[الشقة]:[وصف]],4,FALSE),"")</f>
        <v/>
      </c>
      <c r="K4834" s="16" t="str">
        <f t="shared" si="151"/>
        <v/>
      </c>
    </row>
    <row r="4835" spans="2:11" x14ac:dyDescent="0.2">
      <c r="B4835" s="10" t="str">
        <f t="shared" si="150"/>
        <v/>
      </c>
      <c r="C4835" s="30"/>
      <c r="H4835" s="10" t="str">
        <f>IFERROR(IF(INDEX(Rooms[اعتماد القيمة],MATCH(الحجز!$D4835,Rooms[الشقة],0),1)&lt;=الحجز!$C4835,((INDEX(Rooms[القيمة],MATCH(الحجز!$D4835,Rooms[الشقة],0),1)*الحجز!$E4835)+G4835)-F4835,الحجز!$H4835),"")</f>
        <v/>
      </c>
      <c r="I4835" s="10" t="str">
        <f>IFERROR(VLOOKUP(D4835,Rooms[[الشقة]:[وصف]],4,FALSE),"")</f>
        <v/>
      </c>
      <c r="K4835" s="16" t="str">
        <f t="shared" si="151"/>
        <v/>
      </c>
    </row>
    <row r="4836" spans="2:11" x14ac:dyDescent="0.2">
      <c r="B4836" s="10" t="str">
        <f t="shared" si="150"/>
        <v/>
      </c>
      <c r="C4836" s="30"/>
      <c r="H4836" s="10" t="str">
        <f>IFERROR(IF(INDEX(Rooms[اعتماد القيمة],MATCH(الحجز!$D4836,Rooms[الشقة],0),1)&lt;=الحجز!$C4836,((INDEX(Rooms[القيمة],MATCH(الحجز!$D4836,Rooms[الشقة],0),1)*الحجز!$E4836)+G4836)-F4836,الحجز!$H4836),"")</f>
        <v/>
      </c>
      <c r="I4836" s="10" t="str">
        <f>IFERROR(VLOOKUP(D4836,Rooms[[الشقة]:[وصف]],4,FALSE),"")</f>
        <v/>
      </c>
      <c r="K4836" s="16" t="str">
        <f t="shared" si="151"/>
        <v/>
      </c>
    </row>
    <row r="4837" spans="2:11" x14ac:dyDescent="0.2">
      <c r="B4837" s="10" t="str">
        <f t="shared" si="150"/>
        <v/>
      </c>
      <c r="C4837" s="30"/>
      <c r="H4837" s="10" t="str">
        <f>IFERROR(IF(INDEX(Rooms[اعتماد القيمة],MATCH(الحجز!$D4837,Rooms[الشقة],0),1)&lt;=الحجز!$C4837,((INDEX(Rooms[القيمة],MATCH(الحجز!$D4837,Rooms[الشقة],0),1)*الحجز!$E4837)+G4837)-F4837,الحجز!$H4837),"")</f>
        <v/>
      </c>
      <c r="I4837" s="10" t="str">
        <f>IFERROR(VLOOKUP(D4837,Rooms[[الشقة]:[وصف]],4,FALSE),"")</f>
        <v/>
      </c>
      <c r="K4837" s="16" t="str">
        <f t="shared" si="151"/>
        <v/>
      </c>
    </row>
    <row r="4838" spans="2:11" x14ac:dyDescent="0.2">
      <c r="B4838" s="10" t="str">
        <f t="shared" si="150"/>
        <v/>
      </c>
      <c r="C4838" s="30"/>
      <c r="H4838" s="10" t="str">
        <f>IFERROR(IF(INDEX(Rooms[اعتماد القيمة],MATCH(الحجز!$D4838,Rooms[الشقة],0),1)&lt;=الحجز!$C4838,((INDEX(Rooms[القيمة],MATCH(الحجز!$D4838,Rooms[الشقة],0),1)*الحجز!$E4838)+G4838)-F4838,الحجز!$H4838),"")</f>
        <v/>
      </c>
      <c r="I4838" s="10" t="str">
        <f>IFERROR(VLOOKUP(D4838,Rooms[[الشقة]:[وصف]],4,FALSE),"")</f>
        <v/>
      </c>
      <c r="K4838" s="16" t="str">
        <f t="shared" si="151"/>
        <v/>
      </c>
    </row>
    <row r="4839" spans="2:11" x14ac:dyDescent="0.2">
      <c r="B4839" s="10" t="str">
        <f t="shared" si="150"/>
        <v/>
      </c>
      <c r="C4839" s="30"/>
      <c r="H4839" s="10" t="str">
        <f>IFERROR(IF(INDEX(Rooms[اعتماد القيمة],MATCH(الحجز!$D4839,Rooms[الشقة],0),1)&lt;=الحجز!$C4839,((INDEX(Rooms[القيمة],MATCH(الحجز!$D4839,Rooms[الشقة],0),1)*الحجز!$E4839)+G4839)-F4839,الحجز!$H4839),"")</f>
        <v/>
      </c>
      <c r="I4839" s="10" t="str">
        <f>IFERROR(VLOOKUP(D4839,Rooms[[الشقة]:[وصف]],4,FALSE),"")</f>
        <v/>
      </c>
      <c r="K4839" s="16" t="str">
        <f t="shared" si="151"/>
        <v/>
      </c>
    </row>
    <row r="4840" spans="2:11" x14ac:dyDescent="0.2">
      <c r="B4840" s="10" t="str">
        <f t="shared" si="150"/>
        <v/>
      </c>
      <c r="C4840" s="30"/>
      <c r="H4840" s="10" t="str">
        <f>IFERROR(IF(INDEX(Rooms[اعتماد القيمة],MATCH(الحجز!$D4840,Rooms[الشقة],0),1)&lt;=الحجز!$C4840,((INDEX(Rooms[القيمة],MATCH(الحجز!$D4840,Rooms[الشقة],0),1)*الحجز!$E4840)+G4840)-F4840,الحجز!$H4840),"")</f>
        <v/>
      </c>
      <c r="I4840" s="10" t="str">
        <f>IFERROR(VLOOKUP(D4840,Rooms[[الشقة]:[وصف]],4,FALSE),"")</f>
        <v/>
      </c>
      <c r="K4840" s="16" t="str">
        <f t="shared" si="151"/>
        <v/>
      </c>
    </row>
    <row r="4841" spans="2:11" x14ac:dyDescent="0.2">
      <c r="B4841" s="10" t="str">
        <f t="shared" si="150"/>
        <v/>
      </c>
      <c r="C4841" s="30"/>
      <c r="H4841" s="10" t="str">
        <f>IFERROR(IF(INDEX(Rooms[اعتماد القيمة],MATCH(الحجز!$D4841,Rooms[الشقة],0),1)&lt;=الحجز!$C4841,((INDEX(Rooms[القيمة],MATCH(الحجز!$D4841,Rooms[الشقة],0),1)*الحجز!$E4841)+G4841)-F4841,الحجز!$H4841),"")</f>
        <v/>
      </c>
      <c r="I4841" s="10" t="str">
        <f>IFERROR(VLOOKUP(D4841,Rooms[[الشقة]:[وصف]],4,FALSE),"")</f>
        <v/>
      </c>
      <c r="K4841" s="16" t="str">
        <f t="shared" si="151"/>
        <v/>
      </c>
    </row>
    <row r="4842" spans="2:11" x14ac:dyDescent="0.2">
      <c r="B4842" s="10" t="str">
        <f t="shared" si="150"/>
        <v/>
      </c>
      <c r="C4842" s="30"/>
      <c r="H4842" s="10" t="str">
        <f>IFERROR(IF(INDEX(Rooms[اعتماد القيمة],MATCH(الحجز!$D4842,Rooms[الشقة],0),1)&lt;=الحجز!$C4842,((INDEX(Rooms[القيمة],MATCH(الحجز!$D4842,Rooms[الشقة],0),1)*الحجز!$E4842)+G4842)-F4842,الحجز!$H4842),"")</f>
        <v/>
      </c>
      <c r="I4842" s="10" t="str">
        <f>IFERROR(VLOOKUP(D4842,Rooms[[الشقة]:[وصف]],4,FALSE),"")</f>
        <v/>
      </c>
      <c r="K4842" s="16" t="str">
        <f t="shared" si="151"/>
        <v/>
      </c>
    </row>
    <row r="4843" spans="2:11" x14ac:dyDescent="0.2">
      <c r="B4843" s="10" t="str">
        <f t="shared" si="150"/>
        <v/>
      </c>
      <c r="C4843" s="30"/>
      <c r="H4843" s="10" t="str">
        <f>IFERROR(IF(INDEX(Rooms[اعتماد القيمة],MATCH(الحجز!$D4843,Rooms[الشقة],0),1)&lt;=الحجز!$C4843,((INDEX(Rooms[القيمة],MATCH(الحجز!$D4843,Rooms[الشقة],0),1)*الحجز!$E4843)+G4843)-F4843,الحجز!$H4843),"")</f>
        <v/>
      </c>
      <c r="I4843" s="10" t="str">
        <f>IFERROR(VLOOKUP(D4843,Rooms[[الشقة]:[وصف]],4,FALSE),"")</f>
        <v/>
      </c>
      <c r="K4843" s="16" t="str">
        <f t="shared" si="151"/>
        <v/>
      </c>
    </row>
    <row r="4844" spans="2:11" x14ac:dyDescent="0.2">
      <c r="B4844" s="10" t="str">
        <f t="shared" si="150"/>
        <v/>
      </c>
      <c r="C4844" s="30"/>
      <c r="H4844" s="10" t="str">
        <f>IFERROR(IF(INDEX(Rooms[اعتماد القيمة],MATCH(الحجز!$D4844,Rooms[الشقة],0),1)&lt;=الحجز!$C4844,((INDEX(Rooms[القيمة],MATCH(الحجز!$D4844,Rooms[الشقة],0),1)*الحجز!$E4844)+G4844)-F4844,الحجز!$H4844),"")</f>
        <v/>
      </c>
      <c r="I4844" s="10" t="str">
        <f>IFERROR(VLOOKUP(D4844,Rooms[[الشقة]:[وصف]],4,FALSE),"")</f>
        <v/>
      </c>
      <c r="K4844" s="16" t="str">
        <f t="shared" si="151"/>
        <v/>
      </c>
    </row>
    <row r="4845" spans="2:11" x14ac:dyDescent="0.2">
      <c r="B4845" s="10" t="str">
        <f t="shared" si="150"/>
        <v/>
      </c>
      <c r="C4845" s="30"/>
      <c r="H4845" s="10" t="str">
        <f>IFERROR(IF(INDEX(Rooms[اعتماد القيمة],MATCH(الحجز!$D4845,Rooms[الشقة],0),1)&lt;=الحجز!$C4845,((INDEX(Rooms[القيمة],MATCH(الحجز!$D4845,Rooms[الشقة],0),1)*الحجز!$E4845)+G4845)-F4845,الحجز!$H4845),"")</f>
        <v/>
      </c>
      <c r="I4845" s="10" t="str">
        <f>IFERROR(VLOOKUP(D4845,Rooms[[الشقة]:[وصف]],4,FALSE),"")</f>
        <v/>
      </c>
      <c r="K4845" s="16" t="str">
        <f t="shared" si="151"/>
        <v/>
      </c>
    </row>
    <row r="4846" spans="2:11" x14ac:dyDescent="0.2">
      <c r="B4846" s="10" t="str">
        <f t="shared" si="150"/>
        <v/>
      </c>
      <c r="C4846" s="30"/>
      <c r="H4846" s="10" t="str">
        <f>IFERROR(IF(INDEX(Rooms[اعتماد القيمة],MATCH(الحجز!$D4846,Rooms[الشقة],0),1)&lt;=الحجز!$C4846,((INDEX(Rooms[القيمة],MATCH(الحجز!$D4846,Rooms[الشقة],0),1)*الحجز!$E4846)+G4846)-F4846,الحجز!$H4846),"")</f>
        <v/>
      </c>
      <c r="I4846" s="10" t="str">
        <f>IFERROR(VLOOKUP(D4846,Rooms[[الشقة]:[وصف]],4,FALSE),"")</f>
        <v/>
      </c>
      <c r="K4846" s="16" t="str">
        <f t="shared" si="151"/>
        <v/>
      </c>
    </row>
    <row r="4847" spans="2:11" x14ac:dyDescent="0.2">
      <c r="B4847" s="10" t="str">
        <f t="shared" si="150"/>
        <v/>
      </c>
      <c r="C4847" s="30"/>
      <c r="H4847" s="10" t="str">
        <f>IFERROR(IF(INDEX(Rooms[اعتماد القيمة],MATCH(الحجز!$D4847,Rooms[الشقة],0),1)&lt;=الحجز!$C4847,((INDEX(Rooms[القيمة],MATCH(الحجز!$D4847,Rooms[الشقة],0),1)*الحجز!$E4847)+G4847)-F4847,الحجز!$H4847),"")</f>
        <v/>
      </c>
      <c r="I4847" s="10" t="str">
        <f>IFERROR(VLOOKUP(D4847,Rooms[[الشقة]:[وصف]],4,FALSE),"")</f>
        <v/>
      </c>
      <c r="K4847" s="16" t="str">
        <f t="shared" si="151"/>
        <v/>
      </c>
    </row>
    <row r="4848" spans="2:11" x14ac:dyDescent="0.2">
      <c r="B4848" s="10" t="str">
        <f t="shared" si="150"/>
        <v/>
      </c>
      <c r="C4848" s="30"/>
      <c r="H4848" s="10" t="str">
        <f>IFERROR(IF(INDEX(Rooms[اعتماد القيمة],MATCH(الحجز!$D4848,Rooms[الشقة],0),1)&lt;=الحجز!$C4848,((INDEX(Rooms[القيمة],MATCH(الحجز!$D4848,Rooms[الشقة],0),1)*الحجز!$E4848)+G4848)-F4848,الحجز!$H4848),"")</f>
        <v/>
      </c>
      <c r="I4848" s="10" t="str">
        <f>IFERROR(VLOOKUP(D4848,Rooms[[الشقة]:[وصف]],4,FALSE),"")</f>
        <v/>
      </c>
      <c r="K4848" s="16" t="str">
        <f t="shared" si="151"/>
        <v/>
      </c>
    </row>
    <row r="4849" spans="2:11" x14ac:dyDescent="0.2">
      <c r="B4849" s="10" t="str">
        <f t="shared" si="150"/>
        <v/>
      </c>
      <c r="C4849" s="30"/>
      <c r="H4849" s="10" t="str">
        <f>IFERROR(IF(INDEX(Rooms[اعتماد القيمة],MATCH(الحجز!$D4849,Rooms[الشقة],0),1)&lt;=الحجز!$C4849,((INDEX(Rooms[القيمة],MATCH(الحجز!$D4849,Rooms[الشقة],0),1)*الحجز!$E4849)+G4849)-F4849,الحجز!$H4849),"")</f>
        <v/>
      </c>
      <c r="I4849" s="10" t="str">
        <f>IFERROR(VLOOKUP(D4849,Rooms[[الشقة]:[وصف]],4,FALSE),"")</f>
        <v/>
      </c>
      <c r="K4849" s="16" t="str">
        <f t="shared" si="151"/>
        <v/>
      </c>
    </row>
    <row r="4850" spans="2:11" x14ac:dyDescent="0.2">
      <c r="B4850" s="10" t="str">
        <f t="shared" si="150"/>
        <v/>
      </c>
      <c r="C4850" s="30"/>
      <c r="H4850" s="10" t="str">
        <f>IFERROR(IF(INDEX(Rooms[اعتماد القيمة],MATCH(الحجز!$D4850,Rooms[الشقة],0),1)&lt;=الحجز!$C4850,((INDEX(Rooms[القيمة],MATCH(الحجز!$D4850,Rooms[الشقة],0),1)*الحجز!$E4850)+G4850)-F4850,الحجز!$H4850),"")</f>
        <v/>
      </c>
      <c r="I4850" s="10" t="str">
        <f>IFERROR(VLOOKUP(D4850,Rooms[[الشقة]:[وصف]],4,FALSE),"")</f>
        <v/>
      </c>
      <c r="K4850" s="16" t="str">
        <f t="shared" si="151"/>
        <v/>
      </c>
    </row>
    <row r="4851" spans="2:11" x14ac:dyDescent="0.2">
      <c r="B4851" s="10" t="str">
        <f t="shared" si="150"/>
        <v/>
      </c>
      <c r="C4851" s="30"/>
      <c r="H4851" s="10" t="str">
        <f>IFERROR(IF(INDEX(Rooms[اعتماد القيمة],MATCH(الحجز!$D4851,Rooms[الشقة],0),1)&lt;=الحجز!$C4851,((INDEX(Rooms[القيمة],MATCH(الحجز!$D4851,Rooms[الشقة],0),1)*الحجز!$E4851)+G4851)-F4851,الحجز!$H4851),"")</f>
        <v/>
      </c>
      <c r="I4851" s="10" t="str">
        <f>IFERROR(VLOOKUP(D4851,Rooms[[الشقة]:[وصف]],4,FALSE),"")</f>
        <v/>
      </c>
      <c r="K4851" s="16" t="str">
        <f t="shared" si="151"/>
        <v/>
      </c>
    </row>
    <row r="4852" spans="2:11" x14ac:dyDescent="0.2">
      <c r="B4852" s="10" t="str">
        <f t="shared" si="150"/>
        <v/>
      </c>
      <c r="C4852" s="30"/>
      <c r="H4852" s="10" t="str">
        <f>IFERROR(IF(INDEX(Rooms[اعتماد القيمة],MATCH(الحجز!$D4852,Rooms[الشقة],0),1)&lt;=الحجز!$C4852,((INDEX(Rooms[القيمة],MATCH(الحجز!$D4852,Rooms[الشقة],0),1)*الحجز!$E4852)+G4852)-F4852,الحجز!$H4852),"")</f>
        <v/>
      </c>
      <c r="I4852" s="10" t="str">
        <f>IFERROR(VLOOKUP(D4852,Rooms[[الشقة]:[وصف]],4,FALSE),"")</f>
        <v/>
      </c>
      <c r="K4852" s="16" t="str">
        <f t="shared" si="151"/>
        <v/>
      </c>
    </row>
    <row r="4853" spans="2:11" x14ac:dyDescent="0.2">
      <c r="B4853" s="10" t="str">
        <f t="shared" si="150"/>
        <v/>
      </c>
      <c r="C4853" s="30"/>
      <c r="H4853" s="10" t="str">
        <f>IFERROR(IF(INDEX(Rooms[اعتماد القيمة],MATCH(الحجز!$D4853,Rooms[الشقة],0),1)&lt;=الحجز!$C4853,((INDEX(Rooms[القيمة],MATCH(الحجز!$D4853,Rooms[الشقة],0),1)*الحجز!$E4853)+G4853)-F4853,الحجز!$H4853),"")</f>
        <v/>
      </c>
      <c r="I4853" s="10" t="str">
        <f>IFERROR(VLOOKUP(D4853,Rooms[[الشقة]:[وصف]],4,FALSE),"")</f>
        <v/>
      </c>
      <c r="K4853" s="16" t="str">
        <f t="shared" si="151"/>
        <v/>
      </c>
    </row>
    <row r="4854" spans="2:11" x14ac:dyDescent="0.2">
      <c r="B4854" s="10" t="str">
        <f t="shared" si="150"/>
        <v/>
      </c>
      <c r="C4854" s="30"/>
      <c r="H4854" s="10" t="str">
        <f>IFERROR(IF(INDEX(Rooms[اعتماد القيمة],MATCH(الحجز!$D4854,Rooms[الشقة],0),1)&lt;=الحجز!$C4854,((INDEX(Rooms[القيمة],MATCH(الحجز!$D4854,Rooms[الشقة],0),1)*الحجز!$E4854)+G4854)-F4854,الحجز!$H4854),"")</f>
        <v/>
      </c>
      <c r="I4854" s="10" t="str">
        <f>IFERROR(VLOOKUP(D4854,Rooms[[الشقة]:[وصف]],4,FALSE),"")</f>
        <v/>
      </c>
      <c r="K4854" s="16" t="str">
        <f t="shared" si="151"/>
        <v/>
      </c>
    </row>
    <row r="4855" spans="2:11" x14ac:dyDescent="0.2">
      <c r="B4855" s="10" t="str">
        <f t="shared" si="150"/>
        <v/>
      </c>
      <c r="C4855" s="30"/>
      <c r="H4855" s="10" t="str">
        <f>IFERROR(IF(INDEX(Rooms[اعتماد القيمة],MATCH(الحجز!$D4855,Rooms[الشقة],0),1)&lt;=الحجز!$C4855,((INDEX(Rooms[القيمة],MATCH(الحجز!$D4855,Rooms[الشقة],0),1)*الحجز!$E4855)+G4855)-F4855,الحجز!$H4855),"")</f>
        <v/>
      </c>
      <c r="I4855" s="10" t="str">
        <f>IFERROR(VLOOKUP(D4855,Rooms[[الشقة]:[وصف]],4,FALSE),"")</f>
        <v/>
      </c>
      <c r="K4855" s="16" t="str">
        <f t="shared" si="151"/>
        <v/>
      </c>
    </row>
    <row r="4856" spans="2:11" x14ac:dyDescent="0.2">
      <c r="B4856" s="10" t="str">
        <f t="shared" si="150"/>
        <v/>
      </c>
      <c r="C4856" s="30"/>
      <c r="H4856" s="10" t="str">
        <f>IFERROR(IF(INDEX(Rooms[اعتماد القيمة],MATCH(الحجز!$D4856,Rooms[الشقة],0),1)&lt;=الحجز!$C4856,((INDEX(Rooms[القيمة],MATCH(الحجز!$D4856,Rooms[الشقة],0),1)*الحجز!$E4856)+G4856)-F4856,الحجز!$H4856),"")</f>
        <v/>
      </c>
      <c r="I4856" s="10" t="str">
        <f>IFERROR(VLOOKUP(D4856,Rooms[[الشقة]:[وصف]],4,FALSE),"")</f>
        <v/>
      </c>
      <c r="K4856" s="16" t="str">
        <f t="shared" si="151"/>
        <v/>
      </c>
    </row>
    <row r="4857" spans="2:11" x14ac:dyDescent="0.2">
      <c r="B4857" s="10" t="str">
        <f t="shared" si="150"/>
        <v/>
      </c>
      <c r="C4857" s="30"/>
      <c r="H4857" s="10" t="str">
        <f>IFERROR(IF(INDEX(Rooms[اعتماد القيمة],MATCH(الحجز!$D4857,Rooms[الشقة],0),1)&lt;=الحجز!$C4857,((INDEX(Rooms[القيمة],MATCH(الحجز!$D4857,Rooms[الشقة],0),1)*الحجز!$E4857)+G4857)-F4857,الحجز!$H4857),"")</f>
        <v/>
      </c>
      <c r="I4857" s="10" t="str">
        <f>IFERROR(VLOOKUP(D4857,Rooms[[الشقة]:[وصف]],4,FALSE),"")</f>
        <v/>
      </c>
      <c r="K4857" s="16" t="str">
        <f t="shared" si="151"/>
        <v/>
      </c>
    </row>
    <row r="4858" spans="2:11" x14ac:dyDescent="0.2">
      <c r="B4858" s="10" t="str">
        <f t="shared" si="150"/>
        <v/>
      </c>
      <c r="C4858" s="30"/>
      <c r="H4858" s="10" t="str">
        <f>IFERROR(IF(INDEX(Rooms[اعتماد القيمة],MATCH(الحجز!$D4858,Rooms[الشقة],0),1)&lt;=الحجز!$C4858,((INDEX(Rooms[القيمة],MATCH(الحجز!$D4858,Rooms[الشقة],0),1)*الحجز!$E4858)+G4858)-F4858,الحجز!$H4858),"")</f>
        <v/>
      </c>
      <c r="I4858" s="10" t="str">
        <f>IFERROR(VLOOKUP(D4858,Rooms[[الشقة]:[وصف]],4,FALSE),"")</f>
        <v/>
      </c>
      <c r="K4858" s="16" t="str">
        <f t="shared" si="151"/>
        <v/>
      </c>
    </row>
    <row r="4859" spans="2:11" x14ac:dyDescent="0.2">
      <c r="B4859" s="10" t="str">
        <f t="shared" si="150"/>
        <v/>
      </c>
      <c r="C4859" s="30"/>
      <c r="H4859" s="10" t="str">
        <f>IFERROR(IF(INDEX(Rooms[اعتماد القيمة],MATCH(الحجز!$D4859,Rooms[الشقة],0),1)&lt;=الحجز!$C4859,((INDEX(Rooms[القيمة],MATCH(الحجز!$D4859,Rooms[الشقة],0),1)*الحجز!$E4859)+G4859)-F4859,الحجز!$H4859),"")</f>
        <v/>
      </c>
      <c r="I4859" s="10" t="str">
        <f>IFERROR(VLOOKUP(D4859,Rooms[[الشقة]:[وصف]],4,FALSE),"")</f>
        <v/>
      </c>
      <c r="K4859" s="16" t="str">
        <f t="shared" si="151"/>
        <v/>
      </c>
    </row>
    <row r="4860" spans="2:11" x14ac:dyDescent="0.2">
      <c r="B4860" s="10" t="str">
        <f t="shared" si="150"/>
        <v/>
      </c>
      <c r="C4860" s="30"/>
      <c r="H4860" s="10" t="str">
        <f>IFERROR(IF(INDEX(Rooms[اعتماد القيمة],MATCH(الحجز!$D4860,Rooms[الشقة],0),1)&lt;=الحجز!$C4860,((INDEX(Rooms[القيمة],MATCH(الحجز!$D4860,Rooms[الشقة],0),1)*الحجز!$E4860)+G4860)-F4860,الحجز!$H4860),"")</f>
        <v/>
      </c>
      <c r="I4860" s="10" t="str">
        <f>IFERROR(VLOOKUP(D4860,Rooms[[الشقة]:[وصف]],4,FALSE),"")</f>
        <v/>
      </c>
      <c r="K4860" s="16" t="str">
        <f t="shared" si="151"/>
        <v/>
      </c>
    </row>
    <row r="4861" spans="2:11" x14ac:dyDescent="0.2">
      <c r="B4861" s="10" t="str">
        <f t="shared" si="150"/>
        <v/>
      </c>
      <c r="C4861" s="30"/>
      <c r="H4861" s="10" t="str">
        <f>IFERROR(IF(INDEX(Rooms[اعتماد القيمة],MATCH(الحجز!$D4861,Rooms[الشقة],0),1)&lt;=الحجز!$C4861,((INDEX(Rooms[القيمة],MATCH(الحجز!$D4861,Rooms[الشقة],0),1)*الحجز!$E4861)+G4861)-F4861,الحجز!$H4861),"")</f>
        <v/>
      </c>
      <c r="I4861" s="10" t="str">
        <f>IFERROR(VLOOKUP(D4861,Rooms[[الشقة]:[وصف]],4,FALSE),"")</f>
        <v/>
      </c>
      <c r="K4861" s="16" t="str">
        <f t="shared" si="151"/>
        <v/>
      </c>
    </row>
    <row r="4862" spans="2:11" x14ac:dyDescent="0.2">
      <c r="B4862" s="10" t="str">
        <f t="shared" si="150"/>
        <v/>
      </c>
      <c r="C4862" s="30"/>
      <c r="H4862" s="10" t="str">
        <f>IFERROR(IF(INDEX(Rooms[اعتماد القيمة],MATCH(الحجز!$D4862,Rooms[الشقة],0),1)&lt;=الحجز!$C4862,((INDEX(Rooms[القيمة],MATCH(الحجز!$D4862,Rooms[الشقة],0),1)*الحجز!$E4862)+G4862)-F4862,الحجز!$H4862),"")</f>
        <v/>
      </c>
      <c r="I4862" s="10" t="str">
        <f>IFERROR(VLOOKUP(D4862,Rooms[[الشقة]:[وصف]],4,FALSE),"")</f>
        <v/>
      </c>
      <c r="K4862" s="16" t="str">
        <f t="shared" si="151"/>
        <v/>
      </c>
    </row>
    <row r="4863" spans="2:11" x14ac:dyDescent="0.2">
      <c r="B4863" s="10" t="str">
        <f t="shared" si="150"/>
        <v/>
      </c>
      <c r="C4863" s="30"/>
      <c r="H4863" s="10" t="str">
        <f>IFERROR(IF(INDEX(Rooms[اعتماد القيمة],MATCH(الحجز!$D4863,Rooms[الشقة],0),1)&lt;=الحجز!$C4863,((INDEX(Rooms[القيمة],MATCH(الحجز!$D4863,Rooms[الشقة],0),1)*الحجز!$E4863)+G4863)-F4863,الحجز!$H4863),"")</f>
        <v/>
      </c>
      <c r="I4863" s="10" t="str">
        <f>IFERROR(VLOOKUP(D4863,Rooms[[الشقة]:[وصف]],4,FALSE),"")</f>
        <v/>
      </c>
      <c r="K4863" s="16" t="str">
        <f t="shared" si="151"/>
        <v/>
      </c>
    </row>
    <row r="4864" spans="2:11" x14ac:dyDescent="0.2">
      <c r="B4864" s="10" t="str">
        <f t="shared" si="150"/>
        <v/>
      </c>
      <c r="C4864" s="30"/>
      <c r="H4864" s="10" t="str">
        <f>IFERROR(IF(INDEX(Rooms[اعتماد القيمة],MATCH(الحجز!$D4864,Rooms[الشقة],0),1)&lt;=الحجز!$C4864,((INDEX(Rooms[القيمة],MATCH(الحجز!$D4864,Rooms[الشقة],0),1)*الحجز!$E4864)+G4864)-F4864,الحجز!$H4864),"")</f>
        <v/>
      </c>
      <c r="I4864" s="10" t="str">
        <f>IFERROR(VLOOKUP(D4864,Rooms[[الشقة]:[وصف]],4,FALSE),"")</f>
        <v/>
      </c>
      <c r="K4864" s="16" t="str">
        <f t="shared" si="151"/>
        <v/>
      </c>
    </row>
    <row r="4865" spans="2:11" x14ac:dyDescent="0.2">
      <c r="B4865" s="10" t="str">
        <f t="shared" si="150"/>
        <v/>
      </c>
      <c r="C4865" s="30"/>
      <c r="H4865" s="10" t="str">
        <f>IFERROR(IF(INDEX(Rooms[اعتماد القيمة],MATCH(الحجز!$D4865,Rooms[الشقة],0),1)&lt;=الحجز!$C4865,((INDEX(Rooms[القيمة],MATCH(الحجز!$D4865,Rooms[الشقة],0),1)*الحجز!$E4865)+G4865)-F4865,الحجز!$H4865),"")</f>
        <v/>
      </c>
      <c r="I4865" s="10" t="str">
        <f>IFERROR(VLOOKUP(D4865,Rooms[[الشقة]:[وصف]],4,FALSE),"")</f>
        <v/>
      </c>
      <c r="K4865" s="16" t="str">
        <f t="shared" si="151"/>
        <v/>
      </c>
    </row>
    <row r="4866" spans="2:11" x14ac:dyDescent="0.2">
      <c r="B4866" s="10" t="str">
        <f t="shared" si="150"/>
        <v/>
      </c>
      <c r="C4866" s="30"/>
      <c r="H4866" s="10" t="str">
        <f>IFERROR(IF(INDEX(Rooms[اعتماد القيمة],MATCH(الحجز!$D4866,Rooms[الشقة],0),1)&lt;=الحجز!$C4866,((INDEX(Rooms[القيمة],MATCH(الحجز!$D4866,Rooms[الشقة],0),1)*الحجز!$E4866)+G4866)-F4866,الحجز!$H4866),"")</f>
        <v/>
      </c>
      <c r="I4866" s="10" t="str">
        <f>IFERROR(VLOOKUP(D4866,Rooms[[الشقة]:[وصف]],4,FALSE),"")</f>
        <v/>
      </c>
      <c r="K4866" s="16" t="str">
        <f t="shared" si="151"/>
        <v/>
      </c>
    </row>
    <row r="4867" spans="2:11" x14ac:dyDescent="0.2">
      <c r="B4867" s="10" t="str">
        <f t="shared" si="150"/>
        <v/>
      </c>
      <c r="C4867" s="30"/>
      <c r="H4867" s="10" t="str">
        <f>IFERROR(IF(INDEX(Rooms[اعتماد القيمة],MATCH(الحجز!$D4867,Rooms[الشقة],0),1)&lt;=الحجز!$C4867,((INDEX(Rooms[القيمة],MATCH(الحجز!$D4867,Rooms[الشقة],0),1)*الحجز!$E4867)+G4867)-F4867,الحجز!$H4867),"")</f>
        <v/>
      </c>
      <c r="I4867" s="10" t="str">
        <f>IFERROR(VLOOKUP(D4867,Rooms[[الشقة]:[وصف]],4,FALSE),"")</f>
        <v/>
      </c>
      <c r="K4867" s="16" t="str">
        <f t="shared" si="151"/>
        <v/>
      </c>
    </row>
    <row r="4868" spans="2:11" x14ac:dyDescent="0.2">
      <c r="B4868" s="10" t="str">
        <f t="shared" si="150"/>
        <v/>
      </c>
      <c r="C4868" s="30"/>
      <c r="H4868" s="10" t="str">
        <f>IFERROR(IF(INDEX(Rooms[اعتماد القيمة],MATCH(الحجز!$D4868,Rooms[الشقة],0),1)&lt;=الحجز!$C4868,((INDEX(Rooms[القيمة],MATCH(الحجز!$D4868,Rooms[الشقة],0),1)*الحجز!$E4868)+G4868)-F4868,الحجز!$H4868),"")</f>
        <v/>
      </c>
      <c r="I4868" s="10" t="str">
        <f>IFERROR(VLOOKUP(D4868,Rooms[[الشقة]:[وصف]],4,FALSE),"")</f>
        <v/>
      </c>
      <c r="K4868" s="16" t="str">
        <f t="shared" si="151"/>
        <v/>
      </c>
    </row>
    <row r="4869" spans="2:11" x14ac:dyDescent="0.2">
      <c r="B4869" s="10" t="str">
        <f t="shared" ref="B4869:B4932" si="152">IF(C4869&lt;&gt;"",ROW(A4866),"")</f>
        <v/>
      </c>
      <c r="C4869" s="30"/>
      <c r="H4869" s="10" t="str">
        <f>IFERROR(IF(INDEX(Rooms[اعتماد القيمة],MATCH(الحجز!$D4869,Rooms[الشقة],0),1)&lt;=الحجز!$C4869,((INDEX(Rooms[القيمة],MATCH(الحجز!$D4869,Rooms[الشقة],0),1)*الحجز!$E4869)+G4869)-F4869,الحجز!$H4869),"")</f>
        <v/>
      </c>
      <c r="I4869" s="10" t="str">
        <f>IFERROR(VLOOKUP(D4869,Rooms[[الشقة]:[وصف]],4,FALSE),"")</f>
        <v/>
      </c>
      <c r="K4869" s="16" t="str">
        <f t="shared" ref="K4869:K4932" si="153">IF(AND(E4869="",C4869=""),"",C4869+(IF(E4869&lt;1,E4869,(E4869-1))))</f>
        <v/>
      </c>
    </row>
    <row r="4870" spans="2:11" x14ac:dyDescent="0.2">
      <c r="B4870" s="10" t="str">
        <f t="shared" si="152"/>
        <v/>
      </c>
      <c r="C4870" s="30"/>
      <c r="H4870" s="10" t="str">
        <f>IFERROR(IF(INDEX(Rooms[اعتماد القيمة],MATCH(الحجز!$D4870,Rooms[الشقة],0),1)&lt;=الحجز!$C4870,((INDEX(Rooms[القيمة],MATCH(الحجز!$D4870,Rooms[الشقة],0),1)*الحجز!$E4870)+G4870)-F4870,الحجز!$H4870),"")</f>
        <v/>
      </c>
      <c r="I4870" s="10" t="str">
        <f>IFERROR(VLOOKUP(D4870,Rooms[[الشقة]:[وصف]],4,FALSE),"")</f>
        <v/>
      </c>
      <c r="K4870" s="16" t="str">
        <f t="shared" si="153"/>
        <v/>
      </c>
    </row>
    <row r="4871" spans="2:11" x14ac:dyDescent="0.2">
      <c r="B4871" s="10" t="str">
        <f t="shared" si="152"/>
        <v/>
      </c>
      <c r="C4871" s="30"/>
      <c r="H4871" s="10" t="str">
        <f>IFERROR(IF(INDEX(Rooms[اعتماد القيمة],MATCH(الحجز!$D4871,Rooms[الشقة],0),1)&lt;=الحجز!$C4871,((INDEX(Rooms[القيمة],MATCH(الحجز!$D4871,Rooms[الشقة],0),1)*الحجز!$E4871)+G4871)-F4871,الحجز!$H4871),"")</f>
        <v/>
      </c>
      <c r="I4871" s="10" t="str">
        <f>IFERROR(VLOOKUP(D4871,Rooms[[الشقة]:[وصف]],4,FALSE),"")</f>
        <v/>
      </c>
      <c r="K4871" s="16" t="str">
        <f t="shared" si="153"/>
        <v/>
      </c>
    </row>
    <row r="4872" spans="2:11" x14ac:dyDescent="0.2">
      <c r="B4872" s="10" t="str">
        <f t="shared" si="152"/>
        <v/>
      </c>
      <c r="C4872" s="30"/>
      <c r="H4872" s="10" t="str">
        <f>IFERROR(IF(INDEX(Rooms[اعتماد القيمة],MATCH(الحجز!$D4872,Rooms[الشقة],0),1)&lt;=الحجز!$C4872,((INDEX(Rooms[القيمة],MATCH(الحجز!$D4872,Rooms[الشقة],0),1)*الحجز!$E4872)+G4872)-F4872,الحجز!$H4872),"")</f>
        <v/>
      </c>
      <c r="I4872" s="10" t="str">
        <f>IFERROR(VLOOKUP(D4872,Rooms[[الشقة]:[وصف]],4,FALSE),"")</f>
        <v/>
      </c>
      <c r="K4872" s="16" t="str">
        <f t="shared" si="153"/>
        <v/>
      </c>
    </row>
    <row r="4873" spans="2:11" x14ac:dyDescent="0.2">
      <c r="B4873" s="10" t="str">
        <f t="shared" si="152"/>
        <v/>
      </c>
      <c r="C4873" s="30"/>
      <c r="H4873" s="10" t="str">
        <f>IFERROR(IF(INDEX(Rooms[اعتماد القيمة],MATCH(الحجز!$D4873,Rooms[الشقة],0),1)&lt;=الحجز!$C4873,((INDEX(Rooms[القيمة],MATCH(الحجز!$D4873,Rooms[الشقة],0),1)*الحجز!$E4873)+G4873)-F4873,الحجز!$H4873),"")</f>
        <v/>
      </c>
      <c r="I4873" s="10" t="str">
        <f>IFERROR(VLOOKUP(D4873,Rooms[[الشقة]:[وصف]],4,FALSE),"")</f>
        <v/>
      </c>
      <c r="K4873" s="16" t="str">
        <f t="shared" si="153"/>
        <v/>
      </c>
    </row>
    <row r="4874" spans="2:11" x14ac:dyDescent="0.2">
      <c r="B4874" s="10" t="str">
        <f t="shared" si="152"/>
        <v/>
      </c>
      <c r="C4874" s="30"/>
      <c r="H4874" s="10" t="str">
        <f>IFERROR(IF(INDEX(Rooms[اعتماد القيمة],MATCH(الحجز!$D4874,Rooms[الشقة],0),1)&lt;=الحجز!$C4874,((INDEX(Rooms[القيمة],MATCH(الحجز!$D4874,Rooms[الشقة],0),1)*الحجز!$E4874)+G4874)-F4874,الحجز!$H4874),"")</f>
        <v/>
      </c>
      <c r="I4874" s="10" t="str">
        <f>IFERROR(VLOOKUP(D4874,Rooms[[الشقة]:[وصف]],4,FALSE),"")</f>
        <v/>
      </c>
      <c r="K4874" s="16" t="str">
        <f t="shared" si="153"/>
        <v/>
      </c>
    </row>
    <row r="4875" spans="2:11" x14ac:dyDescent="0.2">
      <c r="B4875" s="10" t="str">
        <f t="shared" si="152"/>
        <v/>
      </c>
      <c r="C4875" s="30"/>
      <c r="H4875" s="10" t="str">
        <f>IFERROR(IF(INDEX(Rooms[اعتماد القيمة],MATCH(الحجز!$D4875,Rooms[الشقة],0),1)&lt;=الحجز!$C4875,((INDEX(Rooms[القيمة],MATCH(الحجز!$D4875,Rooms[الشقة],0),1)*الحجز!$E4875)+G4875)-F4875,الحجز!$H4875),"")</f>
        <v/>
      </c>
      <c r="I4875" s="10" t="str">
        <f>IFERROR(VLOOKUP(D4875,Rooms[[الشقة]:[وصف]],4,FALSE),"")</f>
        <v/>
      </c>
      <c r="K4875" s="16" t="str">
        <f t="shared" si="153"/>
        <v/>
      </c>
    </row>
    <row r="4876" spans="2:11" x14ac:dyDescent="0.2">
      <c r="B4876" s="10" t="str">
        <f t="shared" si="152"/>
        <v/>
      </c>
      <c r="C4876" s="30"/>
      <c r="H4876" s="10" t="str">
        <f>IFERROR(IF(INDEX(Rooms[اعتماد القيمة],MATCH(الحجز!$D4876,Rooms[الشقة],0),1)&lt;=الحجز!$C4876,((INDEX(Rooms[القيمة],MATCH(الحجز!$D4876,Rooms[الشقة],0),1)*الحجز!$E4876)+G4876)-F4876,الحجز!$H4876),"")</f>
        <v/>
      </c>
      <c r="I4876" s="10" t="str">
        <f>IFERROR(VLOOKUP(D4876,Rooms[[الشقة]:[وصف]],4,FALSE),"")</f>
        <v/>
      </c>
      <c r="K4876" s="16" t="str">
        <f t="shared" si="153"/>
        <v/>
      </c>
    </row>
    <row r="4877" spans="2:11" x14ac:dyDescent="0.2">
      <c r="B4877" s="10" t="str">
        <f t="shared" si="152"/>
        <v/>
      </c>
      <c r="C4877" s="30"/>
      <c r="H4877" s="10" t="str">
        <f>IFERROR(IF(INDEX(Rooms[اعتماد القيمة],MATCH(الحجز!$D4877,Rooms[الشقة],0),1)&lt;=الحجز!$C4877,((INDEX(Rooms[القيمة],MATCH(الحجز!$D4877,Rooms[الشقة],0),1)*الحجز!$E4877)+G4877)-F4877,الحجز!$H4877),"")</f>
        <v/>
      </c>
      <c r="I4877" s="10" t="str">
        <f>IFERROR(VLOOKUP(D4877,Rooms[[الشقة]:[وصف]],4,FALSE),"")</f>
        <v/>
      </c>
      <c r="K4877" s="16" t="str">
        <f t="shared" si="153"/>
        <v/>
      </c>
    </row>
    <row r="4878" spans="2:11" x14ac:dyDescent="0.2">
      <c r="B4878" s="10" t="str">
        <f t="shared" si="152"/>
        <v/>
      </c>
      <c r="C4878" s="30"/>
      <c r="H4878" s="10" t="str">
        <f>IFERROR(IF(INDEX(Rooms[اعتماد القيمة],MATCH(الحجز!$D4878,Rooms[الشقة],0),1)&lt;=الحجز!$C4878,((INDEX(Rooms[القيمة],MATCH(الحجز!$D4878,Rooms[الشقة],0),1)*الحجز!$E4878)+G4878)-F4878,الحجز!$H4878),"")</f>
        <v/>
      </c>
      <c r="I4878" s="10" t="str">
        <f>IFERROR(VLOOKUP(D4878,Rooms[[الشقة]:[وصف]],4,FALSE),"")</f>
        <v/>
      </c>
      <c r="K4878" s="16" t="str">
        <f t="shared" si="153"/>
        <v/>
      </c>
    </row>
    <row r="4879" spans="2:11" x14ac:dyDescent="0.2">
      <c r="B4879" s="10" t="str">
        <f t="shared" si="152"/>
        <v/>
      </c>
      <c r="C4879" s="30"/>
      <c r="H4879" s="10" t="str">
        <f>IFERROR(IF(INDEX(Rooms[اعتماد القيمة],MATCH(الحجز!$D4879,Rooms[الشقة],0),1)&lt;=الحجز!$C4879,((INDEX(Rooms[القيمة],MATCH(الحجز!$D4879,Rooms[الشقة],0),1)*الحجز!$E4879)+G4879)-F4879,الحجز!$H4879),"")</f>
        <v/>
      </c>
      <c r="I4879" s="10" t="str">
        <f>IFERROR(VLOOKUP(D4879,Rooms[[الشقة]:[وصف]],4,FALSE),"")</f>
        <v/>
      </c>
      <c r="K4879" s="16" t="str">
        <f t="shared" si="153"/>
        <v/>
      </c>
    </row>
    <row r="4880" spans="2:11" x14ac:dyDescent="0.2">
      <c r="B4880" s="10" t="str">
        <f t="shared" si="152"/>
        <v/>
      </c>
      <c r="C4880" s="30"/>
      <c r="H4880" s="10" t="str">
        <f>IFERROR(IF(INDEX(Rooms[اعتماد القيمة],MATCH(الحجز!$D4880,Rooms[الشقة],0),1)&lt;=الحجز!$C4880,((INDEX(Rooms[القيمة],MATCH(الحجز!$D4880,Rooms[الشقة],0),1)*الحجز!$E4880)+G4880)-F4880,الحجز!$H4880),"")</f>
        <v/>
      </c>
      <c r="I4880" s="10" t="str">
        <f>IFERROR(VLOOKUP(D4880,Rooms[[الشقة]:[وصف]],4,FALSE),"")</f>
        <v/>
      </c>
      <c r="K4880" s="16" t="str">
        <f t="shared" si="153"/>
        <v/>
      </c>
    </row>
    <row r="4881" spans="2:11" x14ac:dyDescent="0.2">
      <c r="B4881" s="10" t="str">
        <f t="shared" si="152"/>
        <v/>
      </c>
      <c r="C4881" s="30"/>
      <c r="H4881" s="10" t="str">
        <f>IFERROR(IF(INDEX(Rooms[اعتماد القيمة],MATCH(الحجز!$D4881,Rooms[الشقة],0),1)&lt;=الحجز!$C4881,((INDEX(Rooms[القيمة],MATCH(الحجز!$D4881,Rooms[الشقة],0),1)*الحجز!$E4881)+G4881)-F4881,الحجز!$H4881),"")</f>
        <v/>
      </c>
      <c r="I4881" s="10" t="str">
        <f>IFERROR(VLOOKUP(D4881,Rooms[[الشقة]:[وصف]],4,FALSE),"")</f>
        <v/>
      </c>
      <c r="K4881" s="16" t="str">
        <f t="shared" si="153"/>
        <v/>
      </c>
    </row>
    <row r="4882" spans="2:11" x14ac:dyDescent="0.2">
      <c r="B4882" s="10" t="str">
        <f t="shared" si="152"/>
        <v/>
      </c>
      <c r="C4882" s="30"/>
      <c r="H4882" s="10" t="str">
        <f>IFERROR(IF(INDEX(Rooms[اعتماد القيمة],MATCH(الحجز!$D4882,Rooms[الشقة],0),1)&lt;=الحجز!$C4882,((INDEX(Rooms[القيمة],MATCH(الحجز!$D4882,Rooms[الشقة],0),1)*الحجز!$E4882)+G4882)-F4882,الحجز!$H4882),"")</f>
        <v/>
      </c>
      <c r="I4882" s="10" t="str">
        <f>IFERROR(VLOOKUP(D4882,Rooms[[الشقة]:[وصف]],4,FALSE),"")</f>
        <v/>
      </c>
      <c r="K4882" s="16" t="str">
        <f t="shared" si="153"/>
        <v/>
      </c>
    </row>
    <row r="4883" spans="2:11" x14ac:dyDescent="0.2">
      <c r="B4883" s="10" t="str">
        <f t="shared" si="152"/>
        <v/>
      </c>
      <c r="C4883" s="30"/>
      <c r="H4883" s="10" t="str">
        <f>IFERROR(IF(INDEX(Rooms[اعتماد القيمة],MATCH(الحجز!$D4883,Rooms[الشقة],0),1)&lt;=الحجز!$C4883,((INDEX(Rooms[القيمة],MATCH(الحجز!$D4883,Rooms[الشقة],0),1)*الحجز!$E4883)+G4883)-F4883,الحجز!$H4883),"")</f>
        <v/>
      </c>
      <c r="I4883" s="10" t="str">
        <f>IFERROR(VLOOKUP(D4883,Rooms[[الشقة]:[وصف]],4,FALSE),"")</f>
        <v/>
      </c>
      <c r="K4883" s="16" t="str">
        <f t="shared" si="153"/>
        <v/>
      </c>
    </row>
    <row r="4884" spans="2:11" x14ac:dyDescent="0.2">
      <c r="B4884" s="10" t="str">
        <f t="shared" si="152"/>
        <v/>
      </c>
      <c r="C4884" s="30"/>
      <c r="H4884" s="10" t="str">
        <f>IFERROR(IF(INDEX(Rooms[اعتماد القيمة],MATCH(الحجز!$D4884,Rooms[الشقة],0),1)&lt;=الحجز!$C4884,((INDEX(Rooms[القيمة],MATCH(الحجز!$D4884,Rooms[الشقة],0),1)*الحجز!$E4884)+G4884)-F4884,الحجز!$H4884),"")</f>
        <v/>
      </c>
      <c r="I4884" s="10" t="str">
        <f>IFERROR(VLOOKUP(D4884,Rooms[[الشقة]:[وصف]],4,FALSE),"")</f>
        <v/>
      </c>
      <c r="K4884" s="16" t="str">
        <f t="shared" si="153"/>
        <v/>
      </c>
    </row>
    <row r="4885" spans="2:11" x14ac:dyDescent="0.2">
      <c r="B4885" s="10" t="str">
        <f t="shared" si="152"/>
        <v/>
      </c>
      <c r="C4885" s="30"/>
      <c r="H4885" s="10" t="str">
        <f>IFERROR(IF(INDEX(Rooms[اعتماد القيمة],MATCH(الحجز!$D4885,Rooms[الشقة],0),1)&lt;=الحجز!$C4885,((INDEX(Rooms[القيمة],MATCH(الحجز!$D4885,Rooms[الشقة],0),1)*الحجز!$E4885)+G4885)-F4885,الحجز!$H4885),"")</f>
        <v/>
      </c>
      <c r="I4885" s="10" t="str">
        <f>IFERROR(VLOOKUP(D4885,Rooms[[الشقة]:[وصف]],4,FALSE),"")</f>
        <v/>
      </c>
      <c r="K4885" s="16" t="str">
        <f t="shared" si="153"/>
        <v/>
      </c>
    </row>
    <row r="4886" spans="2:11" x14ac:dyDescent="0.2">
      <c r="B4886" s="10" t="str">
        <f t="shared" si="152"/>
        <v/>
      </c>
      <c r="C4886" s="30"/>
      <c r="H4886" s="10" t="str">
        <f>IFERROR(IF(INDEX(Rooms[اعتماد القيمة],MATCH(الحجز!$D4886,Rooms[الشقة],0),1)&lt;=الحجز!$C4886,((INDEX(Rooms[القيمة],MATCH(الحجز!$D4886,Rooms[الشقة],0),1)*الحجز!$E4886)+G4886)-F4886,الحجز!$H4886),"")</f>
        <v/>
      </c>
      <c r="I4886" s="10" t="str">
        <f>IFERROR(VLOOKUP(D4886,Rooms[[الشقة]:[وصف]],4,FALSE),"")</f>
        <v/>
      </c>
      <c r="K4886" s="16" t="str">
        <f t="shared" si="153"/>
        <v/>
      </c>
    </row>
    <row r="4887" spans="2:11" x14ac:dyDescent="0.2">
      <c r="B4887" s="10" t="str">
        <f t="shared" si="152"/>
        <v/>
      </c>
      <c r="C4887" s="30"/>
      <c r="H4887" s="10" t="str">
        <f>IFERROR(IF(INDEX(Rooms[اعتماد القيمة],MATCH(الحجز!$D4887,Rooms[الشقة],0),1)&lt;=الحجز!$C4887,((INDEX(Rooms[القيمة],MATCH(الحجز!$D4887,Rooms[الشقة],0),1)*الحجز!$E4887)+G4887)-F4887,الحجز!$H4887),"")</f>
        <v/>
      </c>
      <c r="I4887" s="10" t="str">
        <f>IFERROR(VLOOKUP(D4887,Rooms[[الشقة]:[وصف]],4,FALSE),"")</f>
        <v/>
      </c>
      <c r="K4887" s="16" t="str">
        <f t="shared" si="153"/>
        <v/>
      </c>
    </row>
    <row r="4888" spans="2:11" x14ac:dyDescent="0.2">
      <c r="B4888" s="10" t="str">
        <f t="shared" si="152"/>
        <v/>
      </c>
      <c r="C4888" s="30"/>
      <c r="H4888" s="10" t="str">
        <f>IFERROR(IF(INDEX(Rooms[اعتماد القيمة],MATCH(الحجز!$D4888,Rooms[الشقة],0),1)&lt;=الحجز!$C4888,((INDEX(Rooms[القيمة],MATCH(الحجز!$D4888,Rooms[الشقة],0),1)*الحجز!$E4888)+G4888)-F4888,الحجز!$H4888),"")</f>
        <v/>
      </c>
      <c r="I4888" s="10" t="str">
        <f>IFERROR(VLOOKUP(D4888,Rooms[[الشقة]:[وصف]],4,FALSE),"")</f>
        <v/>
      </c>
      <c r="K4888" s="16" t="str">
        <f t="shared" si="153"/>
        <v/>
      </c>
    </row>
    <row r="4889" spans="2:11" x14ac:dyDescent="0.2">
      <c r="B4889" s="10" t="str">
        <f t="shared" si="152"/>
        <v/>
      </c>
      <c r="C4889" s="30"/>
      <c r="H4889" s="10" t="str">
        <f>IFERROR(IF(INDEX(Rooms[اعتماد القيمة],MATCH(الحجز!$D4889,Rooms[الشقة],0),1)&lt;=الحجز!$C4889,((INDEX(Rooms[القيمة],MATCH(الحجز!$D4889,Rooms[الشقة],0),1)*الحجز!$E4889)+G4889)-F4889,الحجز!$H4889),"")</f>
        <v/>
      </c>
      <c r="I4889" s="10" t="str">
        <f>IFERROR(VLOOKUP(D4889,Rooms[[الشقة]:[وصف]],4,FALSE),"")</f>
        <v/>
      </c>
      <c r="K4889" s="16" t="str">
        <f t="shared" si="153"/>
        <v/>
      </c>
    </row>
    <row r="4890" spans="2:11" x14ac:dyDescent="0.2">
      <c r="B4890" s="10" t="str">
        <f t="shared" si="152"/>
        <v/>
      </c>
      <c r="C4890" s="30"/>
      <c r="H4890" s="10" t="str">
        <f>IFERROR(IF(INDEX(Rooms[اعتماد القيمة],MATCH(الحجز!$D4890,Rooms[الشقة],0),1)&lt;=الحجز!$C4890,((INDEX(Rooms[القيمة],MATCH(الحجز!$D4890,Rooms[الشقة],0),1)*الحجز!$E4890)+G4890)-F4890,الحجز!$H4890),"")</f>
        <v/>
      </c>
      <c r="I4890" s="10" t="str">
        <f>IFERROR(VLOOKUP(D4890,Rooms[[الشقة]:[وصف]],4,FALSE),"")</f>
        <v/>
      </c>
      <c r="K4890" s="16" t="str">
        <f t="shared" si="153"/>
        <v/>
      </c>
    </row>
    <row r="4891" spans="2:11" x14ac:dyDescent="0.2">
      <c r="B4891" s="10" t="str">
        <f t="shared" si="152"/>
        <v/>
      </c>
      <c r="C4891" s="30"/>
      <c r="H4891" s="10" t="str">
        <f>IFERROR(IF(INDEX(Rooms[اعتماد القيمة],MATCH(الحجز!$D4891,Rooms[الشقة],0),1)&lt;=الحجز!$C4891,((INDEX(Rooms[القيمة],MATCH(الحجز!$D4891,Rooms[الشقة],0),1)*الحجز!$E4891)+G4891)-F4891,الحجز!$H4891),"")</f>
        <v/>
      </c>
      <c r="I4891" s="10" t="str">
        <f>IFERROR(VLOOKUP(D4891,Rooms[[الشقة]:[وصف]],4,FALSE),"")</f>
        <v/>
      </c>
      <c r="K4891" s="16" t="str">
        <f t="shared" si="153"/>
        <v/>
      </c>
    </row>
    <row r="4892" spans="2:11" x14ac:dyDescent="0.2">
      <c r="B4892" s="10" t="str">
        <f t="shared" si="152"/>
        <v/>
      </c>
      <c r="C4892" s="30"/>
      <c r="H4892" s="10" t="str">
        <f>IFERROR(IF(INDEX(Rooms[اعتماد القيمة],MATCH(الحجز!$D4892,Rooms[الشقة],0),1)&lt;=الحجز!$C4892,((INDEX(Rooms[القيمة],MATCH(الحجز!$D4892,Rooms[الشقة],0),1)*الحجز!$E4892)+G4892)-F4892,الحجز!$H4892),"")</f>
        <v/>
      </c>
      <c r="I4892" s="10" t="str">
        <f>IFERROR(VLOOKUP(D4892,Rooms[[الشقة]:[وصف]],4,FALSE),"")</f>
        <v/>
      </c>
      <c r="K4892" s="16" t="str">
        <f t="shared" si="153"/>
        <v/>
      </c>
    </row>
    <row r="4893" spans="2:11" x14ac:dyDescent="0.2">
      <c r="B4893" s="10" t="str">
        <f t="shared" si="152"/>
        <v/>
      </c>
      <c r="C4893" s="30"/>
      <c r="H4893" s="10" t="str">
        <f>IFERROR(IF(INDEX(Rooms[اعتماد القيمة],MATCH(الحجز!$D4893,Rooms[الشقة],0),1)&lt;=الحجز!$C4893,((INDEX(Rooms[القيمة],MATCH(الحجز!$D4893,Rooms[الشقة],0),1)*الحجز!$E4893)+G4893)-F4893,الحجز!$H4893),"")</f>
        <v/>
      </c>
      <c r="I4893" s="10" t="str">
        <f>IFERROR(VLOOKUP(D4893,Rooms[[الشقة]:[وصف]],4,FALSE),"")</f>
        <v/>
      </c>
      <c r="K4893" s="16" t="str">
        <f t="shared" si="153"/>
        <v/>
      </c>
    </row>
    <row r="4894" spans="2:11" x14ac:dyDescent="0.2">
      <c r="B4894" s="10" t="str">
        <f t="shared" si="152"/>
        <v/>
      </c>
      <c r="C4894" s="30"/>
      <c r="H4894" s="10" t="str">
        <f>IFERROR(IF(INDEX(Rooms[اعتماد القيمة],MATCH(الحجز!$D4894,Rooms[الشقة],0),1)&lt;=الحجز!$C4894,((INDEX(Rooms[القيمة],MATCH(الحجز!$D4894,Rooms[الشقة],0),1)*الحجز!$E4894)+G4894)-F4894,الحجز!$H4894),"")</f>
        <v/>
      </c>
      <c r="I4894" s="10" t="str">
        <f>IFERROR(VLOOKUP(D4894,Rooms[[الشقة]:[وصف]],4,FALSE),"")</f>
        <v/>
      </c>
      <c r="K4894" s="16" t="str">
        <f t="shared" si="153"/>
        <v/>
      </c>
    </row>
    <row r="4895" spans="2:11" x14ac:dyDescent="0.2">
      <c r="B4895" s="10" t="str">
        <f t="shared" si="152"/>
        <v/>
      </c>
      <c r="C4895" s="30"/>
      <c r="H4895" s="10" t="str">
        <f>IFERROR(IF(INDEX(Rooms[اعتماد القيمة],MATCH(الحجز!$D4895,Rooms[الشقة],0),1)&lt;=الحجز!$C4895,((INDEX(Rooms[القيمة],MATCH(الحجز!$D4895,Rooms[الشقة],0),1)*الحجز!$E4895)+G4895)-F4895,الحجز!$H4895),"")</f>
        <v/>
      </c>
      <c r="I4895" s="10" t="str">
        <f>IFERROR(VLOOKUP(D4895,Rooms[[الشقة]:[وصف]],4,FALSE),"")</f>
        <v/>
      </c>
      <c r="K4895" s="16" t="str">
        <f t="shared" si="153"/>
        <v/>
      </c>
    </row>
    <row r="4896" spans="2:11" x14ac:dyDescent="0.2">
      <c r="B4896" s="10" t="str">
        <f t="shared" si="152"/>
        <v/>
      </c>
      <c r="C4896" s="30"/>
      <c r="H4896" s="10" t="str">
        <f>IFERROR(IF(INDEX(Rooms[اعتماد القيمة],MATCH(الحجز!$D4896,Rooms[الشقة],0),1)&lt;=الحجز!$C4896,((INDEX(Rooms[القيمة],MATCH(الحجز!$D4896,Rooms[الشقة],0),1)*الحجز!$E4896)+G4896)-F4896,الحجز!$H4896),"")</f>
        <v/>
      </c>
      <c r="I4896" s="10" t="str">
        <f>IFERROR(VLOOKUP(D4896,Rooms[[الشقة]:[وصف]],4,FALSE),"")</f>
        <v/>
      </c>
      <c r="K4896" s="16" t="str">
        <f t="shared" si="153"/>
        <v/>
      </c>
    </row>
    <row r="4897" spans="2:11" x14ac:dyDescent="0.2">
      <c r="B4897" s="10" t="str">
        <f t="shared" si="152"/>
        <v/>
      </c>
      <c r="C4897" s="30"/>
      <c r="H4897" s="10" t="str">
        <f>IFERROR(IF(INDEX(Rooms[اعتماد القيمة],MATCH(الحجز!$D4897,Rooms[الشقة],0),1)&lt;=الحجز!$C4897,((INDEX(Rooms[القيمة],MATCH(الحجز!$D4897,Rooms[الشقة],0),1)*الحجز!$E4897)+G4897)-F4897,الحجز!$H4897),"")</f>
        <v/>
      </c>
      <c r="I4897" s="10" t="str">
        <f>IFERROR(VLOOKUP(D4897,Rooms[[الشقة]:[وصف]],4,FALSE),"")</f>
        <v/>
      </c>
      <c r="K4897" s="16" t="str">
        <f t="shared" si="153"/>
        <v/>
      </c>
    </row>
    <row r="4898" spans="2:11" x14ac:dyDescent="0.2">
      <c r="B4898" s="10" t="str">
        <f t="shared" si="152"/>
        <v/>
      </c>
      <c r="C4898" s="30"/>
      <c r="H4898" s="10" t="str">
        <f>IFERROR(IF(INDEX(Rooms[اعتماد القيمة],MATCH(الحجز!$D4898,Rooms[الشقة],0),1)&lt;=الحجز!$C4898,((INDEX(Rooms[القيمة],MATCH(الحجز!$D4898,Rooms[الشقة],0),1)*الحجز!$E4898)+G4898)-F4898,الحجز!$H4898),"")</f>
        <v/>
      </c>
      <c r="I4898" s="10" t="str">
        <f>IFERROR(VLOOKUP(D4898,Rooms[[الشقة]:[وصف]],4,FALSE),"")</f>
        <v/>
      </c>
      <c r="K4898" s="16" t="str">
        <f t="shared" si="153"/>
        <v/>
      </c>
    </row>
    <row r="4899" spans="2:11" x14ac:dyDescent="0.2">
      <c r="B4899" s="10" t="str">
        <f t="shared" si="152"/>
        <v/>
      </c>
      <c r="C4899" s="30"/>
      <c r="H4899" s="10" t="str">
        <f>IFERROR(IF(INDEX(Rooms[اعتماد القيمة],MATCH(الحجز!$D4899,Rooms[الشقة],0),1)&lt;=الحجز!$C4899,((INDEX(Rooms[القيمة],MATCH(الحجز!$D4899,Rooms[الشقة],0),1)*الحجز!$E4899)+G4899)-F4899,الحجز!$H4899),"")</f>
        <v/>
      </c>
      <c r="I4899" s="10" t="str">
        <f>IFERROR(VLOOKUP(D4899,Rooms[[الشقة]:[وصف]],4,FALSE),"")</f>
        <v/>
      </c>
      <c r="K4899" s="16" t="str">
        <f t="shared" si="153"/>
        <v/>
      </c>
    </row>
    <row r="4900" spans="2:11" x14ac:dyDescent="0.2">
      <c r="B4900" s="10" t="str">
        <f t="shared" si="152"/>
        <v/>
      </c>
      <c r="C4900" s="30"/>
      <c r="H4900" s="10" t="str">
        <f>IFERROR(IF(INDEX(Rooms[اعتماد القيمة],MATCH(الحجز!$D4900,Rooms[الشقة],0),1)&lt;=الحجز!$C4900,((INDEX(Rooms[القيمة],MATCH(الحجز!$D4900,Rooms[الشقة],0),1)*الحجز!$E4900)+G4900)-F4900,الحجز!$H4900),"")</f>
        <v/>
      </c>
      <c r="I4900" s="10" t="str">
        <f>IFERROR(VLOOKUP(D4900,Rooms[[الشقة]:[وصف]],4,FALSE),"")</f>
        <v/>
      </c>
      <c r="K4900" s="16" t="str">
        <f t="shared" si="153"/>
        <v/>
      </c>
    </row>
    <row r="4901" spans="2:11" x14ac:dyDescent="0.2">
      <c r="B4901" s="10" t="str">
        <f t="shared" si="152"/>
        <v/>
      </c>
      <c r="C4901" s="30"/>
      <c r="H4901" s="10" t="str">
        <f>IFERROR(IF(INDEX(Rooms[اعتماد القيمة],MATCH(الحجز!$D4901,Rooms[الشقة],0),1)&lt;=الحجز!$C4901,((INDEX(Rooms[القيمة],MATCH(الحجز!$D4901,Rooms[الشقة],0),1)*الحجز!$E4901)+G4901)-F4901,الحجز!$H4901),"")</f>
        <v/>
      </c>
      <c r="I4901" s="10" t="str">
        <f>IFERROR(VLOOKUP(D4901,Rooms[[الشقة]:[وصف]],4,FALSE),"")</f>
        <v/>
      </c>
      <c r="K4901" s="16" t="str">
        <f t="shared" si="153"/>
        <v/>
      </c>
    </row>
    <row r="4902" spans="2:11" x14ac:dyDescent="0.2">
      <c r="B4902" s="10" t="str">
        <f t="shared" si="152"/>
        <v/>
      </c>
      <c r="C4902" s="30"/>
      <c r="H4902" s="10" t="str">
        <f>IFERROR(IF(INDEX(Rooms[اعتماد القيمة],MATCH(الحجز!$D4902,Rooms[الشقة],0),1)&lt;=الحجز!$C4902,((INDEX(Rooms[القيمة],MATCH(الحجز!$D4902,Rooms[الشقة],0),1)*الحجز!$E4902)+G4902)-F4902,الحجز!$H4902),"")</f>
        <v/>
      </c>
      <c r="I4902" s="10" t="str">
        <f>IFERROR(VLOOKUP(D4902,Rooms[[الشقة]:[وصف]],4,FALSE),"")</f>
        <v/>
      </c>
      <c r="K4902" s="16" t="str">
        <f t="shared" si="153"/>
        <v/>
      </c>
    </row>
    <row r="4903" spans="2:11" x14ac:dyDescent="0.2">
      <c r="B4903" s="10" t="str">
        <f t="shared" si="152"/>
        <v/>
      </c>
      <c r="C4903" s="30"/>
      <c r="H4903" s="10" t="str">
        <f>IFERROR(IF(INDEX(Rooms[اعتماد القيمة],MATCH(الحجز!$D4903,Rooms[الشقة],0),1)&lt;=الحجز!$C4903,((INDEX(Rooms[القيمة],MATCH(الحجز!$D4903,Rooms[الشقة],0),1)*الحجز!$E4903)+G4903)-F4903,الحجز!$H4903),"")</f>
        <v/>
      </c>
      <c r="I4903" s="10" t="str">
        <f>IFERROR(VLOOKUP(D4903,Rooms[[الشقة]:[وصف]],4,FALSE),"")</f>
        <v/>
      </c>
      <c r="K4903" s="16" t="str">
        <f t="shared" si="153"/>
        <v/>
      </c>
    </row>
    <row r="4904" spans="2:11" x14ac:dyDescent="0.2">
      <c r="B4904" s="10" t="str">
        <f t="shared" si="152"/>
        <v/>
      </c>
      <c r="C4904" s="30"/>
      <c r="H4904" s="10" t="str">
        <f>IFERROR(IF(INDEX(Rooms[اعتماد القيمة],MATCH(الحجز!$D4904,Rooms[الشقة],0),1)&lt;=الحجز!$C4904,((INDEX(Rooms[القيمة],MATCH(الحجز!$D4904,Rooms[الشقة],0),1)*الحجز!$E4904)+G4904)-F4904,الحجز!$H4904),"")</f>
        <v/>
      </c>
      <c r="I4904" s="10" t="str">
        <f>IFERROR(VLOOKUP(D4904,Rooms[[الشقة]:[وصف]],4,FALSE),"")</f>
        <v/>
      </c>
      <c r="K4904" s="16" t="str">
        <f t="shared" si="153"/>
        <v/>
      </c>
    </row>
    <row r="4905" spans="2:11" x14ac:dyDescent="0.2">
      <c r="B4905" s="10" t="str">
        <f t="shared" si="152"/>
        <v/>
      </c>
      <c r="C4905" s="30"/>
      <c r="H4905" s="10" t="str">
        <f>IFERROR(IF(INDEX(Rooms[اعتماد القيمة],MATCH(الحجز!$D4905,Rooms[الشقة],0),1)&lt;=الحجز!$C4905,((INDEX(Rooms[القيمة],MATCH(الحجز!$D4905,Rooms[الشقة],0),1)*الحجز!$E4905)+G4905)-F4905,الحجز!$H4905),"")</f>
        <v/>
      </c>
      <c r="I4905" s="10" t="str">
        <f>IFERROR(VLOOKUP(D4905,Rooms[[الشقة]:[وصف]],4,FALSE),"")</f>
        <v/>
      </c>
      <c r="K4905" s="16" t="str">
        <f t="shared" si="153"/>
        <v/>
      </c>
    </row>
    <row r="4906" spans="2:11" x14ac:dyDescent="0.2">
      <c r="B4906" s="10" t="str">
        <f t="shared" si="152"/>
        <v/>
      </c>
      <c r="C4906" s="30"/>
      <c r="H4906" s="10" t="str">
        <f>IFERROR(IF(INDEX(Rooms[اعتماد القيمة],MATCH(الحجز!$D4906,Rooms[الشقة],0),1)&lt;=الحجز!$C4906,((INDEX(Rooms[القيمة],MATCH(الحجز!$D4906,Rooms[الشقة],0),1)*الحجز!$E4906)+G4906)-F4906,الحجز!$H4906),"")</f>
        <v/>
      </c>
      <c r="I4906" s="10" t="str">
        <f>IFERROR(VLOOKUP(D4906,Rooms[[الشقة]:[وصف]],4,FALSE),"")</f>
        <v/>
      </c>
      <c r="K4906" s="16" t="str">
        <f t="shared" si="153"/>
        <v/>
      </c>
    </row>
    <row r="4907" spans="2:11" x14ac:dyDescent="0.2">
      <c r="B4907" s="10" t="str">
        <f t="shared" si="152"/>
        <v/>
      </c>
      <c r="C4907" s="30"/>
      <c r="H4907" s="10" t="str">
        <f>IFERROR(IF(INDEX(Rooms[اعتماد القيمة],MATCH(الحجز!$D4907,Rooms[الشقة],0),1)&lt;=الحجز!$C4907,((INDEX(Rooms[القيمة],MATCH(الحجز!$D4907,Rooms[الشقة],0),1)*الحجز!$E4907)+G4907)-F4907,الحجز!$H4907),"")</f>
        <v/>
      </c>
      <c r="I4907" s="10" t="str">
        <f>IFERROR(VLOOKUP(D4907,Rooms[[الشقة]:[وصف]],4,FALSE),"")</f>
        <v/>
      </c>
      <c r="K4907" s="16" t="str">
        <f t="shared" si="153"/>
        <v/>
      </c>
    </row>
    <row r="4908" spans="2:11" x14ac:dyDescent="0.2">
      <c r="B4908" s="10" t="str">
        <f t="shared" si="152"/>
        <v/>
      </c>
      <c r="C4908" s="30"/>
      <c r="H4908" s="10" t="str">
        <f>IFERROR(IF(INDEX(Rooms[اعتماد القيمة],MATCH(الحجز!$D4908,Rooms[الشقة],0),1)&lt;=الحجز!$C4908,((INDEX(Rooms[القيمة],MATCH(الحجز!$D4908,Rooms[الشقة],0),1)*الحجز!$E4908)+G4908)-F4908,الحجز!$H4908),"")</f>
        <v/>
      </c>
      <c r="I4908" s="10" t="str">
        <f>IFERROR(VLOOKUP(D4908,Rooms[[الشقة]:[وصف]],4,FALSE),"")</f>
        <v/>
      </c>
      <c r="K4908" s="16" t="str">
        <f t="shared" si="153"/>
        <v/>
      </c>
    </row>
    <row r="4909" spans="2:11" x14ac:dyDescent="0.2">
      <c r="B4909" s="10" t="str">
        <f t="shared" si="152"/>
        <v/>
      </c>
      <c r="C4909" s="30"/>
      <c r="H4909" s="10" t="str">
        <f>IFERROR(IF(INDEX(Rooms[اعتماد القيمة],MATCH(الحجز!$D4909,Rooms[الشقة],0),1)&lt;=الحجز!$C4909,((INDEX(Rooms[القيمة],MATCH(الحجز!$D4909,Rooms[الشقة],0),1)*الحجز!$E4909)+G4909)-F4909,الحجز!$H4909),"")</f>
        <v/>
      </c>
      <c r="I4909" s="10" t="str">
        <f>IFERROR(VLOOKUP(D4909,Rooms[[الشقة]:[وصف]],4,FALSE),"")</f>
        <v/>
      </c>
      <c r="K4909" s="16" t="str">
        <f t="shared" si="153"/>
        <v/>
      </c>
    </row>
    <row r="4910" spans="2:11" x14ac:dyDescent="0.2">
      <c r="B4910" s="10" t="str">
        <f t="shared" si="152"/>
        <v/>
      </c>
      <c r="C4910" s="30"/>
      <c r="H4910" s="10" t="str">
        <f>IFERROR(IF(INDEX(Rooms[اعتماد القيمة],MATCH(الحجز!$D4910,Rooms[الشقة],0),1)&lt;=الحجز!$C4910,((INDEX(Rooms[القيمة],MATCH(الحجز!$D4910,Rooms[الشقة],0),1)*الحجز!$E4910)+G4910)-F4910,الحجز!$H4910),"")</f>
        <v/>
      </c>
      <c r="I4910" s="10" t="str">
        <f>IFERROR(VLOOKUP(D4910,Rooms[[الشقة]:[وصف]],4,FALSE),"")</f>
        <v/>
      </c>
      <c r="K4910" s="16" t="str">
        <f t="shared" si="153"/>
        <v/>
      </c>
    </row>
    <row r="4911" spans="2:11" x14ac:dyDescent="0.2">
      <c r="B4911" s="10" t="str">
        <f t="shared" si="152"/>
        <v/>
      </c>
      <c r="C4911" s="30"/>
      <c r="H4911" s="10" t="str">
        <f>IFERROR(IF(INDEX(Rooms[اعتماد القيمة],MATCH(الحجز!$D4911,Rooms[الشقة],0),1)&lt;=الحجز!$C4911,((INDEX(Rooms[القيمة],MATCH(الحجز!$D4911,Rooms[الشقة],0),1)*الحجز!$E4911)+G4911)-F4911,الحجز!$H4911),"")</f>
        <v/>
      </c>
      <c r="I4911" s="10" t="str">
        <f>IFERROR(VLOOKUP(D4911,Rooms[[الشقة]:[وصف]],4,FALSE),"")</f>
        <v/>
      </c>
      <c r="K4911" s="16" t="str">
        <f t="shared" si="153"/>
        <v/>
      </c>
    </row>
    <row r="4912" spans="2:11" x14ac:dyDescent="0.2">
      <c r="B4912" s="10" t="str">
        <f t="shared" si="152"/>
        <v/>
      </c>
      <c r="C4912" s="30"/>
      <c r="H4912" s="10" t="str">
        <f>IFERROR(IF(INDEX(Rooms[اعتماد القيمة],MATCH(الحجز!$D4912,Rooms[الشقة],0),1)&lt;=الحجز!$C4912,((INDEX(Rooms[القيمة],MATCH(الحجز!$D4912,Rooms[الشقة],0),1)*الحجز!$E4912)+G4912)-F4912,الحجز!$H4912),"")</f>
        <v/>
      </c>
      <c r="I4912" s="10" t="str">
        <f>IFERROR(VLOOKUP(D4912,Rooms[[الشقة]:[وصف]],4,FALSE),"")</f>
        <v/>
      </c>
      <c r="K4912" s="16" t="str">
        <f t="shared" si="153"/>
        <v/>
      </c>
    </row>
    <row r="4913" spans="2:11" x14ac:dyDescent="0.2">
      <c r="B4913" s="10" t="str">
        <f t="shared" si="152"/>
        <v/>
      </c>
      <c r="C4913" s="30"/>
      <c r="H4913" s="10" t="str">
        <f>IFERROR(IF(INDEX(Rooms[اعتماد القيمة],MATCH(الحجز!$D4913,Rooms[الشقة],0),1)&lt;=الحجز!$C4913,((INDEX(Rooms[القيمة],MATCH(الحجز!$D4913,Rooms[الشقة],0),1)*الحجز!$E4913)+G4913)-F4913,الحجز!$H4913),"")</f>
        <v/>
      </c>
      <c r="I4913" s="10" t="str">
        <f>IFERROR(VLOOKUP(D4913,Rooms[[الشقة]:[وصف]],4,FALSE),"")</f>
        <v/>
      </c>
      <c r="K4913" s="16" t="str">
        <f t="shared" si="153"/>
        <v/>
      </c>
    </row>
    <row r="4914" spans="2:11" x14ac:dyDescent="0.2">
      <c r="B4914" s="10" t="str">
        <f t="shared" si="152"/>
        <v/>
      </c>
      <c r="C4914" s="30"/>
      <c r="H4914" s="10" t="str">
        <f>IFERROR(IF(INDEX(Rooms[اعتماد القيمة],MATCH(الحجز!$D4914,Rooms[الشقة],0),1)&lt;=الحجز!$C4914,((INDEX(Rooms[القيمة],MATCH(الحجز!$D4914,Rooms[الشقة],0),1)*الحجز!$E4914)+G4914)-F4914,الحجز!$H4914),"")</f>
        <v/>
      </c>
      <c r="I4914" s="10" t="str">
        <f>IFERROR(VLOOKUP(D4914,Rooms[[الشقة]:[وصف]],4,FALSE),"")</f>
        <v/>
      </c>
      <c r="K4914" s="16" t="str">
        <f t="shared" si="153"/>
        <v/>
      </c>
    </row>
    <row r="4915" spans="2:11" x14ac:dyDescent="0.2">
      <c r="B4915" s="10" t="str">
        <f t="shared" si="152"/>
        <v/>
      </c>
      <c r="C4915" s="30"/>
      <c r="H4915" s="10" t="str">
        <f>IFERROR(IF(INDEX(Rooms[اعتماد القيمة],MATCH(الحجز!$D4915,Rooms[الشقة],0),1)&lt;=الحجز!$C4915,((INDEX(Rooms[القيمة],MATCH(الحجز!$D4915,Rooms[الشقة],0),1)*الحجز!$E4915)+G4915)-F4915,الحجز!$H4915),"")</f>
        <v/>
      </c>
      <c r="I4915" s="10" t="str">
        <f>IFERROR(VLOOKUP(D4915,Rooms[[الشقة]:[وصف]],4,FALSE),"")</f>
        <v/>
      </c>
      <c r="K4915" s="16" t="str">
        <f t="shared" si="153"/>
        <v/>
      </c>
    </row>
    <row r="4916" spans="2:11" x14ac:dyDescent="0.2">
      <c r="B4916" s="10" t="str">
        <f t="shared" si="152"/>
        <v/>
      </c>
      <c r="C4916" s="30"/>
      <c r="H4916" s="10" t="str">
        <f>IFERROR(IF(INDEX(Rooms[اعتماد القيمة],MATCH(الحجز!$D4916,Rooms[الشقة],0),1)&lt;=الحجز!$C4916,((INDEX(Rooms[القيمة],MATCH(الحجز!$D4916,Rooms[الشقة],0),1)*الحجز!$E4916)+G4916)-F4916,الحجز!$H4916),"")</f>
        <v/>
      </c>
      <c r="I4916" s="10" t="str">
        <f>IFERROR(VLOOKUP(D4916,Rooms[[الشقة]:[وصف]],4,FALSE),"")</f>
        <v/>
      </c>
      <c r="K4916" s="16" t="str">
        <f t="shared" si="153"/>
        <v/>
      </c>
    </row>
    <row r="4917" spans="2:11" x14ac:dyDescent="0.2">
      <c r="B4917" s="10" t="str">
        <f t="shared" si="152"/>
        <v/>
      </c>
      <c r="C4917" s="30"/>
      <c r="H4917" s="10" t="str">
        <f>IFERROR(IF(INDEX(Rooms[اعتماد القيمة],MATCH(الحجز!$D4917,Rooms[الشقة],0),1)&lt;=الحجز!$C4917,((INDEX(Rooms[القيمة],MATCH(الحجز!$D4917,Rooms[الشقة],0),1)*الحجز!$E4917)+G4917)-F4917,الحجز!$H4917),"")</f>
        <v/>
      </c>
      <c r="I4917" s="10" t="str">
        <f>IFERROR(VLOOKUP(D4917,Rooms[[الشقة]:[وصف]],4,FALSE),"")</f>
        <v/>
      </c>
      <c r="K4917" s="16" t="str">
        <f t="shared" si="153"/>
        <v/>
      </c>
    </row>
    <row r="4918" spans="2:11" x14ac:dyDescent="0.2">
      <c r="B4918" s="10" t="str">
        <f t="shared" si="152"/>
        <v/>
      </c>
      <c r="C4918" s="30"/>
      <c r="H4918" s="10" t="str">
        <f>IFERROR(IF(INDEX(Rooms[اعتماد القيمة],MATCH(الحجز!$D4918,Rooms[الشقة],0),1)&lt;=الحجز!$C4918,((INDEX(Rooms[القيمة],MATCH(الحجز!$D4918,Rooms[الشقة],0),1)*الحجز!$E4918)+G4918)-F4918,الحجز!$H4918),"")</f>
        <v/>
      </c>
      <c r="I4918" s="10" t="str">
        <f>IFERROR(VLOOKUP(D4918,Rooms[[الشقة]:[وصف]],4,FALSE),"")</f>
        <v/>
      </c>
      <c r="K4918" s="16" t="str">
        <f t="shared" si="153"/>
        <v/>
      </c>
    </row>
    <row r="4919" spans="2:11" x14ac:dyDescent="0.2">
      <c r="B4919" s="10" t="str">
        <f t="shared" si="152"/>
        <v/>
      </c>
      <c r="C4919" s="30"/>
      <c r="H4919" s="10" t="str">
        <f>IFERROR(IF(INDEX(Rooms[اعتماد القيمة],MATCH(الحجز!$D4919,Rooms[الشقة],0),1)&lt;=الحجز!$C4919,((INDEX(Rooms[القيمة],MATCH(الحجز!$D4919,Rooms[الشقة],0),1)*الحجز!$E4919)+G4919)-F4919,الحجز!$H4919),"")</f>
        <v/>
      </c>
      <c r="I4919" s="10" t="str">
        <f>IFERROR(VLOOKUP(D4919,Rooms[[الشقة]:[وصف]],4,FALSE),"")</f>
        <v/>
      </c>
      <c r="K4919" s="16" t="str">
        <f t="shared" si="153"/>
        <v/>
      </c>
    </row>
    <row r="4920" spans="2:11" x14ac:dyDescent="0.2">
      <c r="B4920" s="10" t="str">
        <f t="shared" si="152"/>
        <v/>
      </c>
      <c r="C4920" s="30"/>
      <c r="H4920" s="10" t="str">
        <f>IFERROR(IF(INDEX(Rooms[اعتماد القيمة],MATCH(الحجز!$D4920,Rooms[الشقة],0),1)&lt;=الحجز!$C4920,((INDEX(Rooms[القيمة],MATCH(الحجز!$D4920,Rooms[الشقة],0),1)*الحجز!$E4920)+G4920)-F4920,الحجز!$H4920),"")</f>
        <v/>
      </c>
      <c r="I4920" s="10" t="str">
        <f>IFERROR(VLOOKUP(D4920,Rooms[[الشقة]:[وصف]],4,FALSE),"")</f>
        <v/>
      </c>
      <c r="K4920" s="16" t="str">
        <f t="shared" si="153"/>
        <v/>
      </c>
    </row>
    <row r="4921" spans="2:11" x14ac:dyDescent="0.2">
      <c r="B4921" s="10" t="str">
        <f t="shared" si="152"/>
        <v/>
      </c>
      <c r="C4921" s="30"/>
      <c r="H4921" s="10" t="str">
        <f>IFERROR(IF(INDEX(Rooms[اعتماد القيمة],MATCH(الحجز!$D4921,Rooms[الشقة],0),1)&lt;=الحجز!$C4921,((INDEX(Rooms[القيمة],MATCH(الحجز!$D4921,Rooms[الشقة],0),1)*الحجز!$E4921)+G4921)-F4921,الحجز!$H4921),"")</f>
        <v/>
      </c>
      <c r="I4921" s="10" t="str">
        <f>IFERROR(VLOOKUP(D4921,Rooms[[الشقة]:[وصف]],4,FALSE),"")</f>
        <v/>
      </c>
      <c r="K4921" s="16" t="str">
        <f t="shared" si="153"/>
        <v/>
      </c>
    </row>
    <row r="4922" spans="2:11" x14ac:dyDescent="0.2">
      <c r="B4922" s="10" t="str">
        <f t="shared" si="152"/>
        <v/>
      </c>
      <c r="C4922" s="30"/>
      <c r="H4922" s="10" t="str">
        <f>IFERROR(IF(INDEX(Rooms[اعتماد القيمة],MATCH(الحجز!$D4922,Rooms[الشقة],0),1)&lt;=الحجز!$C4922,((INDEX(Rooms[القيمة],MATCH(الحجز!$D4922,Rooms[الشقة],0),1)*الحجز!$E4922)+G4922)-F4922,الحجز!$H4922),"")</f>
        <v/>
      </c>
      <c r="I4922" s="10" t="str">
        <f>IFERROR(VLOOKUP(D4922,Rooms[[الشقة]:[وصف]],4,FALSE),"")</f>
        <v/>
      </c>
      <c r="K4922" s="16" t="str">
        <f t="shared" si="153"/>
        <v/>
      </c>
    </row>
    <row r="4923" spans="2:11" x14ac:dyDescent="0.2">
      <c r="B4923" s="10" t="str">
        <f t="shared" si="152"/>
        <v/>
      </c>
      <c r="C4923" s="30"/>
      <c r="H4923" s="10" t="str">
        <f>IFERROR(IF(INDEX(Rooms[اعتماد القيمة],MATCH(الحجز!$D4923,Rooms[الشقة],0),1)&lt;=الحجز!$C4923,((INDEX(Rooms[القيمة],MATCH(الحجز!$D4923,Rooms[الشقة],0),1)*الحجز!$E4923)+G4923)-F4923,الحجز!$H4923),"")</f>
        <v/>
      </c>
      <c r="I4923" s="10" t="str">
        <f>IFERROR(VLOOKUP(D4923,Rooms[[الشقة]:[وصف]],4,FALSE),"")</f>
        <v/>
      </c>
      <c r="K4923" s="16" t="str">
        <f t="shared" si="153"/>
        <v/>
      </c>
    </row>
    <row r="4924" spans="2:11" x14ac:dyDescent="0.2">
      <c r="B4924" s="10" t="str">
        <f t="shared" si="152"/>
        <v/>
      </c>
      <c r="C4924" s="30"/>
      <c r="H4924" s="10" t="str">
        <f>IFERROR(IF(INDEX(Rooms[اعتماد القيمة],MATCH(الحجز!$D4924,Rooms[الشقة],0),1)&lt;=الحجز!$C4924,((INDEX(Rooms[القيمة],MATCH(الحجز!$D4924,Rooms[الشقة],0),1)*الحجز!$E4924)+G4924)-F4924,الحجز!$H4924),"")</f>
        <v/>
      </c>
      <c r="I4924" s="10" t="str">
        <f>IFERROR(VLOOKUP(D4924,Rooms[[الشقة]:[وصف]],4,FALSE),"")</f>
        <v/>
      </c>
      <c r="K4924" s="16" t="str">
        <f t="shared" si="153"/>
        <v/>
      </c>
    </row>
    <row r="4925" spans="2:11" x14ac:dyDescent="0.2">
      <c r="B4925" s="10" t="str">
        <f t="shared" si="152"/>
        <v/>
      </c>
      <c r="C4925" s="30"/>
      <c r="H4925" s="10" t="str">
        <f>IFERROR(IF(INDEX(Rooms[اعتماد القيمة],MATCH(الحجز!$D4925,Rooms[الشقة],0),1)&lt;=الحجز!$C4925,((INDEX(Rooms[القيمة],MATCH(الحجز!$D4925,Rooms[الشقة],0),1)*الحجز!$E4925)+G4925)-F4925,الحجز!$H4925),"")</f>
        <v/>
      </c>
      <c r="I4925" s="10" t="str">
        <f>IFERROR(VLOOKUP(D4925,Rooms[[الشقة]:[وصف]],4,FALSE),"")</f>
        <v/>
      </c>
      <c r="K4925" s="16" t="str">
        <f t="shared" si="153"/>
        <v/>
      </c>
    </row>
    <row r="4926" spans="2:11" x14ac:dyDescent="0.2">
      <c r="B4926" s="10" t="str">
        <f t="shared" si="152"/>
        <v/>
      </c>
      <c r="C4926" s="30"/>
      <c r="H4926" s="10" t="str">
        <f>IFERROR(IF(INDEX(Rooms[اعتماد القيمة],MATCH(الحجز!$D4926,Rooms[الشقة],0),1)&lt;=الحجز!$C4926,((INDEX(Rooms[القيمة],MATCH(الحجز!$D4926,Rooms[الشقة],0),1)*الحجز!$E4926)+G4926)-F4926,الحجز!$H4926),"")</f>
        <v/>
      </c>
      <c r="I4926" s="10" t="str">
        <f>IFERROR(VLOOKUP(D4926,Rooms[[الشقة]:[وصف]],4,FALSE),"")</f>
        <v/>
      </c>
      <c r="K4926" s="16" t="str">
        <f t="shared" si="153"/>
        <v/>
      </c>
    </row>
    <row r="4927" spans="2:11" x14ac:dyDescent="0.2">
      <c r="B4927" s="10" t="str">
        <f t="shared" si="152"/>
        <v/>
      </c>
      <c r="C4927" s="30"/>
      <c r="H4927" s="10" t="str">
        <f>IFERROR(IF(INDEX(Rooms[اعتماد القيمة],MATCH(الحجز!$D4927,Rooms[الشقة],0),1)&lt;=الحجز!$C4927,((INDEX(Rooms[القيمة],MATCH(الحجز!$D4927,Rooms[الشقة],0),1)*الحجز!$E4927)+G4927)-F4927,الحجز!$H4927),"")</f>
        <v/>
      </c>
      <c r="I4927" s="10" t="str">
        <f>IFERROR(VLOOKUP(D4927,Rooms[[الشقة]:[وصف]],4,FALSE),"")</f>
        <v/>
      </c>
      <c r="K4927" s="16" t="str">
        <f t="shared" si="153"/>
        <v/>
      </c>
    </row>
    <row r="4928" spans="2:11" x14ac:dyDescent="0.2">
      <c r="B4928" s="10" t="str">
        <f t="shared" si="152"/>
        <v/>
      </c>
      <c r="C4928" s="30"/>
      <c r="H4928" s="10" t="str">
        <f>IFERROR(IF(INDEX(Rooms[اعتماد القيمة],MATCH(الحجز!$D4928,Rooms[الشقة],0),1)&lt;=الحجز!$C4928,((INDEX(Rooms[القيمة],MATCH(الحجز!$D4928,Rooms[الشقة],0),1)*الحجز!$E4928)+G4928)-F4928,الحجز!$H4928),"")</f>
        <v/>
      </c>
      <c r="I4928" s="10" t="str">
        <f>IFERROR(VLOOKUP(D4928,Rooms[[الشقة]:[وصف]],4,FALSE),"")</f>
        <v/>
      </c>
      <c r="K4928" s="16" t="str">
        <f t="shared" si="153"/>
        <v/>
      </c>
    </row>
    <row r="4929" spans="2:11" x14ac:dyDescent="0.2">
      <c r="B4929" s="10" t="str">
        <f t="shared" si="152"/>
        <v/>
      </c>
      <c r="C4929" s="30"/>
      <c r="H4929" s="10" t="str">
        <f>IFERROR(IF(INDEX(Rooms[اعتماد القيمة],MATCH(الحجز!$D4929,Rooms[الشقة],0),1)&lt;=الحجز!$C4929,((INDEX(Rooms[القيمة],MATCH(الحجز!$D4929,Rooms[الشقة],0),1)*الحجز!$E4929)+G4929)-F4929,الحجز!$H4929),"")</f>
        <v/>
      </c>
      <c r="I4929" s="10" t="str">
        <f>IFERROR(VLOOKUP(D4929,Rooms[[الشقة]:[وصف]],4,FALSE),"")</f>
        <v/>
      </c>
      <c r="K4929" s="16" t="str">
        <f t="shared" si="153"/>
        <v/>
      </c>
    </row>
    <row r="4930" spans="2:11" x14ac:dyDescent="0.2">
      <c r="B4930" s="10" t="str">
        <f t="shared" si="152"/>
        <v/>
      </c>
      <c r="C4930" s="30"/>
      <c r="H4930" s="10" t="str">
        <f>IFERROR(IF(INDEX(Rooms[اعتماد القيمة],MATCH(الحجز!$D4930,Rooms[الشقة],0),1)&lt;=الحجز!$C4930,((INDEX(Rooms[القيمة],MATCH(الحجز!$D4930,Rooms[الشقة],0),1)*الحجز!$E4930)+G4930)-F4930,الحجز!$H4930),"")</f>
        <v/>
      </c>
      <c r="I4930" s="10" t="str">
        <f>IFERROR(VLOOKUP(D4930,Rooms[[الشقة]:[وصف]],4,FALSE),"")</f>
        <v/>
      </c>
      <c r="K4930" s="16" t="str">
        <f t="shared" si="153"/>
        <v/>
      </c>
    </row>
    <row r="4931" spans="2:11" x14ac:dyDescent="0.2">
      <c r="B4931" s="10" t="str">
        <f t="shared" si="152"/>
        <v/>
      </c>
      <c r="C4931" s="30"/>
      <c r="H4931" s="10" t="str">
        <f>IFERROR(IF(INDEX(Rooms[اعتماد القيمة],MATCH(الحجز!$D4931,Rooms[الشقة],0),1)&lt;=الحجز!$C4931,((INDEX(Rooms[القيمة],MATCH(الحجز!$D4931,Rooms[الشقة],0),1)*الحجز!$E4931)+G4931)-F4931,الحجز!$H4931),"")</f>
        <v/>
      </c>
      <c r="I4931" s="10" t="str">
        <f>IFERROR(VLOOKUP(D4931,Rooms[[الشقة]:[وصف]],4,FALSE),"")</f>
        <v/>
      </c>
      <c r="K4931" s="16" t="str">
        <f t="shared" si="153"/>
        <v/>
      </c>
    </row>
    <row r="4932" spans="2:11" x14ac:dyDescent="0.2">
      <c r="B4932" s="10" t="str">
        <f t="shared" si="152"/>
        <v/>
      </c>
      <c r="C4932" s="30"/>
      <c r="H4932" s="10" t="str">
        <f>IFERROR(IF(INDEX(Rooms[اعتماد القيمة],MATCH(الحجز!$D4932,Rooms[الشقة],0),1)&lt;=الحجز!$C4932,((INDEX(Rooms[القيمة],MATCH(الحجز!$D4932,Rooms[الشقة],0),1)*الحجز!$E4932)+G4932)-F4932,الحجز!$H4932),"")</f>
        <v/>
      </c>
      <c r="I4932" s="10" t="str">
        <f>IFERROR(VLOOKUP(D4932,Rooms[[الشقة]:[وصف]],4,FALSE),"")</f>
        <v/>
      </c>
      <c r="K4932" s="16" t="str">
        <f t="shared" si="153"/>
        <v/>
      </c>
    </row>
    <row r="4933" spans="2:11" x14ac:dyDescent="0.2">
      <c r="B4933" s="10" t="str">
        <f t="shared" ref="B4933:B4996" si="154">IF(C4933&lt;&gt;"",ROW(A4930),"")</f>
        <v/>
      </c>
      <c r="C4933" s="30"/>
      <c r="H4933" s="10" t="str">
        <f>IFERROR(IF(INDEX(Rooms[اعتماد القيمة],MATCH(الحجز!$D4933,Rooms[الشقة],0),1)&lt;=الحجز!$C4933,((INDEX(Rooms[القيمة],MATCH(الحجز!$D4933,Rooms[الشقة],0),1)*الحجز!$E4933)+G4933)-F4933,الحجز!$H4933),"")</f>
        <v/>
      </c>
      <c r="I4933" s="10" t="str">
        <f>IFERROR(VLOOKUP(D4933,Rooms[[الشقة]:[وصف]],4,FALSE),"")</f>
        <v/>
      </c>
      <c r="K4933" s="16" t="str">
        <f t="shared" ref="K4933:K4996" si="155">IF(AND(E4933="",C4933=""),"",C4933+(IF(E4933&lt;1,E4933,(E4933-1))))</f>
        <v/>
      </c>
    </row>
    <row r="4934" spans="2:11" x14ac:dyDescent="0.2">
      <c r="B4934" s="10" t="str">
        <f t="shared" si="154"/>
        <v/>
      </c>
      <c r="C4934" s="30"/>
      <c r="H4934" s="10" t="str">
        <f>IFERROR(IF(INDEX(Rooms[اعتماد القيمة],MATCH(الحجز!$D4934,Rooms[الشقة],0),1)&lt;=الحجز!$C4934,((INDEX(Rooms[القيمة],MATCH(الحجز!$D4934,Rooms[الشقة],0),1)*الحجز!$E4934)+G4934)-F4934,الحجز!$H4934),"")</f>
        <v/>
      </c>
      <c r="I4934" s="10" t="str">
        <f>IFERROR(VLOOKUP(D4934,Rooms[[الشقة]:[وصف]],4,FALSE),"")</f>
        <v/>
      </c>
      <c r="K4934" s="16" t="str">
        <f t="shared" si="155"/>
        <v/>
      </c>
    </row>
    <row r="4935" spans="2:11" x14ac:dyDescent="0.2">
      <c r="B4935" s="10" t="str">
        <f t="shared" si="154"/>
        <v/>
      </c>
      <c r="C4935" s="30"/>
      <c r="H4935" s="10" t="str">
        <f>IFERROR(IF(INDEX(Rooms[اعتماد القيمة],MATCH(الحجز!$D4935,Rooms[الشقة],0),1)&lt;=الحجز!$C4935,((INDEX(Rooms[القيمة],MATCH(الحجز!$D4935,Rooms[الشقة],0),1)*الحجز!$E4935)+G4935)-F4935,الحجز!$H4935),"")</f>
        <v/>
      </c>
      <c r="I4935" s="10" t="str">
        <f>IFERROR(VLOOKUP(D4935,Rooms[[الشقة]:[وصف]],4,FALSE),"")</f>
        <v/>
      </c>
      <c r="K4935" s="16" t="str">
        <f t="shared" si="155"/>
        <v/>
      </c>
    </row>
    <row r="4936" spans="2:11" x14ac:dyDescent="0.2">
      <c r="B4936" s="10" t="str">
        <f t="shared" si="154"/>
        <v/>
      </c>
      <c r="C4936" s="30"/>
      <c r="H4936" s="10" t="str">
        <f>IFERROR(IF(INDEX(Rooms[اعتماد القيمة],MATCH(الحجز!$D4936,Rooms[الشقة],0),1)&lt;=الحجز!$C4936,((INDEX(Rooms[القيمة],MATCH(الحجز!$D4936,Rooms[الشقة],0),1)*الحجز!$E4936)+G4936)-F4936,الحجز!$H4936),"")</f>
        <v/>
      </c>
      <c r="I4936" s="10" t="str">
        <f>IFERROR(VLOOKUP(D4936,Rooms[[الشقة]:[وصف]],4,FALSE),"")</f>
        <v/>
      </c>
      <c r="K4936" s="16" t="str">
        <f t="shared" si="155"/>
        <v/>
      </c>
    </row>
    <row r="4937" spans="2:11" x14ac:dyDescent="0.2">
      <c r="B4937" s="10" t="str">
        <f t="shared" si="154"/>
        <v/>
      </c>
      <c r="C4937" s="30"/>
      <c r="H4937" s="10" t="str">
        <f>IFERROR(IF(INDEX(Rooms[اعتماد القيمة],MATCH(الحجز!$D4937,Rooms[الشقة],0),1)&lt;=الحجز!$C4937,((INDEX(Rooms[القيمة],MATCH(الحجز!$D4937,Rooms[الشقة],0),1)*الحجز!$E4937)+G4937)-F4937,الحجز!$H4937),"")</f>
        <v/>
      </c>
      <c r="I4937" s="10" t="str">
        <f>IFERROR(VLOOKUP(D4937,Rooms[[الشقة]:[وصف]],4,FALSE),"")</f>
        <v/>
      </c>
      <c r="K4937" s="16" t="str">
        <f t="shared" si="155"/>
        <v/>
      </c>
    </row>
    <row r="4938" spans="2:11" x14ac:dyDescent="0.2">
      <c r="B4938" s="10" t="str">
        <f t="shared" si="154"/>
        <v/>
      </c>
      <c r="C4938" s="30"/>
      <c r="H4938" s="10" t="str">
        <f>IFERROR(IF(INDEX(Rooms[اعتماد القيمة],MATCH(الحجز!$D4938,Rooms[الشقة],0),1)&lt;=الحجز!$C4938,((INDEX(Rooms[القيمة],MATCH(الحجز!$D4938,Rooms[الشقة],0),1)*الحجز!$E4938)+G4938)-F4938,الحجز!$H4938),"")</f>
        <v/>
      </c>
      <c r="I4938" s="10" t="str">
        <f>IFERROR(VLOOKUP(D4938,Rooms[[الشقة]:[وصف]],4,FALSE),"")</f>
        <v/>
      </c>
      <c r="K4938" s="16" t="str">
        <f t="shared" si="155"/>
        <v/>
      </c>
    </row>
    <row r="4939" spans="2:11" x14ac:dyDescent="0.2">
      <c r="B4939" s="10" t="str">
        <f t="shared" si="154"/>
        <v/>
      </c>
      <c r="C4939" s="30"/>
      <c r="H4939" s="10" t="str">
        <f>IFERROR(IF(INDEX(Rooms[اعتماد القيمة],MATCH(الحجز!$D4939,Rooms[الشقة],0),1)&lt;=الحجز!$C4939,((INDEX(Rooms[القيمة],MATCH(الحجز!$D4939,Rooms[الشقة],0),1)*الحجز!$E4939)+G4939)-F4939,الحجز!$H4939),"")</f>
        <v/>
      </c>
      <c r="I4939" s="10" t="str">
        <f>IFERROR(VLOOKUP(D4939,Rooms[[الشقة]:[وصف]],4,FALSE),"")</f>
        <v/>
      </c>
      <c r="K4939" s="16" t="str">
        <f t="shared" si="155"/>
        <v/>
      </c>
    </row>
    <row r="4940" spans="2:11" x14ac:dyDescent="0.2">
      <c r="B4940" s="10" t="str">
        <f t="shared" si="154"/>
        <v/>
      </c>
      <c r="C4940" s="30"/>
      <c r="H4940" s="10" t="str">
        <f>IFERROR(IF(INDEX(Rooms[اعتماد القيمة],MATCH(الحجز!$D4940,Rooms[الشقة],0),1)&lt;=الحجز!$C4940,((INDEX(Rooms[القيمة],MATCH(الحجز!$D4940,Rooms[الشقة],0),1)*الحجز!$E4940)+G4940)-F4940,الحجز!$H4940),"")</f>
        <v/>
      </c>
      <c r="I4940" s="10" t="str">
        <f>IFERROR(VLOOKUP(D4940,Rooms[[الشقة]:[وصف]],4,FALSE),"")</f>
        <v/>
      </c>
      <c r="K4940" s="16" t="str">
        <f t="shared" si="155"/>
        <v/>
      </c>
    </row>
    <row r="4941" spans="2:11" x14ac:dyDescent="0.2">
      <c r="B4941" s="10" t="str">
        <f t="shared" si="154"/>
        <v/>
      </c>
      <c r="C4941" s="30"/>
      <c r="H4941" s="10" t="str">
        <f>IFERROR(IF(INDEX(Rooms[اعتماد القيمة],MATCH(الحجز!$D4941,Rooms[الشقة],0),1)&lt;=الحجز!$C4941,((INDEX(Rooms[القيمة],MATCH(الحجز!$D4941,Rooms[الشقة],0),1)*الحجز!$E4941)+G4941)-F4941,الحجز!$H4941),"")</f>
        <v/>
      </c>
      <c r="I4941" s="10" t="str">
        <f>IFERROR(VLOOKUP(D4941,Rooms[[الشقة]:[وصف]],4,FALSE),"")</f>
        <v/>
      </c>
      <c r="K4941" s="16" t="str">
        <f t="shared" si="155"/>
        <v/>
      </c>
    </row>
    <row r="4942" spans="2:11" x14ac:dyDescent="0.2">
      <c r="B4942" s="10" t="str">
        <f t="shared" si="154"/>
        <v/>
      </c>
      <c r="C4942" s="30"/>
      <c r="H4942" s="10" t="str">
        <f>IFERROR(IF(INDEX(Rooms[اعتماد القيمة],MATCH(الحجز!$D4942,Rooms[الشقة],0),1)&lt;=الحجز!$C4942,((INDEX(Rooms[القيمة],MATCH(الحجز!$D4942,Rooms[الشقة],0),1)*الحجز!$E4942)+G4942)-F4942,الحجز!$H4942),"")</f>
        <v/>
      </c>
      <c r="I4942" s="10" t="str">
        <f>IFERROR(VLOOKUP(D4942,Rooms[[الشقة]:[وصف]],4,FALSE),"")</f>
        <v/>
      </c>
      <c r="K4942" s="16" t="str">
        <f t="shared" si="155"/>
        <v/>
      </c>
    </row>
    <row r="4943" spans="2:11" x14ac:dyDescent="0.2">
      <c r="B4943" s="10" t="str">
        <f t="shared" si="154"/>
        <v/>
      </c>
      <c r="C4943" s="30"/>
      <c r="H4943" s="10" t="str">
        <f>IFERROR(IF(INDEX(Rooms[اعتماد القيمة],MATCH(الحجز!$D4943,Rooms[الشقة],0),1)&lt;=الحجز!$C4943,((INDEX(Rooms[القيمة],MATCH(الحجز!$D4943,Rooms[الشقة],0),1)*الحجز!$E4943)+G4943)-F4943,الحجز!$H4943),"")</f>
        <v/>
      </c>
      <c r="I4943" s="10" t="str">
        <f>IFERROR(VLOOKUP(D4943,Rooms[[الشقة]:[وصف]],4,FALSE),"")</f>
        <v/>
      </c>
      <c r="K4943" s="16" t="str">
        <f t="shared" si="155"/>
        <v/>
      </c>
    </row>
    <row r="4944" spans="2:11" x14ac:dyDescent="0.2">
      <c r="B4944" s="10" t="str">
        <f t="shared" si="154"/>
        <v/>
      </c>
      <c r="C4944" s="30"/>
      <c r="H4944" s="10" t="str">
        <f>IFERROR(IF(INDEX(Rooms[اعتماد القيمة],MATCH(الحجز!$D4944,Rooms[الشقة],0),1)&lt;=الحجز!$C4944,((INDEX(Rooms[القيمة],MATCH(الحجز!$D4944,Rooms[الشقة],0),1)*الحجز!$E4944)+G4944)-F4944,الحجز!$H4944),"")</f>
        <v/>
      </c>
      <c r="I4944" s="10" t="str">
        <f>IFERROR(VLOOKUP(D4944,Rooms[[الشقة]:[وصف]],4,FALSE),"")</f>
        <v/>
      </c>
      <c r="K4944" s="16" t="str">
        <f t="shared" si="155"/>
        <v/>
      </c>
    </row>
    <row r="4945" spans="2:11" x14ac:dyDescent="0.2">
      <c r="B4945" s="10" t="str">
        <f t="shared" si="154"/>
        <v/>
      </c>
      <c r="C4945" s="30"/>
      <c r="H4945" s="10" t="str">
        <f>IFERROR(IF(INDEX(Rooms[اعتماد القيمة],MATCH(الحجز!$D4945,Rooms[الشقة],0),1)&lt;=الحجز!$C4945,((INDEX(Rooms[القيمة],MATCH(الحجز!$D4945,Rooms[الشقة],0),1)*الحجز!$E4945)+G4945)-F4945,الحجز!$H4945),"")</f>
        <v/>
      </c>
      <c r="I4945" s="10" t="str">
        <f>IFERROR(VLOOKUP(D4945,Rooms[[الشقة]:[وصف]],4,FALSE),"")</f>
        <v/>
      </c>
      <c r="K4945" s="16" t="str">
        <f t="shared" si="155"/>
        <v/>
      </c>
    </row>
    <row r="4946" spans="2:11" x14ac:dyDescent="0.2">
      <c r="B4946" s="10" t="str">
        <f t="shared" si="154"/>
        <v/>
      </c>
      <c r="C4946" s="30"/>
      <c r="H4946" s="10" t="str">
        <f>IFERROR(IF(INDEX(Rooms[اعتماد القيمة],MATCH(الحجز!$D4946,Rooms[الشقة],0),1)&lt;=الحجز!$C4946,((INDEX(Rooms[القيمة],MATCH(الحجز!$D4946,Rooms[الشقة],0),1)*الحجز!$E4946)+G4946)-F4946,الحجز!$H4946),"")</f>
        <v/>
      </c>
      <c r="I4946" s="10" t="str">
        <f>IFERROR(VLOOKUP(D4946,Rooms[[الشقة]:[وصف]],4,FALSE),"")</f>
        <v/>
      </c>
      <c r="K4946" s="16" t="str">
        <f t="shared" si="155"/>
        <v/>
      </c>
    </row>
    <row r="4947" spans="2:11" x14ac:dyDescent="0.2">
      <c r="B4947" s="10" t="str">
        <f t="shared" si="154"/>
        <v/>
      </c>
      <c r="C4947" s="30"/>
      <c r="H4947" s="10" t="str">
        <f>IFERROR(IF(INDEX(Rooms[اعتماد القيمة],MATCH(الحجز!$D4947,Rooms[الشقة],0),1)&lt;=الحجز!$C4947,((INDEX(Rooms[القيمة],MATCH(الحجز!$D4947,Rooms[الشقة],0),1)*الحجز!$E4947)+G4947)-F4947,الحجز!$H4947),"")</f>
        <v/>
      </c>
      <c r="I4947" s="10" t="str">
        <f>IFERROR(VLOOKUP(D4947,Rooms[[الشقة]:[وصف]],4,FALSE),"")</f>
        <v/>
      </c>
      <c r="K4947" s="16" t="str">
        <f t="shared" si="155"/>
        <v/>
      </c>
    </row>
    <row r="4948" spans="2:11" x14ac:dyDescent="0.2">
      <c r="B4948" s="10" t="str">
        <f t="shared" si="154"/>
        <v/>
      </c>
      <c r="C4948" s="30"/>
      <c r="H4948" s="10" t="str">
        <f>IFERROR(IF(INDEX(Rooms[اعتماد القيمة],MATCH(الحجز!$D4948,Rooms[الشقة],0),1)&lt;=الحجز!$C4948,((INDEX(Rooms[القيمة],MATCH(الحجز!$D4948,Rooms[الشقة],0),1)*الحجز!$E4948)+G4948)-F4948,الحجز!$H4948),"")</f>
        <v/>
      </c>
      <c r="I4948" s="10" t="str">
        <f>IFERROR(VLOOKUP(D4948,Rooms[[الشقة]:[وصف]],4,FALSE),"")</f>
        <v/>
      </c>
      <c r="K4948" s="16" t="str">
        <f t="shared" si="155"/>
        <v/>
      </c>
    </row>
    <row r="4949" spans="2:11" x14ac:dyDescent="0.2">
      <c r="B4949" s="10" t="str">
        <f t="shared" si="154"/>
        <v/>
      </c>
      <c r="C4949" s="30"/>
      <c r="H4949" s="10" t="str">
        <f>IFERROR(IF(INDEX(Rooms[اعتماد القيمة],MATCH(الحجز!$D4949,Rooms[الشقة],0),1)&lt;=الحجز!$C4949,((INDEX(Rooms[القيمة],MATCH(الحجز!$D4949,Rooms[الشقة],0),1)*الحجز!$E4949)+G4949)-F4949,الحجز!$H4949),"")</f>
        <v/>
      </c>
      <c r="I4949" s="10" t="str">
        <f>IFERROR(VLOOKUP(D4949,Rooms[[الشقة]:[وصف]],4,FALSE),"")</f>
        <v/>
      </c>
      <c r="K4949" s="16" t="str">
        <f t="shared" si="155"/>
        <v/>
      </c>
    </row>
    <row r="4950" spans="2:11" x14ac:dyDescent="0.2">
      <c r="B4950" s="10" t="str">
        <f t="shared" si="154"/>
        <v/>
      </c>
      <c r="C4950" s="30"/>
      <c r="H4950" s="10" t="str">
        <f>IFERROR(IF(INDEX(Rooms[اعتماد القيمة],MATCH(الحجز!$D4950,Rooms[الشقة],0),1)&lt;=الحجز!$C4950,((INDEX(Rooms[القيمة],MATCH(الحجز!$D4950,Rooms[الشقة],0),1)*الحجز!$E4950)+G4950)-F4950,الحجز!$H4950),"")</f>
        <v/>
      </c>
      <c r="I4950" s="10" t="str">
        <f>IFERROR(VLOOKUP(D4950,Rooms[[الشقة]:[وصف]],4,FALSE),"")</f>
        <v/>
      </c>
      <c r="K4950" s="16" t="str">
        <f t="shared" si="155"/>
        <v/>
      </c>
    </row>
    <row r="4951" spans="2:11" x14ac:dyDescent="0.2">
      <c r="B4951" s="10" t="str">
        <f t="shared" si="154"/>
        <v/>
      </c>
      <c r="C4951" s="30"/>
      <c r="H4951" s="10" t="str">
        <f>IFERROR(IF(INDEX(Rooms[اعتماد القيمة],MATCH(الحجز!$D4951,Rooms[الشقة],0),1)&lt;=الحجز!$C4951,((INDEX(Rooms[القيمة],MATCH(الحجز!$D4951,Rooms[الشقة],0),1)*الحجز!$E4951)+G4951)-F4951,الحجز!$H4951),"")</f>
        <v/>
      </c>
      <c r="I4951" s="10" t="str">
        <f>IFERROR(VLOOKUP(D4951,Rooms[[الشقة]:[وصف]],4,FALSE),"")</f>
        <v/>
      </c>
      <c r="K4951" s="16" t="str">
        <f t="shared" si="155"/>
        <v/>
      </c>
    </row>
    <row r="4952" spans="2:11" x14ac:dyDescent="0.2">
      <c r="B4952" s="10" t="str">
        <f t="shared" si="154"/>
        <v/>
      </c>
      <c r="C4952" s="30"/>
      <c r="H4952" s="10" t="str">
        <f>IFERROR(IF(INDEX(Rooms[اعتماد القيمة],MATCH(الحجز!$D4952,Rooms[الشقة],0),1)&lt;=الحجز!$C4952,((INDEX(Rooms[القيمة],MATCH(الحجز!$D4952,Rooms[الشقة],0),1)*الحجز!$E4952)+G4952)-F4952,الحجز!$H4952),"")</f>
        <v/>
      </c>
      <c r="I4952" s="10" t="str">
        <f>IFERROR(VLOOKUP(D4952,Rooms[[الشقة]:[وصف]],4,FALSE),"")</f>
        <v/>
      </c>
      <c r="K4952" s="16" t="str">
        <f t="shared" si="155"/>
        <v/>
      </c>
    </row>
    <row r="4953" spans="2:11" x14ac:dyDescent="0.2">
      <c r="B4953" s="10" t="str">
        <f t="shared" si="154"/>
        <v/>
      </c>
      <c r="C4953" s="30"/>
      <c r="H4953" s="10" t="str">
        <f>IFERROR(IF(INDEX(Rooms[اعتماد القيمة],MATCH(الحجز!$D4953,Rooms[الشقة],0),1)&lt;=الحجز!$C4953,((INDEX(Rooms[القيمة],MATCH(الحجز!$D4953,Rooms[الشقة],0),1)*الحجز!$E4953)+G4953)-F4953,الحجز!$H4953),"")</f>
        <v/>
      </c>
      <c r="I4953" s="10" t="str">
        <f>IFERROR(VLOOKUP(D4953,Rooms[[الشقة]:[وصف]],4,FALSE),"")</f>
        <v/>
      </c>
      <c r="K4953" s="16" t="str">
        <f t="shared" si="155"/>
        <v/>
      </c>
    </row>
    <row r="4954" spans="2:11" x14ac:dyDescent="0.2">
      <c r="B4954" s="10" t="str">
        <f t="shared" si="154"/>
        <v/>
      </c>
      <c r="C4954" s="30"/>
      <c r="H4954" s="10" t="str">
        <f>IFERROR(IF(INDEX(Rooms[اعتماد القيمة],MATCH(الحجز!$D4954,Rooms[الشقة],0),1)&lt;=الحجز!$C4954,((INDEX(Rooms[القيمة],MATCH(الحجز!$D4954,Rooms[الشقة],0),1)*الحجز!$E4954)+G4954)-F4954,الحجز!$H4954),"")</f>
        <v/>
      </c>
      <c r="I4954" s="10" t="str">
        <f>IFERROR(VLOOKUP(D4954,Rooms[[الشقة]:[وصف]],4,FALSE),"")</f>
        <v/>
      </c>
      <c r="K4954" s="16" t="str">
        <f t="shared" si="155"/>
        <v/>
      </c>
    </row>
    <row r="4955" spans="2:11" x14ac:dyDescent="0.2">
      <c r="B4955" s="10" t="str">
        <f t="shared" si="154"/>
        <v/>
      </c>
      <c r="C4955" s="30"/>
      <c r="H4955" s="10" t="str">
        <f>IFERROR(IF(INDEX(Rooms[اعتماد القيمة],MATCH(الحجز!$D4955,Rooms[الشقة],0),1)&lt;=الحجز!$C4955,((INDEX(Rooms[القيمة],MATCH(الحجز!$D4955,Rooms[الشقة],0),1)*الحجز!$E4955)+G4955)-F4955,الحجز!$H4955),"")</f>
        <v/>
      </c>
      <c r="I4955" s="10" t="str">
        <f>IFERROR(VLOOKUP(D4955,Rooms[[الشقة]:[وصف]],4,FALSE),"")</f>
        <v/>
      </c>
      <c r="K4955" s="16" t="str">
        <f t="shared" si="155"/>
        <v/>
      </c>
    </row>
    <row r="4956" spans="2:11" x14ac:dyDescent="0.2">
      <c r="B4956" s="10" t="str">
        <f t="shared" si="154"/>
        <v/>
      </c>
      <c r="C4956" s="30"/>
      <c r="H4956" s="10" t="str">
        <f>IFERROR(IF(INDEX(Rooms[اعتماد القيمة],MATCH(الحجز!$D4956,Rooms[الشقة],0),1)&lt;=الحجز!$C4956,((INDEX(Rooms[القيمة],MATCH(الحجز!$D4956,Rooms[الشقة],0),1)*الحجز!$E4956)+G4956)-F4956,الحجز!$H4956),"")</f>
        <v/>
      </c>
      <c r="I4956" s="10" t="str">
        <f>IFERROR(VLOOKUP(D4956,Rooms[[الشقة]:[وصف]],4,FALSE),"")</f>
        <v/>
      </c>
      <c r="K4956" s="16" t="str">
        <f t="shared" si="155"/>
        <v/>
      </c>
    </row>
    <row r="4957" spans="2:11" x14ac:dyDescent="0.2">
      <c r="B4957" s="10" t="str">
        <f t="shared" si="154"/>
        <v/>
      </c>
      <c r="C4957" s="30"/>
      <c r="H4957" s="10" t="str">
        <f>IFERROR(IF(INDEX(Rooms[اعتماد القيمة],MATCH(الحجز!$D4957,Rooms[الشقة],0),1)&lt;=الحجز!$C4957,((INDEX(Rooms[القيمة],MATCH(الحجز!$D4957,Rooms[الشقة],0),1)*الحجز!$E4957)+G4957)-F4957,الحجز!$H4957),"")</f>
        <v/>
      </c>
      <c r="I4957" s="10" t="str">
        <f>IFERROR(VLOOKUP(D4957,Rooms[[الشقة]:[وصف]],4,FALSE),"")</f>
        <v/>
      </c>
      <c r="K4957" s="16" t="str">
        <f t="shared" si="155"/>
        <v/>
      </c>
    </row>
    <row r="4958" spans="2:11" x14ac:dyDescent="0.2">
      <c r="B4958" s="10" t="str">
        <f t="shared" si="154"/>
        <v/>
      </c>
      <c r="C4958" s="30"/>
      <c r="H4958" s="10" t="str">
        <f>IFERROR(IF(INDEX(Rooms[اعتماد القيمة],MATCH(الحجز!$D4958,Rooms[الشقة],0),1)&lt;=الحجز!$C4958,((INDEX(Rooms[القيمة],MATCH(الحجز!$D4958,Rooms[الشقة],0),1)*الحجز!$E4958)+G4958)-F4958,الحجز!$H4958),"")</f>
        <v/>
      </c>
      <c r="I4958" s="10" t="str">
        <f>IFERROR(VLOOKUP(D4958,Rooms[[الشقة]:[وصف]],4,FALSE),"")</f>
        <v/>
      </c>
      <c r="K4958" s="16" t="str">
        <f t="shared" si="155"/>
        <v/>
      </c>
    </row>
    <row r="4959" spans="2:11" x14ac:dyDescent="0.2">
      <c r="B4959" s="10" t="str">
        <f t="shared" si="154"/>
        <v/>
      </c>
      <c r="C4959" s="30"/>
      <c r="H4959" s="10" t="str">
        <f>IFERROR(IF(INDEX(Rooms[اعتماد القيمة],MATCH(الحجز!$D4959,Rooms[الشقة],0),1)&lt;=الحجز!$C4959,((INDEX(Rooms[القيمة],MATCH(الحجز!$D4959,Rooms[الشقة],0),1)*الحجز!$E4959)+G4959)-F4959,الحجز!$H4959),"")</f>
        <v/>
      </c>
      <c r="I4959" s="10" t="str">
        <f>IFERROR(VLOOKUP(D4959,Rooms[[الشقة]:[وصف]],4,FALSE),"")</f>
        <v/>
      </c>
      <c r="K4959" s="16" t="str">
        <f t="shared" si="155"/>
        <v/>
      </c>
    </row>
    <row r="4960" spans="2:11" x14ac:dyDescent="0.2">
      <c r="B4960" s="10" t="str">
        <f t="shared" si="154"/>
        <v/>
      </c>
      <c r="C4960" s="30"/>
      <c r="H4960" s="10" t="str">
        <f>IFERROR(IF(INDEX(Rooms[اعتماد القيمة],MATCH(الحجز!$D4960,Rooms[الشقة],0),1)&lt;=الحجز!$C4960,((INDEX(Rooms[القيمة],MATCH(الحجز!$D4960,Rooms[الشقة],0),1)*الحجز!$E4960)+G4960)-F4960,الحجز!$H4960),"")</f>
        <v/>
      </c>
      <c r="I4960" s="10" t="str">
        <f>IFERROR(VLOOKUP(D4960,Rooms[[الشقة]:[وصف]],4,FALSE),"")</f>
        <v/>
      </c>
      <c r="K4960" s="16" t="str">
        <f t="shared" si="155"/>
        <v/>
      </c>
    </row>
    <row r="4961" spans="2:11" x14ac:dyDescent="0.2">
      <c r="B4961" s="10" t="str">
        <f t="shared" si="154"/>
        <v/>
      </c>
      <c r="C4961" s="30"/>
      <c r="H4961" s="10" t="str">
        <f>IFERROR(IF(INDEX(Rooms[اعتماد القيمة],MATCH(الحجز!$D4961,Rooms[الشقة],0),1)&lt;=الحجز!$C4961,((INDEX(Rooms[القيمة],MATCH(الحجز!$D4961,Rooms[الشقة],0),1)*الحجز!$E4961)+G4961)-F4961,الحجز!$H4961),"")</f>
        <v/>
      </c>
      <c r="I4961" s="10" t="str">
        <f>IFERROR(VLOOKUP(D4961,Rooms[[الشقة]:[وصف]],4,FALSE),"")</f>
        <v/>
      </c>
      <c r="K4961" s="16" t="str">
        <f t="shared" si="155"/>
        <v/>
      </c>
    </row>
    <row r="4962" spans="2:11" x14ac:dyDescent="0.2">
      <c r="B4962" s="10" t="str">
        <f t="shared" si="154"/>
        <v/>
      </c>
      <c r="C4962" s="30"/>
      <c r="H4962" s="10" t="str">
        <f>IFERROR(IF(INDEX(Rooms[اعتماد القيمة],MATCH(الحجز!$D4962,Rooms[الشقة],0),1)&lt;=الحجز!$C4962,((INDEX(Rooms[القيمة],MATCH(الحجز!$D4962,Rooms[الشقة],0),1)*الحجز!$E4962)+G4962)-F4962,الحجز!$H4962),"")</f>
        <v/>
      </c>
      <c r="I4962" s="10" t="str">
        <f>IFERROR(VLOOKUP(D4962,Rooms[[الشقة]:[وصف]],4,FALSE),"")</f>
        <v/>
      </c>
      <c r="K4962" s="16" t="str">
        <f t="shared" si="155"/>
        <v/>
      </c>
    </row>
    <row r="4963" spans="2:11" x14ac:dyDescent="0.2">
      <c r="B4963" s="10" t="str">
        <f t="shared" si="154"/>
        <v/>
      </c>
      <c r="C4963" s="30"/>
      <c r="H4963" s="10" t="str">
        <f>IFERROR(IF(INDEX(Rooms[اعتماد القيمة],MATCH(الحجز!$D4963,Rooms[الشقة],0),1)&lt;=الحجز!$C4963,((INDEX(Rooms[القيمة],MATCH(الحجز!$D4963,Rooms[الشقة],0),1)*الحجز!$E4963)+G4963)-F4963,الحجز!$H4963),"")</f>
        <v/>
      </c>
      <c r="I4963" s="10" t="str">
        <f>IFERROR(VLOOKUP(D4963,Rooms[[الشقة]:[وصف]],4,FALSE),"")</f>
        <v/>
      </c>
      <c r="K4963" s="16" t="str">
        <f t="shared" si="155"/>
        <v/>
      </c>
    </row>
    <row r="4964" spans="2:11" x14ac:dyDescent="0.2">
      <c r="B4964" s="10" t="str">
        <f t="shared" si="154"/>
        <v/>
      </c>
      <c r="C4964" s="30"/>
      <c r="H4964" s="10" t="str">
        <f>IFERROR(IF(INDEX(Rooms[اعتماد القيمة],MATCH(الحجز!$D4964,Rooms[الشقة],0),1)&lt;=الحجز!$C4964,((INDEX(Rooms[القيمة],MATCH(الحجز!$D4964,Rooms[الشقة],0),1)*الحجز!$E4964)+G4964)-F4964,الحجز!$H4964),"")</f>
        <v/>
      </c>
      <c r="I4964" s="10" t="str">
        <f>IFERROR(VLOOKUP(D4964,Rooms[[الشقة]:[وصف]],4,FALSE),"")</f>
        <v/>
      </c>
      <c r="K4964" s="16" t="str">
        <f t="shared" si="155"/>
        <v/>
      </c>
    </row>
    <row r="4965" spans="2:11" x14ac:dyDescent="0.2">
      <c r="B4965" s="10" t="str">
        <f t="shared" si="154"/>
        <v/>
      </c>
      <c r="C4965" s="30"/>
      <c r="H4965" s="10" t="str">
        <f>IFERROR(IF(INDEX(Rooms[اعتماد القيمة],MATCH(الحجز!$D4965,Rooms[الشقة],0),1)&lt;=الحجز!$C4965,((INDEX(Rooms[القيمة],MATCH(الحجز!$D4965,Rooms[الشقة],0),1)*الحجز!$E4965)+G4965)-F4965,الحجز!$H4965),"")</f>
        <v/>
      </c>
      <c r="I4965" s="10" t="str">
        <f>IFERROR(VLOOKUP(D4965,Rooms[[الشقة]:[وصف]],4,FALSE),"")</f>
        <v/>
      </c>
      <c r="K4965" s="16" t="str">
        <f t="shared" si="155"/>
        <v/>
      </c>
    </row>
    <row r="4966" spans="2:11" x14ac:dyDescent="0.2">
      <c r="B4966" s="10" t="str">
        <f t="shared" si="154"/>
        <v/>
      </c>
      <c r="C4966" s="30"/>
      <c r="H4966" s="10" t="str">
        <f>IFERROR(IF(INDEX(Rooms[اعتماد القيمة],MATCH(الحجز!$D4966,Rooms[الشقة],0),1)&lt;=الحجز!$C4966,((INDEX(Rooms[القيمة],MATCH(الحجز!$D4966,Rooms[الشقة],0),1)*الحجز!$E4966)+G4966)-F4966,الحجز!$H4966),"")</f>
        <v/>
      </c>
      <c r="I4966" s="10" t="str">
        <f>IFERROR(VLOOKUP(D4966,Rooms[[الشقة]:[وصف]],4,FALSE),"")</f>
        <v/>
      </c>
      <c r="K4966" s="16" t="str">
        <f t="shared" si="155"/>
        <v/>
      </c>
    </row>
    <row r="4967" spans="2:11" x14ac:dyDescent="0.2">
      <c r="B4967" s="10" t="str">
        <f t="shared" si="154"/>
        <v/>
      </c>
      <c r="C4967" s="30"/>
      <c r="H4967" s="10" t="str">
        <f>IFERROR(IF(INDEX(Rooms[اعتماد القيمة],MATCH(الحجز!$D4967,Rooms[الشقة],0),1)&lt;=الحجز!$C4967,((INDEX(Rooms[القيمة],MATCH(الحجز!$D4967,Rooms[الشقة],0),1)*الحجز!$E4967)+G4967)-F4967,الحجز!$H4967),"")</f>
        <v/>
      </c>
      <c r="I4967" s="10" t="str">
        <f>IFERROR(VLOOKUP(D4967,Rooms[[الشقة]:[وصف]],4,FALSE),"")</f>
        <v/>
      </c>
      <c r="K4967" s="16" t="str">
        <f t="shared" si="155"/>
        <v/>
      </c>
    </row>
    <row r="4968" spans="2:11" x14ac:dyDescent="0.2">
      <c r="B4968" s="10" t="str">
        <f t="shared" si="154"/>
        <v/>
      </c>
      <c r="C4968" s="30"/>
      <c r="H4968" s="10" t="str">
        <f>IFERROR(IF(INDEX(Rooms[اعتماد القيمة],MATCH(الحجز!$D4968,Rooms[الشقة],0),1)&lt;=الحجز!$C4968,((INDEX(Rooms[القيمة],MATCH(الحجز!$D4968,Rooms[الشقة],0),1)*الحجز!$E4968)+G4968)-F4968,الحجز!$H4968),"")</f>
        <v/>
      </c>
      <c r="I4968" s="10" t="str">
        <f>IFERROR(VLOOKUP(D4968,Rooms[[الشقة]:[وصف]],4,FALSE),"")</f>
        <v/>
      </c>
      <c r="K4968" s="16" t="str">
        <f t="shared" si="155"/>
        <v/>
      </c>
    </row>
    <row r="4969" spans="2:11" x14ac:dyDescent="0.2">
      <c r="B4969" s="10" t="str">
        <f t="shared" si="154"/>
        <v/>
      </c>
      <c r="C4969" s="30"/>
      <c r="H4969" s="10" t="str">
        <f>IFERROR(IF(INDEX(Rooms[اعتماد القيمة],MATCH(الحجز!$D4969,Rooms[الشقة],0),1)&lt;=الحجز!$C4969,((INDEX(Rooms[القيمة],MATCH(الحجز!$D4969,Rooms[الشقة],0),1)*الحجز!$E4969)+G4969)-F4969,الحجز!$H4969),"")</f>
        <v/>
      </c>
      <c r="I4969" s="10" t="str">
        <f>IFERROR(VLOOKUP(D4969,Rooms[[الشقة]:[وصف]],4,FALSE),"")</f>
        <v/>
      </c>
      <c r="K4969" s="16" t="str">
        <f t="shared" si="155"/>
        <v/>
      </c>
    </row>
    <row r="4970" spans="2:11" x14ac:dyDescent="0.2">
      <c r="B4970" s="10" t="str">
        <f t="shared" si="154"/>
        <v/>
      </c>
      <c r="C4970" s="30"/>
      <c r="H4970" s="10" t="str">
        <f>IFERROR(IF(INDEX(Rooms[اعتماد القيمة],MATCH(الحجز!$D4970,Rooms[الشقة],0),1)&lt;=الحجز!$C4970,((INDEX(Rooms[القيمة],MATCH(الحجز!$D4970,Rooms[الشقة],0),1)*الحجز!$E4970)+G4970)-F4970,الحجز!$H4970),"")</f>
        <v/>
      </c>
      <c r="I4970" s="10" t="str">
        <f>IFERROR(VLOOKUP(D4970,Rooms[[الشقة]:[وصف]],4,FALSE),"")</f>
        <v/>
      </c>
      <c r="K4970" s="16" t="str">
        <f t="shared" si="155"/>
        <v/>
      </c>
    </row>
    <row r="4971" spans="2:11" x14ac:dyDescent="0.2">
      <c r="B4971" s="10" t="str">
        <f t="shared" si="154"/>
        <v/>
      </c>
      <c r="C4971" s="30"/>
      <c r="H4971" s="10" t="str">
        <f>IFERROR(IF(INDEX(Rooms[اعتماد القيمة],MATCH(الحجز!$D4971,Rooms[الشقة],0),1)&lt;=الحجز!$C4971,((INDEX(Rooms[القيمة],MATCH(الحجز!$D4971,Rooms[الشقة],0),1)*الحجز!$E4971)+G4971)-F4971,الحجز!$H4971),"")</f>
        <v/>
      </c>
      <c r="I4971" s="10" t="str">
        <f>IFERROR(VLOOKUP(D4971,Rooms[[الشقة]:[وصف]],4,FALSE),"")</f>
        <v/>
      </c>
      <c r="K4971" s="16" t="str">
        <f t="shared" si="155"/>
        <v/>
      </c>
    </row>
    <row r="4972" spans="2:11" x14ac:dyDescent="0.2">
      <c r="B4972" s="10" t="str">
        <f t="shared" si="154"/>
        <v/>
      </c>
      <c r="C4972" s="30"/>
      <c r="H4972" s="10" t="str">
        <f>IFERROR(IF(INDEX(Rooms[اعتماد القيمة],MATCH(الحجز!$D4972,Rooms[الشقة],0),1)&lt;=الحجز!$C4972,((INDEX(Rooms[القيمة],MATCH(الحجز!$D4972,Rooms[الشقة],0),1)*الحجز!$E4972)+G4972)-F4972,الحجز!$H4972),"")</f>
        <v/>
      </c>
      <c r="I4972" s="10" t="str">
        <f>IFERROR(VLOOKUP(D4972,Rooms[[الشقة]:[وصف]],4,FALSE),"")</f>
        <v/>
      </c>
      <c r="K4972" s="16" t="str">
        <f t="shared" si="155"/>
        <v/>
      </c>
    </row>
    <row r="4973" spans="2:11" x14ac:dyDescent="0.2">
      <c r="B4973" s="10" t="str">
        <f t="shared" si="154"/>
        <v/>
      </c>
      <c r="C4973" s="30"/>
      <c r="H4973" s="10" t="str">
        <f>IFERROR(IF(INDEX(Rooms[اعتماد القيمة],MATCH(الحجز!$D4973,Rooms[الشقة],0),1)&lt;=الحجز!$C4973,((INDEX(Rooms[القيمة],MATCH(الحجز!$D4973,Rooms[الشقة],0),1)*الحجز!$E4973)+G4973)-F4973,الحجز!$H4973),"")</f>
        <v/>
      </c>
      <c r="I4973" s="10" t="str">
        <f>IFERROR(VLOOKUP(D4973,Rooms[[الشقة]:[وصف]],4,FALSE),"")</f>
        <v/>
      </c>
      <c r="K4973" s="16" t="str">
        <f t="shared" si="155"/>
        <v/>
      </c>
    </row>
    <row r="4974" spans="2:11" x14ac:dyDescent="0.2">
      <c r="B4974" s="10" t="str">
        <f t="shared" si="154"/>
        <v/>
      </c>
      <c r="C4974" s="30"/>
      <c r="H4974" s="10" t="str">
        <f>IFERROR(IF(INDEX(Rooms[اعتماد القيمة],MATCH(الحجز!$D4974,Rooms[الشقة],0),1)&lt;=الحجز!$C4974,((INDEX(Rooms[القيمة],MATCH(الحجز!$D4974,Rooms[الشقة],0),1)*الحجز!$E4974)+G4974)-F4974,الحجز!$H4974),"")</f>
        <v/>
      </c>
      <c r="I4974" s="10" t="str">
        <f>IFERROR(VLOOKUP(D4974,Rooms[[الشقة]:[وصف]],4,FALSE),"")</f>
        <v/>
      </c>
      <c r="K4974" s="16" t="str">
        <f t="shared" si="155"/>
        <v/>
      </c>
    </row>
    <row r="4975" spans="2:11" x14ac:dyDescent="0.2">
      <c r="B4975" s="10" t="str">
        <f t="shared" si="154"/>
        <v/>
      </c>
      <c r="C4975" s="30"/>
      <c r="H4975" s="10" t="str">
        <f>IFERROR(IF(INDEX(Rooms[اعتماد القيمة],MATCH(الحجز!$D4975,Rooms[الشقة],0),1)&lt;=الحجز!$C4975,((INDEX(Rooms[القيمة],MATCH(الحجز!$D4975,Rooms[الشقة],0),1)*الحجز!$E4975)+G4975)-F4975,الحجز!$H4975),"")</f>
        <v/>
      </c>
      <c r="I4975" s="10" t="str">
        <f>IFERROR(VLOOKUP(D4975,Rooms[[الشقة]:[وصف]],4,FALSE),"")</f>
        <v/>
      </c>
      <c r="K4975" s="16" t="str">
        <f t="shared" si="155"/>
        <v/>
      </c>
    </row>
    <row r="4976" spans="2:11" x14ac:dyDescent="0.2">
      <c r="B4976" s="10" t="str">
        <f t="shared" si="154"/>
        <v/>
      </c>
      <c r="C4976" s="30"/>
      <c r="H4976" s="10" t="str">
        <f>IFERROR(IF(INDEX(Rooms[اعتماد القيمة],MATCH(الحجز!$D4976,Rooms[الشقة],0),1)&lt;=الحجز!$C4976,((INDEX(Rooms[القيمة],MATCH(الحجز!$D4976,Rooms[الشقة],0),1)*الحجز!$E4976)+G4976)-F4976,الحجز!$H4976),"")</f>
        <v/>
      </c>
      <c r="I4976" s="10" t="str">
        <f>IFERROR(VLOOKUP(D4976,Rooms[[الشقة]:[وصف]],4,FALSE),"")</f>
        <v/>
      </c>
      <c r="K4976" s="16" t="str">
        <f t="shared" si="155"/>
        <v/>
      </c>
    </row>
    <row r="4977" spans="2:11" x14ac:dyDescent="0.2">
      <c r="B4977" s="10" t="str">
        <f t="shared" si="154"/>
        <v/>
      </c>
      <c r="C4977" s="30"/>
      <c r="H4977" s="10" t="str">
        <f>IFERROR(IF(INDEX(Rooms[اعتماد القيمة],MATCH(الحجز!$D4977,Rooms[الشقة],0),1)&lt;=الحجز!$C4977,((INDEX(Rooms[القيمة],MATCH(الحجز!$D4977,Rooms[الشقة],0),1)*الحجز!$E4977)+G4977)-F4977,الحجز!$H4977),"")</f>
        <v/>
      </c>
      <c r="I4977" s="10" t="str">
        <f>IFERROR(VLOOKUP(D4977,Rooms[[الشقة]:[وصف]],4,FALSE),"")</f>
        <v/>
      </c>
      <c r="K4977" s="16" t="str">
        <f t="shared" si="155"/>
        <v/>
      </c>
    </row>
    <row r="4978" spans="2:11" x14ac:dyDescent="0.2">
      <c r="B4978" s="10" t="str">
        <f t="shared" si="154"/>
        <v/>
      </c>
      <c r="C4978" s="30"/>
      <c r="H4978" s="10" t="str">
        <f>IFERROR(IF(INDEX(Rooms[اعتماد القيمة],MATCH(الحجز!$D4978,Rooms[الشقة],0),1)&lt;=الحجز!$C4978,((INDEX(Rooms[القيمة],MATCH(الحجز!$D4978,Rooms[الشقة],0),1)*الحجز!$E4978)+G4978)-F4978,الحجز!$H4978),"")</f>
        <v/>
      </c>
      <c r="I4978" s="10" t="str">
        <f>IFERROR(VLOOKUP(D4978,Rooms[[الشقة]:[وصف]],4,FALSE),"")</f>
        <v/>
      </c>
      <c r="K4978" s="16" t="str">
        <f t="shared" si="155"/>
        <v/>
      </c>
    </row>
    <row r="4979" spans="2:11" x14ac:dyDescent="0.2">
      <c r="B4979" s="10" t="str">
        <f t="shared" si="154"/>
        <v/>
      </c>
      <c r="C4979" s="30"/>
      <c r="H4979" s="10" t="str">
        <f>IFERROR(IF(INDEX(Rooms[اعتماد القيمة],MATCH(الحجز!$D4979,Rooms[الشقة],0),1)&lt;=الحجز!$C4979,((INDEX(Rooms[القيمة],MATCH(الحجز!$D4979,Rooms[الشقة],0),1)*الحجز!$E4979)+G4979)-F4979,الحجز!$H4979),"")</f>
        <v/>
      </c>
      <c r="I4979" s="10" t="str">
        <f>IFERROR(VLOOKUP(D4979,Rooms[[الشقة]:[وصف]],4,FALSE),"")</f>
        <v/>
      </c>
      <c r="K4979" s="16" t="str">
        <f t="shared" si="155"/>
        <v/>
      </c>
    </row>
    <row r="4980" spans="2:11" x14ac:dyDescent="0.2">
      <c r="B4980" s="10" t="str">
        <f t="shared" si="154"/>
        <v/>
      </c>
      <c r="C4980" s="30"/>
      <c r="H4980" s="10" t="str">
        <f>IFERROR(IF(INDEX(Rooms[اعتماد القيمة],MATCH(الحجز!$D4980,Rooms[الشقة],0),1)&lt;=الحجز!$C4980,((INDEX(Rooms[القيمة],MATCH(الحجز!$D4980,Rooms[الشقة],0),1)*الحجز!$E4980)+G4980)-F4980,الحجز!$H4980),"")</f>
        <v/>
      </c>
      <c r="I4980" s="10" t="str">
        <f>IFERROR(VLOOKUP(D4980,Rooms[[الشقة]:[وصف]],4,FALSE),"")</f>
        <v/>
      </c>
      <c r="K4980" s="16" t="str">
        <f t="shared" si="155"/>
        <v/>
      </c>
    </row>
    <row r="4981" spans="2:11" x14ac:dyDescent="0.2">
      <c r="B4981" s="10" t="str">
        <f t="shared" si="154"/>
        <v/>
      </c>
      <c r="C4981" s="30"/>
      <c r="H4981" s="10" t="str">
        <f>IFERROR(IF(INDEX(Rooms[اعتماد القيمة],MATCH(الحجز!$D4981,Rooms[الشقة],0),1)&lt;=الحجز!$C4981,((INDEX(Rooms[القيمة],MATCH(الحجز!$D4981,Rooms[الشقة],0),1)*الحجز!$E4981)+G4981)-F4981,الحجز!$H4981),"")</f>
        <v/>
      </c>
      <c r="I4981" s="10" t="str">
        <f>IFERROR(VLOOKUP(D4981,Rooms[[الشقة]:[وصف]],4,FALSE),"")</f>
        <v/>
      </c>
      <c r="K4981" s="16" t="str">
        <f t="shared" si="155"/>
        <v/>
      </c>
    </row>
    <row r="4982" spans="2:11" x14ac:dyDescent="0.2">
      <c r="B4982" s="10" t="str">
        <f t="shared" si="154"/>
        <v/>
      </c>
      <c r="C4982" s="30"/>
      <c r="H4982" s="10" t="str">
        <f>IFERROR(IF(INDEX(Rooms[اعتماد القيمة],MATCH(الحجز!$D4982,Rooms[الشقة],0),1)&lt;=الحجز!$C4982,((INDEX(Rooms[القيمة],MATCH(الحجز!$D4982,Rooms[الشقة],0),1)*الحجز!$E4982)+G4982)-F4982,الحجز!$H4982),"")</f>
        <v/>
      </c>
      <c r="I4982" s="10" t="str">
        <f>IFERROR(VLOOKUP(D4982,Rooms[[الشقة]:[وصف]],4,FALSE),"")</f>
        <v/>
      </c>
      <c r="K4982" s="16" t="str">
        <f t="shared" si="155"/>
        <v/>
      </c>
    </row>
    <row r="4983" spans="2:11" x14ac:dyDescent="0.2">
      <c r="B4983" s="10" t="str">
        <f t="shared" si="154"/>
        <v/>
      </c>
      <c r="C4983" s="30"/>
      <c r="H4983" s="10" t="str">
        <f>IFERROR(IF(INDEX(Rooms[اعتماد القيمة],MATCH(الحجز!$D4983,Rooms[الشقة],0),1)&lt;=الحجز!$C4983,((INDEX(Rooms[القيمة],MATCH(الحجز!$D4983,Rooms[الشقة],0),1)*الحجز!$E4983)+G4983)-F4983,الحجز!$H4983),"")</f>
        <v/>
      </c>
      <c r="I4983" s="10" t="str">
        <f>IFERROR(VLOOKUP(D4983,Rooms[[الشقة]:[وصف]],4,FALSE),"")</f>
        <v/>
      </c>
      <c r="K4983" s="16" t="str">
        <f t="shared" si="155"/>
        <v/>
      </c>
    </row>
    <row r="4984" spans="2:11" x14ac:dyDescent="0.2">
      <c r="B4984" s="10" t="str">
        <f t="shared" si="154"/>
        <v/>
      </c>
      <c r="C4984" s="30"/>
      <c r="H4984" s="10" t="str">
        <f>IFERROR(IF(INDEX(Rooms[اعتماد القيمة],MATCH(الحجز!$D4984,Rooms[الشقة],0),1)&lt;=الحجز!$C4984,((INDEX(Rooms[القيمة],MATCH(الحجز!$D4984,Rooms[الشقة],0),1)*الحجز!$E4984)+G4984)-F4984,الحجز!$H4984),"")</f>
        <v/>
      </c>
      <c r="I4984" s="10" t="str">
        <f>IFERROR(VLOOKUP(D4984,Rooms[[الشقة]:[وصف]],4,FALSE),"")</f>
        <v/>
      </c>
      <c r="K4984" s="16" t="str">
        <f t="shared" si="155"/>
        <v/>
      </c>
    </row>
    <row r="4985" spans="2:11" x14ac:dyDescent="0.2">
      <c r="B4985" s="10" t="str">
        <f t="shared" si="154"/>
        <v/>
      </c>
      <c r="C4985" s="30"/>
      <c r="H4985" s="10" t="str">
        <f>IFERROR(IF(INDEX(Rooms[اعتماد القيمة],MATCH(الحجز!$D4985,Rooms[الشقة],0),1)&lt;=الحجز!$C4985,((INDEX(Rooms[القيمة],MATCH(الحجز!$D4985,Rooms[الشقة],0),1)*الحجز!$E4985)+G4985)-F4985,الحجز!$H4985),"")</f>
        <v/>
      </c>
      <c r="I4985" s="10" t="str">
        <f>IFERROR(VLOOKUP(D4985,Rooms[[الشقة]:[وصف]],4,FALSE),"")</f>
        <v/>
      </c>
      <c r="K4985" s="16" t="str">
        <f t="shared" si="155"/>
        <v/>
      </c>
    </row>
    <row r="4986" spans="2:11" x14ac:dyDescent="0.2">
      <c r="B4986" s="10" t="str">
        <f t="shared" si="154"/>
        <v/>
      </c>
      <c r="C4986" s="30"/>
      <c r="H4986" s="10" t="str">
        <f>IFERROR(IF(INDEX(Rooms[اعتماد القيمة],MATCH(الحجز!$D4986,Rooms[الشقة],0),1)&lt;=الحجز!$C4986,((INDEX(Rooms[القيمة],MATCH(الحجز!$D4986,Rooms[الشقة],0),1)*الحجز!$E4986)+G4986)-F4986,الحجز!$H4986),"")</f>
        <v/>
      </c>
      <c r="I4986" s="10" t="str">
        <f>IFERROR(VLOOKUP(D4986,Rooms[[الشقة]:[وصف]],4,FALSE),"")</f>
        <v/>
      </c>
      <c r="K4986" s="16" t="str">
        <f t="shared" si="155"/>
        <v/>
      </c>
    </row>
    <row r="4987" spans="2:11" x14ac:dyDescent="0.2">
      <c r="B4987" s="10" t="str">
        <f t="shared" si="154"/>
        <v/>
      </c>
      <c r="C4987" s="30"/>
      <c r="H4987" s="10" t="str">
        <f>IFERROR(IF(INDEX(Rooms[اعتماد القيمة],MATCH(الحجز!$D4987,Rooms[الشقة],0),1)&lt;=الحجز!$C4987,((INDEX(Rooms[القيمة],MATCH(الحجز!$D4987,Rooms[الشقة],0),1)*الحجز!$E4987)+G4987)-F4987,الحجز!$H4987),"")</f>
        <v/>
      </c>
      <c r="I4987" s="10" t="str">
        <f>IFERROR(VLOOKUP(D4987,Rooms[[الشقة]:[وصف]],4,FALSE),"")</f>
        <v/>
      </c>
      <c r="K4987" s="16" t="str">
        <f t="shared" si="155"/>
        <v/>
      </c>
    </row>
    <row r="4988" spans="2:11" x14ac:dyDescent="0.2">
      <c r="B4988" s="10" t="str">
        <f t="shared" si="154"/>
        <v/>
      </c>
      <c r="C4988" s="30"/>
      <c r="H4988" s="10" t="str">
        <f>IFERROR(IF(INDEX(Rooms[اعتماد القيمة],MATCH(الحجز!$D4988,Rooms[الشقة],0),1)&lt;=الحجز!$C4988,((INDEX(Rooms[القيمة],MATCH(الحجز!$D4988,Rooms[الشقة],0),1)*الحجز!$E4988)+G4988)-F4988,الحجز!$H4988),"")</f>
        <v/>
      </c>
      <c r="I4988" s="10" t="str">
        <f>IFERROR(VLOOKUP(D4988,Rooms[[الشقة]:[وصف]],4,FALSE),"")</f>
        <v/>
      </c>
      <c r="K4988" s="16" t="str">
        <f t="shared" si="155"/>
        <v/>
      </c>
    </row>
    <row r="4989" spans="2:11" x14ac:dyDescent="0.2">
      <c r="B4989" s="10" t="str">
        <f t="shared" si="154"/>
        <v/>
      </c>
      <c r="C4989" s="30"/>
      <c r="H4989" s="10" t="str">
        <f>IFERROR(IF(INDEX(Rooms[اعتماد القيمة],MATCH(الحجز!$D4989,Rooms[الشقة],0),1)&lt;=الحجز!$C4989,((INDEX(Rooms[القيمة],MATCH(الحجز!$D4989,Rooms[الشقة],0),1)*الحجز!$E4989)+G4989)-F4989,الحجز!$H4989),"")</f>
        <v/>
      </c>
      <c r="I4989" s="10" t="str">
        <f>IFERROR(VLOOKUP(D4989,Rooms[[الشقة]:[وصف]],4,FALSE),"")</f>
        <v/>
      </c>
      <c r="K4989" s="16" t="str">
        <f t="shared" si="155"/>
        <v/>
      </c>
    </row>
    <row r="4990" spans="2:11" x14ac:dyDescent="0.2">
      <c r="B4990" s="10" t="str">
        <f t="shared" si="154"/>
        <v/>
      </c>
      <c r="C4990" s="30"/>
      <c r="H4990" s="10" t="str">
        <f>IFERROR(IF(INDEX(Rooms[اعتماد القيمة],MATCH(الحجز!$D4990,Rooms[الشقة],0),1)&lt;=الحجز!$C4990,((INDEX(Rooms[القيمة],MATCH(الحجز!$D4990,Rooms[الشقة],0),1)*الحجز!$E4990)+G4990)-F4990,الحجز!$H4990),"")</f>
        <v/>
      </c>
      <c r="I4990" s="10" t="str">
        <f>IFERROR(VLOOKUP(D4990,Rooms[[الشقة]:[وصف]],4,FALSE),"")</f>
        <v/>
      </c>
      <c r="K4990" s="16" t="str">
        <f t="shared" si="155"/>
        <v/>
      </c>
    </row>
    <row r="4991" spans="2:11" x14ac:dyDescent="0.2">
      <c r="B4991" s="10" t="str">
        <f t="shared" si="154"/>
        <v/>
      </c>
      <c r="C4991" s="30"/>
      <c r="H4991" s="10" t="str">
        <f>IFERROR(IF(INDEX(Rooms[اعتماد القيمة],MATCH(الحجز!$D4991,Rooms[الشقة],0),1)&lt;=الحجز!$C4991,((INDEX(Rooms[القيمة],MATCH(الحجز!$D4991,Rooms[الشقة],0),1)*الحجز!$E4991)+G4991)-F4991,الحجز!$H4991),"")</f>
        <v/>
      </c>
      <c r="I4991" s="10" t="str">
        <f>IFERROR(VLOOKUP(D4991,Rooms[[الشقة]:[وصف]],4,FALSE),"")</f>
        <v/>
      </c>
      <c r="K4991" s="16" t="str">
        <f t="shared" si="155"/>
        <v/>
      </c>
    </row>
    <row r="4992" spans="2:11" x14ac:dyDescent="0.2">
      <c r="B4992" s="10" t="str">
        <f t="shared" si="154"/>
        <v/>
      </c>
      <c r="C4992" s="30"/>
      <c r="H4992" s="10" t="str">
        <f>IFERROR(IF(INDEX(Rooms[اعتماد القيمة],MATCH(الحجز!$D4992,Rooms[الشقة],0),1)&lt;=الحجز!$C4992,((INDEX(Rooms[القيمة],MATCH(الحجز!$D4992,Rooms[الشقة],0),1)*الحجز!$E4992)+G4992)-F4992,الحجز!$H4992),"")</f>
        <v/>
      </c>
      <c r="I4992" s="10" t="str">
        <f>IFERROR(VLOOKUP(D4992,Rooms[[الشقة]:[وصف]],4,FALSE),"")</f>
        <v/>
      </c>
      <c r="K4992" s="16" t="str">
        <f t="shared" si="155"/>
        <v/>
      </c>
    </row>
    <row r="4993" spans="2:11" x14ac:dyDescent="0.2">
      <c r="B4993" s="10" t="str">
        <f t="shared" si="154"/>
        <v/>
      </c>
      <c r="C4993" s="30"/>
      <c r="H4993" s="10" t="str">
        <f>IFERROR(IF(INDEX(Rooms[اعتماد القيمة],MATCH(الحجز!$D4993,Rooms[الشقة],0),1)&lt;=الحجز!$C4993,((INDEX(Rooms[القيمة],MATCH(الحجز!$D4993,Rooms[الشقة],0),1)*الحجز!$E4993)+G4993)-F4993,الحجز!$H4993),"")</f>
        <v/>
      </c>
      <c r="I4993" s="10" t="str">
        <f>IFERROR(VLOOKUP(D4993,Rooms[[الشقة]:[وصف]],4,FALSE),"")</f>
        <v/>
      </c>
      <c r="K4993" s="16" t="str">
        <f t="shared" si="155"/>
        <v/>
      </c>
    </row>
    <row r="4994" spans="2:11" x14ac:dyDescent="0.2">
      <c r="B4994" s="10" t="str">
        <f t="shared" si="154"/>
        <v/>
      </c>
      <c r="C4994" s="30"/>
      <c r="H4994" s="10" t="str">
        <f>IFERROR(IF(INDEX(Rooms[اعتماد القيمة],MATCH(الحجز!$D4994,Rooms[الشقة],0),1)&lt;=الحجز!$C4994,((INDEX(Rooms[القيمة],MATCH(الحجز!$D4994,Rooms[الشقة],0),1)*الحجز!$E4994)+G4994)-F4994,الحجز!$H4994),"")</f>
        <v/>
      </c>
      <c r="I4994" s="10" t="str">
        <f>IFERROR(VLOOKUP(D4994,Rooms[[الشقة]:[وصف]],4,FALSE),"")</f>
        <v/>
      </c>
      <c r="K4994" s="16" t="str">
        <f t="shared" si="155"/>
        <v/>
      </c>
    </row>
    <row r="4995" spans="2:11" x14ac:dyDescent="0.2">
      <c r="B4995" s="10" t="str">
        <f t="shared" si="154"/>
        <v/>
      </c>
      <c r="C4995" s="30"/>
      <c r="H4995" s="10" t="str">
        <f>IFERROR(IF(INDEX(Rooms[اعتماد القيمة],MATCH(الحجز!$D4995,Rooms[الشقة],0),1)&lt;=الحجز!$C4995,((INDEX(Rooms[القيمة],MATCH(الحجز!$D4995,Rooms[الشقة],0),1)*الحجز!$E4995)+G4995)-F4995,الحجز!$H4995),"")</f>
        <v/>
      </c>
      <c r="I4995" s="10" t="str">
        <f>IFERROR(VLOOKUP(D4995,Rooms[[الشقة]:[وصف]],4,FALSE),"")</f>
        <v/>
      </c>
      <c r="K4995" s="16" t="str">
        <f t="shared" si="155"/>
        <v/>
      </c>
    </row>
    <row r="4996" spans="2:11" x14ac:dyDescent="0.2">
      <c r="B4996" s="10" t="str">
        <f t="shared" si="154"/>
        <v/>
      </c>
      <c r="C4996" s="30"/>
      <c r="H4996" s="10" t="str">
        <f>IFERROR(IF(INDEX(Rooms[اعتماد القيمة],MATCH(الحجز!$D4996,Rooms[الشقة],0),1)&lt;=الحجز!$C4996,((INDEX(Rooms[القيمة],MATCH(الحجز!$D4996,Rooms[الشقة],0),1)*الحجز!$E4996)+G4996)-F4996,الحجز!$H4996),"")</f>
        <v/>
      </c>
      <c r="I4996" s="10" t="str">
        <f>IFERROR(VLOOKUP(D4996,Rooms[[الشقة]:[وصف]],4,FALSE),"")</f>
        <v/>
      </c>
      <c r="K4996" s="16" t="str">
        <f t="shared" si="155"/>
        <v/>
      </c>
    </row>
    <row r="4997" spans="2:11" x14ac:dyDescent="0.2">
      <c r="B4997" s="10" t="str">
        <f t="shared" ref="B4997:B5060" si="156">IF(C4997&lt;&gt;"",ROW(A4994),"")</f>
        <v/>
      </c>
      <c r="C4997" s="30"/>
      <c r="H4997" s="10" t="str">
        <f>IFERROR(IF(INDEX(Rooms[اعتماد القيمة],MATCH(الحجز!$D4997,Rooms[الشقة],0),1)&lt;=الحجز!$C4997,((INDEX(Rooms[القيمة],MATCH(الحجز!$D4997,Rooms[الشقة],0),1)*الحجز!$E4997)+G4997)-F4997,الحجز!$H4997),"")</f>
        <v/>
      </c>
      <c r="I4997" s="10" t="str">
        <f>IFERROR(VLOOKUP(D4997,Rooms[[الشقة]:[وصف]],4,FALSE),"")</f>
        <v/>
      </c>
      <c r="K4997" s="16" t="str">
        <f t="shared" ref="K4997:K5060" si="157">IF(AND(E4997="",C4997=""),"",C4997+(IF(E4997&lt;1,E4997,(E4997-1))))</f>
        <v/>
      </c>
    </row>
    <row r="4998" spans="2:11" x14ac:dyDescent="0.2">
      <c r="B4998" s="10" t="str">
        <f t="shared" si="156"/>
        <v/>
      </c>
      <c r="C4998" s="30"/>
      <c r="H4998" s="10" t="str">
        <f>IFERROR(IF(INDEX(Rooms[اعتماد القيمة],MATCH(الحجز!$D4998,Rooms[الشقة],0),1)&lt;=الحجز!$C4998,((INDEX(Rooms[القيمة],MATCH(الحجز!$D4998,Rooms[الشقة],0),1)*الحجز!$E4998)+G4998)-F4998,الحجز!$H4998),"")</f>
        <v/>
      </c>
      <c r="I4998" s="10" t="str">
        <f>IFERROR(VLOOKUP(D4998,Rooms[[الشقة]:[وصف]],4,FALSE),"")</f>
        <v/>
      </c>
      <c r="K4998" s="16" t="str">
        <f t="shared" si="157"/>
        <v/>
      </c>
    </row>
    <row r="4999" spans="2:11" x14ac:dyDescent="0.2">
      <c r="B4999" s="10" t="str">
        <f t="shared" si="156"/>
        <v/>
      </c>
      <c r="C4999" s="30"/>
      <c r="H4999" s="10" t="str">
        <f>IFERROR(IF(INDEX(Rooms[اعتماد القيمة],MATCH(الحجز!$D4999,Rooms[الشقة],0),1)&lt;=الحجز!$C4999,((INDEX(Rooms[القيمة],MATCH(الحجز!$D4999,Rooms[الشقة],0),1)*الحجز!$E4999)+G4999)-F4999,الحجز!$H4999),"")</f>
        <v/>
      </c>
      <c r="I4999" s="10" t="str">
        <f>IFERROR(VLOOKUP(D4999,Rooms[[الشقة]:[وصف]],4,FALSE),"")</f>
        <v/>
      </c>
      <c r="K4999" s="16" t="str">
        <f t="shared" si="157"/>
        <v/>
      </c>
    </row>
    <row r="5000" spans="2:11" x14ac:dyDescent="0.2">
      <c r="B5000" s="10" t="str">
        <f t="shared" si="156"/>
        <v/>
      </c>
      <c r="C5000" s="30"/>
      <c r="H5000" s="10" t="str">
        <f>IFERROR(IF(INDEX(Rooms[اعتماد القيمة],MATCH(الحجز!$D5000,Rooms[الشقة],0),1)&lt;=الحجز!$C5000,((INDEX(Rooms[القيمة],MATCH(الحجز!$D5000,Rooms[الشقة],0),1)*الحجز!$E5000)+G5000)-F5000,الحجز!$H5000),"")</f>
        <v/>
      </c>
      <c r="I5000" s="10" t="str">
        <f>IFERROR(VLOOKUP(D5000,Rooms[[الشقة]:[وصف]],4,FALSE),"")</f>
        <v/>
      </c>
      <c r="K5000" s="16" t="str">
        <f t="shared" si="157"/>
        <v/>
      </c>
    </row>
    <row r="5001" spans="2:11" x14ac:dyDescent="0.2">
      <c r="B5001" s="10" t="str">
        <f t="shared" si="156"/>
        <v/>
      </c>
      <c r="C5001" s="30"/>
      <c r="H5001" s="10" t="str">
        <f>IFERROR(IF(INDEX(Rooms[اعتماد القيمة],MATCH(الحجز!$D5001,Rooms[الشقة],0),1)&lt;=الحجز!$C5001,((INDEX(Rooms[القيمة],MATCH(الحجز!$D5001,Rooms[الشقة],0),1)*الحجز!$E5001)+G5001)-F5001,الحجز!$H5001),"")</f>
        <v/>
      </c>
      <c r="I5001" s="10" t="str">
        <f>IFERROR(VLOOKUP(D5001,Rooms[[الشقة]:[وصف]],4,FALSE),"")</f>
        <v/>
      </c>
      <c r="K5001" s="16" t="str">
        <f t="shared" si="157"/>
        <v/>
      </c>
    </row>
    <row r="5002" spans="2:11" x14ac:dyDescent="0.2">
      <c r="B5002" s="10" t="str">
        <f t="shared" si="156"/>
        <v/>
      </c>
      <c r="C5002" s="30"/>
      <c r="H5002" s="10" t="str">
        <f>IFERROR(IF(INDEX(Rooms[اعتماد القيمة],MATCH(الحجز!$D5002,Rooms[الشقة],0),1)&lt;=الحجز!$C5002,((INDEX(Rooms[القيمة],MATCH(الحجز!$D5002,Rooms[الشقة],0),1)*الحجز!$E5002)+G5002)-F5002,الحجز!$H5002),"")</f>
        <v/>
      </c>
      <c r="I5002" s="10" t="str">
        <f>IFERROR(VLOOKUP(D5002,Rooms[[الشقة]:[وصف]],4,FALSE),"")</f>
        <v/>
      </c>
      <c r="K5002" s="16" t="str">
        <f t="shared" si="157"/>
        <v/>
      </c>
    </row>
    <row r="5003" spans="2:11" x14ac:dyDescent="0.2">
      <c r="B5003" s="10" t="str">
        <f t="shared" si="156"/>
        <v/>
      </c>
      <c r="C5003" s="30"/>
      <c r="H5003" s="10" t="str">
        <f>IFERROR(IF(INDEX(Rooms[اعتماد القيمة],MATCH(الحجز!$D5003,Rooms[الشقة],0),1)&lt;=الحجز!$C5003,((INDEX(Rooms[القيمة],MATCH(الحجز!$D5003,Rooms[الشقة],0),1)*الحجز!$E5003)+G5003)-F5003,الحجز!$H5003),"")</f>
        <v/>
      </c>
      <c r="I5003" s="10" t="str">
        <f>IFERROR(VLOOKUP(D5003,Rooms[[الشقة]:[وصف]],4,FALSE),"")</f>
        <v/>
      </c>
      <c r="K5003" s="16" t="str">
        <f t="shared" si="157"/>
        <v/>
      </c>
    </row>
    <row r="5004" spans="2:11" x14ac:dyDescent="0.2">
      <c r="B5004" s="10" t="str">
        <f t="shared" si="156"/>
        <v/>
      </c>
      <c r="C5004" s="30"/>
      <c r="H5004" s="10" t="str">
        <f>IFERROR(IF(INDEX(Rooms[اعتماد القيمة],MATCH(الحجز!$D5004,Rooms[الشقة],0),1)&lt;=الحجز!$C5004,((INDEX(Rooms[القيمة],MATCH(الحجز!$D5004,Rooms[الشقة],0),1)*الحجز!$E5004)+G5004)-F5004,الحجز!$H5004),"")</f>
        <v/>
      </c>
      <c r="I5004" s="10" t="str">
        <f>IFERROR(VLOOKUP(D5004,Rooms[[الشقة]:[وصف]],4,FALSE),"")</f>
        <v/>
      </c>
      <c r="K5004" s="16" t="str">
        <f t="shared" si="157"/>
        <v/>
      </c>
    </row>
    <row r="5005" spans="2:11" x14ac:dyDescent="0.2">
      <c r="B5005" s="10" t="str">
        <f t="shared" si="156"/>
        <v/>
      </c>
      <c r="C5005" s="30"/>
      <c r="H5005" s="10" t="str">
        <f>IFERROR(IF(INDEX(Rooms[اعتماد القيمة],MATCH(الحجز!$D5005,Rooms[الشقة],0),1)&lt;=الحجز!$C5005,((INDEX(Rooms[القيمة],MATCH(الحجز!$D5005,Rooms[الشقة],0),1)*الحجز!$E5005)+G5005)-F5005,الحجز!$H5005),"")</f>
        <v/>
      </c>
      <c r="I5005" s="10" t="str">
        <f>IFERROR(VLOOKUP(D5005,Rooms[[الشقة]:[وصف]],4,FALSE),"")</f>
        <v/>
      </c>
      <c r="K5005" s="16" t="str">
        <f t="shared" si="157"/>
        <v/>
      </c>
    </row>
    <row r="5006" spans="2:11" x14ac:dyDescent="0.2">
      <c r="B5006" s="10" t="str">
        <f t="shared" si="156"/>
        <v/>
      </c>
      <c r="C5006" s="30"/>
      <c r="H5006" s="10" t="str">
        <f>IFERROR(IF(INDEX(Rooms[اعتماد القيمة],MATCH(الحجز!$D5006,Rooms[الشقة],0),1)&lt;=الحجز!$C5006,((INDEX(Rooms[القيمة],MATCH(الحجز!$D5006,Rooms[الشقة],0),1)*الحجز!$E5006)+G5006)-F5006,الحجز!$H5006),"")</f>
        <v/>
      </c>
      <c r="I5006" s="10" t="str">
        <f>IFERROR(VLOOKUP(D5006,Rooms[[الشقة]:[وصف]],4,FALSE),"")</f>
        <v/>
      </c>
      <c r="K5006" s="16" t="str">
        <f t="shared" si="157"/>
        <v/>
      </c>
    </row>
    <row r="5007" spans="2:11" x14ac:dyDescent="0.2">
      <c r="B5007" s="10" t="str">
        <f t="shared" si="156"/>
        <v/>
      </c>
      <c r="C5007" s="30"/>
      <c r="H5007" s="10" t="str">
        <f>IFERROR(IF(INDEX(Rooms[اعتماد القيمة],MATCH(الحجز!$D5007,Rooms[الشقة],0),1)&lt;=الحجز!$C5007,((INDEX(Rooms[القيمة],MATCH(الحجز!$D5007,Rooms[الشقة],0),1)*الحجز!$E5007)+G5007)-F5007,الحجز!$H5007),"")</f>
        <v/>
      </c>
      <c r="I5007" s="10" t="str">
        <f>IFERROR(VLOOKUP(D5007,Rooms[[الشقة]:[وصف]],4,FALSE),"")</f>
        <v/>
      </c>
      <c r="K5007" s="16" t="str">
        <f t="shared" si="157"/>
        <v/>
      </c>
    </row>
    <row r="5008" spans="2:11" x14ac:dyDescent="0.2">
      <c r="B5008" s="10" t="str">
        <f t="shared" si="156"/>
        <v/>
      </c>
      <c r="C5008" s="30"/>
      <c r="H5008" s="10" t="str">
        <f>IFERROR(IF(INDEX(Rooms[اعتماد القيمة],MATCH(الحجز!$D5008,Rooms[الشقة],0),1)&lt;=الحجز!$C5008,((INDEX(Rooms[القيمة],MATCH(الحجز!$D5008,Rooms[الشقة],0),1)*الحجز!$E5008)+G5008)-F5008,الحجز!$H5008),"")</f>
        <v/>
      </c>
      <c r="I5008" s="10" t="str">
        <f>IFERROR(VLOOKUP(D5008,Rooms[[الشقة]:[وصف]],4,FALSE),"")</f>
        <v/>
      </c>
      <c r="K5008" s="16" t="str">
        <f t="shared" si="157"/>
        <v/>
      </c>
    </row>
    <row r="5009" spans="2:11" x14ac:dyDescent="0.2">
      <c r="B5009" s="10" t="str">
        <f t="shared" si="156"/>
        <v/>
      </c>
      <c r="C5009" s="30"/>
      <c r="H5009" s="10" t="str">
        <f>IFERROR(IF(INDEX(Rooms[اعتماد القيمة],MATCH(الحجز!$D5009,Rooms[الشقة],0),1)&lt;=الحجز!$C5009,((INDEX(Rooms[القيمة],MATCH(الحجز!$D5009,Rooms[الشقة],0),1)*الحجز!$E5009)+G5009)-F5009,الحجز!$H5009),"")</f>
        <v/>
      </c>
      <c r="I5009" s="10" t="str">
        <f>IFERROR(VLOOKUP(D5009,Rooms[[الشقة]:[وصف]],4,FALSE),"")</f>
        <v/>
      </c>
      <c r="K5009" s="16" t="str">
        <f t="shared" si="157"/>
        <v/>
      </c>
    </row>
    <row r="5010" spans="2:11" x14ac:dyDescent="0.2">
      <c r="B5010" s="10" t="str">
        <f t="shared" si="156"/>
        <v/>
      </c>
      <c r="C5010" s="30"/>
      <c r="H5010" s="10" t="str">
        <f>IFERROR(IF(INDEX(Rooms[اعتماد القيمة],MATCH(الحجز!$D5010,Rooms[الشقة],0),1)&lt;=الحجز!$C5010,((INDEX(Rooms[القيمة],MATCH(الحجز!$D5010,Rooms[الشقة],0),1)*الحجز!$E5010)+G5010)-F5010,الحجز!$H5010),"")</f>
        <v/>
      </c>
      <c r="I5010" s="10" t="str">
        <f>IFERROR(VLOOKUP(D5010,Rooms[[الشقة]:[وصف]],4,FALSE),"")</f>
        <v/>
      </c>
      <c r="K5010" s="16" t="str">
        <f t="shared" si="157"/>
        <v/>
      </c>
    </row>
    <row r="5011" spans="2:11" x14ac:dyDescent="0.2">
      <c r="B5011" s="10" t="str">
        <f t="shared" si="156"/>
        <v/>
      </c>
      <c r="C5011" s="30"/>
      <c r="H5011" s="10" t="str">
        <f>IFERROR(IF(INDEX(Rooms[اعتماد القيمة],MATCH(الحجز!$D5011,Rooms[الشقة],0),1)&lt;=الحجز!$C5011,((INDEX(Rooms[القيمة],MATCH(الحجز!$D5011,Rooms[الشقة],0),1)*الحجز!$E5011)+G5011)-F5011,الحجز!$H5011),"")</f>
        <v/>
      </c>
      <c r="I5011" s="10" t="str">
        <f>IFERROR(VLOOKUP(D5011,Rooms[[الشقة]:[وصف]],4,FALSE),"")</f>
        <v/>
      </c>
      <c r="K5011" s="16" t="str">
        <f t="shared" si="157"/>
        <v/>
      </c>
    </row>
    <row r="5012" spans="2:11" x14ac:dyDescent="0.2">
      <c r="B5012" s="10" t="str">
        <f t="shared" si="156"/>
        <v/>
      </c>
      <c r="C5012" s="30"/>
      <c r="H5012" s="10" t="str">
        <f>IFERROR(IF(INDEX(Rooms[اعتماد القيمة],MATCH(الحجز!$D5012,Rooms[الشقة],0),1)&lt;=الحجز!$C5012,((INDEX(Rooms[القيمة],MATCH(الحجز!$D5012,Rooms[الشقة],0),1)*الحجز!$E5012)+G5012)-F5012,الحجز!$H5012),"")</f>
        <v/>
      </c>
      <c r="I5012" s="10" t="str">
        <f>IFERROR(VLOOKUP(D5012,Rooms[[الشقة]:[وصف]],4,FALSE),"")</f>
        <v/>
      </c>
      <c r="K5012" s="16" t="str">
        <f t="shared" si="157"/>
        <v/>
      </c>
    </row>
    <row r="5013" spans="2:11" x14ac:dyDescent="0.2">
      <c r="B5013" s="10" t="str">
        <f t="shared" si="156"/>
        <v/>
      </c>
      <c r="C5013" s="30"/>
      <c r="H5013" s="10" t="str">
        <f>IFERROR(IF(INDEX(Rooms[اعتماد القيمة],MATCH(الحجز!$D5013,Rooms[الشقة],0),1)&lt;=الحجز!$C5013,((INDEX(Rooms[القيمة],MATCH(الحجز!$D5013,Rooms[الشقة],0),1)*الحجز!$E5013)+G5013)-F5013,الحجز!$H5013),"")</f>
        <v/>
      </c>
      <c r="I5013" s="10" t="str">
        <f>IFERROR(VLOOKUP(D5013,Rooms[[الشقة]:[وصف]],4,FALSE),"")</f>
        <v/>
      </c>
      <c r="K5013" s="16" t="str">
        <f t="shared" si="157"/>
        <v/>
      </c>
    </row>
    <row r="5014" spans="2:11" x14ac:dyDescent="0.2">
      <c r="B5014" s="10" t="str">
        <f t="shared" si="156"/>
        <v/>
      </c>
      <c r="C5014" s="30"/>
      <c r="H5014" s="10" t="str">
        <f>IFERROR(IF(INDEX(Rooms[اعتماد القيمة],MATCH(الحجز!$D5014,Rooms[الشقة],0),1)&lt;=الحجز!$C5014,((INDEX(Rooms[القيمة],MATCH(الحجز!$D5014,Rooms[الشقة],0),1)*الحجز!$E5014)+G5014)-F5014,الحجز!$H5014),"")</f>
        <v/>
      </c>
      <c r="I5014" s="10" t="str">
        <f>IFERROR(VLOOKUP(D5014,Rooms[[الشقة]:[وصف]],4,FALSE),"")</f>
        <v/>
      </c>
      <c r="K5014" s="16" t="str">
        <f t="shared" si="157"/>
        <v/>
      </c>
    </row>
    <row r="5015" spans="2:11" x14ac:dyDescent="0.2">
      <c r="B5015" s="10" t="str">
        <f t="shared" si="156"/>
        <v/>
      </c>
      <c r="C5015" s="30"/>
      <c r="H5015" s="10" t="str">
        <f>IFERROR(IF(INDEX(Rooms[اعتماد القيمة],MATCH(الحجز!$D5015,Rooms[الشقة],0),1)&lt;=الحجز!$C5015,((INDEX(Rooms[القيمة],MATCH(الحجز!$D5015,Rooms[الشقة],0),1)*الحجز!$E5015)+G5015)-F5015,الحجز!$H5015),"")</f>
        <v/>
      </c>
      <c r="I5015" s="10" t="str">
        <f>IFERROR(VLOOKUP(D5015,Rooms[[الشقة]:[وصف]],4,FALSE),"")</f>
        <v/>
      </c>
      <c r="K5015" s="16" t="str">
        <f t="shared" si="157"/>
        <v/>
      </c>
    </row>
    <row r="5016" spans="2:11" x14ac:dyDescent="0.2">
      <c r="B5016" s="10" t="str">
        <f t="shared" si="156"/>
        <v/>
      </c>
      <c r="C5016" s="30"/>
      <c r="H5016" s="10" t="str">
        <f>IFERROR(IF(INDEX(Rooms[اعتماد القيمة],MATCH(الحجز!$D5016,Rooms[الشقة],0),1)&lt;=الحجز!$C5016,((INDEX(Rooms[القيمة],MATCH(الحجز!$D5016,Rooms[الشقة],0),1)*الحجز!$E5016)+G5016)-F5016,الحجز!$H5016),"")</f>
        <v/>
      </c>
      <c r="I5016" s="10" t="str">
        <f>IFERROR(VLOOKUP(D5016,Rooms[[الشقة]:[وصف]],4,FALSE),"")</f>
        <v/>
      </c>
      <c r="K5016" s="16" t="str">
        <f t="shared" si="157"/>
        <v/>
      </c>
    </row>
    <row r="5017" spans="2:11" x14ac:dyDescent="0.2">
      <c r="B5017" s="10" t="str">
        <f t="shared" si="156"/>
        <v/>
      </c>
      <c r="C5017" s="30"/>
      <c r="H5017" s="10" t="str">
        <f>IFERROR(IF(INDEX(Rooms[اعتماد القيمة],MATCH(الحجز!$D5017,Rooms[الشقة],0),1)&lt;=الحجز!$C5017,((INDEX(Rooms[القيمة],MATCH(الحجز!$D5017,Rooms[الشقة],0),1)*الحجز!$E5017)+G5017)-F5017,الحجز!$H5017),"")</f>
        <v/>
      </c>
      <c r="I5017" s="10" t="str">
        <f>IFERROR(VLOOKUP(D5017,Rooms[[الشقة]:[وصف]],4,FALSE),"")</f>
        <v/>
      </c>
      <c r="K5017" s="16" t="str">
        <f t="shared" si="157"/>
        <v/>
      </c>
    </row>
    <row r="5018" spans="2:11" x14ac:dyDescent="0.2">
      <c r="B5018" s="10" t="str">
        <f t="shared" si="156"/>
        <v/>
      </c>
      <c r="C5018" s="30"/>
      <c r="H5018" s="10" t="str">
        <f>IFERROR(IF(INDEX(Rooms[اعتماد القيمة],MATCH(الحجز!$D5018,Rooms[الشقة],0),1)&lt;=الحجز!$C5018,((INDEX(Rooms[القيمة],MATCH(الحجز!$D5018,Rooms[الشقة],0),1)*الحجز!$E5018)+G5018)-F5018,الحجز!$H5018),"")</f>
        <v/>
      </c>
      <c r="I5018" s="10" t="str">
        <f>IFERROR(VLOOKUP(D5018,Rooms[[الشقة]:[وصف]],4,FALSE),"")</f>
        <v/>
      </c>
      <c r="K5018" s="16" t="str">
        <f t="shared" si="157"/>
        <v/>
      </c>
    </row>
    <row r="5019" spans="2:11" x14ac:dyDescent="0.2">
      <c r="B5019" s="10" t="str">
        <f t="shared" si="156"/>
        <v/>
      </c>
      <c r="C5019" s="30"/>
      <c r="H5019" s="10" t="str">
        <f>IFERROR(IF(INDEX(Rooms[اعتماد القيمة],MATCH(الحجز!$D5019,Rooms[الشقة],0),1)&lt;=الحجز!$C5019,((INDEX(Rooms[القيمة],MATCH(الحجز!$D5019,Rooms[الشقة],0),1)*الحجز!$E5019)+G5019)-F5019,الحجز!$H5019),"")</f>
        <v/>
      </c>
      <c r="I5019" s="10" t="str">
        <f>IFERROR(VLOOKUP(D5019,Rooms[[الشقة]:[وصف]],4,FALSE),"")</f>
        <v/>
      </c>
      <c r="K5019" s="16" t="str">
        <f t="shared" si="157"/>
        <v/>
      </c>
    </row>
    <row r="5020" spans="2:11" x14ac:dyDescent="0.2">
      <c r="B5020" s="10" t="str">
        <f t="shared" si="156"/>
        <v/>
      </c>
      <c r="C5020" s="30"/>
      <c r="H5020" s="10" t="str">
        <f>IFERROR(IF(INDEX(Rooms[اعتماد القيمة],MATCH(الحجز!$D5020,Rooms[الشقة],0),1)&lt;=الحجز!$C5020,((INDEX(Rooms[القيمة],MATCH(الحجز!$D5020,Rooms[الشقة],0),1)*الحجز!$E5020)+G5020)-F5020,الحجز!$H5020),"")</f>
        <v/>
      </c>
      <c r="I5020" s="10" t="str">
        <f>IFERROR(VLOOKUP(D5020,Rooms[[الشقة]:[وصف]],4,FALSE),"")</f>
        <v/>
      </c>
      <c r="K5020" s="16" t="str">
        <f t="shared" si="157"/>
        <v/>
      </c>
    </row>
    <row r="5021" spans="2:11" x14ac:dyDescent="0.2">
      <c r="B5021" s="10" t="str">
        <f t="shared" si="156"/>
        <v/>
      </c>
      <c r="C5021" s="30"/>
      <c r="H5021" s="10" t="str">
        <f>IFERROR(IF(INDEX(Rooms[اعتماد القيمة],MATCH(الحجز!$D5021,Rooms[الشقة],0),1)&lt;=الحجز!$C5021,((INDEX(Rooms[القيمة],MATCH(الحجز!$D5021,Rooms[الشقة],0),1)*الحجز!$E5021)+G5021)-F5021,الحجز!$H5021),"")</f>
        <v/>
      </c>
      <c r="I5021" s="10" t="str">
        <f>IFERROR(VLOOKUP(D5021,Rooms[[الشقة]:[وصف]],4,FALSE),"")</f>
        <v/>
      </c>
      <c r="K5021" s="16" t="str">
        <f t="shared" si="157"/>
        <v/>
      </c>
    </row>
    <row r="5022" spans="2:11" x14ac:dyDescent="0.2">
      <c r="B5022" s="10" t="str">
        <f t="shared" si="156"/>
        <v/>
      </c>
      <c r="C5022" s="30"/>
      <c r="H5022" s="10" t="str">
        <f>IFERROR(IF(INDEX(Rooms[اعتماد القيمة],MATCH(الحجز!$D5022,Rooms[الشقة],0),1)&lt;=الحجز!$C5022,((INDEX(Rooms[القيمة],MATCH(الحجز!$D5022,Rooms[الشقة],0),1)*الحجز!$E5022)+G5022)-F5022,الحجز!$H5022),"")</f>
        <v/>
      </c>
      <c r="I5022" s="10" t="str">
        <f>IFERROR(VLOOKUP(D5022,Rooms[[الشقة]:[وصف]],4,FALSE),"")</f>
        <v/>
      </c>
      <c r="K5022" s="16" t="str">
        <f t="shared" si="157"/>
        <v/>
      </c>
    </row>
    <row r="5023" spans="2:11" x14ac:dyDescent="0.2">
      <c r="B5023" s="10" t="str">
        <f t="shared" si="156"/>
        <v/>
      </c>
      <c r="C5023" s="30"/>
      <c r="H5023" s="10" t="str">
        <f>IFERROR(IF(INDEX(Rooms[اعتماد القيمة],MATCH(الحجز!$D5023,Rooms[الشقة],0),1)&lt;=الحجز!$C5023,((INDEX(Rooms[القيمة],MATCH(الحجز!$D5023,Rooms[الشقة],0),1)*الحجز!$E5023)+G5023)-F5023,الحجز!$H5023),"")</f>
        <v/>
      </c>
      <c r="I5023" s="10" t="str">
        <f>IFERROR(VLOOKUP(D5023,Rooms[[الشقة]:[وصف]],4,FALSE),"")</f>
        <v/>
      </c>
      <c r="K5023" s="16" t="str">
        <f t="shared" si="157"/>
        <v/>
      </c>
    </row>
    <row r="5024" spans="2:11" x14ac:dyDescent="0.2">
      <c r="B5024" s="10" t="str">
        <f t="shared" si="156"/>
        <v/>
      </c>
      <c r="C5024" s="30"/>
      <c r="H5024" s="10" t="str">
        <f>IFERROR(IF(INDEX(Rooms[اعتماد القيمة],MATCH(الحجز!$D5024,Rooms[الشقة],0),1)&lt;=الحجز!$C5024,((INDEX(Rooms[القيمة],MATCH(الحجز!$D5024,Rooms[الشقة],0),1)*الحجز!$E5024)+G5024)-F5024,الحجز!$H5024),"")</f>
        <v/>
      </c>
      <c r="I5024" s="10" t="str">
        <f>IFERROR(VLOOKUP(D5024,Rooms[[الشقة]:[وصف]],4,FALSE),"")</f>
        <v/>
      </c>
      <c r="K5024" s="16" t="str">
        <f t="shared" si="157"/>
        <v/>
      </c>
    </row>
    <row r="5025" spans="2:11" x14ac:dyDescent="0.2">
      <c r="B5025" s="10" t="str">
        <f t="shared" si="156"/>
        <v/>
      </c>
      <c r="C5025" s="30"/>
      <c r="H5025" s="10" t="str">
        <f>IFERROR(IF(INDEX(Rooms[اعتماد القيمة],MATCH(الحجز!$D5025,Rooms[الشقة],0),1)&lt;=الحجز!$C5025,((INDEX(Rooms[القيمة],MATCH(الحجز!$D5025,Rooms[الشقة],0),1)*الحجز!$E5025)+G5025)-F5025,الحجز!$H5025),"")</f>
        <v/>
      </c>
      <c r="I5025" s="10" t="str">
        <f>IFERROR(VLOOKUP(D5025,Rooms[[الشقة]:[وصف]],4,FALSE),"")</f>
        <v/>
      </c>
      <c r="K5025" s="16" t="str">
        <f t="shared" si="157"/>
        <v/>
      </c>
    </row>
    <row r="5026" spans="2:11" x14ac:dyDescent="0.2">
      <c r="B5026" s="10" t="str">
        <f t="shared" si="156"/>
        <v/>
      </c>
      <c r="C5026" s="30"/>
      <c r="H5026" s="10" t="str">
        <f>IFERROR(IF(INDEX(Rooms[اعتماد القيمة],MATCH(الحجز!$D5026,Rooms[الشقة],0),1)&lt;=الحجز!$C5026,((INDEX(Rooms[القيمة],MATCH(الحجز!$D5026,Rooms[الشقة],0),1)*الحجز!$E5026)+G5026)-F5026,الحجز!$H5026),"")</f>
        <v/>
      </c>
      <c r="I5026" s="10" t="str">
        <f>IFERROR(VLOOKUP(D5026,Rooms[[الشقة]:[وصف]],4,FALSE),"")</f>
        <v/>
      </c>
      <c r="K5026" s="16" t="str">
        <f t="shared" si="157"/>
        <v/>
      </c>
    </row>
    <row r="5027" spans="2:11" x14ac:dyDescent="0.2">
      <c r="B5027" s="10" t="str">
        <f t="shared" si="156"/>
        <v/>
      </c>
      <c r="C5027" s="30"/>
      <c r="H5027" s="10" t="str">
        <f>IFERROR(IF(INDEX(Rooms[اعتماد القيمة],MATCH(الحجز!$D5027,Rooms[الشقة],0),1)&lt;=الحجز!$C5027,((INDEX(Rooms[القيمة],MATCH(الحجز!$D5027,Rooms[الشقة],0),1)*الحجز!$E5027)+G5027)-F5027,الحجز!$H5027),"")</f>
        <v/>
      </c>
      <c r="I5027" s="10" t="str">
        <f>IFERROR(VLOOKUP(D5027,Rooms[[الشقة]:[وصف]],4,FALSE),"")</f>
        <v/>
      </c>
      <c r="K5027" s="16" t="str">
        <f t="shared" si="157"/>
        <v/>
      </c>
    </row>
    <row r="5028" spans="2:11" x14ac:dyDescent="0.2">
      <c r="B5028" s="10" t="str">
        <f t="shared" si="156"/>
        <v/>
      </c>
      <c r="C5028" s="30"/>
      <c r="H5028" s="10" t="str">
        <f>IFERROR(IF(INDEX(Rooms[اعتماد القيمة],MATCH(الحجز!$D5028,Rooms[الشقة],0),1)&lt;=الحجز!$C5028,((INDEX(Rooms[القيمة],MATCH(الحجز!$D5028,Rooms[الشقة],0),1)*الحجز!$E5028)+G5028)-F5028,الحجز!$H5028),"")</f>
        <v/>
      </c>
      <c r="I5028" s="10" t="str">
        <f>IFERROR(VLOOKUP(D5028,Rooms[[الشقة]:[وصف]],4,FALSE),"")</f>
        <v/>
      </c>
      <c r="K5028" s="16" t="str">
        <f t="shared" si="157"/>
        <v/>
      </c>
    </row>
    <row r="5029" spans="2:11" x14ac:dyDescent="0.2">
      <c r="B5029" s="10" t="str">
        <f t="shared" si="156"/>
        <v/>
      </c>
      <c r="C5029" s="30"/>
      <c r="H5029" s="10" t="str">
        <f>IFERROR(IF(INDEX(Rooms[اعتماد القيمة],MATCH(الحجز!$D5029,Rooms[الشقة],0),1)&lt;=الحجز!$C5029,((INDEX(Rooms[القيمة],MATCH(الحجز!$D5029,Rooms[الشقة],0),1)*الحجز!$E5029)+G5029)-F5029,الحجز!$H5029),"")</f>
        <v/>
      </c>
      <c r="I5029" s="10" t="str">
        <f>IFERROR(VLOOKUP(D5029,Rooms[[الشقة]:[وصف]],4,FALSE),"")</f>
        <v/>
      </c>
      <c r="K5029" s="16" t="str">
        <f t="shared" si="157"/>
        <v/>
      </c>
    </row>
    <row r="5030" spans="2:11" x14ac:dyDescent="0.2">
      <c r="B5030" s="10" t="str">
        <f t="shared" si="156"/>
        <v/>
      </c>
      <c r="C5030" s="30"/>
      <c r="H5030" s="10" t="str">
        <f>IFERROR(IF(INDEX(Rooms[اعتماد القيمة],MATCH(الحجز!$D5030,Rooms[الشقة],0),1)&lt;=الحجز!$C5030,((INDEX(Rooms[القيمة],MATCH(الحجز!$D5030,Rooms[الشقة],0),1)*الحجز!$E5030)+G5030)-F5030,الحجز!$H5030),"")</f>
        <v/>
      </c>
      <c r="I5030" s="10" t="str">
        <f>IFERROR(VLOOKUP(D5030,Rooms[[الشقة]:[وصف]],4,FALSE),"")</f>
        <v/>
      </c>
      <c r="K5030" s="16" t="str">
        <f t="shared" si="157"/>
        <v/>
      </c>
    </row>
    <row r="5031" spans="2:11" x14ac:dyDescent="0.2">
      <c r="B5031" s="10" t="str">
        <f t="shared" si="156"/>
        <v/>
      </c>
      <c r="C5031" s="30"/>
      <c r="H5031" s="10" t="str">
        <f>IFERROR(IF(INDEX(Rooms[اعتماد القيمة],MATCH(الحجز!$D5031,Rooms[الشقة],0),1)&lt;=الحجز!$C5031,((INDEX(Rooms[القيمة],MATCH(الحجز!$D5031,Rooms[الشقة],0),1)*الحجز!$E5031)+G5031)-F5031,الحجز!$H5031),"")</f>
        <v/>
      </c>
      <c r="I5031" s="10" t="str">
        <f>IFERROR(VLOOKUP(D5031,Rooms[[الشقة]:[وصف]],4,FALSE),"")</f>
        <v/>
      </c>
      <c r="K5031" s="16" t="str">
        <f t="shared" si="157"/>
        <v/>
      </c>
    </row>
    <row r="5032" spans="2:11" x14ac:dyDescent="0.2">
      <c r="B5032" s="10" t="str">
        <f t="shared" si="156"/>
        <v/>
      </c>
      <c r="C5032" s="30"/>
      <c r="H5032" s="10" t="str">
        <f>IFERROR(IF(INDEX(Rooms[اعتماد القيمة],MATCH(الحجز!$D5032,Rooms[الشقة],0),1)&lt;=الحجز!$C5032,((INDEX(Rooms[القيمة],MATCH(الحجز!$D5032,Rooms[الشقة],0),1)*الحجز!$E5032)+G5032)-F5032,الحجز!$H5032),"")</f>
        <v/>
      </c>
      <c r="I5032" s="10" t="str">
        <f>IFERROR(VLOOKUP(D5032,Rooms[[الشقة]:[وصف]],4,FALSE),"")</f>
        <v/>
      </c>
      <c r="K5032" s="16" t="str">
        <f t="shared" si="157"/>
        <v/>
      </c>
    </row>
    <row r="5033" spans="2:11" x14ac:dyDescent="0.2">
      <c r="B5033" s="10" t="str">
        <f t="shared" si="156"/>
        <v/>
      </c>
      <c r="C5033" s="30"/>
      <c r="H5033" s="10" t="str">
        <f>IFERROR(IF(INDEX(Rooms[اعتماد القيمة],MATCH(الحجز!$D5033,Rooms[الشقة],0),1)&lt;=الحجز!$C5033,((INDEX(Rooms[القيمة],MATCH(الحجز!$D5033,Rooms[الشقة],0),1)*الحجز!$E5033)+G5033)-F5033,الحجز!$H5033),"")</f>
        <v/>
      </c>
      <c r="I5033" s="10" t="str">
        <f>IFERROR(VLOOKUP(D5033,Rooms[[الشقة]:[وصف]],4,FALSE),"")</f>
        <v/>
      </c>
      <c r="K5033" s="16" t="str">
        <f t="shared" si="157"/>
        <v/>
      </c>
    </row>
    <row r="5034" spans="2:11" x14ac:dyDescent="0.2">
      <c r="B5034" s="10" t="str">
        <f t="shared" si="156"/>
        <v/>
      </c>
      <c r="C5034" s="30"/>
      <c r="H5034" s="10" t="str">
        <f>IFERROR(IF(INDEX(Rooms[اعتماد القيمة],MATCH(الحجز!$D5034,Rooms[الشقة],0),1)&lt;=الحجز!$C5034,((INDEX(Rooms[القيمة],MATCH(الحجز!$D5034,Rooms[الشقة],0),1)*الحجز!$E5034)+G5034)-F5034,الحجز!$H5034),"")</f>
        <v/>
      </c>
      <c r="I5034" s="10" t="str">
        <f>IFERROR(VLOOKUP(D5034,Rooms[[الشقة]:[وصف]],4,FALSE),"")</f>
        <v/>
      </c>
      <c r="K5034" s="16" t="str">
        <f t="shared" si="157"/>
        <v/>
      </c>
    </row>
    <row r="5035" spans="2:11" x14ac:dyDescent="0.2">
      <c r="B5035" s="10" t="str">
        <f t="shared" si="156"/>
        <v/>
      </c>
      <c r="C5035" s="30"/>
      <c r="H5035" s="10" t="str">
        <f>IFERROR(IF(INDEX(Rooms[اعتماد القيمة],MATCH(الحجز!$D5035,Rooms[الشقة],0),1)&lt;=الحجز!$C5035,((INDEX(Rooms[القيمة],MATCH(الحجز!$D5035,Rooms[الشقة],0),1)*الحجز!$E5035)+G5035)-F5035,الحجز!$H5035),"")</f>
        <v/>
      </c>
      <c r="I5035" s="10" t="str">
        <f>IFERROR(VLOOKUP(D5035,Rooms[[الشقة]:[وصف]],4,FALSE),"")</f>
        <v/>
      </c>
      <c r="K5035" s="16" t="str">
        <f t="shared" si="157"/>
        <v/>
      </c>
    </row>
    <row r="5036" spans="2:11" x14ac:dyDescent="0.2">
      <c r="B5036" s="10" t="str">
        <f t="shared" si="156"/>
        <v/>
      </c>
      <c r="C5036" s="30"/>
      <c r="H5036" s="10" t="str">
        <f>IFERROR(IF(INDEX(Rooms[اعتماد القيمة],MATCH(الحجز!$D5036,Rooms[الشقة],0),1)&lt;=الحجز!$C5036,((INDEX(Rooms[القيمة],MATCH(الحجز!$D5036,Rooms[الشقة],0),1)*الحجز!$E5036)+G5036)-F5036,الحجز!$H5036),"")</f>
        <v/>
      </c>
      <c r="I5036" s="10" t="str">
        <f>IFERROR(VLOOKUP(D5036,Rooms[[الشقة]:[وصف]],4,FALSE),"")</f>
        <v/>
      </c>
      <c r="K5036" s="16" t="str">
        <f t="shared" si="157"/>
        <v/>
      </c>
    </row>
    <row r="5037" spans="2:11" x14ac:dyDescent="0.2">
      <c r="B5037" s="10" t="str">
        <f t="shared" si="156"/>
        <v/>
      </c>
      <c r="C5037" s="30"/>
      <c r="H5037" s="10" t="str">
        <f>IFERROR(IF(INDEX(Rooms[اعتماد القيمة],MATCH(الحجز!$D5037,Rooms[الشقة],0),1)&lt;=الحجز!$C5037,((INDEX(Rooms[القيمة],MATCH(الحجز!$D5037,Rooms[الشقة],0),1)*الحجز!$E5037)+G5037)-F5037,الحجز!$H5037),"")</f>
        <v/>
      </c>
      <c r="I5037" s="10" t="str">
        <f>IFERROR(VLOOKUP(D5037,Rooms[[الشقة]:[وصف]],4,FALSE),"")</f>
        <v/>
      </c>
      <c r="K5037" s="16" t="str">
        <f t="shared" si="157"/>
        <v/>
      </c>
    </row>
    <row r="5038" spans="2:11" x14ac:dyDescent="0.2">
      <c r="B5038" s="10" t="str">
        <f t="shared" si="156"/>
        <v/>
      </c>
      <c r="C5038" s="30"/>
      <c r="H5038" s="10" t="str">
        <f>IFERROR(IF(INDEX(Rooms[اعتماد القيمة],MATCH(الحجز!$D5038,Rooms[الشقة],0),1)&lt;=الحجز!$C5038,((INDEX(Rooms[القيمة],MATCH(الحجز!$D5038,Rooms[الشقة],0),1)*الحجز!$E5038)+G5038)-F5038,الحجز!$H5038),"")</f>
        <v/>
      </c>
      <c r="I5038" s="10" t="str">
        <f>IFERROR(VLOOKUP(D5038,Rooms[[الشقة]:[وصف]],4,FALSE),"")</f>
        <v/>
      </c>
      <c r="K5038" s="16" t="str">
        <f t="shared" si="157"/>
        <v/>
      </c>
    </row>
    <row r="5039" spans="2:11" x14ac:dyDescent="0.2">
      <c r="B5039" s="10" t="str">
        <f t="shared" si="156"/>
        <v/>
      </c>
      <c r="C5039" s="30"/>
      <c r="H5039" s="10" t="str">
        <f>IFERROR(IF(INDEX(Rooms[اعتماد القيمة],MATCH(الحجز!$D5039,Rooms[الشقة],0),1)&lt;=الحجز!$C5039,((INDEX(Rooms[القيمة],MATCH(الحجز!$D5039,Rooms[الشقة],0),1)*الحجز!$E5039)+G5039)-F5039,الحجز!$H5039),"")</f>
        <v/>
      </c>
      <c r="I5039" s="10" t="str">
        <f>IFERROR(VLOOKUP(D5039,Rooms[[الشقة]:[وصف]],4,FALSE),"")</f>
        <v/>
      </c>
      <c r="K5039" s="16" t="str">
        <f t="shared" si="157"/>
        <v/>
      </c>
    </row>
    <row r="5040" spans="2:11" x14ac:dyDescent="0.2">
      <c r="B5040" s="10" t="str">
        <f t="shared" si="156"/>
        <v/>
      </c>
      <c r="C5040" s="30"/>
      <c r="H5040" s="10" t="str">
        <f>IFERROR(IF(INDEX(Rooms[اعتماد القيمة],MATCH(الحجز!$D5040,Rooms[الشقة],0),1)&lt;=الحجز!$C5040,((INDEX(Rooms[القيمة],MATCH(الحجز!$D5040,Rooms[الشقة],0),1)*الحجز!$E5040)+G5040)-F5040,الحجز!$H5040),"")</f>
        <v/>
      </c>
      <c r="I5040" s="10" t="str">
        <f>IFERROR(VLOOKUP(D5040,Rooms[[الشقة]:[وصف]],4,FALSE),"")</f>
        <v/>
      </c>
      <c r="K5040" s="16" t="str">
        <f t="shared" si="157"/>
        <v/>
      </c>
    </row>
    <row r="5041" spans="2:11" x14ac:dyDescent="0.2">
      <c r="B5041" s="10" t="str">
        <f t="shared" si="156"/>
        <v/>
      </c>
      <c r="C5041" s="30"/>
      <c r="H5041" s="10" t="str">
        <f>IFERROR(IF(INDEX(Rooms[اعتماد القيمة],MATCH(الحجز!$D5041,Rooms[الشقة],0),1)&lt;=الحجز!$C5041,((INDEX(Rooms[القيمة],MATCH(الحجز!$D5041,Rooms[الشقة],0),1)*الحجز!$E5041)+G5041)-F5041,الحجز!$H5041),"")</f>
        <v/>
      </c>
      <c r="I5041" s="10" t="str">
        <f>IFERROR(VLOOKUP(D5041,Rooms[[الشقة]:[وصف]],4,FALSE),"")</f>
        <v/>
      </c>
      <c r="K5041" s="16" t="str">
        <f t="shared" si="157"/>
        <v/>
      </c>
    </row>
    <row r="5042" spans="2:11" x14ac:dyDescent="0.2">
      <c r="B5042" s="10" t="str">
        <f t="shared" si="156"/>
        <v/>
      </c>
      <c r="C5042" s="30"/>
      <c r="H5042" s="10" t="str">
        <f>IFERROR(IF(INDEX(Rooms[اعتماد القيمة],MATCH(الحجز!$D5042,Rooms[الشقة],0),1)&lt;=الحجز!$C5042,((INDEX(Rooms[القيمة],MATCH(الحجز!$D5042,Rooms[الشقة],0),1)*الحجز!$E5042)+G5042)-F5042,الحجز!$H5042),"")</f>
        <v/>
      </c>
      <c r="I5042" s="10" t="str">
        <f>IFERROR(VLOOKUP(D5042,Rooms[[الشقة]:[وصف]],4,FALSE),"")</f>
        <v/>
      </c>
      <c r="K5042" s="16" t="str">
        <f t="shared" si="157"/>
        <v/>
      </c>
    </row>
    <row r="5043" spans="2:11" x14ac:dyDescent="0.2">
      <c r="B5043" s="10" t="str">
        <f t="shared" si="156"/>
        <v/>
      </c>
      <c r="C5043" s="30"/>
      <c r="H5043" s="10" t="str">
        <f>IFERROR(IF(INDEX(Rooms[اعتماد القيمة],MATCH(الحجز!$D5043,Rooms[الشقة],0),1)&lt;=الحجز!$C5043,((INDEX(Rooms[القيمة],MATCH(الحجز!$D5043,Rooms[الشقة],0),1)*الحجز!$E5043)+G5043)-F5043,الحجز!$H5043),"")</f>
        <v/>
      </c>
      <c r="I5043" s="10" t="str">
        <f>IFERROR(VLOOKUP(D5043,Rooms[[الشقة]:[وصف]],4,FALSE),"")</f>
        <v/>
      </c>
      <c r="K5043" s="16" t="str">
        <f t="shared" si="157"/>
        <v/>
      </c>
    </row>
    <row r="5044" spans="2:11" x14ac:dyDescent="0.2">
      <c r="B5044" s="10" t="str">
        <f t="shared" si="156"/>
        <v/>
      </c>
      <c r="C5044" s="30"/>
      <c r="H5044" s="10" t="str">
        <f>IFERROR(IF(INDEX(Rooms[اعتماد القيمة],MATCH(الحجز!$D5044,Rooms[الشقة],0),1)&lt;=الحجز!$C5044,((INDEX(Rooms[القيمة],MATCH(الحجز!$D5044,Rooms[الشقة],0),1)*الحجز!$E5044)+G5044)-F5044,الحجز!$H5044),"")</f>
        <v/>
      </c>
      <c r="I5044" s="10" t="str">
        <f>IFERROR(VLOOKUP(D5044,Rooms[[الشقة]:[وصف]],4,FALSE),"")</f>
        <v/>
      </c>
      <c r="K5044" s="16" t="str">
        <f t="shared" si="157"/>
        <v/>
      </c>
    </row>
    <row r="5045" spans="2:11" x14ac:dyDescent="0.2">
      <c r="B5045" s="10" t="str">
        <f t="shared" si="156"/>
        <v/>
      </c>
      <c r="C5045" s="30"/>
      <c r="H5045" s="10" t="str">
        <f>IFERROR(IF(INDEX(Rooms[اعتماد القيمة],MATCH(الحجز!$D5045,Rooms[الشقة],0),1)&lt;=الحجز!$C5045,((INDEX(Rooms[القيمة],MATCH(الحجز!$D5045,Rooms[الشقة],0),1)*الحجز!$E5045)+G5045)-F5045,الحجز!$H5045),"")</f>
        <v/>
      </c>
      <c r="I5045" s="10" t="str">
        <f>IFERROR(VLOOKUP(D5045,Rooms[[الشقة]:[وصف]],4,FALSE),"")</f>
        <v/>
      </c>
      <c r="K5045" s="16" t="str">
        <f t="shared" si="157"/>
        <v/>
      </c>
    </row>
    <row r="5046" spans="2:11" x14ac:dyDescent="0.2">
      <c r="B5046" s="10" t="str">
        <f t="shared" si="156"/>
        <v/>
      </c>
      <c r="C5046" s="30"/>
      <c r="H5046" s="10" t="str">
        <f>IFERROR(IF(INDEX(Rooms[اعتماد القيمة],MATCH(الحجز!$D5046,Rooms[الشقة],0),1)&lt;=الحجز!$C5046,((INDEX(Rooms[القيمة],MATCH(الحجز!$D5046,Rooms[الشقة],0),1)*الحجز!$E5046)+G5046)-F5046,الحجز!$H5046),"")</f>
        <v/>
      </c>
      <c r="I5046" s="10" t="str">
        <f>IFERROR(VLOOKUP(D5046,Rooms[[الشقة]:[وصف]],4,FALSE),"")</f>
        <v/>
      </c>
      <c r="K5046" s="16" t="str">
        <f t="shared" si="157"/>
        <v/>
      </c>
    </row>
    <row r="5047" spans="2:11" x14ac:dyDescent="0.2">
      <c r="B5047" s="10" t="str">
        <f t="shared" si="156"/>
        <v/>
      </c>
      <c r="C5047" s="30"/>
      <c r="H5047" s="10" t="str">
        <f>IFERROR(IF(INDEX(Rooms[اعتماد القيمة],MATCH(الحجز!$D5047,Rooms[الشقة],0),1)&lt;=الحجز!$C5047,((INDEX(Rooms[القيمة],MATCH(الحجز!$D5047,Rooms[الشقة],0),1)*الحجز!$E5047)+G5047)-F5047,الحجز!$H5047),"")</f>
        <v/>
      </c>
      <c r="I5047" s="10" t="str">
        <f>IFERROR(VLOOKUP(D5047,Rooms[[الشقة]:[وصف]],4,FALSE),"")</f>
        <v/>
      </c>
      <c r="K5047" s="16" t="str">
        <f t="shared" si="157"/>
        <v/>
      </c>
    </row>
    <row r="5048" spans="2:11" x14ac:dyDescent="0.2">
      <c r="B5048" s="10" t="str">
        <f t="shared" si="156"/>
        <v/>
      </c>
      <c r="C5048" s="30"/>
      <c r="H5048" s="10" t="str">
        <f>IFERROR(IF(INDEX(Rooms[اعتماد القيمة],MATCH(الحجز!$D5048,Rooms[الشقة],0),1)&lt;=الحجز!$C5048,((INDEX(Rooms[القيمة],MATCH(الحجز!$D5048,Rooms[الشقة],0),1)*الحجز!$E5048)+G5048)-F5048,الحجز!$H5048),"")</f>
        <v/>
      </c>
      <c r="I5048" s="10" t="str">
        <f>IFERROR(VLOOKUP(D5048,Rooms[[الشقة]:[وصف]],4,FALSE),"")</f>
        <v/>
      </c>
      <c r="K5048" s="16" t="str">
        <f t="shared" si="157"/>
        <v/>
      </c>
    </row>
    <row r="5049" spans="2:11" x14ac:dyDescent="0.2">
      <c r="B5049" s="10" t="str">
        <f t="shared" si="156"/>
        <v/>
      </c>
      <c r="C5049" s="30"/>
      <c r="H5049" s="10" t="str">
        <f>IFERROR(IF(INDEX(Rooms[اعتماد القيمة],MATCH(الحجز!$D5049,Rooms[الشقة],0),1)&lt;=الحجز!$C5049,((INDEX(Rooms[القيمة],MATCH(الحجز!$D5049,Rooms[الشقة],0),1)*الحجز!$E5049)+G5049)-F5049,الحجز!$H5049),"")</f>
        <v/>
      </c>
      <c r="I5049" s="10" t="str">
        <f>IFERROR(VLOOKUP(D5049,Rooms[[الشقة]:[وصف]],4,FALSE),"")</f>
        <v/>
      </c>
      <c r="K5049" s="16" t="str">
        <f t="shared" si="157"/>
        <v/>
      </c>
    </row>
    <row r="5050" spans="2:11" x14ac:dyDescent="0.2">
      <c r="B5050" s="10" t="str">
        <f t="shared" si="156"/>
        <v/>
      </c>
      <c r="C5050" s="30"/>
      <c r="H5050" s="10" t="str">
        <f>IFERROR(IF(INDEX(Rooms[اعتماد القيمة],MATCH(الحجز!$D5050,Rooms[الشقة],0),1)&lt;=الحجز!$C5050,((INDEX(Rooms[القيمة],MATCH(الحجز!$D5050,Rooms[الشقة],0),1)*الحجز!$E5050)+G5050)-F5050,الحجز!$H5050),"")</f>
        <v/>
      </c>
      <c r="I5050" s="10" t="str">
        <f>IFERROR(VLOOKUP(D5050,Rooms[[الشقة]:[وصف]],4,FALSE),"")</f>
        <v/>
      </c>
      <c r="K5050" s="16" t="str">
        <f t="shared" si="157"/>
        <v/>
      </c>
    </row>
    <row r="5051" spans="2:11" x14ac:dyDescent="0.2">
      <c r="B5051" s="10" t="str">
        <f t="shared" si="156"/>
        <v/>
      </c>
      <c r="C5051" s="30"/>
      <c r="H5051" s="10" t="str">
        <f>IFERROR(IF(INDEX(Rooms[اعتماد القيمة],MATCH(الحجز!$D5051,Rooms[الشقة],0),1)&lt;=الحجز!$C5051,((INDEX(Rooms[القيمة],MATCH(الحجز!$D5051,Rooms[الشقة],0),1)*الحجز!$E5051)+G5051)-F5051,الحجز!$H5051),"")</f>
        <v/>
      </c>
      <c r="I5051" s="10" t="str">
        <f>IFERROR(VLOOKUP(D5051,Rooms[[الشقة]:[وصف]],4,FALSE),"")</f>
        <v/>
      </c>
      <c r="K5051" s="16" t="str">
        <f t="shared" si="157"/>
        <v/>
      </c>
    </row>
    <row r="5052" spans="2:11" x14ac:dyDescent="0.2">
      <c r="B5052" s="10" t="str">
        <f t="shared" si="156"/>
        <v/>
      </c>
      <c r="C5052" s="30"/>
      <c r="H5052" s="10" t="str">
        <f>IFERROR(IF(INDEX(Rooms[اعتماد القيمة],MATCH(الحجز!$D5052,Rooms[الشقة],0),1)&lt;=الحجز!$C5052,((INDEX(Rooms[القيمة],MATCH(الحجز!$D5052,Rooms[الشقة],0),1)*الحجز!$E5052)+G5052)-F5052,الحجز!$H5052),"")</f>
        <v/>
      </c>
      <c r="I5052" s="10" t="str">
        <f>IFERROR(VLOOKUP(D5052,Rooms[[الشقة]:[وصف]],4,FALSE),"")</f>
        <v/>
      </c>
      <c r="K5052" s="16" t="str">
        <f t="shared" si="157"/>
        <v/>
      </c>
    </row>
    <row r="5053" spans="2:11" x14ac:dyDescent="0.2">
      <c r="B5053" s="10" t="str">
        <f t="shared" si="156"/>
        <v/>
      </c>
      <c r="C5053" s="30"/>
      <c r="H5053" s="10" t="str">
        <f>IFERROR(IF(INDEX(Rooms[اعتماد القيمة],MATCH(الحجز!$D5053,Rooms[الشقة],0),1)&lt;=الحجز!$C5053,((INDEX(Rooms[القيمة],MATCH(الحجز!$D5053,Rooms[الشقة],0),1)*الحجز!$E5053)+G5053)-F5053,الحجز!$H5053),"")</f>
        <v/>
      </c>
      <c r="I5053" s="10" t="str">
        <f>IFERROR(VLOOKUP(D5053,Rooms[[الشقة]:[وصف]],4,FALSE),"")</f>
        <v/>
      </c>
      <c r="K5053" s="16" t="str">
        <f t="shared" si="157"/>
        <v/>
      </c>
    </row>
    <row r="5054" spans="2:11" x14ac:dyDescent="0.2">
      <c r="B5054" s="10" t="str">
        <f t="shared" si="156"/>
        <v/>
      </c>
      <c r="C5054" s="30"/>
      <c r="H5054" s="10" t="str">
        <f>IFERROR(IF(INDEX(Rooms[اعتماد القيمة],MATCH(الحجز!$D5054,Rooms[الشقة],0),1)&lt;=الحجز!$C5054,((INDEX(Rooms[القيمة],MATCH(الحجز!$D5054,Rooms[الشقة],0),1)*الحجز!$E5054)+G5054)-F5054,الحجز!$H5054),"")</f>
        <v/>
      </c>
      <c r="I5054" s="10" t="str">
        <f>IFERROR(VLOOKUP(D5054,Rooms[[الشقة]:[وصف]],4,FALSE),"")</f>
        <v/>
      </c>
      <c r="K5054" s="16" t="str">
        <f t="shared" si="157"/>
        <v/>
      </c>
    </row>
    <row r="5055" spans="2:11" x14ac:dyDescent="0.2">
      <c r="B5055" s="10" t="str">
        <f t="shared" si="156"/>
        <v/>
      </c>
      <c r="C5055" s="30"/>
      <c r="H5055" s="10" t="str">
        <f>IFERROR(IF(INDEX(Rooms[اعتماد القيمة],MATCH(الحجز!$D5055,Rooms[الشقة],0),1)&lt;=الحجز!$C5055,((INDEX(Rooms[القيمة],MATCH(الحجز!$D5055,Rooms[الشقة],0),1)*الحجز!$E5055)+G5055)-F5055,الحجز!$H5055),"")</f>
        <v/>
      </c>
      <c r="I5055" s="10" t="str">
        <f>IFERROR(VLOOKUP(D5055,Rooms[[الشقة]:[وصف]],4,FALSE),"")</f>
        <v/>
      </c>
      <c r="K5055" s="16" t="str">
        <f t="shared" si="157"/>
        <v/>
      </c>
    </row>
    <row r="5056" spans="2:11" x14ac:dyDescent="0.2">
      <c r="B5056" s="10" t="str">
        <f t="shared" si="156"/>
        <v/>
      </c>
      <c r="C5056" s="30"/>
      <c r="H5056" s="10" t="str">
        <f>IFERROR(IF(INDEX(Rooms[اعتماد القيمة],MATCH(الحجز!$D5056,Rooms[الشقة],0),1)&lt;=الحجز!$C5056,((INDEX(Rooms[القيمة],MATCH(الحجز!$D5056,Rooms[الشقة],0),1)*الحجز!$E5056)+G5056)-F5056,الحجز!$H5056),"")</f>
        <v/>
      </c>
      <c r="I5056" s="10" t="str">
        <f>IFERROR(VLOOKUP(D5056,Rooms[[الشقة]:[وصف]],4,FALSE),"")</f>
        <v/>
      </c>
      <c r="K5056" s="16" t="str">
        <f t="shared" si="157"/>
        <v/>
      </c>
    </row>
    <row r="5057" spans="2:11" x14ac:dyDescent="0.2">
      <c r="B5057" s="10" t="str">
        <f t="shared" si="156"/>
        <v/>
      </c>
      <c r="C5057" s="30"/>
      <c r="H5057" s="10" t="str">
        <f>IFERROR(IF(INDEX(Rooms[اعتماد القيمة],MATCH(الحجز!$D5057,Rooms[الشقة],0),1)&lt;=الحجز!$C5057,((INDEX(Rooms[القيمة],MATCH(الحجز!$D5057,Rooms[الشقة],0),1)*الحجز!$E5057)+G5057)-F5057,الحجز!$H5057),"")</f>
        <v/>
      </c>
      <c r="I5057" s="10" t="str">
        <f>IFERROR(VLOOKUP(D5057,Rooms[[الشقة]:[وصف]],4,FALSE),"")</f>
        <v/>
      </c>
      <c r="K5057" s="16" t="str">
        <f t="shared" si="157"/>
        <v/>
      </c>
    </row>
    <row r="5058" spans="2:11" x14ac:dyDescent="0.2">
      <c r="B5058" s="10" t="str">
        <f t="shared" si="156"/>
        <v/>
      </c>
      <c r="C5058" s="30"/>
      <c r="H5058" s="10" t="str">
        <f>IFERROR(IF(INDEX(Rooms[اعتماد القيمة],MATCH(الحجز!$D5058,Rooms[الشقة],0),1)&lt;=الحجز!$C5058,((INDEX(Rooms[القيمة],MATCH(الحجز!$D5058,Rooms[الشقة],0),1)*الحجز!$E5058)+G5058)-F5058,الحجز!$H5058),"")</f>
        <v/>
      </c>
      <c r="I5058" s="10" t="str">
        <f>IFERROR(VLOOKUP(D5058,Rooms[[الشقة]:[وصف]],4,FALSE),"")</f>
        <v/>
      </c>
      <c r="K5058" s="16" t="str">
        <f t="shared" si="157"/>
        <v/>
      </c>
    </row>
    <row r="5059" spans="2:11" x14ac:dyDescent="0.2">
      <c r="B5059" s="10" t="str">
        <f t="shared" si="156"/>
        <v/>
      </c>
      <c r="C5059" s="30"/>
      <c r="H5059" s="10" t="str">
        <f>IFERROR(IF(INDEX(Rooms[اعتماد القيمة],MATCH(الحجز!$D5059,Rooms[الشقة],0),1)&lt;=الحجز!$C5059,((INDEX(Rooms[القيمة],MATCH(الحجز!$D5059,Rooms[الشقة],0),1)*الحجز!$E5059)+G5059)-F5059,الحجز!$H5059),"")</f>
        <v/>
      </c>
      <c r="I5059" s="10" t="str">
        <f>IFERROR(VLOOKUP(D5059,Rooms[[الشقة]:[وصف]],4,FALSE),"")</f>
        <v/>
      </c>
      <c r="K5059" s="16" t="str">
        <f t="shared" si="157"/>
        <v/>
      </c>
    </row>
    <row r="5060" spans="2:11" x14ac:dyDescent="0.2">
      <c r="B5060" s="10" t="str">
        <f t="shared" si="156"/>
        <v/>
      </c>
      <c r="C5060" s="30"/>
      <c r="H5060" s="10" t="str">
        <f>IFERROR(IF(INDEX(Rooms[اعتماد القيمة],MATCH(الحجز!$D5060,Rooms[الشقة],0),1)&lt;=الحجز!$C5060,((INDEX(Rooms[القيمة],MATCH(الحجز!$D5060,Rooms[الشقة],0),1)*الحجز!$E5060)+G5060)-F5060,الحجز!$H5060),"")</f>
        <v/>
      </c>
      <c r="I5060" s="10" t="str">
        <f>IFERROR(VLOOKUP(D5060,Rooms[[الشقة]:[وصف]],4,FALSE),"")</f>
        <v/>
      </c>
      <c r="K5060" s="16" t="str">
        <f t="shared" si="157"/>
        <v/>
      </c>
    </row>
    <row r="5061" spans="2:11" x14ac:dyDescent="0.2">
      <c r="B5061" s="10" t="str">
        <f t="shared" ref="B5061:B5124" si="158">IF(C5061&lt;&gt;"",ROW(A5058),"")</f>
        <v/>
      </c>
      <c r="C5061" s="30"/>
      <c r="H5061" s="10" t="str">
        <f>IFERROR(IF(INDEX(Rooms[اعتماد القيمة],MATCH(الحجز!$D5061,Rooms[الشقة],0),1)&lt;=الحجز!$C5061,((INDEX(Rooms[القيمة],MATCH(الحجز!$D5061,Rooms[الشقة],0),1)*الحجز!$E5061)+G5061)-F5061,الحجز!$H5061),"")</f>
        <v/>
      </c>
      <c r="I5061" s="10" t="str">
        <f>IFERROR(VLOOKUP(D5061,Rooms[[الشقة]:[وصف]],4,FALSE),"")</f>
        <v/>
      </c>
      <c r="K5061" s="16" t="str">
        <f t="shared" ref="K5061:K5124" si="159">IF(AND(E5061="",C5061=""),"",C5061+(IF(E5061&lt;1,E5061,(E5061-1))))</f>
        <v/>
      </c>
    </row>
    <row r="5062" spans="2:11" x14ac:dyDescent="0.2">
      <c r="B5062" s="10" t="str">
        <f t="shared" si="158"/>
        <v/>
      </c>
      <c r="C5062" s="30"/>
      <c r="H5062" s="10" t="str">
        <f>IFERROR(IF(INDEX(Rooms[اعتماد القيمة],MATCH(الحجز!$D5062,Rooms[الشقة],0),1)&lt;=الحجز!$C5062,((INDEX(Rooms[القيمة],MATCH(الحجز!$D5062,Rooms[الشقة],0),1)*الحجز!$E5062)+G5062)-F5062,الحجز!$H5062),"")</f>
        <v/>
      </c>
      <c r="I5062" s="10" t="str">
        <f>IFERROR(VLOOKUP(D5062,Rooms[[الشقة]:[وصف]],4,FALSE),"")</f>
        <v/>
      </c>
      <c r="K5062" s="16" t="str">
        <f t="shared" si="159"/>
        <v/>
      </c>
    </row>
    <row r="5063" spans="2:11" x14ac:dyDescent="0.2">
      <c r="B5063" s="10" t="str">
        <f t="shared" si="158"/>
        <v/>
      </c>
      <c r="C5063" s="30"/>
      <c r="H5063" s="10" t="str">
        <f>IFERROR(IF(INDEX(Rooms[اعتماد القيمة],MATCH(الحجز!$D5063,Rooms[الشقة],0),1)&lt;=الحجز!$C5063,((INDEX(Rooms[القيمة],MATCH(الحجز!$D5063,Rooms[الشقة],0),1)*الحجز!$E5063)+G5063)-F5063,الحجز!$H5063),"")</f>
        <v/>
      </c>
      <c r="I5063" s="10" t="str">
        <f>IFERROR(VLOOKUP(D5063,Rooms[[الشقة]:[وصف]],4,FALSE),"")</f>
        <v/>
      </c>
      <c r="K5063" s="16" t="str">
        <f t="shared" si="159"/>
        <v/>
      </c>
    </row>
    <row r="5064" spans="2:11" x14ac:dyDescent="0.2">
      <c r="B5064" s="10" t="str">
        <f t="shared" si="158"/>
        <v/>
      </c>
      <c r="C5064" s="30"/>
      <c r="H5064" s="10" t="str">
        <f>IFERROR(IF(INDEX(Rooms[اعتماد القيمة],MATCH(الحجز!$D5064,Rooms[الشقة],0),1)&lt;=الحجز!$C5064,((INDEX(Rooms[القيمة],MATCH(الحجز!$D5064,Rooms[الشقة],0),1)*الحجز!$E5064)+G5064)-F5064,الحجز!$H5064),"")</f>
        <v/>
      </c>
      <c r="I5064" s="10" t="str">
        <f>IFERROR(VLOOKUP(D5064,Rooms[[الشقة]:[وصف]],4,FALSE),"")</f>
        <v/>
      </c>
      <c r="K5064" s="16" t="str">
        <f t="shared" si="159"/>
        <v/>
      </c>
    </row>
    <row r="5065" spans="2:11" x14ac:dyDescent="0.2">
      <c r="B5065" s="10" t="str">
        <f t="shared" si="158"/>
        <v/>
      </c>
      <c r="C5065" s="30"/>
      <c r="H5065" s="10" t="str">
        <f>IFERROR(IF(INDEX(Rooms[اعتماد القيمة],MATCH(الحجز!$D5065,Rooms[الشقة],0),1)&lt;=الحجز!$C5065,((INDEX(Rooms[القيمة],MATCH(الحجز!$D5065,Rooms[الشقة],0),1)*الحجز!$E5065)+G5065)-F5065,الحجز!$H5065),"")</f>
        <v/>
      </c>
      <c r="I5065" s="10" t="str">
        <f>IFERROR(VLOOKUP(D5065,Rooms[[الشقة]:[وصف]],4,FALSE),"")</f>
        <v/>
      </c>
      <c r="K5065" s="16" t="str">
        <f t="shared" si="159"/>
        <v/>
      </c>
    </row>
    <row r="5066" spans="2:11" x14ac:dyDescent="0.2">
      <c r="B5066" s="10" t="str">
        <f t="shared" si="158"/>
        <v/>
      </c>
      <c r="C5066" s="30"/>
      <c r="H5066" s="10" t="str">
        <f>IFERROR(IF(INDEX(Rooms[اعتماد القيمة],MATCH(الحجز!$D5066,Rooms[الشقة],0),1)&lt;=الحجز!$C5066,((INDEX(Rooms[القيمة],MATCH(الحجز!$D5066,Rooms[الشقة],0),1)*الحجز!$E5066)+G5066)-F5066,الحجز!$H5066),"")</f>
        <v/>
      </c>
      <c r="I5066" s="10" t="str">
        <f>IFERROR(VLOOKUP(D5066,Rooms[[الشقة]:[وصف]],4,FALSE),"")</f>
        <v/>
      </c>
      <c r="K5066" s="16" t="str">
        <f t="shared" si="159"/>
        <v/>
      </c>
    </row>
    <row r="5067" spans="2:11" x14ac:dyDescent="0.2">
      <c r="B5067" s="10" t="str">
        <f t="shared" si="158"/>
        <v/>
      </c>
      <c r="C5067" s="30"/>
      <c r="H5067" s="10" t="str">
        <f>IFERROR(IF(INDEX(Rooms[اعتماد القيمة],MATCH(الحجز!$D5067,Rooms[الشقة],0),1)&lt;=الحجز!$C5067,((INDEX(Rooms[القيمة],MATCH(الحجز!$D5067,Rooms[الشقة],0),1)*الحجز!$E5067)+G5067)-F5067,الحجز!$H5067),"")</f>
        <v/>
      </c>
      <c r="I5067" s="10" t="str">
        <f>IFERROR(VLOOKUP(D5067,Rooms[[الشقة]:[وصف]],4,FALSE),"")</f>
        <v/>
      </c>
      <c r="K5067" s="16" t="str">
        <f t="shared" si="159"/>
        <v/>
      </c>
    </row>
    <row r="5068" spans="2:11" x14ac:dyDescent="0.2">
      <c r="B5068" s="10" t="str">
        <f t="shared" si="158"/>
        <v/>
      </c>
      <c r="C5068" s="30"/>
      <c r="H5068" s="10" t="str">
        <f>IFERROR(IF(INDEX(Rooms[اعتماد القيمة],MATCH(الحجز!$D5068,Rooms[الشقة],0),1)&lt;=الحجز!$C5068,((INDEX(Rooms[القيمة],MATCH(الحجز!$D5068,Rooms[الشقة],0),1)*الحجز!$E5068)+G5068)-F5068,الحجز!$H5068),"")</f>
        <v/>
      </c>
      <c r="I5068" s="10" t="str">
        <f>IFERROR(VLOOKUP(D5068,Rooms[[الشقة]:[وصف]],4,FALSE),"")</f>
        <v/>
      </c>
      <c r="K5068" s="16" t="str">
        <f t="shared" si="159"/>
        <v/>
      </c>
    </row>
    <row r="5069" spans="2:11" x14ac:dyDescent="0.2">
      <c r="B5069" s="10" t="str">
        <f t="shared" si="158"/>
        <v/>
      </c>
      <c r="C5069" s="30"/>
      <c r="H5069" s="10" t="str">
        <f>IFERROR(IF(INDEX(Rooms[اعتماد القيمة],MATCH(الحجز!$D5069,Rooms[الشقة],0),1)&lt;=الحجز!$C5069,((INDEX(Rooms[القيمة],MATCH(الحجز!$D5069,Rooms[الشقة],0),1)*الحجز!$E5069)+G5069)-F5069,الحجز!$H5069),"")</f>
        <v/>
      </c>
      <c r="I5069" s="10" t="str">
        <f>IFERROR(VLOOKUP(D5069,Rooms[[الشقة]:[وصف]],4,FALSE),"")</f>
        <v/>
      </c>
      <c r="K5069" s="16" t="str">
        <f t="shared" si="159"/>
        <v/>
      </c>
    </row>
    <row r="5070" spans="2:11" x14ac:dyDescent="0.2">
      <c r="B5070" s="10" t="str">
        <f t="shared" si="158"/>
        <v/>
      </c>
      <c r="C5070" s="30"/>
      <c r="H5070" s="10" t="str">
        <f>IFERROR(IF(INDEX(Rooms[اعتماد القيمة],MATCH(الحجز!$D5070,Rooms[الشقة],0),1)&lt;=الحجز!$C5070,((INDEX(Rooms[القيمة],MATCH(الحجز!$D5070,Rooms[الشقة],0),1)*الحجز!$E5070)+G5070)-F5070,الحجز!$H5070),"")</f>
        <v/>
      </c>
      <c r="I5070" s="10" t="str">
        <f>IFERROR(VLOOKUP(D5070,Rooms[[الشقة]:[وصف]],4,FALSE),"")</f>
        <v/>
      </c>
      <c r="K5070" s="16" t="str">
        <f t="shared" si="159"/>
        <v/>
      </c>
    </row>
    <row r="5071" spans="2:11" x14ac:dyDescent="0.2">
      <c r="B5071" s="10" t="str">
        <f t="shared" si="158"/>
        <v/>
      </c>
      <c r="C5071" s="30"/>
      <c r="H5071" s="10" t="str">
        <f>IFERROR(IF(INDEX(Rooms[اعتماد القيمة],MATCH(الحجز!$D5071,Rooms[الشقة],0),1)&lt;=الحجز!$C5071,((INDEX(Rooms[القيمة],MATCH(الحجز!$D5071,Rooms[الشقة],0),1)*الحجز!$E5071)+G5071)-F5071,الحجز!$H5071),"")</f>
        <v/>
      </c>
      <c r="I5071" s="10" t="str">
        <f>IFERROR(VLOOKUP(D5071,Rooms[[الشقة]:[وصف]],4,FALSE),"")</f>
        <v/>
      </c>
      <c r="K5071" s="16" t="str">
        <f t="shared" si="159"/>
        <v/>
      </c>
    </row>
    <row r="5072" spans="2:11" x14ac:dyDescent="0.2">
      <c r="B5072" s="10" t="str">
        <f t="shared" si="158"/>
        <v/>
      </c>
      <c r="C5072" s="30"/>
      <c r="H5072" s="10" t="str">
        <f>IFERROR(IF(INDEX(Rooms[اعتماد القيمة],MATCH(الحجز!$D5072,Rooms[الشقة],0),1)&lt;=الحجز!$C5072,((INDEX(Rooms[القيمة],MATCH(الحجز!$D5072,Rooms[الشقة],0),1)*الحجز!$E5072)+G5072)-F5072,الحجز!$H5072),"")</f>
        <v/>
      </c>
      <c r="I5072" s="10" t="str">
        <f>IFERROR(VLOOKUP(D5072,Rooms[[الشقة]:[وصف]],4,FALSE),"")</f>
        <v/>
      </c>
      <c r="K5072" s="16" t="str">
        <f t="shared" si="159"/>
        <v/>
      </c>
    </row>
    <row r="5073" spans="2:11" x14ac:dyDescent="0.2">
      <c r="B5073" s="10" t="str">
        <f t="shared" si="158"/>
        <v/>
      </c>
      <c r="C5073" s="30"/>
      <c r="H5073" s="10" t="str">
        <f>IFERROR(IF(INDEX(Rooms[اعتماد القيمة],MATCH(الحجز!$D5073,Rooms[الشقة],0),1)&lt;=الحجز!$C5073,((INDEX(Rooms[القيمة],MATCH(الحجز!$D5073,Rooms[الشقة],0),1)*الحجز!$E5073)+G5073)-F5073,الحجز!$H5073),"")</f>
        <v/>
      </c>
      <c r="I5073" s="10" t="str">
        <f>IFERROR(VLOOKUP(D5073,Rooms[[الشقة]:[وصف]],4,FALSE),"")</f>
        <v/>
      </c>
      <c r="K5073" s="16" t="str">
        <f t="shared" si="159"/>
        <v/>
      </c>
    </row>
    <row r="5074" spans="2:11" x14ac:dyDescent="0.2">
      <c r="B5074" s="10" t="str">
        <f t="shared" si="158"/>
        <v/>
      </c>
      <c r="C5074" s="30"/>
      <c r="H5074" s="10" t="str">
        <f>IFERROR(IF(INDEX(Rooms[اعتماد القيمة],MATCH(الحجز!$D5074,Rooms[الشقة],0),1)&lt;=الحجز!$C5074,((INDEX(Rooms[القيمة],MATCH(الحجز!$D5074,Rooms[الشقة],0),1)*الحجز!$E5074)+G5074)-F5074,الحجز!$H5074),"")</f>
        <v/>
      </c>
      <c r="I5074" s="10" t="str">
        <f>IFERROR(VLOOKUP(D5074,Rooms[[الشقة]:[وصف]],4,FALSE),"")</f>
        <v/>
      </c>
      <c r="K5074" s="16" t="str">
        <f t="shared" si="159"/>
        <v/>
      </c>
    </row>
    <row r="5075" spans="2:11" x14ac:dyDescent="0.2">
      <c r="B5075" s="10" t="str">
        <f t="shared" si="158"/>
        <v/>
      </c>
      <c r="C5075" s="30"/>
      <c r="H5075" s="10" t="str">
        <f>IFERROR(IF(INDEX(Rooms[اعتماد القيمة],MATCH(الحجز!$D5075,Rooms[الشقة],0),1)&lt;=الحجز!$C5075,((INDEX(Rooms[القيمة],MATCH(الحجز!$D5075,Rooms[الشقة],0),1)*الحجز!$E5075)+G5075)-F5075,الحجز!$H5075),"")</f>
        <v/>
      </c>
      <c r="I5075" s="10" t="str">
        <f>IFERROR(VLOOKUP(D5075,Rooms[[الشقة]:[وصف]],4,FALSE),"")</f>
        <v/>
      </c>
      <c r="K5075" s="16" t="str">
        <f t="shared" si="159"/>
        <v/>
      </c>
    </row>
    <row r="5076" spans="2:11" x14ac:dyDescent="0.2">
      <c r="B5076" s="10" t="str">
        <f t="shared" si="158"/>
        <v/>
      </c>
      <c r="C5076" s="30"/>
      <c r="H5076" s="10" t="str">
        <f>IFERROR(IF(INDEX(Rooms[اعتماد القيمة],MATCH(الحجز!$D5076,Rooms[الشقة],0),1)&lt;=الحجز!$C5076,((INDEX(Rooms[القيمة],MATCH(الحجز!$D5076,Rooms[الشقة],0),1)*الحجز!$E5076)+G5076)-F5076,الحجز!$H5076),"")</f>
        <v/>
      </c>
      <c r="I5076" s="10" t="str">
        <f>IFERROR(VLOOKUP(D5076,Rooms[[الشقة]:[وصف]],4,FALSE),"")</f>
        <v/>
      </c>
      <c r="K5076" s="16" t="str">
        <f t="shared" si="159"/>
        <v/>
      </c>
    </row>
    <row r="5077" spans="2:11" x14ac:dyDescent="0.2">
      <c r="B5077" s="10" t="str">
        <f t="shared" si="158"/>
        <v/>
      </c>
      <c r="C5077" s="30"/>
      <c r="H5077" s="10" t="str">
        <f>IFERROR(IF(INDEX(Rooms[اعتماد القيمة],MATCH(الحجز!$D5077,Rooms[الشقة],0),1)&lt;=الحجز!$C5077,((INDEX(Rooms[القيمة],MATCH(الحجز!$D5077,Rooms[الشقة],0),1)*الحجز!$E5077)+G5077)-F5077,الحجز!$H5077),"")</f>
        <v/>
      </c>
      <c r="I5077" s="10" t="str">
        <f>IFERROR(VLOOKUP(D5077,Rooms[[الشقة]:[وصف]],4,FALSE),"")</f>
        <v/>
      </c>
      <c r="K5077" s="16" t="str">
        <f t="shared" si="159"/>
        <v/>
      </c>
    </row>
    <row r="5078" spans="2:11" x14ac:dyDescent="0.2">
      <c r="B5078" s="10" t="str">
        <f t="shared" si="158"/>
        <v/>
      </c>
      <c r="C5078" s="30"/>
      <c r="H5078" s="10" t="str">
        <f>IFERROR(IF(INDEX(Rooms[اعتماد القيمة],MATCH(الحجز!$D5078,Rooms[الشقة],0),1)&lt;=الحجز!$C5078,((INDEX(Rooms[القيمة],MATCH(الحجز!$D5078,Rooms[الشقة],0),1)*الحجز!$E5078)+G5078)-F5078,الحجز!$H5078),"")</f>
        <v/>
      </c>
      <c r="I5078" s="10" t="str">
        <f>IFERROR(VLOOKUP(D5078,Rooms[[الشقة]:[وصف]],4,FALSE),"")</f>
        <v/>
      </c>
      <c r="K5078" s="16" t="str">
        <f t="shared" si="159"/>
        <v/>
      </c>
    </row>
    <row r="5079" spans="2:11" x14ac:dyDescent="0.2">
      <c r="B5079" s="10" t="str">
        <f t="shared" si="158"/>
        <v/>
      </c>
      <c r="C5079" s="30"/>
      <c r="H5079" s="10" t="str">
        <f>IFERROR(IF(INDEX(Rooms[اعتماد القيمة],MATCH(الحجز!$D5079,Rooms[الشقة],0),1)&lt;=الحجز!$C5079,((INDEX(Rooms[القيمة],MATCH(الحجز!$D5079,Rooms[الشقة],0),1)*الحجز!$E5079)+G5079)-F5079,الحجز!$H5079),"")</f>
        <v/>
      </c>
      <c r="I5079" s="10" t="str">
        <f>IFERROR(VLOOKUP(D5079,Rooms[[الشقة]:[وصف]],4,FALSE),"")</f>
        <v/>
      </c>
      <c r="K5079" s="16" t="str">
        <f t="shared" si="159"/>
        <v/>
      </c>
    </row>
    <row r="5080" spans="2:11" x14ac:dyDescent="0.2">
      <c r="B5080" s="10" t="str">
        <f t="shared" si="158"/>
        <v/>
      </c>
      <c r="C5080" s="30"/>
      <c r="H5080" s="10" t="str">
        <f>IFERROR(IF(INDEX(Rooms[اعتماد القيمة],MATCH(الحجز!$D5080,Rooms[الشقة],0),1)&lt;=الحجز!$C5080,((INDEX(Rooms[القيمة],MATCH(الحجز!$D5080,Rooms[الشقة],0),1)*الحجز!$E5080)+G5080)-F5080,الحجز!$H5080),"")</f>
        <v/>
      </c>
      <c r="I5080" s="10" t="str">
        <f>IFERROR(VLOOKUP(D5080,Rooms[[الشقة]:[وصف]],4,FALSE),"")</f>
        <v/>
      </c>
      <c r="K5080" s="16" t="str">
        <f t="shared" si="159"/>
        <v/>
      </c>
    </row>
    <row r="5081" spans="2:11" x14ac:dyDescent="0.2">
      <c r="B5081" s="10" t="str">
        <f t="shared" si="158"/>
        <v/>
      </c>
      <c r="C5081" s="30"/>
      <c r="H5081" s="10" t="str">
        <f>IFERROR(IF(INDEX(Rooms[اعتماد القيمة],MATCH(الحجز!$D5081,Rooms[الشقة],0),1)&lt;=الحجز!$C5081,((INDEX(Rooms[القيمة],MATCH(الحجز!$D5081,Rooms[الشقة],0),1)*الحجز!$E5081)+G5081)-F5081,الحجز!$H5081),"")</f>
        <v/>
      </c>
      <c r="I5081" s="10" t="str">
        <f>IFERROR(VLOOKUP(D5081,Rooms[[الشقة]:[وصف]],4,FALSE),"")</f>
        <v/>
      </c>
      <c r="K5081" s="16" t="str">
        <f t="shared" si="159"/>
        <v/>
      </c>
    </row>
    <row r="5082" spans="2:11" x14ac:dyDescent="0.2">
      <c r="B5082" s="10" t="str">
        <f t="shared" si="158"/>
        <v/>
      </c>
      <c r="C5082" s="30"/>
      <c r="H5082" s="10" t="str">
        <f>IFERROR(IF(INDEX(Rooms[اعتماد القيمة],MATCH(الحجز!$D5082,Rooms[الشقة],0),1)&lt;=الحجز!$C5082,((INDEX(Rooms[القيمة],MATCH(الحجز!$D5082,Rooms[الشقة],0),1)*الحجز!$E5082)+G5082)-F5082,الحجز!$H5082),"")</f>
        <v/>
      </c>
      <c r="I5082" s="10" t="str">
        <f>IFERROR(VLOOKUP(D5082,Rooms[[الشقة]:[وصف]],4,FALSE),"")</f>
        <v/>
      </c>
      <c r="K5082" s="16" t="str">
        <f t="shared" si="159"/>
        <v/>
      </c>
    </row>
    <row r="5083" spans="2:11" x14ac:dyDescent="0.2">
      <c r="B5083" s="10" t="str">
        <f t="shared" si="158"/>
        <v/>
      </c>
      <c r="C5083" s="30"/>
      <c r="H5083" s="10" t="str">
        <f>IFERROR(IF(INDEX(Rooms[اعتماد القيمة],MATCH(الحجز!$D5083,Rooms[الشقة],0),1)&lt;=الحجز!$C5083,((INDEX(Rooms[القيمة],MATCH(الحجز!$D5083,Rooms[الشقة],0),1)*الحجز!$E5083)+G5083)-F5083,الحجز!$H5083),"")</f>
        <v/>
      </c>
      <c r="I5083" s="10" t="str">
        <f>IFERROR(VLOOKUP(D5083,Rooms[[الشقة]:[وصف]],4,FALSE),"")</f>
        <v/>
      </c>
      <c r="K5083" s="16" t="str">
        <f t="shared" si="159"/>
        <v/>
      </c>
    </row>
    <row r="5084" spans="2:11" x14ac:dyDescent="0.2">
      <c r="B5084" s="10" t="str">
        <f t="shared" si="158"/>
        <v/>
      </c>
      <c r="C5084" s="30"/>
      <c r="H5084" s="10" t="str">
        <f>IFERROR(IF(INDEX(Rooms[اعتماد القيمة],MATCH(الحجز!$D5084,Rooms[الشقة],0),1)&lt;=الحجز!$C5084,((INDEX(Rooms[القيمة],MATCH(الحجز!$D5084,Rooms[الشقة],0),1)*الحجز!$E5084)+G5084)-F5084,الحجز!$H5084),"")</f>
        <v/>
      </c>
      <c r="I5084" s="10" t="str">
        <f>IFERROR(VLOOKUP(D5084,Rooms[[الشقة]:[وصف]],4,FALSE),"")</f>
        <v/>
      </c>
      <c r="K5084" s="16" t="str">
        <f t="shared" si="159"/>
        <v/>
      </c>
    </row>
    <row r="5085" spans="2:11" x14ac:dyDescent="0.2">
      <c r="B5085" s="10" t="str">
        <f t="shared" si="158"/>
        <v/>
      </c>
      <c r="C5085" s="30"/>
      <c r="H5085" s="10" t="str">
        <f>IFERROR(IF(INDEX(Rooms[اعتماد القيمة],MATCH(الحجز!$D5085,Rooms[الشقة],0),1)&lt;=الحجز!$C5085,((INDEX(Rooms[القيمة],MATCH(الحجز!$D5085,Rooms[الشقة],0),1)*الحجز!$E5085)+G5085)-F5085,الحجز!$H5085),"")</f>
        <v/>
      </c>
      <c r="I5085" s="10" t="str">
        <f>IFERROR(VLOOKUP(D5085,Rooms[[الشقة]:[وصف]],4,FALSE),"")</f>
        <v/>
      </c>
      <c r="K5085" s="16" t="str">
        <f t="shared" si="159"/>
        <v/>
      </c>
    </row>
    <row r="5086" spans="2:11" x14ac:dyDescent="0.2">
      <c r="B5086" s="10" t="str">
        <f t="shared" si="158"/>
        <v/>
      </c>
      <c r="C5086" s="30"/>
      <c r="H5086" s="10" t="str">
        <f>IFERROR(IF(INDEX(Rooms[اعتماد القيمة],MATCH(الحجز!$D5086,Rooms[الشقة],0),1)&lt;=الحجز!$C5086,((INDEX(Rooms[القيمة],MATCH(الحجز!$D5086,Rooms[الشقة],0),1)*الحجز!$E5086)+G5086)-F5086,الحجز!$H5086),"")</f>
        <v/>
      </c>
      <c r="I5086" s="10" t="str">
        <f>IFERROR(VLOOKUP(D5086,Rooms[[الشقة]:[وصف]],4,FALSE),"")</f>
        <v/>
      </c>
      <c r="K5086" s="16" t="str">
        <f t="shared" si="159"/>
        <v/>
      </c>
    </row>
    <row r="5087" spans="2:11" x14ac:dyDescent="0.2">
      <c r="B5087" s="10" t="str">
        <f t="shared" si="158"/>
        <v/>
      </c>
      <c r="C5087" s="30"/>
      <c r="H5087" s="10" t="str">
        <f>IFERROR(IF(INDEX(Rooms[اعتماد القيمة],MATCH(الحجز!$D5087,Rooms[الشقة],0),1)&lt;=الحجز!$C5087,((INDEX(Rooms[القيمة],MATCH(الحجز!$D5087,Rooms[الشقة],0),1)*الحجز!$E5087)+G5087)-F5087,الحجز!$H5087),"")</f>
        <v/>
      </c>
      <c r="I5087" s="10" t="str">
        <f>IFERROR(VLOOKUP(D5087,Rooms[[الشقة]:[وصف]],4,FALSE),"")</f>
        <v/>
      </c>
      <c r="K5087" s="16" t="str">
        <f t="shared" si="159"/>
        <v/>
      </c>
    </row>
    <row r="5088" spans="2:11" x14ac:dyDescent="0.2">
      <c r="B5088" s="10" t="str">
        <f t="shared" si="158"/>
        <v/>
      </c>
      <c r="C5088" s="30"/>
      <c r="H5088" s="10" t="str">
        <f>IFERROR(IF(INDEX(Rooms[اعتماد القيمة],MATCH(الحجز!$D5088,Rooms[الشقة],0),1)&lt;=الحجز!$C5088,((INDEX(Rooms[القيمة],MATCH(الحجز!$D5088,Rooms[الشقة],0),1)*الحجز!$E5088)+G5088)-F5088,الحجز!$H5088),"")</f>
        <v/>
      </c>
      <c r="I5088" s="10" t="str">
        <f>IFERROR(VLOOKUP(D5088,Rooms[[الشقة]:[وصف]],4,FALSE),"")</f>
        <v/>
      </c>
      <c r="K5088" s="16" t="str">
        <f t="shared" si="159"/>
        <v/>
      </c>
    </row>
    <row r="5089" spans="2:11" x14ac:dyDescent="0.2">
      <c r="B5089" s="10" t="str">
        <f t="shared" si="158"/>
        <v/>
      </c>
      <c r="C5089" s="30"/>
      <c r="H5089" s="10" t="str">
        <f>IFERROR(IF(INDEX(Rooms[اعتماد القيمة],MATCH(الحجز!$D5089,Rooms[الشقة],0),1)&lt;=الحجز!$C5089,((INDEX(Rooms[القيمة],MATCH(الحجز!$D5089,Rooms[الشقة],0),1)*الحجز!$E5089)+G5089)-F5089,الحجز!$H5089),"")</f>
        <v/>
      </c>
      <c r="I5089" s="10" t="str">
        <f>IFERROR(VLOOKUP(D5089,Rooms[[الشقة]:[وصف]],4,FALSE),"")</f>
        <v/>
      </c>
      <c r="K5089" s="16" t="str">
        <f t="shared" si="159"/>
        <v/>
      </c>
    </row>
    <row r="5090" spans="2:11" x14ac:dyDescent="0.2">
      <c r="B5090" s="10" t="str">
        <f t="shared" si="158"/>
        <v/>
      </c>
      <c r="C5090" s="30"/>
      <c r="H5090" s="10" t="str">
        <f>IFERROR(IF(INDEX(Rooms[اعتماد القيمة],MATCH(الحجز!$D5090,Rooms[الشقة],0),1)&lt;=الحجز!$C5090,((INDEX(Rooms[القيمة],MATCH(الحجز!$D5090,Rooms[الشقة],0),1)*الحجز!$E5090)+G5090)-F5090,الحجز!$H5090),"")</f>
        <v/>
      </c>
      <c r="I5090" s="10" t="str">
        <f>IFERROR(VLOOKUP(D5090,Rooms[[الشقة]:[وصف]],4,FALSE),"")</f>
        <v/>
      </c>
      <c r="K5090" s="16" t="str">
        <f t="shared" si="159"/>
        <v/>
      </c>
    </row>
    <row r="5091" spans="2:11" x14ac:dyDescent="0.2">
      <c r="B5091" s="10" t="str">
        <f t="shared" si="158"/>
        <v/>
      </c>
      <c r="C5091" s="30"/>
      <c r="H5091" s="10" t="str">
        <f>IFERROR(IF(INDEX(Rooms[اعتماد القيمة],MATCH(الحجز!$D5091,Rooms[الشقة],0),1)&lt;=الحجز!$C5091,((INDEX(Rooms[القيمة],MATCH(الحجز!$D5091,Rooms[الشقة],0),1)*الحجز!$E5091)+G5091)-F5091,الحجز!$H5091),"")</f>
        <v/>
      </c>
      <c r="I5091" s="10" t="str">
        <f>IFERROR(VLOOKUP(D5091,Rooms[[الشقة]:[وصف]],4,FALSE),"")</f>
        <v/>
      </c>
      <c r="K5091" s="16" t="str">
        <f t="shared" si="159"/>
        <v/>
      </c>
    </row>
    <row r="5092" spans="2:11" x14ac:dyDescent="0.2">
      <c r="B5092" s="10" t="str">
        <f t="shared" si="158"/>
        <v/>
      </c>
      <c r="C5092" s="30"/>
      <c r="H5092" s="10" t="str">
        <f>IFERROR(IF(INDEX(Rooms[اعتماد القيمة],MATCH(الحجز!$D5092,Rooms[الشقة],0),1)&lt;=الحجز!$C5092,((INDEX(Rooms[القيمة],MATCH(الحجز!$D5092,Rooms[الشقة],0),1)*الحجز!$E5092)+G5092)-F5092,الحجز!$H5092),"")</f>
        <v/>
      </c>
      <c r="I5092" s="10" t="str">
        <f>IFERROR(VLOOKUP(D5092,Rooms[[الشقة]:[وصف]],4,FALSE),"")</f>
        <v/>
      </c>
      <c r="K5092" s="16" t="str">
        <f t="shared" si="159"/>
        <v/>
      </c>
    </row>
    <row r="5093" spans="2:11" x14ac:dyDescent="0.2">
      <c r="B5093" s="10" t="str">
        <f t="shared" si="158"/>
        <v/>
      </c>
      <c r="C5093" s="30"/>
      <c r="H5093" s="10" t="str">
        <f>IFERROR(IF(INDEX(Rooms[اعتماد القيمة],MATCH(الحجز!$D5093,Rooms[الشقة],0),1)&lt;=الحجز!$C5093,((INDEX(Rooms[القيمة],MATCH(الحجز!$D5093,Rooms[الشقة],0),1)*الحجز!$E5093)+G5093)-F5093,الحجز!$H5093),"")</f>
        <v/>
      </c>
      <c r="I5093" s="10" t="str">
        <f>IFERROR(VLOOKUP(D5093,Rooms[[الشقة]:[وصف]],4,FALSE),"")</f>
        <v/>
      </c>
      <c r="K5093" s="16" t="str">
        <f t="shared" si="159"/>
        <v/>
      </c>
    </row>
    <row r="5094" spans="2:11" x14ac:dyDescent="0.2">
      <c r="B5094" s="10" t="str">
        <f t="shared" si="158"/>
        <v/>
      </c>
      <c r="C5094" s="30"/>
      <c r="H5094" s="10" t="str">
        <f>IFERROR(IF(INDEX(Rooms[اعتماد القيمة],MATCH(الحجز!$D5094,Rooms[الشقة],0),1)&lt;=الحجز!$C5094,((INDEX(Rooms[القيمة],MATCH(الحجز!$D5094,Rooms[الشقة],0),1)*الحجز!$E5094)+G5094)-F5094,الحجز!$H5094),"")</f>
        <v/>
      </c>
      <c r="I5094" s="10" t="str">
        <f>IFERROR(VLOOKUP(D5094,Rooms[[الشقة]:[وصف]],4,FALSE),"")</f>
        <v/>
      </c>
      <c r="K5094" s="16" t="str">
        <f t="shared" si="159"/>
        <v/>
      </c>
    </row>
    <row r="5095" spans="2:11" x14ac:dyDescent="0.2">
      <c r="B5095" s="10" t="str">
        <f t="shared" si="158"/>
        <v/>
      </c>
      <c r="C5095" s="30"/>
      <c r="H5095" s="10" t="str">
        <f>IFERROR(IF(INDEX(Rooms[اعتماد القيمة],MATCH(الحجز!$D5095,Rooms[الشقة],0),1)&lt;=الحجز!$C5095,((INDEX(Rooms[القيمة],MATCH(الحجز!$D5095,Rooms[الشقة],0),1)*الحجز!$E5095)+G5095)-F5095,الحجز!$H5095),"")</f>
        <v/>
      </c>
      <c r="I5095" s="10" t="str">
        <f>IFERROR(VLOOKUP(D5095,Rooms[[الشقة]:[وصف]],4,FALSE),"")</f>
        <v/>
      </c>
      <c r="K5095" s="16" t="str">
        <f t="shared" si="159"/>
        <v/>
      </c>
    </row>
    <row r="5096" spans="2:11" x14ac:dyDescent="0.2">
      <c r="B5096" s="10" t="str">
        <f t="shared" si="158"/>
        <v/>
      </c>
      <c r="C5096" s="30"/>
      <c r="H5096" s="10" t="str">
        <f>IFERROR(IF(INDEX(Rooms[اعتماد القيمة],MATCH(الحجز!$D5096,Rooms[الشقة],0),1)&lt;=الحجز!$C5096,((INDEX(Rooms[القيمة],MATCH(الحجز!$D5096,Rooms[الشقة],0),1)*الحجز!$E5096)+G5096)-F5096,الحجز!$H5096),"")</f>
        <v/>
      </c>
      <c r="I5096" s="10" t="str">
        <f>IFERROR(VLOOKUP(D5096,Rooms[[الشقة]:[وصف]],4,FALSE),"")</f>
        <v/>
      </c>
      <c r="K5096" s="16" t="str">
        <f t="shared" si="159"/>
        <v/>
      </c>
    </row>
    <row r="5097" spans="2:11" x14ac:dyDescent="0.2">
      <c r="B5097" s="10" t="str">
        <f t="shared" si="158"/>
        <v/>
      </c>
      <c r="C5097" s="30"/>
      <c r="H5097" s="10" t="str">
        <f>IFERROR(IF(INDEX(Rooms[اعتماد القيمة],MATCH(الحجز!$D5097,Rooms[الشقة],0),1)&lt;=الحجز!$C5097,((INDEX(Rooms[القيمة],MATCH(الحجز!$D5097,Rooms[الشقة],0),1)*الحجز!$E5097)+G5097)-F5097,الحجز!$H5097),"")</f>
        <v/>
      </c>
      <c r="I5097" s="10" t="str">
        <f>IFERROR(VLOOKUP(D5097,Rooms[[الشقة]:[وصف]],4,FALSE),"")</f>
        <v/>
      </c>
      <c r="K5097" s="16" t="str">
        <f t="shared" si="159"/>
        <v/>
      </c>
    </row>
    <row r="5098" spans="2:11" x14ac:dyDescent="0.2">
      <c r="B5098" s="10" t="str">
        <f t="shared" si="158"/>
        <v/>
      </c>
      <c r="C5098" s="30"/>
      <c r="H5098" s="10" t="str">
        <f>IFERROR(IF(INDEX(Rooms[اعتماد القيمة],MATCH(الحجز!$D5098,Rooms[الشقة],0),1)&lt;=الحجز!$C5098,((INDEX(Rooms[القيمة],MATCH(الحجز!$D5098,Rooms[الشقة],0),1)*الحجز!$E5098)+G5098)-F5098,الحجز!$H5098),"")</f>
        <v/>
      </c>
      <c r="I5098" s="10" t="str">
        <f>IFERROR(VLOOKUP(D5098,Rooms[[الشقة]:[وصف]],4,FALSE),"")</f>
        <v/>
      </c>
      <c r="K5098" s="16" t="str">
        <f t="shared" si="159"/>
        <v/>
      </c>
    </row>
    <row r="5099" spans="2:11" x14ac:dyDescent="0.2">
      <c r="B5099" s="10" t="str">
        <f t="shared" si="158"/>
        <v/>
      </c>
      <c r="C5099" s="30"/>
      <c r="H5099" s="10" t="str">
        <f>IFERROR(IF(INDEX(Rooms[اعتماد القيمة],MATCH(الحجز!$D5099,Rooms[الشقة],0),1)&lt;=الحجز!$C5099,((INDEX(Rooms[القيمة],MATCH(الحجز!$D5099,Rooms[الشقة],0),1)*الحجز!$E5099)+G5099)-F5099,الحجز!$H5099),"")</f>
        <v/>
      </c>
      <c r="I5099" s="10" t="str">
        <f>IFERROR(VLOOKUP(D5099,Rooms[[الشقة]:[وصف]],4,FALSE),"")</f>
        <v/>
      </c>
      <c r="K5099" s="16" t="str">
        <f t="shared" si="159"/>
        <v/>
      </c>
    </row>
    <row r="5100" spans="2:11" x14ac:dyDescent="0.2">
      <c r="B5100" s="10" t="str">
        <f t="shared" si="158"/>
        <v/>
      </c>
      <c r="C5100" s="30"/>
      <c r="H5100" s="10" t="str">
        <f>IFERROR(IF(INDEX(Rooms[اعتماد القيمة],MATCH(الحجز!$D5100,Rooms[الشقة],0),1)&lt;=الحجز!$C5100,((INDEX(Rooms[القيمة],MATCH(الحجز!$D5100,Rooms[الشقة],0),1)*الحجز!$E5100)+G5100)-F5100,الحجز!$H5100),"")</f>
        <v/>
      </c>
      <c r="I5100" s="10" t="str">
        <f>IFERROR(VLOOKUP(D5100,Rooms[[الشقة]:[وصف]],4,FALSE),"")</f>
        <v/>
      </c>
      <c r="K5100" s="16" t="str">
        <f t="shared" si="159"/>
        <v/>
      </c>
    </row>
    <row r="5101" spans="2:11" x14ac:dyDescent="0.2">
      <c r="B5101" s="10" t="str">
        <f t="shared" si="158"/>
        <v/>
      </c>
      <c r="C5101" s="30"/>
      <c r="H5101" s="10" t="str">
        <f>IFERROR(IF(INDEX(Rooms[اعتماد القيمة],MATCH(الحجز!$D5101,Rooms[الشقة],0),1)&lt;=الحجز!$C5101,((INDEX(Rooms[القيمة],MATCH(الحجز!$D5101,Rooms[الشقة],0),1)*الحجز!$E5101)+G5101)-F5101,الحجز!$H5101),"")</f>
        <v/>
      </c>
      <c r="I5101" s="10" t="str">
        <f>IFERROR(VLOOKUP(D5101,Rooms[[الشقة]:[وصف]],4,FALSE),"")</f>
        <v/>
      </c>
      <c r="K5101" s="16" t="str">
        <f t="shared" si="159"/>
        <v/>
      </c>
    </row>
    <row r="5102" spans="2:11" x14ac:dyDescent="0.2">
      <c r="B5102" s="10" t="str">
        <f t="shared" si="158"/>
        <v/>
      </c>
      <c r="C5102" s="30"/>
      <c r="H5102" s="10" t="str">
        <f>IFERROR(IF(INDEX(Rooms[اعتماد القيمة],MATCH(الحجز!$D5102,Rooms[الشقة],0),1)&lt;=الحجز!$C5102,((INDEX(Rooms[القيمة],MATCH(الحجز!$D5102,Rooms[الشقة],0),1)*الحجز!$E5102)+G5102)-F5102,الحجز!$H5102),"")</f>
        <v/>
      </c>
      <c r="I5102" s="10" t="str">
        <f>IFERROR(VLOOKUP(D5102,Rooms[[الشقة]:[وصف]],4,FALSE),"")</f>
        <v/>
      </c>
      <c r="K5102" s="16" t="str">
        <f t="shared" si="159"/>
        <v/>
      </c>
    </row>
    <row r="5103" spans="2:11" x14ac:dyDescent="0.2">
      <c r="B5103" s="10" t="str">
        <f t="shared" si="158"/>
        <v/>
      </c>
      <c r="C5103" s="30"/>
      <c r="H5103" s="10" t="str">
        <f>IFERROR(IF(INDEX(Rooms[اعتماد القيمة],MATCH(الحجز!$D5103,Rooms[الشقة],0),1)&lt;=الحجز!$C5103,((INDEX(Rooms[القيمة],MATCH(الحجز!$D5103,Rooms[الشقة],0),1)*الحجز!$E5103)+G5103)-F5103,الحجز!$H5103),"")</f>
        <v/>
      </c>
      <c r="I5103" s="10" t="str">
        <f>IFERROR(VLOOKUP(D5103,Rooms[[الشقة]:[وصف]],4,FALSE),"")</f>
        <v/>
      </c>
      <c r="K5103" s="16" t="str">
        <f t="shared" si="159"/>
        <v/>
      </c>
    </row>
    <row r="5104" spans="2:11" x14ac:dyDescent="0.2">
      <c r="B5104" s="10" t="str">
        <f t="shared" si="158"/>
        <v/>
      </c>
      <c r="C5104" s="30"/>
      <c r="H5104" s="10" t="str">
        <f>IFERROR(IF(INDEX(Rooms[اعتماد القيمة],MATCH(الحجز!$D5104,Rooms[الشقة],0),1)&lt;=الحجز!$C5104,((INDEX(Rooms[القيمة],MATCH(الحجز!$D5104,Rooms[الشقة],0),1)*الحجز!$E5104)+G5104)-F5104,الحجز!$H5104),"")</f>
        <v/>
      </c>
      <c r="I5104" s="10" t="str">
        <f>IFERROR(VLOOKUP(D5104,Rooms[[الشقة]:[وصف]],4,FALSE),"")</f>
        <v/>
      </c>
      <c r="K5104" s="16" t="str">
        <f t="shared" si="159"/>
        <v/>
      </c>
    </row>
    <row r="5105" spans="2:11" x14ac:dyDescent="0.2">
      <c r="B5105" s="10" t="str">
        <f t="shared" si="158"/>
        <v/>
      </c>
      <c r="C5105" s="30"/>
      <c r="H5105" s="10" t="str">
        <f>IFERROR(IF(INDEX(Rooms[اعتماد القيمة],MATCH(الحجز!$D5105,Rooms[الشقة],0),1)&lt;=الحجز!$C5105,((INDEX(Rooms[القيمة],MATCH(الحجز!$D5105,Rooms[الشقة],0),1)*الحجز!$E5105)+G5105)-F5105,الحجز!$H5105),"")</f>
        <v/>
      </c>
      <c r="I5105" s="10" t="str">
        <f>IFERROR(VLOOKUP(D5105,Rooms[[الشقة]:[وصف]],4,FALSE),"")</f>
        <v/>
      </c>
      <c r="K5105" s="16" t="str">
        <f t="shared" si="159"/>
        <v/>
      </c>
    </row>
    <row r="5106" spans="2:11" x14ac:dyDescent="0.2">
      <c r="B5106" s="10" t="str">
        <f t="shared" si="158"/>
        <v/>
      </c>
      <c r="C5106" s="30"/>
      <c r="H5106" s="10" t="str">
        <f>IFERROR(IF(INDEX(Rooms[اعتماد القيمة],MATCH(الحجز!$D5106,Rooms[الشقة],0),1)&lt;=الحجز!$C5106,((INDEX(Rooms[القيمة],MATCH(الحجز!$D5106,Rooms[الشقة],0),1)*الحجز!$E5106)+G5106)-F5106,الحجز!$H5106),"")</f>
        <v/>
      </c>
      <c r="I5106" s="10" t="str">
        <f>IFERROR(VLOOKUP(D5106,Rooms[[الشقة]:[وصف]],4,FALSE),"")</f>
        <v/>
      </c>
      <c r="K5106" s="16" t="str">
        <f t="shared" si="159"/>
        <v/>
      </c>
    </row>
    <row r="5107" spans="2:11" x14ac:dyDescent="0.2">
      <c r="B5107" s="10" t="str">
        <f t="shared" si="158"/>
        <v/>
      </c>
      <c r="C5107" s="30"/>
      <c r="H5107" s="10" t="str">
        <f>IFERROR(IF(INDEX(Rooms[اعتماد القيمة],MATCH(الحجز!$D5107,Rooms[الشقة],0),1)&lt;=الحجز!$C5107,((INDEX(Rooms[القيمة],MATCH(الحجز!$D5107,Rooms[الشقة],0),1)*الحجز!$E5107)+G5107)-F5107,الحجز!$H5107),"")</f>
        <v/>
      </c>
      <c r="I5107" s="10" t="str">
        <f>IFERROR(VLOOKUP(D5107,Rooms[[الشقة]:[وصف]],4,FALSE),"")</f>
        <v/>
      </c>
      <c r="K5107" s="16" t="str">
        <f t="shared" si="159"/>
        <v/>
      </c>
    </row>
    <row r="5108" spans="2:11" x14ac:dyDescent="0.2">
      <c r="B5108" s="10" t="str">
        <f t="shared" si="158"/>
        <v/>
      </c>
      <c r="C5108" s="30"/>
      <c r="H5108" s="10" t="str">
        <f>IFERROR(IF(INDEX(Rooms[اعتماد القيمة],MATCH(الحجز!$D5108,Rooms[الشقة],0),1)&lt;=الحجز!$C5108,((INDEX(Rooms[القيمة],MATCH(الحجز!$D5108,Rooms[الشقة],0),1)*الحجز!$E5108)+G5108)-F5108,الحجز!$H5108),"")</f>
        <v/>
      </c>
      <c r="I5108" s="10" t="str">
        <f>IFERROR(VLOOKUP(D5108,Rooms[[الشقة]:[وصف]],4,FALSE),"")</f>
        <v/>
      </c>
      <c r="K5108" s="16" t="str">
        <f t="shared" si="159"/>
        <v/>
      </c>
    </row>
    <row r="5109" spans="2:11" x14ac:dyDescent="0.2">
      <c r="B5109" s="10" t="str">
        <f t="shared" si="158"/>
        <v/>
      </c>
      <c r="C5109" s="30"/>
      <c r="H5109" s="10" t="str">
        <f>IFERROR(IF(INDEX(Rooms[اعتماد القيمة],MATCH(الحجز!$D5109,Rooms[الشقة],0),1)&lt;=الحجز!$C5109,((INDEX(Rooms[القيمة],MATCH(الحجز!$D5109,Rooms[الشقة],0),1)*الحجز!$E5109)+G5109)-F5109,الحجز!$H5109),"")</f>
        <v/>
      </c>
      <c r="I5109" s="10" t="str">
        <f>IFERROR(VLOOKUP(D5109,Rooms[[الشقة]:[وصف]],4,FALSE),"")</f>
        <v/>
      </c>
      <c r="K5109" s="16" t="str">
        <f t="shared" si="159"/>
        <v/>
      </c>
    </row>
    <row r="5110" spans="2:11" x14ac:dyDescent="0.2">
      <c r="B5110" s="10" t="str">
        <f t="shared" si="158"/>
        <v/>
      </c>
      <c r="C5110" s="30"/>
      <c r="H5110" s="10" t="str">
        <f>IFERROR(IF(INDEX(Rooms[اعتماد القيمة],MATCH(الحجز!$D5110,Rooms[الشقة],0),1)&lt;=الحجز!$C5110,((INDEX(Rooms[القيمة],MATCH(الحجز!$D5110,Rooms[الشقة],0),1)*الحجز!$E5110)+G5110)-F5110,الحجز!$H5110),"")</f>
        <v/>
      </c>
      <c r="I5110" s="10" t="str">
        <f>IFERROR(VLOOKUP(D5110,Rooms[[الشقة]:[وصف]],4,FALSE),"")</f>
        <v/>
      </c>
      <c r="K5110" s="16" t="str">
        <f t="shared" si="159"/>
        <v/>
      </c>
    </row>
    <row r="5111" spans="2:11" x14ac:dyDescent="0.2">
      <c r="B5111" s="10" t="str">
        <f t="shared" si="158"/>
        <v/>
      </c>
      <c r="C5111" s="30"/>
      <c r="H5111" s="10" t="str">
        <f>IFERROR(IF(INDEX(Rooms[اعتماد القيمة],MATCH(الحجز!$D5111,Rooms[الشقة],0),1)&lt;=الحجز!$C5111,((INDEX(Rooms[القيمة],MATCH(الحجز!$D5111,Rooms[الشقة],0),1)*الحجز!$E5111)+G5111)-F5111,الحجز!$H5111),"")</f>
        <v/>
      </c>
      <c r="I5111" s="10" t="str">
        <f>IFERROR(VLOOKUP(D5111,Rooms[[الشقة]:[وصف]],4,FALSE),"")</f>
        <v/>
      </c>
      <c r="K5111" s="16" t="str">
        <f t="shared" si="159"/>
        <v/>
      </c>
    </row>
    <row r="5112" spans="2:11" x14ac:dyDescent="0.2">
      <c r="B5112" s="10" t="str">
        <f t="shared" si="158"/>
        <v/>
      </c>
      <c r="C5112" s="30"/>
      <c r="H5112" s="10" t="str">
        <f>IFERROR(IF(INDEX(Rooms[اعتماد القيمة],MATCH(الحجز!$D5112,Rooms[الشقة],0),1)&lt;=الحجز!$C5112,((INDEX(Rooms[القيمة],MATCH(الحجز!$D5112,Rooms[الشقة],0),1)*الحجز!$E5112)+G5112)-F5112,الحجز!$H5112),"")</f>
        <v/>
      </c>
      <c r="I5112" s="10" t="str">
        <f>IFERROR(VLOOKUP(D5112,Rooms[[الشقة]:[وصف]],4,FALSE),"")</f>
        <v/>
      </c>
      <c r="K5112" s="16" t="str">
        <f t="shared" si="159"/>
        <v/>
      </c>
    </row>
    <row r="5113" spans="2:11" x14ac:dyDescent="0.2">
      <c r="B5113" s="10" t="str">
        <f t="shared" si="158"/>
        <v/>
      </c>
      <c r="C5113" s="30"/>
      <c r="H5113" s="10" t="str">
        <f>IFERROR(IF(INDEX(Rooms[اعتماد القيمة],MATCH(الحجز!$D5113,Rooms[الشقة],0),1)&lt;=الحجز!$C5113,((INDEX(Rooms[القيمة],MATCH(الحجز!$D5113,Rooms[الشقة],0),1)*الحجز!$E5113)+G5113)-F5113,الحجز!$H5113),"")</f>
        <v/>
      </c>
      <c r="I5113" s="10" t="str">
        <f>IFERROR(VLOOKUP(D5113,Rooms[[الشقة]:[وصف]],4,FALSE),"")</f>
        <v/>
      </c>
      <c r="K5113" s="16" t="str">
        <f t="shared" si="159"/>
        <v/>
      </c>
    </row>
    <row r="5114" spans="2:11" x14ac:dyDescent="0.2">
      <c r="B5114" s="10" t="str">
        <f t="shared" si="158"/>
        <v/>
      </c>
      <c r="C5114" s="30"/>
      <c r="H5114" s="10" t="str">
        <f>IFERROR(IF(INDEX(Rooms[اعتماد القيمة],MATCH(الحجز!$D5114,Rooms[الشقة],0),1)&lt;=الحجز!$C5114,((INDEX(Rooms[القيمة],MATCH(الحجز!$D5114,Rooms[الشقة],0),1)*الحجز!$E5114)+G5114)-F5114,الحجز!$H5114),"")</f>
        <v/>
      </c>
      <c r="I5114" s="10" t="str">
        <f>IFERROR(VLOOKUP(D5114,Rooms[[الشقة]:[وصف]],4,FALSE),"")</f>
        <v/>
      </c>
      <c r="K5114" s="16" t="str">
        <f t="shared" si="159"/>
        <v/>
      </c>
    </row>
    <row r="5115" spans="2:11" x14ac:dyDescent="0.2">
      <c r="B5115" s="10" t="str">
        <f t="shared" si="158"/>
        <v/>
      </c>
      <c r="C5115" s="30"/>
      <c r="H5115" s="10" t="str">
        <f>IFERROR(IF(INDEX(Rooms[اعتماد القيمة],MATCH(الحجز!$D5115,Rooms[الشقة],0),1)&lt;=الحجز!$C5115,((INDEX(Rooms[القيمة],MATCH(الحجز!$D5115,Rooms[الشقة],0),1)*الحجز!$E5115)+G5115)-F5115,الحجز!$H5115),"")</f>
        <v/>
      </c>
      <c r="I5115" s="10" t="str">
        <f>IFERROR(VLOOKUP(D5115,Rooms[[الشقة]:[وصف]],4,FALSE),"")</f>
        <v/>
      </c>
      <c r="K5115" s="16" t="str">
        <f t="shared" si="159"/>
        <v/>
      </c>
    </row>
    <row r="5116" spans="2:11" x14ac:dyDescent="0.2">
      <c r="B5116" s="10" t="str">
        <f t="shared" si="158"/>
        <v/>
      </c>
      <c r="C5116" s="30"/>
      <c r="H5116" s="10" t="str">
        <f>IFERROR(IF(INDEX(Rooms[اعتماد القيمة],MATCH(الحجز!$D5116,Rooms[الشقة],0),1)&lt;=الحجز!$C5116,((INDEX(Rooms[القيمة],MATCH(الحجز!$D5116,Rooms[الشقة],0),1)*الحجز!$E5116)+G5116)-F5116,الحجز!$H5116),"")</f>
        <v/>
      </c>
      <c r="I5116" s="10" t="str">
        <f>IFERROR(VLOOKUP(D5116,Rooms[[الشقة]:[وصف]],4,FALSE),"")</f>
        <v/>
      </c>
      <c r="K5116" s="16" t="str">
        <f t="shared" si="159"/>
        <v/>
      </c>
    </row>
    <row r="5117" spans="2:11" x14ac:dyDescent="0.2">
      <c r="B5117" s="10" t="str">
        <f t="shared" si="158"/>
        <v/>
      </c>
      <c r="C5117" s="30"/>
      <c r="H5117" s="10" t="str">
        <f>IFERROR(IF(INDEX(Rooms[اعتماد القيمة],MATCH(الحجز!$D5117,Rooms[الشقة],0),1)&lt;=الحجز!$C5117,((INDEX(Rooms[القيمة],MATCH(الحجز!$D5117,Rooms[الشقة],0),1)*الحجز!$E5117)+G5117)-F5117,الحجز!$H5117),"")</f>
        <v/>
      </c>
      <c r="I5117" s="10" t="str">
        <f>IFERROR(VLOOKUP(D5117,Rooms[[الشقة]:[وصف]],4,FALSE),"")</f>
        <v/>
      </c>
      <c r="K5117" s="16" t="str">
        <f t="shared" si="159"/>
        <v/>
      </c>
    </row>
    <row r="5118" spans="2:11" x14ac:dyDescent="0.2">
      <c r="B5118" s="10" t="str">
        <f t="shared" si="158"/>
        <v/>
      </c>
      <c r="C5118" s="30"/>
      <c r="H5118" s="10" t="str">
        <f>IFERROR(IF(INDEX(Rooms[اعتماد القيمة],MATCH(الحجز!$D5118,Rooms[الشقة],0),1)&lt;=الحجز!$C5118,((INDEX(Rooms[القيمة],MATCH(الحجز!$D5118,Rooms[الشقة],0),1)*الحجز!$E5118)+G5118)-F5118,الحجز!$H5118),"")</f>
        <v/>
      </c>
      <c r="I5118" s="10" t="str">
        <f>IFERROR(VLOOKUP(D5118,Rooms[[الشقة]:[وصف]],4,FALSE),"")</f>
        <v/>
      </c>
      <c r="K5118" s="16" t="str">
        <f t="shared" si="159"/>
        <v/>
      </c>
    </row>
    <row r="5119" spans="2:11" x14ac:dyDescent="0.2">
      <c r="B5119" s="10" t="str">
        <f t="shared" si="158"/>
        <v/>
      </c>
      <c r="C5119" s="30"/>
      <c r="H5119" s="10" t="str">
        <f>IFERROR(IF(INDEX(Rooms[اعتماد القيمة],MATCH(الحجز!$D5119,Rooms[الشقة],0),1)&lt;=الحجز!$C5119,((INDEX(Rooms[القيمة],MATCH(الحجز!$D5119,Rooms[الشقة],0),1)*الحجز!$E5119)+G5119)-F5119,الحجز!$H5119),"")</f>
        <v/>
      </c>
      <c r="I5119" s="10" t="str">
        <f>IFERROR(VLOOKUP(D5119,Rooms[[الشقة]:[وصف]],4,FALSE),"")</f>
        <v/>
      </c>
      <c r="K5119" s="16" t="str">
        <f t="shared" si="159"/>
        <v/>
      </c>
    </row>
    <row r="5120" spans="2:11" x14ac:dyDescent="0.2">
      <c r="B5120" s="10" t="str">
        <f t="shared" si="158"/>
        <v/>
      </c>
      <c r="C5120" s="30"/>
      <c r="H5120" s="10" t="str">
        <f>IFERROR(IF(INDEX(Rooms[اعتماد القيمة],MATCH(الحجز!$D5120,Rooms[الشقة],0),1)&lt;=الحجز!$C5120,((INDEX(Rooms[القيمة],MATCH(الحجز!$D5120,Rooms[الشقة],0),1)*الحجز!$E5120)+G5120)-F5120,الحجز!$H5120),"")</f>
        <v/>
      </c>
      <c r="I5120" s="10" t="str">
        <f>IFERROR(VLOOKUP(D5120,Rooms[[الشقة]:[وصف]],4,FALSE),"")</f>
        <v/>
      </c>
      <c r="K5120" s="16" t="str">
        <f t="shared" si="159"/>
        <v/>
      </c>
    </row>
    <row r="5121" spans="2:11" x14ac:dyDescent="0.2">
      <c r="B5121" s="10" t="str">
        <f t="shared" si="158"/>
        <v/>
      </c>
      <c r="C5121" s="30"/>
      <c r="H5121" s="10" t="str">
        <f>IFERROR(IF(INDEX(Rooms[اعتماد القيمة],MATCH(الحجز!$D5121,Rooms[الشقة],0),1)&lt;=الحجز!$C5121,((INDEX(Rooms[القيمة],MATCH(الحجز!$D5121,Rooms[الشقة],0),1)*الحجز!$E5121)+G5121)-F5121,الحجز!$H5121),"")</f>
        <v/>
      </c>
      <c r="I5121" s="10" t="str">
        <f>IFERROR(VLOOKUP(D5121,Rooms[[الشقة]:[وصف]],4,FALSE),"")</f>
        <v/>
      </c>
      <c r="K5121" s="16" t="str">
        <f t="shared" si="159"/>
        <v/>
      </c>
    </row>
    <row r="5122" spans="2:11" x14ac:dyDescent="0.2">
      <c r="B5122" s="10" t="str">
        <f t="shared" si="158"/>
        <v/>
      </c>
      <c r="C5122" s="30"/>
      <c r="H5122" s="10" t="str">
        <f>IFERROR(IF(INDEX(Rooms[اعتماد القيمة],MATCH(الحجز!$D5122,Rooms[الشقة],0),1)&lt;=الحجز!$C5122,((INDEX(Rooms[القيمة],MATCH(الحجز!$D5122,Rooms[الشقة],0),1)*الحجز!$E5122)+G5122)-F5122,الحجز!$H5122),"")</f>
        <v/>
      </c>
      <c r="I5122" s="10" t="str">
        <f>IFERROR(VLOOKUP(D5122,Rooms[[الشقة]:[وصف]],4,FALSE),"")</f>
        <v/>
      </c>
      <c r="K5122" s="16" t="str">
        <f t="shared" si="159"/>
        <v/>
      </c>
    </row>
    <row r="5123" spans="2:11" x14ac:dyDescent="0.2">
      <c r="B5123" s="10" t="str">
        <f t="shared" si="158"/>
        <v/>
      </c>
      <c r="C5123" s="30"/>
      <c r="H5123" s="10" t="str">
        <f>IFERROR(IF(INDEX(Rooms[اعتماد القيمة],MATCH(الحجز!$D5123,Rooms[الشقة],0),1)&lt;=الحجز!$C5123,((INDEX(Rooms[القيمة],MATCH(الحجز!$D5123,Rooms[الشقة],0),1)*الحجز!$E5123)+G5123)-F5123,الحجز!$H5123),"")</f>
        <v/>
      </c>
      <c r="I5123" s="10" t="str">
        <f>IFERROR(VLOOKUP(D5123,Rooms[[الشقة]:[وصف]],4,FALSE),"")</f>
        <v/>
      </c>
      <c r="K5123" s="16" t="str">
        <f t="shared" si="159"/>
        <v/>
      </c>
    </row>
    <row r="5124" spans="2:11" x14ac:dyDescent="0.2">
      <c r="B5124" s="10" t="str">
        <f t="shared" si="158"/>
        <v/>
      </c>
      <c r="C5124" s="30"/>
      <c r="H5124" s="10" t="str">
        <f>IFERROR(IF(INDEX(Rooms[اعتماد القيمة],MATCH(الحجز!$D5124,Rooms[الشقة],0),1)&lt;=الحجز!$C5124,((INDEX(Rooms[القيمة],MATCH(الحجز!$D5124,Rooms[الشقة],0),1)*الحجز!$E5124)+G5124)-F5124,الحجز!$H5124),"")</f>
        <v/>
      </c>
      <c r="I5124" s="10" t="str">
        <f>IFERROR(VLOOKUP(D5124,Rooms[[الشقة]:[وصف]],4,FALSE),"")</f>
        <v/>
      </c>
      <c r="K5124" s="16" t="str">
        <f t="shared" si="159"/>
        <v/>
      </c>
    </row>
    <row r="5125" spans="2:11" x14ac:dyDescent="0.2">
      <c r="B5125" s="10" t="str">
        <f t="shared" ref="B5125:B5188" si="160">IF(C5125&lt;&gt;"",ROW(A5122),"")</f>
        <v/>
      </c>
      <c r="C5125" s="30"/>
      <c r="H5125" s="10" t="str">
        <f>IFERROR(IF(INDEX(Rooms[اعتماد القيمة],MATCH(الحجز!$D5125,Rooms[الشقة],0),1)&lt;=الحجز!$C5125,((INDEX(Rooms[القيمة],MATCH(الحجز!$D5125,Rooms[الشقة],0),1)*الحجز!$E5125)+G5125)-F5125,الحجز!$H5125),"")</f>
        <v/>
      </c>
      <c r="I5125" s="10" t="str">
        <f>IFERROR(VLOOKUP(D5125,Rooms[[الشقة]:[وصف]],4,FALSE),"")</f>
        <v/>
      </c>
      <c r="K5125" s="16" t="str">
        <f t="shared" ref="K5125:K5188" si="161">IF(AND(E5125="",C5125=""),"",C5125+(IF(E5125&lt;1,E5125,(E5125-1))))</f>
        <v/>
      </c>
    </row>
    <row r="5126" spans="2:11" x14ac:dyDescent="0.2">
      <c r="B5126" s="10" t="str">
        <f t="shared" si="160"/>
        <v/>
      </c>
      <c r="C5126" s="30"/>
      <c r="H5126" s="10" t="str">
        <f>IFERROR(IF(INDEX(Rooms[اعتماد القيمة],MATCH(الحجز!$D5126,Rooms[الشقة],0),1)&lt;=الحجز!$C5126,((INDEX(Rooms[القيمة],MATCH(الحجز!$D5126,Rooms[الشقة],0),1)*الحجز!$E5126)+G5126)-F5126,الحجز!$H5126),"")</f>
        <v/>
      </c>
      <c r="I5126" s="10" t="str">
        <f>IFERROR(VLOOKUP(D5126,Rooms[[الشقة]:[وصف]],4,FALSE),"")</f>
        <v/>
      </c>
      <c r="K5126" s="16" t="str">
        <f t="shared" si="161"/>
        <v/>
      </c>
    </row>
    <row r="5127" spans="2:11" x14ac:dyDescent="0.2">
      <c r="B5127" s="10" t="str">
        <f t="shared" si="160"/>
        <v/>
      </c>
      <c r="C5127" s="30"/>
      <c r="H5127" s="10" t="str">
        <f>IFERROR(IF(INDEX(Rooms[اعتماد القيمة],MATCH(الحجز!$D5127,Rooms[الشقة],0),1)&lt;=الحجز!$C5127,((INDEX(Rooms[القيمة],MATCH(الحجز!$D5127,Rooms[الشقة],0),1)*الحجز!$E5127)+G5127)-F5127,الحجز!$H5127),"")</f>
        <v/>
      </c>
      <c r="I5127" s="10" t="str">
        <f>IFERROR(VLOOKUP(D5127,Rooms[[الشقة]:[وصف]],4,FALSE),"")</f>
        <v/>
      </c>
      <c r="K5127" s="16" t="str">
        <f t="shared" si="161"/>
        <v/>
      </c>
    </row>
    <row r="5128" spans="2:11" x14ac:dyDescent="0.2">
      <c r="B5128" s="10" t="str">
        <f t="shared" si="160"/>
        <v/>
      </c>
      <c r="C5128" s="30"/>
      <c r="H5128" s="10" t="str">
        <f>IFERROR(IF(INDEX(Rooms[اعتماد القيمة],MATCH(الحجز!$D5128,Rooms[الشقة],0),1)&lt;=الحجز!$C5128,((INDEX(Rooms[القيمة],MATCH(الحجز!$D5128,Rooms[الشقة],0),1)*الحجز!$E5128)+G5128)-F5128,الحجز!$H5128),"")</f>
        <v/>
      </c>
      <c r="I5128" s="10" t="str">
        <f>IFERROR(VLOOKUP(D5128,Rooms[[الشقة]:[وصف]],4,FALSE),"")</f>
        <v/>
      </c>
      <c r="K5128" s="16" t="str">
        <f t="shared" si="161"/>
        <v/>
      </c>
    </row>
    <row r="5129" spans="2:11" x14ac:dyDescent="0.2">
      <c r="B5129" s="10" t="str">
        <f t="shared" si="160"/>
        <v/>
      </c>
      <c r="C5129" s="30"/>
      <c r="H5129" s="10" t="str">
        <f>IFERROR(IF(INDEX(Rooms[اعتماد القيمة],MATCH(الحجز!$D5129,Rooms[الشقة],0),1)&lt;=الحجز!$C5129,((INDEX(Rooms[القيمة],MATCH(الحجز!$D5129,Rooms[الشقة],0),1)*الحجز!$E5129)+G5129)-F5129,الحجز!$H5129),"")</f>
        <v/>
      </c>
      <c r="I5129" s="10" t="str">
        <f>IFERROR(VLOOKUP(D5129,Rooms[[الشقة]:[وصف]],4,FALSE),"")</f>
        <v/>
      </c>
      <c r="K5129" s="16" t="str">
        <f t="shared" si="161"/>
        <v/>
      </c>
    </row>
    <row r="5130" spans="2:11" x14ac:dyDescent="0.2">
      <c r="B5130" s="10" t="str">
        <f t="shared" si="160"/>
        <v/>
      </c>
      <c r="C5130" s="30"/>
      <c r="H5130" s="10" t="str">
        <f>IFERROR(IF(INDEX(Rooms[اعتماد القيمة],MATCH(الحجز!$D5130,Rooms[الشقة],0),1)&lt;=الحجز!$C5130,((INDEX(Rooms[القيمة],MATCH(الحجز!$D5130,Rooms[الشقة],0),1)*الحجز!$E5130)+G5130)-F5130,الحجز!$H5130),"")</f>
        <v/>
      </c>
      <c r="I5130" s="10" t="str">
        <f>IFERROR(VLOOKUP(D5130,Rooms[[الشقة]:[وصف]],4,FALSE),"")</f>
        <v/>
      </c>
      <c r="K5130" s="16" t="str">
        <f t="shared" si="161"/>
        <v/>
      </c>
    </row>
    <row r="5131" spans="2:11" x14ac:dyDescent="0.2">
      <c r="B5131" s="10" t="str">
        <f t="shared" si="160"/>
        <v/>
      </c>
      <c r="C5131" s="30"/>
      <c r="H5131" s="10" t="str">
        <f>IFERROR(IF(INDEX(Rooms[اعتماد القيمة],MATCH(الحجز!$D5131,Rooms[الشقة],0),1)&lt;=الحجز!$C5131,((INDEX(Rooms[القيمة],MATCH(الحجز!$D5131,Rooms[الشقة],0),1)*الحجز!$E5131)+G5131)-F5131,الحجز!$H5131),"")</f>
        <v/>
      </c>
      <c r="I5131" s="10" t="str">
        <f>IFERROR(VLOOKUP(D5131,Rooms[[الشقة]:[وصف]],4,FALSE),"")</f>
        <v/>
      </c>
      <c r="K5131" s="16" t="str">
        <f t="shared" si="161"/>
        <v/>
      </c>
    </row>
    <row r="5132" spans="2:11" x14ac:dyDescent="0.2">
      <c r="B5132" s="10" t="str">
        <f t="shared" si="160"/>
        <v/>
      </c>
      <c r="C5132" s="30"/>
      <c r="H5132" s="10" t="str">
        <f>IFERROR(IF(INDEX(Rooms[اعتماد القيمة],MATCH(الحجز!$D5132,Rooms[الشقة],0),1)&lt;=الحجز!$C5132,((INDEX(Rooms[القيمة],MATCH(الحجز!$D5132,Rooms[الشقة],0),1)*الحجز!$E5132)+G5132)-F5132,الحجز!$H5132),"")</f>
        <v/>
      </c>
      <c r="I5132" s="10" t="str">
        <f>IFERROR(VLOOKUP(D5132,Rooms[[الشقة]:[وصف]],4,FALSE),"")</f>
        <v/>
      </c>
      <c r="K5132" s="16" t="str">
        <f t="shared" si="161"/>
        <v/>
      </c>
    </row>
    <row r="5133" spans="2:11" x14ac:dyDescent="0.2">
      <c r="B5133" s="10" t="str">
        <f t="shared" si="160"/>
        <v/>
      </c>
      <c r="C5133" s="30"/>
      <c r="H5133" s="10" t="str">
        <f>IFERROR(IF(INDEX(Rooms[اعتماد القيمة],MATCH(الحجز!$D5133,Rooms[الشقة],0),1)&lt;=الحجز!$C5133,((INDEX(Rooms[القيمة],MATCH(الحجز!$D5133,Rooms[الشقة],0),1)*الحجز!$E5133)+G5133)-F5133,الحجز!$H5133),"")</f>
        <v/>
      </c>
      <c r="I5133" s="10" t="str">
        <f>IFERROR(VLOOKUP(D5133,Rooms[[الشقة]:[وصف]],4,FALSE),"")</f>
        <v/>
      </c>
      <c r="K5133" s="16" t="str">
        <f t="shared" si="161"/>
        <v/>
      </c>
    </row>
    <row r="5134" spans="2:11" x14ac:dyDescent="0.2">
      <c r="B5134" s="10" t="str">
        <f t="shared" si="160"/>
        <v/>
      </c>
      <c r="C5134" s="30"/>
      <c r="H5134" s="10" t="str">
        <f>IFERROR(IF(INDEX(Rooms[اعتماد القيمة],MATCH(الحجز!$D5134,Rooms[الشقة],0),1)&lt;=الحجز!$C5134,((INDEX(Rooms[القيمة],MATCH(الحجز!$D5134,Rooms[الشقة],0),1)*الحجز!$E5134)+G5134)-F5134,الحجز!$H5134),"")</f>
        <v/>
      </c>
      <c r="I5134" s="10" t="str">
        <f>IFERROR(VLOOKUP(D5134,Rooms[[الشقة]:[وصف]],4,FALSE),"")</f>
        <v/>
      </c>
      <c r="K5134" s="16" t="str">
        <f t="shared" si="161"/>
        <v/>
      </c>
    </row>
    <row r="5135" spans="2:11" x14ac:dyDescent="0.2">
      <c r="B5135" s="10" t="str">
        <f t="shared" si="160"/>
        <v/>
      </c>
      <c r="C5135" s="30"/>
      <c r="H5135" s="10" t="str">
        <f>IFERROR(IF(INDEX(Rooms[اعتماد القيمة],MATCH(الحجز!$D5135,Rooms[الشقة],0),1)&lt;=الحجز!$C5135,((INDEX(Rooms[القيمة],MATCH(الحجز!$D5135,Rooms[الشقة],0),1)*الحجز!$E5135)+G5135)-F5135,الحجز!$H5135),"")</f>
        <v/>
      </c>
      <c r="I5135" s="10" t="str">
        <f>IFERROR(VLOOKUP(D5135,Rooms[[الشقة]:[وصف]],4,FALSE),"")</f>
        <v/>
      </c>
      <c r="K5135" s="16" t="str">
        <f t="shared" si="161"/>
        <v/>
      </c>
    </row>
    <row r="5136" spans="2:11" x14ac:dyDescent="0.2">
      <c r="B5136" s="10" t="str">
        <f t="shared" si="160"/>
        <v/>
      </c>
      <c r="C5136" s="30"/>
      <c r="H5136" s="10" t="str">
        <f>IFERROR(IF(INDEX(Rooms[اعتماد القيمة],MATCH(الحجز!$D5136,Rooms[الشقة],0),1)&lt;=الحجز!$C5136,((INDEX(Rooms[القيمة],MATCH(الحجز!$D5136,Rooms[الشقة],0),1)*الحجز!$E5136)+G5136)-F5136,الحجز!$H5136),"")</f>
        <v/>
      </c>
      <c r="I5136" s="10" t="str">
        <f>IFERROR(VLOOKUP(D5136,Rooms[[الشقة]:[وصف]],4,FALSE),"")</f>
        <v/>
      </c>
      <c r="K5136" s="16" t="str">
        <f t="shared" si="161"/>
        <v/>
      </c>
    </row>
    <row r="5137" spans="2:11" x14ac:dyDescent="0.2">
      <c r="B5137" s="10" t="str">
        <f t="shared" si="160"/>
        <v/>
      </c>
      <c r="C5137" s="30"/>
      <c r="H5137" s="10" t="str">
        <f>IFERROR(IF(INDEX(Rooms[اعتماد القيمة],MATCH(الحجز!$D5137,Rooms[الشقة],0),1)&lt;=الحجز!$C5137,((INDEX(Rooms[القيمة],MATCH(الحجز!$D5137,Rooms[الشقة],0),1)*الحجز!$E5137)+G5137)-F5137,الحجز!$H5137),"")</f>
        <v/>
      </c>
      <c r="I5137" s="10" t="str">
        <f>IFERROR(VLOOKUP(D5137,Rooms[[الشقة]:[وصف]],4,FALSE),"")</f>
        <v/>
      </c>
      <c r="K5137" s="16" t="str">
        <f t="shared" si="161"/>
        <v/>
      </c>
    </row>
    <row r="5138" spans="2:11" x14ac:dyDescent="0.2">
      <c r="B5138" s="10" t="str">
        <f t="shared" si="160"/>
        <v/>
      </c>
      <c r="C5138" s="30"/>
      <c r="H5138" s="10" t="str">
        <f>IFERROR(IF(INDEX(Rooms[اعتماد القيمة],MATCH(الحجز!$D5138,Rooms[الشقة],0),1)&lt;=الحجز!$C5138,((INDEX(Rooms[القيمة],MATCH(الحجز!$D5138,Rooms[الشقة],0),1)*الحجز!$E5138)+G5138)-F5138,الحجز!$H5138),"")</f>
        <v/>
      </c>
      <c r="I5138" s="10" t="str">
        <f>IFERROR(VLOOKUP(D5138,Rooms[[الشقة]:[وصف]],4,FALSE),"")</f>
        <v/>
      </c>
      <c r="K5138" s="16" t="str">
        <f t="shared" si="161"/>
        <v/>
      </c>
    </row>
    <row r="5139" spans="2:11" x14ac:dyDescent="0.2">
      <c r="B5139" s="10" t="str">
        <f t="shared" si="160"/>
        <v/>
      </c>
      <c r="C5139" s="30"/>
      <c r="H5139" s="10" t="str">
        <f>IFERROR(IF(INDEX(Rooms[اعتماد القيمة],MATCH(الحجز!$D5139,Rooms[الشقة],0),1)&lt;=الحجز!$C5139,((INDEX(Rooms[القيمة],MATCH(الحجز!$D5139,Rooms[الشقة],0),1)*الحجز!$E5139)+G5139)-F5139,الحجز!$H5139),"")</f>
        <v/>
      </c>
      <c r="I5139" s="10" t="str">
        <f>IFERROR(VLOOKUP(D5139,Rooms[[الشقة]:[وصف]],4,FALSE),"")</f>
        <v/>
      </c>
      <c r="K5139" s="16" t="str">
        <f t="shared" si="161"/>
        <v/>
      </c>
    </row>
    <row r="5140" spans="2:11" x14ac:dyDescent="0.2">
      <c r="B5140" s="10" t="str">
        <f t="shared" si="160"/>
        <v/>
      </c>
      <c r="C5140" s="30"/>
      <c r="H5140" s="10" t="str">
        <f>IFERROR(IF(INDEX(Rooms[اعتماد القيمة],MATCH(الحجز!$D5140,Rooms[الشقة],0),1)&lt;=الحجز!$C5140,((INDEX(Rooms[القيمة],MATCH(الحجز!$D5140,Rooms[الشقة],0),1)*الحجز!$E5140)+G5140)-F5140,الحجز!$H5140),"")</f>
        <v/>
      </c>
      <c r="I5140" s="10" t="str">
        <f>IFERROR(VLOOKUP(D5140,Rooms[[الشقة]:[وصف]],4,FALSE),"")</f>
        <v/>
      </c>
      <c r="K5140" s="16" t="str">
        <f t="shared" si="161"/>
        <v/>
      </c>
    </row>
    <row r="5141" spans="2:11" x14ac:dyDescent="0.2">
      <c r="B5141" s="10" t="str">
        <f t="shared" si="160"/>
        <v/>
      </c>
      <c r="C5141" s="30"/>
      <c r="H5141" s="10" t="str">
        <f>IFERROR(IF(INDEX(Rooms[اعتماد القيمة],MATCH(الحجز!$D5141,Rooms[الشقة],0),1)&lt;=الحجز!$C5141,((INDEX(Rooms[القيمة],MATCH(الحجز!$D5141,Rooms[الشقة],0),1)*الحجز!$E5141)+G5141)-F5141,الحجز!$H5141),"")</f>
        <v/>
      </c>
      <c r="I5141" s="10" t="str">
        <f>IFERROR(VLOOKUP(D5141,Rooms[[الشقة]:[وصف]],4,FALSE),"")</f>
        <v/>
      </c>
      <c r="K5141" s="16" t="str">
        <f t="shared" si="161"/>
        <v/>
      </c>
    </row>
    <row r="5142" spans="2:11" x14ac:dyDescent="0.2">
      <c r="B5142" s="10" t="str">
        <f t="shared" si="160"/>
        <v/>
      </c>
      <c r="C5142" s="30"/>
      <c r="H5142" s="10" t="str">
        <f>IFERROR(IF(INDEX(Rooms[اعتماد القيمة],MATCH(الحجز!$D5142,Rooms[الشقة],0),1)&lt;=الحجز!$C5142,((INDEX(Rooms[القيمة],MATCH(الحجز!$D5142,Rooms[الشقة],0),1)*الحجز!$E5142)+G5142)-F5142,الحجز!$H5142),"")</f>
        <v/>
      </c>
      <c r="I5142" s="10" t="str">
        <f>IFERROR(VLOOKUP(D5142,Rooms[[الشقة]:[وصف]],4,FALSE),"")</f>
        <v/>
      </c>
      <c r="K5142" s="16" t="str">
        <f t="shared" si="161"/>
        <v/>
      </c>
    </row>
    <row r="5143" spans="2:11" x14ac:dyDescent="0.2">
      <c r="B5143" s="10" t="str">
        <f t="shared" si="160"/>
        <v/>
      </c>
      <c r="C5143" s="30"/>
      <c r="H5143" s="10" t="str">
        <f>IFERROR(IF(INDEX(Rooms[اعتماد القيمة],MATCH(الحجز!$D5143,Rooms[الشقة],0),1)&lt;=الحجز!$C5143,((INDEX(Rooms[القيمة],MATCH(الحجز!$D5143,Rooms[الشقة],0),1)*الحجز!$E5143)+G5143)-F5143,الحجز!$H5143),"")</f>
        <v/>
      </c>
      <c r="I5143" s="10" t="str">
        <f>IFERROR(VLOOKUP(D5143,Rooms[[الشقة]:[وصف]],4,FALSE),"")</f>
        <v/>
      </c>
      <c r="K5143" s="16" t="str">
        <f t="shared" si="161"/>
        <v/>
      </c>
    </row>
    <row r="5144" spans="2:11" x14ac:dyDescent="0.2">
      <c r="B5144" s="10" t="str">
        <f t="shared" si="160"/>
        <v/>
      </c>
      <c r="C5144" s="30"/>
      <c r="H5144" s="10" t="str">
        <f>IFERROR(IF(INDEX(Rooms[اعتماد القيمة],MATCH(الحجز!$D5144,Rooms[الشقة],0),1)&lt;=الحجز!$C5144,((INDEX(Rooms[القيمة],MATCH(الحجز!$D5144,Rooms[الشقة],0),1)*الحجز!$E5144)+G5144)-F5144,الحجز!$H5144),"")</f>
        <v/>
      </c>
      <c r="I5144" s="10" t="str">
        <f>IFERROR(VLOOKUP(D5144,Rooms[[الشقة]:[وصف]],4,FALSE),"")</f>
        <v/>
      </c>
      <c r="K5144" s="16" t="str">
        <f t="shared" si="161"/>
        <v/>
      </c>
    </row>
    <row r="5145" spans="2:11" x14ac:dyDescent="0.2">
      <c r="B5145" s="10" t="str">
        <f t="shared" si="160"/>
        <v/>
      </c>
      <c r="C5145" s="30"/>
      <c r="H5145" s="10" t="str">
        <f>IFERROR(IF(INDEX(Rooms[اعتماد القيمة],MATCH(الحجز!$D5145,Rooms[الشقة],0),1)&lt;=الحجز!$C5145,((INDEX(Rooms[القيمة],MATCH(الحجز!$D5145,Rooms[الشقة],0),1)*الحجز!$E5145)+G5145)-F5145,الحجز!$H5145),"")</f>
        <v/>
      </c>
      <c r="I5145" s="10" t="str">
        <f>IFERROR(VLOOKUP(D5145,Rooms[[الشقة]:[وصف]],4,FALSE),"")</f>
        <v/>
      </c>
      <c r="K5145" s="16" t="str">
        <f t="shared" si="161"/>
        <v/>
      </c>
    </row>
    <row r="5146" spans="2:11" x14ac:dyDescent="0.2">
      <c r="B5146" s="10" t="str">
        <f t="shared" si="160"/>
        <v/>
      </c>
      <c r="C5146" s="30"/>
      <c r="H5146" s="10" t="str">
        <f>IFERROR(IF(INDEX(Rooms[اعتماد القيمة],MATCH(الحجز!$D5146,Rooms[الشقة],0),1)&lt;=الحجز!$C5146,((INDEX(Rooms[القيمة],MATCH(الحجز!$D5146,Rooms[الشقة],0),1)*الحجز!$E5146)+G5146)-F5146,الحجز!$H5146),"")</f>
        <v/>
      </c>
      <c r="I5146" s="10" t="str">
        <f>IFERROR(VLOOKUP(D5146,Rooms[[الشقة]:[وصف]],4,FALSE),"")</f>
        <v/>
      </c>
      <c r="K5146" s="16" t="str">
        <f t="shared" si="161"/>
        <v/>
      </c>
    </row>
    <row r="5147" spans="2:11" x14ac:dyDescent="0.2">
      <c r="B5147" s="10" t="str">
        <f t="shared" si="160"/>
        <v/>
      </c>
      <c r="C5147" s="30"/>
      <c r="H5147" s="10" t="str">
        <f>IFERROR(IF(INDEX(Rooms[اعتماد القيمة],MATCH(الحجز!$D5147,Rooms[الشقة],0),1)&lt;=الحجز!$C5147,((INDEX(Rooms[القيمة],MATCH(الحجز!$D5147,Rooms[الشقة],0),1)*الحجز!$E5147)+G5147)-F5147,الحجز!$H5147),"")</f>
        <v/>
      </c>
      <c r="I5147" s="10" t="str">
        <f>IFERROR(VLOOKUP(D5147,Rooms[[الشقة]:[وصف]],4,FALSE),"")</f>
        <v/>
      </c>
      <c r="K5147" s="16" t="str">
        <f t="shared" si="161"/>
        <v/>
      </c>
    </row>
    <row r="5148" spans="2:11" x14ac:dyDescent="0.2">
      <c r="B5148" s="10" t="str">
        <f t="shared" si="160"/>
        <v/>
      </c>
      <c r="C5148" s="30"/>
      <c r="H5148" s="10" t="str">
        <f>IFERROR(IF(INDEX(Rooms[اعتماد القيمة],MATCH(الحجز!$D5148,Rooms[الشقة],0),1)&lt;=الحجز!$C5148,((INDEX(Rooms[القيمة],MATCH(الحجز!$D5148,Rooms[الشقة],0),1)*الحجز!$E5148)+G5148)-F5148,الحجز!$H5148),"")</f>
        <v/>
      </c>
      <c r="I5148" s="10" t="str">
        <f>IFERROR(VLOOKUP(D5148,Rooms[[الشقة]:[وصف]],4,FALSE),"")</f>
        <v/>
      </c>
      <c r="K5148" s="16" t="str">
        <f t="shared" si="161"/>
        <v/>
      </c>
    </row>
    <row r="5149" spans="2:11" x14ac:dyDescent="0.2">
      <c r="B5149" s="10" t="str">
        <f t="shared" si="160"/>
        <v/>
      </c>
      <c r="C5149" s="30"/>
      <c r="H5149" s="10" t="str">
        <f>IFERROR(IF(INDEX(Rooms[اعتماد القيمة],MATCH(الحجز!$D5149,Rooms[الشقة],0),1)&lt;=الحجز!$C5149,((INDEX(Rooms[القيمة],MATCH(الحجز!$D5149,Rooms[الشقة],0),1)*الحجز!$E5149)+G5149)-F5149,الحجز!$H5149),"")</f>
        <v/>
      </c>
      <c r="I5149" s="10" t="str">
        <f>IFERROR(VLOOKUP(D5149,Rooms[[الشقة]:[وصف]],4,FALSE),"")</f>
        <v/>
      </c>
      <c r="K5149" s="16" t="str">
        <f t="shared" si="161"/>
        <v/>
      </c>
    </row>
    <row r="5150" spans="2:11" x14ac:dyDescent="0.2">
      <c r="B5150" s="10" t="str">
        <f t="shared" si="160"/>
        <v/>
      </c>
      <c r="C5150" s="30"/>
      <c r="H5150" s="10" t="str">
        <f>IFERROR(IF(INDEX(Rooms[اعتماد القيمة],MATCH(الحجز!$D5150,Rooms[الشقة],0),1)&lt;=الحجز!$C5150,((INDEX(Rooms[القيمة],MATCH(الحجز!$D5150,Rooms[الشقة],0),1)*الحجز!$E5150)+G5150)-F5150,الحجز!$H5150),"")</f>
        <v/>
      </c>
      <c r="I5150" s="10" t="str">
        <f>IFERROR(VLOOKUP(D5150,Rooms[[الشقة]:[وصف]],4,FALSE),"")</f>
        <v/>
      </c>
      <c r="K5150" s="16" t="str">
        <f t="shared" si="161"/>
        <v/>
      </c>
    </row>
    <row r="5151" spans="2:11" x14ac:dyDescent="0.2">
      <c r="B5151" s="10" t="str">
        <f t="shared" si="160"/>
        <v/>
      </c>
      <c r="C5151" s="30"/>
      <c r="H5151" s="10" t="str">
        <f>IFERROR(IF(INDEX(Rooms[اعتماد القيمة],MATCH(الحجز!$D5151,Rooms[الشقة],0),1)&lt;=الحجز!$C5151,((INDEX(Rooms[القيمة],MATCH(الحجز!$D5151,Rooms[الشقة],0),1)*الحجز!$E5151)+G5151)-F5151,الحجز!$H5151),"")</f>
        <v/>
      </c>
      <c r="I5151" s="10" t="str">
        <f>IFERROR(VLOOKUP(D5151,Rooms[[الشقة]:[وصف]],4,FALSE),"")</f>
        <v/>
      </c>
      <c r="K5151" s="16" t="str">
        <f t="shared" si="161"/>
        <v/>
      </c>
    </row>
    <row r="5152" spans="2:11" x14ac:dyDescent="0.2">
      <c r="B5152" s="10" t="str">
        <f t="shared" si="160"/>
        <v/>
      </c>
      <c r="C5152" s="30"/>
      <c r="H5152" s="10" t="str">
        <f>IFERROR(IF(INDEX(Rooms[اعتماد القيمة],MATCH(الحجز!$D5152,Rooms[الشقة],0),1)&lt;=الحجز!$C5152,((INDEX(Rooms[القيمة],MATCH(الحجز!$D5152,Rooms[الشقة],0),1)*الحجز!$E5152)+G5152)-F5152,الحجز!$H5152),"")</f>
        <v/>
      </c>
      <c r="I5152" s="10" t="str">
        <f>IFERROR(VLOOKUP(D5152,Rooms[[الشقة]:[وصف]],4,FALSE),"")</f>
        <v/>
      </c>
      <c r="K5152" s="16" t="str">
        <f t="shared" si="161"/>
        <v/>
      </c>
    </row>
    <row r="5153" spans="2:11" x14ac:dyDescent="0.2">
      <c r="B5153" s="10" t="str">
        <f t="shared" si="160"/>
        <v/>
      </c>
      <c r="C5153" s="30"/>
      <c r="H5153" s="10" t="str">
        <f>IFERROR(IF(INDEX(Rooms[اعتماد القيمة],MATCH(الحجز!$D5153,Rooms[الشقة],0),1)&lt;=الحجز!$C5153,((INDEX(Rooms[القيمة],MATCH(الحجز!$D5153,Rooms[الشقة],0),1)*الحجز!$E5153)+G5153)-F5153,الحجز!$H5153),"")</f>
        <v/>
      </c>
      <c r="I5153" s="10" t="str">
        <f>IFERROR(VLOOKUP(D5153,Rooms[[الشقة]:[وصف]],4,FALSE),"")</f>
        <v/>
      </c>
      <c r="K5153" s="16" t="str">
        <f t="shared" si="161"/>
        <v/>
      </c>
    </row>
    <row r="5154" spans="2:11" x14ac:dyDescent="0.2">
      <c r="B5154" s="10" t="str">
        <f t="shared" si="160"/>
        <v/>
      </c>
      <c r="C5154" s="30"/>
      <c r="H5154" s="10" t="str">
        <f>IFERROR(IF(INDEX(Rooms[اعتماد القيمة],MATCH(الحجز!$D5154,Rooms[الشقة],0),1)&lt;=الحجز!$C5154,((INDEX(Rooms[القيمة],MATCH(الحجز!$D5154,Rooms[الشقة],0),1)*الحجز!$E5154)+G5154)-F5154,الحجز!$H5154),"")</f>
        <v/>
      </c>
      <c r="I5154" s="10" t="str">
        <f>IFERROR(VLOOKUP(D5154,Rooms[[الشقة]:[وصف]],4,FALSE),"")</f>
        <v/>
      </c>
      <c r="K5154" s="16" t="str">
        <f t="shared" si="161"/>
        <v/>
      </c>
    </row>
    <row r="5155" spans="2:11" x14ac:dyDescent="0.2">
      <c r="B5155" s="10" t="str">
        <f t="shared" si="160"/>
        <v/>
      </c>
      <c r="C5155" s="30"/>
      <c r="H5155" s="10" t="str">
        <f>IFERROR(IF(INDEX(Rooms[اعتماد القيمة],MATCH(الحجز!$D5155,Rooms[الشقة],0),1)&lt;=الحجز!$C5155,((INDEX(Rooms[القيمة],MATCH(الحجز!$D5155,Rooms[الشقة],0),1)*الحجز!$E5155)+G5155)-F5155,الحجز!$H5155),"")</f>
        <v/>
      </c>
      <c r="I5155" s="10" t="str">
        <f>IFERROR(VLOOKUP(D5155,Rooms[[الشقة]:[وصف]],4,FALSE),"")</f>
        <v/>
      </c>
      <c r="K5155" s="16" t="str">
        <f t="shared" si="161"/>
        <v/>
      </c>
    </row>
    <row r="5156" spans="2:11" x14ac:dyDescent="0.2">
      <c r="B5156" s="10" t="str">
        <f t="shared" si="160"/>
        <v/>
      </c>
      <c r="C5156" s="30"/>
      <c r="H5156" s="10" t="str">
        <f>IFERROR(IF(INDEX(Rooms[اعتماد القيمة],MATCH(الحجز!$D5156,Rooms[الشقة],0),1)&lt;=الحجز!$C5156,((INDEX(Rooms[القيمة],MATCH(الحجز!$D5156,Rooms[الشقة],0),1)*الحجز!$E5156)+G5156)-F5156,الحجز!$H5156),"")</f>
        <v/>
      </c>
      <c r="I5156" s="10" t="str">
        <f>IFERROR(VLOOKUP(D5156,Rooms[[الشقة]:[وصف]],4,FALSE),"")</f>
        <v/>
      </c>
      <c r="K5156" s="16" t="str">
        <f t="shared" si="161"/>
        <v/>
      </c>
    </row>
    <row r="5157" spans="2:11" x14ac:dyDescent="0.2">
      <c r="B5157" s="10" t="str">
        <f t="shared" si="160"/>
        <v/>
      </c>
      <c r="C5157" s="30"/>
      <c r="H5157" s="10" t="str">
        <f>IFERROR(IF(INDEX(Rooms[اعتماد القيمة],MATCH(الحجز!$D5157,Rooms[الشقة],0),1)&lt;=الحجز!$C5157,((INDEX(Rooms[القيمة],MATCH(الحجز!$D5157,Rooms[الشقة],0),1)*الحجز!$E5157)+G5157)-F5157,الحجز!$H5157),"")</f>
        <v/>
      </c>
      <c r="I5157" s="10" t="str">
        <f>IFERROR(VLOOKUP(D5157,Rooms[[الشقة]:[وصف]],4,FALSE),"")</f>
        <v/>
      </c>
      <c r="K5157" s="16" t="str">
        <f t="shared" si="161"/>
        <v/>
      </c>
    </row>
    <row r="5158" spans="2:11" x14ac:dyDescent="0.2">
      <c r="B5158" s="10" t="str">
        <f t="shared" si="160"/>
        <v/>
      </c>
      <c r="C5158" s="30"/>
      <c r="H5158" s="10" t="str">
        <f>IFERROR(IF(INDEX(Rooms[اعتماد القيمة],MATCH(الحجز!$D5158,Rooms[الشقة],0),1)&lt;=الحجز!$C5158,((INDEX(Rooms[القيمة],MATCH(الحجز!$D5158,Rooms[الشقة],0),1)*الحجز!$E5158)+G5158)-F5158,الحجز!$H5158),"")</f>
        <v/>
      </c>
      <c r="I5158" s="10" t="str">
        <f>IFERROR(VLOOKUP(D5158,Rooms[[الشقة]:[وصف]],4,FALSE),"")</f>
        <v/>
      </c>
      <c r="K5158" s="16" t="str">
        <f t="shared" si="161"/>
        <v/>
      </c>
    </row>
    <row r="5159" spans="2:11" x14ac:dyDescent="0.2">
      <c r="B5159" s="10" t="str">
        <f t="shared" si="160"/>
        <v/>
      </c>
      <c r="C5159" s="30"/>
      <c r="H5159" s="10" t="str">
        <f>IFERROR(IF(INDEX(Rooms[اعتماد القيمة],MATCH(الحجز!$D5159,Rooms[الشقة],0),1)&lt;=الحجز!$C5159,((INDEX(Rooms[القيمة],MATCH(الحجز!$D5159,Rooms[الشقة],0),1)*الحجز!$E5159)+G5159)-F5159,الحجز!$H5159),"")</f>
        <v/>
      </c>
      <c r="I5159" s="10" t="str">
        <f>IFERROR(VLOOKUP(D5159,Rooms[[الشقة]:[وصف]],4,FALSE),"")</f>
        <v/>
      </c>
      <c r="K5159" s="16" t="str">
        <f t="shared" si="161"/>
        <v/>
      </c>
    </row>
    <row r="5160" spans="2:11" x14ac:dyDescent="0.2">
      <c r="B5160" s="10" t="str">
        <f t="shared" si="160"/>
        <v/>
      </c>
      <c r="C5160" s="30"/>
      <c r="H5160" s="10" t="str">
        <f>IFERROR(IF(INDEX(Rooms[اعتماد القيمة],MATCH(الحجز!$D5160,Rooms[الشقة],0),1)&lt;=الحجز!$C5160,((INDEX(Rooms[القيمة],MATCH(الحجز!$D5160,Rooms[الشقة],0),1)*الحجز!$E5160)+G5160)-F5160,الحجز!$H5160),"")</f>
        <v/>
      </c>
      <c r="I5160" s="10" t="str">
        <f>IFERROR(VLOOKUP(D5160,Rooms[[الشقة]:[وصف]],4,FALSE),"")</f>
        <v/>
      </c>
      <c r="K5160" s="16" t="str">
        <f t="shared" si="161"/>
        <v/>
      </c>
    </row>
    <row r="5161" spans="2:11" x14ac:dyDescent="0.2">
      <c r="B5161" s="10" t="str">
        <f t="shared" si="160"/>
        <v/>
      </c>
      <c r="C5161" s="30"/>
      <c r="H5161" s="10" t="str">
        <f>IFERROR(IF(INDEX(Rooms[اعتماد القيمة],MATCH(الحجز!$D5161,Rooms[الشقة],0),1)&lt;=الحجز!$C5161,((INDEX(Rooms[القيمة],MATCH(الحجز!$D5161,Rooms[الشقة],0),1)*الحجز!$E5161)+G5161)-F5161,الحجز!$H5161),"")</f>
        <v/>
      </c>
      <c r="I5161" s="10" t="str">
        <f>IFERROR(VLOOKUP(D5161,Rooms[[الشقة]:[وصف]],4,FALSE),"")</f>
        <v/>
      </c>
      <c r="K5161" s="16" t="str">
        <f t="shared" si="161"/>
        <v/>
      </c>
    </row>
    <row r="5162" spans="2:11" x14ac:dyDescent="0.2">
      <c r="B5162" s="10" t="str">
        <f t="shared" si="160"/>
        <v/>
      </c>
      <c r="C5162" s="30"/>
      <c r="H5162" s="10" t="str">
        <f>IFERROR(IF(INDEX(Rooms[اعتماد القيمة],MATCH(الحجز!$D5162,Rooms[الشقة],0),1)&lt;=الحجز!$C5162,((INDEX(Rooms[القيمة],MATCH(الحجز!$D5162,Rooms[الشقة],0),1)*الحجز!$E5162)+G5162)-F5162,الحجز!$H5162),"")</f>
        <v/>
      </c>
      <c r="I5162" s="10" t="str">
        <f>IFERROR(VLOOKUP(D5162,Rooms[[الشقة]:[وصف]],4,FALSE),"")</f>
        <v/>
      </c>
      <c r="K5162" s="16" t="str">
        <f t="shared" si="161"/>
        <v/>
      </c>
    </row>
    <row r="5163" spans="2:11" x14ac:dyDescent="0.2">
      <c r="B5163" s="10" t="str">
        <f t="shared" si="160"/>
        <v/>
      </c>
      <c r="C5163" s="30"/>
      <c r="H5163" s="10" t="str">
        <f>IFERROR(IF(INDEX(Rooms[اعتماد القيمة],MATCH(الحجز!$D5163,Rooms[الشقة],0),1)&lt;=الحجز!$C5163,((INDEX(Rooms[القيمة],MATCH(الحجز!$D5163,Rooms[الشقة],0),1)*الحجز!$E5163)+G5163)-F5163,الحجز!$H5163),"")</f>
        <v/>
      </c>
      <c r="I5163" s="10" t="str">
        <f>IFERROR(VLOOKUP(D5163,Rooms[[الشقة]:[وصف]],4,FALSE),"")</f>
        <v/>
      </c>
      <c r="K5163" s="16" t="str">
        <f t="shared" si="161"/>
        <v/>
      </c>
    </row>
    <row r="5164" spans="2:11" x14ac:dyDescent="0.2">
      <c r="B5164" s="10" t="str">
        <f t="shared" si="160"/>
        <v/>
      </c>
      <c r="C5164" s="30"/>
      <c r="H5164" s="10" t="str">
        <f>IFERROR(IF(INDEX(Rooms[اعتماد القيمة],MATCH(الحجز!$D5164,Rooms[الشقة],0),1)&lt;=الحجز!$C5164,((INDEX(Rooms[القيمة],MATCH(الحجز!$D5164,Rooms[الشقة],0),1)*الحجز!$E5164)+G5164)-F5164,الحجز!$H5164),"")</f>
        <v/>
      </c>
      <c r="I5164" s="10" t="str">
        <f>IFERROR(VLOOKUP(D5164,Rooms[[الشقة]:[وصف]],4,FALSE),"")</f>
        <v/>
      </c>
      <c r="K5164" s="16" t="str">
        <f t="shared" si="161"/>
        <v/>
      </c>
    </row>
    <row r="5165" spans="2:11" x14ac:dyDescent="0.2">
      <c r="B5165" s="10" t="str">
        <f t="shared" si="160"/>
        <v/>
      </c>
      <c r="C5165" s="30"/>
      <c r="H5165" s="10" t="str">
        <f>IFERROR(IF(INDEX(Rooms[اعتماد القيمة],MATCH(الحجز!$D5165,Rooms[الشقة],0),1)&lt;=الحجز!$C5165,((INDEX(Rooms[القيمة],MATCH(الحجز!$D5165,Rooms[الشقة],0),1)*الحجز!$E5165)+G5165)-F5165,الحجز!$H5165),"")</f>
        <v/>
      </c>
      <c r="I5165" s="10" t="str">
        <f>IFERROR(VLOOKUP(D5165,Rooms[[الشقة]:[وصف]],4,FALSE),"")</f>
        <v/>
      </c>
      <c r="K5165" s="16" t="str">
        <f t="shared" si="161"/>
        <v/>
      </c>
    </row>
    <row r="5166" spans="2:11" x14ac:dyDescent="0.2">
      <c r="B5166" s="10" t="str">
        <f t="shared" si="160"/>
        <v/>
      </c>
      <c r="C5166" s="30"/>
      <c r="H5166" s="10" t="str">
        <f>IFERROR(IF(INDEX(Rooms[اعتماد القيمة],MATCH(الحجز!$D5166,Rooms[الشقة],0),1)&lt;=الحجز!$C5166,((INDEX(Rooms[القيمة],MATCH(الحجز!$D5166,Rooms[الشقة],0),1)*الحجز!$E5166)+G5166)-F5166,الحجز!$H5166),"")</f>
        <v/>
      </c>
      <c r="I5166" s="10" t="str">
        <f>IFERROR(VLOOKUP(D5166,Rooms[[الشقة]:[وصف]],4,FALSE),"")</f>
        <v/>
      </c>
      <c r="K5166" s="16" t="str">
        <f t="shared" si="161"/>
        <v/>
      </c>
    </row>
    <row r="5167" spans="2:11" x14ac:dyDescent="0.2">
      <c r="B5167" s="10" t="str">
        <f t="shared" si="160"/>
        <v/>
      </c>
      <c r="C5167" s="30"/>
      <c r="H5167" s="10" t="str">
        <f>IFERROR(IF(INDEX(Rooms[اعتماد القيمة],MATCH(الحجز!$D5167,Rooms[الشقة],0),1)&lt;=الحجز!$C5167,((INDEX(Rooms[القيمة],MATCH(الحجز!$D5167,Rooms[الشقة],0),1)*الحجز!$E5167)+G5167)-F5167,الحجز!$H5167),"")</f>
        <v/>
      </c>
      <c r="I5167" s="10" t="str">
        <f>IFERROR(VLOOKUP(D5167,Rooms[[الشقة]:[وصف]],4,FALSE),"")</f>
        <v/>
      </c>
      <c r="K5167" s="16" t="str">
        <f t="shared" si="161"/>
        <v/>
      </c>
    </row>
    <row r="5168" spans="2:11" x14ac:dyDescent="0.2">
      <c r="B5168" s="10" t="str">
        <f t="shared" si="160"/>
        <v/>
      </c>
      <c r="C5168" s="30"/>
      <c r="H5168" s="10" t="str">
        <f>IFERROR(IF(INDEX(Rooms[اعتماد القيمة],MATCH(الحجز!$D5168,Rooms[الشقة],0),1)&lt;=الحجز!$C5168,((INDEX(Rooms[القيمة],MATCH(الحجز!$D5168,Rooms[الشقة],0),1)*الحجز!$E5168)+G5168)-F5168,الحجز!$H5168),"")</f>
        <v/>
      </c>
      <c r="I5168" s="10" t="str">
        <f>IFERROR(VLOOKUP(D5168,Rooms[[الشقة]:[وصف]],4,FALSE),"")</f>
        <v/>
      </c>
      <c r="K5168" s="16" t="str">
        <f t="shared" si="161"/>
        <v/>
      </c>
    </row>
    <row r="5169" spans="2:11" x14ac:dyDescent="0.2">
      <c r="B5169" s="10" t="str">
        <f t="shared" si="160"/>
        <v/>
      </c>
      <c r="C5169" s="30"/>
      <c r="H5169" s="10" t="str">
        <f>IFERROR(IF(INDEX(Rooms[اعتماد القيمة],MATCH(الحجز!$D5169,Rooms[الشقة],0),1)&lt;=الحجز!$C5169,((INDEX(Rooms[القيمة],MATCH(الحجز!$D5169,Rooms[الشقة],0),1)*الحجز!$E5169)+G5169)-F5169,الحجز!$H5169),"")</f>
        <v/>
      </c>
      <c r="I5169" s="10" t="str">
        <f>IFERROR(VLOOKUP(D5169,Rooms[[الشقة]:[وصف]],4,FALSE),"")</f>
        <v/>
      </c>
      <c r="K5169" s="16" t="str">
        <f t="shared" si="161"/>
        <v/>
      </c>
    </row>
    <row r="5170" spans="2:11" x14ac:dyDescent="0.2">
      <c r="B5170" s="10" t="str">
        <f t="shared" si="160"/>
        <v/>
      </c>
      <c r="C5170" s="30"/>
      <c r="H5170" s="10" t="str">
        <f>IFERROR(IF(INDEX(Rooms[اعتماد القيمة],MATCH(الحجز!$D5170,Rooms[الشقة],0),1)&lt;=الحجز!$C5170,((INDEX(Rooms[القيمة],MATCH(الحجز!$D5170,Rooms[الشقة],0),1)*الحجز!$E5170)+G5170)-F5170,الحجز!$H5170),"")</f>
        <v/>
      </c>
      <c r="I5170" s="10" t="str">
        <f>IFERROR(VLOOKUP(D5170,Rooms[[الشقة]:[وصف]],4,FALSE),"")</f>
        <v/>
      </c>
      <c r="K5170" s="16" t="str">
        <f t="shared" si="161"/>
        <v/>
      </c>
    </row>
    <row r="5171" spans="2:11" x14ac:dyDescent="0.2">
      <c r="B5171" s="10" t="str">
        <f t="shared" si="160"/>
        <v/>
      </c>
      <c r="C5171" s="30"/>
      <c r="H5171" s="10" t="str">
        <f>IFERROR(IF(INDEX(Rooms[اعتماد القيمة],MATCH(الحجز!$D5171,Rooms[الشقة],0),1)&lt;=الحجز!$C5171,((INDEX(Rooms[القيمة],MATCH(الحجز!$D5171,Rooms[الشقة],0),1)*الحجز!$E5171)+G5171)-F5171,الحجز!$H5171),"")</f>
        <v/>
      </c>
      <c r="I5171" s="10" t="str">
        <f>IFERROR(VLOOKUP(D5171,Rooms[[الشقة]:[وصف]],4,FALSE),"")</f>
        <v/>
      </c>
      <c r="K5171" s="16" t="str">
        <f t="shared" si="161"/>
        <v/>
      </c>
    </row>
    <row r="5172" spans="2:11" x14ac:dyDescent="0.2">
      <c r="B5172" s="10" t="str">
        <f t="shared" si="160"/>
        <v/>
      </c>
      <c r="C5172" s="30"/>
      <c r="H5172" s="10" t="str">
        <f>IFERROR(IF(INDEX(Rooms[اعتماد القيمة],MATCH(الحجز!$D5172,Rooms[الشقة],0),1)&lt;=الحجز!$C5172,((INDEX(Rooms[القيمة],MATCH(الحجز!$D5172,Rooms[الشقة],0),1)*الحجز!$E5172)+G5172)-F5172,الحجز!$H5172),"")</f>
        <v/>
      </c>
      <c r="I5172" s="10" t="str">
        <f>IFERROR(VLOOKUP(D5172,Rooms[[الشقة]:[وصف]],4,FALSE),"")</f>
        <v/>
      </c>
      <c r="K5172" s="16" t="str">
        <f t="shared" si="161"/>
        <v/>
      </c>
    </row>
    <row r="5173" spans="2:11" x14ac:dyDescent="0.2">
      <c r="B5173" s="10" t="str">
        <f t="shared" si="160"/>
        <v/>
      </c>
      <c r="C5173" s="30"/>
      <c r="H5173" s="10" t="str">
        <f>IFERROR(IF(INDEX(Rooms[اعتماد القيمة],MATCH(الحجز!$D5173,Rooms[الشقة],0),1)&lt;=الحجز!$C5173,((INDEX(Rooms[القيمة],MATCH(الحجز!$D5173,Rooms[الشقة],0),1)*الحجز!$E5173)+G5173)-F5173,الحجز!$H5173),"")</f>
        <v/>
      </c>
      <c r="I5173" s="10" t="str">
        <f>IFERROR(VLOOKUP(D5173,Rooms[[الشقة]:[وصف]],4,FALSE),"")</f>
        <v/>
      </c>
      <c r="K5173" s="16" t="str">
        <f t="shared" si="161"/>
        <v/>
      </c>
    </row>
    <row r="5174" spans="2:11" x14ac:dyDescent="0.2">
      <c r="B5174" s="10" t="str">
        <f t="shared" si="160"/>
        <v/>
      </c>
      <c r="C5174" s="30"/>
      <c r="H5174" s="10" t="str">
        <f>IFERROR(IF(INDEX(Rooms[اعتماد القيمة],MATCH(الحجز!$D5174,Rooms[الشقة],0),1)&lt;=الحجز!$C5174,((INDEX(Rooms[القيمة],MATCH(الحجز!$D5174,Rooms[الشقة],0),1)*الحجز!$E5174)+G5174)-F5174,الحجز!$H5174),"")</f>
        <v/>
      </c>
      <c r="I5174" s="10" t="str">
        <f>IFERROR(VLOOKUP(D5174,Rooms[[الشقة]:[وصف]],4,FALSE),"")</f>
        <v/>
      </c>
      <c r="K5174" s="16" t="str">
        <f t="shared" si="161"/>
        <v/>
      </c>
    </row>
    <row r="5175" spans="2:11" x14ac:dyDescent="0.2">
      <c r="B5175" s="10" t="str">
        <f t="shared" si="160"/>
        <v/>
      </c>
      <c r="C5175" s="30"/>
      <c r="H5175" s="10" t="str">
        <f>IFERROR(IF(INDEX(Rooms[اعتماد القيمة],MATCH(الحجز!$D5175,Rooms[الشقة],0),1)&lt;=الحجز!$C5175,((INDEX(Rooms[القيمة],MATCH(الحجز!$D5175,Rooms[الشقة],0),1)*الحجز!$E5175)+G5175)-F5175,الحجز!$H5175),"")</f>
        <v/>
      </c>
      <c r="I5175" s="10" t="str">
        <f>IFERROR(VLOOKUP(D5175,Rooms[[الشقة]:[وصف]],4,FALSE),"")</f>
        <v/>
      </c>
      <c r="K5175" s="16" t="str">
        <f t="shared" si="161"/>
        <v/>
      </c>
    </row>
    <row r="5176" spans="2:11" x14ac:dyDescent="0.2">
      <c r="B5176" s="10" t="str">
        <f t="shared" si="160"/>
        <v/>
      </c>
      <c r="C5176" s="30"/>
      <c r="H5176" s="10" t="str">
        <f>IFERROR(IF(INDEX(Rooms[اعتماد القيمة],MATCH(الحجز!$D5176,Rooms[الشقة],0),1)&lt;=الحجز!$C5176,((INDEX(Rooms[القيمة],MATCH(الحجز!$D5176,Rooms[الشقة],0),1)*الحجز!$E5176)+G5176)-F5176,الحجز!$H5176),"")</f>
        <v/>
      </c>
      <c r="I5176" s="10" t="str">
        <f>IFERROR(VLOOKUP(D5176,Rooms[[الشقة]:[وصف]],4,FALSE),"")</f>
        <v/>
      </c>
      <c r="K5176" s="16" t="str">
        <f t="shared" si="161"/>
        <v/>
      </c>
    </row>
    <row r="5177" spans="2:11" x14ac:dyDescent="0.2">
      <c r="B5177" s="10" t="str">
        <f t="shared" si="160"/>
        <v/>
      </c>
      <c r="C5177" s="30"/>
      <c r="H5177" s="10" t="str">
        <f>IFERROR(IF(INDEX(Rooms[اعتماد القيمة],MATCH(الحجز!$D5177,Rooms[الشقة],0),1)&lt;=الحجز!$C5177,((INDEX(Rooms[القيمة],MATCH(الحجز!$D5177,Rooms[الشقة],0),1)*الحجز!$E5177)+G5177)-F5177,الحجز!$H5177),"")</f>
        <v/>
      </c>
      <c r="I5177" s="10" t="str">
        <f>IFERROR(VLOOKUP(D5177,Rooms[[الشقة]:[وصف]],4,FALSE),"")</f>
        <v/>
      </c>
      <c r="K5177" s="16" t="str">
        <f t="shared" si="161"/>
        <v/>
      </c>
    </row>
    <row r="5178" spans="2:11" x14ac:dyDescent="0.2">
      <c r="B5178" s="10" t="str">
        <f t="shared" si="160"/>
        <v/>
      </c>
      <c r="C5178" s="30"/>
      <c r="H5178" s="10" t="str">
        <f>IFERROR(IF(INDEX(Rooms[اعتماد القيمة],MATCH(الحجز!$D5178,Rooms[الشقة],0),1)&lt;=الحجز!$C5178,((INDEX(Rooms[القيمة],MATCH(الحجز!$D5178,Rooms[الشقة],0),1)*الحجز!$E5178)+G5178)-F5178,الحجز!$H5178),"")</f>
        <v/>
      </c>
      <c r="I5178" s="10" t="str">
        <f>IFERROR(VLOOKUP(D5178,Rooms[[الشقة]:[وصف]],4,FALSE),"")</f>
        <v/>
      </c>
      <c r="K5178" s="16" t="str">
        <f t="shared" si="161"/>
        <v/>
      </c>
    </row>
    <row r="5179" spans="2:11" x14ac:dyDescent="0.2">
      <c r="B5179" s="10" t="str">
        <f t="shared" si="160"/>
        <v/>
      </c>
      <c r="C5179" s="30"/>
      <c r="H5179" s="10" t="str">
        <f>IFERROR(IF(INDEX(Rooms[اعتماد القيمة],MATCH(الحجز!$D5179,Rooms[الشقة],0),1)&lt;=الحجز!$C5179,((INDEX(Rooms[القيمة],MATCH(الحجز!$D5179,Rooms[الشقة],0),1)*الحجز!$E5179)+G5179)-F5179,الحجز!$H5179),"")</f>
        <v/>
      </c>
      <c r="I5179" s="10" t="str">
        <f>IFERROR(VLOOKUP(D5179,Rooms[[الشقة]:[وصف]],4,FALSE),"")</f>
        <v/>
      </c>
      <c r="K5179" s="16" t="str">
        <f t="shared" si="161"/>
        <v/>
      </c>
    </row>
    <row r="5180" spans="2:11" x14ac:dyDescent="0.2">
      <c r="B5180" s="10" t="str">
        <f t="shared" si="160"/>
        <v/>
      </c>
      <c r="C5180" s="30"/>
      <c r="H5180" s="10" t="str">
        <f>IFERROR(IF(INDEX(Rooms[اعتماد القيمة],MATCH(الحجز!$D5180,Rooms[الشقة],0),1)&lt;=الحجز!$C5180,((INDEX(Rooms[القيمة],MATCH(الحجز!$D5180,Rooms[الشقة],0),1)*الحجز!$E5180)+G5180)-F5180,الحجز!$H5180),"")</f>
        <v/>
      </c>
      <c r="I5180" s="10" t="str">
        <f>IFERROR(VLOOKUP(D5180,Rooms[[الشقة]:[وصف]],4,FALSE),"")</f>
        <v/>
      </c>
      <c r="K5180" s="16" t="str">
        <f t="shared" si="161"/>
        <v/>
      </c>
    </row>
    <row r="5181" spans="2:11" x14ac:dyDescent="0.2">
      <c r="B5181" s="10" t="str">
        <f t="shared" si="160"/>
        <v/>
      </c>
      <c r="C5181" s="30"/>
      <c r="H5181" s="10" t="str">
        <f>IFERROR(IF(INDEX(Rooms[اعتماد القيمة],MATCH(الحجز!$D5181,Rooms[الشقة],0),1)&lt;=الحجز!$C5181,((INDEX(Rooms[القيمة],MATCH(الحجز!$D5181,Rooms[الشقة],0),1)*الحجز!$E5181)+G5181)-F5181,الحجز!$H5181),"")</f>
        <v/>
      </c>
      <c r="I5181" s="10" t="str">
        <f>IFERROR(VLOOKUP(D5181,Rooms[[الشقة]:[وصف]],4,FALSE),"")</f>
        <v/>
      </c>
      <c r="K5181" s="16" t="str">
        <f t="shared" si="161"/>
        <v/>
      </c>
    </row>
    <row r="5182" spans="2:11" x14ac:dyDescent="0.2">
      <c r="B5182" s="10" t="str">
        <f t="shared" si="160"/>
        <v/>
      </c>
      <c r="C5182" s="30"/>
      <c r="H5182" s="10" t="str">
        <f>IFERROR(IF(INDEX(Rooms[اعتماد القيمة],MATCH(الحجز!$D5182,Rooms[الشقة],0),1)&lt;=الحجز!$C5182,((INDEX(Rooms[القيمة],MATCH(الحجز!$D5182,Rooms[الشقة],0),1)*الحجز!$E5182)+G5182)-F5182,الحجز!$H5182),"")</f>
        <v/>
      </c>
      <c r="I5182" s="10" t="str">
        <f>IFERROR(VLOOKUP(D5182,Rooms[[الشقة]:[وصف]],4,FALSE),"")</f>
        <v/>
      </c>
      <c r="K5182" s="16" t="str">
        <f t="shared" si="161"/>
        <v/>
      </c>
    </row>
    <row r="5183" spans="2:11" x14ac:dyDescent="0.2">
      <c r="B5183" s="10" t="str">
        <f t="shared" si="160"/>
        <v/>
      </c>
      <c r="C5183" s="30"/>
      <c r="H5183" s="10" t="str">
        <f>IFERROR(IF(INDEX(Rooms[اعتماد القيمة],MATCH(الحجز!$D5183,Rooms[الشقة],0),1)&lt;=الحجز!$C5183,((INDEX(Rooms[القيمة],MATCH(الحجز!$D5183,Rooms[الشقة],0),1)*الحجز!$E5183)+G5183)-F5183,الحجز!$H5183),"")</f>
        <v/>
      </c>
      <c r="I5183" s="10" t="str">
        <f>IFERROR(VLOOKUP(D5183,Rooms[[الشقة]:[وصف]],4,FALSE),"")</f>
        <v/>
      </c>
      <c r="K5183" s="16" t="str">
        <f t="shared" si="161"/>
        <v/>
      </c>
    </row>
    <row r="5184" spans="2:11" x14ac:dyDescent="0.2">
      <c r="B5184" s="10" t="str">
        <f t="shared" si="160"/>
        <v/>
      </c>
      <c r="C5184" s="30"/>
      <c r="H5184" s="10" t="str">
        <f>IFERROR(IF(INDEX(Rooms[اعتماد القيمة],MATCH(الحجز!$D5184,Rooms[الشقة],0),1)&lt;=الحجز!$C5184,((INDEX(Rooms[القيمة],MATCH(الحجز!$D5184,Rooms[الشقة],0),1)*الحجز!$E5184)+G5184)-F5184,الحجز!$H5184),"")</f>
        <v/>
      </c>
      <c r="I5184" s="10" t="str">
        <f>IFERROR(VLOOKUP(D5184,Rooms[[الشقة]:[وصف]],4,FALSE),"")</f>
        <v/>
      </c>
      <c r="K5184" s="16" t="str">
        <f t="shared" si="161"/>
        <v/>
      </c>
    </row>
    <row r="5185" spans="2:11" x14ac:dyDescent="0.2">
      <c r="B5185" s="10" t="str">
        <f t="shared" si="160"/>
        <v/>
      </c>
      <c r="C5185" s="30"/>
      <c r="H5185" s="10" t="str">
        <f>IFERROR(IF(INDEX(Rooms[اعتماد القيمة],MATCH(الحجز!$D5185,Rooms[الشقة],0),1)&lt;=الحجز!$C5185,((INDEX(Rooms[القيمة],MATCH(الحجز!$D5185,Rooms[الشقة],0),1)*الحجز!$E5185)+G5185)-F5185,الحجز!$H5185),"")</f>
        <v/>
      </c>
      <c r="I5185" s="10" t="str">
        <f>IFERROR(VLOOKUP(D5185,Rooms[[الشقة]:[وصف]],4,FALSE),"")</f>
        <v/>
      </c>
      <c r="K5185" s="16" t="str">
        <f t="shared" si="161"/>
        <v/>
      </c>
    </row>
    <row r="5186" spans="2:11" x14ac:dyDescent="0.2">
      <c r="B5186" s="10" t="str">
        <f t="shared" si="160"/>
        <v/>
      </c>
      <c r="C5186" s="30"/>
      <c r="H5186" s="10" t="str">
        <f>IFERROR(IF(INDEX(Rooms[اعتماد القيمة],MATCH(الحجز!$D5186,Rooms[الشقة],0),1)&lt;=الحجز!$C5186,((INDEX(Rooms[القيمة],MATCH(الحجز!$D5186,Rooms[الشقة],0),1)*الحجز!$E5186)+G5186)-F5186,الحجز!$H5186),"")</f>
        <v/>
      </c>
      <c r="I5186" s="10" t="str">
        <f>IFERROR(VLOOKUP(D5186,Rooms[[الشقة]:[وصف]],4,FALSE),"")</f>
        <v/>
      </c>
      <c r="K5186" s="16" t="str">
        <f t="shared" si="161"/>
        <v/>
      </c>
    </row>
    <row r="5187" spans="2:11" x14ac:dyDescent="0.2">
      <c r="B5187" s="10" t="str">
        <f t="shared" si="160"/>
        <v/>
      </c>
      <c r="C5187" s="30"/>
      <c r="H5187" s="10" t="str">
        <f>IFERROR(IF(INDEX(Rooms[اعتماد القيمة],MATCH(الحجز!$D5187,Rooms[الشقة],0),1)&lt;=الحجز!$C5187,((INDEX(Rooms[القيمة],MATCH(الحجز!$D5187,Rooms[الشقة],0),1)*الحجز!$E5187)+G5187)-F5187,الحجز!$H5187),"")</f>
        <v/>
      </c>
      <c r="I5187" s="10" t="str">
        <f>IFERROR(VLOOKUP(D5187,Rooms[[الشقة]:[وصف]],4,FALSE),"")</f>
        <v/>
      </c>
      <c r="K5187" s="16" t="str">
        <f t="shared" si="161"/>
        <v/>
      </c>
    </row>
    <row r="5188" spans="2:11" x14ac:dyDescent="0.2">
      <c r="B5188" s="10" t="str">
        <f t="shared" si="160"/>
        <v/>
      </c>
      <c r="C5188" s="30"/>
      <c r="H5188" s="10" t="str">
        <f>IFERROR(IF(INDEX(Rooms[اعتماد القيمة],MATCH(الحجز!$D5188,Rooms[الشقة],0),1)&lt;=الحجز!$C5188,((INDEX(Rooms[القيمة],MATCH(الحجز!$D5188,Rooms[الشقة],0),1)*الحجز!$E5188)+G5188)-F5188,الحجز!$H5188),"")</f>
        <v/>
      </c>
      <c r="I5188" s="10" t="str">
        <f>IFERROR(VLOOKUP(D5188,Rooms[[الشقة]:[وصف]],4,FALSE),"")</f>
        <v/>
      </c>
      <c r="K5188" s="16" t="str">
        <f t="shared" si="161"/>
        <v/>
      </c>
    </row>
    <row r="5189" spans="2:11" x14ac:dyDescent="0.2">
      <c r="B5189" s="10" t="str">
        <f t="shared" ref="B5189:B5252" si="162">IF(C5189&lt;&gt;"",ROW(A5186),"")</f>
        <v/>
      </c>
      <c r="C5189" s="30"/>
      <c r="H5189" s="10" t="str">
        <f>IFERROR(IF(INDEX(Rooms[اعتماد القيمة],MATCH(الحجز!$D5189,Rooms[الشقة],0),1)&lt;=الحجز!$C5189,((INDEX(Rooms[القيمة],MATCH(الحجز!$D5189,Rooms[الشقة],0),1)*الحجز!$E5189)+G5189)-F5189,الحجز!$H5189),"")</f>
        <v/>
      </c>
      <c r="I5189" s="10" t="str">
        <f>IFERROR(VLOOKUP(D5189,Rooms[[الشقة]:[وصف]],4,FALSE),"")</f>
        <v/>
      </c>
      <c r="K5189" s="16" t="str">
        <f t="shared" ref="K5189:K5252" si="163">IF(AND(E5189="",C5189=""),"",C5189+(IF(E5189&lt;1,E5189,(E5189-1))))</f>
        <v/>
      </c>
    </row>
    <row r="5190" spans="2:11" x14ac:dyDescent="0.2">
      <c r="B5190" s="10" t="str">
        <f t="shared" si="162"/>
        <v/>
      </c>
      <c r="C5190" s="30"/>
      <c r="H5190" s="10" t="str">
        <f>IFERROR(IF(INDEX(Rooms[اعتماد القيمة],MATCH(الحجز!$D5190,Rooms[الشقة],0),1)&lt;=الحجز!$C5190,((INDEX(Rooms[القيمة],MATCH(الحجز!$D5190,Rooms[الشقة],0),1)*الحجز!$E5190)+G5190)-F5190,الحجز!$H5190),"")</f>
        <v/>
      </c>
      <c r="I5190" s="10" t="str">
        <f>IFERROR(VLOOKUP(D5190,Rooms[[الشقة]:[وصف]],4,FALSE),"")</f>
        <v/>
      </c>
      <c r="K5190" s="16" t="str">
        <f t="shared" si="163"/>
        <v/>
      </c>
    </row>
    <row r="5191" spans="2:11" x14ac:dyDescent="0.2">
      <c r="B5191" s="10" t="str">
        <f t="shared" si="162"/>
        <v/>
      </c>
      <c r="C5191" s="30"/>
      <c r="H5191" s="10" t="str">
        <f>IFERROR(IF(INDEX(Rooms[اعتماد القيمة],MATCH(الحجز!$D5191,Rooms[الشقة],0),1)&lt;=الحجز!$C5191,((INDEX(Rooms[القيمة],MATCH(الحجز!$D5191,Rooms[الشقة],0),1)*الحجز!$E5191)+G5191)-F5191,الحجز!$H5191),"")</f>
        <v/>
      </c>
      <c r="I5191" s="10" t="str">
        <f>IFERROR(VLOOKUP(D5191,Rooms[[الشقة]:[وصف]],4,FALSE),"")</f>
        <v/>
      </c>
      <c r="K5191" s="16" t="str">
        <f t="shared" si="163"/>
        <v/>
      </c>
    </row>
    <row r="5192" spans="2:11" x14ac:dyDescent="0.2">
      <c r="B5192" s="10" t="str">
        <f t="shared" si="162"/>
        <v/>
      </c>
      <c r="C5192" s="30"/>
      <c r="H5192" s="10" t="str">
        <f>IFERROR(IF(INDEX(Rooms[اعتماد القيمة],MATCH(الحجز!$D5192,Rooms[الشقة],0),1)&lt;=الحجز!$C5192,((INDEX(Rooms[القيمة],MATCH(الحجز!$D5192,Rooms[الشقة],0),1)*الحجز!$E5192)+G5192)-F5192,الحجز!$H5192),"")</f>
        <v/>
      </c>
      <c r="I5192" s="10" t="str">
        <f>IFERROR(VLOOKUP(D5192,Rooms[[الشقة]:[وصف]],4,FALSE),"")</f>
        <v/>
      </c>
      <c r="K5192" s="16" t="str">
        <f t="shared" si="163"/>
        <v/>
      </c>
    </row>
    <row r="5193" spans="2:11" x14ac:dyDescent="0.2">
      <c r="B5193" s="10" t="str">
        <f t="shared" si="162"/>
        <v/>
      </c>
      <c r="C5193" s="30"/>
      <c r="H5193" s="10" t="str">
        <f>IFERROR(IF(INDEX(Rooms[اعتماد القيمة],MATCH(الحجز!$D5193,Rooms[الشقة],0),1)&lt;=الحجز!$C5193,((INDEX(Rooms[القيمة],MATCH(الحجز!$D5193,Rooms[الشقة],0),1)*الحجز!$E5193)+G5193)-F5193,الحجز!$H5193),"")</f>
        <v/>
      </c>
      <c r="I5193" s="10" t="str">
        <f>IFERROR(VLOOKUP(D5193,Rooms[[الشقة]:[وصف]],4,FALSE),"")</f>
        <v/>
      </c>
      <c r="K5193" s="16" t="str">
        <f t="shared" si="163"/>
        <v/>
      </c>
    </row>
    <row r="5194" spans="2:11" x14ac:dyDescent="0.2">
      <c r="B5194" s="10" t="str">
        <f t="shared" si="162"/>
        <v/>
      </c>
      <c r="C5194" s="30"/>
      <c r="H5194" s="10" t="str">
        <f>IFERROR(IF(INDEX(Rooms[اعتماد القيمة],MATCH(الحجز!$D5194,Rooms[الشقة],0),1)&lt;=الحجز!$C5194,((INDEX(Rooms[القيمة],MATCH(الحجز!$D5194,Rooms[الشقة],0),1)*الحجز!$E5194)+G5194)-F5194,الحجز!$H5194),"")</f>
        <v/>
      </c>
      <c r="I5194" s="10" t="str">
        <f>IFERROR(VLOOKUP(D5194,Rooms[[الشقة]:[وصف]],4,FALSE),"")</f>
        <v/>
      </c>
      <c r="K5194" s="16" t="str">
        <f t="shared" si="163"/>
        <v/>
      </c>
    </row>
    <row r="5195" spans="2:11" x14ac:dyDescent="0.2">
      <c r="B5195" s="10" t="str">
        <f t="shared" si="162"/>
        <v/>
      </c>
      <c r="C5195" s="30"/>
      <c r="H5195" s="10" t="str">
        <f>IFERROR(IF(INDEX(Rooms[اعتماد القيمة],MATCH(الحجز!$D5195,Rooms[الشقة],0),1)&lt;=الحجز!$C5195,((INDEX(Rooms[القيمة],MATCH(الحجز!$D5195,Rooms[الشقة],0),1)*الحجز!$E5195)+G5195)-F5195,الحجز!$H5195),"")</f>
        <v/>
      </c>
      <c r="I5195" s="10" t="str">
        <f>IFERROR(VLOOKUP(D5195,Rooms[[الشقة]:[وصف]],4,FALSE),"")</f>
        <v/>
      </c>
      <c r="K5195" s="16" t="str">
        <f t="shared" si="163"/>
        <v/>
      </c>
    </row>
    <row r="5196" spans="2:11" x14ac:dyDescent="0.2">
      <c r="B5196" s="10" t="str">
        <f t="shared" si="162"/>
        <v/>
      </c>
      <c r="C5196" s="30"/>
      <c r="H5196" s="10" t="str">
        <f>IFERROR(IF(INDEX(Rooms[اعتماد القيمة],MATCH(الحجز!$D5196,Rooms[الشقة],0),1)&lt;=الحجز!$C5196,((INDEX(Rooms[القيمة],MATCH(الحجز!$D5196,Rooms[الشقة],0),1)*الحجز!$E5196)+G5196)-F5196,الحجز!$H5196),"")</f>
        <v/>
      </c>
      <c r="I5196" s="10" t="str">
        <f>IFERROR(VLOOKUP(D5196,Rooms[[الشقة]:[وصف]],4,FALSE),"")</f>
        <v/>
      </c>
      <c r="K5196" s="16" t="str">
        <f t="shared" si="163"/>
        <v/>
      </c>
    </row>
    <row r="5197" spans="2:11" x14ac:dyDescent="0.2">
      <c r="B5197" s="10" t="str">
        <f t="shared" si="162"/>
        <v/>
      </c>
      <c r="C5197" s="30"/>
      <c r="H5197" s="10" t="str">
        <f>IFERROR(IF(INDEX(Rooms[اعتماد القيمة],MATCH(الحجز!$D5197,Rooms[الشقة],0),1)&lt;=الحجز!$C5197,((INDEX(Rooms[القيمة],MATCH(الحجز!$D5197,Rooms[الشقة],0),1)*الحجز!$E5197)+G5197)-F5197,الحجز!$H5197),"")</f>
        <v/>
      </c>
      <c r="I5197" s="10" t="str">
        <f>IFERROR(VLOOKUP(D5197,Rooms[[الشقة]:[وصف]],4,FALSE),"")</f>
        <v/>
      </c>
      <c r="K5197" s="16" t="str">
        <f t="shared" si="163"/>
        <v/>
      </c>
    </row>
    <row r="5198" spans="2:11" x14ac:dyDescent="0.2">
      <c r="B5198" s="10" t="str">
        <f t="shared" si="162"/>
        <v/>
      </c>
      <c r="C5198" s="30"/>
      <c r="H5198" s="10" t="str">
        <f>IFERROR(IF(INDEX(Rooms[اعتماد القيمة],MATCH(الحجز!$D5198,Rooms[الشقة],0),1)&lt;=الحجز!$C5198,((INDEX(Rooms[القيمة],MATCH(الحجز!$D5198,Rooms[الشقة],0),1)*الحجز!$E5198)+G5198)-F5198,الحجز!$H5198),"")</f>
        <v/>
      </c>
      <c r="I5198" s="10" t="str">
        <f>IFERROR(VLOOKUP(D5198,Rooms[[الشقة]:[وصف]],4,FALSE),"")</f>
        <v/>
      </c>
      <c r="K5198" s="16" t="str">
        <f t="shared" si="163"/>
        <v/>
      </c>
    </row>
    <row r="5199" spans="2:11" x14ac:dyDescent="0.2">
      <c r="B5199" s="10" t="str">
        <f t="shared" si="162"/>
        <v/>
      </c>
      <c r="C5199" s="30"/>
      <c r="H5199" s="10" t="str">
        <f>IFERROR(IF(INDEX(Rooms[اعتماد القيمة],MATCH(الحجز!$D5199,Rooms[الشقة],0),1)&lt;=الحجز!$C5199,((INDEX(Rooms[القيمة],MATCH(الحجز!$D5199,Rooms[الشقة],0),1)*الحجز!$E5199)+G5199)-F5199,الحجز!$H5199),"")</f>
        <v/>
      </c>
      <c r="I5199" s="10" t="str">
        <f>IFERROR(VLOOKUP(D5199,Rooms[[الشقة]:[وصف]],4,FALSE),"")</f>
        <v/>
      </c>
      <c r="K5199" s="16" t="str">
        <f t="shared" si="163"/>
        <v/>
      </c>
    </row>
    <row r="5200" spans="2:11" x14ac:dyDescent="0.2">
      <c r="B5200" s="10" t="str">
        <f t="shared" si="162"/>
        <v/>
      </c>
      <c r="C5200" s="30"/>
      <c r="H5200" s="10" t="str">
        <f>IFERROR(IF(INDEX(Rooms[اعتماد القيمة],MATCH(الحجز!$D5200,Rooms[الشقة],0),1)&lt;=الحجز!$C5200,((INDEX(Rooms[القيمة],MATCH(الحجز!$D5200,Rooms[الشقة],0),1)*الحجز!$E5200)+G5200)-F5200,الحجز!$H5200),"")</f>
        <v/>
      </c>
      <c r="I5200" s="10" t="str">
        <f>IFERROR(VLOOKUP(D5200,Rooms[[الشقة]:[وصف]],4,FALSE),"")</f>
        <v/>
      </c>
      <c r="K5200" s="16" t="str">
        <f t="shared" si="163"/>
        <v/>
      </c>
    </row>
    <row r="5201" spans="2:11" x14ac:dyDescent="0.2">
      <c r="B5201" s="10" t="str">
        <f t="shared" si="162"/>
        <v/>
      </c>
      <c r="C5201" s="30"/>
      <c r="H5201" s="10" t="str">
        <f>IFERROR(IF(INDEX(Rooms[اعتماد القيمة],MATCH(الحجز!$D5201,Rooms[الشقة],0),1)&lt;=الحجز!$C5201,((INDEX(Rooms[القيمة],MATCH(الحجز!$D5201,Rooms[الشقة],0),1)*الحجز!$E5201)+G5201)-F5201,الحجز!$H5201),"")</f>
        <v/>
      </c>
      <c r="I5201" s="10" t="str">
        <f>IFERROR(VLOOKUP(D5201,Rooms[[الشقة]:[وصف]],4,FALSE),"")</f>
        <v/>
      </c>
      <c r="K5201" s="16" t="str">
        <f t="shared" si="163"/>
        <v/>
      </c>
    </row>
    <row r="5202" spans="2:11" x14ac:dyDescent="0.2">
      <c r="B5202" s="10" t="str">
        <f t="shared" si="162"/>
        <v/>
      </c>
      <c r="C5202" s="30"/>
      <c r="H5202" s="10" t="str">
        <f>IFERROR(IF(INDEX(Rooms[اعتماد القيمة],MATCH(الحجز!$D5202,Rooms[الشقة],0),1)&lt;=الحجز!$C5202,((INDEX(Rooms[القيمة],MATCH(الحجز!$D5202,Rooms[الشقة],0),1)*الحجز!$E5202)+G5202)-F5202,الحجز!$H5202),"")</f>
        <v/>
      </c>
      <c r="I5202" s="10" t="str">
        <f>IFERROR(VLOOKUP(D5202,Rooms[[الشقة]:[وصف]],4,FALSE),"")</f>
        <v/>
      </c>
      <c r="K5202" s="16" t="str">
        <f t="shared" si="163"/>
        <v/>
      </c>
    </row>
    <row r="5203" spans="2:11" x14ac:dyDescent="0.2">
      <c r="B5203" s="10" t="str">
        <f t="shared" si="162"/>
        <v/>
      </c>
      <c r="C5203" s="30"/>
      <c r="H5203" s="10" t="str">
        <f>IFERROR(IF(INDEX(Rooms[اعتماد القيمة],MATCH(الحجز!$D5203,Rooms[الشقة],0),1)&lt;=الحجز!$C5203,((INDEX(Rooms[القيمة],MATCH(الحجز!$D5203,Rooms[الشقة],0),1)*الحجز!$E5203)+G5203)-F5203,الحجز!$H5203),"")</f>
        <v/>
      </c>
      <c r="I5203" s="10" t="str">
        <f>IFERROR(VLOOKUP(D5203,Rooms[[الشقة]:[وصف]],4,FALSE),"")</f>
        <v/>
      </c>
      <c r="K5203" s="16" t="str">
        <f t="shared" si="163"/>
        <v/>
      </c>
    </row>
    <row r="5204" spans="2:11" x14ac:dyDescent="0.2">
      <c r="B5204" s="10" t="str">
        <f t="shared" si="162"/>
        <v/>
      </c>
      <c r="C5204" s="30"/>
      <c r="H5204" s="10" t="str">
        <f>IFERROR(IF(INDEX(Rooms[اعتماد القيمة],MATCH(الحجز!$D5204,Rooms[الشقة],0),1)&lt;=الحجز!$C5204,((INDEX(Rooms[القيمة],MATCH(الحجز!$D5204,Rooms[الشقة],0),1)*الحجز!$E5204)+G5204)-F5204,الحجز!$H5204),"")</f>
        <v/>
      </c>
      <c r="I5204" s="10" t="str">
        <f>IFERROR(VLOOKUP(D5204,Rooms[[الشقة]:[وصف]],4,FALSE),"")</f>
        <v/>
      </c>
      <c r="K5204" s="16" t="str">
        <f t="shared" si="163"/>
        <v/>
      </c>
    </row>
    <row r="5205" spans="2:11" x14ac:dyDescent="0.2">
      <c r="B5205" s="10" t="str">
        <f t="shared" si="162"/>
        <v/>
      </c>
      <c r="C5205" s="30"/>
      <c r="H5205" s="10" t="str">
        <f>IFERROR(IF(INDEX(Rooms[اعتماد القيمة],MATCH(الحجز!$D5205,Rooms[الشقة],0),1)&lt;=الحجز!$C5205,((INDEX(Rooms[القيمة],MATCH(الحجز!$D5205,Rooms[الشقة],0),1)*الحجز!$E5205)+G5205)-F5205,الحجز!$H5205),"")</f>
        <v/>
      </c>
      <c r="I5205" s="10" t="str">
        <f>IFERROR(VLOOKUP(D5205,Rooms[[الشقة]:[وصف]],4,FALSE),"")</f>
        <v/>
      </c>
      <c r="K5205" s="16" t="str">
        <f t="shared" si="163"/>
        <v/>
      </c>
    </row>
    <row r="5206" spans="2:11" x14ac:dyDescent="0.2">
      <c r="B5206" s="10" t="str">
        <f t="shared" si="162"/>
        <v/>
      </c>
      <c r="C5206" s="30"/>
      <c r="H5206" s="10" t="str">
        <f>IFERROR(IF(INDEX(Rooms[اعتماد القيمة],MATCH(الحجز!$D5206,Rooms[الشقة],0),1)&lt;=الحجز!$C5206,((INDEX(Rooms[القيمة],MATCH(الحجز!$D5206,Rooms[الشقة],0),1)*الحجز!$E5206)+G5206)-F5206,الحجز!$H5206),"")</f>
        <v/>
      </c>
      <c r="I5206" s="10" t="str">
        <f>IFERROR(VLOOKUP(D5206,Rooms[[الشقة]:[وصف]],4,FALSE),"")</f>
        <v/>
      </c>
      <c r="K5206" s="16" t="str">
        <f t="shared" si="163"/>
        <v/>
      </c>
    </row>
    <row r="5207" spans="2:11" x14ac:dyDescent="0.2">
      <c r="B5207" s="10" t="str">
        <f t="shared" si="162"/>
        <v/>
      </c>
      <c r="C5207" s="30"/>
      <c r="H5207" s="10" t="str">
        <f>IFERROR(IF(INDEX(Rooms[اعتماد القيمة],MATCH(الحجز!$D5207,Rooms[الشقة],0),1)&lt;=الحجز!$C5207,((INDEX(Rooms[القيمة],MATCH(الحجز!$D5207,Rooms[الشقة],0),1)*الحجز!$E5207)+G5207)-F5207,الحجز!$H5207),"")</f>
        <v/>
      </c>
      <c r="I5207" s="10" t="str">
        <f>IFERROR(VLOOKUP(D5207,Rooms[[الشقة]:[وصف]],4,FALSE),"")</f>
        <v/>
      </c>
      <c r="K5207" s="16" t="str">
        <f t="shared" si="163"/>
        <v/>
      </c>
    </row>
    <row r="5208" spans="2:11" x14ac:dyDescent="0.2">
      <c r="B5208" s="10" t="str">
        <f t="shared" si="162"/>
        <v/>
      </c>
      <c r="C5208" s="30"/>
      <c r="H5208" s="10" t="str">
        <f>IFERROR(IF(INDEX(Rooms[اعتماد القيمة],MATCH(الحجز!$D5208,Rooms[الشقة],0),1)&lt;=الحجز!$C5208,((INDEX(Rooms[القيمة],MATCH(الحجز!$D5208,Rooms[الشقة],0),1)*الحجز!$E5208)+G5208)-F5208,الحجز!$H5208),"")</f>
        <v/>
      </c>
      <c r="I5208" s="10" t="str">
        <f>IFERROR(VLOOKUP(D5208,Rooms[[الشقة]:[وصف]],4,FALSE),"")</f>
        <v/>
      </c>
      <c r="K5208" s="16" t="str">
        <f t="shared" si="163"/>
        <v/>
      </c>
    </row>
    <row r="5209" spans="2:11" x14ac:dyDescent="0.2">
      <c r="B5209" s="10" t="str">
        <f t="shared" si="162"/>
        <v/>
      </c>
      <c r="C5209" s="30"/>
      <c r="H5209" s="10" t="str">
        <f>IFERROR(IF(INDEX(Rooms[اعتماد القيمة],MATCH(الحجز!$D5209,Rooms[الشقة],0),1)&lt;=الحجز!$C5209,((INDEX(Rooms[القيمة],MATCH(الحجز!$D5209,Rooms[الشقة],0),1)*الحجز!$E5209)+G5209)-F5209,الحجز!$H5209),"")</f>
        <v/>
      </c>
      <c r="I5209" s="10" t="str">
        <f>IFERROR(VLOOKUP(D5209,Rooms[[الشقة]:[وصف]],4,FALSE),"")</f>
        <v/>
      </c>
      <c r="K5209" s="16" t="str">
        <f t="shared" si="163"/>
        <v/>
      </c>
    </row>
    <row r="5210" spans="2:11" x14ac:dyDescent="0.2">
      <c r="B5210" s="10" t="str">
        <f t="shared" si="162"/>
        <v/>
      </c>
      <c r="C5210" s="30"/>
      <c r="H5210" s="10" t="str">
        <f>IFERROR(IF(INDEX(Rooms[اعتماد القيمة],MATCH(الحجز!$D5210,Rooms[الشقة],0),1)&lt;=الحجز!$C5210,((INDEX(Rooms[القيمة],MATCH(الحجز!$D5210,Rooms[الشقة],0),1)*الحجز!$E5210)+G5210)-F5210,الحجز!$H5210),"")</f>
        <v/>
      </c>
      <c r="I5210" s="10" t="str">
        <f>IFERROR(VLOOKUP(D5210,Rooms[[الشقة]:[وصف]],4,FALSE),"")</f>
        <v/>
      </c>
      <c r="K5210" s="16" t="str">
        <f t="shared" si="163"/>
        <v/>
      </c>
    </row>
    <row r="5211" spans="2:11" x14ac:dyDescent="0.2">
      <c r="B5211" s="10" t="str">
        <f t="shared" si="162"/>
        <v/>
      </c>
      <c r="C5211" s="30"/>
      <c r="H5211" s="10" t="str">
        <f>IFERROR(IF(INDEX(Rooms[اعتماد القيمة],MATCH(الحجز!$D5211,Rooms[الشقة],0),1)&lt;=الحجز!$C5211,((INDEX(Rooms[القيمة],MATCH(الحجز!$D5211,Rooms[الشقة],0),1)*الحجز!$E5211)+G5211)-F5211,الحجز!$H5211),"")</f>
        <v/>
      </c>
      <c r="I5211" s="10" t="str">
        <f>IFERROR(VLOOKUP(D5211,Rooms[[الشقة]:[وصف]],4,FALSE),"")</f>
        <v/>
      </c>
      <c r="K5211" s="16" t="str">
        <f t="shared" si="163"/>
        <v/>
      </c>
    </row>
    <row r="5212" spans="2:11" x14ac:dyDescent="0.2">
      <c r="B5212" s="10" t="str">
        <f t="shared" si="162"/>
        <v/>
      </c>
      <c r="C5212" s="30"/>
      <c r="H5212" s="10" t="str">
        <f>IFERROR(IF(INDEX(Rooms[اعتماد القيمة],MATCH(الحجز!$D5212,Rooms[الشقة],0),1)&lt;=الحجز!$C5212,((INDEX(Rooms[القيمة],MATCH(الحجز!$D5212,Rooms[الشقة],0),1)*الحجز!$E5212)+G5212)-F5212,الحجز!$H5212),"")</f>
        <v/>
      </c>
      <c r="I5212" s="10" t="str">
        <f>IFERROR(VLOOKUP(D5212,Rooms[[الشقة]:[وصف]],4,FALSE),"")</f>
        <v/>
      </c>
      <c r="K5212" s="16" t="str">
        <f t="shared" si="163"/>
        <v/>
      </c>
    </row>
    <row r="5213" spans="2:11" x14ac:dyDescent="0.2">
      <c r="B5213" s="10" t="str">
        <f t="shared" si="162"/>
        <v/>
      </c>
      <c r="C5213" s="30"/>
      <c r="H5213" s="10" t="str">
        <f>IFERROR(IF(INDEX(Rooms[اعتماد القيمة],MATCH(الحجز!$D5213,Rooms[الشقة],0),1)&lt;=الحجز!$C5213,((INDEX(Rooms[القيمة],MATCH(الحجز!$D5213,Rooms[الشقة],0),1)*الحجز!$E5213)+G5213)-F5213,الحجز!$H5213),"")</f>
        <v/>
      </c>
      <c r="I5213" s="10" t="str">
        <f>IFERROR(VLOOKUP(D5213,Rooms[[الشقة]:[وصف]],4,FALSE),"")</f>
        <v/>
      </c>
      <c r="K5213" s="16" t="str">
        <f t="shared" si="163"/>
        <v/>
      </c>
    </row>
    <row r="5214" spans="2:11" x14ac:dyDescent="0.2">
      <c r="B5214" s="10" t="str">
        <f t="shared" si="162"/>
        <v/>
      </c>
      <c r="C5214" s="30"/>
      <c r="H5214" s="10" t="str">
        <f>IFERROR(IF(INDEX(Rooms[اعتماد القيمة],MATCH(الحجز!$D5214,Rooms[الشقة],0),1)&lt;=الحجز!$C5214,((INDEX(Rooms[القيمة],MATCH(الحجز!$D5214,Rooms[الشقة],0),1)*الحجز!$E5214)+G5214)-F5214,الحجز!$H5214),"")</f>
        <v/>
      </c>
      <c r="I5214" s="10" t="str">
        <f>IFERROR(VLOOKUP(D5214,Rooms[[الشقة]:[وصف]],4,FALSE),"")</f>
        <v/>
      </c>
      <c r="K5214" s="16" t="str">
        <f t="shared" si="163"/>
        <v/>
      </c>
    </row>
    <row r="5215" spans="2:11" x14ac:dyDescent="0.2">
      <c r="B5215" s="10" t="str">
        <f t="shared" si="162"/>
        <v/>
      </c>
      <c r="C5215" s="30"/>
      <c r="H5215" s="10" t="str">
        <f>IFERROR(IF(INDEX(Rooms[اعتماد القيمة],MATCH(الحجز!$D5215,Rooms[الشقة],0),1)&lt;=الحجز!$C5215,((INDEX(Rooms[القيمة],MATCH(الحجز!$D5215,Rooms[الشقة],0),1)*الحجز!$E5215)+G5215)-F5215,الحجز!$H5215),"")</f>
        <v/>
      </c>
      <c r="I5215" s="10" t="str">
        <f>IFERROR(VLOOKUP(D5215,Rooms[[الشقة]:[وصف]],4,FALSE),"")</f>
        <v/>
      </c>
      <c r="K5215" s="16" t="str">
        <f t="shared" si="163"/>
        <v/>
      </c>
    </row>
    <row r="5216" spans="2:11" x14ac:dyDescent="0.2">
      <c r="B5216" s="10" t="str">
        <f t="shared" si="162"/>
        <v/>
      </c>
      <c r="C5216" s="30"/>
      <c r="H5216" s="10" t="str">
        <f>IFERROR(IF(INDEX(Rooms[اعتماد القيمة],MATCH(الحجز!$D5216,Rooms[الشقة],0),1)&lt;=الحجز!$C5216,((INDEX(Rooms[القيمة],MATCH(الحجز!$D5216,Rooms[الشقة],0),1)*الحجز!$E5216)+G5216)-F5216,الحجز!$H5216),"")</f>
        <v/>
      </c>
      <c r="I5216" s="10" t="str">
        <f>IFERROR(VLOOKUP(D5216,Rooms[[الشقة]:[وصف]],4,FALSE),"")</f>
        <v/>
      </c>
      <c r="K5216" s="16" t="str">
        <f t="shared" si="163"/>
        <v/>
      </c>
    </row>
    <row r="5217" spans="2:11" x14ac:dyDescent="0.2">
      <c r="B5217" s="10" t="str">
        <f t="shared" si="162"/>
        <v/>
      </c>
      <c r="C5217" s="30"/>
      <c r="H5217" s="10" t="str">
        <f>IFERROR(IF(INDEX(Rooms[اعتماد القيمة],MATCH(الحجز!$D5217,Rooms[الشقة],0),1)&lt;=الحجز!$C5217,((INDEX(Rooms[القيمة],MATCH(الحجز!$D5217,Rooms[الشقة],0),1)*الحجز!$E5217)+G5217)-F5217,الحجز!$H5217),"")</f>
        <v/>
      </c>
      <c r="I5217" s="10" t="str">
        <f>IFERROR(VLOOKUP(D5217,Rooms[[الشقة]:[وصف]],4,FALSE),"")</f>
        <v/>
      </c>
      <c r="K5217" s="16" t="str">
        <f t="shared" si="163"/>
        <v/>
      </c>
    </row>
    <row r="5218" spans="2:11" x14ac:dyDescent="0.2">
      <c r="B5218" s="10" t="str">
        <f t="shared" si="162"/>
        <v/>
      </c>
      <c r="C5218" s="30"/>
      <c r="H5218" s="10" t="str">
        <f>IFERROR(IF(INDEX(Rooms[اعتماد القيمة],MATCH(الحجز!$D5218,Rooms[الشقة],0),1)&lt;=الحجز!$C5218,((INDEX(Rooms[القيمة],MATCH(الحجز!$D5218,Rooms[الشقة],0),1)*الحجز!$E5218)+G5218)-F5218,الحجز!$H5218),"")</f>
        <v/>
      </c>
      <c r="I5218" s="10" t="str">
        <f>IFERROR(VLOOKUP(D5218,Rooms[[الشقة]:[وصف]],4,FALSE),"")</f>
        <v/>
      </c>
      <c r="K5218" s="16" t="str">
        <f t="shared" si="163"/>
        <v/>
      </c>
    </row>
    <row r="5219" spans="2:11" x14ac:dyDescent="0.2">
      <c r="B5219" s="10" t="str">
        <f t="shared" si="162"/>
        <v/>
      </c>
      <c r="C5219" s="30"/>
      <c r="H5219" s="10" t="str">
        <f>IFERROR(IF(INDEX(Rooms[اعتماد القيمة],MATCH(الحجز!$D5219,Rooms[الشقة],0),1)&lt;=الحجز!$C5219,((INDEX(Rooms[القيمة],MATCH(الحجز!$D5219,Rooms[الشقة],0),1)*الحجز!$E5219)+G5219)-F5219,الحجز!$H5219),"")</f>
        <v/>
      </c>
      <c r="I5219" s="10" t="str">
        <f>IFERROR(VLOOKUP(D5219,Rooms[[الشقة]:[وصف]],4,FALSE),"")</f>
        <v/>
      </c>
      <c r="K5219" s="16" t="str">
        <f t="shared" si="163"/>
        <v/>
      </c>
    </row>
    <row r="5220" spans="2:11" x14ac:dyDescent="0.2">
      <c r="B5220" s="10" t="str">
        <f t="shared" si="162"/>
        <v/>
      </c>
      <c r="C5220" s="30"/>
      <c r="H5220" s="10" t="str">
        <f>IFERROR(IF(INDEX(Rooms[اعتماد القيمة],MATCH(الحجز!$D5220,Rooms[الشقة],0),1)&lt;=الحجز!$C5220,((INDEX(Rooms[القيمة],MATCH(الحجز!$D5220,Rooms[الشقة],0),1)*الحجز!$E5220)+G5220)-F5220,الحجز!$H5220),"")</f>
        <v/>
      </c>
      <c r="I5220" s="10" t="str">
        <f>IFERROR(VLOOKUP(D5220,Rooms[[الشقة]:[وصف]],4,FALSE),"")</f>
        <v/>
      </c>
      <c r="K5220" s="16" t="str">
        <f t="shared" si="163"/>
        <v/>
      </c>
    </row>
    <row r="5221" spans="2:11" x14ac:dyDescent="0.2">
      <c r="B5221" s="10" t="str">
        <f t="shared" si="162"/>
        <v/>
      </c>
      <c r="C5221" s="30"/>
      <c r="H5221" s="10" t="str">
        <f>IFERROR(IF(INDEX(Rooms[اعتماد القيمة],MATCH(الحجز!$D5221,Rooms[الشقة],0),1)&lt;=الحجز!$C5221,((INDEX(Rooms[القيمة],MATCH(الحجز!$D5221,Rooms[الشقة],0),1)*الحجز!$E5221)+G5221)-F5221,الحجز!$H5221),"")</f>
        <v/>
      </c>
      <c r="I5221" s="10" t="str">
        <f>IFERROR(VLOOKUP(D5221,Rooms[[الشقة]:[وصف]],4,FALSE),"")</f>
        <v/>
      </c>
      <c r="K5221" s="16" t="str">
        <f t="shared" si="163"/>
        <v/>
      </c>
    </row>
    <row r="5222" spans="2:11" x14ac:dyDescent="0.2">
      <c r="B5222" s="10" t="str">
        <f t="shared" si="162"/>
        <v/>
      </c>
      <c r="C5222" s="30"/>
      <c r="H5222" s="10" t="str">
        <f>IFERROR(IF(INDEX(Rooms[اعتماد القيمة],MATCH(الحجز!$D5222,Rooms[الشقة],0),1)&lt;=الحجز!$C5222,((INDEX(Rooms[القيمة],MATCH(الحجز!$D5222,Rooms[الشقة],0),1)*الحجز!$E5222)+G5222)-F5222,الحجز!$H5222),"")</f>
        <v/>
      </c>
      <c r="I5222" s="10" t="str">
        <f>IFERROR(VLOOKUP(D5222,Rooms[[الشقة]:[وصف]],4,FALSE),"")</f>
        <v/>
      </c>
      <c r="K5222" s="16" t="str">
        <f t="shared" si="163"/>
        <v/>
      </c>
    </row>
    <row r="5223" spans="2:11" x14ac:dyDescent="0.2">
      <c r="B5223" s="10" t="str">
        <f t="shared" si="162"/>
        <v/>
      </c>
      <c r="C5223" s="30"/>
      <c r="H5223" s="10" t="str">
        <f>IFERROR(IF(INDEX(Rooms[اعتماد القيمة],MATCH(الحجز!$D5223,Rooms[الشقة],0),1)&lt;=الحجز!$C5223,((INDEX(Rooms[القيمة],MATCH(الحجز!$D5223,Rooms[الشقة],0),1)*الحجز!$E5223)+G5223)-F5223,الحجز!$H5223),"")</f>
        <v/>
      </c>
      <c r="I5223" s="10" t="str">
        <f>IFERROR(VLOOKUP(D5223,Rooms[[الشقة]:[وصف]],4,FALSE),"")</f>
        <v/>
      </c>
      <c r="K5223" s="16" t="str">
        <f t="shared" si="163"/>
        <v/>
      </c>
    </row>
    <row r="5224" spans="2:11" x14ac:dyDescent="0.2">
      <c r="B5224" s="10" t="str">
        <f t="shared" si="162"/>
        <v/>
      </c>
      <c r="C5224" s="30"/>
      <c r="H5224" s="10" t="str">
        <f>IFERROR(IF(INDEX(Rooms[اعتماد القيمة],MATCH(الحجز!$D5224,Rooms[الشقة],0),1)&lt;=الحجز!$C5224,((INDEX(Rooms[القيمة],MATCH(الحجز!$D5224,Rooms[الشقة],0),1)*الحجز!$E5224)+G5224)-F5224,الحجز!$H5224),"")</f>
        <v/>
      </c>
      <c r="I5224" s="10" t="str">
        <f>IFERROR(VLOOKUP(D5224,Rooms[[الشقة]:[وصف]],4,FALSE),"")</f>
        <v/>
      </c>
      <c r="K5224" s="16" t="str">
        <f t="shared" si="163"/>
        <v/>
      </c>
    </row>
    <row r="5225" spans="2:11" x14ac:dyDescent="0.2">
      <c r="B5225" s="10" t="str">
        <f t="shared" si="162"/>
        <v/>
      </c>
      <c r="C5225" s="30"/>
      <c r="H5225" s="10" t="str">
        <f>IFERROR(IF(INDEX(Rooms[اعتماد القيمة],MATCH(الحجز!$D5225,Rooms[الشقة],0),1)&lt;=الحجز!$C5225,((INDEX(Rooms[القيمة],MATCH(الحجز!$D5225,Rooms[الشقة],0),1)*الحجز!$E5225)+G5225)-F5225,الحجز!$H5225),"")</f>
        <v/>
      </c>
      <c r="I5225" s="10" t="str">
        <f>IFERROR(VLOOKUP(D5225,Rooms[[الشقة]:[وصف]],4,FALSE),"")</f>
        <v/>
      </c>
      <c r="K5225" s="16" t="str">
        <f t="shared" si="163"/>
        <v/>
      </c>
    </row>
    <row r="5226" spans="2:11" x14ac:dyDescent="0.2">
      <c r="B5226" s="10" t="str">
        <f t="shared" si="162"/>
        <v/>
      </c>
      <c r="C5226" s="30"/>
      <c r="H5226" s="10" t="str">
        <f>IFERROR(IF(INDEX(Rooms[اعتماد القيمة],MATCH(الحجز!$D5226,Rooms[الشقة],0),1)&lt;=الحجز!$C5226,((INDEX(Rooms[القيمة],MATCH(الحجز!$D5226,Rooms[الشقة],0),1)*الحجز!$E5226)+G5226)-F5226,الحجز!$H5226),"")</f>
        <v/>
      </c>
      <c r="I5226" s="10" t="str">
        <f>IFERROR(VLOOKUP(D5226,Rooms[[الشقة]:[وصف]],4,FALSE),"")</f>
        <v/>
      </c>
      <c r="K5226" s="16" t="str">
        <f t="shared" si="163"/>
        <v/>
      </c>
    </row>
    <row r="5227" spans="2:11" x14ac:dyDescent="0.2">
      <c r="B5227" s="10" t="str">
        <f t="shared" si="162"/>
        <v/>
      </c>
      <c r="C5227" s="30"/>
      <c r="H5227" s="10" t="str">
        <f>IFERROR(IF(INDEX(Rooms[اعتماد القيمة],MATCH(الحجز!$D5227,Rooms[الشقة],0),1)&lt;=الحجز!$C5227,((INDEX(Rooms[القيمة],MATCH(الحجز!$D5227,Rooms[الشقة],0),1)*الحجز!$E5227)+G5227)-F5227,الحجز!$H5227),"")</f>
        <v/>
      </c>
      <c r="I5227" s="10" t="str">
        <f>IFERROR(VLOOKUP(D5227,Rooms[[الشقة]:[وصف]],4,FALSE),"")</f>
        <v/>
      </c>
      <c r="K5227" s="16" t="str">
        <f t="shared" si="163"/>
        <v/>
      </c>
    </row>
    <row r="5228" spans="2:11" x14ac:dyDescent="0.2">
      <c r="B5228" s="10" t="str">
        <f t="shared" si="162"/>
        <v/>
      </c>
      <c r="C5228" s="30"/>
      <c r="H5228" s="10" t="str">
        <f>IFERROR(IF(INDEX(Rooms[اعتماد القيمة],MATCH(الحجز!$D5228,Rooms[الشقة],0),1)&lt;=الحجز!$C5228,((INDEX(Rooms[القيمة],MATCH(الحجز!$D5228,Rooms[الشقة],0),1)*الحجز!$E5228)+G5228)-F5228,الحجز!$H5228),"")</f>
        <v/>
      </c>
      <c r="I5228" s="10" t="str">
        <f>IFERROR(VLOOKUP(D5228,Rooms[[الشقة]:[وصف]],4,FALSE),"")</f>
        <v/>
      </c>
      <c r="K5228" s="16" t="str">
        <f t="shared" si="163"/>
        <v/>
      </c>
    </row>
    <row r="5229" spans="2:11" x14ac:dyDescent="0.2">
      <c r="B5229" s="10" t="str">
        <f t="shared" si="162"/>
        <v/>
      </c>
      <c r="C5229" s="30"/>
      <c r="H5229" s="10" t="str">
        <f>IFERROR(IF(INDEX(Rooms[اعتماد القيمة],MATCH(الحجز!$D5229,Rooms[الشقة],0),1)&lt;=الحجز!$C5229,((INDEX(Rooms[القيمة],MATCH(الحجز!$D5229,Rooms[الشقة],0),1)*الحجز!$E5229)+G5229)-F5229,الحجز!$H5229),"")</f>
        <v/>
      </c>
      <c r="I5229" s="10" t="str">
        <f>IFERROR(VLOOKUP(D5229,Rooms[[الشقة]:[وصف]],4,FALSE),"")</f>
        <v/>
      </c>
      <c r="K5229" s="16" t="str">
        <f t="shared" si="163"/>
        <v/>
      </c>
    </row>
    <row r="5230" spans="2:11" x14ac:dyDescent="0.2">
      <c r="B5230" s="10" t="str">
        <f t="shared" si="162"/>
        <v/>
      </c>
      <c r="C5230" s="30"/>
      <c r="H5230" s="10" t="str">
        <f>IFERROR(IF(INDEX(Rooms[اعتماد القيمة],MATCH(الحجز!$D5230,Rooms[الشقة],0),1)&lt;=الحجز!$C5230,((INDEX(Rooms[القيمة],MATCH(الحجز!$D5230,Rooms[الشقة],0),1)*الحجز!$E5230)+G5230)-F5230,الحجز!$H5230),"")</f>
        <v/>
      </c>
      <c r="I5230" s="10" t="str">
        <f>IFERROR(VLOOKUP(D5230,Rooms[[الشقة]:[وصف]],4,FALSE),"")</f>
        <v/>
      </c>
      <c r="K5230" s="16" t="str">
        <f t="shared" si="163"/>
        <v/>
      </c>
    </row>
    <row r="5231" spans="2:11" x14ac:dyDescent="0.2">
      <c r="B5231" s="10" t="str">
        <f t="shared" si="162"/>
        <v/>
      </c>
      <c r="C5231" s="30"/>
      <c r="H5231" s="10" t="str">
        <f>IFERROR(IF(INDEX(Rooms[اعتماد القيمة],MATCH(الحجز!$D5231,Rooms[الشقة],0),1)&lt;=الحجز!$C5231,((INDEX(Rooms[القيمة],MATCH(الحجز!$D5231,Rooms[الشقة],0),1)*الحجز!$E5231)+G5231)-F5231,الحجز!$H5231),"")</f>
        <v/>
      </c>
      <c r="I5231" s="10" t="str">
        <f>IFERROR(VLOOKUP(D5231,Rooms[[الشقة]:[وصف]],4,FALSE),"")</f>
        <v/>
      </c>
      <c r="K5231" s="16" t="str">
        <f t="shared" si="163"/>
        <v/>
      </c>
    </row>
    <row r="5232" spans="2:11" x14ac:dyDescent="0.2">
      <c r="B5232" s="10" t="str">
        <f t="shared" si="162"/>
        <v/>
      </c>
      <c r="C5232" s="30"/>
      <c r="H5232" s="10" t="str">
        <f>IFERROR(IF(INDEX(Rooms[اعتماد القيمة],MATCH(الحجز!$D5232,Rooms[الشقة],0),1)&lt;=الحجز!$C5232,((INDEX(Rooms[القيمة],MATCH(الحجز!$D5232,Rooms[الشقة],0),1)*الحجز!$E5232)+G5232)-F5232,الحجز!$H5232),"")</f>
        <v/>
      </c>
      <c r="I5232" s="10" t="str">
        <f>IFERROR(VLOOKUP(D5232,Rooms[[الشقة]:[وصف]],4,FALSE),"")</f>
        <v/>
      </c>
      <c r="K5232" s="16" t="str">
        <f t="shared" si="163"/>
        <v/>
      </c>
    </row>
    <row r="5233" spans="2:11" x14ac:dyDescent="0.2">
      <c r="B5233" s="10" t="str">
        <f t="shared" si="162"/>
        <v/>
      </c>
      <c r="C5233" s="30"/>
      <c r="H5233" s="10" t="str">
        <f>IFERROR(IF(INDEX(Rooms[اعتماد القيمة],MATCH(الحجز!$D5233,Rooms[الشقة],0),1)&lt;=الحجز!$C5233,((INDEX(Rooms[القيمة],MATCH(الحجز!$D5233,Rooms[الشقة],0),1)*الحجز!$E5233)+G5233)-F5233,الحجز!$H5233),"")</f>
        <v/>
      </c>
      <c r="I5233" s="10" t="str">
        <f>IFERROR(VLOOKUP(D5233,Rooms[[الشقة]:[وصف]],4,FALSE),"")</f>
        <v/>
      </c>
      <c r="K5233" s="16" t="str">
        <f t="shared" si="163"/>
        <v/>
      </c>
    </row>
    <row r="5234" spans="2:11" x14ac:dyDescent="0.2">
      <c r="B5234" s="10" t="str">
        <f t="shared" si="162"/>
        <v/>
      </c>
      <c r="C5234" s="30"/>
      <c r="H5234" s="10" t="str">
        <f>IFERROR(IF(INDEX(Rooms[اعتماد القيمة],MATCH(الحجز!$D5234,Rooms[الشقة],0),1)&lt;=الحجز!$C5234,((INDEX(Rooms[القيمة],MATCH(الحجز!$D5234,Rooms[الشقة],0),1)*الحجز!$E5234)+G5234)-F5234,الحجز!$H5234),"")</f>
        <v/>
      </c>
      <c r="I5234" s="10" t="str">
        <f>IFERROR(VLOOKUP(D5234,Rooms[[الشقة]:[وصف]],4,FALSE),"")</f>
        <v/>
      </c>
      <c r="K5234" s="16" t="str">
        <f t="shared" si="163"/>
        <v/>
      </c>
    </row>
    <row r="5235" spans="2:11" x14ac:dyDescent="0.2">
      <c r="B5235" s="10" t="str">
        <f t="shared" si="162"/>
        <v/>
      </c>
      <c r="C5235" s="30"/>
      <c r="H5235" s="10" t="str">
        <f>IFERROR(IF(INDEX(Rooms[اعتماد القيمة],MATCH(الحجز!$D5235,Rooms[الشقة],0),1)&lt;=الحجز!$C5235,((INDEX(Rooms[القيمة],MATCH(الحجز!$D5235,Rooms[الشقة],0),1)*الحجز!$E5235)+G5235)-F5235,الحجز!$H5235),"")</f>
        <v/>
      </c>
      <c r="I5235" s="10" t="str">
        <f>IFERROR(VLOOKUP(D5235,Rooms[[الشقة]:[وصف]],4,FALSE),"")</f>
        <v/>
      </c>
      <c r="K5235" s="16" t="str">
        <f t="shared" si="163"/>
        <v/>
      </c>
    </row>
    <row r="5236" spans="2:11" x14ac:dyDescent="0.2">
      <c r="B5236" s="10" t="str">
        <f t="shared" si="162"/>
        <v/>
      </c>
      <c r="C5236" s="30"/>
      <c r="H5236" s="10" t="str">
        <f>IFERROR(IF(INDEX(Rooms[اعتماد القيمة],MATCH(الحجز!$D5236,Rooms[الشقة],0),1)&lt;=الحجز!$C5236,((INDEX(Rooms[القيمة],MATCH(الحجز!$D5236,Rooms[الشقة],0),1)*الحجز!$E5236)+G5236)-F5236,الحجز!$H5236),"")</f>
        <v/>
      </c>
      <c r="I5236" s="10" t="str">
        <f>IFERROR(VLOOKUP(D5236,Rooms[[الشقة]:[وصف]],4,FALSE),"")</f>
        <v/>
      </c>
      <c r="K5236" s="16" t="str">
        <f t="shared" si="163"/>
        <v/>
      </c>
    </row>
    <row r="5237" spans="2:11" x14ac:dyDescent="0.2">
      <c r="B5237" s="10" t="str">
        <f t="shared" si="162"/>
        <v/>
      </c>
      <c r="C5237" s="30"/>
      <c r="H5237" s="10" t="str">
        <f>IFERROR(IF(INDEX(Rooms[اعتماد القيمة],MATCH(الحجز!$D5237,Rooms[الشقة],0),1)&lt;=الحجز!$C5237,((INDEX(Rooms[القيمة],MATCH(الحجز!$D5237,Rooms[الشقة],0),1)*الحجز!$E5237)+G5237)-F5237,الحجز!$H5237),"")</f>
        <v/>
      </c>
      <c r="I5237" s="10" t="str">
        <f>IFERROR(VLOOKUP(D5237,Rooms[[الشقة]:[وصف]],4,FALSE),"")</f>
        <v/>
      </c>
      <c r="K5237" s="16" t="str">
        <f t="shared" si="163"/>
        <v/>
      </c>
    </row>
    <row r="5238" spans="2:11" x14ac:dyDescent="0.2">
      <c r="B5238" s="10" t="str">
        <f t="shared" si="162"/>
        <v/>
      </c>
      <c r="C5238" s="30"/>
      <c r="H5238" s="10" t="str">
        <f>IFERROR(IF(INDEX(Rooms[اعتماد القيمة],MATCH(الحجز!$D5238,Rooms[الشقة],0),1)&lt;=الحجز!$C5238,((INDEX(Rooms[القيمة],MATCH(الحجز!$D5238,Rooms[الشقة],0),1)*الحجز!$E5238)+G5238)-F5238,الحجز!$H5238),"")</f>
        <v/>
      </c>
      <c r="I5238" s="10" t="str">
        <f>IFERROR(VLOOKUP(D5238,Rooms[[الشقة]:[وصف]],4,FALSE),"")</f>
        <v/>
      </c>
      <c r="K5238" s="16" t="str">
        <f t="shared" si="163"/>
        <v/>
      </c>
    </row>
    <row r="5239" spans="2:11" x14ac:dyDescent="0.2">
      <c r="B5239" s="10" t="str">
        <f t="shared" si="162"/>
        <v/>
      </c>
      <c r="C5239" s="30"/>
      <c r="H5239" s="10" t="str">
        <f>IFERROR(IF(INDEX(Rooms[اعتماد القيمة],MATCH(الحجز!$D5239,Rooms[الشقة],0),1)&lt;=الحجز!$C5239,((INDEX(Rooms[القيمة],MATCH(الحجز!$D5239,Rooms[الشقة],0),1)*الحجز!$E5239)+G5239)-F5239,الحجز!$H5239),"")</f>
        <v/>
      </c>
      <c r="I5239" s="10" t="str">
        <f>IFERROR(VLOOKUP(D5239,Rooms[[الشقة]:[وصف]],4,FALSE),"")</f>
        <v/>
      </c>
      <c r="K5239" s="16" t="str">
        <f t="shared" si="163"/>
        <v/>
      </c>
    </row>
    <row r="5240" spans="2:11" x14ac:dyDescent="0.2">
      <c r="B5240" s="10" t="str">
        <f t="shared" si="162"/>
        <v/>
      </c>
      <c r="C5240" s="30"/>
      <c r="H5240" s="10" t="str">
        <f>IFERROR(IF(INDEX(Rooms[اعتماد القيمة],MATCH(الحجز!$D5240,Rooms[الشقة],0),1)&lt;=الحجز!$C5240,((INDEX(Rooms[القيمة],MATCH(الحجز!$D5240,Rooms[الشقة],0),1)*الحجز!$E5240)+G5240)-F5240,الحجز!$H5240),"")</f>
        <v/>
      </c>
      <c r="I5240" s="10" t="str">
        <f>IFERROR(VLOOKUP(D5240,Rooms[[الشقة]:[وصف]],4,FALSE),"")</f>
        <v/>
      </c>
      <c r="K5240" s="16" t="str">
        <f t="shared" si="163"/>
        <v/>
      </c>
    </row>
    <row r="5241" spans="2:11" x14ac:dyDescent="0.2">
      <c r="B5241" s="10" t="str">
        <f t="shared" si="162"/>
        <v/>
      </c>
      <c r="C5241" s="30"/>
      <c r="H5241" s="10" t="str">
        <f>IFERROR(IF(INDEX(Rooms[اعتماد القيمة],MATCH(الحجز!$D5241,Rooms[الشقة],0),1)&lt;=الحجز!$C5241,((INDEX(Rooms[القيمة],MATCH(الحجز!$D5241,Rooms[الشقة],0),1)*الحجز!$E5241)+G5241)-F5241,الحجز!$H5241),"")</f>
        <v/>
      </c>
      <c r="I5241" s="10" t="str">
        <f>IFERROR(VLOOKUP(D5241,Rooms[[الشقة]:[وصف]],4,FALSE),"")</f>
        <v/>
      </c>
      <c r="K5241" s="16" t="str">
        <f t="shared" si="163"/>
        <v/>
      </c>
    </row>
    <row r="5242" spans="2:11" x14ac:dyDescent="0.2">
      <c r="B5242" s="10" t="str">
        <f t="shared" si="162"/>
        <v/>
      </c>
      <c r="C5242" s="30"/>
      <c r="H5242" s="10" t="str">
        <f>IFERROR(IF(INDEX(Rooms[اعتماد القيمة],MATCH(الحجز!$D5242,Rooms[الشقة],0),1)&lt;=الحجز!$C5242,((INDEX(Rooms[القيمة],MATCH(الحجز!$D5242,Rooms[الشقة],0),1)*الحجز!$E5242)+G5242)-F5242,الحجز!$H5242),"")</f>
        <v/>
      </c>
      <c r="I5242" s="10" t="str">
        <f>IFERROR(VLOOKUP(D5242,Rooms[[الشقة]:[وصف]],4,FALSE),"")</f>
        <v/>
      </c>
      <c r="K5242" s="16" t="str">
        <f t="shared" si="163"/>
        <v/>
      </c>
    </row>
    <row r="5243" spans="2:11" x14ac:dyDescent="0.2">
      <c r="B5243" s="10" t="str">
        <f t="shared" si="162"/>
        <v/>
      </c>
      <c r="C5243" s="30"/>
      <c r="H5243" s="10" t="str">
        <f>IFERROR(IF(INDEX(Rooms[اعتماد القيمة],MATCH(الحجز!$D5243,Rooms[الشقة],0),1)&lt;=الحجز!$C5243,((INDEX(Rooms[القيمة],MATCH(الحجز!$D5243,Rooms[الشقة],0),1)*الحجز!$E5243)+G5243)-F5243,الحجز!$H5243),"")</f>
        <v/>
      </c>
      <c r="I5243" s="10" t="str">
        <f>IFERROR(VLOOKUP(D5243,Rooms[[الشقة]:[وصف]],4,FALSE),"")</f>
        <v/>
      </c>
      <c r="K5243" s="16" t="str">
        <f t="shared" si="163"/>
        <v/>
      </c>
    </row>
    <row r="5244" spans="2:11" x14ac:dyDescent="0.2">
      <c r="B5244" s="10" t="str">
        <f t="shared" si="162"/>
        <v/>
      </c>
      <c r="C5244" s="30"/>
      <c r="H5244" s="10" t="str">
        <f>IFERROR(IF(INDEX(Rooms[اعتماد القيمة],MATCH(الحجز!$D5244,Rooms[الشقة],0),1)&lt;=الحجز!$C5244,((INDEX(Rooms[القيمة],MATCH(الحجز!$D5244,Rooms[الشقة],0),1)*الحجز!$E5244)+G5244)-F5244,الحجز!$H5244),"")</f>
        <v/>
      </c>
      <c r="I5244" s="10" t="str">
        <f>IFERROR(VLOOKUP(D5244,Rooms[[الشقة]:[وصف]],4,FALSE),"")</f>
        <v/>
      </c>
      <c r="K5244" s="16" t="str">
        <f t="shared" si="163"/>
        <v/>
      </c>
    </row>
    <row r="5245" spans="2:11" x14ac:dyDescent="0.2">
      <c r="B5245" s="10" t="str">
        <f t="shared" si="162"/>
        <v/>
      </c>
      <c r="C5245" s="30"/>
      <c r="H5245" s="10" t="str">
        <f>IFERROR(IF(INDEX(Rooms[اعتماد القيمة],MATCH(الحجز!$D5245,Rooms[الشقة],0),1)&lt;=الحجز!$C5245,((INDEX(Rooms[القيمة],MATCH(الحجز!$D5245,Rooms[الشقة],0),1)*الحجز!$E5245)+G5245)-F5245,الحجز!$H5245),"")</f>
        <v/>
      </c>
      <c r="I5245" s="10" t="str">
        <f>IFERROR(VLOOKUP(D5245,Rooms[[الشقة]:[وصف]],4,FALSE),"")</f>
        <v/>
      </c>
      <c r="K5245" s="16" t="str">
        <f t="shared" si="163"/>
        <v/>
      </c>
    </row>
    <row r="5246" spans="2:11" x14ac:dyDescent="0.2">
      <c r="B5246" s="10" t="str">
        <f t="shared" si="162"/>
        <v/>
      </c>
      <c r="C5246" s="30"/>
      <c r="H5246" s="10" t="str">
        <f>IFERROR(IF(INDEX(Rooms[اعتماد القيمة],MATCH(الحجز!$D5246,Rooms[الشقة],0),1)&lt;=الحجز!$C5246,((INDEX(Rooms[القيمة],MATCH(الحجز!$D5246,Rooms[الشقة],0),1)*الحجز!$E5246)+G5246)-F5246,الحجز!$H5246),"")</f>
        <v/>
      </c>
      <c r="I5246" s="10" t="str">
        <f>IFERROR(VLOOKUP(D5246,Rooms[[الشقة]:[وصف]],4,FALSE),"")</f>
        <v/>
      </c>
      <c r="K5246" s="16" t="str">
        <f t="shared" si="163"/>
        <v/>
      </c>
    </row>
    <row r="5247" spans="2:11" x14ac:dyDescent="0.2">
      <c r="B5247" s="10" t="str">
        <f t="shared" si="162"/>
        <v/>
      </c>
      <c r="C5247" s="30"/>
      <c r="H5247" s="10" t="str">
        <f>IFERROR(IF(INDEX(Rooms[اعتماد القيمة],MATCH(الحجز!$D5247,Rooms[الشقة],0),1)&lt;=الحجز!$C5247,((INDEX(Rooms[القيمة],MATCH(الحجز!$D5247,Rooms[الشقة],0),1)*الحجز!$E5247)+G5247)-F5247,الحجز!$H5247),"")</f>
        <v/>
      </c>
      <c r="I5247" s="10" t="str">
        <f>IFERROR(VLOOKUP(D5247,Rooms[[الشقة]:[وصف]],4,FALSE),"")</f>
        <v/>
      </c>
      <c r="K5247" s="16" t="str">
        <f t="shared" si="163"/>
        <v/>
      </c>
    </row>
    <row r="5248" spans="2:11" x14ac:dyDescent="0.2">
      <c r="B5248" s="10" t="str">
        <f t="shared" si="162"/>
        <v/>
      </c>
      <c r="C5248" s="30"/>
      <c r="H5248" s="10" t="str">
        <f>IFERROR(IF(INDEX(Rooms[اعتماد القيمة],MATCH(الحجز!$D5248,Rooms[الشقة],0),1)&lt;=الحجز!$C5248,((INDEX(Rooms[القيمة],MATCH(الحجز!$D5248,Rooms[الشقة],0),1)*الحجز!$E5248)+G5248)-F5248,الحجز!$H5248),"")</f>
        <v/>
      </c>
      <c r="I5248" s="10" t="str">
        <f>IFERROR(VLOOKUP(D5248,Rooms[[الشقة]:[وصف]],4,FALSE),"")</f>
        <v/>
      </c>
      <c r="K5248" s="16" t="str">
        <f t="shared" si="163"/>
        <v/>
      </c>
    </row>
    <row r="5249" spans="2:11" x14ac:dyDescent="0.2">
      <c r="B5249" s="10" t="str">
        <f t="shared" si="162"/>
        <v/>
      </c>
      <c r="C5249" s="30"/>
      <c r="H5249" s="10" t="str">
        <f>IFERROR(IF(INDEX(Rooms[اعتماد القيمة],MATCH(الحجز!$D5249,Rooms[الشقة],0),1)&lt;=الحجز!$C5249,((INDEX(Rooms[القيمة],MATCH(الحجز!$D5249,Rooms[الشقة],0),1)*الحجز!$E5249)+G5249)-F5249,الحجز!$H5249),"")</f>
        <v/>
      </c>
      <c r="I5249" s="10" t="str">
        <f>IFERROR(VLOOKUP(D5249,Rooms[[الشقة]:[وصف]],4,FALSE),"")</f>
        <v/>
      </c>
      <c r="K5249" s="16" t="str">
        <f t="shared" si="163"/>
        <v/>
      </c>
    </row>
    <row r="5250" spans="2:11" x14ac:dyDescent="0.2">
      <c r="B5250" s="10" t="str">
        <f t="shared" si="162"/>
        <v/>
      </c>
      <c r="C5250" s="30"/>
      <c r="H5250" s="10" t="str">
        <f>IFERROR(IF(INDEX(Rooms[اعتماد القيمة],MATCH(الحجز!$D5250,Rooms[الشقة],0),1)&lt;=الحجز!$C5250,((INDEX(Rooms[القيمة],MATCH(الحجز!$D5250,Rooms[الشقة],0),1)*الحجز!$E5250)+G5250)-F5250,الحجز!$H5250),"")</f>
        <v/>
      </c>
      <c r="I5250" s="10" t="str">
        <f>IFERROR(VLOOKUP(D5250,Rooms[[الشقة]:[وصف]],4,FALSE),"")</f>
        <v/>
      </c>
      <c r="K5250" s="16" t="str">
        <f t="shared" si="163"/>
        <v/>
      </c>
    </row>
    <row r="5251" spans="2:11" x14ac:dyDescent="0.2">
      <c r="B5251" s="10" t="str">
        <f t="shared" si="162"/>
        <v/>
      </c>
      <c r="C5251" s="30"/>
      <c r="H5251" s="10" t="str">
        <f>IFERROR(IF(INDEX(Rooms[اعتماد القيمة],MATCH(الحجز!$D5251,Rooms[الشقة],0),1)&lt;=الحجز!$C5251,((INDEX(Rooms[القيمة],MATCH(الحجز!$D5251,Rooms[الشقة],0),1)*الحجز!$E5251)+G5251)-F5251,الحجز!$H5251),"")</f>
        <v/>
      </c>
      <c r="I5251" s="10" t="str">
        <f>IFERROR(VLOOKUP(D5251,Rooms[[الشقة]:[وصف]],4,FALSE),"")</f>
        <v/>
      </c>
      <c r="K5251" s="16" t="str">
        <f t="shared" si="163"/>
        <v/>
      </c>
    </row>
    <row r="5252" spans="2:11" x14ac:dyDescent="0.2">
      <c r="B5252" s="10" t="str">
        <f t="shared" si="162"/>
        <v/>
      </c>
      <c r="C5252" s="30"/>
      <c r="H5252" s="10" t="str">
        <f>IFERROR(IF(INDEX(Rooms[اعتماد القيمة],MATCH(الحجز!$D5252,Rooms[الشقة],0),1)&lt;=الحجز!$C5252,((INDEX(Rooms[القيمة],MATCH(الحجز!$D5252,Rooms[الشقة],0),1)*الحجز!$E5252)+G5252)-F5252,الحجز!$H5252),"")</f>
        <v/>
      </c>
      <c r="I5252" s="10" t="str">
        <f>IFERROR(VLOOKUP(D5252,Rooms[[الشقة]:[وصف]],4,FALSE),"")</f>
        <v/>
      </c>
      <c r="K5252" s="16" t="str">
        <f t="shared" si="163"/>
        <v/>
      </c>
    </row>
    <row r="5253" spans="2:11" x14ac:dyDescent="0.2">
      <c r="B5253" s="10" t="str">
        <f t="shared" ref="B5253:B5316" si="164">IF(C5253&lt;&gt;"",ROW(A5250),"")</f>
        <v/>
      </c>
      <c r="C5253" s="30"/>
      <c r="H5253" s="10" t="str">
        <f>IFERROR(IF(INDEX(Rooms[اعتماد القيمة],MATCH(الحجز!$D5253,Rooms[الشقة],0),1)&lt;=الحجز!$C5253,((INDEX(Rooms[القيمة],MATCH(الحجز!$D5253,Rooms[الشقة],0),1)*الحجز!$E5253)+G5253)-F5253,الحجز!$H5253),"")</f>
        <v/>
      </c>
      <c r="I5253" s="10" t="str">
        <f>IFERROR(VLOOKUP(D5253,Rooms[[الشقة]:[وصف]],4,FALSE),"")</f>
        <v/>
      </c>
      <c r="K5253" s="16" t="str">
        <f t="shared" ref="K5253:K5316" si="165">IF(AND(E5253="",C5253=""),"",C5253+(IF(E5253&lt;1,E5253,(E5253-1))))</f>
        <v/>
      </c>
    </row>
    <row r="5254" spans="2:11" x14ac:dyDescent="0.2">
      <c r="B5254" s="10" t="str">
        <f t="shared" si="164"/>
        <v/>
      </c>
      <c r="C5254" s="30"/>
      <c r="H5254" s="10" t="str">
        <f>IFERROR(IF(INDEX(Rooms[اعتماد القيمة],MATCH(الحجز!$D5254,Rooms[الشقة],0),1)&lt;=الحجز!$C5254,((INDEX(Rooms[القيمة],MATCH(الحجز!$D5254,Rooms[الشقة],0),1)*الحجز!$E5254)+G5254)-F5254,الحجز!$H5254),"")</f>
        <v/>
      </c>
      <c r="I5254" s="10" t="str">
        <f>IFERROR(VLOOKUP(D5254,Rooms[[الشقة]:[وصف]],4,FALSE),"")</f>
        <v/>
      </c>
      <c r="K5254" s="16" t="str">
        <f t="shared" si="165"/>
        <v/>
      </c>
    </row>
    <row r="5255" spans="2:11" x14ac:dyDescent="0.2">
      <c r="B5255" s="10" t="str">
        <f t="shared" si="164"/>
        <v/>
      </c>
      <c r="C5255" s="30"/>
      <c r="H5255" s="10" t="str">
        <f>IFERROR(IF(INDEX(Rooms[اعتماد القيمة],MATCH(الحجز!$D5255,Rooms[الشقة],0),1)&lt;=الحجز!$C5255,((INDEX(Rooms[القيمة],MATCH(الحجز!$D5255,Rooms[الشقة],0),1)*الحجز!$E5255)+G5255)-F5255,الحجز!$H5255),"")</f>
        <v/>
      </c>
      <c r="I5255" s="10" t="str">
        <f>IFERROR(VLOOKUP(D5255,Rooms[[الشقة]:[وصف]],4,FALSE),"")</f>
        <v/>
      </c>
      <c r="K5255" s="16" t="str">
        <f t="shared" si="165"/>
        <v/>
      </c>
    </row>
    <row r="5256" spans="2:11" x14ac:dyDescent="0.2">
      <c r="B5256" s="10" t="str">
        <f t="shared" si="164"/>
        <v/>
      </c>
      <c r="C5256" s="30"/>
      <c r="H5256" s="10" t="str">
        <f>IFERROR(IF(INDEX(Rooms[اعتماد القيمة],MATCH(الحجز!$D5256,Rooms[الشقة],0),1)&lt;=الحجز!$C5256,((INDEX(Rooms[القيمة],MATCH(الحجز!$D5256,Rooms[الشقة],0),1)*الحجز!$E5256)+G5256)-F5256,الحجز!$H5256),"")</f>
        <v/>
      </c>
      <c r="I5256" s="10" t="str">
        <f>IFERROR(VLOOKUP(D5256,Rooms[[الشقة]:[وصف]],4,FALSE),"")</f>
        <v/>
      </c>
      <c r="K5256" s="16" t="str">
        <f t="shared" si="165"/>
        <v/>
      </c>
    </row>
    <row r="5257" spans="2:11" x14ac:dyDescent="0.2">
      <c r="B5257" s="10" t="str">
        <f t="shared" si="164"/>
        <v/>
      </c>
      <c r="C5257" s="30"/>
      <c r="H5257" s="10" t="str">
        <f>IFERROR(IF(INDEX(Rooms[اعتماد القيمة],MATCH(الحجز!$D5257,Rooms[الشقة],0),1)&lt;=الحجز!$C5257,((INDEX(Rooms[القيمة],MATCH(الحجز!$D5257,Rooms[الشقة],0),1)*الحجز!$E5257)+G5257)-F5257,الحجز!$H5257),"")</f>
        <v/>
      </c>
      <c r="I5257" s="10" t="str">
        <f>IFERROR(VLOOKUP(D5257,Rooms[[الشقة]:[وصف]],4,FALSE),"")</f>
        <v/>
      </c>
      <c r="K5257" s="16" t="str">
        <f t="shared" si="165"/>
        <v/>
      </c>
    </row>
    <row r="5258" spans="2:11" x14ac:dyDescent="0.2">
      <c r="B5258" s="10" t="str">
        <f t="shared" si="164"/>
        <v/>
      </c>
      <c r="C5258" s="30"/>
      <c r="H5258" s="10" t="str">
        <f>IFERROR(IF(INDEX(Rooms[اعتماد القيمة],MATCH(الحجز!$D5258,Rooms[الشقة],0),1)&lt;=الحجز!$C5258,((INDEX(Rooms[القيمة],MATCH(الحجز!$D5258,Rooms[الشقة],0),1)*الحجز!$E5258)+G5258)-F5258,الحجز!$H5258),"")</f>
        <v/>
      </c>
      <c r="I5258" s="10" t="str">
        <f>IFERROR(VLOOKUP(D5258,Rooms[[الشقة]:[وصف]],4,FALSE),"")</f>
        <v/>
      </c>
      <c r="K5258" s="16" t="str">
        <f t="shared" si="165"/>
        <v/>
      </c>
    </row>
    <row r="5259" spans="2:11" x14ac:dyDescent="0.2">
      <c r="B5259" s="10" t="str">
        <f t="shared" si="164"/>
        <v/>
      </c>
      <c r="C5259" s="30"/>
      <c r="H5259" s="10" t="str">
        <f>IFERROR(IF(INDEX(Rooms[اعتماد القيمة],MATCH(الحجز!$D5259,Rooms[الشقة],0),1)&lt;=الحجز!$C5259,((INDEX(Rooms[القيمة],MATCH(الحجز!$D5259,Rooms[الشقة],0),1)*الحجز!$E5259)+G5259)-F5259,الحجز!$H5259),"")</f>
        <v/>
      </c>
      <c r="I5259" s="10" t="str">
        <f>IFERROR(VLOOKUP(D5259,Rooms[[الشقة]:[وصف]],4,FALSE),"")</f>
        <v/>
      </c>
      <c r="K5259" s="16" t="str">
        <f t="shared" si="165"/>
        <v/>
      </c>
    </row>
    <row r="5260" spans="2:11" x14ac:dyDescent="0.2">
      <c r="B5260" s="10" t="str">
        <f t="shared" si="164"/>
        <v/>
      </c>
      <c r="C5260" s="30"/>
      <c r="H5260" s="10" t="str">
        <f>IFERROR(IF(INDEX(Rooms[اعتماد القيمة],MATCH(الحجز!$D5260,Rooms[الشقة],0),1)&lt;=الحجز!$C5260,((INDEX(Rooms[القيمة],MATCH(الحجز!$D5260,Rooms[الشقة],0),1)*الحجز!$E5260)+G5260)-F5260,الحجز!$H5260),"")</f>
        <v/>
      </c>
      <c r="I5260" s="10" t="str">
        <f>IFERROR(VLOOKUP(D5260,Rooms[[الشقة]:[وصف]],4,FALSE),"")</f>
        <v/>
      </c>
      <c r="K5260" s="16" t="str">
        <f t="shared" si="165"/>
        <v/>
      </c>
    </row>
    <row r="5261" spans="2:11" x14ac:dyDescent="0.2">
      <c r="B5261" s="10" t="str">
        <f t="shared" si="164"/>
        <v/>
      </c>
      <c r="C5261" s="30"/>
      <c r="H5261" s="10" t="str">
        <f>IFERROR(IF(INDEX(Rooms[اعتماد القيمة],MATCH(الحجز!$D5261,Rooms[الشقة],0),1)&lt;=الحجز!$C5261,((INDEX(Rooms[القيمة],MATCH(الحجز!$D5261,Rooms[الشقة],0),1)*الحجز!$E5261)+G5261)-F5261,الحجز!$H5261),"")</f>
        <v/>
      </c>
      <c r="I5261" s="10" t="str">
        <f>IFERROR(VLOOKUP(D5261,Rooms[[الشقة]:[وصف]],4,FALSE),"")</f>
        <v/>
      </c>
      <c r="K5261" s="16" t="str">
        <f t="shared" si="165"/>
        <v/>
      </c>
    </row>
    <row r="5262" spans="2:11" x14ac:dyDescent="0.2">
      <c r="B5262" s="10" t="str">
        <f t="shared" si="164"/>
        <v/>
      </c>
      <c r="C5262" s="30"/>
      <c r="H5262" s="10" t="str">
        <f>IFERROR(IF(INDEX(Rooms[اعتماد القيمة],MATCH(الحجز!$D5262,Rooms[الشقة],0),1)&lt;=الحجز!$C5262,((INDEX(Rooms[القيمة],MATCH(الحجز!$D5262,Rooms[الشقة],0),1)*الحجز!$E5262)+G5262)-F5262,الحجز!$H5262),"")</f>
        <v/>
      </c>
      <c r="I5262" s="10" t="str">
        <f>IFERROR(VLOOKUP(D5262,Rooms[[الشقة]:[وصف]],4,FALSE),"")</f>
        <v/>
      </c>
      <c r="K5262" s="16" t="str">
        <f t="shared" si="165"/>
        <v/>
      </c>
    </row>
    <row r="5263" spans="2:11" x14ac:dyDescent="0.2">
      <c r="B5263" s="10" t="str">
        <f t="shared" si="164"/>
        <v/>
      </c>
      <c r="C5263" s="30"/>
      <c r="H5263" s="10" t="str">
        <f>IFERROR(IF(INDEX(Rooms[اعتماد القيمة],MATCH(الحجز!$D5263,Rooms[الشقة],0),1)&lt;=الحجز!$C5263,((INDEX(Rooms[القيمة],MATCH(الحجز!$D5263,Rooms[الشقة],0),1)*الحجز!$E5263)+G5263)-F5263,الحجز!$H5263),"")</f>
        <v/>
      </c>
      <c r="I5263" s="10" t="str">
        <f>IFERROR(VLOOKUP(D5263,Rooms[[الشقة]:[وصف]],4,FALSE),"")</f>
        <v/>
      </c>
      <c r="K5263" s="16" t="str">
        <f t="shared" si="165"/>
        <v/>
      </c>
    </row>
    <row r="5264" spans="2:11" x14ac:dyDescent="0.2">
      <c r="B5264" s="10" t="str">
        <f t="shared" si="164"/>
        <v/>
      </c>
      <c r="C5264" s="30"/>
      <c r="H5264" s="10" t="str">
        <f>IFERROR(IF(INDEX(Rooms[اعتماد القيمة],MATCH(الحجز!$D5264,Rooms[الشقة],0),1)&lt;=الحجز!$C5264,((INDEX(Rooms[القيمة],MATCH(الحجز!$D5264,Rooms[الشقة],0),1)*الحجز!$E5264)+G5264)-F5264,الحجز!$H5264),"")</f>
        <v/>
      </c>
      <c r="I5264" s="10" t="str">
        <f>IFERROR(VLOOKUP(D5264,Rooms[[الشقة]:[وصف]],4,FALSE),"")</f>
        <v/>
      </c>
      <c r="K5264" s="16" t="str">
        <f t="shared" si="165"/>
        <v/>
      </c>
    </row>
    <row r="5265" spans="2:11" x14ac:dyDescent="0.2">
      <c r="B5265" s="10" t="str">
        <f t="shared" si="164"/>
        <v/>
      </c>
      <c r="C5265" s="30"/>
      <c r="H5265" s="10" t="str">
        <f>IFERROR(IF(INDEX(Rooms[اعتماد القيمة],MATCH(الحجز!$D5265,Rooms[الشقة],0),1)&lt;=الحجز!$C5265,((INDEX(Rooms[القيمة],MATCH(الحجز!$D5265,Rooms[الشقة],0),1)*الحجز!$E5265)+G5265)-F5265,الحجز!$H5265),"")</f>
        <v/>
      </c>
      <c r="I5265" s="10" t="str">
        <f>IFERROR(VLOOKUP(D5265,Rooms[[الشقة]:[وصف]],4,FALSE),"")</f>
        <v/>
      </c>
      <c r="K5265" s="16" t="str">
        <f t="shared" si="165"/>
        <v/>
      </c>
    </row>
    <row r="5266" spans="2:11" x14ac:dyDescent="0.2">
      <c r="B5266" s="10" t="str">
        <f t="shared" si="164"/>
        <v/>
      </c>
      <c r="C5266" s="30"/>
      <c r="H5266" s="10" t="str">
        <f>IFERROR(IF(INDEX(Rooms[اعتماد القيمة],MATCH(الحجز!$D5266,Rooms[الشقة],0),1)&lt;=الحجز!$C5266,((INDEX(Rooms[القيمة],MATCH(الحجز!$D5266,Rooms[الشقة],0),1)*الحجز!$E5266)+G5266)-F5266,الحجز!$H5266),"")</f>
        <v/>
      </c>
      <c r="I5266" s="10" t="str">
        <f>IFERROR(VLOOKUP(D5266,Rooms[[الشقة]:[وصف]],4,FALSE),"")</f>
        <v/>
      </c>
      <c r="K5266" s="16" t="str">
        <f t="shared" si="165"/>
        <v/>
      </c>
    </row>
    <row r="5267" spans="2:11" x14ac:dyDescent="0.2">
      <c r="B5267" s="10" t="str">
        <f t="shared" si="164"/>
        <v/>
      </c>
      <c r="C5267" s="30"/>
      <c r="H5267" s="10" t="str">
        <f>IFERROR(IF(INDEX(Rooms[اعتماد القيمة],MATCH(الحجز!$D5267,Rooms[الشقة],0),1)&lt;=الحجز!$C5267,((INDEX(Rooms[القيمة],MATCH(الحجز!$D5267,Rooms[الشقة],0),1)*الحجز!$E5267)+G5267)-F5267,الحجز!$H5267),"")</f>
        <v/>
      </c>
      <c r="I5267" s="10" t="str">
        <f>IFERROR(VLOOKUP(D5267,Rooms[[الشقة]:[وصف]],4,FALSE),"")</f>
        <v/>
      </c>
      <c r="K5267" s="16" t="str">
        <f t="shared" si="165"/>
        <v/>
      </c>
    </row>
    <row r="5268" spans="2:11" x14ac:dyDescent="0.2">
      <c r="B5268" s="10" t="str">
        <f t="shared" si="164"/>
        <v/>
      </c>
      <c r="C5268" s="30"/>
      <c r="H5268" s="10" t="str">
        <f>IFERROR(IF(INDEX(Rooms[اعتماد القيمة],MATCH(الحجز!$D5268,Rooms[الشقة],0),1)&lt;=الحجز!$C5268,((INDEX(Rooms[القيمة],MATCH(الحجز!$D5268,Rooms[الشقة],0),1)*الحجز!$E5268)+G5268)-F5268,الحجز!$H5268),"")</f>
        <v/>
      </c>
      <c r="I5268" s="10" t="str">
        <f>IFERROR(VLOOKUP(D5268,Rooms[[الشقة]:[وصف]],4,FALSE),"")</f>
        <v/>
      </c>
      <c r="K5268" s="16" t="str">
        <f t="shared" si="165"/>
        <v/>
      </c>
    </row>
    <row r="5269" spans="2:11" x14ac:dyDescent="0.2">
      <c r="B5269" s="10" t="str">
        <f t="shared" si="164"/>
        <v/>
      </c>
      <c r="C5269" s="30"/>
      <c r="H5269" s="10" t="str">
        <f>IFERROR(IF(INDEX(Rooms[اعتماد القيمة],MATCH(الحجز!$D5269,Rooms[الشقة],0),1)&lt;=الحجز!$C5269,((INDEX(Rooms[القيمة],MATCH(الحجز!$D5269,Rooms[الشقة],0),1)*الحجز!$E5269)+G5269)-F5269,الحجز!$H5269),"")</f>
        <v/>
      </c>
      <c r="I5269" s="10" t="str">
        <f>IFERROR(VLOOKUP(D5269,Rooms[[الشقة]:[وصف]],4,FALSE),"")</f>
        <v/>
      </c>
      <c r="K5269" s="16" t="str">
        <f t="shared" si="165"/>
        <v/>
      </c>
    </row>
    <row r="5270" spans="2:11" x14ac:dyDescent="0.2">
      <c r="B5270" s="10" t="str">
        <f t="shared" si="164"/>
        <v/>
      </c>
      <c r="C5270" s="30"/>
      <c r="H5270" s="10" t="str">
        <f>IFERROR(IF(INDEX(Rooms[اعتماد القيمة],MATCH(الحجز!$D5270,Rooms[الشقة],0),1)&lt;=الحجز!$C5270,((INDEX(Rooms[القيمة],MATCH(الحجز!$D5270,Rooms[الشقة],0),1)*الحجز!$E5270)+G5270)-F5270,الحجز!$H5270),"")</f>
        <v/>
      </c>
      <c r="I5270" s="10" t="str">
        <f>IFERROR(VLOOKUP(D5270,Rooms[[الشقة]:[وصف]],4,FALSE),"")</f>
        <v/>
      </c>
      <c r="K5270" s="16" t="str">
        <f t="shared" si="165"/>
        <v/>
      </c>
    </row>
    <row r="5271" spans="2:11" x14ac:dyDescent="0.2">
      <c r="B5271" s="10" t="str">
        <f t="shared" si="164"/>
        <v/>
      </c>
      <c r="C5271" s="30"/>
      <c r="H5271" s="10" t="str">
        <f>IFERROR(IF(INDEX(Rooms[اعتماد القيمة],MATCH(الحجز!$D5271,Rooms[الشقة],0),1)&lt;=الحجز!$C5271,((INDEX(Rooms[القيمة],MATCH(الحجز!$D5271,Rooms[الشقة],0),1)*الحجز!$E5271)+G5271)-F5271,الحجز!$H5271),"")</f>
        <v/>
      </c>
      <c r="I5271" s="10" t="str">
        <f>IFERROR(VLOOKUP(D5271,Rooms[[الشقة]:[وصف]],4,FALSE),"")</f>
        <v/>
      </c>
      <c r="K5271" s="16" t="str">
        <f t="shared" si="165"/>
        <v/>
      </c>
    </row>
    <row r="5272" spans="2:11" x14ac:dyDescent="0.2">
      <c r="B5272" s="10" t="str">
        <f t="shared" si="164"/>
        <v/>
      </c>
      <c r="C5272" s="30"/>
      <c r="H5272" s="10" t="str">
        <f>IFERROR(IF(INDEX(Rooms[اعتماد القيمة],MATCH(الحجز!$D5272,Rooms[الشقة],0),1)&lt;=الحجز!$C5272,((INDEX(Rooms[القيمة],MATCH(الحجز!$D5272,Rooms[الشقة],0),1)*الحجز!$E5272)+G5272)-F5272,الحجز!$H5272),"")</f>
        <v/>
      </c>
      <c r="I5272" s="10" t="str">
        <f>IFERROR(VLOOKUP(D5272,Rooms[[الشقة]:[وصف]],4,FALSE),"")</f>
        <v/>
      </c>
      <c r="K5272" s="16" t="str">
        <f t="shared" si="165"/>
        <v/>
      </c>
    </row>
    <row r="5273" spans="2:11" x14ac:dyDescent="0.2">
      <c r="B5273" s="10" t="str">
        <f t="shared" si="164"/>
        <v/>
      </c>
      <c r="C5273" s="30"/>
      <c r="H5273" s="10" t="str">
        <f>IFERROR(IF(INDEX(Rooms[اعتماد القيمة],MATCH(الحجز!$D5273,Rooms[الشقة],0),1)&lt;=الحجز!$C5273,((INDEX(Rooms[القيمة],MATCH(الحجز!$D5273,Rooms[الشقة],0),1)*الحجز!$E5273)+G5273)-F5273,الحجز!$H5273),"")</f>
        <v/>
      </c>
      <c r="I5273" s="10" t="str">
        <f>IFERROR(VLOOKUP(D5273,Rooms[[الشقة]:[وصف]],4,FALSE),"")</f>
        <v/>
      </c>
      <c r="K5273" s="16" t="str">
        <f t="shared" si="165"/>
        <v/>
      </c>
    </row>
    <row r="5274" spans="2:11" x14ac:dyDescent="0.2">
      <c r="B5274" s="10" t="str">
        <f t="shared" si="164"/>
        <v/>
      </c>
      <c r="C5274" s="30"/>
      <c r="H5274" s="10" t="str">
        <f>IFERROR(IF(INDEX(Rooms[اعتماد القيمة],MATCH(الحجز!$D5274,Rooms[الشقة],0),1)&lt;=الحجز!$C5274,((INDEX(Rooms[القيمة],MATCH(الحجز!$D5274,Rooms[الشقة],0),1)*الحجز!$E5274)+G5274)-F5274,الحجز!$H5274),"")</f>
        <v/>
      </c>
      <c r="I5274" s="10" t="str">
        <f>IFERROR(VLOOKUP(D5274,Rooms[[الشقة]:[وصف]],4,FALSE),"")</f>
        <v/>
      </c>
      <c r="K5274" s="16" t="str">
        <f t="shared" si="165"/>
        <v/>
      </c>
    </row>
    <row r="5275" spans="2:11" x14ac:dyDescent="0.2">
      <c r="B5275" s="10" t="str">
        <f t="shared" si="164"/>
        <v/>
      </c>
      <c r="C5275" s="30"/>
      <c r="H5275" s="10" t="str">
        <f>IFERROR(IF(INDEX(Rooms[اعتماد القيمة],MATCH(الحجز!$D5275,Rooms[الشقة],0),1)&lt;=الحجز!$C5275,((INDEX(Rooms[القيمة],MATCH(الحجز!$D5275,Rooms[الشقة],0),1)*الحجز!$E5275)+G5275)-F5275,الحجز!$H5275),"")</f>
        <v/>
      </c>
      <c r="I5275" s="10" t="str">
        <f>IFERROR(VLOOKUP(D5275,Rooms[[الشقة]:[وصف]],4,FALSE),"")</f>
        <v/>
      </c>
      <c r="K5275" s="16" t="str">
        <f t="shared" si="165"/>
        <v/>
      </c>
    </row>
    <row r="5276" spans="2:11" x14ac:dyDescent="0.2">
      <c r="B5276" s="10" t="str">
        <f t="shared" si="164"/>
        <v/>
      </c>
      <c r="C5276" s="30"/>
      <c r="H5276" s="10" t="str">
        <f>IFERROR(IF(INDEX(Rooms[اعتماد القيمة],MATCH(الحجز!$D5276,Rooms[الشقة],0),1)&lt;=الحجز!$C5276,((INDEX(Rooms[القيمة],MATCH(الحجز!$D5276,Rooms[الشقة],0),1)*الحجز!$E5276)+G5276)-F5276,الحجز!$H5276),"")</f>
        <v/>
      </c>
      <c r="I5276" s="10" t="str">
        <f>IFERROR(VLOOKUP(D5276,Rooms[[الشقة]:[وصف]],4,FALSE),"")</f>
        <v/>
      </c>
      <c r="K5276" s="16" t="str">
        <f t="shared" si="165"/>
        <v/>
      </c>
    </row>
    <row r="5277" spans="2:11" x14ac:dyDescent="0.2">
      <c r="B5277" s="10" t="str">
        <f t="shared" si="164"/>
        <v/>
      </c>
      <c r="C5277" s="30"/>
      <c r="H5277" s="10" t="str">
        <f>IFERROR(IF(INDEX(Rooms[اعتماد القيمة],MATCH(الحجز!$D5277,Rooms[الشقة],0),1)&lt;=الحجز!$C5277,((INDEX(Rooms[القيمة],MATCH(الحجز!$D5277,Rooms[الشقة],0),1)*الحجز!$E5277)+G5277)-F5277,الحجز!$H5277),"")</f>
        <v/>
      </c>
      <c r="I5277" s="10" t="str">
        <f>IFERROR(VLOOKUP(D5277,Rooms[[الشقة]:[وصف]],4,FALSE),"")</f>
        <v/>
      </c>
      <c r="K5277" s="16" t="str">
        <f t="shared" si="165"/>
        <v/>
      </c>
    </row>
    <row r="5278" spans="2:11" x14ac:dyDescent="0.2">
      <c r="B5278" s="10" t="str">
        <f t="shared" si="164"/>
        <v/>
      </c>
      <c r="C5278" s="30"/>
      <c r="H5278" s="10" t="str">
        <f>IFERROR(IF(INDEX(Rooms[اعتماد القيمة],MATCH(الحجز!$D5278,Rooms[الشقة],0),1)&lt;=الحجز!$C5278,((INDEX(Rooms[القيمة],MATCH(الحجز!$D5278,Rooms[الشقة],0),1)*الحجز!$E5278)+G5278)-F5278,الحجز!$H5278),"")</f>
        <v/>
      </c>
      <c r="I5278" s="10" t="str">
        <f>IFERROR(VLOOKUP(D5278,Rooms[[الشقة]:[وصف]],4,FALSE),"")</f>
        <v/>
      </c>
      <c r="K5278" s="16" t="str">
        <f t="shared" si="165"/>
        <v/>
      </c>
    </row>
    <row r="5279" spans="2:11" x14ac:dyDescent="0.2">
      <c r="B5279" s="10" t="str">
        <f t="shared" si="164"/>
        <v/>
      </c>
      <c r="C5279" s="30"/>
      <c r="H5279" s="10" t="str">
        <f>IFERROR(IF(INDEX(Rooms[اعتماد القيمة],MATCH(الحجز!$D5279,Rooms[الشقة],0),1)&lt;=الحجز!$C5279,((INDEX(Rooms[القيمة],MATCH(الحجز!$D5279,Rooms[الشقة],0),1)*الحجز!$E5279)+G5279)-F5279,الحجز!$H5279),"")</f>
        <v/>
      </c>
      <c r="I5279" s="10" t="str">
        <f>IFERROR(VLOOKUP(D5279,Rooms[[الشقة]:[وصف]],4,FALSE),"")</f>
        <v/>
      </c>
      <c r="K5279" s="16" t="str">
        <f t="shared" si="165"/>
        <v/>
      </c>
    </row>
    <row r="5280" spans="2:11" x14ac:dyDescent="0.2">
      <c r="B5280" s="10" t="str">
        <f t="shared" si="164"/>
        <v/>
      </c>
      <c r="C5280" s="30"/>
      <c r="H5280" s="10" t="str">
        <f>IFERROR(IF(INDEX(Rooms[اعتماد القيمة],MATCH(الحجز!$D5280,Rooms[الشقة],0),1)&lt;=الحجز!$C5280,((INDEX(Rooms[القيمة],MATCH(الحجز!$D5280,Rooms[الشقة],0),1)*الحجز!$E5280)+G5280)-F5280,الحجز!$H5280),"")</f>
        <v/>
      </c>
      <c r="I5280" s="10" t="str">
        <f>IFERROR(VLOOKUP(D5280,Rooms[[الشقة]:[وصف]],4,FALSE),"")</f>
        <v/>
      </c>
      <c r="K5280" s="16" t="str">
        <f t="shared" si="165"/>
        <v/>
      </c>
    </row>
    <row r="5281" spans="2:11" x14ac:dyDescent="0.2">
      <c r="B5281" s="10" t="str">
        <f t="shared" si="164"/>
        <v/>
      </c>
      <c r="C5281" s="30"/>
      <c r="H5281" s="10" t="str">
        <f>IFERROR(IF(INDEX(Rooms[اعتماد القيمة],MATCH(الحجز!$D5281,Rooms[الشقة],0),1)&lt;=الحجز!$C5281,((INDEX(Rooms[القيمة],MATCH(الحجز!$D5281,Rooms[الشقة],0),1)*الحجز!$E5281)+G5281)-F5281,الحجز!$H5281),"")</f>
        <v/>
      </c>
      <c r="I5281" s="10" t="str">
        <f>IFERROR(VLOOKUP(D5281,Rooms[[الشقة]:[وصف]],4,FALSE),"")</f>
        <v/>
      </c>
      <c r="K5281" s="16" t="str">
        <f t="shared" si="165"/>
        <v/>
      </c>
    </row>
    <row r="5282" spans="2:11" x14ac:dyDescent="0.2">
      <c r="B5282" s="10" t="str">
        <f t="shared" si="164"/>
        <v/>
      </c>
      <c r="C5282" s="30"/>
      <c r="H5282" s="10" t="str">
        <f>IFERROR(IF(INDEX(Rooms[اعتماد القيمة],MATCH(الحجز!$D5282,Rooms[الشقة],0),1)&lt;=الحجز!$C5282,((INDEX(Rooms[القيمة],MATCH(الحجز!$D5282,Rooms[الشقة],0),1)*الحجز!$E5282)+G5282)-F5282,الحجز!$H5282),"")</f>
        <v/>
      </c>
      <c r="I5282" s="10" t="str">
        <f>IFERROR(VLOOKUP(D5282,Rooms[[الشقة]:[وصف]],4,FALSE),"")</f>
        <v/>
      </c>
      <c r="K5282" s="16" t="str">
        <f t="shared" si="165"/>
        <v/>
      </c>
    </row>
    <row r="5283" spans="2:11" x14ac:dyDescent="0.2">
      <c r="B5283" s="10" t="str">
        <f t="shared" si="164"/>
        <v/>
      </c>
      <c r="C5283" s="30"/>
      <c r="H5283" s="10" t="str">
        <f>IFERROR(IF(INDEX(Rooms[اعتماد القيمة],MATCH(الحجز!$D5283,Rooms[الشقة],0),1)&lt;=الحجز!$C5283,((INDEX(Rooms[القيمة],MATCH(الحجز!$D5283,Rooms[الشقة],0),1)*الحجز!$E5283)+G5283)-F5283,الحجز!$H5283),"")</f>
        <v/>
      </c>
      <c r="I5283" s="10" t="str">
        <f>IFERROR(VLOOKUP(D5283,Rooms[[الشقة]:[وصف]],4,FALSE),"")</f>
        <v/>
      </c>
      <c r="K5283" s="16" t="str">
        <f t="shared" si="165"/>
        <v/>
      </c>
    </row>
    <row r="5284" spans="2:11" x14ac:dyDescent="0.2">
      <c r="B5284" s="10" t="str">
        <f t="shared" si="164"/>
        <v/>
      </c>
      <c r="C5284" s="30"/>
      <c r="H5284" s="10" t="str">
        <f>IFERROR(IF(INDEX(Rooms[اعتماد القيمة],MATCH(الحجز!$D5284,Rooms[الشقة],0),1)&lt;=الحجز!$C5284,((INDEX(Rooms[القيمة],MATCH(الحجز!$D5284,Rooms[الشقة],0),1)*الحجز!$E5284)+G5284)-F5284,الحجز!$H5284),"")</f>
        <v/>
      </c>
      <c r="I5284" s="10" t="str">
        <f>IFERROR(VLOOKUP(D5284,Rooms[[الشقة]:[وصف]],4,FALSE),"")</f>
        <v/>
      </c>
      <c r="K5284" s="16" t="str">
        <f t="shared" si="165"/>
        <v/>
      </c>
    </row>
    <row r="5285" spans="2:11" x14ac:dyDescent="0.2">
      <c r="B5285" s="10" t="str">
        <f t="shared" si="164"/>
        <v/>
      </c>
      <c r="C5285" s="30"/>
      <c r="H5285" s="10" t="str">
        <f>IFERROR(IF(INDEX(Rooms[اعتماد القيمة],MATCH(الحجز!$D5285,Rooms[الشقة],0),1)&lt;=الحجز!$C5285,((INDEX(Rooms[القيمة],MATCH(الحجز!$D5285,Rooms[الشقة],0),1)*الحجز!$E5285)+G5285)-F5285,الحجز!$H5285),"")</f>
        <v/>
      </c>
      <c r="I5285" s="10" t="str">
        <f>IFERROR(VLOOKUP(D5285,Rooms[[الشقة]:[وصف]],4,FALSE),"")</f>
        <v/>
      </c>
      <c r="K5285" s="16" t="str">
        <f t="shared" si="165"/>
        <v/>
      </c>
    </row>
    <row r="5286" spans="2:11" x14ac:dyDescent="0.2">
      <c r="B5286" s="10" t="str">
        <f t="shared" si="164"/>
        <v/>
      </c>
      <c r="C5286" s="30"/>
      <c r="H5286" s="10" t="str">
        <f>IFERROR(IF(INDEX(Rooms[اعتماد القيمة],MATCH(الحجز!$D5286,Rooms[الشقة],0),1)&lt;=الحجز!$C5286,((INDEX(Rooms[القيمة],MATCH(الحجز!$D5286,Rooms[الشقة],0),1)*الحجز!$E5286)+G5286)-F5286,الحجز!$H5286),"")</f>
        <v/>
      </c>
      <c r="I5286" s="10" t="str">
        <f>IFERROR(VLOOKUP(D5286,Rooms[[الشقة]:[وصف]],4,FALSE),"")</f>
        <v/>
      </c>
      <c r="K5286" s="16" t="str">
        <f t="shared" si="165"/>
        <v/>
      </c>
    </row>
    <row r="5287" spans="2:11" x14ac:dyDescent="0.2">
      <c r="B5287" s="10" t="str">
        <f t="shared" si="164"/>
        <v/>
      </c>
      <c r="C5287" s="30"/>
      <c r="H5287" s="10" t="str">
        <f>IFERROR(IF(INDEX(Rooms[اعتماد القيمة],MATCH(الحجز!$D5287,Rooms[الشقة],0),1)&lt;=الحجز!$C5287,((INDEX(Rooms[القيمة],MATCH(الحجز!$D5287,Rooms[الشقة],0),1)*الحجز!$E5287)+G5287)-F5287,الحجز!$H5287),"")</f>
        <v/>
      </c>
      <c r="I5287" s="10" t="str">
        <f>IFERROR(VLOOKUP(D5287,Rooms[[الشقة]:[وصف]],4,FALSE),"")</f>
        <v/>
      </c>
      <c r="K5287" s="16" t="str">
        <f t="shared" si="165"/>
        <v/>
      </c>
    </row>
    <row r="5288" spans="2:11" x14ac:dyDescent="0.2">
      <c r="B5288" s="10" t="str">
        <f t="shared" si="164"/>
        <v/>
      </c>
      <c r="C5288" s="30"/>
      <c r="H5288" s="10" t="str">
        <f>IFERROR(IF(INDEX(Rooms[اعتماد القيمة],MATCH(الحجز!$D5288,Rooms[الشقة],0),1)&lt;=الحجز!$C5288,((INDEX(Rooms[القيمة],MATCH(الحجز!$D5288,Rooms[الشقة],0),1)*الحجز!$E5288)+G5288)-F5288,الحجز!$H5288),"")</f>
        <v/>
      </c>
      <c r="I5288" s="10" t="str">
        <f>IFERROR(VLOOKUP(D5288,Rooms[[الشقة]:[وصف]],4,FALSE),"")</f>
        <v/>
      </c>
      <c r="K5288" s="16" t="str">
        <f t="shared" si="165"/>
        <v/>
      </c>
    </row>
    <row r="5289" spans="2:11" x14ac:dyDescent="0.2">
      <c r="B5289" s="10" t="str">
        <f t="shared" si="164"/>
        <v/>
      </c>
      <c r="C5289" s="30"/>
      <c r="H5289" s="10" t="str">
        <f>IFERROR(IF(INDEX(Rooms[اعتماد القيمة],MATCH(الحجز!$D5289,Rooms[الشقة],0),1)&lt;=الحجز!$C5289,((INDEX(Rooms[القيمة],MATCH(الحجز!$D5289,Rooms[الشقة],0),1)*الحجز!$E5289)+G5289)-F5289,الحجز!$H5289),"")</f>
        <v/>
      </c>
      <c r="I5289" s="10" t="str">
        <f>IFERROR(VLOOKUP(D5289,Rooms[[الشقة]:[وصف]],4,FALSE),"")</f>
        <v/>
      </c>
      <c r="K5289" s="16" t="str">
        <f t="shared" si="165"/>
        <v/>
      </c>
    </row>
    <row r="5290" spans="2:11" x14ac:dyDescent="0.2">
      <c r="B5290" s="10" t="str">
        <f t="shared" si="164"/>
        <v/>
      </c>
      <c r="C5290" s="30"/>
      <c r="H5290" s="10" t="str">
        <f>IFERROR(IF(INDEX(Rooms[اعتماد القيمة],MATCH(الحجز!$D5290,Rooms[الشقة],0),1)&lt;=الحجز!$C5290,((INDEX(Rooms[القيمة],MATCH(الحجز!$D5290,Rooms[الشقة],0),1)*الحجز!$E5290)+G5290)-F5290,الحجز!$H5290),"")</f>
        <v/>
      </c>
      <c r="I5290" s="10" t="str">
        <f>IFERROR(VLOOKUP(D5290,Rooms[[الشقة]:[وصف]],4,FALSE),"")</f>
        <v/>
      </c>
      <c r="K5290" s="16" t="str">
        <f t="shared" si="165"/>
        <v/>
      </c>
    </row>
    <row r="5291" spans="2:11" x14ac:dyDescent="0.2">
      <c r="B5291" s="10" t="str">
        <f t="shared" si="164"/>
        <v/>
      </c>
      <c r="C5291" s="30"/>
      <c r="H5291" s="10" t="str">
        <f>IFERROR(IF(INDEX(Rooms[اعتماد القيمة],MATCH(الحجز!$D5291,Rooms[الشقة],0),1)&lt;=الحجز!$C5291,((INDEX(Rooms[القيمة],MATCH(الحجز!$D5291,Rooms[الشقة],0),1)*الحجز!$E5291)+G5291)-F5291,الحجز!$H5291),"")</f>
        <v/>
      </c>
      <c r="I5291" s="10" t="str">
        <f>IFERROR(VLOOKUP(D5291,Rooms[[الشقة]:[وصف]],4,FALSE),"")</f>
        <v/>
      </c>
      <c r="K5291" s="16" t="str">
        <f t="shared" si="165"/>
        <v/>
      </c>
    </row>
    <row r="5292" spans="2:11" x14ac:dyDescent="0.2">
      <c r="B5292" s="10" t="str">
        <f t="shared" si="164"/>
        <v/>
      </c>
      <c r="C5292" s="30"/>
      <c r="H5292" s="10" t="str">
        <f>IFERROR(IF(INDEX(Rooms[اعتماد القيمة],MATCH(الحجز!$D5292,Rooms[الشقة],0),1)&lt;=الحجز!$C5292,((INDEX(Rooms[القيمة],MATCH(الحجز!$D5292,Rooms[الشقة],0),1)*الحجز!$E5292)+G5292)-F5292,الحجز!$H5292),"")</f>
        <v/>
      </c>
      <c r="I5292" s="10" t="str">
        <f>IFERROR(VLOOKUP(D5292,Rooms[[الشقة]:[وصف]],4,FALSE),"")</f>
        <v/>
      </c>
      <c r="K5292" s="16" t="str">
        <f t="shared" si="165"/>
        <v/>
      </c>
    </row>
    <row r="5293" spans="2:11" x14ac:dyDescent="0.2">
      <c r="B5293" s="10" t="str">
        <f t="shared" si="164"/>
        <v/>
      </c>
      <c r="C5293" s="30"/>
      <c r="H5293" s="10" t="str">
        <f>IFERROR(IF(INDEX(Rooms[اعتماد القيمة],MATCH(الحجز!$D5293,Rooms[الشقة],0),1)&lt;=الحجز!$C5293,((INDEX(Rooms[القيمة],MATCH(الحجز!$D5293,Rooms[الشقة],0),1)*الحجز!$E5293)+G5293)-F5293,الحجز!$H5293),"")</f>
        <v/>
      </c>
      <c r="I5293" s="10" t="str">
        <f>IFERROR(VLOOKUP(D5293,Rooms[[الشقة]:[وصف]],4,FALSE),"")</f>
        <v/>
      </c>
      <c r="K5293" s="16" t="str">
        <f t="shared" si="165"/>
        <v/>
      </c>
    </row>
    <row r="5294" spans="2:11" x14ac:dyDescent="0.2">
      <c r="B5294" s="10" t="str">
        <f t="shared" si="164"/>
        <v/>
      </c>
      <c r="C5294" s="30"/>
      <c r="H5294" s="10" t="str">
        <f>IFERROR(IF(INDEX(Rooms[اعتماد القيمة],MATCH(الحجز!$D5294,Rooms[الشقة],0),1)&lt;=الحجز!$C5294,((INDEX(Rooms[القيمة],MATCH(الحجز!$D5294,Rooms[الشقة],0),1)*الحجز!$E5294)+G5294)-F5294,الحجز!$H5294),"")</f>
        <v/>
      </c>
      <c r="I5294" s="10" t="str">
        <f>IFERROR(VLOOKUP(D5294,Rooms[[الشقة]:[وصف]],4,FALSE),"")</f>
        <v/>
      </c>
      <c r="K5294" s="16" t="str">
        <f t="shared" si="165"/>
        <v/>
      </c>
    </row>
    <row r="5295" spans="2:11" x14ac:dyDescent="0.2">
      <c r="B5295" s="10" t="str">
        <f t="shared" si="164"/>
        <v/>
      </c>
      <c r="C5295" s="30"/>
      <c r="H5295" s="10" t="str">
        <f>IFERROR(IF(INDEX(Rooms[اعتماد القيمة],MATCH(الحجز!$D5295,Rooms[الشقة],0),1)&lt;=الحجز!$C5295,((INDEX(Rooms[القيمة],MATCH(الحجز!$D5295,Rooms[الشقة],0),1)*الحجز!$E5295)+G5295)-F5295,الحجز!$H5295),"")</f>
        <v/>
      </c>
      <c r="I5295" s="10" t="str">
        <f>IFERROR(VLOOKUP(D5295,Rooms[[الشقة]:[وصف]],4,FALSE),"")</f>
        <v/>
      </c>
      <c r="K5295" s="16" t="str">
        <f t="shared" si="165"/>
        <v/>
      </c>
    </row>
    <row r="5296" spans="2:11" x14ac:dyDescent="0.2">
      <c r="B5296" s="10" t="str">
        <f t="shared" si="164"/>
        <v/>
      </c>
      <c r="C5296" s="30"/>
      <c r="H5296" s="10" t="str">
        <f>IFERROR(IF(INDEX(Rooms[اعتماد القيمة],MATCH(الحجز!$D5296,Rooms[الشقة],0),1)&lt;=الحجز!$C5296,((INDEX(Rooms[القيمة],MATCH(الحجز!$D5296,Rooms[الشقة],0),1)*الحجز!$E5296)+G5296)-F5296,الحجز!$H5296),"")</f>
        <v/>
      </c>
      <c r="I5296" s="10" t="str">
        <f>IFERROR(VLOOKUP(D5296,Rooms[[الشقة]:[وصف]],4,FALSE),"")</f>
        <v/>
      </c>
      <c r="K5296" s="16" t="str">
        <f t="shared" si="165"/>
        <v/>
      </c>
    </row>
    <row r="5297" spans="2:11" x14ac:dyDescent="0.2">
      <c r="B5297" s="10" t="str">
        <f t="shared" si="164"/>
        <v/>
      </c>
      <c r="C5297" s="30"/>
      <c r="H5297" s="10" t="str">
        <f>IFERROR(IF(INDEX(Rooms[اعتماد القيمة],MATCH(الحجز!$D5297,Rooms[الشقة],0),1)&lt;=الحجز!$C5297,((INDEX(Rooms[القيمة],MATCH(الحجز!$D5297,Rooms[الشقة],0),1)*الحجز!$E5297)+G5297)-F5297,الحجز!$H5297),"")</f>
        <v/>
      </c>
      <c r="I5297" s="10" t="str">
        <f>IFERROR(VLOOKUP(D5297,Rooms[[الشقة]:[وصف]],4,FALSE),"")</f>
        <v/>
      </c>
      <c r="K5297" s="16" t="str">
        <f t="shared" si="165"/>
        <v/>
      </c>
    </row>
    <row r="5298" spans="2:11" x14ac:dyDescent="0.2">
      <c r="B5298" s="10" t="str">
        <f t="shared" si="164"/>
        <v/>
      </c>
      <c r="C5298" s="30"/>
      <c r="H5298" s="10" t="str">
        <f>IFERROR(IF(INDEX(Rooms[اعتماد القيمة],MATCH(الحجز!$D5298,Rooms[الشقة],0),1)&lt;=الحجز!$C5298,((INDEX(Rooms[القيمة],MATCH(الحجز!$D5298,Rooms[الشقة],0),1)*الحجز!$E5298)+G5298)-F5298,الحجز!$H5298),"")</f>
        <v/>
      </c>
      <c r="I5298" s="10" t="str">
        <f>IFERROR(VLOOKUP(D5298,Rooms[[الشقة]:[وصف]],4,FALSE),"")</f>
        <v/>
      </c>
      <c r="K5298" s="16" t="str">
        <f t="shared" si="165"/>
        <v/>
      </c>
    </row>
    <row r="5299" spans="2:11" x14ac:dyDescent="0.2">
      <c r="B5299" s="10" t="str">
        <f t="shared" si="164"/>
        <v/>
      </c>
      <c r="C5299" s="30"/>
      <c r="H5299" s="10" t="str">
        <f>IFERROR(IF(INDEX(Rooms[اعتماد القيمة],MATCH(الحجز!$D5299,Rooms[الشقة],0),1)&lt;=الحجز!$C5299,((INDEX(Rooms[القيمة],MATCH(الحجز!$D5299,Rooms[الشقة],0),1)*الحجز!$E5299)+G5299)-F5299,الحجز!$H5299),"")</f>
        <v/>
      </c>
      <c r="I5299" s="10" t="str">
        <f>IFERROR(VLOOKUP(D5299,Rooms[[الشقة]:[وصف]],4,FALSE),"")</f>
        <v/>
      </c>
      <c r="K5299" s="16" t="str">
        <f t="shared" si="165"/>
        <v/>
      </c>
    </row>
    <row r="5300" spans="2:11" x14ac:dyDescent="0.2">
      <c r="B5300" s="10" t="str">
        <f t="shared" si="164"/>
        <v/>
      </c>
      <c r="C5300" s="30"/>
      <c r="H5300" s="10" t="str">
        <f>IFERROR(IF(INDEX(Rooms[اعتماد القيمة],MATCH(الحجز!$D5300,Rooms[الشقة],0),1)&lt;=الحجز!$C5300,((INDEX(Rooms[القيمة],MATCH(الحجز!$D5300,Rooms[الشقة],0),1)*الحجز!$E5300)+G5300)-F5300,الحجز!$H5300),"")</f>
        <v/>
      </c>
      <c r="I5300" s="10" t="str">
        <f>IFERROR(VLOOKUP(D5300,Rooms[[الشقة]:[وصف]],4,FALSE),"")</f>
        <v/>
      </c>
      <c r="K5300" s="16" t="str">
        <f t="shared" si="165"/>
        <v/>
      </c>
    </row>
    <row r="5301" spans="2:11" x14ac:dyDescent="0.2">
      <c r="B5301" s="10" t="str">
        <f t="shared" si="164"/>
        <v/>
      </c>
      <c r="C5301" s="30"/>
      <c r="H5301" s="10" t="str">
        <f>IFERROR(IF(INDEX(Rooms[اعتماد القيمة],MATCH(الحجز!$D5301,Rooms[الشقة],0),1)&lt;=الحجز!$C5301,((INDEX(Rooms[القيمة],MATCH(الحجز!$D5301,Rooms[الشقة],0),1)*الحجز!$E5301)+G5301)-F5301,الحجز!$H5301),"")</f>
        <v/>
      </c>
      <c r="I5301" s="10" t="str">
        <f>IFERROR(VLOOKUP(D5301,Rooms[[الشقة]:[وصف]],4,FALSE),"")</f>
        <v/>
      </c>
      <c r="K5301" s="16" t="str">
        <f t="shared" si="165"/>
        <v/>
      </c>
    </row>
    <row r="5302" spans="2:11" x14ac:dyDescent="0.2">
      <c r="B5302" s="10" t="str">
        <f t="shared" si="164"/>
        <v/>
      </c>
      <c r="C5302" s="30"/>
      <c r="H5302" s="10" t="str">
        <f>IFERROR(IF(INDEX(Rooms[اعتماد القيمة],MATCH(الحجز!$D5302,Rooms[الشقة],0),1)&lt;=الحجز!$C5302,((INDEX(Rooms[القيمة],MATCH(الحجز!$D5302,Rooms[الشقة],0),1)*الحجز!$E5302)+G5302)-F5302,الحجز!$H5302),"")</f>
        <v/>
      </c>
      <c r="I5302" s="10" t="str">
        <f>IFERROR(VLOOKUP(D5302,Rooms[[الشقة]:[وصف]],4,FALSE),"")</f>
        <v/>
      </c>
      <c r="K5302" s="16" t="str">
        <f t="shared" si="165"/>
        <v/>
      </c>
    </row>
    <row r="5303" spans="2:11" x14ac:dyDescent="0.2">
      <c r="B5303" s="10" t="str">
        <f t="shared" si="164"/>
        <v/>
      </c>
      <c r="C5303" s="30"/>
      <c r="H5303" s="10" t="str">
        <f>IFERROR(IF(INDEX(Rooms[اعتماد القيمة],MATCH(الحجز!$D5303,Rooms[الشقة],0),1)&lt;=الحجز!$C5303,((INDEX(Rooms[القيمة],MATCH(الحجز!$D5303,Rooms[الشقة],0),1)*الحجز!$E5303)+G5303)-F5303,الحجز!$H5303),"")</f>
        <v/>
      </c>
      <c r="I5303" s="10" t="str">
        <f>IFERROR(VLOOKUP(D5303,Rooms[[الشقة]:[وصف]],4,FALSE),"")</f>
        <v/>
      </c>
      <c r="K5303" s="16" t="str">
        <f t="shared" si="165"/>
        <v/>
      </c>
    </row>
    <row r="5304" spans="2:11" x14ac:dyDescent="0.2">
      <c r="B5304" s="10" t="str">
        <f t="shared" si="164"/>
        <v/>
      </c>
      <c r="C5304" s="30"/>
      <c r="H5304" s="10" t="str">
        <f>IFERROR(IF(INDEX(Rooms[اعتماد القيمة],MATCH(الحجز!$D5304,Rooms[الشقة],0),1)&lt;=الحجز!$C5304,((INDEX(Rooms[القيمة],MATCH(الحجز!$D5304,Rooms[الشقة],0),1)*الحجز!$E5304)+G5304)-F5304,الحجز!$H5304),"")</f>
        <v/>
      </c>
      <c r="I5304" s="10" t="str">
        <f>IFERROR(VLOOKUP(D5304,Rooms[[الشقة]:[وصف]],4,FALSE),"")</f>
        <v/>
      </c>
      <c r="K5304" s="16" t="str">
        <f t="shared" si="165"/>
        <v/>
      </c>
    </row>
    <row r="5305" spans="2:11" x14ac:dyDescent="0.2">
      <c r="B5305" s="10" t="str">
        <f t="shared" si="164"/>
        <v/>
      </c>
      <c r="C5305" s="30"/>
      <c r="H5305" s="10" t="str">
        <f>IFERROR(IF(INDEX(Rooms[اعتماد القيمة],MATCH(الحجز!$D5305,Rooms[الشقة],0),1)&lt;=الحجز!$C5305,((INDEX(Rooms[القيمة],MATCH(الحجز!$D5305,Rooms[الشقة],0),1)*الحجز!$E5305)+G5305)-F5305,الحجز!$H5305),"")</f>
        <v/>
      </c>
      <c r="I5305" s="10" t="str">
        <f>IFERROR(VLOOKUP(D5305,Rooms[[الشقة]:[وصف]],4,FALSE),"")</f>
        <v/>
      </c>
      <c r="K5305" s="16" t="str">
        <f t="shared" si="165"/>
        <v/>
      </c>
    </row>
    <row r="5306" spans="2:11" x14ac:dyDescent="0.2">
      <c r="B5306" s="10" t="str">
        <f t="shared" si="164"/>
        <v/>
      </c>
      <c r="C5306" s="30"/>
      <c r="H5306" s="10" t="str">
        <f>IFERROR(IF(INDEX(Rooms[اعتماد القيمة],MATCH(الحجز!$D5306,Rooms[الشقة],0),1)&lt;=الحجز!$C5306,((INDEX(Rooms[القيمة],MATCH(الحجز!$D5306,Rooms[الشقة],0),1)*الحجز!$E5306)+G5306)-F5306,الحجز!$H5306),"")</f>
        <v/>
      </c>
      <c r="I5306" s="10" t="str">
        <f>IFERROR(VLOOKUP(D5306,Rooms[[الشقة]:[وصف]],4,FALSE),"")</f>
        <v/>
      </c>
      <c r="K5306" s="16" t="str">
        <f t="shared" si="165"/>
        <v/>
      </c>
    </row>
    <row r="5307" spans="2:11" x14ac:dyDescent="0.2">
      <c r="B5307" s="10" t="str">
        <f t="shared" si="164"/>
        <v/>
      </c>
      <c r="C5307" s="30"/>
      <c r="H5307" s="10" t="str">
        <f>IFERROR(IF(INDEX(Rooms[اعتماد القيمة],MATCH(الحجز!$D5307,Rooms[الشقة],0),1)&lt;=الحجز!$C5307,((INDEX(Rooms[القيمة],MATCH(الحجز!$D5307,Rooms[الشقة],0),1)*الحجز!$E5307)+G5307)-F5307,الحجز!$H5307),"")</f>
        <v/>
      </c>
      <c r="I5307" s="10" t="str">
        <f>IFERROR(VLOOKUP(D5307,Rooms[[الشقة]:[وصف]],4,FALSE),"")</f>
        <v/>
      </c>
      <c r="K5307" s="16" t="str">
        <f t="shared" si="165"/>
        <v/>
      </c>
    </row>
    <row r="5308" spans="2:11" x14ac:dyDescent="0.2">
      <c r="B5308" s="10" t="str">
        <f t="shared" si="164"/>
        <v/>
      </c>
      <c r="C5308" s="30"/>
      <c r="H5308" s="10" t="str">
        <f>IFERROR(IF(INDEX(Rooms[اعتماد القيمة],MATCH(الحجز!$D5308,Rooms[الشقة],0),1)&lt;=الحجز!$C5308,((INDEX(Rooms[القيمة],MATCH(الحجز!$D5308,Rooms[الشقة],0),1)*الحجز!$E5308)+G5308)-F5308,الحجز!$H5308),"")</f>
        <v/>
      </c>
      <c r="I5308" s="10" t="str">
        <f>IFERROR(VLOOKUP(D5308,Rooms[[الشقة]:[وصف]],4,FALSE),"")</f>
        <v/>
      </c>
      <c r="K5308" s="16" t="str">
        <f t="shared" si="165"/>
        <v/>
      </c>
    </row>
    <row r="5309" spans="2:11" x14ac:dyDescent="0.2">
      <c r="B5309" s="10" t="str">
        <f t="shared" si="164"/>
        <v/>
      </c>
      <c r="C5309" s="30"/>
      <c r="H5309" s="10" t="str">
        <f>IFERROR(IF(INDEX(Rooms[اعتماد القيمة],MATCH(الحجز!$D5309,Rooms[الشقة],0),1)&lt;=الحجز!$C5309,((INDEX(Rooms[القيمة],MATCH(الحجز!$D5309,Rooms[الشقة],0),1)*الحجز!$E5309)+G5309)-F5309,الحجز!$H5309),"")</f>
        <v/>
      </c>
      <c r="I5309" s="10" t="str">
        <f>IFERROR(VLOOKUP(D5309,Rooms[[الشقة]:[وصف]],4,FALSE),"")</f>
        <v/>
      </c>
      <c r="K5309" s="16" t="str">
        <f t="shared" si="165"/>
        <v/>
      </c>
    </row>
    <row r="5310" spans="2:11" x14ac:dyDescent="0.2">
      <c r="B5310" s="10" t="str">
        <f t="shared" si="164"/>
        <v/>
      </c>
      <c r="C5310" s="30"/>
      <c r="H5310" s="10" t="str">
        <f>IFERROR(IF(INDEX(Rooms[اعتماد القيمة],MATCH(الحجز!$D5310,Rooms[الشقة],0),1)&lt;=الحجز!$C5310,((INDEX(Rooms[القيمة],MATCH(الحجز!$D5310,Rooms[الشقة],0),1)*الحجز!$E5310)+G5310)-F5310,الحجز!$H5310),"")</f>
        <v/>
      </c>
      <c r="I5310" s="10" t="str">
        <f>IFERROR(VLOOKUP(D5310,Rooms[[الشقة]:[وصف]],4,FALSE),"")</f>
        <v/>
      </c>
      <c r="K5310" s="16" t="str">
        <f t="shared" si="165"/>
        <v/>
      </c>
    </row>
    <row r="5311" spans="2:11" x14ac:dyDescent="0.2">
      <c r="B5311" s="10" t="str">
        <f t="shared" si="164"/>
        <v/>
      </c>
      <c r="C5311" s="30"/>
      <c r="H5311" s="10" t="str">
        <f>IFERROR(IF(INDEX(Rooms[اعتماد القيمة],MATCH(الحجز!$D5311,Rooms[الشقة],0),1)&lt;=الحجز!$C5311,((INDEX(Rooms[القيمة],MATCH(الحجز!$D5311,Rooms[الشقة],0),1)*الحجز!$E5311)+G5311)-F5311,الحجز!$H5311),"")</f>
        <v/>
      </c>
      <c r="I5311" s="10" t="str">
        <f>IFERROR(VLOOKUP(D5311,Rooms[[الشقة]:[وصف]],4,FALSE),"")</f>
        <v/>
      </c>
      <c r="K5311" s="16" t="str">
        <f t="shared" si="165"/>
        <v/>
      </c>
    </row>
    <row r="5312" spans="2:11" x14ac:dyDescent="0.2">
      <c r="B5312" s="10" t="str">
        <f t="shared" si="164"/>
        <v/>
      </c>
      <c r="C5312" s="30"/>
      <c r="H5312" s="10" t="str">
        <f>IFERROR(IF(INDEX(Rooms[اعتماد القيمة],MATCH(الحجز!$D5312,Rooms[الشقة],0),1)&lt;=الحجز!$C5312,((INDEX(Rooms[القيمة],MATCH(الحجز!$D5312,Rooms[الشقة],0),1)*الحجز!$E5312)+G5312)-F5312,الحجز!$H5312),"")</f>
        <v/>
      </c>
      <c r="I5312" s="10" t="str">
        <f>IFERROR(VLOOKUP(D5312,Rooms[[الشقة]:[وصف]],4,FALSE),"")</f>
        <v/>
      </c>
      <c r="K5312" s="16" t="str">
        <f t="shared" si="165"/>
        <v/>
      </c>
    </row>
    <row r="5313" spans="2:11" x14ac:dyDescent="0.2">
      <c r="B5313" s="10" t="str">
        <f t="shared" si="164"/>
        <v/>
      </c>
      <c r="C5313" s="30"/>
      <c r="H5313" s="10" t="str">
        <f>IFERROR(IF(INDEX(Rooms[اعتماد القيمة],MATCH(الحجز!$D5313,Rooms[الشقة],0),1)&lt;=الحجز!$C5313,((INDEX(Rooms[القيمة],MATCH(الحجز!$D5313,Rooms[الشقة],0),1)*الحجز!$E5313)+G5313)-F5313,الحجز!$H5313),"")</f>
        <v/>
      </c>
      <c r="I5313" s="10" t="str">
        <f>IFERROR(VLOOKUP(D5313,Rooms[[الشقة]:[وصف]],4,FALSE),"")</f>
        <v/>
      </c>
      <c r="K5313" s="16" t="str">
        <f t="shared" si="165"/>
        <v/>
      </c>
    </row>
    <row r="5314" spans="2:11" x14ac:dyDescent="0.2">
      <c r="B5314" s="10" t="str">
        <f t="shared" si="164"/>
        <v/>
      </c>
      <c r="C5314" s="30"/>
      <c r="H5314" s="10" t="str">
        <f>IFERROR(IF(INDEX(Rooms[اعتماد القيمة],MATCH(الحجز!$D5314,Rooms[الشقة],0),1)&lt;=الحجز!$C5314,((INDEX(Rooms[القيمة],MATCH(الحجز!$D5314,Rooms[الشقة],0),1)*الحجز!$E5314)+G5314)-F5314,الحجز!$H5314),"")</f>
        <v/>
      </c>
      <c r="I5314" s="10" t="str">
        <f>IFERROR(VLOOKUP(D5314,Rooms[[الشقة]:[وصف]],4,FALSE),"")</f>
        <v/>
      </c>
      <c r="K5314" s="16" t="str">
        <f t="shared" si="165"/>
        <v/>
      </c>
    </row>
    <row r="5315" spans="2:11" x14ac:dyDescent="0.2">
      <c r="B5315" s="10" t="str">
        <f t="shared" si="164"/>
        <v/>
      </c>
      <c r="C5315" s="30"/>
      <c r="H5315" s="10" t="str">
        <f>IFERROR(IF(INDEX(Rooms[اعتماد القيمة],MATCH(الحجز!$D5315,Rooms[الشقة],0),1)&lt;=الحجز!$C5315,((INDEX(Rooms[القيمة],MATCH(الحجز!$D5315,Rooms[الشقة],0),1)*الحجز!$E5315)+G5315)-F5315,الحجز!$H5315),"")</f>
        <v/>
      </c>
      <c r="I5315" s="10" t="str">
        <f>IFERROR(VLOOKUP(D5315,Rooms[[الشقة]:[وصف]],4,FALSE),"")</f>
        <v/>
      </c>
      <c r="K5315" s="16" t="str">
        <f t="shared" si="165"/>
        <v/>
      </c>
    </row>
    <row r="5316" spans="2:11" x14ac:dyDescent="0.2">
      <c r="B5316" s="10" t="str">
        <f t="shared" si="164"/>
        <v/>
      </c>
      <c r="C5316" s="30"/>
      <c r="H5316" s="10" t="str">
        <f>IFERROR(IF(INDEX(Rooms[اعتماد القيمة],MATCH(الحجز!$D5316,Rooms[الشقة],0),1)&lt;=الحجز!$C5316,((INDEX(Rooms[القيمة],MATCH(الحجز!$D5316,Rooms[الشقة],0),1)*الحجز!$E5316)+G5316)-F5316,الحجز!$H5316),"")</f>
        <v/>
      </c>
      <c r="I5316" s="10" t="str">
        <f>IFERROR(VLOOKUP(D5316,Rooms[[الشقة]:[وصف]],4,FALSE),"")</f>
        <v/>
      </c>
      <c r="K5316" s="16" t="str">
        <f t="shared" si="165"/>
        <v/>
      </c>
    </row>
    <row r="5317" spans="2:11" x14ac:dyDescent="0.2">
      <c r="B5317" s="10" t="str">
        <f t="shared" ref="B5317:B5380" si="166">IF(C5317&lt;&gt;"",ROW(A5314),"")</f>
        <v/>
      </c>
      <c r="C5317" s="30"/>
      <c r="H5317" s="10" t="str">
        <f>IFERROR(IF(INDEX(Rooms[اعتماد القيمة],MATCH(الحجز!$D5317,Rooms[الشقة],0),1)&lt;=الحجز!$C5317,((INDEX(Rooms[القيمة],MATCH(الحجز!$D5317,Rooms[الشقة],0),1)*الحجز!$E5317)+G5317)-F5317,الحجز!$H5317),"")</f>
        <v/>
      </c>
      <c r="I5317" s="10" t="str">
        <f>IFERROR(VLOOKUP(D5317,Rooms[[الشقة]:[وصف]],4,FALSE),"")</f>
        <v/>
      </c>
      <c r="K5317" s="16" t="str">
        <f t="shared" ref="K5317:K5380" si="167">IF(AND(E5317="",C5317=""),"",C5317+(IF(E5317&lt;1,E5317,(E5317-1))))</f>
        <v/>
      </c>
    </row>
    <row r="5318" spans="2:11" x14ac:dyDescent="0.2">
      <c r="B5318" s="10" t="str">
        <f t="shared" si="166"/>
        <v/>
      </c>
      <c r="C5318" s="30"/>
      <c r="H5318" s="10" t="str">
        <f>IFERROR(IF(INDEX(Rooms[اعتماد القيمة],MATCH(الحجز!$D5318,Rooms[الشقة],0),1)&lt;=الحجز!$C5318,((INDEX(Rooms[القيمة],MATCH(الحجز!$D5318,Rooms[الشقة],0),1)*الحجز!$E5318)+G5318)-F5318,الحجز!$H5318),"")</f>
        <v/>
      </c>
      <c r="I5318" s="10" t="str">
        <f>IFERROR(VLOOKUP(D5318,Rooms[[الشقة]:[وصف]],4,FALSE),"")</f>
        <v/>
      </c>
      <c r="K5318" s="16" t="str">
        <f t="shared" si="167"/>
        <v/>
      </c>
    </row>
    <row r="5319" spans="2:11" x14ac:dyDescent="0.2">
      <c r="B5319" s="10" t="str">
        <f t="shared" si="166"/>
        <v/>
      </c>
      <c r="C5319" s="30"/>
      <c r="H5319" s="10" t="str">
        <f>IFERROR(IF(INDEX(Rooms[اعتماد القيمة],MATCH(الحجز!$D5319,Rooms[الشقة],0),1)&lt;=الحجز!$C5319,((INDEX(Rooms[القيمة],MATCH(الحجز!$D5319,Rooms[الشقة],0),1)*الحجز!$E5319)+G5319)-F5319,الحجز!$H5319),"")</f>
        <v/>
      </c>
      <c r="I5319" s="10" t="str">
        <f>IFERROR(VLOOKUP(D5319,Rooms[[الشقة]:[وصف]],4,FALSE),"")</f>
        <v/>
      </c>
      <c r="K5319" s="16" t="str">
        <f t="shared" si="167"/>
        <v/>
      </c>
    </row>
    <row r="5320" spans="2:11" x14ac:dyDescent="0.2">
      <c r="B5320" s="10" t="str">
        <f t="shared" si="166"/>
        <v/>
      </c>
      <c r="C5320" s="30"/>
      <c r="H5320" s="10" t="str">
        <f>IFERROR(IF(INDEX(Rooms[اعتماد القيمة],MATCH(الحجز!$D5320,Rooms[الشقة],0),1)&lt;=الحجز!$C5320,((INDEX(Rooms[القيمة],MATCH(الحجز!$D5320,Rooms[الشقة],0),1)*الحجز!$E5320)+G5320)-F5320,الحجز!$H5320),"")</f>
        <v/>
      </c>
      <c r="I5320" s="10" t="str">
        <f>IFERROR(VLOOKUP(D5320,Rooms[[الشقة]:[وصف]],4,FALSE),"")</f>
        <v/>
      </c>
      <c r="K5320" s="16" t="str">
        <f t="shared" si="167"/>
        <v/>
      </c>
    </row>
    <row r="5321" spans="2:11" x14ac:dyDescent="0.2">
      <c r="B5321" s="10" t="str">
        <f t="shared" si="166"/>
        <v/>
      </c>
      <c r="C5321" s="30"/>
      <c r="H5321" s="10" t="str">
        <f>IFERROR(IF(INDEX(Rooms[اعتماد القيمة],MATCH(الحجز!$D5321,Rooms[الشقة],0),1)&lt;=الحجز!$C5321,((INDEX(Rooms[القيمة],MATCH(الحجز!$D5321,Rooms[الشقة],0),1)*الحجز!$E5321)+G5321)-F5321,الحجز!$H5321),"")</f>
        <v/>
      </c>
      <c r="I5321" s="10" t="str">
        <f>IFERROR(VLOOKUP(D5321,Rooms[[الشقة]:[وصف]],4,FALSE),"")</f>
        <v/>
      </c>
      <c r="K5321" s="16" t="str">
        <f t="shared" si="167"/>
        <v/>
      </c>
    </row>
    <row r="5322" spans="2:11" x14ac:dyDescent="0.2">
      <c r="B5322" s="10" t="str">
        <f t="shared" si="166"/>
        <v/>
      </c>
      <c r="C5322" s="30"/>
      <c r="H5322" s="10" t="str">
        <f>IFERROR(IF(INDEX(Rooms[اعتماد القيمة],MATCH(الحجز!$D5322,Rooms[الشقة],0),1)&lt;=الحجز!$C5322,((INDEX(Rooms[القيمة],MATCH(الحجز!$D5322,Rooms[الشقة],0),1)*الحجز!$E5322)+G5322)-F5322,الحجز!$H5322),"")</f>
        <v/>
      </c>
      <c r="I5322" s="10" t="str">
        <f>IFERROR(VLOOKUP(D5322,Rooms[[الشقة]:[وصف]],4,FALSE),"")</f>
        <v/>
      </c>
      <c r="K5322" s="16" t="str">
        <f t="shared" si="167"/>
        <v/>
      </c>
    </row>
    <row r="5323" spans="2:11" x14ac:dyDescent="0.2">
      <c r="B5323" s="10" t="str">
        <f t="shared" si="166"/>
        <v/>
      </c>
      <c r="C5323" s="30"/>
      <c r="H5323" s="10" t="str">
        <f>IFERROR(IF(INDEX(Rooms[اعتماد القيمة],MATCH(الحجز!$D5323,Rooms[الشقة],0),1)&lt;=الحجز!$C5323,((INDEX(Rooms[القيمة],MATCH(الحجز!$D5323,Rooms[الشقة],0),1)*الحجز!$E5323)+G5323)-F5323,الحجز!$H5323),"")</f>
        <v/>
      </c>
      <c r="I5323" s="10" t="str">
        <f>IFERROR(VLOOKUP(D5323,Rooms[[الشقة]:[وصف]],4,FALSE),"")</f>
        <v/>
      </c>
      <c r="K5323" s="16" t="str">
        <f t="shared" si="167"/>
        <v/>
      </c>
    </row>
    <row r="5324" spans="2:11" x14ac:dyDescent="0.2">
      <c r="B5324" s="10" t="str">
        <f t="shared" si="166"/>
        <v/>
      </c>
      <c r="C5324" s="30"/>
      <c r="H5324" s="10" t="str">
        <f>IFERROR(IF(INDEX(Rooms[اعتماد القيمة],MATCH(الحجز!$D5324,Rooms[الشقة],0),1)&lt;=الحجز!$C5324,((INDEX(Rooms[القيمة],MATCH(الحجز!$D5324,Rooms[الشقة],0),1)*الحجز!$E5324)+G5324)-F5324,الحجز!$H5324),"")</f>
        <v/>
      </c>
      <c r="I5324" s="10" t="str">
        <f>IFERROR(VLOOKUP(D5324,Rooms[[الشقة]:[وصف]],4,FALSE),"")</f>
        <v/>
      </c>
      <c r="K5324" s="16" t="str">
        <f t="shared" si="167"/>
        <v/>
      </c>
    </row>
    <row r="5325" spans="2:11" x14ac:dyDescent="0.2">
      <c r="B5325" s="10" t="str">
        <f t="shared" si="166"/>
        <v/>
      </c>
      <c r="C5325" s="30"/>
      <c r="H5325" s="10" t="str">
        <f>IFERROR(IF(INDEX(Rooms[اعتماد القيمة],MATCH(الحجز!$D5325,Rooms[الشقة],0),1)&lt;=الحجز!$C5325,((INDEX(Rooms[القيمة],MATCH(الحجز!$D5325,Rooms[الشقة],0),1)*الحجز!$E5325)+G5325)-F5325,الحجز!$H5325),"")</f>
        <v/>
      </c>
      <c r="I5325" s="10" t="str">
        <f>IFERROR(VLOOKUP(D5325,Rooms[[الشقة]:[وصف]],4,FALSE),"")</f>
        <v/>
      </c>
      <c r="K5325" s="16" t="str">
        <f t="shared" si="167"/>
        <v/>
      </c>
    </row>
    <row r="5326" spans="2:11" x14ac:dyDescent="0.2">
      <c r="B5326" s="10" t="str">
        <f t="shared" si="166"/>
        <v/>
      </c>
      <c r="C5326" s="30"/>
      <c r="H5326" s="10" t="str">
        <f>IFERROR(IF(INDEX(Rooms[اعتماد القيمة],MATCH(الحجز!$D5326,Rooms[الشقة],0),1)&lt;=الحجز!$C5326,((INDEX(Rooms[القيمة],MATCH(الحجز!$D5326,Rooms[الشقة],0),1)*الحجز!$E5326)+G5326)-F5326,الحجز!$H5326),"")</f>
        <v/>
      </c>
      <c r="I5326" s="10" t="str">
        <f>IFERROR(VLOOKUP(D5326,Rooms[[الشقة]:[وصف]],4,FALSE),"")</f>
        <v/>
      </c>
      <c r="K5326" s="16" t="str">
        <f t="shared" si="167"/>
        <v/>
      </c>
    </row>
    <row r="5327" spans="2:11" x14ac:dyDescent="0.2">
      <c r="B5327" s="10" t="str">
        <f t="shared" si="166"/>
        <v/>
      </c>
      <c r="C5327" s="30"/>
      <c r="H5327" s="10" t="str">
        <f>IFERROR(IF(INDEX(Rooms[اعتماد القيمة],MATCH(الحجز!$D5327,Rooms[الشقة],0),1)&lt;=الحجز!$C5327,((INDEX(Rooms[القيمة],MATCH(الحجز!$D5327,Rooms[الشقة],0),1)*الحجز!$E5327)+G5327)-F5327,الحجز!$H5327),"")</f>
        <v/>
      </c>
      <c r="I5327" s="10" t="str">
        <f>IFERROR(VLOOKUP(D5327,Rooms[[الشقة]:[وصف]],4,FALSE),"")</f>
        <v/>
      </c>
      <c r="K5327" s="16" t="str">
        <f t="shared" si="167"/>
        <v/>
      </c>
    </row>
    <row r="5328" spans="2:11" x14ac:dyDescent="0.2">
      <c r="B5328" s="10" t="str">
        <f t="shared" si="166"/>
        <v/>
      </c>
      <c r="C5328" s="30"/>
      <c r="H5328" s="10" t="str">
        <f>IFERROR(IF(INDEX(Rooms[اعتماد القيمة],MATCH(الحجز!$D5328,Rooms[الشقة],0),1)&lt;=الحجز!$C5328,((INDEX(Rooms[القيمة],MATCH(الحجز!$D5328,Rooms[الشقة],0),1)*الحجز!$E5328)+G5328)-F5328,الحجز!$H5328),"")</f>
        <v/>
      </c>
      <c r="I5328" s="10" t="str">
        <f>IFERROR(VLOOKUP(D5328,Rooms[[الشقة]:[وصف]],4,FALSE),"")</f>
        <v/>
      </c>
      <c r="K5328" s="16" t="str">
        <f t="shared" si="167"/>
        <v/>
      </c>
    </row>
    <row r="5329" spans="2:11" x14ac:dyDescent="0.2">
      <c r="B5329" s="10" t="str">
        <f t="shared" si="166"/>
        <v/>
      </c>
      <c r="C5329" s="30"/>
      <c r="H5329" s="10" t="str">
        <f>IFERROR(IF(INDEX(Rooms[اعتماد القيمة],MATCH(الحجز!$D5329,Rooms[الشقة],0),1)&lt;=الحجز!$C5329,((INDEX(Rooms[القيمة],MATCH(الحجز!$D5329,Rooms[الشقة],0),1)*الحجز!$E5329)+G5329)-F5329,الحجز!$H5329),"")</f>
        <v/>
      </c>
      <c r="I5329" s="10" t="str">
        <f>IFERROR(VLOOKUP(D5329,Rooms[[الشقة]:[وصف]],4,FALSE),"")</f>
        <v/>
      </c>
      <c r="K5329" s="16" t="str">
        <f t="shared" si="167"/>
        <v/>
      </c>
    </row>
    <row r="5330" spans="2:11" x14ac:dyDescent="0.2">
      <c r="B5330" s="10" t="str">
        <f t="shared" si="166"/>
        <v/>
      </c>
      <c r="C5330" s="30"/>
      <c r="H5330" s="10" t="str">
        <f>IFERROR(IF(INDEX(Rooms[اعتماد القيمة],MATCH(الحجز!$D5330,Rooms[الشقة],0),1)&lt;=الحجز!$C5330,((INDEX(Rooms[القيمة],MATCH(الحجز!$D5330,Rooms[الشقة],0),1)*الحجز!$E5330)+G5330)-F5330,الحجز!$H5330),"")</f>
        <v/>
      </c>
      <c r="I5330" s="10" t="str">
        <f>IFERROR(VLOOKUP(D5330,Rooms[[الشقة]:[وصف]],4,FALSE),"")</f>
        <v/>
      </c>
      <c r="K5330" s="16" t="str">
        <f t="shared" si="167"/>
        <v/>
      </c>
    </row>
    <row r="5331" spans="2:11" x14ac:dyDescent="0.2">
      <c r="B5331" s="10" t="str">
        <f t="shared" si="166"/>
        <v/>
      </c>
      <c r="C5331" s="30"/>
      <c r="H5331" s="10" t="str">
        <f>IFERROR(IF(INDEX(Rooms[اعتماد القيمة],MATCH(الحجز!$D5331,Rooms[الشقة],0),1)&lt;=الحجز!$C5331,((INDEX(Rooms[القيمة],MATCH(الحجز!$D5331,Rooms[الشقة],0),1)*الحجز!$E5331)+G5331)-F5331,الحجز!$H5331),"")</f>
        <v/>
      </c>
      <c r="I5331" s="10" t="str">
        <f>IFERROR(VLOOKUP(D5331,Rooms[[الشقة]:[وصف]],4,FALSE),"")</f>
        <v/>
      </c>
      <c r="K5331" s="16" t="str">
        <f t="shared" si="167"/>
        <v/>
      </c>
    </row>
    <row r="5332" spans="2:11" x14ac:dyDescent="0.2">
      <c r="B5332" s="10" t="str">
        <f t="shared" si="166"/>
        <v/>
      </c>
      <c r="C5332" s="30"/>
      <c r="H5332" s="10" t="str">
        <f>IFERROR(IF(INDEX(Rooms[اعتماد القيمة],MATCH(الحجز!$D5332,Rooms[الشقة],0),1)&lt;=الحجز!$C5332,((INDEX(Rooms[القيمة],MATCH(الحجز!$D5332,Rooms[الشقة],0),1)*الحجز!$E5332)+G5332)-F5332,الحجز!$H5332),"")</f>
        <v/>
      </c>
      <c r="I5332" s="10" t="str">
        <f>IFERROR(VLOOKUP(D5332,Rooms[[الشقة]:[وصف]],4,FALSE),"")</f>
        <v/>
      </c>
      <c r="K5332" s="16" t="str">
        <f t="shared" si="167"/>
        <v/>
      </c>
    </row>
    <row r="5333" spans="2:11" x14ac:dyDescent="0.2">
      <c r="B5333" s="10" t="str">
        <f t="shared" si="166"/>
        <v/>
      </c>
      <c r="C5333" s="30"/>
      <c r="H5333" s="10" t="str">
        <f>IFERROR(IF(INDEX(Rooms[اعتماد القيمة],MATCH(الحجز!$D5333,Rooms[الشقة],0),1)&lt;=الحجز!$C5333,((INDEX(Rooms[القيمة],MATCH(الحجز!$D5333,Rooms[الشقة],0),1)*الحجز!$E5333)+G5333)-F5333,الحجز!$H5333),"")</f>
        <v/>
      </c>
      <c r="I5333" s="10" t="str">
        <f>IFERROR(VLOOKUP(D5333,Rooms[[الشقة]:[وصف]],4,FALSE),"")</f>
        <v/>
      </c>
      <c r="K5333" s="16" t="str">
        <f t="shared" si="167"/>
        <v/>
      </c>
    </row>
    <row r="5334" spans="2:11" x14ac:dyDescent="0.2">
      <c r="B5334" s="10" t="str">
        <f t="shared" si="166"/>
        <v/>
      </c>
      <c r="C5334" s="30"/>
      <c r="H5334" s="10" t="str">
        <f>IFERROR(IF(INDEX(Rooms[اعتماد القيمة],MATCH(الحجز!$D5334,Rooms[الشقة],0),1)&lt;=الحجز!$C5334,((INDEX(Rooms[القيمة],MATCH(الحجز!$D5334,Rooms[الشقة],0),1)*الحجز!$E5334)+G5334)-F5334,الحجز!$H5334),"")</f>
        <v/>
      </c>
      <c r="I5334" s="10" t="str">
        <f>IFERROR(VLOOKUP(D5334,Rooms[[الشقة]:[وصف]],4,FALSE),"")</f>
        <v/>
      </c>
      <c r="K5334" s="16" t="str">
        <f t="shared" si="167"/>
        <v/>
      </c>
    </row>
    <row r="5335" spans="2:11" x14ac:dyDescent="0.2">
      <c r="B5335" s="10" t="str">
        <f t="shared" si="166"/>
        <v/>
      </c>
      <c r="C5335" s="30"/>
      <c r="H5335" s="10" t="str">
        <f>IFERROR(IF(INDEX(Rooms[اعتماد القيمة],MATCH(الحجز!$D5335,Rooms[الشقة],0),1)&lt;=الحجز!$C5335,((INDEX(Rooms[القيمة],MATCH(الحجز!$D5335,Rooms[الشقة],0),1)*الحجز!$E5335)+G5335)-F5335,الحجز!$H5335),"")</f>
        <v/>
      </c>
      <c r="I5335" s="10" t="str">
        <f>IFERROR(VLOOKUP(D5335,Rooms[[الشقة]:[وصف]],4,FALSE),"")</f>
        <v/>
      </c>
      <c r="K5335" s="16" t="str">
        <f t="shared" si="167"/>
        <v/>
      </c>
    </row>
    <row r="5336" spans="2:11" x14ac:dyDescent="0.2">
      <c r="B5336" s="10" t="str">
        <f t="shared" si="166"/>
        <v/>
      </c>
      <c r="C5336" s="30"/>
      <c r="H5336" s="10" t="str">
        <f>IFERROR(IF(INDEX(Rooms[اعتماد القيمة],MATCH(الحجز!$D5336,Rooms[الشقة],0),1)&lt;=الحجز!$C5336,((INDEX(Rooms[القيمة],MATCH(الحجز!$D5336,Rooms[الشقة],0),1)*الحجز!$E5336)+G5336)-F5336,الحجز!$H5336),"")</f>
        <v/>
      </c>
      <c r="I5336" s="10" t="str">
        <f>IFERROR(VLOOKUP(D5336,Rooms[[الشقة]:[وصف]],4,FALSE),"")</f>
        <v/>
      </c>
      <c r="K5336" s="16" t="str">
        <f t="shared" si="167"/>
        <v/>
      </c>
    </row>
    <row r="5337" spans="2:11" x14ac:dyDescent="0.2">
      <c r="B5337" s="10" t="str">
        <f t="shared" si="166"/>
        <v/>
      </c>
      <c r="C5337" s="30"/>
      <c r="H5337" s="10" t="str">
        <f>IFERROR(IF(INDEX(Rooms[اعتماد القيمة],MATCH(الحجز!$D5337,Rooms[الشقة],0),1)&lt;=الحجز!$C5337,((INDEX(Rooms[القيمة],MATCH(الحجز!$D5337,Rooms[الشقة],0),1)*الحجز!$E5337)+G5337)-F5337,الحجز!$H5337),"")</f>
        <v/>
      </c>
      <c r="I5337" s="10" t="str">
        <f>IFERROR(VLOOKUP(D5337,Rooms[[الشقة]:[وصف]],4,FALSE),"")</f>
        <v/>
      </c>
      <c r="K5337" s="16" t="str">
        <f t="shared" si="167"/>
        <v/>
      </c>
    </row>
    <row r="5338" spans="2:11" x14ac:dyDescent="0.2">
      <c r="B5338" s="10" t="str">
        <f t="shared" si="166"/>
        <v/>
      </c>
      <c r="C5338" s="30"/>
      <c r="H5338" s="10" t="str">
        <f>IFERROR(IF(INDEX(Rooms[اعتماد القيمة],MATCH(الحجز!$D5338,Rooms[الشقة],0),1)&lt;=الحجز!$C5338,((INDEX(Rooms[القيمة],MATCH(الحجز!$D5338,Rooms[الشقة],0),1)*الحجز!$E5338)+G5338)-F5338,الحجز!$H5338),"")</f>
        <v/>
      </c>
      <c r="I5338" s="10" t="str">
        <f>IFERROR(VLOOKUP(D5338,Rooms[[الشقة]:[وصف]],4,FALSE),"")</f>
        <v/>
      </c>
      <c r="K5338" s="16" t="str">
        <f t="shared" si="167"/>
        <v/>
      </c>
    </row>
    <row r="5339" spans="2:11" x14ac:dyDescent="0.2">
      <c r="B5339" s="10" t="str">
        <f t="shared" si="166"/>
        <v/>
      </c>
      <c r="C5339" s="30"/>
      <c r="H5339" s="10" t="str">
        <f>IFERROR(IF(INDEX(Rooms[اعتماد القيمة],MATCH(الحجز!$D5339,Rooms[الشقة],0),1)&lt;=الحجز!$C5339,((INDEX(Rooms[القيمة],MATCH(الحجز!$D5339,Rooms[الشقة],0),1)*الحجز!$E5339)+G5339)-F5339,الحجز!$H5339),"")</f>
        <v/>
      </c>
      <c r="I5339" s="10" t="str">
        <f>IFERROR(VLOOKUP(D5339,Rooms[[الشقة]:[وصف]],4,FALSE),"")</f>
        <v/>
      </c>
      <c r="K5339" s="16" t="str">
        <f t="shared" si="167"/>
        <v/>
      </c>
    </row>
    <row r="5340" spans="2:11" x14ac:dyDescent="0.2">
      <c r="B5340" s="10" t="str">
        <f t="shared" si="166"/>
        <v/>
      </c>
      <c r="C5340" s="30"/>
      <c r="H5340" s="10" t="str">
        <f>IFERROR(IF(INDEX(Rooms[اعتماد القيمة],MATCH(الحجز!$D5340,Rooms[الشقة],0),1)&lt;=الحجز!$C5340,((INDEX(Rooms[القيمة],MATCH(الحجز!$D5340,Rooms[الشقة],0),1)*الحجز!$E5340)+G5340)-F5340,الحجز!$H5340),"")</f>
        <v/>
      </c>
      <c r="I5340" s="10" t="str">
        <f>IFERROR(VLOOKUP(D5340,Rooms[[الشقة]:[وصف]],4,FALSE),"")</f>
        <v/>
      </c>
      <c r="K5340" s="16" t="str">
        <f t="shared" si="167"/>
        <v/>
      </c>
    </row>
    <row r="5341" spans="2:11" x14ac:dyDescent="0.2">
      <c r="B5341" s="10" t="str">
        <f t="shared" si="166"/>
        <v/>
      </c>
      <c r="C5341" s="30"/>
      <c r="H5341" s="10" t="str">
        <f>IFERROR(IF(INDEX(Rooms[اعتماد القيمة],MATCH(الحجز!$D5341,Rooms[الشقة],0),1)&lt;=الحجز!$C5341,((INDEX(Rooms[القيمة],MATCH(الحجز!$D5341,Rooms[الشقة],0),1)*الحجز!$E5341)+G5341)-F5341,الحجز!$H5341),"")</f>
        <v/>
      </c>
      <c r="I5341" s="10" t="str">
        <f>IFERROR(VLOOKUP(D5341,Rooms[[الشقة]:[وصف]],4,FALSE),"")</f>
        <v/>
      </c>
      <c r="K5341" s="16" t="str">
        <f t="shared" si="167"/>
        <v/>
      </c>
    </row>
    <row r="5342" spans="2:11" x14ac:dyDescent="0.2">
      <c r="B5342" s="10" t="str">
        <f t="shared" si="166"/>
        <v/>
      </c>
      <c r="C5342" s="30"/>
      <c r="H5342" s="10" t="str">
        <f>IFERROR(IF(INDEX(Rooms[اعتماد القيمة],MATCH(الحجز!$D5342,Rooms[الشقة],0),1)&lt;=الحجز!$C5342,((INDEX(Rooms[القيمة],MATCH(الحجز!$D5342,Rooms[الشقة],0),1)*الحجز!$E5342)+G5342)-F5342,الحجز!$H5342),"")</f>
        <v/>
      </c>
      <c r="I5342" s="10" t="str">
        <f>IFERROR(VLOOKUP(D5342,Rooms[[الشقة]:[وصف]],4,FALSE),"")</f>
        <v/>
      </c>
      <c r="K5342" s="16" t="str">
        <f t="shared" si="167"/>
        <v/>
      </c>
    </row>
    <row r="5343" spans="2:11" x14ac:dyDescent="0.2">
      <c r="B5343" s="10" t="str">
        <f t="shared" si="166"/>
        <v/>
      </c>
      <c r="C5343" s="30"/>
      <c r="H5343" s="10" t="str">
        <f>IFERROR(IF(INDEX(Rooms[اعتماد القيمة],MATCH(الحجز!$D5343,Rooms[الشقة],0),1)&lt;=الحجز!$C5343,((INDEX(Rooms[القيمة],MATCH(الحجز!$D5343,Rooms[الشقة],0),1)*الحجز!$E5343)+G5343)-F5343,الحجز!$H5343),"")</f>
        <v/>
      </c>
      <c r="I5343" s="10" t="str">
        <f>IFERROR(VLOOKUP(D5343,Rooms[[الشقة]:[وصف]],4,FALSE),"")</f>
        <v/>
      </c>
      <c r="K5343" s="16" t="str">
        <f t="shared" si="167"/>
        <v/>
      </c>
    </row>
    <row r="5344" spans="2:11" x14ac:dyDescent="0.2">
      <c r="B5344" s="10" t="str">
        <f t="shared" si="166"/>
        <v/>
      </c>
      <c r="C5344" s="30"/>
      <c r="H5344" s="10" t="str">
        <f>IFERROR(IF(INDEX(Rooms[اعتماد القيمة],MATCH(الحجز!$D5344,Rooms[الشقة],0),1)&lt;=الحجز!$C5344,((INDEX(Rooms[القيمة],MATCH(الحجز!$D5344,Rooms[الشقة],0),1)*الحجز!$E5344)+G5344)-F5344,الحجز!$H5344),"")</f>
        <v/>
      </c>
      <c r="I5344" s="10" t="str">
        <f>IFERROR(VLOOKUP(D5344,Rooms[[الشقة]:[وصف]],4,FALSE),"")</f>
        <v/>
      </c>
      <c r="K5344" s="16" t="str">
        <f t="shared" si="167"/>
        <v/>
      </c>
    </row>
    <row r="5345" spans="2:11" x14ac:dyDescent="0.2">
      <c r="B5345" s="10" t="str">
        <f t="shared" si="166"/>
        <v/>
      </c>
      <c r="C5345" s="30"/>
      <c r="H5345" s="10" t="str">
        <f>IFERROR(IF(INDEX(Rooms[اعتماد القيمة],MATCH(الحجز!$D5345,Rooms[الشقة],0),1)&lt;=الحجز!$C5345,((INDEX(Rooms[القيمة],MATCH(الحجز!$D5345,Rooms[الشقة],0),1)*الحجز!$E5345)+G5345)-F5345,الحجز!$H5345),"")</f>
        <v/>
      </c>
      <c r="I5345" s="10" t="str">
        <f>IFERROR(VLOOKUP(D5345,Rooms[[الشقة]:[وصف]],4,FALSE),"")</f>
        <v/>
      </c>
      <c r="K5345" s="16" t="str">
        <f t="shared" si="167"/>
        <v/>
      </c>
    </row>
    <row r="5346" spans="2:11" x14ac:dyDescent="0.2">
      <c r="B5346" s="10" t="str">
        <f t="shared" si="166"/>
        <v/>
      </c>
      <c r="C5346" s="30"/>
      <c r="H5346" s="10" t="str">
        <f>IFERROR(IF(INDEX(Rooms[اعتماد القيمة],MATCH(الحجز!$D5346,Rooms[الشقة],0),1)&lt;=الحجز!$C5346,((INDEX(Rooms[القيمة],MATCH(الحجز!$D5346,Rooms[الشقة],0),1)*الحجز!$E5346)+G5346)-F5346,الحجز!$H5346),"")</f>
        <v/>
      </c>
      <c r="I5346" s="10" t="str">
        <f>IFERROR(VLOOKUP(D5346,Rooms[[الشقة]:[وصف]],4,FALSE),"")</f>
        <v/>
      </c>
      <c r="K5346" s="16" t="str">
        <f t="shared" si="167"/>
        <v/>
      </c>
    </row>
    <row r="5347" spans="2:11" x14ac:dyDescent="0.2">
      <c r="B5347" s="10" t="str">
        <f t="shared" si="166"/>
        <v/>
      </c>
      <c r="C5347" s="30"/>
      <c r="H5347" s="10" t="str">
        <f>IFERROR(IF(INDEX(Rooms[اعتماد القيمة],MATCH(الحجز!$D5347,Rooms[الشقة],0),1)&lt;=الحجز!$C5347,((INDEX(Rooms[القيمة],MATCH(الحجز!$D5347,Rooms[الشقة],0),1)*الحجز!$E5347)+G5347)-F5347,الحجز!$H5347),"")</f>
        <v/>
      </c>
      <c r="I5347" s="10" t="str">
        <f>IFERROR(VLOOKUP(D5347,Rooms[[الشقة]:[وصف]],4,FALSE),"")</f>
        <v/>
      </c>
      <c r="K5347" s="16" t="str">
        <f t="shared" si="167"/>
        <v/>
      </c>
    </row>
    <row r="5348" spans="2:11" x14ac:dyDescent="0.2">
      <c r="B5348" s="10" t="str">
        <f t="shared" si="166"/>
        <v/>
      </c>
      <c r="C5348" s="30"/>
      <c r="H5348" s="10" t="str">
        <f>IFERROR(IF(INDEX(Rooms[اعتماد القيمة],MATCH(الحجز!$D5348,Rooms[الشقة],0),1)&lt;=الحجز!$C5348,((INDEX(Rooms[القيمة],MATCH(الحجز!$D5348,Rooms[الشقة],0),1)*الحجز!$E5348)+G5348)-F5348,الحجز!$H5348),"")</f>
        <v/>
      </c>
      <c r="I5348" s="10" t="str">
        <f>IFERROR(VLOOKUP(D5348,Rooms[[الشقة]:[وصف]],4,FALSE),"")</f>
        <v/>
      </c>
      <c r="K5348" s="16" t="str">
        <f t="shared" si="167"/>
        <v/>
      </c>
    </row>
    <row r="5349" spans="2:11" x14ac:dyDescent="0.2">
      <c r="B5349" s="10" t="str">
        <f t="shared" si="166"/>
        <v/>
      </c>
      <c r="C5349" s="30"/>
      <c r="H5349" s="10" t="str">
        <f>IFERROR(IF(INDEX(Rooms[اعتماد القيمة],MATCH(الحجز!$D5349,Rooms[الشقة],0),1)&lt;=الحجز!$C5349,((INDEX(Rooms[القيمة],MATCH(الحجز!$D5349,Rooms[الشقة],0),1)*الحجز!$E5349)+G5349)-F5349,الحجز!$H5349),"")</f>
        <v/>
      </c>
      <c r="I5349" s="10" t="str">
        <f>IFERROR(VLOOKUP(D5349,Rooms[[الشقة]:[وصف]],4,FALSE),"")</f>
        <v/>
      </c>
      <c r="K5349" s="16" t="str">
        <f t="shared" si="167"/>
        <v/>
      </c>
    </row>
    <row r="5350" spans="2:11" x14ac:dyDescent="0.2">
      <c r="B5350" s="10" t="str">
        <f t="shared" si="166"/>
        <v/>
      </c>
      <c r="C5350" s="30"/>
      <c r="H5350" s="10" t="str">
        <f>IFERROR(IF(INDEX(Rooms[اعتماد القيمة],MATCH(الحجز!$D5350,Rooms[الشقة],0),1)&lt;=الحجز!$C5350,((INDEX(Rooms[القيمة],MATCH(الحجز!$D5350,Rooms[الشقة],0),1)*الحجز!$E5350)+G5350)-F5350,الحجز!$H5350),"")</f>
        <v/>
      </c>
      <c r="I5350" s="10" t="str">
        <f>IFERROR(VLOOKUP(D5350,Rooms[[الشقة]:[وصف]],4,FALSE),"")</f>
        <v/>
      </c>
      <c r="K5350" s="16" t="str">
        <f t="shared" si="167"/>
        <v/>
      </c>
    </row>
    <row r="5351" spans="2:11" x14ac:dyDescent="0.2">
      <c r="B5351" s="10" t="str">
        <f t="shared" si="166"/>
        <v/>
      </c>
      <c r="C5351" s="30"/>
      <c r="H5351" s="10" t="str">
        <f>IFERROR(IF(INDEX(Rooms[اعتماد القيمة],MATCH(الحجز!$D5351,Rooms[الشقة],0),1)&lt;=الحجز!$C5351,((INDEX(Rooms[القيمة],MATCH(الحجز!$D5351,Rooms[الشقة],0),1)*الحجز!$E5351)+G5351)-F5351,الحجز!$H5351),"")</f>
        <v/>
      </c>
      <c r="I5351" s="10" t="str">
        <f>IFERROR(VLOOKUP(D5351,Rooms[[الشقة]:[وصف]],4,FALSE),"")</f>
        <v/>
      </c>
      <c r="K5351" s="16" t="str">
        <f t="shared" si="167"/>
        <v/>
      </c>
    </row>
    <row r="5352" spans="2:11" x14ac:dyDescent="0.2">
      <c r="B5352" s="10" t="str">
        <f t="shared" si="166"/>
        <v/>
      </c>
      <c r="C5352" s="30"/>
      <c r="H5352" s="10" t="str">
        <f>IFERROR(IF(INDEX(Rooms[اعتماد القيمة],MATCH(الحجز!$D5352,Rooms[الشقة],0),1)&lt;=الحجز!$C5352,((INDEX(Rooms[القيمة],MATCH(الحجز!$D5352,Rooms[الشقة],0),1)*الحجز!$E5352)+G5352)-F5352,الحجز!$H5352),"")</f>
        <v/>
      </c>
      <c r="I5352" s="10" t="str">
        <f>IFERROR(VLOOKUP(D5352,Rooms[[الشقة]:[وصف]],4,FALSE),"")</f>
        <v/>
      </c>
      <c r="K5352" s="16" t="str">
        <f t="shared" si="167"/>
        <v/>
      </c>
    </row>
    <row r="5353" spans="2:11" x14ac:dyDescent="0.2">
      <c r="B5353" s="10" t="str">
        <f t="shared" si="166"/>
        <v/>
      </c>
      <c r="C5353" s="30"/>
      <c r="H5353" s="10" t="str">
        <f>IFERROR(IF(INDEX(Rooms[اعتماد القيمة],MATCH(الحجز!$D5353,Rooms[الشقة],0),1)&lt;=الحجز!$C5353,((INDEX(Rooms[القيمة],MATCH(الحجز!$D5353,Rooms[الشقة],0),1)*الحجز!$E5353)+G5353)-F5353,الحجز!$H5353),"")</f>
        <v/>
      </c>
      <c r="I5353" s="10" t="str">
        <f>IFERROR(VLOOKUP(D5353,Rooms[[الشقة]:[وصف]],4,FALSE),"")</f>
        <v/>
      </c>
      <c r="K5353" s="16" t="str">
        <f t="shared" si="167"/>
        <v/>
      </c>
    </row>
    <row r="5354" spans="2:11" x14ac:dyDescent="0.2">
      <c r="B5354" s="10" t="str">
        <f t="shared" si="166"/>
        <v/>
      </c>
      <c r="C5354" s="30"/>
      <c r="H5354" s="10" t="str">
        <f>IFERROR(IF(INDEX(Rooms[اعتماد القيمة],MATCH(الحجز!$D5354,Rooms[الشقة],0),1)&lt;=الحجز!$C5354,((INDEX(Rooms[القيمة],MATCH(الحجز!$D5354,Rooms[الشقة],0),1)*الحجز!$E5354)+G5354)-F5354,الحجز!$H5354),"")</f>
        <v/>
      </c>
      <c r="I5354" s="10" t="str">
        <f>IFERROR(VLOOKUP(D5354,Rooms[[الشقة]:[وصف]],4,FALSE),"")</f>
        <v/>
      </c>
      <c r="K5354" s="16" t="str">
        <f t="shared" si="167"/>
        <v/>
      </c>
    </row>
    <row r="5355" spans="2:11" x14ac:dyDescent="0.2">
      <c r="B5355" s="10" t="str">
        <f t="shared" si="166"/>
        <v/>
      </c>
      <c r="C5355" s="30"/>
      <c r="H5355" s="10" t="str">
        <f>IFERROR(IF(INDEX(Rooms[اعتماد القيمة],MATCH(الحجز!$D5355,Rooms[الشقة],0),1)&lt;=الحجز!$C5355,((INDEX(Rooms[القيمة],MATCH(الحجز!$D5355,Rooms[الشقة],0),1)*الحجز!$E5355)+G5355)-F5355,الحجز!$H5355),"")</f>
        <v/>
      </c>
      <c r="I5355" s="10" t="str">
        <f>IFERROR(VLOOKUP(D5355,Rooms[[الشقة]:[وصف]],4,FALSE),"")</f>
        <v/>
      </c>
      <c r="K5355" s="16" t="str">
        <f t="shared" si="167"/>
        <v/>
      </c>
    </row>
    <row r="5356" spans="2:11" x14ac:dyDescent="0.2">
      <c r="B5356" s="10" t="str">
        <f t="shared" si="166"/>
        <v/>
      </c>
      <c r="C5356" s="30"/>
      <c r="H5356" s="10" t="str">
        <f>IFERROR(IF(INDEX(Rooms[اعتماد القيمة],MATCH(الحجز!$D5356,Rooms[الشقة],0),1)&lt;=الحجز!$C5356,((INDEX(Rooms[القيمة],MATCH(الحجز!$D5356,Rooms[الشقة],0),1)*الحجز!$E5356)+G5356)-F5356,الحجز!$H5356),"")</f>
        <v/>
      </c>
      <c r="I5356" s="10" t="str">
        <f>IFERROR(VLOOKUP(D5356,Rooms[[الشقة]:[وصف]],4,FALSE),"")</f>
        <v/>
      </c>
      <c r="K5356" s="16" t="str">
        <f t="shared" si="167"/>
        <v/>
      </c>
    </row>
    <row r="5357" spans="2:11" x14ac:dyDescent="0.2">
      <c r="B5357" s="10" t="str">
        <f t="shared" si="166"/>
        <v/>
      </c>
      <c r="C5357" s="30"/>
      <c r="H5357" s="10" t="str">
        <f>IFERROR(IF(INDEX(Rooms[اعتماد القيمة],MATCH(الحجز!$D5357,Rooms[الشقة],0),1)&lt;=الحجز!$C5357,((INDEX(Rooms[القيمة],MATCH(الحجز!$D5357,Rooms[الشقة],0),1)*الحجز!$E5357)+G5357)-F5357,الحجز!$H5357),"")</f>
        <v/>
      </c>
      <c r="I5357" s="10" t="str">
        <f>IFERROR(VLOOKUP(D5357,Rooms[[الشقة]:[وصف]],4,FALSE),"")</f>
        <v/>
      </c>
      <c r="K5357" s="16" t="str">
        <f t="shared" si="167"/>
        <v/>
      </c>
    </row>
    <row r="5358" spans="2:11" x14ac:dyDescent="0.2">
      <c r="B5358" s="10" t="str">
        <f t="shared" si="166"/>
        <v/>
      </c>
      <c r="C5358" s="30"/>
      <c r="H5358" s="10" t="str">
        <f>IFERROR(IF(INDEX(Rooms[اعتماد القيمة],MATCH(الحجز!$D5358,Rooms[الشقة],0),1)&lt;=الحجز!$C5358,((INDEX(Rooms[القيمة],MATCH(الحجز!$D5358,Rooms[الشقة],0),1)*الحجز!$E5358)+G5358)-F5358,الحجز!$H5358),"")</f>
        <v/>
      </c>
      <c r="I5358" s="10" t="str">
        <f>IFERROR(VLOOKUP(D5358,Rooms[[الشقة]:[وصف]],4,FALSE),"")</f>
        <v/>
      </c>
      <c r="K5358" s="16" t="str">
        <f t="shared" si="167"/>
        <v/>
      </c>
    </row>
    <row r="5359" spans="2:11" x14ac:dyDescent="0.2">
      <c r="B5359" s="10" t="str">
        <f t="shared" si="166"/>
        <v/>
      </c>
      <c r="C5359" s="30"/>
      <c r="H5359" s="10" t="str">
        <f>IFERROR(IF(INDEX(Rooms[اعتماد القيمة],MATCH(الحجز!$D5359,Rooms[الشقة],0),1)&lt;=الحجز!$C5359,((INDEX(Rooms[القيمة],MATCH(الحجز!$D5359,Rooms[الشقة],0),1)*الحجز!$E5359)+G5359)-F5359,الحجز!$H5359),"")</f>
        <v/>
      </c>
      <c r="I5359" s="10" t="str">
        <f>IFERROR(VLOOKUP(D5359,Rooms[[الشقة]:[وصف]],4,FALSE),"")</f>
        <v/>
      </c>
      <c r="K5359" s="16" t="str">
        <f t="shared" si="167"/>
        <v/>
      </c>
    </row>
    <row r="5360" spans="2:11" x14ac:dyDescent="0.2">
      <c r="B5360" s="10" t="str">
        <f t="shared" si="166"/>
        <v/>
      </c>
      <c r="C5360" s="30"/>
      <c r="H5360" s="10" t="str">
        <f>IFERROR(IF(INDEX(Rooms[اعتماد القيمة],MATCH(الحجز!$D5360,Rooms[الشقة],0),1)&lt;=الحجز!$C5360,((INDEX(Rooms[القيمة],MATCH(الحجز!$D5360,Rooms[الشقة],0),1)*الحجز!$E5360)+G5360)-F5360,الحجز!$H5360),"")</f>
        <v/>
      </c>
      <c r="I5360" s="10" t="str">
        <f>IFERROR(VLOOKUP(D5360,Rooms[[الشقة]:[وصف]],4,FALSE),"")</f>
        <v/>
      </c>
      <c r="K5360" s="16" t="str">
        <f t="shared" si="167"/>
        <v/>
      </c>
    </row>
    <row r="5361" spans="2:11" x14ac:dyDescent="0.2">
      <c r="B5361" s="10" t="str">
        <f t="shared" si="166"/>
        <v/>
      </c>
      <c r="C5361" s="30"/>
      <c r="H5361" s="10" t="str">
        <f>IFERROR(IF(INDEX(Rooms[اعتماد القيمة],MATCH(الحجز!$D5361,Rooms[الشقة],0),1)&lt;=الحجز!$C5361,((INDEX(Rooms[القيمة],MATCH(الحجز!$D5361,Rooms[الشقة],0),1)*الحجز!$E5361)+G5361)-F5361,الحجز!$H5361),"")</f>
        <v/>
      </c>
      <c r="I5361" s="10" t="str">
        <f>IFERROR(VLOOKUP(D5361,Rooms[[الشقة]:[وصف]],4,FALSE),"")</f>
        <v/>
      </c>
      <c r="K5361" s="16" t="str">
        <f t="shared" si="167"/>
        <v/>
      </c>
    </row>
    <row r="5362" spans="2:11" x14ac:dyDescent="0.2">
      <c r="B5362" s="10" t="str">
        <f t="shared" si="166"/>
        <v/>
      </c>
      <c r="C5362" s="30"/>
      <c r="H5362" s="10" t="str">
        <f>IFERROR(IF(INDEX(Rooms[اعتماد القيمة],MATCH(الحجز!$D5362,Rooms[الشقة],0),1)&lt;=الحجز!$C5362,((INDEX(Rooms[القيمة],MATCH(الحجز!$D5362,Rooms[الشقة],0),1)*الحجز!$E5362)+G5362)-F5362,الحجز!$H5362),"")</f>
        <v/>
      </c>
      <c r="I5362" s="10" t="str">
        <f>IFERROR(VLOOKUP(D5362,Rooms[[الشقة]:[وصف]],4,FALSE),"")</f>
        <v/>
      </c>
      <c r="K5362" s="16" t="str">
        <f t="shared" si="167"/>
        <v/>
      </c>
    </row>
    <row r="5363" spans="2:11" x14ac:dyDescent="0.2">
      <c r="B5363" s="10" t="str">
        <f t="shared" si="166"/>
        <v/>
      </c>
      <c r="C5363" s="30"/>
      <c r="H5363" s="10" t="str">
        <f>IFERROR(IF(INDEX(Rooms[اعتماد القيمة],MATCH(الحجز!$D5363,Rooms[الشقة],0),1)&lt;=الحجز!$C5363,((INDEX(Rooms[القيمة],MATCH(الحجز!$D5363,Rooms[الشقة],0),1)*الحجز!$E5363)+G5363)-F5363,الحجز!$H5363),"")</f>
        <v/>
      </c>
      <c r="I5363" s="10" t="str">
        <f>IFERROR(VLOOKUP(D5363,Rooms[[الشقة]:[وصف]],4,FALSE),"")</f>
        <v/>
      </c>
      <c r="K5363" s="16" t="str">
        <f t="shared" si="167"/>
        <v/>
      </c>
    </row>
    <row r="5364" spans="2:11" x14ac:dyDescent="0.2">
      <c r="B5364" s="10" t="str">
        <f t="shared" si="166"/>
        <v/>
      </c>
      <c r="C5364" s="30"/>
      <c r="H5364" s="10" t="str">
        <f>IFERROR(IF(INDEX(Rooms[اعتماد القيمة],MATCH(الحجز!$D5364,Rooms[الشقة],0),1)&lt;=الحجز!$C5364,((INDEX(Rooms[القيمة],MATCH(الحجز!$D5364,Rooms[الشقة],0),1)*الحجز!$E5364)+G5364)-F5364,الحجز!$H5364),"")</f>
        <v/>
      </c>
      <c r="I5364" s="10" t="str">
        <f>IFERROR(VLOOKUP(D5364,Rooms[[الشقة]:[وصف]],4,FALSE),"")</f>
        <v/>
      </c>
      <c r="K5364" s="16" t="str">
        <f t="shared" si="167"/>
        <v/>
      </c>
    </row>
    <row r="5365" spans="2:11" x14ac:dyDescent="0.2">
      <c r="B5365" s="10" t="str">
        <f t="shared" si="166"/>
        <v/>
      </c>
      <c r="C5365" s="30"/>
      <c r="H5365" s="10" t="str">
        <f>IFERROR(IF(INDEX(Rooms[اعتماد القيمة],MATCH(الحجز!$D5365,Rooms[الشقة],0),1)&lt;=الحجز!$C5365,((INDEX(Rooms[القيمة],MATCH(الحجز!$D5365,Rooms[الشقة],0),1)*الحجز!$E5365)+G5365)-F5365,الحجز!$H5365),"")</f>
        <v/>
      </c>
      <c r="I5365" s="10" t="str">
        <f>IFERROR(VLOOKUP(D5365,Rooms[[الشقة]:[وصف]],4,FALSE),"")</f>
        <v/>
      </c>
      <c r="K5365" s="16" t="str">
        <f t="shared" si="167"/>
        <v/>
      </c>
    </row>
    <row r="5366" spans="2:11" x14ac:dyDescent="0.2">
      <c r="B5366" s="10" t="str">
        <f t="shared" si="166"/>
        <v/>
      </c>
      <c r="C5366" s="30"/>
      <c r="H5366" s="10" t="str">
        <f>IFERROR(IF(INDEX(Rooms[اعتماد القيمة],MATCH(الحجز!$D5366,Rooms[الشقة],0),1)&lt;=الحجز!$C5366,((INDEX(Rooms[القيمة],MATCH(الحجز!$D5366,Rooms[الشقة],0),1)*الحجز!$E5366)+G5366)-F5366,الحجز!$H5366),"")</f>
        <v/>
      </c>
      <c r="I5366" s="10" t="str">
        <f>IFERROR(VLOOKUP(D5366,Rooms[[الشقة]:[وصف]],4,FALSE),"")</f>
        <v/>
      </c>
      <c r="K5366" s="16" t="str">
        <f t="shared" si="167"/>
        <v/>
      </c>
    </row>
    <row r="5367" spans="2:11" x14ac:dyDescent="0.2">
      <c r="B5367" s="10" t="str">
        <f t="shared" si="166"/>
        <v/>
      </c>
      <c r="C5367" s="30"/>
      <c r="H5367" s="10" t="str">
        <f>IFERROR(IF(INDEX(Rooms[اعتماد القيمة],MATCH(الحجز!$D5367,Rooms[الشقة],0),1)&lt;=الحجز!$C5367,((INDEX(Rooms[القيمة],MATCH(الحجز!$D5367,Rooms[الشقة],0),1)*الحجز!$E5367)+G5367)-F5367,الحجز!$H5367),"")</f>
        <v/>
      </c>
      <c r="I5367" s="10" t="str">
        <f>IFERROR(VLOOKUP(D5367,Rooms[[الشقة]:[وصف]],4,FALSE),"")</f>
        <v/>
      </c>
      <c r="K5367" s="16" t="str">
        <f t="shared" si="167"/>
        <v/>
      </c>
    </row>
    <row r="5368" spans="2:11" x14ac:dyDescent="0.2">
      <c r="B5368" s="10" t="str">
        <f t="shared" si="166"/>
        <v/>
      </c>
      <c r="C5368" s="30"/>
      <c r="H5368" s="10" t="str">
        <f>IFERROR(IF(INDEX(Rooms[اعتماد القيمة],MATCH(الحجز!$D5368,Rooms[الشقة],0),1)&lt;=الحجز!$C5368,((INDEX(Rooms[القيمة],MATCH(الحجز!$D5368,Rooms[الشقة],0),1)*الحجز!$E5368)+G5368)-F5368,الحجز!$H5368),"")</f>
        <v/>
      </c>
      <c r="I5368" s="10" t="str">
        <f>IFERROR(VLOOKUP(D5368,Rooms[[الشقة]:[وصف]],4,FALSE),"")</f>
        <v/>
      </c>
      <c r="K5368" s="16" t="str">
        <f t="shared" si="167"/>
        <v/>
      </c>
    </row>
    <row r="5369" spans="2:11" x14ac:dyDescent="0.2">
      <c r="B5369" s="10" t="str">
        <f t="shared" si="166"/>
        <v/>
      </c>
      <c r="C5369" s="30"/>
      <c r="H5369" s="10" t="str">
        <f>IFERROR(IF(INDEX(Rooms[اعتماد القيمة],MATCH(الحجز!$D5369,Rooms[الشقة],0),1)&lt;=الحجز!$C5369,((INDEX(Rooms[القيمة],MATCH(الحجز!$D5369,Rooms[الشقة],0),1)*الحجز!$E5369)+G5369)-F5369,الحجز!$H5369),"")</f>
        <v/>
      </c>
      <c r="I5369" s="10" t="str">
        <f>IFERROR(VLOOKUP(D5369,Rooms[[الشقة]:[وصف]],4,FALSE),"")</f>
        <v/>
      </c>
      <c r="K5369" s="16" t="str">
        <f t="shared" si="167"/>
        <v/>
      </c>
    </row>
    <row r="5370" spans="2:11" x14ac:dyDescent="0.2">
      <c r="B5370" s="10" t="str">
        <f t="shared" si="166"/>
        <v/>
      </c>
      <c r="C5370" s="30"/>
      <c r="H5370" s="10" t="str">
        <f>IFERROR(IF(INDEX(Rooms[اعتماد القيمة],MATCH(الحجز!$D5370,Rooms[الشقة],0),1)&lt;=الحجز!$C5370,((INDEX(Rooms[القيمة],MATCH(الحجز!$D5370,Rooms[الشقة],0),1)*الحجز!$E5370)+G5370)-F5370,الحجز!$H5370),"")</f>
        <v/>
      </c>
      <c r="I5370" s="10" t="str">
        <f>IFERROR(VLOOKUP(D5370,Rooms[[الشقة]:[وصف]],4,FALSE),"")</f>
        <v/>
      </c>
      <c r="K5370" s="16" t="str">
        <f t="shared" si="167"/>
        <v/>
      </c>
    </row>
    <row r="5371" spans="2:11" x14ac:dyDescent="0.2">
      <c r="B5371" s="10" t="str">
        <f t="shared" si="166"/>
        <v/>
      </c>
      <c r="C5371" s="30"/>
      <c r="H5371" s="10" t="str">
        <f>IFERROR(IF(INDEX(Rooms[اعتماد القيمة],MATCH(الحجز!$D5371,Rooms[الشقة],0),1)&lt;=الحجز!$C5371,((INDEX(Rooms[القيمة],MATCH(الحجز!$D5371,Rooms[الشقة],0),1)*الحجز!$E5371)+G5371)-F5371,الحجز!$H5371),"")</f>
        <v/>
      </c>
      <c r="I5371" s="10" t="str">
        <f>IFERROR(VLOOKUP(D5371,Rooms[[الشقة]:[وصف]],4,FALSE),"")</f>
        <v/>
      </c>
      <c r="K5371" s="16" t="str">
        <f t="shared" si="167"/>
        <v/>
      </c>
    </row>
    <row r="5372" spans="2:11" x14ac:dyDescent="0.2">
      <c r="B5372" s="10" t="str">
        <f t="shared" si="166"/>
        <v/>
      </c>
      <c r="C5372" s="30"/>
      <c r="H5372" s="10" t="str">
        <f>IFERROR(IF(INDEX(Rooms[اعتماد القيمة],MATCH(الحجز!$D5372,Rooms[الشقة],0),1)&lt;=الحجز!$C5372,((INDEX(Rooms[القيمة],MATCH(الحجز!$D5372,Rooms[الشقة],0),1)*الحجز!$E5372)+G5372)-F5372,الحجز!$H5372),"")</f>
        <v/>
      </c>
      <c r="I5372" s="10" t="str">
        <f>IFERROR(VLOOKUP(D5372,Rooms[[الشقة]:[وصف]],4,FALSE),"")</f>
        <v/>
      </c>
      <c r="K5372" s="16" t="str">
        <f t="shared" si="167"/>
        <v/>
      </c>
    </row>
    <row r="5373" spans="2:11" x14ac:dyDescent="0.2">
      <c r="B5373" s="10" t="str">
        <f t="shared" si="166"/>
        <v/>
      </c>
      <c r="C5373" s="30"/>
      <c r="H5373" s="10" t="str">
        <f>IFERROR(IF(INDEX(Rooms[اعتماد القيمة],MATCH(الحجز!$D5373,Rooms[الشقة],0),1)&lt;=الحجز!$C5373,((INDEX(Rooms[القيمة],MATCH(الحجز!$D5373,Rooms[الشقة],0),1)*الحجز!$E5373)+G5373)-F5373,الحجز!$H5373),"")</f>
        <v/>
      </c>
      <c r="I5373" s="10" t="str">
        <f>IFERROR(VLOOKUP(D5373,Rooms[[الشقة]:[وصف]],4,FALSE),"")</f>
        <v/>
      </c>
      <c r="K5373" s="16" t="str">
        <f t="shared" si="167"/>
        <v/>
      </c>
    </row>
    <row r="5374" spans="2:11" x14ac:dyDescent="0.2">
      <c r="B5374" s="10" t="str">
        <f t="shared" si="166"/>
        <v/>
      </c>
      <c r="C5374" s="30"/>
      <c r="H5374" s="10" t="str">
        <f>IFERROR(IF(INDEX(Rooms[اعتماد القيمة],MATCH(الحجز!$D5374,Rooms[الشقة],0),1)&lt;=الحجز!$C5374,((INDEX(Rooms[القيمة],MATCH(الحجز!$D5374,Rooms[الشقة],0),1)*الحجز!$E5374)+G5374)-F5374,الحجز!$H5374),"")</f>
        <v/>
      </c>
      <c r="I5374" s="10" t="str">
        <f>IFERROR(VLOOKUP(D5374,Rooms[[الشقة]:[وصف]],4,FALSE),"")</f>
        <v/>
      </c>
      <c r="K5374" s="16" t="str">
        <f t="shared" si="167"/>
        <v/>
      </c>
    </row>
    <row r="5375" spans="2:11" x14ac:dyDescent="0.2">
      <c r="B5375" s="10" t="str">
        <f t="shared" si="166"/>
        <v/>
      </c>
      <c r="C5375" s="30"/>
      <c r="H5375" s="10" t="str">
        <f>IFERROR(IF(INDEX(Rooms[اعتماد القيمة],MATCH(الحجز!$D5375,Rooms[الشقة],0),1)&lt;=الحجز!$C5375,((INDEX(Rooms[القيمة],MATCH(الحجز!$D5375,Rooms[الشقة],0),1)*الحجز!$E5375)+G5375)-F5375,الحجز!$H5375),"")</f>
        <v/>
      </c>
      <c r="I5375" s="10" t="str">
        <f>IFERROR(VLOOKUP(D5375,Rooms[[الشقة]:[وصف]],4,FALSE),"")</f>
        <v/>
      </c>
      <c r="K5375" s="16" t="str">
        <f t="shared" si="167"/>
        <v/>
      </c>
    </row>
    <row r="5376" spans="2:11" x14ac:dyDescent="0.2">
      <c r="B5376" s="10" t="str">
        <f t="shared" si="166"/>
        <v/>
      </c>
      <c r="C5376" s="30"/>
      <c r="H5376" s="10" t="str">
        <f>IFERROR(IF(INDEX(Rooms[اعتماد القيمة],MATCH(الحجز!$D5376,Rooms[الشقة],0),1)&lt;=الحجز!$C5376,((INDEX(Rooms[القيمة],MATCH(الحجز!$D5376,Rooms[الشقة],0),1)*الحجز!$E5376)+G5376)-F5376,الحجز!$H5376),"")</f>
        <v/>
      </c>
      <c r="I5376" s="10" t="str">
        <f>IFERROR(VLOOKUP(D5376,Rooms[[الشقة]:[وصف]],4,FALSE),"")</f>
        <v/>
      </c>
      <c r="K5376" s="16" t="str">
        <f t="shared" si="167"/>
        <v/>
      </c>
    </row>
    <row r="5377" spans="2:11" x14ac:dyDescent="0.2">
      <c r="B5377" s="10" t="str">
        <f t="shared" si="166"/>
        <v/>
      </c>
      <c r="C5377" s="30"/>
      <c r="H5377" s="10" t="str">
        <f>IFERROR(IF(INDEX(Rooms[اعتماد القيمة],MATCH(الحجز!$D5377,Rooms[الشقة],0),1)&lt;=الحجز!$C5377,((INDEX(Rooms[القيمة],MATCH(الحجز!$D5377,Rooms[الشقة],0),1)*الحجز!$E5377)+G5377)-F5377,الحجز!$H5377),"")</f>
        <v/>
      </c>
      <c r="I5377" s="10" t="str">
        <f>IFERROR(VLOOKUP(D5377,Rooms[[الشقة]:[وصف]],4,FALSE),"")</f>
        <v/>
      </c>
      <c r="K5377" s="16" t="str">
        <f t="shared" si="167"/>
        <v/>
      </c>
    </row>
    <row r="5378" spans="2:11" x14ac:dyDescent="0.2">
      <c r="B5378" s="10" t="str">
        <f t="shared" si="166"/>
        <v/>
      </c>
      <c r="C5378" s="30"/>
      <c r="H5378" s="10" t="str">
        <f>IFERROR(IF(INDEX(Rooms[اعتماد القيمة],MATCH(الحجز!$D5378,Rooms[الشقة],0),1)&lt;=الحجز!$C5378,((INDEX(Rooms[القيمة],MATCH(الحجز!$D5378,Rooms[الشقة],0),1)*الحجز!$E5378)+G5378)-F5378,الحجز!$H5378),"")</f>
        <v/>
      </c>
      <c r="I5378" s="10" t="str">
        <f>IFERROR(VLOOKUP(D5378,Rooms[[الشقة]:[وصف]],4,FALSE),"")</f>
        <v/>
      </c>
      <c r="K5378" s="16" t="str">
        <f t="shared" si="167"/>
        <v/>
      </c>
    </row>
    <row r="5379" spans="2:11" x14ac:dyDescent="0.2">
      <c r="B5379" s="10" t="str">
        <f t="shared" si="166"/>
        <v/>
      </c>
      <c r="C5379" s="30"/>
      <c r="H5379" s="10" t="str">
        <f>IFERROR(IF(INDEX(Rooms[اعتماد القيمة],MATCH(الحجز!$D5379,Rooms[الشقة],0),1)&lt;=الحجز!$C5379,((INDEX(Rooms[القيمة],MATCH(الحجز!$D5379,Rooms[الشقة],0),1)*الحجز!$E5379)+G5379)-F5379,الحجز!$H5379),"")</f>
        <v/>
      </c>
      <c r="I5379" s="10" t="str">
        <f>IFERROR(VLOOKUP(D5379,Rooms[[الشقة]:[وصف]],4,FALSE),"")</f>
        <v/>
      </c>
      <c r="K5379" s="16" t="str">
        <f t="shared" si="167"/>
        <v/>
      </c>
    </row>
    <row r="5380" spans="2:11" x14ac:dyDescent="0.2">
      <c r="B5380" s="10" t="str">
        <f t="shared" si="166"/>
        <v/>
      </c>
      <c r="C5380" s="30"/>
      <c r="H5380" s="10" t="str">
        <f>IFERROR(IF(INDEX(Rooms[اعتماد القيمة],MATCH(الحجز!$D5380,Rooms[الشقة],0),1)&lt;=الحجز!$C5380,((INDEX(Rooms[القيمة],MATCH(الحجز!$D5380,Rooms[الشقة],0),1)*الحجز!$E5380)+G5380)-F5380,الحجز!$H5380),"")</f>
        <v/>
      </c>
      <c r="I5380" s="10" t="str">
        <f>IFERROR(VLOOKUP(D5380,Rooms[[الشقة]:[وصف]],4,FALSE),"")</f>
        <v/>
      </c>
      <c r="K5380" s="16" t="str">
        <f t="shared" si="167"/>
        <v/>
      </c>
    </row>
    <row r="5381" spans="2:11" x14ac:dyDescent="0.2">
      <c r="B5381" s="10" t="str">
        <f t="shared" ref="B5381:B5444" si="168">IF(C5381&lt;&gt;"",ROW(A5378),"")</f>
        <v/>
      </c>
      <c r="C5381" s="30"/>
      <c r="H5381" s="10" t="str">
        <f>IFERROR(IF(INDEX(Rooms[اعتماد القيمة],MATCH(الحجز!$D5381,Rooms[الشقة],0),1)&lt;=الحجز!$C5381,((INDEX(Rooms[القيمة],MATCH(الحجز!$D5381,Rooms[الشقة],0),1)*الحجز!$E5381)+G5381)-F5381,الحجز!$H5381),"")</f>
        <v/>
      </c>
      <c r="I5381" s="10" t="str">
        <f>IFERROR(VLOOKUP(D5381,Rooms[[الشقة]:[وصف]],4,FALSE),"")</f>
        <v/>
      </c>
      <c r="K5381" s="16" t="str">
        <f t="shared" ref="K5381:K5444" si="169">IF(AND(E5381="",C5381=""),"",C5381+(IF(E5381&lt;1,E5381,(E5381-1))))</f>
        <v/>
      </c>
    </row>
    <row r="5382" spans="2:11" x14ac:dyDescent="0.2">
      <c r="B5382" s="10" t="str">
        <f t="shared" si="168"/>
        <v/>
      </c>
      <c r="C5382" s="30"/>
      <c r="H5382" s="10" t="str">
        <f>IFERROR(IF(INDEX(Rooms[اعتماد القيمة],MATCH(الحجز!$D5382,Rooms[الشقة],0),1)&lt;=الحجز!$C5382,((INDEX(Rooms[القيمة],MATCH(الحجز!$D5382,Rooms[الشقة],0),1)*الحجز!$E5382)+G5382)-F5382,الحجز!$H5382),"")</f>
        <v/>
      </c>
      <c r="I5382" s="10" t="str">
        <f>IFERROR(VLOOKUP(D5382,Rooms[[الشقة]:[وصف]],4,FALSE),"")</f>
        <v/>
      </c>
      <c r="K5382" s="16" t="str">
        <f t="shared" si="169"/>
        <v/>
      </c>
    </row>
    <row r="5383" spans="2:11" x14ac:dyDescent="0.2">
      <c r="B5383" s="10" t="str">
        <f t="shared" si="168"/>
        <v/>
      </c>
      <c r="C5383" s="30"/>
      <c r="H5383" s="10" t="str">
        <f>IFERROR(IF(INDEX(Rooms[اعتماد القيمة],MATCH(الحجز!$D5383,Rooms[الشقة],0),1)&lt;=الحجز!$C5383,((INDEX(Rooms[القيمة],MATCH(الحجز!$D5383,Rooms[الشقة],0),1)*الحجز!$E5383)+G5383)-F5383,الحجز!$H5383),"")</f>
        <v/>
      </c>
      <c r="I5383" s="10" t="str">
        <f>IFERROR(VLOOKUP(D5383,Rooms[[الشقة]:[وصف]],4,FALSE),"")</f>
        <v/>
      </c>
      <c r="K5383" s="16" t="str">
        <f t="shared" si="169"/>
        <v/>
      </c>
    </row>
    <row r="5384" spans="2:11" x14ac:dyDescent="0.2">
      <c r="B5384" s="10" t="str">
        <f t="shared" si="168"/>
        <v/>
      </c>
      <c r="C5384" s="30"/>
      <c r="H5384" s="10" t="str">
        <f>IFERROR(IF(INDEX(Rooms[اعتماد القيمة],MATCH(الحجز!$D5384,Rooms[الشقة],0),1)&lt;=الحجز!$C5384,((INDEX(Rooms[القيمة],MATCH(الحجز!$D5384,Rooms[الشقة],0),1)*الحجز!$E5384)+G5384)-F5384,الحجز!$H5384),"")</f>
        <v/>
      </c>
      <c r="I5384" s="10" t="str">
        <f>IFERROR(VLOOKUP(D5384,Rooms[[الشقة]:[وصف]],4,FALSE),"")</f>
        <v/>
      </c>
      <c r="K5384" s="16" t="str">
        <f t="shared" si="169"/>
        <v/>
      </c>
    </row>
    <row r="5385" spans="2:11" x14ac:dyDescent="0.2">
      <c r="B5385" s="10" t="str">
        <f t="shared" si="168"/>
        <v/>
      </c>
      <c r="C5385" s="30"/>
      <c r="H5385" s="10" t="str">
        <f>IFERROR(IF(INDEX(Rooms[اعتماد القيمة],MATCH(الحجز!$D5385,Rooms[الشقة],0),1)&lt;=الحجز!$C5385,((INDEX(Rooms[القيمة],MATCH(الحجز!$D5385,Rooms[الشقة],0),1)*الحجز!$E5385)+G5385)-F5385,الحجز!$H5385),"")</f>
        <v/>
      </c>
      <c r="I5385" s="10" t="str">
        <f>IFERROR(VLOOKUP(D5385,Rooms[[الشقة]:[وصف]],4,FALSE),"")</f>
        <v/>
      </c>
      <c r="K5385" s="16" t="str">
        <f t="shared" si="169"/>
        <v/>
      </c>
    </row>
    <row r="5386" spans="2:11" x14ac:dyDescent="0.2">
      <c r="B5386" s="10" t="str">
        <f t="shared" si="168"/>
        <v/>
      </c>
      <c r="C5386" s="30"/>
      <c r="H5386" s="10" t="str">
        <f>IFERROR(IF(INDEX(Rooms[اعتماد القيمة],MATCH(الحجز!$D5386,Rooms[الشقة],0),1)&lt;=الحجز!$C5386,((INDEX(Rooms[القيمة],MATCH(الحجز!$D5386,Rooms[الشقة],0),1)*الحجز!$E5386)+G5386)-F5386,الحجز!$H5386),"")</f>
        <v/>
      </c>
      <c r="I5386" s="10" t="str">
        <f>IFERROR(VLOOKUP(D5386,Rooms[[الشقة]:[وصف]],4,FALSE),"")</f>
        <v/>
      </c>
      <c r="K5386" s="16" t="str">
        <f t="shared" si="169"/>
        <v/>
      </c>
    </row>
    <row r="5387" spans="2:11" x14ac:dyDescent="0.2">
      <c r="B5387" s="10" t="str">
        <f t="shared" si="168"/>
        <v/>
      </c>
      <c r="C5387" s="30"/>
      <c r="H5387" s="10" t="str">
        <f>IFERROR(IF(INDEX(Rooms[اعتماد القيمة],MATCH(الحجز!$D5387,Rooms[الشقة],0),1)&lt;=الحجز!$C5387,((INDEX(Rooms[القيمة],MATCH(الحجز!$D5387,Rooms[الشقة],0),1)*الحجز!$E5387)+G5387)-F5387,الحجز!$H5387),"")</f>
        <v/>
      </c>
      <c r="I5387" s="10" t="str">
        <f>IFERROR(VLOOKUP(D5387,Rooms[[الشقة]:[وصف]],4,FALSE),"")</f>
        <v/>
      </c>
      <c r="K5387" s="16" t="str">
        <f t="shared" si="169"/>
        <v/>
      </c>
    </row>
    <row r="5388" spans="2:11" x14ac:dyDescent="0.2">
      <c r="B5388" s="10" t="str">
        <f t="shared" si="168"/>
        <v/>
      </c>
      <c r="C5388" s="30"/>
      <c r="H5388" s="10" t="str">
        <f>IFERROR(IF(INDEX(Rooms[اعتماد القيمة],MATCH(الحجز!$D5388,Rooms[الشقة],0),1)&lt;=الحجز!$C5388,((INDEX(Rooms[القيمة],MATCH(الحجز!$D5388,Rooms[الشقة],0),1)*الحجز!$E5388)+G5388)-F5388,الحجز!$H5388),"")</f>
        <v/>
      </c>
      <c r="I5388" s="10" t="str">
        <f>IFERROR(VLOOKUP(D5388,Rooms[[الشقة]:[وصف]],4,FALSE),"")</f>
        <v/>
      </c>
      <c r="K5388" s="16" t="str">
        <f t="shared" si="169"/>
        <v/>
      </c>
    </row>
    <row r="5389" spans="2:11" x14ac:dyDescent="0.2">
      <c r="B5389" s="10" t="str">
        <f t="shared" si="168"/>
        <v/>
      </c>
      <c r="C5389" s="30"/>
      <c r="H5389" s="10" t="str">
        <f>IFERROR(IF(INDEX(Rooms[اعتماد القيمة],MATCH(الحجز!$D5389,Rooms[الشقة],0),1)&lt;=الحجز!$C5389,((INDEX(Rooms[القيمة],MATCH(الحجز!$D5389,Rooms[الشقة],0),1)*الحجز!$E5389)+G5389)-F5389,الحجز!$H5389),"")</f>
        <v/>
      </c>
      <c r="I5389" s="10" t="str">
        <f>IFERROR(VLOOKUP(D5389,Rooms[[الشقة]:[وصف]],4,FALSE),"")</f>
        <v/>
      </c>
      <c r="K5389" s="16" t="str">
        <f t="shared" si="169"/>
        <v/>
      </c>
    </row>
    <row r="5390" spans="2:11" x14ac:dyDescent="0.2">
      <c r="B5390" s="10" t="str">
        <f t="shared" si="168"/>
        <v/>
      </c>
      <c r="C5390" s="30"/>
      <c r="H5390" s="10" t="str">
        <f>IFERROR(IF(INDEX(Rooms[اعتماد القيمة],MATCH(الحجز!$D5390,Rooms[الشقة],0),1)&lt;=الحجز!$C5390,((INDEX(Rooms[القيمة],MATCH(الحجز!$D5390,Rooms[الشقة],0),1)*الحجز!$E5390)+G5390)-F5390,الحجز!$H5390),"")</f>
        <v/>
      </c>
      <c r="I5390" s="10" t="str">
        <f>IFERROR(VLOOKUP(D5390,Rooms[[الشقة]:[وصف]],4,FALSE),"")</f>
        <v/>
      </c>
      <c r="K5390" s="16" t="str">
        <f t="shared" si="169"/>
        <v/>
      </c>
    </row>
    <row r="5391" spans="2:11" x14ac:dyDescent="0.2">
      <c r="B5391" s="10" t="str">
        <f t="shared" si="168"/>
        <v/>
      </c>
      <c r="C5391" s="30"/>
      <c r="H5391" s="10" t="str">
        <f>IFERROR(IF(INDEX(Rooms[اعتماد القيمة],MATCH(الحجز!$D5391,Rooms[الشقة],0),1)&lt;=الحجز!$C5391,((INDEX(Rooms[القيمة],MATCH(الحجز!$D5391,Rooms[الشقة],0),1)*الحجز!$E5391)+G5391)-F5391,الحجز!$H5391),"")</f>
        <v/>
      </c>
      <c r="I5391" s="10" t="str">
        <f>IFERROR(VLOOKUP(D5391,Rooms[[الشقة]:[وصف]],4,FALSE),"")</f>
        <v/>
      </c>
      <c r="K5391" s="16" t="str">
        <f t="shared" si="169"/>
        <v/>
      </c>
    </row>
    <row r="5392" spans="2:11" x14ac:dyDescent="0.2">
      <c r="B5392" s="10" t="str">
        <f t="shared" si="168"/>
        <v/>
      </c>
      <c r="C5392" s="30"/>
      <c r="H5392" s="10" t="str">
        <f>IFERROR(IF(INDEX(Rooms[اعتماد القيمة],MATCH(الحجز!$D5392,Rooms[الشقة],0),1)&lt;=الحجز!$C5392,((INDEX(Rooms[القيمة],MATCH(الحجز!$D5392,Rooms[الشقة],0),1)*الحجز!$E5392)+G5392)-F5392,الحجز!$H5392),"")</f>
        <v/>
      </c>
      <c r="I5392" s="10" t="str">
        <f>IFERROR(VLOOKUP(D5392,Rooms[[الشقة]:[وصف]],4,FALSE),"")</f>
        <v/>
      </c>
      <c r="K5392" s="16" t="str">
        <f t="shared" si="169"/>
        <v/>
      </c>
    </row>
    <row r="5393" spans="2:11" x14ac:dyDescent="0.2">
      <c r="B5393" s="10" t="str">
        <f t="shared" si="168"/>
        <v/>
      </c>
      <c r="C5393" s="30"/>
      <c r="H5393" s="10" t="str">
        <f>IFERROR(IF(INDEX(Rooms[اعتماد القيمة],MATCH(الحجز!$D5393,Rooms[الشقة],0),1)&lt;=الحجز!$C5393,((INDEX(Rooms[القيمة],MATCH(الحجز!$D5393,Rooms[الشقة],0),1)*الحجز!$E5393)+G5393)-F5393,الحجز!$H5393),"")</f>
        <v/>
      </c>
      <c r="I5393" s="10" t="str">
        <f>IFERROR(VLOOKUP(D5393,Rooms[[الشقة]:[وصف]],4,FALSE),"")</f>
        <v/>
      </c>
      <c r="K5393" s="16" t="str">
        <f t="shared" si="169"/>
        <v/>
      </c>
    </row>
    <row r="5394" spans="2:11" x14ac:dyDescent="0.2">
      <c r="B5394" s="10" t="str">
        <f t="shared" si="168"/>
        <v/>
      </c>
      <c r="C5394" s="30"/>
      <c r="H5394" s="10" t="str">
        <f>IFERROR(IF(INDEX(Rooms[اعتماد القيمة],MATCH(الحجز!$D5394,Rooms[الشقة],0),1)&lt;=الحجز!$C5394,((INDEX(Rooms[القيمة],MATCH(الحجز!$D5394,Rooms[الشقة],0),1)*الحجز!$E5394)+G5394)-F5394,الحجز!$H5394),"")</f>
        <v/>
      </c>
      <c r="I5394" s="10" t="str">
        <f>IFERROR(VLOOKUP(D5394,Rooms[[الشقة]:[وصف]],4,FALSE),"")</f>
        <v/>
      </c>
      <c r="K5394" s="16" t="str">
        <f t="shared" si="169"/>
        <v/>
      </c>
    </row>
    <row r="5395" spans="2:11" x14ac:dyDescent="0.2">
      <c r="B5395" s="10" t="str">
        <f t="shared" si="168"/>
        <v/>
      </c>
      <c r="C5395" s="30"/>
      <c r="H5395" s="10" t="str">
        <f>IFERROR(IF(INDEX(Rooms[اعتماد القيمة],MATCH(الحجز!$D5395,Rooms[الشقة],0),1)&lt;=الحجز!$C5395,((INDEX(Rooms[القيمة],MATCH(الحجز!$D5395,Rooms[الشقة],0),1)*الحجز!$E5395)+G5395)-F5395,الحجز!$H5395),"")</f>
        <v/>
      </c>
      <c r="I5395" s="10" t="str">
        <f>IFERROR(VLOOKUP(D5395,Rooms[[الشقة]:[وصف]],4,FALSE),"")</f>
        <v/>
      </c>
      <c r="K5395" s="16" t="str">
        <f t="shared" si="169"/>
        <v/>
      </c>
    </row>
    <row r="5396" spans="2:11" x14ac:dyDescent="0.2">
      <c r="B5396" s="10" t="str">
        <f t="shared" si="168"/>
        <v/>
      </c>
      <c r="C5396" s="30"/>
      <c r="H5396" s="10" t="str">
        <f>IFERROR(IF(INDEX(Rooms[اعتماد القيمة],MATCH(الحجز!$D5396,Rooms[الشقة],0),1)&lt;=الحجز!$C5396,((INDEX(Rooms[القيمة],MATCH(الحجز!$D5396,Rooms[الشقة],0),1)*الحجز!$E5396)+G5396)-F5396,الحجز!$H5396),"")</f>
        <v/>
      </c>
      <c r="I5396" s="10" t="str">
        <f>IFERROR(VLOOKUP(D5396,Rooms[[الشقة]:[وصف]],4,FALSE),"")</f>
        <v/>
      </c>
      <c r="K5396" s="16" t="str">
        <f t="shared" si="169"/>
        <v/>
      </c>
    </row>
    <row r="5397" spans="2:11" x14ac:dyDescent="0.2">
      <c r="B5397" s="10" t="str">
        <f t="shared" si="168"/>
        <v/>
      </c>
      <c r="C5397" s="30"/>
      <c r="H5397" s="10" t="str">
        <f>IFERROR(IF(INDEX(Rooms[اعتماد القيمة],MATCH(الحجز!$D5397,Rooms[الشقة],0),1)&lt;=الحجز!$C5397,((INDEX(Rooms[القيمة],MATCH(الحجز!$D5397,Rooms[الشقة],0),1)*الحجز!$E5397)+G5397)-F5397,الحجز!$H5397),"")</f>
        <v/>
      </c>
      <c r="I5397" s="10" t="str">
        <f>IFERROR(VLOOKUP(D5397,Rooms[[الشقة]:[وصف]],4,FALSE),"")</f>
        <v/>
      </c>
      <c r="K5397" s="16" t="str">
        <f t="shared" si="169"/>
        <v/>
      </c>
    </row>
    <row r="5398" spans="2:11" x14ac:dyDescent="0.2">
      <c r="B5398" s="10" t="str">
        <f t="shared" si="168"/>
        <v/>
      </c>
      <c r="C5398" s="30"/>
      <c r="H5398" s="10" t="str">
        <f>IFERROR(IF(INDEX(Rooms[اعتماد القيمة],MATCH(الحجز!$D5398,Rooms[الشقة],0),1)&lt;=الحجز!$C5398,((INDEX(Rooms[القيمة],MATCH(الحجز!$D5398,Rooms[الشقة],0),1)*الحجز!$E5398)+G5398)-F5398,الحجز!$H5398),"")</f>
        <v/>
      </c>
      <c r="I5398" s="10" t="str">
        <f>IFERROR(VLOOKUP(D5398,Rooms[[الشقة]:[وصف]],4,FALSE),"")</f>
        <v/>
      </c>
      <c r="K5398" s="16" t="str">
        <f t="shared" si="169"/>
        <v/>
      </c>
    </row>
    <row r="5399" spans="2:11" x14ac:dyDescent="0.2">
      <c r="B5399" s="10" t="str">
        <f t="shared" si="168"/>
        <v/>
      </c>
      <c r="C5399" s="30"/>
      <c r="H5399" s="10" t="str">
        <f>IFERROR(IF(INDEX(Rooms[اعتماد القيمة],MATCH(الحجز!$D5399,Rooms[الشقة],0),1)&lt;=الحجز!$C5399,((INDEX(Rooms[القيمة],MATCH(الحجز!$D5399,Rooms[الشقة],0),1)*الحجز!$E5399)+G5399)-F5399,الحجز!$H5399),"")</f>
        <v/>
      </c>
      <c r="I5399" s="10" t="str">
        <f>IFERROR(VLOOKUP(D5399,Rooms[[الشقة]:[وصف]],4,FALSE),"")</f>
        <v/>
      </c>
      <c r="K5399" s="16" t="str">
        <f t="shared" si="169"/>
        <v/>
      </c>
    </row>
    <row r="5400" spans="2:11" x14ac:dyDescent="0.2">
      <c r="B5400" s="10" t="str">
        <f t="shared" si="168"/>
        <v/>
      </c>
      <c r="C5400" s="30"/>
      <c r="H5400" s="10" t="str">
        <f>IFERROR(IF(INDEX(Rooms[اعتماد القيمة],MATCH(الحجز!$D5400,Rooms[الشقة],0),1)&lt;=الحجز!$C5400,((INDEX(Rooms[القيمة],MATCH(الحجز!$D5400,Rooms[الشقة],0),1)*الحجز!$E5400)+G5400)-F5400,الحجز!$H5400),"")</f>
        <v/>
      </c>
      <c r="I5400" s="10" t="str">
        <f>IFERROR(VLOOKUP(D5400,Rooms[[الشقة]:[وصف]],4,FALSE),"")</f>
        <v/>
      </c>
      <c r="K5400" s="16" t="str">
        <f t="shared" si="169"/>
        <v/>
      </c>
    </row>
    <row r="5401" spans="2:11" x14ac:dyDescent="0.2">
      <c r="B5401" s="10" t="str">
        <f t="shared" si="168"/>
        <v/>
      </c>
      <c r="C5401" s="30"/>
      <c r="H5401" s="10" t="str">
        <f>IFERROR(IF(INDEX(Rooms[اعتماد القيمة],MATCH(الحجز!$D5401,Rooms[الشقة],0),1)&lt;=الحجز!$C5401,((INDEX(Rooms[القيمة],MATCH(الحجز!$D5401,Rooms[الشقة],0),1)*الحجز!$E5401)+G5401)-F5401,الحجز!$H5401),"")</f>
        <v/>
      </c>
      <c r="I5401" s="10" t="str">
        <f>IFERROR(VLOOKUP(D5401,Rooms[[الشقة]:[وصف]],4,FALSE),"")</f>
        <v/>
      </c>
      <c r="K5401" s="16" t="str">
        <f t="shared" si="169"/>
        <v/>
      </c>
    </row>
    <row r="5402" spans="2:11" x14ac:dyDescent="0.2">
      <c r="B5402" s="10" t="str">
        <f t="shared" si="168"/>
        <v/>
      </c>
      <c r="C5402" s="30"/>
      <c r="H5402" s="10" t="str">
        <f>IFERROR(IF(INDEX(Rooms[اعتماد القيمة],MATCH(الحجز!$D5402,Rooms[الشقة],0),1)&lt;=الحجز!$C5402,((INDEX(Rooms[القيمة],MATCH(الحجز!$D5402,Rooms[الشقة],0),1)*الحجز!$E5402)+G5402)-F5402,الحجز!$H5402),"")</f>
        <v/>
      </c>
      <c r="I5402" s="10" t="str">
        <f>IFERROR(VLOOKUP(D5402,Rooms[[الشقة]:[وصف]],4,FALSE),"")</f>
        <v/>
      </c>
      <c r="K5402" s="16" t="str">
        <f t="shared" si="169"/>
        <v/>
      </c>
    </row>
    <row r="5403" spans="2:11" x14ac:dyDescent="0.2">
      <c r="B5403" s="10" t="str">
        <f t="shared" si="168"/>
        <v/>
      </c>
      <c r="C5403" s="30"/>
      <c r="H5403" s="10" t="str">
        <f>IFERROR(IF(INDEX(Rooms[اعتماد القيمة],MATCH(الحجز!$D5403,Rooms[الشقة],0),1)&lt;=الحجز!$C5403,((INDEX(Rooms[القيمة],MATCH(الحجز!$D5403,Rooms[الشقة],0),1)*الحجز!$E5403)+G5403)-F5403,الحجز!$H5403),"")</f>
        <v/>
      </c>
      <c r="I5403" s="10" t="str">
        <f>IFERROR(VLOOKUP(D5403,Rooms[[الشقة]:[وصف]],4,FALSE),"")</f>
        <v/>
      </c>
      <c r="K5403" s="16" t="str">
        <f t="shared" si="169"/>
        <v/>
      </c>
    </row>
    <row r="5404" spans="2:11" x14ac:dyDescent="0.2">
      <c r="B5404" s="10" t="str">
        <f t="shared" si="168"/>
        <v/>
      </c>
      <c r="C5404" s="30"/>
      <c r="H5404" s="10" t="str">
        <f>IFERROR(IF(INDEX(Rooms[اعتماد القيمة],MATCH(الحجز!$D5404,Rooms[الشقة],0),1)&lt;=الحجز!$C5404,((INDEX(Rooms[القيمة],MATCH(الحجز!$D5404,Rooms[الشقة],0),1)*الحجز!$E5404)+G5404)-F5404,الحجز!$H5404),"")</f>
        <v/>
      </c>
      <c r="I5404" s="10" t="str">
        <f>IFERROR(VLOOKUP(D5404,Rooms[[الشقة]:[وصف]],4,FALSE),"")</f>
        <v/>
      </c>
      <c r="K5404" s="16" t="str">
        <f t="shared" si="169"/>
        <v/>
      </c>
    </row>
    <row r="5405" spans="2:11" x14ac:dyDescent="0.2">
      <c r="B5405" s="10" t="str">
        <f t="shared" si="168"/>
        <v/>
      </c>
      <c r="C5405" s="30"/>
      <c r="H5405" s="10" t="str">
        <f>IFERROR(IF(INDEX(Rooms[اعتماد القيمة],MATCH(الحجز!$D5405,Rooms[الشقة],0),1)&lt;=الحجز!$C5405,((INDEX(Rooms[القيمة],MATCH(الحجز!$D5405,Rooms[الشقة],0),1)*الحجز!$E5405)+G5405)-F5405,الحجز!$H5405),"")</f>
        <v/>
      </c>
      <c r="I5405" s="10" t="str">
        <f>IFERROR(VLOOKUP(D5405,Rooms[[الشقة]:[وصف]],4,FALSE),"")</f>
        <v/>
      </c>
      <c r="K5405" s="16" t="str">
        <f t="shared" si="169"/>
        <v/>
      </c>
    </row>
    <row r="5406" spans="2:11" x14ac:dyDescent="0.2">
      <c r="B5406" s="10" t="str">
        <f t="shared" si="168"/>
        <v/>
      </c>
      <c r="C5406" s="30"/>
      <c r="H5406" s="10" t="str">
        <f>IFERROR(IF(INDEX(Rooms[اعتماد القيمة],MATCH(الحجز!$D5406,Rooms[الشقة],0),1)&lt;=الحجز!$C5406,((INDEX(Rooms[القيمة],MATCH(الحجز!$D5406,Rooms[الشقة],0),1)*الحجز!$E5406)+G5406)-F5406,الحجز!$H5406),"")</f>
        <v/>
      </c>
      <c r="I5406" s="10" t="str">
        <f>IFERROR(VLOOKUP(D5406,Rooms[[الشقة]:[وصف]],4,FALSE),"")</f>
        <v/>
      </c>
      <c r="K5406" s="16" t="str">
        <f t="shared" si="169"/>
        <v/>
      </c>
    </row>
    <row r="5407" spans="2:11" x14ac:dyDescent="0.2">
      <c r="B5407" s="10" t="str">
        <f t="shared" si="168"/>
        <v/>
      </c>
      <c r="C5407" s="30"/>
      <c r="H5407" s="10" t="str">
        <f>IFERROR(IF(INDEX(Rooms[اعتماد القيمة],MATCH(الحجز!$D5407,Rooms[الشقة],0),1)&lt;=الحجز!$C5407,((INDEX(Rooms[القيمة],MATCH(الحجز!$D5407,Rooms[الشقة],0),1)*الحجز!$E5407)+G5407)-F5407,الحجز!$H5407),"")</f>
        <v/>
      </c>
      <c r="I5407" s="10" t="str">
        <f>IFERROR(VLOOKUP(D5407,Rooms[[الشقة]:[وصف]],4,FALSE),"")</f>
        <v/>
      </c>
      <c r="K5407" s="16" t="str">
        <f t="shared" si="169"/>
        <v/>
      </c>
    </row>
    <row r="5408" spans="2:11" x14ac:dyDescent="0.2">
      <c r="B5408" s="10" t="str">
        <f t="shared" si="168"/>
        <v/>
      </c>
      <c r="C5408" s="30"/>
      <c r="H5408" s="10" t="str">
        <f>IFERROR(IF(INDEX(Rooms[اعتماد القيمة],MATCH(الحجز!$D5408,Rooms[الشقة],0),1)&lt;=الحجز!$C5408,((INDEX(Rooms[القيمة],MATCH(الحجز!$D5408,Rooms[الشقة],0),1)*الحجز!$E5408)+G5408)-F5408,الحجز!$H5408),"")</f>
        <v/>
      </c>
      <c r="I5408" s="10" t="str">
        <f>IFERROR(VLOOKUP(D5408,Rooms[[الشقة]:[وصف]],4,FALSE),"")</f>
        <v/>
      </c>
      <c r="K5408" s="16" t="str">
        <f t="shared" si="169"/>
        <v/>
      </c>
    </row>
    <row r="5409" spans="2:11" x14ac:dyDescent="0.2">
      <c r="B5409" s="10" t="str">
        <f t="shared" si="168"/>
        <v/>
      </c>
      <c r="C5409" s="30"/>
      <c r="H5409" s="10" t="str">
        <f>IFERROR(IF(INDEX(Rooms[اعتماد القيمة],MATCH(الحجز!$D5409,Rooms[الشقة],0),1)&lt;=الحجز!$C5409,((INDEX(Rooms[القيمة],MATCH(الحجز!$D5409,Rooms[الشقة],0),1)*الحجز!$E5409)+G5409)-F5409,الحجز!$H5409),"")</f>
        <v/>
      </c>
      <c r="I5409" s="10" t="str">
        <f>IFERROR(VLOOKUP(D5409,Rooms[[الشقة]:[وصف]],4,FALSE),"")</f>
        <v/>
      </c>
      <c r="K5409" s="16" t="str">
        <f t="shared" si="169"/>
        <v/>
      </c>
    </row>
    <row r="5410" spans="2:11" x14ac:dyDescent="0.2">
      <c r="B5410" s="10" t="str">
        <f t="shared" si="168"/>
        <v/>
      </c>
      <c r="C5410" s="30"/>
      <c r="H5410" s="10" t="str">
        <f>IFERROR(IF(INDEX(Rooms[اعتماد القيمة],MATCH(الحجز!$D5410,Rooms[الشقة],0),1)&lt;=الحجز!$C5410,((INDEX(Rooms[القيمة],MATCH(الحجز!$D5410,Rooms[الشقة],0),1)*الحجز!$E5410)+G5410)-F5410,الحجز!$H5410),"")</f>
        <v/>
      </c>
      <c r="I5410" s="10" t="str">
        <f>IFERROR(VLOOKUP(D5410,Rooms[[الشقة]:[وصف]],4,FALSE),"")</f>
        <v/>
      </c>
      <c r="K5410" s="16" t="str">
        <f t="shared" si="169"/>
        <v/>
      </c>
    </row>
    <row r="5411" spans="2:11" x14ac:dyDescent="0.2">
      <c r="B5411" s="10" t="str">
        <f t="shared" si="168"/>
        <v/>
      </c>
      <c r="C5411" s="30"/>
      <c r="H5411" s="10" t="str">
        <f>IFERROR(IF(INDEX(Rooms[اعتماد القيمة],MATCH(الحجز!$D5411,Rooms[الشقة],0),1)&lt;=الحجز!$C5411,((INDEX(Rooms[القيمة],MATCH(الحجز!$D5411,Rooms[الشقة],0),1)*الحجز!$E5411)+G5411)-F5411,الحجز!$H5411),"")</f>
        <v/>
      </c>
      <c r="I5411" s="10" t="str">
        <f>IFERROR(VLOOKUP(D5411,Rooms[[الشقة]:[وصف]],4,FALSE),"")</f>
        <v/>
      </c>
      <c r="K5411" s="16" t="str">
        <f t="shared" si="169"/>
        <v/>
      </c>
    </row>
    <row r="5412" spans="2:11" x14ac:dyDescent="0.2">
      <c r="B5412" s="10" t="str">
        <f t="shared" si="168"/>
        <v/>
      </c>
      <c r="C5412" s="30"/>
      <c r="H5412" s="10" t="str">
        <f>IFERROR(IF(INDEX(Rooms[اعتماد القيمة],MATCH(الحجز!$D5412,Rooms[الشقة],0),1)&lt;=الحجز!$C5412,((INDEX(Rooms[القيمة],MATCH(الحجز!$D5412,Rooms[الشقة],0),1)*الحجز!$E5412)+G5412)-F5412,الحجز!$H5412),"")</f>
        <v/>
      </c>
      <c r="I5412" s="10" t="str">
        <f>IFERROR(VLOOKUP(D5412,Rooms[[الشقة]:[وصف]],4,FALSE),"")</f>
        <v/>
      </c>
      <c r="K5412" s="16" t="str">
        <f t="shared" si="169"/>
        <v/>
      </c>
    </row>
    <row r="5413" spans="2:11" x14ac:dyDescent="0.2">
      <c r="B5413" s="10" t="str">
        <f t="shared" si="168"/>
        <v/>
      </c>
      <c r="C5413" s="30"/>
      <c r="H5413" s="10" t="str">
        <f>IFERROR(IF(INDEX(Rooms[اعتماد القيمة],MATCH(الحجز!$D5413,Rooms[الشقة],0),1)&lt;=الحجز!$C5413,((INDEX(Rooms[القيمة],MATCH(الحجز!$D5413,Rooms[الشقة],0),1)*الحجز!$E5413)+G5413)-F5413,الحجز!$H5413),"")</f>
        <v/>
      </c>
      <c r="I5413" s="10" t="str">
        <f>IFERROR(VLOOKUP(D5413,Rooms[[الشقة]:[وصف]],4,FALSE),"")</f>
        <v/>
      </c>
      <c r="K5413" s="16" t="str">
        <f t="shared" si="169"/>
        <v/>
      </c>
    </row>
    <row r="5414" spans="2:11" x14ac:dyDescent="0.2">
      <c r="B5414" s="10" t="str">
        <f t="shared" si="168"/>
        <v/>
      </c>
      <c r="C5414" s="30"/>
      <c r="H5414" s="10" t="str">
        <f>IFERROR(IF(INDEX(Rooms[اعتماد القيمة],MATCH(الحجز!$D5414,Rooms[الشقة],0),1)&lt;=الحجز!$C5414,((INDEX(Rooms[القيمة],MATCH(الحجز!$D5414,Rooms[الشقة],0),1)*الحجز!$E5414)+G5414)-F5414,الحجز!$H5414),"")</f>
        <v/>
      </c>
      <c r="I5414" s="10" t="str">
        <f>IFERROR(VLOOKUP(D5414,Rooms[[الشقة]:[وصف]],4,FALSE),"")</f>
        <v/>
      </c>
      <c r="K5414" s="16" t="str">
        <f t="shared" si="169"/>
        <v/>
      </c>
    </row>
    <row r="5415" spans="2:11" x14ac:dyDescent="0.2">
      <c r="B5415" s="10" t="str">
        <f t="shared" si="168"/>
        <v/>
      </c>
      <c r="C5415" s="30"/>
      <c r="H5415" s="10" t="str">
        <f>IFERROR(IF(INDEX(Rooms[اعتماد القيمة],MATCH(الحجز!$D5415,Rooms[الشقة],0),1)&lt;=الحجز!$C5415,((INDEX(Rooms[القيمة],MATCH(الحجز!$D5415,Rooms[الشقة],0),1)*الحجز!$E5415)+G5415)-F5415,الحجز!$H5415),"")</f>
        <v/>
      </c>
      <c r="I5415" s="10" t="str">
        <f>IFERROR(VLOOKUP(D5415,Rooms[[الشقة]:[وصف]],4,FALSE),"")</f>
        <v/>
      </c>
      <c r="K5415" s="16" t="str">
        <f t="shared" si="169"/>
        <v/>
      </c>
    </row>
    <row r="5416" spans="2:11" x14ac:dyDescent="0.2">
      <c r="B5416" s="10" t="str">
        <f t="shared" si="168"/>
        <v/>
      </c>
      <c r="C5416" s="30"/>
      <c r="H5416" s="10" t="str">
        <f>IFERROR(IF(INDEX(Rooms[اعتماد القيمة],MATCH(الحجز!$D5416,Rooms[الشقة],0),1)&lt;=الحجز!$C5416,((INDEX(Rooms[القيمة],MATCH(الحجز!$D5416,Rooms[الشقة],0),1)*الحجز!$E5416)+G5416)-F5416,الحجز!$H5416),"")</f>
        <v/>
      </c>
      <c r="I5416" s="10" t="str">
        <f>IFERROR(VLOOKUP(D5416,Rooms[[الشقة]:[وصف]],4,FALSE),"")</f>
        <v/>
      </c>
      <c r="K5416" s="16" t="str">
        <f t="shared" si="169"/>
        <v/>
      </c>
    </row>
    <row r="5417" spans="2:11" x14ac:dyDescent="0.2">
      <c r="B5417" s="10" t="str">
        <f t="shared" si="168"/>
        <v/>
      </c>
      <c r="C5417" s="30"/>
      <c r="H5417" s="10" t="str">
        <f>IFERROR(IF(INDEX(Rooms[اعتماد القيمة],MATCH(الحجز!$D5417,Rooms[الشقة],0),1)&lt;=الحجز!$C5417,((INDEX(Rooms[القيمة],MATCH(الحجز!$D5417,Rooms[الشقة],0),1)*الحجز!$E5417)+G5417)-F5417,الحجز!$H5417),"")</f>
        <v/>
      </c>
      <c r="I5417" s="10" t="str">
        <f>IFERROR(VLOOKUP(D5417,Rooms[[الشقة]:[وصف]],4,FALSE),"")</f>
        <v/>
      </c>
      <c r="K5417" s="16" t="str">
        <f t="shared" si="169"/>
        <v/>
      </c>
    </row>
    <row r="5418" spans="2:11" x14ac:dyDescent="0.2">
      <c r="B5418" s="10" t="str">
        <f t="shared" si="168"/>
        <v/>
      </c>
      <c r="C5418" s="30"/>
      <c r="H5418" s="10" t="str">
        <f>IFERROR(IF(INDEX(Rooms[اعتماد القيمة],MATCH(الحجز!$D5418,Rooms[الشقة],0),1)&lt;=الحجز!$C5418,((INDEX(Rooms[القيمة],MATCH(الحجز!$D5418,Rooms[الشقة],0),1)*الحجز!$E5418)+G5418)-F5418,الحجز!$H5418),"")</f>
        <v/>
      </c>
      <c r="I5418" s="10" t="str">
        <f>IFERROR(VLOOKUP(D5418,Rooms[[الشقة]:[وصف]],4,FALSE),"")</f>
        <v/>
      </c>
      <c r="K5418" s="16" t="str">
        <f t="shared" si="169"/>
        <v/>
      </c>
    </row>
    <row r="5419" spans="2:11" x14ac:dyDescent="0.2">
      <c r="B5419" s="10" t="str">
        <f t="shared" si="168"/>
        <v/>
      </c>
      <c r="C5419" s="30"/>
      <c r="H5419" s="10" t="str">
        <f>IFERROR(IF(INDEX(Rooms[اعتماد القيمة],MATCH(الحجز!$D5419,Rooms[الشقة],0),1)&lt;=الحجز!$C5419,((INDEX(Rooms[القيمة],MATCH(الحجز!$D5419,Rooms[الشقة],0),1)*الحجز!$E5419)+G5419)-F5419,الحجز!$H5419),"")</f>
        <v/>
      </c>
      <c r="I5419" s="10" t="str">
        <f>IFERROR(VLOOKUP(D5419,Rooms[[الشقة]:[وصف]],4,FALSE),"")</f>
        <v/>
      </c>
      <c r="K5419" s="16" t="str">
        <f t="shared" si="169"/>
        <v/>
      </c>
    </row>
    <row r="5420" spans="2:11" x14ac:dyDescent="0.2">
      <c r="B5420" s="10" t="str">
        <f t="shared" si="168"/>
        <v/>
      </c>
      <c r="C5420" s="30"/>
      <c r="H5420" s="10" t="str">
        <f>IFERROR(IF(INDEX(Rooms[اعتماد القيمة],MATCH(الحجز!$D5420,Rooms[الشقة],0),1)&lt;=الحجز!$C5420,((INDEX(Rooms[القيمة],MATCH(الحجز!$D5420,Rooms[الشقة],0),1)*الحجز!$E5420)+G5420)-F5420,الحجز!$H5420),"")</f>
        <v/>
      </c>
      <c r="I5420" s="10" t="str">
        <f>IFERROR(VLOOKUP(D5420,Rooms[[الشقة]:[وصف]],4,FALSE),"")</f>
        <v/>
      </c>
      <c r="K5420" s="16" t="str">
        <f t="shared" si="169"/>
        <v/>
      </c>
    </row>
    <row r="5421" spans="2:11" x14ac:dyDescent="0.2">
      <c r="B5421" s="10" t="str">
        <f t="shared" si="168"/>
        <v/>
      </c>
      <c r="C5421" s="30"/>
      <c r="H5421" s="10" t="str">
        <f>IFERROR(IF(INDEX(Rooms[اعتماد القيمة],MATCH(الحجز!$D5421,Rooms[الشقة],0),1)&lt;=الحجز!$C5421,((INDEX(Rooms[القيمة],MATCH(الحجز!$D5421,Rooms[الشقة],0),1)*الحجز!$E5421)+G5421)-F5421,الحجز!$H5421),"")</f>
        <v/>
      </c>
      <c r="I5421" s="10" t="str">
        <f>IFERROR(VLOOKUP(D5421,Rooms[[الشقة]:[وصف]],4,FALSE),"")</f>
        <v/>
      </c>
      <c r="K5421" s="16" t="str">
        <f t="shared" si="169"/>
        <v/>
      </c>
    </row>
    <row r="5422" spans="2:11" x14ac:dyDescent="0.2">
      <c r="B5422" s="10" t="str">
        <f t="shared" si="168"/>
        <v/>
      </c>
      <c r="C5422" s="30"/>
      <c r="H5422" s="10" t="str">
        <f>IFERROR(IF(INDEX(Rooms[اعتماد القيمة],MATCH(الحجز!$D5422,Rooms[الشقة],0),1)&lt;=الحجز!$C5422,((INDEX(Rooms[القيمة],MATCH(الحجز!$D5422,Rooms[الشقة],0),1)*الحجز!$E5422)+G5422)-F5422,الحجز!$H5422),"")</f>
        <v/>
      </c>
      <c r="I5422" s="10" t="str">
        <f>IFERROR(VLOOKUP(D5422,Rooms[[الشقة]:[وصف]],4,FALSE),"")</f>
        <v/>
      </c>
      <c r="K5422" s="16" t="str">
        <f t="shared" si="169"/>
        <v/>
      </c>
    </row>
    <row r="5423" spans="2:11" x14ac:dyDescent="0.2">
      <c r="B5423" s="10" t="str">
        <f t="shared" si="168"/>
        <v/>
      </c>
      <c r="C5423" s="30"/>
      <c r="H5423" s="10" t="str">
        <f>IFERROR(IF(INDEX(Rooms[اعتماد القيمة],MATCH(الحجز!$D5423,Rooms[الشقة],0),1)&lt;=الحجز!$C5423,((INDEX(Rooms[القيمة],MATCH(الحجز!$D5423,Rooms[الشقة],0),1)*الحجز!$E5423)+G5423)-F5423,الحجز!$H5423),"")</f>
        <v/>
      </c>
      <c r="I5423" s="10" t="str">
        <f>IFERROR(VLOOKUP(D5423,Rooms[[الشقة]:[وصف]],4,FALSE),"")</f>
        <v/>
      </c>
      <c r="K5423" s="16" t="str">
        <f t="shared" si="169"/>
        <v/>
      </c>
    </row>
    <row r="5424" spans="2:11" x14ac:dyDescent="0.2">
      <c r="B5424" s="10" t="str">
        <f t="shared" si="168"/>
        <v/>
      </c>
      <c r="C5424" s="30"/>
      <c r="H5424" s="10" t="str">
        <f>IFERROR(IF(INDEX(Rooms[اعتماد القيمة],MATCH(الحجز!$D5424,Rooms[الشقة],0),1)&lt;=الحجز!$C5424,((INDEX(Rooms[القيمة],MATCH(الحجز!$D5424,Rooms[الشقة],0),1)*الحجز!$E5424)+G5424)-F5424,الحجز!$H5424),"")</f>
        <v/>
      </c>
      <c r="I5424" s="10" t="str">
        <f>IFERROR(VLOOKUP(D5424,Rooms[[الشقة]:[وصف]],4,FALSE),"")</f>
        <v/>
      </c>
      <c r="K5424" s="16" t="str">
        <f t="shared" si="169"/>
        <v/>
      </c>
    </row>
    <row r="5425" spans="2:11" x14ac:dyDescent="0.2">
      <c r="B5425" s="10" t="str">
        <f t="shared" si="168"/>
        <v/>
      </c>
      <c r="C5425" s="30"/>
      <c r="H5425" s="10" t="str">
        <f>IFERROR(IF(INDEX(Rooms[اعتماد القيمة],MATCH(الحجز!$D5425,Rooms[الشقة],0),1)&lt;=الحجز!$C5425,((INDEX(Rooms[القيمة],MATCH(الحجز!$D5425,Rooms[الشقة],0),1)*الحجز!$E5425)+G5425)-F5425,الحجز!$H5425),"")</f>
        <v/>
      </c>
      <c r="I5425" s="10" t="str">
        <f>IFERROR(VLOOKUP(D5425,Rooms[[الشقة]:[وصف]],4,FALSE),"")</f>
        <v/>
      </c>
      <c r="K5425" s="16" t="str">
        <f t="shared" si="169"/>
        <v/>
      </c>
    </row>
    <row r="5426" spans="2:11" x14ac:dyDescent="0.2">
      <c r="B5426" s="10" t="str">
        <f t="shared" si="168"/>
        <v/>
      </c>
      <c r="C5426" s="30"/>
      <c r="H5426" s="10" t="str">
        <f>IFERROR(IF(INDEX(Rooms[اعتماد القيمة],MATCH(الحجز!$D5426,Rooms[الشقة],0),1)&lt;=الحجز!$C5426,((INDEX(Rooms[القيمة],MATCH(الحجز!$D5426,Rooms[الشقة],0),1)*الحجز!$E5426)+G5426)-F5426,الحجز!$H5426),"")</f>
        <v/>
      </c>
      <c r="I5426" s="10" t="str">
        <f>IFERROR(VLOOKUP(D5426,Rooms[[الشقة]:[وصف]],4,FALSE),"")</f>
        <v/>
      </c>
      <c r="K5426" s="16" t="str">
        <f t="shared" si="169"/>
        <v/>
      </c>
    </row>
    <row r="5427" spans="2:11" x14ac:dyDescent="0.2">
      <c r="B5427" s="10" t="str">
        <f t="shared" si="168"/>
        <v/>
      </c>
      <c r="C5427" s="30"/>
      <c r="H5427" s="10" t="str">
        <f>IFERROR(IF(INDEX(Rooms[اعتماد القيمة],MATCH(الحجز!$D5427,Rooms[الشقة],0),1)&lt;=الحجز!$C5427,((INDEX(Rooms[القيمة],MATCH(الحجز!$D5427,Rooms[الشقة],0),1)*الحجز!$E5427)+G5427)-F5427,الحجز!$H5427),"")</f>
        <v/>
      </c>
      <c r="I5427" s="10" t="str">
        <f>IFERROR(VLOOKUP(D5427,Rooms[[الشقة]:[وصف]],4,FALSE),"")</f>
        <v/>
      </c>
      <c r="K5427" s="16" t="str">
        <f t="shared" si="169"/>
        <v/>
      </c>
    </row>
    <row r="5428" spans="2:11" x14ac:dyDescent="0.2">
      <c r="B5428" s="10" t="str">
        <f t="shared" si="168"/>
        <v/>
      </c>
      <c r="C5428" s="30"/>
      <c r="H5428" s="10" t="str">
        <f>IFERROR(IF(INDEX(Rooms[اعتماد القيمة],MATCH(الحجز!$D5428,Rooms[الشقة],0),1)&lt;=الحجز!$C5428,((INDEX(Rooms[القيمة],MATCH(الحجز!$D5428,Rooms[الشقة],0),1)*الحجز!$E5428)+G5428)-F5428,الحجز!$H5428),"")</f>
        <v/>
      </c>
      <c r="I5428" s="10" t="str">
        <f>IFERROR(VLOOKUP(D5428,Rooms[[الشقة]:[وصف]],4,FALSE),"")</f>
        <v/>
      </c>
      <c r="K5428" s="16" t="str">
        <f t="shared" si="169"/>
        <v/>
      </c>
    </row>
    <row r="5429" spans="2:11" x14ac:dyDescent="0.2">
      <c r="B5429" s="10" t="str">
        <f t="shared" si="168"/>
        <v/>
      </c>
      <c r="C5429" s="30"/>
      <c r="H5429" s="10" t="str">
        <f>IFERROR(IF(INDEX(Rooms[اعتماد القيمة],MATCH(الحجز!$D5429,Rooms[الشقة],0),1)&lt;=الحجز!$C5429,((INDEX(Rooms[القيمة],MATCH(الحجز!$D5429,Rooms[الشقة],0),1)*الحجز!$E5429)+G5429)-F5429,الحجز!$H5429),"")</f>
        <v/>
      </c>
      <c r="I5429" s="10" t="str">
        <f>IFERROR(VLOOKUP(D5429,Rooms[[الشقة]:[وصف]],4,FALSE),"")</f>
        <v/>
      </c>
      <c r="K5429" s="16" t="str">
        <f t="shared" si="169"/>
        <v/>
      </c>
    </row>
    <row r="5430" spans="2:11" x14ac:dyDescent="0.2">
      <c r="B5430" s="10" t="str">
        <f t="shared" si="168"/>
        <v/>
      </c>
      <c r="C5430" s="30"/>
      <c r="H5430" s="10" t="str">
        <f>IFERROR(IF(INDEX(Rooms[اعتماد القيمة],MATCH(الحجز!$D5430,Rooms[الشقة],0),1)&lt;=الحجز!$C5430,((INDEX(Rooms[القيمة],MATCH(الحجز!$D5430,Rooms[الشقة],0),1)*الحجز!$E5430)+G5430)-F5430,الحجز!$H5430),"")</f>
        <v/>
      </c>
      <c r="I5430" s="10" t="str">
        <f>IFERROR(VLOOKUP(D5430,Rooms[[الشقة]:[وصف]],4,FALSE),"")</f>
        <v/>
      </c>
      <c r="K5430" s="16" t="str">
        <f t="shared" si="169"/>
        <v/>
      </c>
    </row>
    <row r="5431" spans="2:11" x14ac:dyDescent="0.2">
      <c r="B5431" s="10" t="str">
        <f t="shared" si="168"/>
        <v/>
      </c>
      <c r="C5431" s="30"/>
      <c r="H5431" s="10" t="str">
        <f>IFERROR(IF(INDEX(Rooms[اعتماد القيمة],MATCH(الحجز!$D5431,Rooms[الشقة],0),1)&lt;=الحجز!$C5431,((INDEX(Rooms[القيمة],MATCH(الحجز!$D5431,Rooms[الشقة],0),1)*الحجز!$E5431)+G5431)-F5431,الحجز!$H5431),"")</f>
        <v/>
      </c>
      <c r="I5431" s="10" t="str">
        <f>IFERROR(VLOOKUP(D5431,Rooms[[الشقة]:[وصف]],4,FALSE),"")</f>
        <v/>
      </c>
      <c r="K5431" s="16" t="str">
        <f t="shared" si="169"/>
        <v/>
      </c>
    </row>
    <row r="5432" spans="2:11" x14ac:dyDescent="0.2">
      <c r="B5432" s="10" t="str">
        <f t="shared" si="168"/>
        <v/>
      </c>
      <c r="C5432" s="30"/>
      <c r="H5432" s="10" t="str">
        <f>IFERROR(IF(INDEX(Rooms[اعتماد القيمة],MATCH(الحجز!$D5432,Rooms[الشقة],0),1)&lt;=الحجز!$C5432,((INDEX(Rooms[القيمة],MATCH(الحجز!$D5432,Rooms[الشقة],0),1)*الحجز!$E5432)+G5432)-F5432,الحجز!$H5432),"")</f>
        <v/>
      </c>
      <c r="I5432" s="10" t="str">
        <f>IFERROR(VLOOKUP(D5432,Rooms[[الشقة]:[وصف]],4,FALSE),"")</f>
        <v/>
      </c>
      <c r="K5432" s="16" t="str">
        <f t="shared" si="169"/>
        <v/>
      </c>
    </row>
    <row r="5433" spans="2:11" x14ac:dyDescent="0.2">
      <c r="B5433" s="10" t="str">
        <f t="shared" si="168"/>
        <v/>
      </c>
      <c r="C5433" s="30"/>
      <c r="H5433" s="10" t="str">
        <f>IFERROR(IF(INDEX(Rooms[اعتماد القيمة],MATCH(الحجز!$D5433,Rooms[الشقة],0),1)&lt;=الحجز!$C5433,((INDEX(Rooms[القيمة],MATCH(الحجز!$D5433,Rooms[الشقة],0),1)*الحجز!$E5433)+G5433)-F5433,الحجز!$H5433),"")</f>
        <v/>
      </c>
      <c r="I5433" s="10" t="str">
        <f>IFERROR(VLOOKUP(D5433,Rooms[[الشقة]:[وصف]],4,FALSE),"")</f>
        <v/>
      </c>
      <c r="K5433" s="16" t="str">
        <f t="shared" si="169"/>
        <v/>
      </c>
    </row>
    <row r="5434" spans="2:11" x14ac:dyDescent="0.2">
      <c r="B5434" s="10" t="str">
        <f t="shared" si="168"/>
        <v/>
      </c>
      <c r="C5434" s="30"/>
      <c r="H5434" s="10" t="str">
        <f>IFERROR(IF(INDEX(Rooms[اعتماد القيمة],MATCH(الحجز!$D5434,Rooms[الشقة],0),1)&lt;=الحجز!$C5434,((INDEX(Rooms[القيمة],MATCH(الحجز!$D5434,Rooms[الشقة],0),1)*الحجز!$E5434)+G5434)-F5434,الحجز!$H5434),"")</f>
        <v/>
      </c>
      <c r="I5434" s="10" t="str">
        <f>IFERROR(VLOOKUP(D5434,Rooms[[الشقة]:[وصف]],4,FALSE),"")</f>
        <v/>
      </c>
      <c r="K5434" s="16" t="str">
        <f t="shared" si="169"/>
        <v/>
      </c>
    </row>
    <row r="5435" spans="2:11" x14ac:dyDescent="0.2">
      <c r="B5435" s="10" t="str">
        <f t="shared" si="168"/>
        <v/>
      </c>
      <c r="C5435" s="30"/>
      <c r="H5435" s="10" t="str">
        <f>IFERROR(IF(INDEX(Rooms[اعتماد القيمة],MATCH(الحجز!$D5435,Rooms[الشقة],0),1)&lt;=الحجز!$C5435,((INDEX(Rooms[القيمة],MATCH(الحجز!$D5435,Rooms[الشقة],0),1)*الحجز!$E5435)+G5435)-F5435,الحجز!$H5435),"")</f>
        <v/>
      </c>
      <c r="I5435" s="10" t="str">
        <f>IFERROR(VLOOKUP(D5435,Rooms[[الشقة]:[وصف]],4,FALSE),"")</f>
        <v/>
      </c>
      <c r="K5435" s="16" t="str">
        <f t="shared" si="169"/>
        <v/>
      </c>
    </row>
    <row r="5436" spans="2:11" x14ac:dyDescent="0.2">
      <c r="B5436" s="10" t="str">
        <f t="shared" si="168"/>
        <v/>
      </c>
      <c r="C5436" s="30"/>
      <c r="H5436" s="10" t="str">
        <f>IFERROR(IF(INDEX(Rooms[اعتماد القيمة],MATCH(الحجز!$D5436,Rooms[الشقة],0),1)&lt;=الحجز!$C5436,((INDEX(Rooms[القيمة],MATCH(الحجز!$D5436,Rooms[الشقة],0),1)*الحجز!$E5436)+G5436)-F5436,الحجز!$H5436),"")</f>
        <v/>
      </c>
      <c r="I5436" s="10" t="str">
        <f>IFERROR(VLOOKUP(D5436,Rooms[[الشقة]:[وصف]],4,FALSE),"")</f>
        <v/>
      </c>
      <c r="K5436" s="16" t="str">
        <f t="shared" si="169"/>
        <v/>
      </c>
    </row>
    <row r="5437" spans="2:11" x14ac:dyDescent="0.2">
      <c r="B5437" s="10" t="str">
        <f t="shared" si="168"/>
        <v/>
      </c>
      <c r="C5437" s="30"/>
      <c r="H5437" s="10" t="str">
        <f>IFERROR(IF(INDEX(Rooms[اعتماد القيمة],MATCH(الحجز!$D5437,Rooms[الشقة],0),1)&lt;=الحجز!$C5437,((INDEX(Rooms[القيمة],MATCH(الحجز!$D5437,Rooms[الشقة],0),1)*الحجز!$E5437)+G5437)-F5437,الحجز!$H5437),"")</f>
        <v/>
      </c>
      <c r="I5437" s="10" t="str">
        <f>IFERROR(VLOOKUP(D5437,Rooms[[الشقة]:[وصف]],4,FALSE),"")</f>
        <v/>
      </c>
      <c r="K5437" s="16" t="str">
        <f t="shared" si="169"/>
        <v/>
      </c>
    </row>
    <row r="5438" spans="2:11" x14ac:dyDescent="0.2">
      <c r="B5438" s="10" t="str">
        <f t="shared" si="168"/>
        <v/>
      </c>
      <c r="C5438" s="30"/>
      <c r="H5438" s="10" t="str">
        <f>IFERROR(IF(INDEX(Rooms[اعتماد القيمة],MATCH(الحجز!$D5438,Rooms[الشقة],0),1)&lt;=الحجز!$C5438,((INDEX(Rooms[القيمة],MATCH(الحجز!$D5438,Rooms[الشقة],0),1)*الحجز!$E5438)+G5438)-F5438,الحجز!$H5438),"")</f>
        <v/>
      </c>
      <c r="I5438" s="10" t="str">
        <f>IFERROR(VLOOKUP(D5438,Rooms[[الشقة]:[وصف]],4,FALSE),"")</f>
        <v/>
      </c>
      <c r="K5438" s="16" t="str">
        <f t="shared" si="169"/>
        <v/>
      </c>
    </row>
    <row r="5439" spans="2:11" x14ac:dyDescent="0.2">
      <c r="B5439" s="10" t="str">
        <f t="shared" si="168"/>
        <v/>
      </c>
      <c r="C5439" s="30"/>
      <c r="H5439" s="10" t="str">
        <f>IFERROR(IF(INDEX(Rooms[اعتماد القيمة],MATCH(الحجز!$D5439,Rooms[الشقة],0),1)&lt;=الحجز!$C5439,((INDEX(Rooms[القيمة],MATCH(الحجز!$D5439,Rooms[الشقة],0),1)*الحجز!$E5439)+G5439)-F5439,الحجز!$H5439),"")</f>
        <v/>
      </c>
      <c r="I5439" s="10" t="str">
        <f>IFERROR(VLOOKUP(D5439,Rooms[[الشقة]:[وصف]],4,FALSE),"")</f>
        <v/>
      </c>
      <c r="K5439" s="16" t="str">
        <f t="shared" si="169"/>
        <v/>
      </c>
    </row>
    <row r="5440" spans="2:11" x14ac:dyDescent="0.2">
      <c r="B5440" s="10" t="str">
        <f t="shared" si="168"/>
        <v/>
      </c>
      <c r="C5440" s="30"/>
      <c r="H5440" s="10" t="str">
        <f>IFERROR(IF(INDEX(Rooms[اعتماد القيمة],MATCH(الحجز!$D5440,Rooms[الشقة],0),1)&lt;=الحجز!$C5440,((INDEX(Rooms[القيمة],MATCH(الحجز!$D5440,Rooms[الشقة],0),1)*الحجز!$E5440)+G5440)-F5440,الحجز!$H5440),"")</f>
        <v/>
      </c>
      <c r="I5440" s="10" t="str">
        <f>IFERROR(VLOOKUP(D5440,Rooms[[الشقة]:[وصف]],4,FALSE),"")</f>
        <v/>
      </c>
      <c r="K5440" s="16" t="str">
        <f t="shared" si="169"/>
        <v/>
      </c>
    </row>
    <row r="5441" spans="2:11" x14ac:dyDescent="0.2">
      <c r="B5441" s="10" t="str">
        <f t="shared" si="168"/>
        <v/>
      </c>
      <c r="C5441" s="30"/>
      <c r="H5441" s="10" t="str">
        <f>IFERROR(IF(INDEX(Rooms[اعتماد القيمة],MATCH(الحجز!$D5441,Rooms[الشقة],0),1)&lt;=الحجز!$C5441,((INDEX(Rooms[القيمة],MATCH(الحجز!$D5441,Rooms[الشقة],0),1)*الحجز!$E5441)+G5441)-F5441,الحجز!$H5441),"")</f>
        <v/>
      </c>
      <c r="I5441" s="10" t="str">
        <f>IFERROR(VLOOKUP(D5441,Rooms[[الشقة]:[وصف]],4,FALSE),"")</f>
        <v/>
      </c>
      <c r="K5441" s="16" t="str">
        <f t="shared" si="169"/>
        <v/>
      </c>
    </row>
    <row r="5442" spans="2:11" x14ac:dyDescent="0.2">
      <c r="B5442" s="10" t="str">
        <f t="shared" si="168"/>
        <v/>
      </c>
      <c r="C5442" s="30"/>
      <c r="H5442" s="10" t="str">
        <f>IFERROR(IF(INDEX(Rooms[اعتماد القيمة],MATCH(الحجز!$D5442,Rooms[الشقة],0),1)&lt;=الحجز!$C5442,((INDEX(Rooms[القيمة],MATCH(الحجز!$D5442,Rooms[الشقة],0),1)*الحجز!$E5442)+G5442)-F5442,الحجز!$H5442),"")</f>
        <v/>
      </c>
      <c r="I5442" s="10" t="str">
        <f>IFERROR(VLOOKUP(D5442,Rooms[[الشقة]:[وصف]],4,FALSE),"")</f>
        <v/>
      </c>
      <c r="K5442" s="16" t="str">
        <f t="shared" si="169"/>
        <v/>
      </c>
    </row>
    <row r="5443" spans="2:11" x14ac:dyDescent="0.2">
      <c r="B5443" s="10" t="str">
        <f t="shared" si="168"/>
        <v/>
      </c>
      <c r="C5443" s="30"/>
      <c r="H5443" s="10" t="str">
        <f>IFERROR(IF(INDEX(Rooms[اعتماد القيمة],MATCH(الحجز!$D5443,Rooms[الشقة],0),1)&lt;=الحجز!$C5443,((INDEX(Rooms[القيمة],MATCH(الحجز!$D5443,Rooms[الشقة],0),1)*الحجز!$E5443)+G5443)-F5443,الحجز!$H5443),"")</f>
        <v/>
      </c>
      <c r="I5443" s="10" t="str">
        <f>IFERROR(VLOOKUP(D5443,Rooms[[الشقة]:[وصف]],4,FALSE),"")</f>
        <v/>
      </c>
      <c r="K5443" s="16" t="str">
        <f t="shared" si="169"/>
        <v/>
      </c>
    </row>
    <row r="5444" spans="2:11" x14ac:dyDescent="0.2">
      <c r="B5444" s="10" t="str">
        <f t="shared" si="168"/>
        <v/>
      </c>
      <c r="C5444" s="30"/>
      <c r="H5444" s="10" t="str">
        <f>IFERROR(IF(INDEX(Rooms[اعتماد القيمة],MATCH(الحجز!$D5444,Rooms[الشقة],0),1)&lt;=الحجز!$C5444,((INDEX(Rooms[القيمة],MATCH(الحجز!$D5444,Rooms[الشقة],0),1)*الحجز!$E5444)+G5444)-F5444,الحجز!$H5444),"")</f>
        <v/>
      </c>
      <c r="I5444" s="10" t="str">
        <f>IFERROR(VLOOKUP(D5444,Rooms[[الشقة]:[وصف]],4,FALSE),"")</f>
        <v/>
      </c>
      <c r="K5444" s="16" t="str">
        <f t="shared" si="169"/>
        <v/>
      </c>
    </row>
    <row r="5445" spans="2:11" x14ac:dyDescent="0.2">
      <c r="B5445" s="10" t="str">
        <f t="shared" ref="B5445:B5508" si="170">IF(C5445&lt;&gt;"",ROW(A5442),"")</f>
        <v/>
      </c>
      <c r="C5445" s="30"/>
      <c r="H5445" s="10" t="str">
        <f>IFERROR(IF(INDEX(Rooms[اعتماد القيمة],MATCH(الحجز!$D5445,Rooms[الشقة],0),1)&lt;=الحجز!$C5445,((INDEX(Rooms[القيمة],MATCH(الحجز!$D5445,Rooms[الشقة],0),1)*الحجز!$E5445)+G5445)-F5445,الحجز!$H5445),"")</f>
        <v/>
      </c>
      <c r="I5445" s="10" t="str">
        <f>IFERROR(VLOOKUP(D5445,Rooms[[الشقة]:[وصف]],4,FALSE),"")</f>
        <v/>
      </c>
      <c r="K5445" s="16" t="str">
        <f t="shared" ref="K5445:K5508" si="171">IF(AND(E5445="",C5445=""),"",C5445+(IF(E5445&lt;1,E5445,(E5445-1))))</f>
        <v/>
      </c>
    </row>
    <row r="5446" spans="2:11" x14ac:dyDescent="0.2">
      <c r="B5446" s="10" t="str">
        <f t="shared" si="170"/>
        <v/>
      </c>
      <c r="C5446" s="30"/>
      <c r="H5446" s="10" t="str">
        <f>IFERROR(IF(INDEX(Rooms[اعتماد القيمة],MATCH(الحجز!$D5446,Rooms[الشقة],0),1)&lt;=الحجز!$C5446,((INDEX(Rooms[القيمة],MATCH(الحجز!$D5446,Rooms[الشقة],0),1)*الحجز!$E5446)+G5446)-F5446,الحجز!$H5446),"")</f>
        <v/>
      </c>
      <c r="I5446" s="10" t="str">
        <f>IFERROR(VLOOKUP(D5446,Rooms[[الشقة]:[وصف]],4,FALSE),"")</f>
        <v/>
      </c>
      <c r="K5446" s="16" t="str">
        <f t="shared" si="171"/>
        <v/>
      </c>
    </row>
    <row r="5447" spans="2:11" x14ac:dyDescent="0.2">
      <c r="B5447" s="10" t="str">
        <f t="shared" si="170"/>
        <v/>
      </c>
      <c r="C5447" s="30"/>
      <c r="H5447" s="10" t="str">
        <f>IFERROR(IF(INDEX(Rooms[اعتماد القيمة],MATCH(الحجز!$D5447,Rooms[الشقة],0),1)&lt;=الحجز!$C5447,((INDEX(Rooms[القيمة],MATCH(الحجز!$D5447,Rooms[الشقة],0),1)*الحجز!$E5447)+G5447)-F5447,الحجز!$H5447),"")</f>
        <v/>
      </c>
      <c r="I5447" s="10" t="str">
        <f>IFERROR(VLOOKUP(D5447,Rooms[[الشقة]:[وصف]],4,FALSE),"")</f>
        <v/>
      </c>
      <c r="K5447" s="16" t="str">
        <f t="shared" si="171"/>
        <v/>
      </c>
    </row>
    <row r="5448" spans="2:11" x14ac:dyDescent="0.2">
      <c r="B5448" s="10" t="str">
        <f t="shared" si="170"/>
        <v/>
      </c>
      <c r="C5448" s="30"/>
      <c r="H5448" s="10" t="str">
        <f>IFERROR(IF(INDEX(Rooms[اعتماد القيمة],MATCH(الحجز!$D5448,Rooms[الشقة],0),1)&lt;=الحجز!$C5448,((INDEX(Rooms[القيمة],MATCH(الحجز!$D5448,Rooms[الشقة],0),1)*الحجز!$E5448)+G5448)-F5448,الحجز!$H5448),"")</f>
        <v/>
      </c>
      <c r="I5448" s="10" t="str">
        <f>IFERROR(VLOOKUP(D5448,Rooms[[الشقة]:[وصف]],4,FALSE),"")</f>
        <v/>
      </c>
      <c r="K5448" s="16" t="str">
        <f t="shared" si="171"/>
        <v/>
      </c>
    </row>
    <row r="5449" spans="2:11" x14ac:dyDescent="0.2">
      <c r="B5449" s="10" t="str">
        <f t="shared" si="170"/>
        <v/>
      </c>
      <c r="C5449" s="30"/>
      <c r="H5449" s="10" t="str">
        <f>IFERROR(IF(INDEX(Rooms[اعتماد القيمة],MATCH(الحجز!$D5449,Rooms[الشقة],0),1)&lt;=الحجز!$C5449,((INDEX(Rooms[القيمة],MATCH(الحجز!$D5449,Rooms[الشقة],0),1)*الحجز!$E5449)+G5449)-F5449,الحجز!$H5449),"")</f>
        <v/>
      </c>
      <c r="I5449" s="10" t="str">
        <f>IFERROR(VLOOKUP(D5449,Rooms[[الشقة]:[وصف]],4,FALSE),"")</f>
        <v/>
      </c>
      <c r="K5449" s="16" t="str">
        <f t="shared" si="171"/>
        <v/>
      </c>
    </row>
    <row r="5450" spans="2:11" x14ac:dyDescent="0.2">
      <c r="B5450" s="10" t="str">
        <f t="shared" si="170"/>
        <v/>
      </c>
      <c r="C5450" s="30"/>
      <c r="H5450" s="10" t="str">
        <f>IFERROR(IF(INDEX(Rooms[اعتماد القيمة],MATCH(الحجز!$D5450,Rooms[الشقة],0),1)&lt;=الحجز!$C5450,((INDEX(Rooms[القيمة],MATCH(الحجز!$D5450,Rooms[الشقة],0),1)*الحجز!$E5450)+G5450)-F5450,الحجز!$H5450),"")</f>
        <v/>
      </c>
      <c r="I5450" s="10" t="str">
        <f>IFERROR(VLOOKUP(D5450,Rooms[[الشقة]:[وصف]],4,FALSE),"")</f>
        <v/>
      </c>
      <c r="K5450" s="16" t="str">
        <f t="shared" si="171"/>
        <v/>
      </c>
    </row>
    <row r="5451" spans="2:11" x14ac:dyDescent="0.2">
      <c r="B5451" s="10" t="str">
        <f t="shared" si="170"/>
        <v/>
      </c>
      <c r="C5451" s="30"/>
      <c r="H5451" s="10" t="str">
        <f>IFERROR(IF(INDEX(Rooms[اعتماد القيمة],MATCH(الحجز!$D5451,Rooms[الشقة],0),1)&lt;=الحجز!$C5451,((INDEX(Rooms[القيمة],MATCH(الحجز!$D5451,Rooms[الشقة],0),1)*الحجز!$E5451)+G5451)-F5451,الحجز!$H5451),"")</f>
        <v/>
      </c>
      <c r="I5451" s="10" t="str">
        <f>IFERROR(VLOOKUP(D5451,Rooms[[الشقة]:[وصف]],4,FALSE),"")</f>
        <v/>
      </c>
      <c r="K5451" s="16" t="str">
        <f t="shared" si="171"/>
        <v/>
      </c>
    </row>
    <row r="5452" spans="2:11" x14ac:dyDescent="0.2">
      <c r="B5452" s="10" t="str">
        <f t="shared" si="170"/>
        <v/>
      </c>
      <c r="C5452" s="30"/>
      <c r="H5452" s="10" t="str">
        <f>IFERROR(IF(INDEX(Rooms[اعتماد القيمة],MATCH(الحجز!$D5452,Rooms[الشقة],0),1)&lt;=الحجز!$C5452,((INDEX(Rooms[القيمة],MATCH(الحجز!$D5452,Rooms[الشقة],0),1)*الحجز!$E5452)+G5452)-F5452,الحجز!$H5452),"")</f>
        <v/>
      </c>
      <c r="I5452" s="10" t="str">
        <f>IFERROR(VLOOKUP(D5452,Rooms[[الشقة]:[وصف]],4,FALSE),"")</f>
        <v/>
      </c>
      <c r="K5452" s="16" t="str">
        <f t="shared" si="171"/>
        <v/>
      </c>
    </row>
    <row r="5453" spans="2:11" x14ac:dyDescent="0.2">
      <c r="B5453" s="10" t="str">
        <f t="shared" si="170"/>
        <v/>
      </c>
      <c r="C5453" s="30"/>
      <c r="H5453" s="10" t="str">
        <f>IFERROR(IF(INDEX(Rooms[اعتماد القيمة],MATCH(الحجز!$D5453,Rooms[الشقة],0),1)&lt;=الحجز!$C5453,((INDEX(Rooms[القيمة],MATCH(الحجز!$D5453,Rooms[الشقة],0),1)*الحجز!$E5453)+G5453)-F5453,الحجز!$H5453),"")</f>
        <v/>
      </c>
      <c r="I5453" s="10" t="str">
        <f>IFERROR(VLOOKUP(D5453,Rooms[[الشقة]:[وصف]],4,FALSE),"")</f>
        <v/>
      </c>
      <c r="K5453" s="16" t="str">
        <f t="shared" si="171"/>
        <v/>
      </c>
    </row>
    <row r="5454" spans="2:11" x14ac:dyDescent="0.2">
      <c r="B5454" s="10" t="str">
        <f t="shared" si="170"/>
        <v/>
      </c>
      <c r="C5454" s="30"/>
      <c r="H5454" s="10" t="str">
        <f>IFERROR(IF(INDEX(Rooms[اعتماد القيمة],MATCH(الحجز!$D5454,Rooms[الشقة],0),1)&lt;=الحجز!$C5454,((INDEX(Rooms[القيمة],MATCH(الحجز!$D5454,Rooms[الشقة],0),1)*الحجز!$E5454)+G5454)-F5454,الحجز!$H5454),"")</f>
        <v/>
      </c>
      <c r="I5454" s="10" t="str">
        <f>IFERROR(VLOOKUP(D5454,Rooms[[الشقة]:[وصف]],4,FALSE),"")</f>
        <v/>
      </c>
      <c r="K5454" s="16" t="str">
        <f t="shared" si="171"/>
        <v/>
      </c>
    </row>
    <row r="5455" spans="2:11" x14ac:dyDescent="0.2">
      <c r="B5455" s="10" t="str">
        <f t="shared" si="170"/>
        <v/>
      </c>
      <c r="C5455" s="30"/>
      <c r="H5455" s="10" t="str">
        <f>IFERROR(IF(INDEX(Rooms[اعتماد القيمة],MATCH(الحجز!$D5455,Rooms[الشقة],0),1)&lt;=الحجز!$C5455,((INDEX(Rooms[القيمة],MATCH(الحجز!$D5455,Rooms[الشقة],0),1)*الحجز!$E5455)+G5455)-F5455,الحجز!$H5455),"")</f>
        <v/>
      </c>
      <c r="I5455" s="10" t="str">
        <f>IFERROR(VLOOKUP(D5455,Rooms[[الشقة]:[وصف]],4,FALSE),"")</f>
        <v/>
      </c>
      <c r="K5455" s="16" t="str">
        <f t="shared" si="171"/>
        <v/>
      </c>
    </row>
    <row r="5456" spans="2:11" x14ac:dyDescent="0.2">
      <c r="B5456" s="10" t="str">
        <f t="shared" si="170"/>
        <v/>
      </c>
      <c r="C5456" s="30"/>
      <c r="H5456" s="10" t="str">
        <f>IFERROR(IF(INDEX(Rooms[اعتماد القيمة],MATCH(الحجز!$D5456,Rooms[الشقة],0),1)&lt;=الحجز!$C5456,((INDEX(Rooms[القيمة],MATCH(الحجز!$D5456,Rooms[الشقة],0),1)*الحجز!$E5456)+G5456)-F5456,الحجز!$H5456),"")</f>
        <v/>
      </c>
      <c r="I5456" s="10" t="str">
        <f>IFERROR(VLOOKUP(D5456,Rooms[[الشقة]:[وصف]],4,FALSE),"")</f>
        <v/>
      </c>
      <c r="K5456" s="16" t="str">
        <f t="shared" si="171"/>
        <v/>
      </c>
    </row>
    <row r="5457" spans="2:11" x14ac:dyDescent="0.2">
      <c r="B5457" s="10" t="str">
        <f t="shared" si="170"/>
        <v/>
      </c>
      <c r="C5457" s="30"/>
      <c r="H5457" s="10" t="str">
        <f>IFERROR(IF(INDEX(Rooms[اعتماد القيمة],MATCH(الحجز!$D5457,Rooms[الشقة],0),1)&lt;=الحجز!$C5457,((INDEX(Rooms[القيمة],MATCH(الحجز!$D5457,Rooms[الشقة],0),1)*الحجز!$E5457)+G5457)-F5457,الحجز!$H5457),"")</f>
        <v/>
      </c>
      <c r="I5457" s="10" t="str">
        <f>IFERROR(VLOOKUP(D5457,Rooms[[الشقة]:[وصف]],4,FALSE),"")</f>
        <v/>
      </c>
      <c r="K5457" s="16" t="str">
        <f t="shared" si="171"/>
        <v/>
      </c>
    </row>
    <row r="5458" spans="2:11" x14ac:dyDescent="0.2">
      <c r="B5458" s="10" t="str">
        <f t="shared" si="170"/>
        <v/>
      </c>
      <c r="C5458" s="30"/>
      <c r="H5458" s="10" t="str">
        <f>IFERROR(IF(INDEX(Rooms[اعتماد القيمة],MATCH(الحجز!$D5458,Rooms[الشقة],0),1)&lt;=الحجز!$C5458,((INDEX(Rooms[القيمة],MATCH(الحجز!$D5458,Rooms[الشقة],0),1)*الحجز!$E5458)+G5458)-F5458,الحجز!$H5458),"")</f>
        <v/>
      </c>
      <c r="I5458" s="10" t="str">
        <f>IFERROR(VLOOKUP(D5458,Rooms[[الشقة]:[وصف]],4,FALSE),"")</f>
        <v/>
      </c>
      <c r="K5458" s="16" t="str">
        <f t="shared" si="171"/>
        <v/>
      </c>
    </row>
    <row r="5459" spans="2:11" x14ac:dyDescent="0.2">
      <c r="B5459" s="10" t="str">
        <f t="shared" si="170"/>
        <v/>
      </c>
      <c r="C5459" s="30"/>
      <c r="H5459" s="10" t="str">
        <f>IFERROR(IF(INDEX(Rooms[اعتماد القيمة],MATCH(الحجز!$D5459,Rooms[الشقة],0),1)&lt;=الحجز!$C5459,((INDEX(Rooms[القيمة],MATCH(الحجز!$D5459,Rooms[الشقة],0),1)*الحجز!$E5459)+G5459)-F5459,الحجز!$H5459),"")</f>
        <v/>
      </c>
      <c r="I5459" s="10" t="str">
        <f>IFERROR(VLOOKUP(D5459,Rooms[[الشقة]:[وصف]],4,FALSE),"")</f>
        <v/>
      </c>
      <c r="K5459" s="16" t="str">
        <f t="shared" si="171"/>
        <v/>
      </c>
    </row>
    <row r="5460" spans="2:11" x14ac:dyDescent="0.2">
      <c r="B5460" s="10" t="str">
        <f t="shared" si="170"/>
        <v/>
      </c>
      <c r="C5460" s="30"/>
      <c r="H5460" s="10" t="str">
        <f>IFERROR(IF(INDEX(Rooms[اعتماد القيمة],MATCH(الحجز!$D5460,Rooms[الشقة],0),1)&lt;=الحجز!$C5460,((INDEX(Rooms[القيمة],MATCH(الحجز!$D5460,Rooms[الشقة],0),1)*الحجز!$E5460)+G5460)-F5460,الحجز!$H5460),"")</f>
        <v/>
      </c>
      <c r="I5460" s="10" t="str">
        <f>IFERROR(VLOOKUP(D5460,Rooms[[الشقة]:[وصف]],4,FALSE),"")</f>
        <v/>
      </c>
      <c r="K5460" s="16" t="str">
        <f t="shared" si="171"/>
        <v/>
      </c>
    </row>
    <row r="5461" spans="2:11" x14ac:dyDescent="0.2">
      <c r="B5461" s="10" t="str">
        <f t="shared" si="170"/>
        <v/>
      </c>
      <c r="C5461" s="30"/>
      <c r="H5461" s="10" t="str">
        <f>IFERROR(IF(INDEX(Rooms[اعتماد القيمة],MATCH(الحجز!$D5461,Rooms[الشقة],0),1)&lt;=الحجز!$C5461,((INDEX(Rooms[القيمة],MATCH(الحجز!$D5461,Rooms[الشقة],0),1)*الحجز!$E5461)+G5461)-F5461,الحجز!$H5461),"")</f>
        <v/>
      </c>
      <c r="I5461" s="10" t="str">
        <f>IFERROR(VLOOKUP(D5461,Rooms[[الشقة]:[وصف]],4,FALSE),"")</f>
        <v/>
      </c>
      <c r="K5461" s="16" t="str">
        <f t="shared" si="171"/>
        <v/>
      </c>
    </row>
    <row r="5462" spans="2:11" x14ac:dyDescent="0.2">
      <c r="B5462" s="10" t="str">
        <f t="shared" si="170"/>
        <v/>
      </c>
      <c r="C5462" s="30"/>
      <c r="H5462" s="10" t="str">
        <f>IFERROR(IF(INDEX(Rooms[اعتماد القيمة],MATCH(الحجز!$D5462,Rooms[الشقة],0),1)&lt;=الحجز!$C5462,((INDEX(Rooms[القيمة],MATCH(الحجز!$D5462,Rooms[الشقة],0),1)*الحجز!$E5462)+G5462)-F5462,الحجز!$H5462),"")</f>
        <v/>
      </c>
      <c r="I5462" s="10" t="str">
        <f>IFERROR(VLOOKUP(D5462,Rooms[[الشقة]:[وصف]],4,FALSE),"")</f>
        <v/>
      </c>
      <c r="K5462" s="16" t="str">
        <f t="shared" si="171"/>
        <v/>
      </c>
    </row>
    <row r="5463" spans="2:11" x14ac:dyDescent="0.2">
      <c r="B5463" s="10" t="str">
        <f t="shared" si="170"/>
        <v/>
      </c>
      <c r="C5463" s="30"/>
      <c r="H5463" s="10" t="str">
        <f>IFERROR(IF(INDEX(Rooms[اعتماد القيمة],MATCH(الحجز!$D5463,Rooms[الشقة],0),1)&lt;=الحجز!$C5463,((INDEX(Rooms[القيمة],MATCH(الحجز!$D5463,Rooms[الشقة],0),1)*الحجز!$E5463)+G5463)-F5463,الحجز!$H5463),"")</f>
        <v/>
      </c>
      <c r="I5463" s="10" t="str">
        <f>IFERROR(VLOOKUP(D5463,Rooms[[الشقة]:[وصف]],4,FALSE),"")</f>
        <v/>
      </c>
      <c r="K5463" s="16" t="str">
        <f t="shared" si="171"/>
        <v/>
      </c>
    </row>
    <row r="5464" spans="2:11" x14ac:dyDescent="0.2">
      <c r="B5464" s="10" t="str">
        <f t="shared" si="170"/>
        <v/>
      </c>
      <c r="C5464" s="30"/>
      <c r="H5464" s="10" t="str">
        <f>IFERROR(IF(INDEX(Rooms[اعتماد القيمة],MATCH(الحجز!$D5464,Rooms[الشقة],0),1)&lt;=الحجز!$C5464,((INDEX(Rooms[القيمة],MATCH(الحجز!$D5464,Rooms[الشقة],0),1)*الحجز!$E5464)+G5464)-F5464,الحجز!$H5464),"")</f>
        <v/>
      </c>
      <c r="I5464" s="10" t="str">
        <f>IFERROR(VLOOKUP(D5464,Rooms[[الشقة]:[وصف]],4,FALSE),"")</f>
        <v/>
      </c>
      <c r="K5464" s="16" t="str">
        <f t="shared" si="171"/>
        <v/>
      </c>
    </row>
    <row r="5465" spans="2:11" x14ac:dyDescent="0.2">
      <c r="B5465" s="10" t="str">
        <f t="shared" si="170"/>
        <v/>
      </c>
      <c r="C5465" s="30"/>
      <c r="H5465" s="10" t="str">
        <f>IFERROR(IF(INDEX(Rooms[اعتماد القيمة],MATCH(الحجز!$D5465,Rooms[الشقة],0),1)&lt;=الحجز!$C5465,((INDEX(Rooms[القيمة],MATCH(الحجز!$D5465,Rooms[الشقة],0),1)*الحجز!$E5465)+G5465)-F5465,الحجز!$H5465),"")</f>
        <v/>
      </c>
      <c r="I5465" s="10" t="str">
        <f>IFERROR(VLOOKUP(D5465,Rooms[[الشقة]:[وصف]],4,FALSE),"")</f>
        <v/>
      </c>
      <c r="K5465" s="16" t="str">
        <f t="shared" si="171"/>
        <v/>
      </c>
    </row>
    <row r="5466" spans="2:11" x14ac:dyDescent="0.2">
      <c r="B5466" s="10" t="str">
        <f t="shared" si="170"/>
        <v/>
      </c>
      <c r="C5466" s="30"/>
      <c r="H5466" s="10" t="str">
        <f>IFERROR(IF(INDEX(Rooms[اعتماد القيمة],MATCH(الحجز!$D5466,Rooms[الشقة],0),1)&lt;=الحجز!$C5466,((INDEX(Rooms[القيمة],MATCH(الحجز!$D5466,Rooms[الشقة],0),1)*الحجز!$E5466)+G5466)-F5466,الحجز!$H5466),"")</f>
        <v/>
      </c>
      <c r="I5466" s="10" t="str">
        <f>IFERROR(VLOOKUP(D5466,Rooms[[الشقة]:[وصف]],4,FALSE),"")</f>
        <v/>
      </c>
      <c r="K5466" s="16" t="str">
        <f t="shared" si="171"/>
        <v/>
      </c>
    </row>
    <row r="5467" spans="2:11" x14ac:dyDescent="0.2">
      <c r="B5467" s="10" t="str">
        <f t="shared" si="170"/>
        <v/>
      </c>
      <c r="C5467" s="30"/>
      <c r="H5467" s="10" t="str">
        <f>IFERROR(IF(INDEX(Rooms[اعتماد القيمة],MATCH(الحجز!$D5467,Rooms[الشقة],0),1)&lt;=الحجز!$C5467,((INDEX(Rooms[القيمة],MATCH(الحجز!$D5467,Rooms[الشقة],0),1)*الحجز!$E5467)+G5467)-F5467,الحجز!$H5467),"")</f>
        <v/>
      </c>
      <c r="I5467" s="10" t="str">
        <f>IFERROR(VLOOKUP(D5467,Rooms[[الشقة]:[وصف]],4,FALSE),"")</f>
        <v/>
      </c>
      <c r="K5467" s="16" t="str">
        <f t="shared" si="171"/>
        <v/>
      </c>
    </row>
    <row r="5468" spans="2:11" x14ac:dyDescent="0.2">
      <c r="B5468" s="10" t="str">
        <f t="shared" si="170"/>
        <v/>
      </c>
      <c r="C5468" s="30"/>
      <c r="H5468" s="10" t="str">
        <f>IFERROR(IF(INDEX(Rooms[اعتماد القيمة],MATCH(الحجز!$D5468,Rooms[الشقة],0),1)&lt;=الحجز!$C5468,((INDEX(Rooms[القيمة],MATCH(الحجز!$D5468,Rooms[الشقة],0),1)*الحجز!$E5468)+G5468)-F5468,الحجز!$H5468),"")</f>
        <v/>
      </c>
      <c r="I5468" s="10" t="str">
        <f>IFERROR(VLOOKUP(D5468,Rooms[[الشقة]:[وصف]],4,FALSE),"")</f>
        <v/>
      </c>
      <c r="K5468" s="16" t="str">
        <f t="shared" si="171"/>
        <v/>
      </c>
    </row>
    <row r="5469" spans="2:11" x14ac:dyDescent="0.2">
      <c r="B5469" s="10" t="str">
        <f t="shared" si="170"/>
        <v/>
      </c>
      <c r="C5469" s="30"/>
      <c r="H5469" s="10" t="str">
        <f>IFERROR(IF(INDEX(Rooms[اعتماد القيمة],MATCH(الحجز!$D5469,Rooms[الشقة],0),1)&lt;=الحجز!$C5469,((INDEX(Rooms[القيمة],MATCH(الحجز!$D5469,Rooms[الشقة],0),1)*الحجز!$E5469)+G5469)-F5469,الحجز!$H5469),"")</f>
        <v/>
      </c>
      <c r="I5469" s="10" t="str">
        <f>IFERROR(VLOOKUP(D5469,Rooms[[الشقة]:[وصف]],4,FALSE),"")</f>
        <v/>
      </c>
      <c r="K5469" s="16" t="str">
        <f t="shared" si="171"/>
        <v/>
      </c>
    </row>
    <row r="5470" spans="2:11" x14ac:dyDescent="0.2">
      <c r="B5470" s="10" t="str">
        <f t="shared" si="170"/>
        <v/>
      </c>
      <c r="C5470" s="30"/>
      <c r="H5470" s="10" t="str">
        <f>IFERROR(IF(INDEX(Rooms[اعتماد القيمة],MATCH(الحجز!$D5470,Rooms[الشقة],0),1)&lt;=الحجز!$C5470,((INDEX(Rooms[القيمة],MATCH(الحجز!$D5470,Rooms[الشقة],0),1)*الحجز!$E5470)+G5470)-F5470,الحجز!$H5470),"")</f>
        <v/>
      </c>
      <c r="I5470" s="10" t="str">
        <f>IFERROR(VLOOKUP(D5470,Rooms[[الشقة]:[وصف]],4,FALSE),"")</f>
        <v/>
      </c>
      <c r="K5470" s="16" t="str">
        <f t="shared" si="171"/>
        <v/>
      </c>
    </row>
    <row r="5471" spans="2:11" x14ac:dyDescent="0.2">
      <c r="B5471" s="10" t="str">
        <f t="shared" si="170"/>
        <v/>
      </c>
      <c r="C5471" s="30"/>
      <c r="H5471" s="10" t="str">
        <f>IFERROR(IF(INDEX(Rooms[اعتماد القيمة],MATCH(الحجز!$D5471,Rooms[الشقة],0),1)&lt;=الحجز!$C5471,((INDEX(Rooms[القيمة],MATCH(الحجز!$D5471,Rooms[الشقة],0),1)*الحجز!$E5471)+G5471)-F5471,الحجز!$H5471),"")</f>
        <v/>
      </c>
      <c r="I5471" s="10" t="str">
        <f>IFERROR(VLOOKUP(D5471,Rooms[[الشقة]:[وصف]],4,FALSE),"")</f>
        <v/>
      </c>
      <c r="K5471" s="16" t="str">
        <f t="shared" si="171"/>
        <v/>
      </c>
    </row>
    <row r="5472" spans="2:11" x14ac:dyDescent="0.2">
      <c r="B5472" s="10" t="str">
        <f t="shared" si="170"/>
        <v/>
      </c>
      <c r="C5472" s="30"/>
      <c r="H5472" s="10" t="str">
        <f>IFERROR(IF(INDEX(Rooms[اعتماد القيمة],MATCH(الحجز!$D5472,Rooms[الشقة],0),1)&lt;=الحجز!$C5472,((INDEX(Rooms[القيمة],MATCH(الحجز!$D5472,Rooms[الشقة],0),1)*الحجز!$E5472)+G5472)-F5472,الحجز!$H5472),"")</f>
        <v/>
      </c>
      <c r="I5472" s="10" t="str">
        <f>IFERROR(VLOOKUP(D5472,Rooms[[الشقة]:[وصف]],4,FALSE),"")</f>
        <v/>
      </c>
      <c r="K5472" s="16" t="str">
        <f t="shared" si="171"/>
        <v/>
      </c>
    </row>
    <row r="5473" spans="2:11" x14ac:dyDescent="0.2">
      <c r="B5473" s="10" t="str">
        <f t="shared" si="170"/>
        <v/>
      </c>
      <c r="C5473" s="30"/>
      <c r="H5473" s="10" t="str">
        <f>IFERROR(IF(INDEX(Rooms[اعتماد القيمة],MATCH(الحجز!$D5473,Rooms[الشقة],0),1)&lt;=الحجز!$C5473,((INDEX(Rooms[القيمة],MATCH(الحجز!$D5473,Rooms[الشقة],0),1)*الحجز!$E5473)+G5473)-F5473,الحجز!$H5473),"")</f>
        <v/>
      </c>
      <c r="I5473" s="10" t="str">
        <f>IFERROR(VLOOKUP(D5473,Rooms[[الشقة]:[وصف]],4,FALSE),"")</f>
        <v/>
      </c>
      <c r="K5473" s="16" t="str">
        <f t="shared" si="171"/>
        <v/>
      </c>
    </row>
    <row r="5474" spans="2:11" x14ac:dyDescent="0.2">
      <c r="B5474" s="10" t="str">
        <f t="shared" si="170"/>
        <v/>
      </c>
      <c r="C5474" s="30"/>
      <c r="H5474" s="10" t="str">
        <f>IFERROR(IF(INDEX(Rooms[اعتماد القيمة],MATCH(الحجز!$D5474,Rooms[الشقة],0),1)&lt;=الحجز!$C5474,((INDEX(Rooms[القيمة],MATCH(الحجز!$D5474,Rooms[الشقة],0),1)*الحجز!$E5474)+G5474)-F5474,الحجز!$H5474),"")</f>
        <v/>
      </c>
      <c r="I5474" s="10" t="str">
        <f>IFERROR(VLOOKUP(D5474,Rooms[[الشقة]:[وصف]],4,FALSE),"")</f>
        <v/>
      </c>
      <c r="K5474" s="16" t="str">
        <f t="shared" si="171"/>
        <v/>
      </c>
    </row>
    <row r="5475" spans="2:11" x14ac:dyDescent="0.2">
      <c r="B5475" s="10" t="str">
        <f t="shared" si="170"/>
        <v/>
      </c>
      <c r="C5475" s="30"/>
      <c r="H5475" s="10" t="str">
        <f>IFERROR(IF(INDEX(Rooms[اعتماد القيمة],MATCH(الحجز!$D5475,Rooms[الشقة],0),1)&lt;=الحجز!$C5475,((INDEX(Rooms[القيمة],MATCH(الحجز!$D5475,Rooms[الشقة],0),1)*الحجز!$E5475)+G5475)-F5475,الحجز!$H5475),"")</f>
        <v/>
      </c>
      <c r="I5475" s="10" t="str">
        <f>IFERROR(VLOOKUP(D5475,Rooms[[الشقة]:[وصف]],4,FALSE),"")</f>
        <v/>
      </c>
      <c r="K5475" s="16" t="str">
        <f t="shared" si="171"/>
        <v/>
      </c>
    </row>
    <row r="5476" spans="2:11" x14ac:dyDescent="0.2">
      <c r="B5476" s="10" t="str">
        <f t="shared" si="170"/>
        <v/>
      </c>
      <c r="C5476" s="30"/>
      <c r="H5476" s="10" t="str">
        <f>IFERROR(IF(INDEX(Rooms[اعتماد القيمة],MATCH(الحجز!$D5476,Rooms[الشقة],0),1)&lt;=الحجز!$C5476,((INDEX(Rooms[القيمة],MATCH(الحجز!$D5476,Rooms[الشقة],0),1)*الحجز!$E5476)+G5476)-F5476,الحجز!$H5476),"")</f>
        <v/>
      </c>
      <c r="I5476" s="10" t="str">
        <f>IFERROR(VLOOKUP(D5476,Rooms[[الشقة]:[وصف]],4,FALSE),"")</f>
        <v/>
      </c>
      <c r="K5476" s="16" t="str">
        <f t="shared" si="171"/>
        <v/>
      </c>
    </row>
    <row r="5477" spans="2:11" x14ac:dyDescent="0.2">
      <c r="B5477" s="10" t="str">
        <f t="shared" si="170"/>
        <v/>
      </c>
      <c r="C5477" s="30"/>
      <c r="H5477" s="10" t="str">
        <f>IFERROR(IF(INDEX(Rooms[اعتماد القيمة],MATCH(الحجز!$D5477,Rooms[الشقة],0),1)&lt;=الحجز!$C5477,((INDEX(Rooms[القيمة],MATCH(الحجز!$D5477,Rooms[الشقة],0),1)*الحجز!$E5477)+G5477)-F5477,الحجز!$H5477),"")</f>
        <v/>
      </c>
      <c r="I5477" s="10" t="str">
        <f>IFERROR(VLOOKUP(D5477,Rooms[[الشقة]:[وصف]],4,FALSE),"")</f>
        <v/>
      </c>
      <c r="K5477" s="16" t="str">
        <f t="shared" si="171"/>
        <v/>
      </c>
    </row>
    <row r="5478" spans="2:11" x14ac:dyDescent="0.2">
      <c r="B5478" s="10" t="str">
        <f t="shared" si="170"/>
        <v/>
      </c>
      <c r="C5478" s="30"/>
      <c r="H5478" s="10" t="str">
        <f>IFERROR(IF(INDEX(Rooms[اعتماد القيمة],MATCH(الحجز!$D5478,Rooms[الشقة],0),1)&lt;=الحجز!$C5478,((INDEX(Rooms[القيمة],MATCH(الحجز!$D5478,Rooms[الشقة],0),1)*الحجز!$E5478)+G5478)-F5478,الحجز!$H5478),"")</f>
        <v/>
      </c>
      <c r="I5478" s="10" t="str">
        <f>IFERROR(VLOOKUP(D5478,Rooms[[الشقة]:[وصف]],4,FALSE),"")</f>
        <v/>
      </c>
      <c r="K5478" s="16" t="str">
        <f t="shared" si="171"/>
        <v/>
      </c>
    </row>
    <row r="5479" spans="2:11" x14ac:dyDescent="0.2">
      <c r="B5479" s="10" t="str">
        <f t="shared" si="170"/>
        <v/>
      </c>
      <c r="C5479" s="30"/>
      <c r="H5479" s="10" t="str">
        <f>IFERROR(IF(INDEX(Rooms[اعتماد القيمة],MATCH(الحجز!$D5479,Rooms[الشقة],0),1)&lt;=الحجز!$C5479,((INDEX(Rooms[القيمة],MATCH(الحجز!$D5479,Rooms[الشقة],0),1)*الحجز!$E5479)+G5479)-F5479,الحجز!$H5479),"")</f>
        <v/>
      </c>
      <c r="I5479" s="10" t="str">
        <f>IFERROR(VLOOKUP(D5479,Rooms[[الشقة]:[وصف]],4,FALSE),"")</f>
        <v/>
      </c>
      <c r="K5479" s="16" t="str">
        <f t="shared" si="171"/>
        <v/>
      </c>
    </row>
    <row r="5480" spans="2:11" x14ac:dyDescent="0.2">
      <c r="B5480" s="10" t="str">
        <f t="shared" si="170"/>
        <v/>
      </c>
      <c r="C5480" s="30"/>
      <c r="H5480" s="10" t="str">
        <f>IFERROR(IF(INDEX(Rooms[اعتماد القيمة],MATCH(الحجز!$D5480,Rooms[الشقة],0),1)&lt;=الحجز!$C5480,((INDEX(Rooms[القيمة],MATCH(الحجز!$D5480,Rooms[الشقة],0),1)*الحجز!$E5480)+G5480)-F5480,الحجز!$H5480),"")</f>
        <v/>
      </c>
      <c r="I5480" s="10" t="str">
        <f>IFERROR(VLOOKUP(D5480,Rooms[[الشقة]:[وصف]],4,FALSE),"")</f>
        <v/>
      </c>
      <c r="K5480" s="16" t="str">
        <f t="shared" si="171"/>
        <v/>
      </c>
    </row>
    <row r="5481" spans="2:11" x14ac:dyDescent="0.2">
      <c r="B5481" s="10" t="str">
        <f t="shared" si="170"/>
        <v/>
      </c>
      <c r="C5481" s="30"/>
      <c r="H5481" s="10" t="str">
        <f>IFERROR(IF(INDEX(Rooms[اعتماد القيمة],MATCH(الحجز!$D5481,Rooms[الشقة],0),1)&lt;=الحجز!$C5481,((INDEX(Rooms[القيمة],MATCH(الحجز!$D5481,Rooms[الشقة],0),1)*الحجز!$E5481)+G5481)-F5481,الحجز!$H5481),"")</f>
        <v/>
      </c>
      <c r="I5481" s="10" t="str">
        <f>IFERROR(VLOOKUP(D5481,Rooms[[الشقة]:[وصف]],4,FALSE),"")</f>
        <v/>
      </c>
      <c r="K5481" s="16" t="str">
        <f t="shared" si="171"/>
        <v/>
      </c>
    </row>
    <row r="5482" spans="2:11" x14ac:dyDescent="0.2">
      <c r="B5482" s="10" t="str">
        <f t="shared" si="170"/>
        <v/>
      </c>
      <c r="C5482" s="30"/>
      <c r="H5482" s="10" t="str">
        <f>IFERROR(IF(INDEX(Rooms[اعتماد القيمة],MATCH(الحجز!$D5482,Rooms[الشقة],0),1)&lt;=الحجز!$C5482,((INDEX(Rooms[القيمة],MATCH(الحجز!$D5482,Rooms[الشقة],0),1)*الحجز!$E5482)+G5482)-F5482,الحجز!$H5482),"")</f>
        <v/>
      </c>
      <c r="I5482" s="10" t="str">
        <f>IFERROR(VLOOKUP(D5482,Rooms[[الشقة]:[وصف]],4,FALSE),"")</f>
        <v/>
      </c>
      <c r="K5482" s="16" t="str">
        <f t="shared" si="171"/>
        <v/>
      </c>
    </row>
    <row r="5483" spans="2:11" x14ac:dyDescent="0.2">
      <c r="B5483" s="10" t="str">
        <f t="shared" si="170"/>
        <v/>
      </c>
      <c r="C5483" s="30"/>
      <c r="H5483" s="10" t="str">
        <f>IFERROR(IF(INDEX(Rooms[اعتماد القيمة],MATCH(الحجز!$D5483,Rooms[الشقة],0),1)&lt;=الحجز!$C5483,((INDEX(Rooms[القيمة],MATCH(الحجز!$D5483,Rooms[الشقة],0),1)*الحجز!$E5483)+G5483)-F5483,الحجز!$H5483),"")</f>
        <v/>
      </c>
      <c r="I5483" s="10" t="str">
        <f>IFERROR(VLOOKUP(D5483,Rooms[[الشقة]:[وصف]],4,FALSE),"")</f>
        <v/>
      </c>
      <c r="K5483" s="16" t="str">
        <f t="shared" si="171"/>
        <v/>
      </c>
    </row>
    <row r="5484" spans="2:11" x14ac:dyDescent="0.2">
      <c r="B5484" s="10" t="str">
        <f t="shared" si="170"/>
        <v/>
      </c>
      <c r="C5484" s="30"/>
      <c r="H5484" s="10" t="str">
        <f>IFERROR(IF(INDEX(Rooms[اعتماد القيمة],MATCH(الحجز!$D5484,Rooms[الشقة],0),1)&lt;=الحجز!$C5484,((INDEX(Rooms[القيمة],MATCH(الحجز!$D5484,Rooms[الشقة],0),1)*الحجز!$E5484)+G5484)-F5484,الحجز!$H5484),"")</f>
        <v/>
      </c>
      <c r="I5484" s="10" t="str">
        <f>IFERROR(VLOOKUP(D5484,Rooms[[الشقة]:[وصف]],4,FALSE),"")</f>
        <v/>
      </c>
      <c r="K5484" s="16" t="str">
        <f t="shared" si="171"/>
        <v/>
      </c>
    </row>
    <row r="5485" spans="2:11" x14ac:dyDescent="0.2">
      <c r="B5485" s="10" t="str">
        <f t="shared" si="170"/>
        <v/>
      </c>
      <c r="C5485" s="30"/>
      <c r="H5485" s="10" t="str">
        <f>IFERROR(IF(INDEX(Rooms[اعتماد القيمة],MATCH(الحجز!$D5485,Rooms[الشقة],0),1)&lt;=الحجز!$C5485,((INDEX(Rooms[القيمة],MATCH(الحجز!$D5485,Rooms[الشقة],0),1)*الحجز!$E5485)+G5485)-F5485,الحجز!$H5485),"")</f>
        <v/>
      </c>
      <c r="I5485" s="10" t="str">
        <f>IFERROR(VLOOKUP(D5485,Rooms[[الشقة]:[وصف]],4,FALSE),"")</f>
        <v/>
      </c>
      <c r="K5485" s="16" t="str">
        <f t="shared" si="171"/>
        <v/>
      </c>
    </row>
    <row r="5486" spans="2:11" x14ac:dyDescent="0.2">
      <c r="B5486" s="10" t="str">
        <f t="shared" si="170"/>
        <v/>
      </c>
      <c r="C5486" s="30"/>
      <c r="H5486" s="10" t="str">
        <f>IFERROR(IF(INDEX(Rooms[اعتماد القيمة],MATCH(الحجز!$D5486,Rooms[الشقة],0),1)&lt;=الحجز!$C5486,((INDEX(Rooms[القيمة],MATCH(الحجز!$D5486,Rooms[الشقة],0),1)*الحجز!$E5486)+G5486)-F5486,الحجز!$H5486),"")</f>
        <v/>
      </c>
      <c r="I5486" s="10" t="str">
        <f>IFERROR(VLOOKUP(D5486,Rooms[[الشقة]:[وصف]],4,FALSE),"")</f>
        <v/>
      </c>
      <c r="K5486" s="16" t="str">
        <f t="shared" si="171"/>
        <v/>
      </c>
    </row>
    <row r="5487" spans="2:11" x14ac:dyDescent="0.2">
      <c r="B5487" s="10" t="str">
        <f t="shared" si="170"/>
        <v/>
      </c>
      <c r="C5487" s="30"/>
      <c r="H5487" s="10" t="str">
        <f>IFERROR(IF(INDEX(Rooms[اعتماد القيمة],MATCH(الحجز!$D5487,Rooms[الشقة],0),1)&lt;=الحجز!$C5487,((INDEX(Rooms[القيمة],MATCH(الحجز!$D5487,Rooms[الشقة],0),1)*الحجز!$E5487)+G5487)-F5487,الحجز!$H5487),"")</f>
        <v/>
      </c>
      <c r="I5487" s="10" t="str">
        <f>IFERROR(VLOOKUP(D5487,Rooms[[الشقة]:[وصف]],4,FALSE),"")</f>
        <v/>
      </c>
      <c r="K5487" s="16" t="str">
        <f t="shared" si="171"/>
        <v/>
      </c>
    </row>
    <row r="5488" spans="2:11" x14ac:dyDescent="0.2">
      <c r="B5488" s="10" t="str">
        <f t="shared" si="170"/>
        <v/>
      </c>
      <c r="C5488" s="30"/>
      <c r="H5488" s="10" t="str">
        <f>IFERROR(IF(INDEX(Rooms[اعتماد القيمة],MATCH(الحجز!$D5488,Rooms[الشقة],0),1)&lt;=الحجز!$C5488,((INDEX(Rooms[القيمة],MATCH(الحجز!$D5488,Rooms[الشقة],0),1)*الحجز!$E5488)+G5488)-F5488,الحجز!$H5488),"")</f>
        <v/>
      </c>
      <c r="I5488" s="10" t="str">
        <f>IFERROR(VLOOKUP(D5488,Rooms[[الشقة]:[وصف]],4,FALSE),"")</f>
        <v/>
      </c>
      <c r="K5488" s="16" t="str">
        <f t="shared" si="171"/>
        <v/>
      </c>
    </row>
    <row r="5489" spans="2:11" x14ac:dyDescent="0.2">
      <c r="B5489" s="10" t="str">
        <f t="shared" si="170"/>
        <v/>
      </c>
      <c r="C5489" s="30"/>
      <c r="H5489" s="10" t="str">
        <f>IFERROR(IF(INDEX(Rooms[اعتماد القيمة],MATCH(الحجز!$D5489,Rooms[الشقة],0),1)&lt;=الحجز!$C5489,((INDEX(Rooms[القيمة],MATCH(الحجز!$D5489,Rooms[الشقة],0),1)*الحجز!$E5489)+G5489)-F5489,الحجز!$H5489),"")</f>
        <v/>
      </c>
      <c r="I5489" s="10" t="str">
        <f>IFERROR(VLOOKUP(D5489,Rooms[[الشقة]:[وصف]],4,FALSE),"")</f>
        <v/>
      </c>
      <c r="K5489" s="16" t="str">
        <f t="shared" si="171"/>
        <v/>
      </c>
    </row>
    <row r="5490" spans="2:11" x14ac:dyDescent="0.2">
      <c r="B5490" s="10" t="str">
        <f t="shared" si="170"/>
        <v/>
      </c>
      <c r="C5490" s="30"/>
      <c r="H5490" s="10" t="str">
        <f>IFERROR(IF(INDEX(Rooms[اعتماد القيمة],MATCH(الحجز!$D5490,Rooms[الشقة],0),1)&lt;=الحجز!$C5490,((INDEX(Rooms[القيمة],MATCH(الحجز!$D5490,Rooms[الشقة],0),1)*الحجز!$E5490)+G5490)-F5490,الحجز!$H5490),"")</f>
        <v/>
      </c>
      <c r="I5490" s="10" t="str">
        <f>IFERROR(VLOOKUP(D5490,Rooms[[الشقة]:[وصف]],4,FALSE),"")</f>
        <v/>
      </c>
      <c r="K5490" s="16" t="str">
        <f t="shared" si="171"/>
        <v/>
      </c>
    </row>
    <row r="5491" spans="2:11" x14ac:dyDescent="0.2">
      <c r="B5491" s="10" t="str">
        <f t="shared" si="170"/>
        <v/>
      </c>
      <c r="C5491" s="30"/>
      <c r="H5491" s="10" t="str">
        <f>IFERROR(IF(INDEX(Rooms[اعتماد القيمة],MATCH(الحجز!$D5491,Rooms[الشقة],0),1)&lt;=الحجز!$C5491,((INDEX(Rooms[القيمة],MATCH(الحجز!$D5491,Rooms[الشقة],0),1)*الحجز!$E5491)+G5491)-F5491,الحجز!$H5491),"")</f>
        <v/>
      </c>
      <c r="I5491" s="10" t="str">
        <f>IFERROR(VLOOKUP(D5491,Rooms[[الشقة]:[وصف]],4,FALSE),"")</f>
        <v/>
      </c>
      <c r="K5491" s="16" t="str">
        <f t="shared" si="171"/>
        <v/>
      </c>
    </row>
    <row r="5492" spans="2:11" x14ac:dyDescent="0.2">
      <c r="B5492" s="10" t="str">
        <f t="shared" si="170"/>
        <v/>
      </c>
      <c r="C5492" s="30"/>
      <c r="H5492" s="10" t="str">
        <f>IFERROR(IF(INDEX(Rooms[اعتماد القيمة],MATCH(الحجز!$D5492,Rooms[الشقة],0),1)&lt;=الحجز!$C5492,((INDEX(Rooms[القيمة],MATCH(الحجز!$D5492,Rooms[الشقة],0),1)*الحجز!$E5492)+G5492)-F5492,الحجز!$H5492),"")</f>
        <v/>
      </c>
      <c r="I5492" s="10" t="str">
        <f>IFERROR(VLOOKUP(D5492,Rooms[[الشقة]:[وصف]],4,FALSE),"")</f>
        <v/>
      </c>
      <c r="K5492" s="16" t="str">
        <f t="shared" si="171"/>
        <v/>
      </c>
    </row>
    <row r="5493" spans="2:11" x14ac:dyDescent="0.2">
      <c r="B5493" s="10" t="str">
        <f t="shared" si="170"/>
        <v/>
      </c>
      <c r="C5493" s="30"/>
      <c r="H5493" s="10" t="str">
        <f>IFERROR(IF(INDEX(Rooms[اعتماد القيمة],MATCH(الحجز!$D5493,Rooms[الشقة],0),1)&lt;=الحجز!$C5493,((INDEX(Rooms[القيمة],MATCH(الحجز!$D5493,Rooms[الشقة],0),1)*الحجز!$E5493)+G5493)-F5493,الحجز!$H5493),"")</f>
        <v/>
      </c>
      <c r="I5493" s="10" t="str">
        <f>IFERROR(VLOOKUP(D5493,Rooms[[الشقة]:[وصف]],4,FALSE),"")</f>
        <v/>
      </c>
      <c r="K5493" s="16" t="str">
        <f t="shared" si="171"/>
        <v/>
      </c>
    </row>
    <row r="5494" spans="2:11" x14ac:dyDescent="0.2">
      <c r="B5494" s="10" t="str">
        <f t="shared" si="170"/>
        <v/>
      </c>
      <c r="C5494" s="30"/>
      <c r="H5494" s="10" t="str">
        <f>IFERROR(IF(INDEX(Rooms[اعتماد القيمة],MATCH(الحجز!$D5494,Rooms[الشقة],0),1)&lt;=الحجز!$C5494,((INDEX(Rooms[القيمة],MATCH(الحجز!$D5494,Rooms[الشقة],0),1)*الحجز!$E5494)+G5494)-F5494,الحجز!$H5494),"")</f>
        <v/>
      </c>
      <c r="I5494" s="10" t="str">
        <f>IFERROR(VLOOKUP(D5494,Rooms[[الشقة]:[وصف]],4,FALSE),"")</f>
        <v/>
      </c>
      <c r="K5494" s="16" t="str">
        <f t="shared" si="171"/>
        <v/>
      </c>
    </row>
    <row r="5495" spans="2:11" x14ac:dyDescent="0.2">
      <c r="B5495" s="10" t="str">
        <f t="shared" si="170"/>
        <v/>
      </c>
      <c r="C5495" s="30"/>
      <c r="H5495" s="10" t="str">
        <f>IFERROR(IF(INDEX(Rooms[اعتماد القيمة],MATCH(الحجز!$D5495,Rooms[الشقة],0),1)&lt;=الحجز!$C5495,((INDEX(Rooms[القيمة],MATCH(الحجز!$D5495,Rooms[الشقة],0),1)*الحجز!$E5495)+G5495)-F5495,الحجز!$H5495),"")</f>
        <v/>
      </c>
      <c r="I5495" s="10" t="str">
        <f>IFERROR(VLOOKUP(D5495,Rooms[[الشقة]:[وصف]],4,FALSE),"")</f>
        <v/>
      </c>
      <c r="K5495" s="16" t="str">
        <f t="shared" si="171"/>
        <v/>
      </c>
    </row>
    <row r="5496" spans="2:11" x14ac:dyDescent="0.2">
      <c r="B5496" s="10" t="str">
        <f t="shared" si="170"/>
        <v/>
      </c>
      <c r="C5496" s="30"/>
      <c r="H5496" s="10" t="str">
        <f>IFERROR(IF(INDEX(Rooms[اعتماد القيمة],MATCH(الحجز!$D5496,Rooms[الشقة],0),1)&lt;=الحجز!$C5496,((INDEX(Rooms[القيمة],MATCH(الحجز!$D5496,Rooms[الشقة],0),1)*الحجز!$E5496)+G5496)-F5496,الحجز!$H5496),"")</f>
        <v/>
      </c>
      <c r="I5496" s="10" t="str">
        <f>IFERROR(VLOOKUP(D5496,Rooms[[الشقة]:[وصف]],4,FALSE),"")</f>
        <v/>
      </c>
      <c r="K5496" s="16" t="str">
        <f t="shared" si="171"/>
        <v/>
      </c>
    </row>
    <row r="5497" spans="2:11" x14ac:dyDescent="0.2">
      <c r="B5497" s="10" t="str">
        <f t="shared" si="170"/>
        <v/>
      </c>
      <c r="C5497" s="30"/>
      <c r="H5497" s="10" t="str">
        <f>IFERROR(IF(INDEX(Rooms[اعتماد القيمة],MATCH(الحجز!$D5497,Rooms[الشقة],0),1)&lt;=الحجز!$C5497,((INDEX(Rooms[القيمة],MATCH(الحجز!$D5497,Rooms[الشقة],0),1)*الحجز!$E5497)+G5497)-F5497,الحجز!$H5497),"")</f>
        <v/>
      </c>
      <c r="I5497" s="10" t="str">
        <f>IFERROR(VLOOKUP(D5497,Rooms[[الشقة]:[وصف]],4,FALSE),"")</f>
        <v/>
      </c>
      <c r="K5497" s="16" t="str">
        <f t="shared" si="171"/>
        <v/>
      </c>
    </row>
    <row r="5498" spans="2:11" x14ac:dyDescent="0.2">
      <c r="B5498" s="10" t="str">
        <f t="shared" si="170"/>
        <v/>
      </c>
      <c r="C5498" s="30"/>
      <c r="H5498" s="10" t="str">
        <f>IFERROR(IF(INDEX(Rooms[اعتماد القيمة],MATCH(الحجز!$D5498,Rooms[الشقة],0),1)&lt;=الحجز!$C5498,((INDEX(Rooms[القيمة],MATCH(الحجز!$D5498,Rooms[الشقة],0),1)*الحجز!$E5498)+G5498)-F5498,الحجز!$H5498),"")</f>
        <v/>
      </c>
      <c r="I5498" s="10" t="str">
        <f>IFERROR(VLOOKUP(D5498,Rooms[[الشقة]:[وصف]],4,FALSE),"")</f>
        <v/>
      </c>
      <c r="K5498" s="16" t="str">
        <f t="shared" si="171"/>
        <v/>
      </c>
    </row>
    <row r="5499" spans="2:11" x14ac:dyDescent="0.2">
      <c r="B5499" s="10" t="str">
        <f t="shared" si="170"/>
        <v/>
      </c>
      <c r="C5499" s="30"/>
      <c r="H5499" s="10" t="str">
        <f>IFERROR(IF(INDEX(Rooms[اعتماد القيمة],MATCH(الحجز!$D5499,Rooms[الشقة],0),1)&lt;=الحجز!$C5499,((INDEX(Rooms[القيمة],MATCH(الحجز!$D5499,Rooms[الشقة],0),1)*الحجز!$E5499)+G5499)-F5499,الحجز!$H5499),"")</f>
        <v/>
      </c>
      <c r="I5499" s="10" t="str">
        <f>IFERROR(VLOOKUP(D5499,Rooms[[الشقة]:[وصف]],4,FALSE),"")</f>
        <v/>
      </c>
      <c r="K5499" s="16" t="str">
        <f t="shared" si="171"/>
        <v/>
      </c>
    </row>
    <row r="5500" spans="2:11" x14ac:dyDescent="0.2">
      <c r="B5500" s="10" t="str">
        <f t="shared" si="170"/>
        <v/>
      </c>
      <c r="C5500" s="30"/>
      <c r="H5500" s="10" t="str">
        <f>IFERROR(IF(INDEX(Rooms[اعتماد القيمة],MATCH(الحجز!$D5500,Rooms[الشقة],0),1)&lt;=الحجز!$C5500,((INDEX(Rooms[القيمة],MATCH(الحجز!$D5500,Rooms[الشقة],0),1)*الحجز!$E5500)+G5500)-F5500,الحجز!$H5500),"")</f>
        <v/>
      </c>
      <c r="I5500" s="10" t="str">
        <f>IFERROR(VLOOKUP(D5500,Rooms[[الشقة]:[وصف]],4,FALSE),"")</f>
        <v/>
      </c>
      <c r="K5500" s="16" t="str">
        <f t="shared" si="171"/>
        <v/>
      </c>
    </row>
    <row r="5501" spans="2:11" x14ac:dyDescent="0.2">
      <c r="B5501" s="10" t="str">
        <f t="shared" si="170"/>
        <v/>
      </c>
      <c r="C5501" s="30"/>
      <c r="H5501" s="10" t="str">
        <f>IFERROR(IF(INDEX(Rooms[اعتماد القيمة],MATCH(الحجز!$D5501,Rooms[الشقة],0),1)&lt;=الحجز!$C5501,((INDEX(Rooms[القيمة],MATCH(الحجز!$D5501,Rooms[الشقة],0),1)*الحجز!$E5501)+G5501)-F5501,الحجز!$H5501),"")</f>
        <v/>
      </c>
      <c r="I5501" s="10" t="str">
        <f>IFERROR(VLOOKUP(D5501,Rooms[[الشقة]:[وصف]],4,FALSE),"")</f>
        <v/>
      </c>
      <c r="K5501" s="16" t="str">
        <f t="shared" si="171"/>
        <v/>
      </c>
    </row>
    <row r="5502" spans="2:11" x14ac:dyDescent="0.2">
      <c r="B5502" s="10" t="str">
        <f t="shared" si="170"/>
        <v/>
      </c>
      <c r="C5502" s="30"/>
      <c r="H5502" s="10" t="str">
        <f>IFERROR(IF(INDEX(Rooms[اعتماد القيمة],MATCH(الحجز!$D5502,Rooms[الشقة],0),1)&lt;=الحجز!$C5502,((INDEX(Rooms[القيمة],MATCH(الحجز!$D5502,Rooms[الشقة],0),1)*الحجز!$E5502)+G5502)-F5502,الحجز!$H5502),"")</f>
        <v/>
      </c>
      <c r="I5502" s="10" t="str">
        <f>IFERROR(VLOOKUP(D5502,Rooms[[الشقة]:[وصف]],4,FALSE),"")</f>
        <v/>
      </c>
      <c r="K5502" s="16" t="str">
        <f t="shared" si="171"/>
        <v/>
      </c>
    </row>
    <row r="5503" spans="2:11" x14ac:dyDescent="0.2">
      <c r="B5503" s="10" t="str">
        <f t="shared" si="170"/>
        <v/>
      </c>
      <c r="C5503" s="30"/>
      <c r="H5503" s="10" t="str">
        <f>IFERROR(IF(INDEX(Rooms[اعتماد القيمة],MATCH(الحجز!$D5503,Rooms[الشقة],0),1)&lt;=الحجز!$C5503,((INDEX(Rooms[القيمة],MATCH(الحجز!$D5503,Rooms[الشقة],0),1)*الحجز!$E5503)+G5503)-F5503,الحجز!$H5503),"")</f>
        <v/>
      </c>
      <c r="I5503" s="10" t="str">
        <f>IFERROR(VLOOKUP(D5503,Rooms[[الشقة]:[وصف]],4,FALSE),"")</f>
        <v/>
      </c>
      <c r="K5503" s="16" t="str">
        <f t="shared" si="171"/>
        <v/>
      </c>
    </row>
    <row r="5504" spans="2:11" x14ac:dyDescent="0.2">
      <c r="B5504" s="10" t="str">
        <f t="shared" si="170"/>
        <v/>
      </c>
      <c r="C5504" s="30"/>
      <c r="H5504" s="10" t="str">
        <f>IFERROR(IF(INDEX(Rooms[اعتماد القيمة],MATCH(الحجز!$D5504,Rooms[الشقة],0),1)&lt;=الحجز!$C5504,((INDEX(Rooms[القيمة],MATCH(الحجز!$D5504,Rooms[الشقة],0),1)*الحجز!$E5504)+G5504)-F5504,الحجز!$H5504),"")</f>
        <v/>
      </c>
      <c r="I5504" s="10" t="str">
        <f>IFERROR(VLOOKUP(D5504,Rooms[[الشقة]:[وصف]],4,FALSE),"")</f>
        <v/>
      </c>
      <c r="K5504" s="16" t="str">
        <f t="shared" si="171"/>
        <v/>
      </c>
    </row>
    <row r="5505" spans="2:11" x14ac:dyDescent="0.2">
      <c r="B5505" s="10" t="str">
        <f t="shared" si="170"/>
        <v/>
      </c>
      <c r="C5505" s="30"/>
      <c r="H5505" s="10" t="str">
        <f>IFERROR(IF(INDEX(Rooms[اعتماد القيمة],MATCH(الحجز!$D5505,Rooms[الشقة],0),1)&lt;=الحجز!$C5505,((INDEX(Rooms[القيمة],MATCH(الحجز!$D5505,Rooms[الشقة],0),1)*الحجز!$E5505)+G5505)-F5505,الحجز!$H5505),"")</f>
        <v/>
      </c>
      <c r="I5505" s="10" t="str">
        <f>IFERROR(VLOOKUP(D5505,Rooms[[الشقة]:[وصف]],4,FALSE),"")</f>
        <v/>
      </c>
      <c r="K5505" s="16" t="str">
        <f t="shared" si="171"/>
        <v/>
      </c>
    </row>
    <row r="5506" spans="2:11" x14ac:dyDescent="0.2">
      <c r="B5506" s="10" t="str">
        <f t="shared" si="170"/>
        <v/>
      </c>
      <c r="C5506" s="30"/>
      <c r="H5506" s="10" t="str">
        <f>IFERROR(IF(INDEX(Rooms[اعتماد القيمة],MATCH(الحجز!$D5506,Rooms[الشقة],0),1)&lt;=الحجز!$C5506,((INDEX(Rooms[القيمة],MATCH(الحجز!$D5506,Rooms[الشقة],0),1)*الحجز!$E5506)+G5506)-F5506,الحجز!$H5506),"")</f>
        <v/>
      </c>
      <c r="I5506" s="10" t="str">
        <f>IFERROR(VLOOKUP(D5506,Rooms[[الشقة]:[وصف]],4,FALSE),"")</f>
        <v/>
      </c>
      <c r="K5506" s="16" t="str">
        <f t="shared" si="171"/>
        <v/>
      </c>
    </row>
    <row r="5507" spans="2:11" x14ac:dyDescent="0.2">
      <c r="B5507" s="10" t="str">
        <f t="shared" si="170"/>
        <v/>
      </c>
      <c r="C5507" s="30"/>
      <c r="H5507" s="10" t="str">
        <f>IFERROR(IF(INDEX(Rooms[اعتماد القيمة],MATCH(الحجز!$D5507,Rooms[الشقة],0),1)&lt;=الحجز!$C5507,((INDEX(Rooms[القيمة],MATCH(الحجز!$D5507,Rooms[الشقة],0),1)*الحجز!$E5507)+G5507)-F5507,الحجز!$H5507),"")</f>
        <v/>
      </c>
      <c r="I5507" s="10" t="str">
        <f>IFERROR(VLOOKUP(D5507,Rooms[[الشقة]:[وصف]],4,FALSE),"")</f>
        <v/>
      </c>
      <c r="K5507" s="16" t="str">
        <f t="shared" si="171"/>
        <v/>
      </c>
    </row>
    <row r="5508" spans="2:11" x14ac:dyDescent="0.2">
      <c r="B5508" s="10" t="str">
        <f t="shared" si="170"/>
        <v/>
      </c>
      <c r="C5508" s="30"/>
      <c r="H5508" s="10" t="str">
        <f>IFERROR(IF(INDEX(Rooms[اعتماد القيمة],MATCH(الحجز!$D5508,Rooms[الشقة],0),1)&lt;=الحجز!$C5508,((INDEX(Rooms[القيمة],MATCH(الحجز!$D5508,Rooms[الشقة],0),1)*الحجز!$E5508)+G5508)-F5508,الحجز!$H5508),"")</f>
        <v/>
      </c>
      <c r="I5508" s="10" t="str">
        <f>IFERROR(VLOOKUP(D5508,Rooms[[الشقة]:[وصف]],4,FALSE),"")</f>
        <v/>
      </c>
      <c r="K5508" s="16" t="str">
        <f t="shared" si="171"/>
        <v/>
      </c>
    </row>
    <row r="5509" spans="2:11" x14ac:dyDescent="0.2">
      <c r="B5509" s="10" t="str">
        <f t="shared" ref="B5509:B5572" si="172">IF(C5509&lt;&gt;"",ROW(A5506),"")</f>
        <v/>
      </c>
      <c r="C5509" s="30"/>
      <c r="H5509" s="10" t="str">
        <f>IFERROR(IF(INDEX(Rooms[اعتماد القيمة],MATCH(الحجز!$D5509,Rooms[الشقة],0),1)&lt;=الحجز!$C5509,((INDEX(Rooms[القيمة],MATCH(الحجز!$D5509,Rooms[الشقة],0),1)*الحجز!$E5509)+G5509)-F5509,الحجز!$H5509),"")</f>
        <v/>
      </c>
      <c r="I5509" s="10" t="str">
        <f>IFERROR(VLOOKUP(D5509,Rooms[[الشقة]:[وصف]],4,FALSE),"")</f>
        <v/>
      </c>
      <c r="K5509" s="16" t="str">
        <f t="shared" ref="K5509:K5572" si="173">IF(AND(E5509="",C5509=""),"",C5509+(IF(E5509&lt;1,E5509,(E5509-1))))</f>
        <v/>
      </c>
    </row>
    <row r="5510" spans="2:11" x14ac:dyDescent="0.2">
      <c r="B5510" s="10" t="str">
        <f t="shared" si="172"/>
        <v/>
      </c>
      <c r="C5510" s="30"/>
      <c r="H5510" s="10" t="str">
        <f>IFERROR(IF(INDEX(Rooms[اعتماد القيمة],MATCH(الحجز!$D5510,Rooms[الشقة],0),1)&lt;=الحجز!$C5510,((INDEX(Rooms[القيمة],MATCH(الحجز!$D5510,Rooms[الشقة],0),1)*الحجز!$E5510)+G5510)-F5510,الحجز!$H5510),"")</f>
        <v/>
      </c>
      <c r="I5510" s="10" t="str">
        <f>IFERROR(VLOOKUP(D5510,Rooms[[الشقة]:[وصف]],4,FALSE),"")</f>
        <v/>
      </c>
      <c r="K5510" s="16" t="str">
        <f t="shared" si="173"/>
        <v/>
      </c>
    </row>
    <row r="5511" spans="2:11" x14ac:dyDescent="0.2">
      <c r="B5511" s="10" t="str">
        <f t="shared" si="172"/>
        <v/>
      </c>
      <c r="C5511" s="30"/>
      <c r="H5511" s="10" t="str">
        <f>IFERROR(IF(INDEX(Rooms[اعتماد القيمة],MATCH(الحجز!$D5511,Rooms[الشقة],0),1)&lt;=الحجز!$C5511,((INDEX(Rooms[القيمة],MATCH(الحجز!$D5511,Rooms[الشقة],0),1)*الحجز!$E5511)+G5511)-F5511,الحجز!$H5511),"")</f>
        <v/>
      </c>
      <c r="I5511" s="10" t="str">
        <f>IFERROR(VLOOKUP(D5511,Rooms[[الشقة]:[وصف]],4,FALSE),"")</f>
        <v/>
      </c>
      <c r="K5511" s="16" t="str">
        <f t="shared" si="173"/>
        <v/>
      </c>
    </row>
    <row r="5512" spans="2:11" x14ac:dyDescent="0.2">
      <c r="B5512" s="10" t="str">
        <f t="shared" si="172"/>
        <v/>
      </c>
      <c r="C5512" s="30"/>
      <c r="H5512" s="10" t="str">
        <f>IFERROR(IF(INDEX(Rooms[اعتماد القيمة],MATCH(الحجز!$D5512,Rooms[الشقة],0),1)&lt;=الحجز!$C5512,((INDEX(Rooms[القيمة],MATCH(الحجز!$D5512,Rooms[الشقة],0),1)*الحجز!$E5512)+G5512)-F5512,الحجز!$H5512),"")</f>
        <v/>
      </c>
      <c r="I5512" s="10" t="str">
        <f>IFERROR(VLOOKUP(D5512,Rooms[[الشقة]:[وصف]],4,FALSE),"")</f>
        <v/>
      </c>
      <c r="K5512" s="16" t="str">
        <f t="shared" si="173"/>
        <v/>
      </c>
    </row>
    <row r="5513" spans="2:11" x14ac:dyDescent="0.2">
      <c r="B5513" s="10" t="str">
        <f t="shared" si="172"/>
        <v/>
      </c>
      <c r="C5513" s="30"/>
      <c r="H5513" s="10" t="str">
        <f>IFERROR(IF(INDEX(Rooms[اعتماد القيمة],MATCH(الحجز!$D5513,Rooms[الشقة],0),1)&lt;=الحجز!$C5513,((INDEX(Rooms[القيمة],MATCH(الحجز!$D5513,Rooms[الشقة],0),1)*الحجز!$E5513)+G5513)-F5513,الحجز!$H5513),"")</f>
        <v/>
      </c>
      <c r="I5513" s="10" t="str">
        <f>IFERROR(VLOOKUP(D5513,Rooms[[الشقة]:[وصف]],4,FALSE),"")</f>
        <v/>
      </c>
      <c r="K5513" s="16" t="str">
        <f t="shared" si="173"/>
        <v/>
      </c>
    </row>
    <row r="5514" spans="2:11" x14ac:dyDescent="0.2">
      <c r="B5514" s="10" t="str">
        <f t="shared" si="172"/>
        <v/>
      </c>
      <c r="C5514" s="30"/>
      <c r="H5514" s="10" t="str">
        <f>IFERROR(IF(INDEX(Rooms[اعتماد القيمة],MATCH(الحجز!$D5514,Rooms[الشقة],0),1)&lt;=الحجز!$C5514,((INDEX(Rooms[القيمة],MATCH(الحجز!$D5514,Rooms[الشقة],0),1)*الحجز!$E5514)+G5514)-F5514,الحجز!$H5514),"")</f>
        <v/>
      </c>
      <c r="I5514" s="10" t="str">
        <f>IFERROR(VLOOKUP(D5514,Rooms[[الشقة]:[وصف]],4,FALSE),"")</f>
        <v/>
      </c>
      <c r="K5514" s="16" t="str">
        <f t="shared" si="173"/>
        <v/>
      </c>
    </row>
    <row r="5515" spans="2:11" x14ac:dyDescent="0.2">
      <c r="B5515" s="10" t="str">
        <f t="shared" si="172"/>
        <v/>
      </c>
      <c r="C5515" s="30"/>
      <c r="H5515" s="10" t="str">
        <f>IFERROR(IF(INDEX(Rooms[اعتماد القيمة],MATCH(الحجز!$D5515,Rooms[الشقة],0),1)&lt;=الحجز!$C5515,((INDEX(Rooms[القيمة],MATCH(الحجز!$D5515,Rooms[الشقة],0),1)*الحجز!$E5515)+G5515)-F5515,الحجز!$H5515),"")</f>
        <v/>
      </c>
      <c r="I5515" s="10" t="str">
        <f>IFERROR(VLOOKUP(D5515,Rooms[[الشقة]:[وصف]],4,FALSE),"")</f>
        <v/>
      </c>
      <c r="K5515" s="16" t="str">
        <f t="shared" si="173"/>
        <v/>
      </c>
    </row>
    <row r="5516" spans="2:11" x14ac:dyDescent="0.2">
      <c r="B5516" s="10" t="str">
        <f t="shared" si="172"/>
        <v/>
      </c>
      <c r="C5516" s="30"/>
      <c r="H5516" s="10" t="str">
        <f>IFERROR(IF(INDEX(Rooms[اعتماد القيمة],MATCH(الحجز!$D5516,Rooms[الشقة],0),1)&lt;=الحجز!$C5516,((INDEX(Rooms[القيمة],MATCH(الحجز!$D5516,Rooms[الشقة],0),1)*الحجز!$E5516)+G5516)-F5516,الحجز!$H5516),"")</f>
        <v/>
      </c>
      <c r="I5516" s="10" t="str">
        <f>IFERROR(VLOOKUP(D5516,Rooms[[الشقة]:[وصف]],4,FALSE),"")</f>
        <v/>
      </c>
      <c r="K5516" s="16" t="str">
        <f t="shared" si="173"/>
        <v/>
      </c>
    </row>
    <row r="5517" spans="2:11" x14ac:dyDescent="0.2">
      <c r="B5517" s="10" t="str">
        <f t="shared" si="172"/>
        <v/>
      </c>
      <c r="C5517" s="30"/>
      <c r="H5517" s="10" t="str">
        <f>IFERROR(IF(INDEX(Rooms[اعتماد القيمة],MATCH(الحجز!$D5517,Rooms[الشقة],0),1)&lt;=الحجز!$C5517,((INDEX(Rooms[القيمة],MATCH(الحجز!$D5517,Rooms[الشقة],0),1)*الحجز!$E5517)+G5517)-F5517,الحجز!$H5517),"")</f>
        <v/>
      </c>
      <c r="I5517" s="10" t="str">
        <f>IFERROR(VLOOKUP(D5517,Rooms[[الشقة]:[وصف]],4,FALSE),"")</f>
        <v/>
      </c>
      <c r="K5517" s="16" t="str">
        <f t="shared" si="173"/>
        <v/>
      </c>
    </row>
    <row r="5518" spans="2:11" x14ac:dyDescent="0.2">
      <c r="B5518" s="10" t="str">
        <f t="shared" si="172"/>
        <v/>
      </c>
      <c r="C5518" s="30"/>
      <c r="H5518" s="10" t="str">
        <f>IFERROR(IF(INDEX(Rooms[اعتماد القيمة],MATCH(الحجز!$D5518,Rooms[الشقة],0),1)&lt;=الحجز!$C5518,((INDEX(Rooms[القيمة],MATCH(الحجز!$D5518,Rooms[الشقة],0),1)*الحجز!$E5518)+G5518)-F5518,الحجز!$H5518),"")</f>
        <v/>
      </c>
      <c r="I5518" s="10" t="str">
        <f>IFERROR(VLOOKUP(D5518,Rooms[[الشقة]:[وصف]],4,FALSE),"")</f>
        <v/>
      </c>
      <c r="K5518" s="16" t="str">
        <f t="shared" si="173"/>
        <v/>
      </c>
    </row>
    <row r="5519" spans="2:11" x14ac:dyDescent="0.2">
      <c r="B5519" s="10" t="str">
        <f t="shared" si="172"/>
        <v/>
      </c>
      <c r="C5519" s="30"/>
      <c r="H5519" s="10" t="str">
        <f>IFERROR(IF(INDEX(Rooms[اعتماد القيمة],MATCH(الحجز!$D5519,Rooms[الشقة],0),1)&lt;=الحجز!$C5519,((INDEX(Rooms[القيمة],MATCH(الحجز!$D5519,Rooms[الشقة],0),1)*الحجز!$E5519)+G5519)-F5519,الحجز!$H5519),"")</f>
        <v/>
      </c>
      <c r="I5519" s="10" t="str">
        <f>IFERROR(VLOOKUP(D5519,Rooms[[الشقة]:[وصف]],4,FALSE),"")</f>
        <v/>
      </c>
      <c r="K5519" s="16" t="str">
        <f t="shared" si="173"/>
        <v/>
      </c>
    </row>
    <row r="5520" spans="2:11" x14ac:dyDescent="0.2">
      <c r="B5520" s="10" t="str">
        <f t="shared" si="172"/>
        <v/>
      </c>
      <c r="C5520" s="30"/>
      <c r="H5520" s="10" t="str">
        <f>IFERROR(IF(INDEX(Rooms[اعتماد القيمة],MATCH(الحجز!$D5520,Rooms[الشقة],0),1)&lt;=الحجز!$C5520,((INDEX(Rooms[القيمة],MATCH(الحجز!$D5520,Rooms[الشقة],0),1)*الحجز!$E5520)+G5520)-F5520,الحجز!$H5520),"")</f>
        <v/>
      </c>
      <c r="I5520" s="10" t="str">
        <f>IFERROR(VLOOKUP(D5520,Rooms[[الشقة]:[وصف]],4,FALSE),"")</f>
        <v/>
      </c>
      <c r="K5520" s="16" t="str">
        <f t="shared" si="173"/>
        <v/>
      </c>
    </row>
    <row r="5521" spans="2:11" x14ac:dyDescent="0.2">
      <c r="B5521" s="10" t="str">
        <f t="shared" si="172"/>
        <v/>
      </c>
      <c r="C5521" s="30"/>
      <c r="H5521" s="10" t="str">
        <f>IFERROR(IF(INDEX(Rooms[اعتماد القيمة],MATCH(الحجز!$D5521,Rooms[الشقة],0),1)&lt;=الحجز!$C5521,((INDEX(Rooms[القيمة],MATCH(الحجز!$D5521,Rooms[الشقة],0),1)*الحجز!$E5521)+G5521)-F5521,الحجز!$H5521),"")</f>
        <v/>
      </c>
      <c r="I5521" s="10" t="str">
        <f>IFERROR(VLOOKUP(D5521,Rooms[[الشقة]:[وصف]],4,FALSE),"")</f>
        <v/>
      </c>
      <c r="K5521" s="16" t="str">
        <f t="shared" si="173"/>
        <v/>
      </c>
    </row>
    <row r="5522" spans="2:11" x14ac:dyDescent="0.2">
      <c r="B5522" s="10" t="str">
        <f t="shared" si="172"/>
        <v/>
      </c>
      <c r="C5522" s="30"/>
      <c r="H5522" s="10" t="str">
        <f>IFERROR(IF(INDEX(Rooms[اعتماد القيمة],MATCH(الحجز!$D5522,Rooms[الشقة],0),1)&lt;=الحجز!$C5522,((INDEX(Rooms[القيمة],MATCH(الحجز!$D5522,Rooms[الشقة],0),1)*الحجز!$E5522)+G5522)-F5522,الحجز!$H5522),"")</f>
        <v/>
      </c>
      <c r="I5522" s="10" t="str">
        <f>IFERROR(VLOOKUP(D5522,Rooms[[الشقة]:[وصف]],4,FALSE),"")</f>
        <v/>
      </c>
      <c r="K5522" s="16" t="str">
        <f t="shared" si="173"/>
        <v/>
      </c>
    </row>
    <row r="5523" spans="2:11" x14ac:dyDescent="0.2">
      <c r="B5523" s="10" t="str">
        <f t="shared" si="172"/>
        <v/>
      </c>
      <c r="C5523" s="30"/>
      <c r="H5523" s="10" t="str">
        <f>IFERROR(IF(INDEX(Rooms[اعتماد القيمة],MATCH(الحجز!$D5523,Rooms[الشقة],0),1)&lt;=الحجز!$C5523,((INDEX(Rooms[القيمة],MATCH(الحجز!$D5523,Rooms[الشقة],0),1)*الحجز!$E5523)+G5523)-F5523,الحجز!$H5523),"")</f>
        <v/>
      </c>
      <c r="I5523" s="10" t="str">
        <f>IFERROR(VLOOKUP(D5523,Rooms[[الشقة]:[وصف]],4,FALSE),"")</f>
        <v/>
      </c>
      <c r="K5523" s="16" t="str">
        <f t="shared" si="173"/>
        <v/>
      </c>
    </row>
    <row r="5524" spans="2:11" x14ac:dyDescent="0.2">
      <c r="B5524" s="10" t="str">
        <f t="shared" si="172"/>
        <v/>
      </c>
      <c r="C5524" s="30"/>
      <c r="H5524" s="10" t="str">
        <f>IFERROR(IF(INDEX(Rooms[اعتماد القيمة],MATCH(الحجز!$D5524,Rooms[الشقة],0),1)&lt;=الحجز!$C5524,((INDEX(Rooms[القيمة],MATCH(الحجز!$D5524,Rooms[الشقة],0),1)*الحجز!$E5524)+G5524)-F5524,الحجز!$H5524),"")</f>
        <v/>
      </c>
      <c r="I5524" s="10" t="str">
        <f>IFERROR(VLOOKUP(D5524,Rooms[[الشقة]:[وصف]],4,FALSE),"")</f>
        <v/>
      </c>
      <c r="K5524" s="16" t="str">
        <f t="shared" si="173"/>
        <v/>
      </c>
    </row>
    <row r="5525" spans="2:11" x14ac:dyDescent="0.2">
      <c r="B5525" s="10" t="str">
        <f t="shared" si="172"/>
        <v/>
      </c>
      <c r="C5525" s="30"/>
      <c r="H5525" s="10" t="str">
        <f>IFERROR(IF(INDEX(Rooms[اعتماد القيمة],MATCH(الحجز!$D5525,Rooms[الشقة],0),1)&lt;=الحجز!$C5525,((INDEX(Rooms[القيمة],MATCH(الحجز!$D5525,Rooms[الشقة],0),1)*الحجز!$E5525)+G5525)-F5525,الحجز!$H5525),"")</f>
        <v/>
      </c>
      <c r="I5525" s="10" t="str">
        <f>IFERROR(VLOOKUP(D5525,Rooms[[الشقة]:[وصف]],4,FALSE),"")</f>
        <v/>
      </c>
      <c r="K5525" s="16" t="str">
        <f t="shared" si="173"/>
        <v/>
      </c>
    </row>
    <row r="5526" spans="2:11" x14ac:dyDescent="0.2">
      <c r="B5526" s="10" t="str">
        <f t="shared" si="172"/>
        <v/>
      </c>
      <c r="C5526" s="30"/>
      <c r="H5526" s="10" t="str">
        <f>IFERROR(IF(INDEX(Rooms[اعتماد القيمة],MATCH(الحجز!$D5526,Rooms[الشقة],0),1)&lt;=الحجز!$C5526,((INDEX(Rooms[القيمة],MATCH(الحجز!$D5526,Rooms[الشقة],0),1)*الحجز!$E5526)+G5526)-F5526,الحجز!$H5526),"")</f>
        <v/>
      </c>
      <c r="I5526" s="10" t="str">
        <f>IFERROR(VLOOKUP(D5526,Rooms[[الشقة]:[وصف]],4,FALSE),"")</f>
        <v/>
      </c>
      <c r="K5526" s="16" t="str">
        <f t="shared" si="173"/>
        <v/>
      </c>
    </row>
    <row r="5527" spans="2:11" x14ac:dyDescent="0.2">
      <c r="B5527" s="10" t="str">
        <f t="shared" si="172"/>
        <v/>
      </c>
      <c r="C5527" s="30"/>
      <c r="H5527" s="10" t="str">
        <f>IFERROR(IF(INDEX(Rooms[اعتماد القيمة],MATCH(الحجز!$D5527,Rooms[الشقة],0),1)&lt;=الحجز!$C5527,((INDEX(Rooms[القيمة],MATCH(الحجز!$D5527,Rooms[الشقة],0),1)*الحجز!$E5527)+G5527)-F5527,الحجز!$H5527),"")</f>
        <v/>
      </c>
      <c r="I5527" s="10" t="str">
        <f>IFERROR(VLOOKUP(D5527,Rooms[[الشقة]:[وصف]],4,FALSE),"")</f>
        <v/>
      </c>
      <c r="K5527" s="16" t="str">
        <f t="shared" si="173"/>
        <v/>
      </c>
    </row>
    <row r="5528" spans="2:11" x14ac:dyDescent="0.2">
      <c r="B5528" s="10" t="str">
        <f t="shared" si="172"/>
        <v/>
      </c>
      <c r="C5528" s="30"/>
      <c r="H5528" s="10" t="str">
        <f>IFERROR(IF(INDEX(Rooms[اعتماد القيمة],MATCH(الحجز!$D5528,Rooms[الشقة],0),1)&lt;=الحجز!$C5528,((INDEX(Rooms[القيمة],MATCH(الحجز!$D5528,Rooms[الشقة],0),1)*الحجز!$E5528)+G5528)-F5528,الحجز!$H5528),"")</f>
        <v/>
      </c>
      <c r="I5528" s="10" t="str">
        <f>IFERROR(VLOOKUP(D5528,Rooms[[الشقة]:[وصف]],4,FALSE),"")</f>
        <v/>
      </c>
      <c r="K5528" s="16" t="str">
        <f t="shared" si="173"/>
        <v/>
      </c>
    </row>
    <row r="5529" spans="2:11" x14ac:dyDescent="0.2">
      <c r="B5529" s="10" t="str">
        <f t="shared" si="172"/>
        <v/>
      </c>
      <c r="C5529" s="30"/>
      <c r="H5529" s="10" t="str">
        <f>IFERROR(IF(INDEX(Rooms[اعتماد القيمة],MATCH(الحجز!$D5529,Rooms[الشقة],0),1)&lt;=الحجز!$C5529,((INDEX(Rooms[القيمة],MATCH(الحجز!$D5529,Rooms[الشقة],0),1)*الحجز!$E5529)+G5529)-F5529,الحجز!$H5529),"")</f>
        <v/>
      </c>
      <c r="I5529" s="10" t="str">
        <f>IFERROR(VLOOKUP(D5529,Rooms[[الشقة]:[وصف]],4,FALSE),"")</f>
        <v/>
      </c>
      <c r="K5529" s="16" t="str">
        <f t="shared" si="173"/>
        <v/>
      </c>
    </row>
    <row r="5530" spans="2:11" x14ac:dyDescent="0.2">
      <c r="B5530" s="10" t="str">
        <f t="shared" si="172"/>
        <v/>
      </c>
      <c r="C5530" s="30"/>
      <c r="H5530" s="10" t="str">
        <f>IFERROR(IF(INDEX(Rooms[اعتماد القيمة],MATCH(الحجز!$D5530,Rooms[الشقة],0),1)&lt;=الحجز!$C5530,((INDEX(Rooms[القيمة],MATCH(الحجز!$D5530,Rooms[الشقة],0),1)*الحجز!$E5530)+G5530)-F5530,الحجز!$H5530),"")</f>
        <v/>
      </c>
      <c r="I5530" s="10" t="str">
        <f>IFERROR(VLOOKUP(D5530,Rooms[[الشقة]:[وصف]],4,FALSE),"")</f>
        <v/>
      </c>
      <c r="K5530" s="16" t="str">
        <f t="shared" si="173"/>
        <v/>
      </c>
    </row>
    <row r="5531" spans="2:11" x14ac:dyDescent="0.2">
      <c r="B5531" s="10" t="str">
        <f t="shared" si="172"/>
        <v/>
      </c>
      <c r="C5531" s="30"/>
      <c r="H5531" s="10" t="str">
        <f>IFERROR(IF(INDEX(Rooms[اعتماد القيمة],MATCH(الحجز!$D5531,Rooms[الشقة],0),1)&lt;=الحجز!$C5531,((INDEX(Rooms[القيمة],MATCH(الحجز!$D5531,Rooms[الشقة],0),1)*الحجز!$E5531)+G5531)-F5531,الحجز!$H5531),"")</f>
        <v/>
      </c>
      <c r="I5531" s="10" t="str">
        <f>IFERROR(VLOOKUP(D5531,Rooms[[الشقة]:[وصف]],4,FALSE),"")</f>
        <v/>
      </c>
      <c r="K5531" s="16" t="str">
        <f t="shared" si="173"/>
        <v/>
      </c>
    </row>
    <row r="5532" spans="2:11" x14ac:dyDescent="0.2">
      <c r="B5532" s="10" t="str">
        <f t="shared" si="172"/>
        <v/>
      </c>
      <c r="C5532" s="30"/>
      <c r="H5532" s="10" t="str">
        <f>IFERROR(IF(INDEX(Rooms[اعتماد القيمة],MATCH(الحجز!$D5532,Rooms[الشقة],0),1)&lt;=الحجز!$C5532,((INDEX(Rooms[القيمة],MATCH(الحجز!$D5532,Rooms[الشقة],0),1)*الحجز!$E5532)+G5532)-F5532,الحجز!$H5532),"")</f>
        <v/>
      </c>
      <c r="I5532" s="10" t="str">
        <f>IFERROR(VLOOKUP(D5532,Rooms[[الشقة]:[وصف]],4,FALSE),"")</f>
        <v/>
      </c>
      <c r="K5532" s="16" t="str">
        <f t="shared" si="173"/>
        <v/>
      </c>
    </row>
    <row r="5533" spans="2:11" x14ac:dyDescent="0.2">
      <c r="B5533" s="10" t="str">
        <f t="shared" si="172"/>
        <v/>
      </c>
      <c r="C5533" s="30"/>
      <c r="H5533" s="10" t="str">
        <f>IFERROR(IF(INDEX(Rooms[اعتماد القيمة],MATCH(الحجز!$D5533,Rooms[الشقة],0),1)&lt;=الحجز!$C5533,((INDEX(Rooms[القيمة],MATCH(الحجز!$D5533,Rooms[الشقة],0),1)*الحجز!$E5533)+G5533)-F5533,الحجز!$H5533),"")</f>
        <v/>
      </c>
      <c r="I5533" s="10" t="str">
        <f>IFERROR(VLOOKUP(D5533,Rooms[[الشقة]:[وصف]],4,FALSE),"")</f>
        <v/>
      </c>
      <c r="K5533" s="16" t="str">
        <f t="shared" si="173"/>
        <v/>
      </c>
    </row>
    <row r="5534" spans="2:11" x14ac:dyDescent="0.2">
      <c r="B5534" s="10" t="str">
        <f t="shared" si="172"/>
        <v/>
      </c>
      <c r="C5534" s="30"/>
      <c r="H5534" s="10" t="str">
        <f>IFERROR(IF(INDEX(Rooms[اعتماد القيمة],MATCH(الحجز!$D5534,Rooms[الشقة],0),1)&lt;=الحجز!$C5534,((INDEX(Rooms[القيمة],MATCH(الحجز!$D5534,Rooms[الشقة],0),1)*الحجز!$E5534)+G5534)-F5534,الحجز!$H5534),"")</f>
        <v/>
      </c>
      <c r="I5534" s="10" t="str">
        <f>IFERROR(VLOOKUP(D5534,Rooms[[الشقة]:[وصف]],4,FALSE),"")</f>
        <v/>
      </c>
      <c r="K5534" s="16" t="str">
        <f t="shared" si="173"/>
        <v/>
      </c>
    </row>
    <row r="5535" spans="2:11" x14ac:dyDescent="0.2">
      <c r="B5535" s="10" t="str">
        <f t="shared" si="172"/>
        <v/>
      </c>
      <c r="C5535" s="30"/>
      <c r="H5535" s="10" t="str">
        <f>IFERROR(IF(INDEX(Rooms[اعتماد القيمة],MATCH(الحجز!$D5535,Rooms[الشقة],0),1)&lt;=الحجز!$C5535,((INDEX(Rooms[القيمة],MATCH(الحجز!$D5535,Rooms[الشقة],0),1)*الحجز!$E5535)+G5535)-F5535,الحجز!$H5535),"")</f>
        <v/>
      </c>
      <c r="I5535" s="10" t="str">
        <f>IFERROR(VLOOKUP(D5535,Rooms[[الشقة]:[وصف]],4,FALSE),"")</f>
        <v/>
      </c>
      <c r="K5535" s="16" t="str">
        <f t="shared" si="173"/>
        <v/>
      </c>
    </row>
    <row r="5536" spans="2:11" x14ac:dyDescent="0.2">
      <c r="B5536" s="10" t="str">
        <f t="shared" si="172"/>
        <v/>
      </c>
      <c r="C5536" s="30"/>
      <c r="H5536" s="10" t="str">
        <f>IFERROR(IF(INDEX(Rooms[اعتماد القيمة],MATCH(الحجز!$D5536,Rooms[الشقة],0),1)&lt;=الحجز!$C5536,((INDEX(Rooms[القيمة],MATCH(الحجز!$D5536,Rooms[الشقة],0),1)*الحجز!$E5536)+G5536)-F5536,الحجز!$H5536),"")</f>
        <v/>
      </c>
      <c r="I5536" s="10" t="str">
        <f>IFERROR(VLOOKUP(D5536,Rooms[[الشقة]:[وصف]],4,FALSE),"")</f>
        <v/>
      </c>
      <c r="K5536" s="16" t="str">
        <f t="shared" si="173"/>
        <v/>
      </c>
    </row>
    <row r="5537" spans="2:11" x14ac:dyDescent="0.2">
      <c r="B5537" s="10" t="str">
        <f t="shared" si="172"/>
        <v/>
      </c>
      <c r="C5537" s="30"/>
      <c r="H5537" s="10" t="str">
        <f>IFERROR(IF(INDEX(Rooms[اعتماد القيمة],MATCH(الحجز!$D5537,Rooms[الشقة],0),1)&lt;=الحجز!$C5537,((INDEX(Rooms[القيمة],MATCH(الحجز!$D5537,Rooms[الشقة],0),1)*الحجز!$E5537)+G5537)-F5537,الحجز!$H5537),"")</f>
        <v/>
      </c>
      <c r="I5537" s="10" t="str">
        <f>IFERROR(VLOOKUP(D5537,Rooms[[الشقة]:[وصف]],4,FALSE),"")</f>
        <v/>
      </c>
      <c r="K5537" s="16" t="str">
        <f t="shared" si="173"/>
        <v/>
      </c>
    </row>
    <row r="5538" spans="2:11" x14ac:dyDescent="0.2">
      <c r="B5538" s="10" t="str">
        <f t="shared" si="172"/>
        <v/>
      </c>
      <c r="C5538" s="30"/>
      <c r="H5538" s="10" t="str">
        <f>IFERROR(IF(INDEX(Rooms[اعتماد القيمة],MATCH(الحجز!$D5538,Rooms[الشقة],0),1)&lt;=الحجز!$C5538,((INDEX(Rooms[القيمة],MATCH(الحجز!$D5538,Rooms[الشقة],0),1)*الحجز!$E5538)+G5538)-F5538,الحجز!$H5538),"")</f>
        <v/>
      </c>
      <c r="I5538" s="10" t="str">
        <f>IFERROR(VLOOKUP(D5538,Rooms[[الشقة]:[وصف]],4,FALSE),"")</f>
        <v/>
      </c>
      <c r="K5538" s="16" t="str">
        <f t="shared" si="173"/>
        <v/>
      </c>
    </row>
    <row r="5539" spans="2:11" x14ac:dyDescent="0.2">
      <c r="B5539" s="10" t="str">
        <f t="shared" si="172"/>
        <v/>
      </c>
      <c r="C5539" s="30"/>
      <c r="H5539" s="10" t="str">
        <f>IFERROR(IF(INDEX(Rooms[اعتماد القيمة],MATCH(الحجز!$D5539,Rooms[الشقة],0),1)&lt;=الحجز!$C5539,((INDEX(Rooms[القيمة],MATCH(الحجز!$D5539,Rooms[الشقة],0),1)*الحجز!$E5539)+G5539)-F5539,الحجز!$H5539),"")</f>
        <v/>
      </c>
      <c r="I5539" s="10" t="str">
        <f>IFERROR(VLOOKUP(D5539,Rooms[[الشقة]:[وصف]],4,FALSE),"")</f>
        <v/>
      </c>
      <c r="K5539" s="16" t="str">
        <f t="shared" si="173"/>
        <v/>
      </c>
    </row>
    <row r="5540" spans="2:11" x14ac:dyDescent="0.2">
      <c r="B5540" s="10" t="str">
        <f t="shared" si="172"/>
        <v/>
      </c>
      <c r="C5540" s="30"/>
      <c r="H5540" s="10" t="str">
        <f>IFERROR(IF(INDEX(Rooms[اعتماد القيمة],MATCH(الحجز!$D5540,Rooms[الشقة],0),1)&lt;=الحجز!$C5540,((INDEX(Rooms[القيمة],MATCH(الحجز!$D5540,Rooms[الشقة],0),1)*الحجز!$E5540)+G5540)-F5540,الحجز!$H5540),"")</f>
        <v/>
      </c>
      <c r="I5540" s="10" t="str">
        <f>IFERROR(VLOOKUP(D5540,Rooms[[الشقة]:[وصف]],4,FALSE),"")</f>
        <v/>
      </c>
      <c r="K5540" s="16" t="str">
        <f t="shared" si="173"/>
        <v/>
      </c>
    </row>
    <row r="5541" spans="2:11" x14ac:dyDescent="0.2">
      <c r="B5541" s="10" t="str">
        <f t="shared" si="172"/>
        <v/>
      </c>
      <c r="C5541" s="30"/>
      <c r="H5541" s="10" t="str">
        <f>IFERROR(IF(INDEX(Rooms[اعتماد القيمة],MATCH(الحجز!$D5541,Rooms[الشقة],0),1)&lt;=الحجز!$C5541,((INDEX(Rooms[القيمة],MATCH(الحجز!$D5541,Rooms[الشقة],0),1)*الحجز!$E5541)+G5541)-F5541,الحجز!$H5541),"")</f>
        <v/>
      </c>
      <c r="I5541" s="10" t="str">
        <f>IFERROR(VLOOKUP(D5541,Rooms[[الشقة]:[وصف]],4,FALSE),"")</f>
        <v/>
      </c>
      <c r="K5541" s="16" t="str">
        <f t="shared" si="173"/>
        <v/>
      </c>
    </row>
    <row r="5542" spans="2:11" x14ac:dyDescent="0.2">
      <c r="B5542" s="10" t="str">
        <f t="shared" si="172"/>
        <v/>
      </c>
      <c r="C5542" s="30"/>
      <c r="H5542" s="10" t="str">
        <f>IFERROR(IF(INDEX(Rooms[اعتماد القيمة],MATCH(الحجز!$D5542,Rooms[الشقة],0),1)&lt;=الحجز!$C5542,((INDEX(Rooms[القيمة],MATCH(الحجز!$D5542,Rooms[الشقة],0),1)*الحجز!$E5542)+G5542)-F5542,الحجز!$H5542),"")</f>
        <v/>
      </c>
      <c r="I5542" s="10" t="str">
        <f>IFERROR(VLOOKUP(D5542,Rooms[[الشقة]:[وصف]],4,FALSE),"")</f>
        <v/>
      </c>
      <c r="K5542" s="16" t="str">
        <f t="shared" si="173"/>
        <v/>
      </c>
    </row>
    <row r="5543" spans="2:11" x14ac:dyDescent="0.2">
      <c r="B5543" s="10" t="str">
        <f t="shared" si="172"/>
        <v/>
      </c>
      <c r="C5543" s="30"/>
      <c r="H5543" s="10" t="str">
        <f>IFERROR(IF(INDEX(Rooms[اعتماد القيمة],MATCH(الحجز!$D5543,Rooms[الشقة],0),1)&lt;=الحجز!$C5543,((INDEX(Rooms[القيمة],MATCH(الحجز!$D5543,Rooms[الشقة],0),1)*الحجز!$E5543)+G5543)-F5543,الحجز!$H5543),"")</f>
        <v/>
      </c>
      <c r="I5543" s="10" t="str">
        <f>IFERROR(VLOOKUP(D5543,Rooms[[الشقة]:[وصف]],4,FALSE),"")</f>
        <v/>
      </c>
      <c r="K5543" s="16" t="str">
        <f t="shared" si="173"/>
        <v/>
      </c>
    </row>
    <row r="5544" spans="2:11" x14ac:dyDescent="0.2">
      <c r="B5544" s="10" t="str">
        <f t="shared" si="172"/>
        <v/>
      </c>
      <c r="C5544" s="30"/>
      <c r="H5544" s="10" t="str">
        <f>IFERROR(IF(INDEX(Rooms[اعتماد القيمة],MATCH(الحجز!$D5544,Rooms[الشقة],0),1)&lt;=الحجز!$C5544,((INDEX(Rooms[القيمة],MATCH(الحجز!$D5544,Rooms[الشقة],0),1)*الحجز!$E5544)+G5544)-F5544,الحجز!$H5544),"")</f>
        <v/>
      </c>
      <c r="I5544" s="10" t="str">
        <f>IFERROR(VLOOKUP(D5544,Rooms[[الشقة]:[وصف]],4,FALSE),"")</f>
        <v/>
      </c>
      <c r="K5544" s="16" t="str">
        <f t="shared" si="173"/>
        <v/>
      </c>
    </row>
    <row r="5545" spans="2:11" x14ac:dyDescent="0.2">
      <c r="B5545" s="10" t="str">
        <f t="shared" si="172"/>
        <v/>
      </c>
      <c r="C5545" s="30"/>
      <c r="H5545" s="10" t="str">
        <f>IFERROR(IF(INDEX(Rooms[اعتماد القيمة],MATCH(الحجز!$D5545,Rooms[الشقة],0),1)&lt;=الحجز!$C5545,((INDEX(Rooms[القيمة],MATCH(الحجز!$D5545,Rooms[الشقة],0),1)*الحجز!$E5545)+G5545)-F5545,الحجز!$H5545),"")</f>
        <v/>
      </c>
      <c r="I5545" s="10" t="str">
        <f>IFERROR(VLOOKUP(D5545,Rooms[[الشقة]:[وصف]],4,FALSE),"")</f>
        <v/>
      </c>
      <c r="K5545" s="16" t="str">
        <f t="shared" si="173"/>
        <v/>
      </c>
    </row>
    <row r="5546" spans="2:11" x14ac:dyDescent="0.2">
      <c r="B5546" s="10" t="str">
        <f t="shared" si="172"/>
        <v/>
      </c>
      <c r="C5546" s="30"/>
      <c r="H5546" s="10" t="str">
        <f>IFERROR(IF(INDEX(Rooms[اعتماد القيمة],MATCH(الحجز!$D5546,Rooms[الشقة],0),1)&lt;=الحجز!$C5546,((INDEX(Rooms[القيمة],MATCH(الحجز!$D5546,Rooms[الشقة],0),1)*الحجز!$E5546)+G5546)-F5546,الحجز!$H5546),"")</f>
        <v/>
      </c>
      <c r="I5546" s="10" t="str">
        <f>IFERROR(VLOOKUP(D5546,Rooms[[الشقة]:[وصف]],4,FALSE),"")</f>
        <v/>
      </c>
      <c r="K5546" s="16" t="str">
        <f t="shared" si="173"/>
        <v/>
      </c>
    </row>
    <row r="5547" spans="2:11" x14ac:dyDescent="0.2">
      <c r="B5547" s="10" t="str">
        <f t="shared" si="172"/>
        <v/>
      </c>
      <c r="C5547" s="30"/>
      <c r="H5547" s="10" t="str">
        <f>IFERROR(IF(INDEX(Rooms[اعتماد القيمة],MATCH(الحجز!$D5547,Rooms[الشقة],0),1)&lt;=الحجز!$C5547,((INDEX(Rooms[القيمة],MATCH(الحجز!$D5547,Rooms[الشقة],0),1)*الحجز!$E5547)+G5547)-F5547,الحجز!$H5547),"")</f>
        <v/>
      </c>
      <c r="I5547" s="10" t="str">
        <f>IFERROR(VLOOKUP(D5547,Rooms[[الشقة]:[وصف]],4,FALSE),"")</f>
        <v/>
      </c>
      <c r="K5547" s="16" t="str">
        <f t="shared" si="173"/>
        <v/>
      </c>
    </row>
    <row r="5548" spans="2:11" x14ac:dyDescent="0.2">
      <c r="B5548" s="10" t="str">
        <f t="shared" si="172"/>
        <v/>
      </c>
      <c r="C5548" s="30"/>
      <c r="H5548" s="10" t="str">
        <f>IFERROR(IF(INDEX(Rooms[اعتماد القيمة],MATCH(الحجز!$D5548,Rooms[الشقة],0),1)&lt;=الحجز!$C5548,((INDEX(Rooms[القيمة],MATCH(الحجز!$D5548,Rooms[الشقة],0),1)*الحجز!$E5548)+G5548)-F5548,الحجز!$H5548),"")</f>
        <v/>
      </c>
      <c r="I5548" s="10" t="str">
        <f>IFERROR(VLOOKUP(D5548,Rooms[[الشقة]:[وصف]],4,FALSE),"")</f>
        <v/>
      </c>
      <c r="K5548" s="16" t="str">
        <f t="shared" si="173"/>
        <v/>
      </c>
    </row>
    <row r="5549" spans="2:11" x14ac:dyDescent="0.2">
      <c r="B5549" s="10" t="str">
        <f t="shared" si="172"/>
        <v/>
      </c>
      <c r="C5549" s="30"/>
      <c r="H5549" s="10" t="str">
        <f>IFERROR(IF(INDEX(Rooms[اعتماد القيمة],MATCH(الحجز!$D5549,Rooms[الشقة],0),1)&lt;=الحجز!$C5549,((INDEX(Rooms[القيمة],MATCH(الحجز!$D5549,Rooms[الشقة],0),1)*الحجز!$E5549)+G5549)-F5549,الحجز!$H5549),"")</f>
        <v/>
      </c>
      <c r="I5549" s="10" t="str">
        <f>IFERROR(VLOOKUP(D5549,Rooms[[الشقة]:[وصف]],4,FALSE),"")</f>
        <v/>
      </c>
      <c r="K5549" s="16" t="str">
        <f t="shared" si="173"/>
        <v/>
      </c>
    </row>
    <row r="5550" spans="2:11" x14ac:dyDescent="0.2">
      <c r="B5550" s="10" t="str">
        <f t="shared" si="172"/>
        <v/>
      </c>
      <c r="C5550" s="30"/>
      <c r="H5550" s="10" t="str">
        <f>IFERROR(IF(INDEX(Rooms[اعتماد القيمة],MATCH(الحجز!$D5550,Rooms[الشقة],0),1)&lt;=الحجز!$C5550,((INDEX(Rooms[القيمة],MATCH(الحجز!$D5550,Rooms[الشقة],0),1)*الحجز!$E5550)+G5550)-F5550,الحجز!$H5550),"")</f>
        <v/>
      </c>
      <c r="I5550" s="10" t="str">
        <f>IFERROR(VLOOKUP(D5550,Rooms[[الشقة]:[وصف]],4,FALSE),"")</f>
        <v/>
      </c>
      <c r="K5550" s="16" t="str">
        <f t="shared" si="173"/>
        <v/>
      </c>
    </row>
    <row r="5551" spans="2:11" x14ac:dyDescent="0.2">
      <c r="B5551" s="10" t="str">
        <f t="shared" si="172"/>
        <v/>
      </c>
      <c r="C5551" s="30"/>
      <c r="H5551" s="10" t="str">
        <f>IFERROR(IF(INDEX(Rooms[اعتماد القيمة],MATCH(الحجز!$D5551,Rooms[الشقة],0),1)&lt;=الحجز!$C5551,((INDEX(Rooms[القيمة],MATCH(الحجز!$D5551,Rooms[الشقة],0),1)*الحجز!$E5551)+G5551)-F5551,الحجز!$H5551),"")</f>
        <v/>
      </c>
      <c r="I5551" s="10" t="str">
        <f>IFERROR(VLOOKUP(D5551,Rooms[[الشقة]:[وصف]],4,FALSE),"")</f>
        <v/>
      </c>
      <c r="K5551" s="16" t="str">
        <f t="shared" si="173"/>
        <v/>
      </c>
    </row>
    <row r="5552" spans="2:11" x14ac:dyDescent="0.2">
      <c r="B5552" s="10" t="str">
        <f t="shared" si="172"/>
        <v/>
      </c>
      <c r="C5552" s="30"/>
      <c r="H5552" s="10" t="str">
        <f>IFERROR(IF(INDEX(Rooms[اعتماد القيمة],MATCH(الحجز!$D5552,Rooms[الشقة],0),1)&lt;=الحجز!$C5552,((INDEX(Rooms[القيمة],MATCH(الحجز!$D5552,Rooms[الشقة],0),1)*الحجز!$E5552)+G5552)-F5552,الحجز!$H5552),"")</f>
        <v/>
      </c>
      <c r="I5552" s="10" t="str">
        <f>IFERROR(VLOOKUP(D5552,Rooms[[الشقة]:[وصف]],4,FALSE),"")</f>
        <v/>
      </c>
      <c r="K5552" s="16" t="str">
        <f t="shared" si="173"/>
        <v/>
      </c>
    </row>
    <row r="5553" spans="2:11" x14ac:dyDescent="0.2">
      <c r="B5553" s="10" t="str">
        <f t="shared" si="172"/>
        <v/>
      </c>
      <c r="C5553" s="30"/>
      <c r="H5553" s="10" t="str">
        <f>IFERROR(IF(INDEX(Rooms[اعتماد القيمة],MATCH(الحجز!$D5553,Rooms[الشقة],0),1)&lt;=الحجز!$C5553,((INDEX(Rooms[القيمة],MATCH(الحجز!$D5553,Rooms[الشقة],0),1)*الحجز!$E5553)+G5553)-F5553,الحجز!$H5553),"")</f>
        <v/>
      </c>
      <c r="I5553" s="10" t="str">
        <f>IFERROR(VLOOKUP(D5553,Rooms[[الشقة]:[وصف]],4,FALSE),"")</f>
        <v/>
      </c>
      <c r="K5553" s="16" t="str">
        <f t="shared" si="173"/>
        <v/>
      </c>
    </row>
    <row r="5554" spans="2:11" x14ac:dyDescent="0.2">
      <c r="B5554" s="10" t="str">
        <f t="shared" si="172"/>
        <v/>
      </c>
      <c r="C5554" s="30"/>
      <c r="H5554" s="10" t="str">
        <f>IFERROR(IF(INDEX(Rooms[اعتماد القيمة],MATCH(الحجز!$D5554,Rooms[الشقة],0),1)&lt;=الحجز!$C5554,((INDEX(Rooms[القيمة],MATCH(الحجز!$D5554,Rooms[الشقة],0),1)*الحجز!$E5554)+G5554)-F5554,الحجز!$H5554),"")</f>
        <v/>
      </c>
      <c r="I5554" s="10" t="str">
        <f>IFERROR(VLOOKUP(D5554,Rooms[[الشقة]:[وصف]],4,FALSE),"")</f>
        <v/>
      </c>
      <c r="K5554" s="16" t="str">
        <f t="shared" si="173"/>
        <v/>
      </c>
    </row>
    <row r="5555" spans="2:11" x14ac:dyDescent="0.2">
      <c r="B5555" s="10" t="str">
        <f t="shared" si="172"/>
        <v/>
      </c>
      <c r="C5555" s="30"/>
      <c r="H5555" s="10" t="str">
        <f>IFERROR(IF(INDEX(Rooms[اعتماد القيمة],MATCH(الحجز!$D5555,Rooms[الشقة],0),1)&lt;=الحجز!$C5555,((INDEX(Rooms[القيمة],MATCH(الحجز!$D5555,Rooms[الشقة],0),1)*الحجز!$E5555)+G5555)-F5555,الحجز!$H5555),"")</f>
        <v/>
      </c>
      <c r="I5555" s="10" t="str">
        <f>IFERROR(VLOOKUP(D5555,Rooms[[الشقة]:[وصف]],4,FALSE),"")</f>
        <v/>
      </c>
      <c r="K5555" s="16" t="str">
        <f t="shared" si="173"/>
        <v/>
      </c>
    </row>
    <row r="5556" spans="2:11" x14ac:dyDescent="0.2">
      <c r="B5556" s="10" t="str">
        <f t="shared" si="172"/>
        <v/>
      </c>
      <c r="C5556" s="30"/>
      <c r="H5556" s="10" t="str">
        <f>IFERROR(IF(INDEX(Rooms[اعتماد القيمة],MATCH(الحجز!$D5556,Rooms[الشقة],0),1)&lt;=الحجز!$C5556,((INDEX(Rooms[القيمة],MATCH(الحجز!$D5556,Rooms[الشقة],0),1)*الحجز!$E5556)+G5556)-F5556,الحجز!$H5556),"")</f>
        <v/>
      </c>
      <c r="I5556" s="10" t="str">
        <f>IFERROR(VLOOKUP(D5556,Rooms[[الشقة]:[وصف]],4,FALSE),"")</f>
        <v/>
      </c>
      <c r="K5556" s="16" t="str">
        <f t="shared" si="173"/>
        <v/>
      </c>
    </row>
    <row r="5557" spans="2:11" x14ac:dyDescent="0.2">
      <c r="B5557" s="10" t="str">
        <f t="shared" si="172"/>
        <v/>
      </c>
      <c r="C5557" s="30"/>
      <c r="H5557" s="10" t="str">
        <f>IFERROR(IF(INDEX(Rooms[اعتماد القيمة],MATCH(الحجز!$D5557,Rooms[الشقة],0),1)&lt;=الحجز!$C5557,((INDEX(Rooms[القيمة],MATCH(الحجز!$D5557,Rooms[الشقة],0),1)*الحجز!$E5557)+G5557)-F5557,الحجز!$H5557),"")</f>
        <v/>
      </c>
      <c r="I5557" s="10" t="str">
        <f>IFERROR(VLOOKUP(D5557,Rooms[[الشقة]:[وصف]],4,FALSE),"")</f>
        <v/>
      </c>
      <c r="K5557" s="16" t="str">
        <f t="shared" si="173"/>
        <v/>
      </c>
    </row>
    <row r="5558" spans="2:11" x14ac:dyDescent="0.2">
      <c r="B5558" s="10" t="str">
        <f t="shared" si="172"/>
        <v/>
      </c>
      <c r="C5558" s="30"/>
      <c r="H5558" s="10" t="str">
        <f>IFERROR(IF(INDEX(Rooms[اعتماد القيمة],MATCH(الحجز!$D5558,Rooms[الشقة],0),1)&lt;=الحجز!$C5558,((INDEX(Rooms[القيمة],MATCH(الحجز!$D5558,Rooms[الشقة],0),1)*الحجز!$E5558)+G5558)-F5558,الحجز!$H5558),"")</f>
        <v/>
      </c>
      <c r="I5558" s="10" t="str">
        <f>IFERROR(VLOOKUP(D5558,Rooms[[الشقة]:[وصف]],4,FALSE),"")</f>
        <v/>
      </c>
      <c r="K5558" s="16" t="str">
        <f t="shared" si="173"/>
        <v/>
      </c>
    </row>
    <row r="5559" spans="2:11" x14ac:dyDescent="0.2">
      <c r="B5559" s="10" t="str">
        <f t="shared" si="172"/>
        <v/>
      </c>
      <c r="C5559" s="30"/>
      <c r="H5559" s="10" t="str">
        <f>IFERROR(IF(INDEX(Rooms[اعتماد القيمة],MATCH(الحجز!$D5559,Rooms[الشقة],0),1)&lt;=الحجز!$C5559,((INDEX(Rooms[القيمة],MATCH(الحجز!$D5559,Rooms[الشقة],0),1)*الحجز!$E5559)+G5559)-F5559,الحجز!$H5559),"")</f>
        <v/>
      </c>
      <c r="I5559" s="10" t="str">
        <f>IFERROR(VLOOKUP(D5559,Rooms[[الشقة]:[وصف]],4,FALSE),"")</f>
        <v/>
      </c>
      <c r="K5559" s="16" t="str">
        <f t="shared" si="173"/>
        <v/>
      </c>
    </row>
    <row r="5560" spans="2:11" x14ac:dyDescent="0.2">
      <c r="B5560" s="10" t="str">
        <f t="shared" si="172"/>
        <v/>
      </c>
      <c r="C5560" s="30"/>
      <c r="H5560" s="10" t="str">
        <f>IFERROR(IF(INDEX(Rooms[اعتماد القيمة],MATCH(الحجز!$D5560,Rooms[الشقة],0),1)&lt;=الحجز!$C5560,((INDEX(Rooms[القيمة],MATCH(الحجز!$D5560,Rooms[الشقة],0),1)*الحجز!$E5560)+G5560)-F5560,الحجز!$H5560),"")</f>
        <v/>
      </c>
      <c r="I5560" s="10" t="str">
        <f>IFERROR(VLOOKUP(D5560,Rooms[[الشقة]:[وصف]],4,FALSE),"")</f>
        <v/>
      </c>
      <c r="K5560" s="16" t="str">
        <f t="shared" si="173"/>
        <v/>
      </c>
    </row>
    <row r="5561" spans="2:11" x14ac:dyDescent="0.2">
      <c r="B5561" s="10" t="str">
        <f t="shared" si="172"/>
        <v/>
      </c>
      <c r="C5561" s="30"/>
      <c r="H5561" s="10" t="str">
        <f>IFERROR(IF(INDEX(Rooms[اعتماد القيمة],MATCH(الحجز!$D5561,Rooms[الشقة],0),1)&lt;=الحجز!$C5561,((INDEX(Rooms[القيمة],MATCH(الحجز!$D5561,Rooms[الشقة],0),1)*الحجز!$E5561)+G5561)-F5561,الحجز!$H5561),"")</f>
        <v/>
      </c>
      <c r="I5561" s="10" t="str">
        <f>IFERROR(VLOOKUP(D5561,Rooms[[الشقة]:[وصف]],4,FALSE),"")</f>
        <v/>
      </c>
      <c r="K5561" s="16" t="str">
        <f t="shared" si="173"/>
        <v/>
      </c>
    </row>
    <row r="5562" spans="2:11" x14ac:dyDescent="0.2">
      <c r="B5562" s="10" t="str">
        <f t="shared" si="172"/>
        <v/>
      </c>
      <c r="C5562" s="30"/>
      <c r="H5562" s="10" t="str">
        <f>IFERROR(IF(INDEX(Rooms[اعتماد القيمة],MATCH(الحجز!$D5562,Rooms[الشقة],0),1)&lt;=الحجز!$C5562,((INDEX(Rooms[القيمة],MATCH(الحجز!$D5562,Rooms[الشقة],0),1)*الحجز!$E5562)+G5562)-F5562,الحجز!$H5562),"")</f>
        <v/>
      </c>
      <c r="I5562" s="10" t="str">
        <f>IFERROR(VLOOKUP(D5562,Rooms[[الشقة]:[وصف]],4,FALSE),"")</f>
        <v/>
      </c>
      <c r="K5562" s="16" t="str">
        <f t="shared" si="173"/>
        <v/>
      </c>
    </row>
    <row r="5563" spans="2:11" x14ac:dyDescent="0.2">
      <c r="B5563" s="10" t="str">
        <f t="shared" si="172"/>
        <v/>
      </c>
      <c r="C5563" s="30"/>
      <c r="H5563" s="10" t="str">
        <f>IFERROR(IF(INDEX(Rooms[اعتماد القيمة],MATCH(الحجز!$D5563,Rooms[الشقة],0),1)&lt;=الحجز!$C5563,((INDEX(Rooms[القيمة],MATCH(الحجز!$D5563,Rooms[الشقة],0),1)*الحجز!$E5563)+G5563)-F5563,الحجز!$H5563),"")</f>
        <v/>
      </c>
      <c r="I5563" s="10" t="str">
        <f>IFERROR(VLOOKUP(D5563,Rooms[[الشقة]:[وصف]],4,FALSE),"")</f>
        <v/>
      </c>
      <c r="K5563" s="16" t="str">
        <f t="shared" si="173"/>
        <v/>
      </c>
    </row>
    <row r="5564" spans="2:11" x14ac:dyDescent="0.2">
      <c r="B5564" s="10" t="str">
        <f t="shared" si="172"/>
        <v/>
      </c>
      <c r="C5564" s="30"/>
      <c r="H5564" s="10" t="str">
        <f>IFERROR(IF(INDEX(Rooms[اعتماد القيمة],MATCH(الحجز!$D5564,Rooms[الشقة],0),1)&lt;=الحجز!$C5564,((INDEX(Rooms[القيمة],MATCH(الحجز!$D5564,Rooms[الشقة],0),1)*الحجز!$E5564)+G5564)-F5564,الحجز!$H5564),"")</f>
        <v/>
      </c>
      <c r="I5564" s="10" t="str">
        <f>IFERROR(VLOOKUP(D5564,Rooms[[الشقة]:[وصف]],4,FALSE),"")</f>
        <v/>
      </c>
      <c r="K5564" s="16" t="str">
        <f t="shared" si="173"/>
        <v/>
      </c>
    </row>
    <row r="5565" spans="2:11" x14ac:dyDescent="0.2">
      <c r="B5565" s="10" t="str">
        <f t="shared" si="172"/>
        <v/>
      </c>
      <c r="C5565" s="30"/>
      <c r="H5565" s="10" t="str">
        <f>IFERROR(IF(INDEX(Rooms[اعتماد القيمة],MATCH(الحجز!$D5565,Rooms[الشقة],0),1)&lt;=الحجز!$C5565,((INDEX(Rooms[القيمة],MATCH(الحجز!$D5565,Rooms[الشقة],0),1)*الحجز!$E5565)+G5565)-F5565,الحجز!$H5565),"")</f>
        <v/>
      </c>
      <c r="I5565" s="10" t="str">
        <f>IFERROR(VLOOKUP(D5565,Rooms[[الشقة]:[وصف]],4,FALSE),"")</f>
        <v/>
      </c>
      <c r="K5565" s="16" t="str">
        <f t="shared" si="173"/>
        <v/>
      </c>
    </row>
    <row r="5566" spans="2:11" x14ac:dyDescent="0.2">
      <c r="B5566" s="10" t="str">
        <f t="shared" si="172"/>
        <v/>
      </c>
      <c r="C5566" s="30"/>
      <c r="H5566" s="10" t="str">
        <f>IFERROR(IF(INDEX(Rooms[اعتماد القيمة],MATCH(الحجز!$D5566,Rooms[الشقة],0),1)&lt;=الحجز!$C5566,((INDEX(Rooms[القيمة],MATCH(الحجز!$D5566,Rooms[الشقة],0),1)*الحجز!$E5566)+G5566)-F5566,الحجز!$H5566),"")</f>
        <v/>
      </c>
      <c r="I5566" s="10" t="str">
        <f>IFERROR(VLOOKUP(D5566,Rooms[[الشقة]:[وصف]],4,FALSE),"")</f>
        <v/>
      </c>
      <c r="K5566" s="16" t="str">
        <f t="shared" si="173"/>
        <v/>
      </c>
    </row>
    <row r="5567" spans="2:11" x14ac:dyDescent="0.2">
      <c r="B5567" s="10" t="str">
        <f t="shared" si="172"/>
        <v/>
      </c>
      <c r="C5567" s="30"/>
      <c r="H5567" s="10" t="str">
        <f>IFERROR(IF(INDEX(Rooms[اعتماد القيمة],MATCH(الحجز!$D5567,Rooms[الشقة],0),1)&lt;=الحجز!$C5567,((INDEX(Rooms[القيمة],MATCH(الحجز!$D5567,Rooms[الشقة],0),1)*الحجز!$E5567)+G5567)-F5567,الحجز!$H5567),"")</f>
        <v/>
      </c>
      <c r="I5567" s="10" t="str">
        <f>IFERROR(VLOOKUP(D5567,Rooms[[الشقة]:[وصف]],4,FALSE),"")</f>
        <v/>
      </c>
      <c r="K5567" s="16" t="str">
        <f t="shared" si="173"/>
        <v/>
      </c>
    </row>
    <row r="5568" spans="2:11" x14ac:dyDescent="0.2">
      <c r="B5568" s="10" t="str">
        <f t="shared" si="172"/>
        <v/>
      </c>
      <c r="C5568" s="30"/>
      <c r="H5568" s="10" t="str">
        <f>IFERROR(IF(INDEX(Rooms[اعتماد القيمة],MATCH(الحجز!$D5568,Rooms[الشقة],0),1)&lt;=الحجز!$C5568,((INDEX(Rooms[القيمة],MATCH(الحجز!$D5568,Rooms[الشقة],0),1)*الحجز!$E5568)+G5568)-F5568,الحجز!$H5568),"")</f>
        <v/>
      </c>
      <c r="I5568" s="10" t="str">
        <f>IFERROR(VLOOKUP(D5568,Rooms[[الشقة]:[وصف]],4,FALSE),"")</f>
        <v/>
      </c>
      <c r="K5568" s="16" t="str">
        <f t="shared" si="173"/>
        <v/>
      </c>
    </row>
    <row r="5569" spans="2:11" x14ac:dyDescent="0.2">
      <c r="B5569" s="10" t="str">
        <f t="shared" si="172"/>
        <v/>
      </c>
      <c r="C5569" s="30"/>
      <c r="H5569" s="10" t="str">
        <f>IFERROR(IF(INDEX(Rooms[اعتماد القيمة],MATCH(الحجز!$D5569,Rooms[الشقة],0),1)&lt;=الحجز!$C5569,((INDEX(Rooms[القيمة],MATCH(الحجز!$D5569,Rooms[الشقة],0),1)*الحجز!$E5569)+G5569)-F5569,الحجز!$H5569),"")</f>
        <v/>
      </c>
      <c r="I5569" s="10" t="str">
        <f>IFERROR(VLOOKUP(D5569,Rooms[[الشقة]:[وصف]],4,FALSE),"")</f>
        <v/>
      </c>
      <c r="K5569" s="16" t="str">
        <f t="shared" si="173"/>
        <v/>
      </c>
    </row>
    <row r="5570" spans="2:11" x14ac:dyDescent="0.2">
      <c r="B5570" s="10" t="str">
        <f t="shared" si="172"/>
        <v/>
      </c>
      <c r="C5570" s="30"/>
      <c r="H5570" s="10" t="str">
        <f>IFERROR(IF(INDEX(Rooms[اعتماد القيمة],MATCH(الحجز!$D5570,Rooms[الشقة],0),1)&lt;=الحجز!$C5570,((INDEX(Rooms[القيمة],MATCH(الحجز!$D5570,Rooms[الشقة],0),1)*الحجز!$E5570)+G5570)-F5570,الحجز!$H5570),"")</f>
        <v/>
      </c>
      <c r="I5570" s="10" t="str">
        <f>IFERROR(VLOOKUP(D5570,Rooms[[الشقة]:[وصف]],4,FALSE),"")</f>
        <v/>
      </c>
      <c r="K5570" s="16" t="str">
        <f t="shared" si="173"/>
        <v/>
      </c>
    </row>
    <row r="5571" spans="2:11" x14ac:dyDescent="0.2">
      <c r="B5571" s="10" t="str">
        <f t="shared" si="172"/>
        <v/>
      </c>
      <c r="C5571" s="30"/>
      <c r="H5571" s="10" t="str">
        <f>IFERROR(IF(INDEX(Rooms[اعتماد القيمة],MATCH(الحجز!$D5571,Rooms[الشقة],0),1)&lt;=الحجز!$C5571,((INDEX(Rooms[القيمة],MATCH(الحجز!$D5571,Rooms[الشقة],0),1)*الحجز!$E5571)+G5571)-F5571,الحجز!$H5571),"")</f>
        <v/>
      </c>
      <c r="I5571" s="10" t="str">
        <f>IFERROR(VLOOKUP(D5571,Rooms[[الشقة]:[وصف]],4,FALSE),"")</f>
        <v/>
      </c>
      <c r="K5571" s="16" t="str">
        <f t="shared" si="173"/>
        <v/>
      </c>
    </row>
    <row r="5572" spans="2:11" x14ac:dyDescent="0.2">
      <c r="B5572" s="10" t="str">
        <f t="shared" si="172"/>
        <v/>
      </c>
      <c r="C5572" s="30"/>
      <c r="H5572" s="10" t="str">
        <f>IFERROR(IF(INDEX(Rooms[اعتماد القيمة],MATCH(الحجز!$D5572,Rooms[الشقة],0),1)&lt;=الحجز!$C5572,((INDEX(Rooms[القيمة],MATCH(الحجز!$D5572,Rooms[الشقة],0),1)*الحجز!$E5572)+G5572)-F5572,الحجز!$H5572),"")</f>
        <v/>
      </c>
      <c r="I5572" s="10" t="str">
        <f>IFERROR(VLOOKUP(D5572,Rooms[[الشقة]:[وصف]],4,FALSE),"")</f>
        <v/>
      </c>
      <c r="K5572" s="16" t="str">
        <f t="shared" si="173"/>
        <v/>
      </c>
    </row>
    <row r="5573" spans="2:11" x14ac:dyDescent="0.2">
      <c r="B5573" s="10" t="str">
        <f t="shared" ref="B5573:B5636" si="174">IF(C5573&lt;&gt;"",ROW(A5570),"")</f>
        <v/>
      </c>
      <c r="C5573" s="30"/>
      <c r="H5573" s="10" t="str">
        <f>IFERROR(IF(INDEX(Rooms[اعتماد القيمة],MATCH(الحجز!$D5573,Rooms[الشقة],0),1)&lt;=الحجز!$C5573,((INDEX(Rooms[القيمة],MATCH(الحجز!$D5573,Rooms[الشقة],0),1)*الحجز!$E5573)+G5573)-F5573,الحجز!$H5573),"")</f>
        <v/>
      </c>
      <c r="I5573" s="10" t="str">
        <f>IFERROR(VLOOKUP(D5573,Rooms[[الشقة]:[وصف]],4,FALSE),"")</f>
        <v/>
      </c>
      <c r="K5573" s="16" t="str">
        <f t="shared" ref="K5573:K5636" si="175">IF(AND(E5573="",C5573=""),"",C5573+(IF(E5573&lt;1,E5573,(E5573-1))))</f>
        <v/>
      </c>
    </row>
    <row r="5574" spans="2:11" x14ac:dyDescent="0.2">
      <c r="B5574" s="10" t="str">
        <f t="shared" si="174"/>
        <v/>
      </c>
      <c r="C5574" s="30"/>
      <c r="H5574" s="10" t="str">
        <f>IFERROR(IF(INDEX(Rooms[اعتماد القيمة],MATCH(الحجز!$D5574,Rooms[الشقة],0),1)&lt;=الحجز!$C5574,((INDEX(Rooms[القيمة],MATCH(الحجز!$D5574,Rooms[الشقة],0),1)*الحجز!$E5574)+G5574)-F5574,الحجز!$H5574),"")</f>
        <v/>
      </c>
      <c r="I5574" s="10" t="str">
        <f>IFERROR(VLOOKUP(D5574,Rooms[[الشقة]:[وصف]],4,FALSE),"")</f>
        <v/>
      </c>
      <c r="K5574" s="16" t="str">
        <f t="shared" si="175"/>
        <v/>
      </c>
    </row>
    <row r="5575" spans="2:11" x14ac:dyDescent="0.2">
      <c r="B5575" s="10" t="str">
        <f t="shared" si="174"/>
        <v/>
      </c>
      <c r="C5575" s="30"/>
      <c r="H5575" s="10" t="str">
        <f>IFERROR(IF(INDEX(Rooms[اعتماد القيمة],MATCH(الحجز!$D5575,Rooms[الشقة],0),1)&lt;=الحجز!$C5575,((INDEX(Rooms[القيمة],MATCH(الحجز!$D5575,Rooms[الشقة],0),1)*الحجز!$E5575)+G5575)-F5575,الحجز!$H5575),"")</f>
        <v/>
      </c>
      <c r="I5575" s="10" t="str">
        <f>IFERROR(VLOOKUP(D5575,Rooms[[الشقة]:[وصف]],4,FALSE),"")</f>
        <v/>
      </c>
      <c r="K5575" s="16" t="str">
        <f t="shared" si="175"/>
        <v/>
      </c>
    </row>
    <row r="5576" spans="2:11" x14ac:dyDescent="0.2">
      <c r="B5576" s="10" t="str">
        <f t="shared" si="174"/>
        <v/>
      </c>
      <c r="C5576" s="30"/>
      <c r="H5576" s="10" t="str">
        <f>IFERROR(IF(INDEX(Rooms[اعتماد القيمة],MATCH(الحجز!$D5576,Rooms[الشقة],0),1)&lt;=الحجز!$C5576,((INDEX(Rooms[القيمة],MATCH(الحجز!$D5576,Rooms[الشقة],0),1)*الحجز!$E5576)+G5576)-F5576,الحجز!$H5576),"")</f>
        <v/>
      </c>
      <c r="I5576" s="10" t="str">
        <f>IFERROR(VLOOKUP(D5576,Rooms[[الشقة]:[وصف]],4,FALSE),"")</f>
        <v/>
      </c>
      <c r="K5576" s="16" t="str">
        <f t="shared" si="175"/>
        <v/>
      </c>
    </row>
    <row r="5577" spans="2:11" x14ac:dyDescent="0.2">
      <c r="B5577" s="10" t="str">
        <f t="shared" si="174"/>
        <v/>
      </c>
      <c r="C5577" s="30"/>
      <c r="H5577" s="10" t="str">
        <f>IFERROR(IF(INDEX(Rooms[اعتماد القيمة],MATCH(الحجز!$D5577,Rooms[الشقة],0),1)&lt;=الحجز!$C5577,((INDEX(Rooms[القيمة],MATCH(الحجز!$D5577,Rooms[الشقة],0),1)*الحجز!$E5577)+G5577)-F5577,الحجز!$H5577),"")</f>
        <v/>
      </c>
      <c r="I5577" s="10" t="str">
        <f>IFERROR(VLOOKUP(D5577,Rooms[[الشقة]:[وصف]],4,FALSE),"")</f>
        <v/>
      </c>
      <c r="K5577" s="16" t="str">
        <f t="shared" si="175"/>
        <v/>
      </c>
    </row>
    <row r="5578" spans="2:11" x14ac:dyDescent="0.2">
      <c r="B5578" s="10" t="str">
        <f t="shared" si="174"/>
        <v/>
      </c>
      <c r="C5578" s="30"/>
      <c r="H5578" s="10" t="str">
        <f>IFERROR(IF(INDEX(Rooms[اعتماد القيمة],MATCH(الحجز!$D5578,Rooms[الشقة],0),1)&lt;=الحجز!$C5578,((INDEX(Rooms[القيمة],MATCH(الحجز!$D5578,Rooms[الشقة],0),1)*الحجز!$E5578)+G5578)-F5578,الحجز!$H5578),"")</f>
        <v/>
      </c>
      <c r="I5578" s="10" t="str">
        <f>IFERROR(VLOOKUP(D5578,Rooms[[الشقة]:[وصف]],4,FALSE),"")</f>
        <v/>
      </c>
      <c r="K5578" s="16" t="str">
        <f t="shared" si="175"/>
        <v/>
      </c>
    </row>
    <row r="5579" spans="2:11" x14ac:dyDescent="0.2">
      <c r="B5579" s="10" t="str">
        <f t="shared" si="174"/>
        <v/>
      </c>
      <c r="C5579" s="30"/>
      <c r="H5579" s="10" t="str">
        <f>IFERROR(IF(INDEX(Rooms[اعتماد القيمة],MATCH(الحجز!$D5579,Rooms[الشقة],0),1)&lt;=الحجز!$C5579,((INDEX(Rooms[القيمة],MATCH(الحجز!$D5579,Rooms[الشقة],0),1)*الحجز!$E5579)+G5579)-F5579,الحجز!$H5579),"")</f>
        <v/>
      </c>
      <c r="I5579" s="10" t="str">
        <f>IFERROR(VLOOKUP(D5579,Rooms[[الشقة]:[وصف]],4,FALSE),"")</f>
        <v/>
      </c>
      <c r="K5579" s="16" t="str">
        <f t="shared" si="175"/>
        <v/>
      </c>
    </row>
    <row r="5580" spans="2:11" x14ac:dyDescent="0.2">
      <c r="B5580" s="10" t="str">
        <f t="shared" si="174"/>
        <v/>
      </c>
      <c r="C5580" s="30"/>
      <c r="H5580" s="10" t="str">
        <f>IFERROR(IF(INDEX(Rooms[اعتماد القيمة],MATCH(الحجز!$D5580,Rooms[الشقة],0),1)&lt;=الحجز!$C5580,((INDEX(Rooms[القيمة],MATCH(الحجز!$D5580,Rooms[الشقة],0),1)*الحجز!$E5580)+G5580)-F5580,الحجز!$H5580),"")</f>
        <v/>
      </c>
      <c r="I5580" s="10" t="str">
        <f>IFERROR(VLOOKUP(D5580,Rooms[[الشقة]:[وصف]],4,FALSE),"")</f>
        <v/>
      </c>
      <c r="K5580" s="16" t="str">
        <f t="shared" si="175"/>
        <v/>
      </c>
    </row>
    <row r="5581" spans="2:11" x14ac:dyDescent="0.2">
      <c r="B5581" s="10" t="str">
        <f t="shared" si="174"/>
        <v/>
      </c>
      <c r="C5581" s="30"/>
      <c r="H5581" s="10" t="str">
        <f>IFERROR(IF(INDEX(Rooms[اعتماد القيمة],MATCH(الحجز!$D5581,Rooms[الشقة],0),1)&lt;=الحجز!$C5581,((INDEX(Rooms[القيمة],MATCH(الحجز!$D5581,Rooms[الشقة],0),1)*الحجز!$E5581)+G5581)-F5581,الحجز!$H5581),"")</f>
        <v/>
      </c>
      <c r="I5581" s="10" t="str">
        <f>IFERROR(VLOOKUP(D5581,Rooms[[الشقة]:[وصف]],4,FALSE),"")</f>
        <v/>
      </c>
      <c r="K5581" s="16" t="str">
        <f t="shared" si="175"/>
        <v/>
      </c>
    </row>
    <row r="5582" spans="2:11" x14ac:dyDescent="0.2">
      <c r="B5582" s="10" t="str">
        <f t="shared" si="174"/>
        <v/>
      </c>
      <c r="C5582" s="30"/>
      <c r="H5582" s="10" t="str">
        <f>IFERROR(IF(INDEX(Rooms[اعتماد القيمة],MATCH(الحجز!$D5582,Rooms[الشقة],0),1)&lt;=الحجز!$C5582,((INDEX(Rooms[القيمة],MATCH(الحجز!$D5582,Rooms[الشقة],0),1)*الحجز!$E5582)+G5582)-F5582,الحجز!$H5582),"")</f>
        <v/>
      </c>
      <c r="I5582" s="10" t="str">
        <f>IFERROR(VLOOKUP(D5582,Rooms[[الشقة]:[وصف]],4,FALSE),"")</f>
        <v/>
      </c>
      <c r="K5582" s="16" t="str">
        <f t="shared" si="175"/>
        <v/>
      </c>
    </row>
    <row r="5583" spans="2:11" x14ac:dyDescent="0.2">
      <c r="B5583" s="10" t="str">
        <f t="shared" si="174"/>
        <v/>
      </c>
      <c r="C5583" s="30"/>
      <c r="H5583" s="10" t="str">
        <f>IFERROR(IF(INDEX(Rooms[اعتماد القيمة],MATCH(الحجز!$D5583,Rooms[الشقة],0),1)&lt;=الحجز!$C5583,((INDEX(Rooms[القيمة],MATCH(الحجز!$D5583,Rooms[الشقة],0),1)*الحجز!$E5583)+G5583)-F5583,الحجز!$H5583),"")</f>
        <v/>
      </c>
      <c r="I5583" s="10" t="str">
        <f>IFERROR(VLOOKUP(D5583,Rooms[[الشقة]:[وصف]],4,FALSE),"")</f>
        <v/>
      </c>
      <c r="K5583" s="16" t="str">
        <f t="shared" si="175"/>
        <v/>
      </c>
    </row>
    <row r="5584" spans="2:11" x14ac:dyDescent="0.2">
      <c r="B5584" s="10" t="str">
        <f t="shared" si="174"/>
        <v/>
      </c>
      <c r="C5584" s="30"/>
      <c r="H5584" s="10" t="str">
        <f>IFERROR(IF(INDEX(Rooms[اعتماد القيمة],MATCH(الحجز!$D5584,Rooms[الشقة],0),1)&lt;=الحجز!$C5584,((INDEX(Rooms[القيمة],MATCH(الحجز!$D5584,Rooms[الشقة],0),1)*الحجز!$E5584)+G5584)-F5584,الحجز!$H5584),"")</f>
        <v/>
      </c>
      <c r="I5584" s="10" t="str">
        <f>IFERROR(VLOOKUP(D5584,Rooms[[الشقة]:[وصف]],4,FALSE),"")</f>
        <v/>
      </c>
      <c r="K5584" s="16" t="str">
        <f t="shared" si="175"/>
        <v/>
      </c>
    </row>
    <row r="5585" spans="2:11" x14ac:dyDescent="0.2">
      <c r="B5585" s="10" t="str">
        <f t="shared" si="174"/>
        <v/>
      </c>
      <c r="C5585" s="30"/>
      <c r="H5585" s="10" t="str">
        <f>IFERROR(IF(INDEX(Rooms[اعتماد القيمة],MATCH(الحجز!$D5585,Rooms[الشقة],0),1)&lt;=الحجز!$C5585,((INDEX(Rooms[القيمة],MATCH(الحجز!$D5585,Rooms[الشقة],0),1)*الحجز!$E5585)+G5585)-F5585,الحجز!$H5585),"")</f>
        <v/>
      </c>
      <c r="I5585" s="10" t="str">
        <f>IFERROR(VLOOKUP(D5585,Rooms[[الشقة]:[وصف]],4,FALSE),"")</f>
        <v/>
      </c>
      <c r="K5585" s="16" t="str">
        <f t="shared" si="175"/>
        <v/>
      </c>
    </row>
    <row r="5586" spans="2:11" x14ac:dyDescent="0.2">
      <c r="B5586" s="10" t="str">
        <f t="shared" si="174"/>
        <v/>
      </c>
      <c r="C5586" s="30"/>
      <c r="H5586" s="10" t="str">
        <f>IFERROR(IF(INDEX(Rooms[اعتماد القيمة],MATCH(الحجز!$D5586,Rooms[الشقة],0),1)&lt;=الحجز!$C5586,((INDEX(Rooms[القيمة],MATCH(الحجز!$D5586,Rooms[الشقة],0),1)*الحجز!$E5586)+G5586)-F5586,الحجز!$H5586),"")</f>
        <v/>
      </c>
      <c r="I5586" s="10" t="str">
        <f>IFERROR(VLOOKUP(D5586,Rooms[[الشقة]:[وصف]],4,FALSE),"")</f>
        <v/>
      </c>
      <c r="K5586" s="16" t="str">
        <f t="shared" si="175"/>
        <v/>
      </c>
    </row>
    <row r="5587" spans="2:11" x14ac:dyDescent="0.2">
      <c r="B5587" s="10" t="str">
        <f t="shared" si="174"/>
        <v/>
      </c>
      <c r="C5587" s="30"/>
      <c r="H5587" s="10" t="str">
        <f>IFERROR(IF(INDEX(Rooms[اعتماد القيمة],MATCH(الحجز!$D5587,Rooms[الشقة],0),1)&lt;=الحجز!$C5587,((INDEX(Rooms[القيمة],MATCH(الحجز!$D5587,Rooms[الشقة],0),1)*الحجز!$E5587)+G5587)-F5587,الحجز!$H5587),"")</f>
        <v/>
      </c>
      <c r="I5587" s="10" t="str">
        <f>IFERROR(VLOOKUP(D5587,Rooms[[الشقة]:[وصف]],4,FALSE),"")</f>
        <v/>
      </c>
      <c r="K5587" s="16" t="str">
        <f t="shared" si="175"/>
        <v/>
      </c>
    </row>
    <row r="5588" spans="2:11" x14ac:dyDescent="0.2">
      <c r="B5588" s="10" t="str">
        <f t="shared" si="174"/>
        <v/>
      </c>
      <c r="C5588" s="30"/>
      <c r="H5588" s="10" t="str">
        <f>IFERROR(IF(INDEX(Rooms[اعتماد القيمة],MATCH(الحجز!$D5588,Rooms[الشقة],0),1)&lt;=الحجز!$C5588,((INDEX(Rooms[القيمة],MATCH(الحجز!$D5588,Rooms[الشقة],0),1)*الحجز!$E5588)+G5588)-F5588,الحجز!$H5588),"")</f>
        <v/>
      </c>
      <c r="I5588" s="10" t="str">
        <f>IFERROR(VLOOKUP(D5588,Rooms[[الشقة]:[وصف]],4,FALSE),"")</f>
        <v/>
      </c>
      <c r="K5588" s="16" t="str">
        <f t="shared" si="175"/>
        <v/>
      </c>
    </row>
    <row r="5589" spans="2:11" x14ac:dyDescent="0.2">
      <c r="B5589" s="10" t="str">
        <f t="shared" si="174"/>
        <v/>
      </c>
      <c r="C5589" s="30"/>
      <c r="H5589" s="10" t="str">
        <f>IFERROR(IF(INDEX(Rooms[اعتماد القيمة],MATCH(الحجز!$D5589,Rooms[الشقة],0),1)&lt;=الحجز!$C5589,((INDEX(Rooms[القيمة],MATCH(الحجز!$D5589,Rooms[الشقة],0),1)*الحجز!$E5589)+G5589)-F5589,الحجز!$H5589),"")</f>
        <v/>
      </c>
      <c r="I5589" s="10" t="str">
        <f>IFERROR(VLOOKUP(D5589,Rooms[[الشقة]:[وصف]],4,FALSE),"")</f>
        <v/>
      </c>
      <c r="K5589" s="16" t="str">
        <f t="shared" si="175"/>
        <v/>
      </c>
    </row>
    <row r="5590" spans="2:11" x14ac:dyDescent="0.2">
      <c r="B5590" s="10" t="str">
        <f t="shared" si="174"/>
        <v/>
      </c>
      <c r="C5590" s="30"/>
      <c r="H5590" s="10" t="str">
        <f>IFERROR(IF(INDEX(Rooms[اعتماد القيمة],MATCH(الحجز!$D5590,Rooms[الشقة],0),1)&lt;=الحجز!$C5590,((INDEX(Rooms[القيمة],MATCH(الحجز!$D5590,Rooms[الشقة],0),1)*الحجز!$E5590)+G5590)-F5590,الحجز!$H5590),"")</f>
        <v/>
      </c>
      <c r="I5590" s="10" t="str">
        <f>IFERROR(VLOOKUP(D5590,Rooms[[الشقة]:[وصف]],4,FALSE),"")</f>
        <v/>
      </c>
      <c r="K5590" s="16" t="str">
        <f t="shared" si="175"/>
        <v/>
      </c>
    </row>
    <row r="5591" spans="2:11" x14ac:dyDescent="0.2">
      <c r="B5591" s="10" t="str">
        <f t="shared" si="174"/>
        <v/>
      </c>
      <c r="C5591" s="30"/>
      <c r="H5591" s="10" t="str">
        <f>IFERROR(IF(INDEX(Rooms[اعتماد القيمة],MATCH(الحجز!$D5591,Rooms[الشقة],0),1)&lt;=الحجز!$C5591,((INDEX(Rooms[القيمة],MATCH(الحجز!$D5591,Rooms[الشقة],0),1)*الحجز!$E5591)+G5591)-F5591,الحجز!$H5591),"")</f>
        <v/>
      </c>
      <c r="I5591" s="10" t="str">
        <f>IFERROR(VLOOKUP(D5591,Rooms[[الشقة]:[وصف]],4,FALSE),"")</f>
        <v/>
      </c>
      <c r="K5591" s="16" t="str">
        <f t="shared" si="175"/>
        <v/>
      </c>
    </row>
    <row r="5592" spans="2:11" x14ac:dyDescent="0.2">
      <c r="B5592" s="10" t="str">
        <f t="shared" si="174"/>
        <v/>
      </c>
      <c r="C5592" s="30"/>
      <c r="H5592" s="10" t="str">
        <f>IFERROR(IF(INDEX(Rooms[اعتماد القيمة],MATCH(الحجز!$D5592,Rooms[الشقة],0),1)&lt;=الحجز!$C5592,((INDEX(Rooms[القيمة],MATCH(الحجز!$D5592,Rooms[الشقة],0),1)*الحجز!$E5592)+G5592)-F5592,الحجز!$H5592),"")</f>
        <v/>
      </c>
      <c r="I5592" s="10" t="str">
        <f>IFERROR(VLOOKUP(D5592,Rooms[[الشقة]:[وصف]],4,FALSE),"")</f>
        <v/>
      </c>
      <c r="K5592" s="16" t="str">
        <f t="shared" si="175"/>
        <v/>
      </c>
    </row>
    <row r="5593" spans="2:11" x14ac:dyDescent="0.2">
      <c r="B5593" s="10" t="str">
        <f t="shared" si="174"/>
        <v/>
      </c>
      <c r="C5593" s="30"/>
      <c r="H5593" s="10" t="str">
        <f>IFERROR(IF(INDEX(Rooms[اعتماد القيمة],MATCH(الحجز!$D5593,Rooms[الشقة],0),1)&lt;=الحجز!$C5593,((INDEX(Rooms[القيمة],MATCH(الحجز!$D5593,Rooms[الشقة],0),1)*الحجز!$E5593)+G5593)-F5593,الحجز!$H5593),"")</f>
        <v/>
      </c>
      <c r="I5593" s="10" t="str">
        <f>IFERROR(VLOOKUP(D5593,Rooms[[الشقة]:[وصف]],4,FALSE),"")</f>
        <v/>
      </c>
      <c r="K5593" s="16" t="str">
        <f t="shared" si="175"/>
        <v/>
      </c>
    </row>
    <row r="5594" spans="2:11" x14ac:dyDescent="0.2">
      <c r="B5594" s="10" t="str">
        <f t="shared" si="174"/>
        <v/>
      </c>
      <c r="C5594" s="30"/>
      <c r="H5594" s="10" t="str">
        <f>IFERROR(IF(INDEX(Rooms[اعتماد القيمة],MATCH(الحجز!$D5594,Rooms[الشقة],0),1)&lt;=الحجز!$C5594,((INDEX(Rooms[القيمة],MATCH(الحجز!$D5594,Rooms[الشقة],0),1)*الحجز!$E5594)+G5594)-F5594,الحجز!$H5594),"")</f>
        <v/>
      </c>
      <c r="I5594" s="10" t="str">
        <f>IFERROR(VLOOKUP(D5594,Rooms[[الشقة]:[وصف]],4,FALSE),"")</f>
        <v/>
      </c>
      <c r="K5594" s="16" t="str">
        <f t="shared" si="175"/>
        <v/>
      </c>
    </row>
    <row r="5595" spans="2:11" x14ac:dyDescent="0.2">
      <c r="B5595" s="10" t="str">
        <f t="shared" si="174"/>
        <v/>
      </c>
      <c r="C5595" s="30"/>
      <c r="H5595" s="10" t="str">
        <f>IFERROR(IF(INDEX(Rooms[اعتماد القيمة],MATCH(الحجز!$D5595,Rooms[الشقة],0),1)&lt;=الحجز!$C5595,((INDEX(Rooms[القيمة],MATCH(الحجز!$D5595,Rooms[الشقة],0),1)*الحجز!$E5595)+G5595)-F5595,الحجز!$H5595),"")</f>
        <v/>
      </c>
      <c r="I5595" s="10" t="str">
        <f>IFERROR(VLOOKUP(D5595,Rooms[[الشقة]:[وصف]],4,FALSE),"")</f>
        <v/>
      </c>
      <c r="K5595" s="16" t="str">
        <f t="shared" si="175"/>
        <v/>
      </c>
    </row>
    <row r="5596" spans="2:11" x14ac:dyDescent="0.2">
      <c r="B5596" s="10" t="str">
        <f t="shared" si="174"/>
        <v/>
      </c>
      <c r="C5596" s="30"/>
      <c r="H5596" s="10" t="str">
        <f>IFERROR(IF(INDEX(Rooms[اعتماد القيمة],MATCH(الحجز!$D5596,Rooms[الشقة],0),1)&lt;=الحجز!$C5596,((INDEX(Rooms[القيمة],MATCH(الحجز!$D5596,Rooms[الشقة],0),1)*الحجز!$E5596)+G5596)-F5596,الحجز!$H5596),"")</f>
        <v/>
      </c>
      <c r="I5596" s="10" t="str">
        <f>IFERROR(VLOOKUP(D5596,Rooms[[الشقة]:[وصف]],4,FALSE),"")</f>
        <v/>
      </c>
      <c r="K5596" s="16" t="str">
        <f t="shared" si="175"/>
        <v/>
      </c>
    </row>
    <row r="5597" spans="2:11" x14ac:dyDescent="0.2">
      <c r="B5597" s="10" t="str">
        <f t="shared" si="174"/>
        <v/>
      </c>
      <c r="C5597" s="30"/>
      <c r="H5597" s="10" t="str">
        <f>IFERROR(IF(INDEX(Rooms[اعتماد القيمة],MATCH(الحجز!$D5597,Rooms[الشقة],0),1)&lt;=الحجز!$C5597,((INDEX(Rooms[القيمة],MATCH(الحجز!$D5597,Rooms[الشقة],0),1)*الحجز!$E5597)+G5597)-F5597,الحجز!$H5597),"")</f>
        <v/>
      </c>
      <c r="I5597" s="10" t="str">
        <f>IFERROR(VLOOKUP(D5597,Rooms[[الشقة]:[وصف]],4,FALSE),"")</f>
        <v/>
      </c>
      <c r="K5597" s="16" t="str">
        <f t="shared" si="175"/>
        <v/>
      </c>
    </row>
    <row r="5598" spans="2:11" x14ac:dyDescent="0.2">
      <c r="B5598" s="10" t="str">
        <f t="shared" si="174"/>
        <v/>
      </c>
      <c r="C5598" s="30"/>
      <c r="H5598" s="10" t="str">
        <f>IFERROR(IF(INDEX(Rooms[اعتماد القيمة],MATCH(الحجز!$D5598,Rooms[الشقة],0),1)&lt;=الحجز!$C5598,((INDEX(Rooms[القيمة],MATCH(الحجز!$D5598,Rooms[الشقة],0),1)*الحجز!$E5598)+G5598)-F5598,الحجز!$H5598),"")</f>
        <v/>
      </c>
      <c r="I5598" s="10" t="str">
        <f>IFERROR(VLOOKUP(D5598,Rooms[[الشقة]:[وصف]],4,FALSE),"")</f>
        <v/>
      </c>
      <c r="K5598" s="16" t="str">
        <f t="shared" si="175"/>
        <v/>
      </c>
    </row>
    <row r="5599" spans="2:11" x14ac:dyDescent="0.2">
      <c r="B5599" s="10" t="str">
        <f t="shared" si="174"/>
        <v/>
      </c>
      <c r="C5599" s="30"/>
      <c r="H5599" s="10" t="str">
        <f>IFERROR(IF(INDEX(Rooms[اعتماد القيمة],MATCH(الحجز!$D5599,Rooms[الشقة],0),1)&lt;=الحجز!$C5599,((INDEX(Rooms[القيمة],MATCH(الحجز!$D5599,Rooms[الشقة],0),1)*الحجز!$E5599)+G5599)-F5599,الحجز!$H5599),"")</f>
        <v/>
      </c>
      <c r="I5599" s="10" t="str">
        <f>IFERROR(VLOOKUP(D5599,Rooms[[الشقة]:[وصف]],4,FALSE),"")</f>
        <v/>
      </c>
      <c r="K5599" s="16" t="str">
        <f t="shared" si="175"/>
        <v/>
      </c>
    </row>
    <row r="5600" spans="2:11" x14ac:dyDescent="0.2">
      <c r="B5600" s="10" t="str">
        <f t="shared" si="174"/>
        <v/>
      </c>
      <c r="C5600" s="30"/>
      <c r="H5600" s="10" t="str">
        <f>IFERROR(IF(INDEX(Rooms[اعتماد القيمة],MATCH(الحجز!$D5600,Rooms[الشقة],0),1)&lt;=الحجز!$C5600,((INDEX(Rooms[القيمة],MATCH(الحجز!$D5600,Rooms[الشقة],0),1)*الحجز!$E5600)+G5600)-F5600,الحجز!$H5600),"")</f>
        <v/>
      </c>
      <c r="I5600" s="10" t="str">
        <f>IFERROR(VLOOKUP(D5600,Rooms[[الشقة]:[وصف]],4,FALSE),"")</f>
        <v/>
      </c>
      <c r="K5600" s="16" t="str">
        <f t="shared" si="175"/>
        <v/>
      </c>
    </row>
    <row r="5601" spans="2:11" x14ac:dyDescent="0.2">
      <c r="B5601" s="10" t="str">
        <f t="shared" si="174"/>
        <v/>
      </c>
      <c r="C5601" s="30"/>
      <c r="H5601" s="10" t="str">
        <f>IFERROR(IF(INDEX(Rooms[اعتماد القيمة],MATCH(الحجز!$D5601,Rooms[الشقة],0),1)&lt;=الحجز!$C5601,((INDEX(Rooms[القيمة],MATCH(الحجز!$D5601,Rooms[الشقة],0),1)*الحجز!$E5601)+G5601)-F5601,الحجز!$H5601),"")</f>
        <v/>
      </c>
      <c r="I5601" s="10" t="str">
        <f>IFERROR(VLOOKUP(D5601,Rooms[[الشقة]:[وصف]],4,FALSE),"")</f>
        <v/>
      </c>
      <c r="K5601" s="16" t="str">
        <f t="shared" si="175"/>
        <v/>
      </c>
    </row>
    <row r="5602" spans="2:11" x14ac:dyDescent="0.2">
      <c r="B5602" s="10" t="str">
        <f t="shared" si="174"/>
        <v/>
      </c>
      <c r="C5602" s="30"/>
      <c r="H5602" s="10" t="str">
        <f>IFERROR(IF(INDEX(Rooms[اعتماد القيمة],MATCH(الحجز!$D5602,Rooms[الشقة],0),1)&lt;=الحجز!$C5602,((INDEX(Rooms[القيمة],MATCH(الحجز!$D5602,Rooms[الشقة],0),1)*الحجز!$E5602)+G5602)-F5602,الحجز!$H5602),"")</f>
        <v/>
      </c>
      <c r="I5602" s="10" t="str">
        <f>IFERROR(VLOOKUP(D5602,Rooms[[الشقة]:[وصف]],4,FALSE),"")</f>
        <v/>
      </c>
      <c r="K5602" s="16" t="str">
        <f t="shared" si="175"/>
        <v/>
      </c>
    </row>
    <row r="5603" spans="2:11" x14ac:dyDescent="0.2">
      <c r="B5603" s="10" t="str">
        <f t="shared" si="174"/>
        <v/>
      </c>
      <c r="C5603" s="30"/>
      <c r="H5603" s="10" t="str">
        <f>IFERROR(IF(INDEX(Rooms[اعتماد القيمة],MATCH(الحجز!$D5603,Rooms[الشقة],0),1)&lt;=الحجز!$C5603,((INDEX(Rooms[القيمة],MATCH(الحجز!$D5603,Rooms[الشقة],0),1)*الحجز!$E5603)+G5603)-F5603,الحجز!$H5603),"")</f>
        <v/>
      </c>
      <c r="I5603" s="10" t="str">
        <f>IFERROR(VLOOKUP(D5603,Rooms[[الشقة]:[وصف]],4,FALSE),"")</f>
        <v/>
      </c>
      <c r="K5603" s="16" t="str">
        <f t="shared" si="175"/>
        <v/>
      </c>
    </row>
    <row r="5604" spans="2:11" x14ac:dyDescent="0.2">
      <c r="B5604" s="10" t="str">
        <f t="shared" si="174"/>
        <v/>
      </c>
      <c r="C5604" s="30"/>
      <c r="H5604" s="10" t="str">
        <f>IFERROR(IF(INDEX(Rooms[اعتماد القيمة],MATCH(الحجز!$D5604,Rooms[الشقة],0),1)&lt;=الحجز!$C5604,((INDEX(Rooms[القيمة],MATCH(الحجز!$D5604,Rooms[الشقة],0),1)*الحجز!$E5604)+G5604)-F5604,الحجز!$H5604),"")</f>
        <v/>
      </c>
      <c r="I5604" s="10" t="str">
        <f>IFERROR(VLOOKUP(D5604,Rooms[[الشقة]:[وصف]],4,FALSE),"")</f>
        <v/>
      </c>
      <c r="K5604" s="16" t="str">
        <f t="shared" si="175"/>
        <v/>
      </c>
    </row>
    <row r="5605" spans="2:11" x14ac:dyDescent="0.2">
      <c r="B5605" s="10" t="str">
        <f t="shared" si="174"/>
        <v/>
      </c>
      <c r="C5605" s="30"/>
      <c r="H5605" s="10" t="str">
        <f>IFERROR(IF(INDEX(Rooms[اعتماد القيمة],MATCH(الحجز!$D5605,Rooms[الشقة],0),1)&lt;=الحجز!$C5605,((INDEX(Rooms[القيمة],MATCH(الحجز!$D5605,Rooms[الشقة],0),1)*الحجز!$E5605)+G5605)-F5605,الحجز!$H5605),"")</f>
        <v/>
      </c>
      <c r="I5605" s="10" t="str">
        <f>IFERROR(VLOOKUP(D5605,Rooms[[الشقة]:[وصف]],4,FALSE),"")</f>
        <v/>
      </c>
      <c r="K5605" s="16" t="str">
        <f t="shared" si="175"/>
        <v/>
      </c>
    </row>
    <row r="5606" spans="2:11" x14ac:dyDescent="0.2">
      <c r="B5606" s="10" t="str">
        <f t="shared" si="174"/>
        <v/>
      </c>
      <c r="C5606" s="30"/>
      <c r="H5606" s="10" t="str">
        <f>IFERROR(IF(INDEX(Rooms[اعتماد القيمة],MATCH(الحجز!$D5606,Rooms[الشقة],0),1)&lt;=الحجز!$C5606,((INDEX(Rooms[القيمة],MATCH(الحجز!$D5606,Rooms[الشقة],0),1)*الحجز!$E5606)+G5606)-F5606,الحجز!$H5606),"")</f>
        <v/>
      </c>
      <c r="I5606" s="10" t="str">
        <f>IFERROR(VLOOKUP(D5606,Rooms[[الشقة]:[وصف]],4,FALSE),"")</f>
        <v/>
      </c>
      <c r="K5606" s="16" t="str">
        <f t="shared" si="175"/>
        <v/>
      </c>
    </row>
    <row r="5607" spans="2:11" x14ac:dyDescent="0.2">
      <c r="B5607" s="10" t="str">
        <f t="shared" si="174"/>
        <v/>
      </c>
      <c r="C5607" s="30"/>
      <c r="H5607" s="10" t="str">
        <f>IFERROR(IF(INDEX(Rooms[اعتماد القيمة],MATCH(الحجز!$D5607,Rooms[الشقة],0),1)&lt;=الحجز!$C5607,((INDEX(Rooms[القيمة],MATCH(الحجز!$D5607,Rooms[الشقة],0),1)*الحجز!$E5607)+G5607)-F5607,الحجز!$H5607),"")</f>
        <v/>
      </c>
      <c r="I5607" s="10" t="str">
        <f>IFERROR(VLOOKUP(D5607,Rooms[[الشقة]:[وصف]],4,FALSE),"")</f>
        <v/>
      </c>
      <c r="K5607" s="16" t="str">
        <f t="shared" si="175"/>
        <v/>
      </c>
    </row>
    <row r="5608" spans="2:11" x14ac:dyDescent="0.2">
      <c r="B5608" s="10" t="str">
        <f t="shared" si="174"/>
        <v/>
      </c>
      <c r="C5608" s="30"/>
      <c r="H5608" s="10" t="str">
        <f>IFERROR(IF(INDEX(Rooms[اعتماد القيمة],MATCH(الحجز!$D5608,Rooms[الشقة],0),1)&lt;=الحجز!$C5608,((INDEX(Rooms[القيمة],MATCH(الحجز!$D5608,Rooms[الشقة],0),1)*الحجز!$E5608)+G5608)-F5608,الحجز!$H5608),"")</f>
        <v/>
      </c>
      <c r="I5608" s="10" t="str">
        <f>IFERROR(VLOOKUP(D5608,Rooms[[الشقة]:[وصف]],4,FALSE),"")</f>
        <v/>
      </c>
      <c r="K5608" s="16" t="str">
        <f t="shared" si="175"/>
        <v/>
      </c>
    </row>
    <row r="5609" spans="2:11" x14ac:dyDescent="0.2">
      <c r="B5609" s="10" t="str">
        <f t="shared" si="174"/>
        <v/>
      </c>
      <c r="C5609" s="30"/>
      <c r="H5609" s="10" t="str">
        <f>IFERROR(IF(INDEX(Rooms[اعتماد القيمة],MATCH(الحجز!$D5609,Rooms[الشقة],0),1)&lt;=الحجز!$C5609,((INDEX(Rooms[القيمة],MATCH(الحجز!$D5609,Rooms[الشقة],0),1)*الحجز!$E5609)+G5609)-F5609,الحجز!$H5609),"")</f>
        <v/>
      </c>
      <c r="I5609" s="10" t="str">
        <f>IFERROR(VLOOKUP(D5609,Rooms[[الشقة]:[وصف]],4,FALSE),"")</f>
        <v/>
      </c>
      <c r="K5609" s="16" t="str">
        <f t="shared" si="175"/>
        <v/>
      </c>
    </row>
    <row r="5610" spans="2:11" x14ac:dyDescent="0.2">
      <c r="B5610" s="10" t="str">
        <f t="shared" si="174"/>
        <v/>
      </c>
      <c r="C5610" s="30"/>
      <c r="H5610" s="10" t="str">
        <f>IFERROR(IF(INDEX(Rooms[اعتماد القيمة],MATCH(الحجز!$D5610,Rooms[الشقة],0),1)&lt;=الحجز!$C5610,((INDEX(Rooms[القيمة],MATCH(الحجز!$D5610,Rooms[الشقة],0),1)*الحجز!$E5610)+G5610)-F5610,الحجز!$H5610),"")</f>
        <v/>
      </c>
      <c r="I5610" s="10" t="str">
        <f>IFERROR(VLOOKUP(D5610,Rooms[[الشقة]:[وصف]],4,FALSE),"")</f>
        <v/>
      </c>
      <c r="K5610" s="16" t="str">
        <f t="shared" si="175"/>
        <v/>
      </c>
    </row>
    <row r="5611" spans="2:11" x14ac:dyDescent="0.2">
      <c r="B5611" s="10" t="str">
        <f t="shared" si="174"/>
        <v/>
      </c>
      <c r="C5611" s="30"/>
      <c r="H5611" s="10" t="str">
        <f>IFERROR(IF(INDEX(Rooms[اعتماد القيمة],MATCH(الحجز!$D5611,Rooms[الشقة],0),1)&lt;=الحجز!$C5611,((INDEX(Rooms[القيمة],MATCH(الحجز!$D5611,Rooms[الشقة],0),1)*الحجز!$E5611)+G5611)-F5611,الحجز!$H5611),"")</f>
        <v/>
      </c>
      <c r="I5611" s="10" t="str">
        <f>IFERROR(VLOOKUP(D5611,Rooms[[الشقة]:[وصف]],4,FALSE),"")</f>
        <v/>
      </c>
      <c r="K5611" s="16" t="str">
        <f t="shared" si="175"/>
        <v/>
      </c>
    </row>
    <row r="5612" spans="2:11" x14ac:dyDescent="0.2">
      <c r="B5612" s="10" t="str">
        <f t="shared" si="174"/>
        <v/>
      </c>
      <c r="C5612" s="30"/>
      <c r="H5612" s="10" t="str">
        <f>IFERROR(IF(INDEX(Rooms[اعتماد القيمة],MATCH(الحجز!$D5612,Rooms[الشقة],0),1)&lt;=الحجز!$C5612,((INDEX(Rooms[القيمة],MATCH(الحجز!$D5612,Rooms[الشقة],0),1)*الحجز!$E5612)+G5612)-F5612,الحجز!$H5612),"")</f>
        <v/>
      </c>
      <c r="I5612" s="10" t="str">
        <f>IFERROR(VLOOKUP(D5612,Rooms[[الشقة]:[وصف]],4,FALSE),"")</f>
        <v/>
      </c>
      <c r="K5612" s="16" t="str">
        <f t="shared" si="175"/>
        <v/>
      </c>
    </row>
    <row r="5613" spans="2:11" x14ac:dyDescent="0.2">
      <c r="B5613" s="10" t="str">
        <f t="shared" si="174"/>
        <v/>
      </c>
      <c r="C5613" s="30"/>
      <c r="H5613" s="10" t="str">
        <f>IFERROR(IF(INDEX(Rooms[اعتماد القيمة],MATCH(الحجز!$D5613,Rooms[الشقة],0),1)&lt;=الحجز!$C5613,((INDEX(Rooms[القيمة],MATCH(الحجز!$D5613,Rooms[الشقة],0),1)*الحجز!$E5613)+G5613)-F5613,الحجز!$H5613),"")</f>
        <v/>
      </c>
      <c r="I5613" s="10" t="str">
        <f>IFERROR(VLOOKUP(D5613,Rooms[[الشقة]:[وصف]],4,FALSE),"")</f>
        <v/>
      </c>
      <c r="K5613" s="16" t="str">
        <f t="shared" si="175"/>
        <v/>
      </c>
    </row>
    <row r="5614" spans="2:11" x14ac:dyDescent="0.2">
      <c r="B5614" s="10" t="str">
        <f t="shared" si="174"/>
        <v/>
      </c>
      <c r="C5614" s="30"/>
      <c r="H5614" s="10" t="str">
        <f>IFERROR(IF(INDEX(Rooms[اعتماد القيمة],MATCH(الحجز!$D5614,Rooms[الشقة],0),1)&lt;=الحجز!$C5614,((INDEX(Rooms[القيمة],MATCH(الحجز!$D5614,Rooms[الشقة],0),1)*الحجز!$E5614)+G5614)-F5614,الحجز!$H5614),"")</f>
        <v/>
      </c>
      <c r="I5614" s="10" t="str">
        <f>IFERROR(VLOOKUP(D5614,Rooms[[الشقة]:[وصف]],4,FALSE),"")</f>
        <v/>
      </c>
      <c r="K5614" s="16" t="str">
        <f t="shared" si="175"/>
        <v/>
      </c>
    </row>
    <row r="5615" spans="2:11" x14ac:dyDescent="0.2">
      <c r="B5615" s="10" t="str">
        <f t="shared" si="174"/>
        <v/>
      </c>
      <c r="C5615" s="30"/>
      <c r="H5615" s="10" t="str">
        <f>IFERROR(IF(INDEX(Rooms[اعتماد القيمة],MATCH(الحجز!$D5615,Rooms[الشقة],0),1)&lt;=الحجز!$C5615,((INDEX(Rooms[القيمة],MATCH(الحجز!$D5615,Rooms[الشقة],0),1)*الحجز!$E5615)+G5615)-F5615,الحجز!$H5615),"")</f>
        <v/>
      </c>
      <c r="I5615" s="10" t="str">
        <f>IFERROR(VLOOKUP(D5615,Rooms[[الشقة]:[وصف]],4,FALSE),"")</f>
        <v/>
      </c>
      <c r="K5615" s="16" t="str">
        <f t="shared" si="175"/>
        <v/>
      </c>
    </row>
    <row r="5616" spans="2:11" x14ac:dyDescent="0.2">
      <c r="B5616" s="10" t="str">
        <f t="shared" si="174"/>
        <v/>
      </c>
      <c r="C5616" s="30"/>
      <c r="H5616" s="10" t="str">
        <f>IFERROR(IF(INDEX(Rooms[اعتماد القيمة],MATCH(الحجز!$D5616,Rooms[الشقة],0),1)&lt;=الحجز!$C5616,((INDEX(Rooms[القيمة],MATCH(الحجز!$D5616,Rooms[الشقة],0),1)*الحجز!$E5616)+G5616)-F5616,الحجز!$H5616),"")</f>
        <v/>
      </c>
      <c r="I5616" s="10" t="str">
        <f>IFERROR(VLOOKUP(D5616,Rooms[[الشقة]:[وصف]],4,FALSE),"")</f>
        <v/>
      </c>
      <c r="K5616" s="16" t="str">
        <f t="shared" si="175"/>
        <v/>
      </c>
    </row>
    <row r="5617" spans="2:11" x14ac:dyDescent="0.2">
      <c r="B5617" s="10" t="str">
        <f t="shared" si="174"/>
        <v/>
      </c>
      <c r="C5617" s="30"/>
      <c r="H5617" s="10" t="str">
        <f>IFERROR(IF(INDEX(Rooms[اعتماد القيمة],MATCH(الحجز!$D5617,Rooms[الشقة],0),1)&lt;=الحجز!$C5617,((INDEX(Rooms[القيمة],MATCH(الحجز!$D5617,Rooms[الشقة],0),1)*الحجز!$E5617)+G5617)-F5617,الحجز!$H5617),"")</f>
        <v/>
      </c>
      <c r="I5617" s="10" t="str">
        <f>IFERROR(VLOOKUP(D5617,Rooms[[الشقة]:[وصف]],4,FALSE),"")</f>
        <v/>
      </c>
      <c r="K5617" s="16" t="str">
        <f t="shared" si="175"/>
        <v/>
      </c>
    </row>
    <row r="5618" spans="2:11" x14ac:dyDescent="0.2">
      <c r="B5618" s="10" t="str">
        <f t="shared" si="174"/>
        <v/>
      </c>
      <c r="C5618" s="30"/>
      <c r="H5618" s="10" t="str">
        <f>IFERROR(IF(INDEX(Rooms[اعتماد القيمة],MATCH(الحجز!$D5618,Rooms[الشقة],0),1)&lt;=الحجز!$C5618,((INDEX(Rooms[القيمة],MATCH(الحجز!$D5618,Rooms[الشقة],0),1)*الحجز!$E5618)+G5618)-F5618,الحجز!$H5618),"")</f>
        <v/>
      </c>
      <c r="I5618" s="10" t="str">
        <f>IFERROR(VLOOKUP(D5618,Rooms[[الشقة]:[وصف]],4,FALSE),"")</f>
        <v/>
      </c>
      <c r="K5618" s="16" t="str">
        <f t="shared" si="175"/>
        <v/>
      </c>
    </row>
    <row r="5619" spans="2:11" x14ac:dyDescent="0.2">
      <c r="B5619" s="10" t="str">
        <f t="shared" si="174"/>
        <v/>
      </c>
      <c r="C5619" s="30"/>
      <c r="H5619" s="10" t="str">
        <f>IFERROR(IF(INDEX(Rooms[اعتماد القيمة],MATCH(الحجز!$D5619,Rooms[الشقة],0),1)&lt;=الحجز!$C5619,((INDEX(Rooms[القيمة],MATCH(الحجز!$D5619,Rooms[الشقة],0),1)*الحجز!$E5619)+G5619)-F5619,الحجز!$H5619),"")</f>
        <v/>
      </c>
      <c r="I5619" s="10" t="str">
        <f>IFERROR(VLOOKUP(D5619,Rooms[[الشقة]:[وصف]],4,FALSE),"")</f>
        <v/>
      </c>
      <c r="K5619" s="16" t="str">
        <f t="shared" si="175"/>
        <v/>
      </c>
    </row>
    <row r="5620" spans="2:11" x14ac:dyDescent="0.2">
      <c r="B5620" s="10" t="str">
        <f t="shared" si="174"/>
        <v/>
      </c>
      <c r="C5620" s="30"/>
      <c r="H5620" s="10" t="str">
        <f>IFERROR(IF(INDEX(Rooms[اعتماد القيمة],MATCH(الحجز!$D5620,Rooms[الشقة],0),1)&lt;=الحجز!$C5620,((INDEX(Rooms[القيمة],MATCH(الحجز!$D5620,Rooms[الشقة],0),1)*الحجز!$E5620)+G5620)-F5620,الحجز!$H5620),"")</f>
        <v/>
      </c>
      <c r="I5620" s="10" t="str">
        <f>IFERROR(VLOOKUP(D5620,Rooms[[الشقة]:[وصف]],4,FALSE),"")</f>
        <v/>
      </c>
      <c r="K5620" s="16" t="str">
        <f t="shared" si="175"/>
        <v/>
      </c>
    </row>
    <row r="5621" spans="2:11" x14ac:dyDescent="0.2">
      <c r="B5621" s="10" t="str">
        <f t="shared" si="174"/>
        <v/>
      </c>
      <c r="C5621" s="30"/>
      <c r="H5621" s="10" t="str">
        <f>IFERROR(IF(INDEX(Rooms[اعتماد القيمة],MATCH(الحجز!$D5621,Rooms[الشقة],0),1)&lt;=الحجز!$C5621,((INDEX(Rooms[القيمة],MATCH(الحجز!$D5621,Rooms[الشقة],0),1)*الحجز!$E5621)+G5621)-F5621,الحجز!$H5621),"")</f>
        <v/>
      </c>
      <c r="I5621" s="10" t="str">
        <f>IFERROR(VLOOKUP(D5621,Rooms[[الشقة]:[وصف]],4,FALSE),"")</f>
        <v/>
      </c>
      <c r="K5621" s="16" t="str">
        <f t="shared" si="175"/>
        <v/>
      </c>
    </row>
    <row r="5622" spans="2:11" x14ac:dyDescent="0.2">
      <c r="B5622" s="10" t="str">
        <f t="shared" si="174"/>
        <v/>
      </c>
      <c r="C5622" s="30"/>
      <c r="H5622" s="10" t="str">
        <f>IFERROR(IF(INDEX(Rooms[اعتماد القيمة],MATCH(الحجز!$D5622,Rooms[الشقة],0),1)&lt;=الحجز!$C5622,((INDEX(Rooms[القيمة],MATCH(الحجز!$D5622,Rooms[الشقة],0),1)*الحجز!$E5622)+G5622)-F5622,الحجز!$H5622),"")</f>
        <v/>
      </c>
      <c r="I5622" s="10" t="str">
        <f>IFERROR(VLOOKUP(D5622,Rooms[[الشقة]:[وصف]],4,FALSE),"")</f>
        <v/>
      </c>
      <c r="K5622" s="16" t="str">
        <f t="shared" si="175"/>
        <v/>
      </c>
    </row>
    <row r="5623" spans="2:11" x14ac:dyDescent="0.2">
      <c r="B5623" s="10" t="str">
        <f t="shared" si="174"/>
        <v/>
      </c>
      <c r="C5623" s="30"/>
      <c r="H5623" s="10" t="str">
        <f>IFERROR(IF(INDEX(Rooms[اعتماد القيمة],MATCH(الحجز!$D5623,Rooms[الشقة],0),1)&lt;=الحجز!$C5623,((INDEX(Rooms[القيمة],MATCH(الحجز!$D5623,Rooms[الشقة],0),1)*الحجز!$E5623)+G5623)-F5623,الحجز!$H5623),"")</f>
        <v/>
      </c>
      <c r="I5623" s="10" t="str">
        <f>IFERROR(VLOOKUP(D5623,Rooms[[الشقة]:[وصف]],4,FALSE),"")</f>
        <v/>
      </c>
      <c r="K5623" s="16" t="str">
        <f t="shared" si="175"/>
        <v/>
      </c>
    </row>
    <row r="5624" spans="2:11" x14ac:dyDescent="0.2">
      <c r="B5624" s="10" t="str">
        <f t="shared" si="174"/>
        <v/>
      </c>
      <c r="C5624" s="30"/>
      <c r="H5624" s="10" t="str">
        <f>IFERROR(IF(INDEX(Rooms[اعتماد القيمة],MATCH(الحجز!$D5624,Rooms[الشقة],0),1)&lt;=الحجز!$C5624,((INDEX(Rooms[القيمة],MATCH(الحجز!$D5624,Rooms[الشقة],0),1)*الحجز!$E5624)+G5624)-F5624,الحجز!$H5624),"")</f>
        <v/>
      </c>
      <c r="I5624" s="10" t="str">
        <f>IFERROR(VLOOKUP(D5624,Rooms[[الشقة]:[وصف]],4,FALSE),"")</f>
        <v/>
      </c>
      <c r="K5624" s="16" t="str">
        <f t="shared" si="175"/>
        <v/>
      </c>
    </row>
    <row r="5625" spans="2:11" x14ac:dyDescent="0.2">
      <c r="B5625" s="10" t="str">
        <f t="shared" si="174"/>
        <v/>
      </c>
      <c r="C5625" s="30"/>
      <c r="H5625" s="10" t="str">
        <f>IFERROR(IF(INDEX(Rooms[اعتماد القيمة],MATCH(الحجز!$D5625,Rooms[الشقة],0),1)&lt;=الحجز!$C5625,((INDEX(Rooms[القيمة],MATCH(الحجز!$D5625,Rooms[الشقة],0),1)*الحجز!$E5625)+G5625)-F5625,الحجز!$H5625),"")</f>
        <v/>
      </c>
      <c r="I5625" s="10" t="str">
        <f>IFERROR(VLOOKUP(D5625,Rooms[[الشقة]:[وصف]],4,FALSE),"")</f>
        <v/>
      </c>
      <c r="K5625" s="16" t="str">
        <f t="shared" si="175"/>
        <v/>
      </c>
    </row>
    <row r="5626" spans="2:11" x14ac:dyDescent="0.2">
      <c r="B5626" s="10" t="str">
        <f t="shared" si="174"/>
        <v/>
      </c>
      <c r="C5626" s="30"/>
      <c r="H5626" s="10" t="str">
        <f>IFERROR(IF(INDEX(Rooms[اعتماد القيمة],MATCH(الحجز!$D5626,Rooms[الشقة],0),1)&lt;=الحجز!$C5626,((INDEX(Rooms[القيمة],MATCH(الحجز!$D5626,Rooms[الشقة],0),1)*الحجز!$E5626)+G5626)-F5626,الحجز!$H5626),"")</f>
        <v/>
      </c>
      <c r="I5626" s="10" t="str">
        <f>IFERROR(VLOOKUP(D5626,Rooms[[الشقة]:[وصف]],4,FALSE),"")</f>
        <v/>
      </c>
      <c r="K5626" s="16" t="str">
        <f t="shared" si="175"/>
        <v/>
      </c>
    </row>
    <row r="5627" spans="2:11" x14ac:dyDescent="0.2">
      <c r="B5627" s="10" t="str">
        <f t="shared" si="174"/>
        <v/>
      </c>
      <c r="C5627" s="30"/>
      <c r="H5627" s="10" t="str">
        <f>IFERROR(IF(INDEX(Rooms[اعتماد القيمة],MATCH(الحجز!$D5627,Rooms[الشقة],0),1)&lt;=الحجز!$C5627,((INDEX(Rooms[القيمة],MATCH(الحجز!$D5627,Rooms[الشقة],0),1)*الحجز!$E5627)+G5627)-F5627,الحجز!$H5627),"")</f>
        <v/>
      </c>
      <c r="I5627" s="10" t="str">
        <f>IFERROR(VLOOKUP(D5627,Rooms[[الشقة]:[وصف]],4,FALSE),"")</f>
        <v/>
      </c>
      <c r="K5627" s="16" t="str">
        <f t="shared" si="175"/>
        <v/>
      </c>
    </row>
    <row r="5628" spans="2:11" x14ac:dyDescent="0.2">
      <c r="B5628" s="10" t="str">
        <f t="shared" si="174"/>
        <v/>
      </c>
      <c r="C5628" s="30"/>
      <c r="H5628" s="10" t="str">
        <f>IFERROR(IF(INDEX(Rooms[اعتماد القيمة],MATCH(الحجز!$D5628,Rooms[الشقة],0),1)&lt;=الحجز!$C5628,((INDEX(Rooms[القيمة],MATCH(الحجز!$D5628,Rooms[الشقة],0),1)*الحجز!$E5628)+G5628)-F5628,الحجز!$H5628),"")</f>
        <v/>
      </c>
      <c r="I5628" s="10" t="str">
        <f>IFERROR(VLOOKUP(D5628,Rooms[[الشقة]:[وصف]],4,FALSE),"")</f>
        <v/>
      </c>
      <c r="K5628" s="16" t="str">
        <f t="shared" si="175"/>
        <v/>
      </c>
    </row>
    <row r="5629" spans="2:11" x14ac:dyDescent="0.2">
      <c r="B5629" s="10" t="str">
        <f t="shared" si="174"/>
        <v/>
      </c>
      <c r="C5629" s="30"/>
      <c r="H5629" s="10" t="str">
        <f>IFERROR(IF(INDEX(Rooms[اعتماد القيمة],MATCH(الحجز!$D5629,Rooms[الشقة],0),1)&lt;=الحجز!$C5629,((INDEX(Rooms[القيمة],MATCH(الحجز!$D5629,Rooms[الشقة],0),1)*الحجز!$E5629)+G5629)-F5629,الحجز!$H5629),"")</f>
        <v/>
      </c>
      <c r="I5629" s="10" t="str">
        <f>IFERROR(VLOOKUP(D5629,Rooms[[الشقة]:[وصف]],4,FALSE),"")</f>
        <v/>
      </c>
      <c r="K5629" s="16" t="str">
        <f t="shared" si="175"/>
        <v/>
      </c>
    </row>
    <row r="5630" spans="2:11" x14ac:dyDescent="0.2">
      <c r="B5630" s="10" t="str">
        <f t="shared" si="174"/>
        <v/>
      </c>
      <c r="C5630" s="30"/>
      <c r="H5630" s="10" t="str">
        <f>IFERROR(IF(INDEX(Rooms[اعتماد القيمة],MATCH(الحجز!$D5630,Rooms[الشقة],0),1)&lt;=الحجز!$C5630,((INDEX(Rooms[القيمة],MATCH(الحجز!$D5630,Rooms[الشقة],0),1)*الحجز!$E5630)+G5630)-F5630,الحجز!$H5630),"")</f>
        <v/>
      </c>
      <c r="I5630" s="10" t="str">
        <f>IFERROR(VLOOKUP(D5630,Rooms[[الشقة]:[وصف]],4,FALSE),"")</f>
        <v/>
      </c>
      <c r="K5630" s="16" t="str">
        <f t="shared" si="175"/>
        <v/>
      </c>
    </row>
    <row r="5631" spans="2:11" x14ac:dyDescent="0.2">
      <c r="B5631" s="10" t="str">
        <f t="shared" si="174"/>
        <v/>
      </c>
      <c r="C5631" s="30"/>
      <c r="H5631" s="10" t="str">
        <f>IFERROR(IF(INDEX(Rooms[اعتماد القيمة],MATCH(الحجز!$D5631,Rooms[الشقة],0),1)&lt;=الحجز!$C5631,((INDEX(Rooms[القيمة],MATCH(الحجز!$D5631,Rooms[الشقة],0),1)*الحجز!$E5631)+G5631)-F5631,الحجز!$H5631),"")</f>
        <v/>
      </c>
      <c r="I5631" s="10" t="str">
        <f>IFERROR(VLOOKUP(D5631,Rooms[[الشقة]:[وصف]],4,FALSE),"")</f>
        <v/>
      </c>
      <c r="K5631" s="16" t="str">
        <f t="shared" si="175"/>
        <v/>
      </c>
    </row>
    <row r="5632" spans="2:11" x14ac:dyDescent="0.2">
      <c r="B5632" s="10" t="str">
        <f t="shared" si="174"/>
        <v/>
      </c>
      <c r="C5632" s="30"/>
      <c r="H5632" s="10" t="str">
        <f>IFERROR(IF(INDEX(Rooms[اعتماد القيمة],MATCH(الحجز!$D5632,Rooms[الشقة],0),1)&lt;=الحجز!$C5632,((INDEX(Rooms[القيمة],MATCH(الحجز!$D5632,Rooms[الشقة],0),1)*الحجز!$E5632)+G5632)-F5632,الحجز!$H5632),"")</f>
        <v/>
      </c>
      <c r="I5632" s="10" t="str">
        <f>IFERROR(VLOOKUP(D5632,Rooms[[الشقة]:[وصف]],4,FALSE),"")</f>
        <v/>
      </c>
      <c r="K5632" s="16" t="str">
        <f t="shared" si="175"/>
        <v/>
      </c>
    </row>
    <row r="5633" spans="2:11" x14ac:dyDescent="0.2">
      <c r="B5633" s="10" t="str">
        <f t="shared" si="174"/>
        <v/>
      </c>
      <c r="C5633" s="30"/>
      <c r="H5633" s="10" t="str">
        <f>IFERROR(IF(INDEX(Rooms[اعتماد القيمة],MATCH(الحجز!$D5633,Rooms[الشقة],0),1)&lt;=الحجز!$C5633,((INDEX(Rooms[القيمة],MATCH(الحجز!$D5633,Rooms[الشقة],0),1)*الحجز!$E5633)+G5633)-F5633,الحجز!$H5633),"")</f>
        <v/>
      </c>
      <c r="I5633" s="10" t="str">
        <f>IFERROR(VLOOKUP(D5633,Rooms[[الشقة]:[وصف]],4,FALSE),"")</f>
        <v/>
      </c>
      <c r="K5633" s="16" t="str">
        <f t="shared" si="175"/>
        <v/>
      </c>
    </row>
    <row r="5634" spans="2:11" x14ac:dyDescent="0.2">
      <c r="B5634" s="10" t="str">
        <f t="shared" si="174"/>
        <v/>
      </c>
      <c r="C5634" s="30"/>
      <c r="H5634" s="10" t="str">
        <f>IFERROR(IF(INDEX(Rooms[اعتماد القيمة],MATCH(الحجز!$D5634,Rooms[الشقة],0),1)&lt;=الحجز!$C5634,((INDEX(Rooms[القيمة],MATCH(الحجز!$D5634,Rooms[الشقة],0),1)*الحجز!$E5634)+G5634)-F5634,الحجز!$H5634),"")</f>
        <v/>
      </c>
      <c r="I5634" s="10" t="str">
        <f>IFERROR(VLOOKUP(D5634,Rooms[[الشقة]:[وصف]],4,FALSE),"")</f>
        <v/>
      </c>
      <c r="K5634" s="16" t="str">
        <f t="shared" si="175"/>
        <v/>
      </c>
    </row>
    <row r="5635" spans="2:11" x14ac:dyDescent="0.2">
      <c r="B5635" s="10" t="str">
        <f t="shared" si="174"/>
        <v/>
      </c>
      <c r="C5635" s="30"/>
      <c r="H5635" s="10" t="str">
        <f>IFERROR(IF(INDEX(Rooms[اعتماد القيمة],MATCH(الحجز!$D5635,Rooms[الشقة],0),1)&lt;=الحجز!$C5635,((INDEX(Rooms[القيمة],MATCH(الحجز!$D5635,Rooms[الشقة],0),1)*الحجز!$E5635)+G5635)-F5635,الحجز!$H5635),"")</f>
        <v/>
      </c>
      <c r="I5635" s="10" t="str">
        <f>IFERROR(VLOOKUP(D5635,Rooms[[الشقة]:[وصف]],4,FALSE),"")</f>
        <v/>
      </c>
      <c r="K5635" s="16" t="str">
        <f t="shared" si="175"/>
        <v/>
      </c>
    </row>
    <row r="5636" spans="2:11" x14ac:dyDescent="0.2">
      <c r="B5636" s="10" t="str">
        <f t="shared" si="174"/>
        <v/>
      </c>
      <c r="C5636" s="30"/>
      <c r="H5636" s="10" t="str">
        <f>IFERROR(IF(INDEX(Rooms[اعتماد القيمة],MATCH(الحجز!$D5636,Rooms[الشقة],0),1)&lt;=الحجز!$C5636,((INDEX(Rooms[القيمة],MATCH(الحجز!$D5636,Rooms[الشقة],0),1)*الحجز!$E5636)+G5636)-F5636,الحجز!$H5636),"")</f>
        <v/>
      </c>
      <c r="I5636" s="10" t="str">
        <f>IFERROR(VLOOKUP(D5636,Rooms[[الشقة]:[وصف]],4,FALSE),"")</f>
        <v/>
      </c>
      <c r="K5636" s="16" t="str">
        <f t="shared" si="175"/>
        <v/>
      </c>
    </row>
    <row r="5637" spans="2:11" x14ac:dyDescent="0.2">
      <c r="B5637" s="10" t="str">
        <f t="shared" ref="B5637:B5700" si="176">IF(C5637&lt;&gt;"",ROW(A5634),"")</f>
        <v/>
      </c>
      <c r="C5637" s="30"/>
      <c r="H5637" s="10" t="str">
        <f>IFERROR(IF(INDEX(Rooms[اعتماد القيمة],MATCH(الحجز!$D5637,Rooms[الشقة],0),1)&lt;=الحجز!$C5637,((INDEX(Rooms[القيمة],MATCH(الحجز!$D5637,Rooms[الشقة],0),1)*الحجز!$E5637)+G5637)-F5637,الحجز!$H5637),"")</f>
        <v/>
      </c>
      <c r="I5637" s="10" t="str">
        <f>IFERROR(VLOOKUP(D5637,Rooms[[الشقة]:[وصف]],4,FALSE),"")</f>
        <v/>
      </c>
      <c r="K5637" s="16" t="str">
        <f t="shared" ref="K5637:K5700" si="177">IF(AND(E5637="",C5637=""),"",C5637+(IF(E5637&lt;1,E5637,(E5637-1))))</f>
        <v/>
      </c>
    </row>
    <row r="5638" spans="2:11" x14ac:dyDescent="0.2">
      <c r="B5638" s="10" t="str">
        <f t="shared" si="176"/>
        <v/>
      </c>
      <c r="C5638" s="30"/>
      <c r="H5638" s="10" t="str">
        <f>IFERROR(IF(INDEX(Rooms[اعتماد القيمة],MATCH(الحجز!$D5638,Rooms[الشقة],0),1)&lt;=الحجز!$C5638,((INDEX(Rooms[القيمة],MATCH(الحجز!$D5638,Rooms[الشقة],0),1)*الحجز!$E5638)+G5638)-F5638,الحجز!$H5638),"")</f>
        <v/>
      </c>
      <c r="I5638" s="10" t="str">
        <f>IFERROR(VLOOKUP(D5638,Rooms[[الشقة]:[وصف]],4,FALSE),"")</f>
        <v/>
      </c>
      <c r="K5638" s="16" t="str">
        <f t="shared" si="177"/>
        <v/>
      </c>
    </row>
    <row r="5639" spans="2:11" x14ac:dyDescent="0.2">
      <c r="B5639" s="10" t="str">
        <f t="shared" si="176"/>
        <v/>
      </c>
      <c r="C5639" s="30"/>
      <c r="H5639" s="10" t="str">
        <f>IFERROR(IF(INDEX(Rooms[اعتماد القيمة],MATCH(الحجز!$D5639,Rooms[الشقة],0),1)&lt;=الحجز!$C5639,((INDEX(Rooms[القيمة],MATCH(الحجز!$D5639,Rooms[الشقة],0),1)*الحجز!$E5639)+G5639)-F5639,الحجز!$H5639),"")</f>
        <v/>
      </c>
      <c r="I5639" s="10" t="str">
        <f>IFERROR(VLOOKUP(D5639,Rooms[[الشقة]:[وصف]],4,FALSE),"")</f>
        <v/>
      </c>
      <c r="K5639" s="16" t="str">
        <f t="shared" si="177"/>
        <v/>
      </c>
    </row>
    <row r="5640" spans="2:11" x14ac:dyDescent="0.2">
      <c r="B5640" s="10" t="str">
        <f t="shared" si="176"/>
        <v/>
      </c>
      <c r="C5640" s="30"/>
      <c r="H5640" s="10" t="str">
        <f>IFERROR(IF(INDEX(Rooms[اعتماد القيمة],MATCH(الحجز!$D5640,Rooms[الشقة],0),1)&lt;=الحجز!$C5640,((INDEX(Rooms[القيمة],MATCH(الحجز!$D5640,Rooms[الشقة],0),1)*الحجز!$E5640)+G5640)-F5640,الحجز!$H5640),"")</f>
        <v/>
      </c>
      <c r="I5640" s="10" t="str">
        <f>IFERROR(VLOOKUP(D5640,Rooms[[الشقة]:[وصف]],4,FALSE),"")</f>
        <v/>
      </c>
      <c r="K5640" s="16" t="str">
        <f t="shared" si="177"/>
        <v/>
      </c>
    </row>
    <row r="5641" spans="2:11" x14ac:dyDescent="0.2">
      <c r="B5641" s="10" t="str">
        <f t="shared" si="176"/>
        <v/>
      </c>
      <c r="C5641" s="30"/>
      <c r="H5641" s="10" t="str">
        <f>IFERROR(IF(INDEX(Rooms[اعتماد القيمة],MATCH(الحجز!$D5641,Rooms[الشقة],0),1)&lt;=الحجز!$C5641,((INDEX(Rooms[القيمة],MATCH(الحجز!$D5641,Rooms[الشقة],0),1)*الحجز!$E5641)+G5641)-F5641,الحجز!$H5641),"")</f>
        <v/>
      </c>
      <c r="I5641" s="10" t="str">
        <f>IFERROR(VLOOKUP(D5641,Rooms[[الشقة]:[وصف]],4,FALSE),"")</f>
        <v/>
      </c>
      <c r="K5641" s="16" t="str">
        <f t="shared" si="177"/>
        <v/>
      </c>
    </row>
    <row r="5642" spans="2:11" x14ac:dyDescent="0.2">
      <c r="B5642" s="10" t="str">
        <f t="shared" si="176"/>
        <v/>
      </c>
      <c r="C5642" s="30"/>
      <c r="H5642" s="10" t="str">
        <f>IFERROR(IF(INDEX(Rooms[اعتماد القيمة],MATCH(الحجز!$D5642,Rooms[الشقة],0),1)&lt;=الحجز!$C5642,((INDEX(Rooms[القيمة],MATCH(الحجز!$D5642,Rooms[الشقة],0),1)*الحجز!$E5642)+G5642)-F5642,الحجز!$H5642),"")</f>
        <v/>
      </c>
      <c r="I5642" s="10" t="str">
        <f>IFERROR(VLOOKUP(D5642,Rooms[[الشقة]:[وصف]],4,FALSE),"")</f>
        <v/>
      </c>
      <c r="K5642" s="16" t="str">
        <f t="shared" si="177"/>
        <v/>
      </c>
    </row>
    <row r="5643" spans="2:11" x14ac:dyDescent="0.2">
      <c r="B5643" s="10" t="str">
        <f t="shared" si="176"/>
        <v/>
      </c>
      <c r="C5643" s="30"/>
      <c r="H5643" s="10" t="str">
        <f>IFERROR(IF(INDEX(Rooms[اعتماد القيمة],MATCH(الحجز!$D5643,Rooms[الشقة],0),1)&lt;=الحجز!$C5643,((INDEX(Rooms[القيمة],MATCH(الحجز!$D5643,Rooms[الشقة],0),1)*الحجز!$E5643)+G5643)-F5643,الحجز!$H5643),"")</f>
        <v/>
      </c>
      <c r="I5643" s="10" t="str">
        <f>IFERROR(VLOOKUP(D5643,Rooms[[الشقة]:[وصف]],4,FALSE),"")</f>
        <v/>
      </c>
      <c r="K5643" s="16" t="str">
        <f t="shared" si="177"/>
        <v/>
      </c>
    </row>
    <row r="5644" spans="2:11" x14ac:dyDescent="0.2">
      <c r="B5644" s="10" t="str">
        <f t="shared" si="176"/>
        <v/>
      </c>
      <c r="C5644" s="30"/>
      <c r="H5644" s="10" t="str">
        <f>IFERROR(IF(INDEX(Rooms[اعتماد القيمة],MATCH(الحجز!$D5644,Rooms[الشقة],0),1)&lt;=الحجز!$C5644,((INDEX(Rooms[القيمة],MATCH(الحجز!$D5644,Rooms[الشقة],0),1)*الحجز!$E5644)+G5644)-F5644,الحجز!$H5644),"")</f>
        <v/>
      </c>
      <c r="I5644" s="10" t="str">
        <f>IFERROR(VLOOKUP(D5644,Rooms[[الشقة]:[وصف]],4,FALSE),"")</f>
        <v/>
      </c>
      <c r="K5644" s="16" t="str">
        <f t="shared" si="177"/>
        <v/>
      </c>
    </row>
    <row r="5645" spans="2:11" x14ac:dyDescent="0.2">
      <c r="B5645" s="10" t="str">
        <f t="shared" si="176"/>
        <v/>
      </c>
      <c r="C5645" s="30"/>
      <c r="H5645" s="10" t="str">
        <f>IFERROR(IF(INDEX(Rooms[اعتماد القيمة],MATCH(الحجز!$D5645,Rooms[الشقة],0),1)&lt;=الحجز!$C5645,((INDEX(Rooms[القيمة],MATCH(الحجز!$D5645,Rooms[الشقة],0),1)*الحجز!$E5645)+G5645)-F5645,الحجز!$H5645),"")</f>
        <v/>
      </c>
      <c r="I5645" s="10" t="str">
        <f>IFERROR(VLOOKUP(D5645,Rooms[[الشقة]:[وصف]],4,FALSE),"")</f>
        <v/>
      </c>
      <c r="K5645" s="16" t="str">
        <f t="shared" si="177"/>
        <v/>
      </c>
    </row>
    <row r="5646" spans="2:11" x14ac:dyDescent="0.2">
      <c r="B5646" s="10" t="str">
        <f t="shared" si="176"/>
        <v/>
      </c>
      <c r="C5646" s="30"/>
      <c r="H5646" s="10" t="str">
        <f>IFERROR(IF(INDEX(Rooms[اعتماد القيمة],MATCH(الحجز!$D5646,Rooms[الشقة],0),1)&lt;=الحجز!$C5646,((INDEX(Rooms[القيمة],MATCH(الحجز!$D5646,Rooms[الشقة],0),1)*الحجز!$E5646)+G5646)-F5646,الحجز!$H5646),"")</f>
        <v/>
      </c>
      <c r="I5646" s="10" t="str">
        <f>IFERROR(VLOOKUP(D5646,Rooms[[الشقة]:[وصف]],4,FALSE),"")</f>
        <v/>
      </c>
      <c r="K5646" s="16" t="str">
        <f t="shared" si="177"/>
        <v/>
      </c>
    </row>
    <row r="5647" spans="2:11" x14ac:dyDescent="0.2">
      <c r="B5647" s="10" t="str">
        <f t="shared" si="176"/>
        <v/>
      </c>
      <c r="C5647" s="30"/>
      <c r="H5647" s="10" t="str">
        <f>IFERROR(IF(INDEX(Rooms[اعتماد القيمة],MATCH(الحجز!$D5647,Rooms[الشقة],0),1)&lt;=الحجز!$C5647,((INDEX(Rooms[القيمة],MATCH(الحجز!$D5647,Rooms[الشقة],0),1)*الحجز!$E5647)+G5647)-F5647,الحجز!$H5647),"")</f>
        <v/>
      </c>
      <c r="I5647" s="10" t="str">
        <f>IFERROR(VLOOKUP(D5647,Rooms[[الشقة]:[وصف]],4,FALSE),"")</f>
        <v/>
      </c>
      <c r="K5647" s="16" t="str">
        <f t="shared" si="177"/>
        <v/>
      </c>
    </row>
    <row r="5648" spans="2:11" x14ac:dyDescent="0.2">
      <c r="B5648" s="10" t="str">
        <f t="shared" si="176"/>
        <v/>
      </c>
      <c r="C5648" s="30"/>
      <c r="H5648" s="10" t="str">
        <f>IFERROR(IF(INDEX(Rooms[اعتماد القيمة],MATCH(الحجز!$D5648,Rooms[الشقة],0),1)&lt;=الحجز!$C5648,((INDEX(Rooms[القيمة],MATCH(الحجز!$D5648,Rooms[الشقة],0),1)*الحجز!$E5648)+G5648)-F5648,الحجز!$H5648),"")</f>
        <v/>
      </c>
      <c r="I5648" s="10" t="str">
        <f>IFERROR(VLOOKUP(D5648,Rooms[[الشقة]:[وصف]],4,FALSE),"")</f>
        <v/>
      </c>
      <c r="K5648" s="16" t="str">
        <f t="shared" si="177"/>
        <v/>
      </c>
    </row>
    <row r="5649" spans="2:11" x14ac:dyDescent="0.2">
      <c r="B5649" s="10" t="str">
        <f t="shared" si="176"/>
        <v/>
      </c>
      <c r="C5649" s="30"/>
      <c r="H5649" s="10" t="str">
        <f>IFERROR(IF(INDEX(Rooms[اعتماد القيمة],MATCH(الحجز!$D5649,Rooms[الشقة],0),1)&lt;=الحجز!$C5649,((INDEX(Rooms[القيمة],MATCH(الحجز!$D5649,Rooms[الشقة],0),1)*الحجز!$E5649)+G5649)-F5649,الحجز!$H5649),"")</f>
        <v/>
      </c>
      <c r="I5649" s="10" t="str">
        <f>IFERROR(VLOOKUP(D5649,Rooms[[الشقة]:[وصف]],4,FALSE),"")</f>
        <v/>
      </c>
      <c r="K5649" s="16" t="str">
        <f t="shared" si="177"/>
        <v/>
      </c>
    </row>
    <row r="5650" spans="2:11" x14ac:dyDescent="0.2">
      <c r="B5650" s="10" t="str">
        <f t="shared" si="176"/>
        <v/>
      </c>
      <c r="C5650" s="30"/>
      <c r="H5650" s="10" t="str">
        <f>IFERROR(IF(INDEX(Rooms[اعتماد القيمة],MATCH(الحجز!$D5650,Rooms[الشقة],0),1)&lt;=الحجز!$C5650,((INDEX(Rooms[القيمة],MATCH(الحجز!$D5650,Rooms[الشقة],0),1)*الحجز!$E5650)+G5650)-F5650,الحجز!$H5650),"")</f>
        <v/>
      </c>
      <c r="I5650" s="10" t="str">
        <f>IFERROR(VLOOKUP(D5650,Rooms[[الشقة]:[وصف]],4,FALSE),"")</f>
        <v/>
      </c>
      <c r="K5650" s="16" t="str">
        <f t="shared" si="177"/>
        <v/>
      </c>
    </row>
    <row r="5651" spans="2:11" x14ac:dyDescent="0.2">
      <c r="B5651" s="10" t="str">
        <f t="shared" si="176"/>
        <v/>
      </c>
      <c r="C5651" s="30"/>
      <c r="H5651" s="10" t="str">
        <f>IFERROR(IF(INDEX(Rooms[اعتماد القيمة],MATCH(الحجز!$D5651,Rooms[الشقة],0),1)&lt;=الحجز!$C5651,((INDEX(Rooms[القيمة],MATCH(الحجز!$D5651,Rooms[الشقة],0),1)*الحجز!$E5651)+G5651)-F5651,الحجز!$H5651),"")</f>
        <v/>
      </c>
      <c r="I5651" s="10" t="str">
        <f>IFERROR(VLOOKUP(D5651,Rooms[[الشقة]:[وصف]],4,FALSE),"")</f>
        <v/>
      </c>
      <c r="K5651" s="16" t="str">
        <f t="shared" si="177"/>
        <v/>
      </c>
    </row>
    <row r="5652" spans="2:11" x14ac:dyDescent="0.2">
      <c r="B5652" s="10" t="str">
        <f t="shared" si="176"/>
        <v/>
      </c>
      <c r="C5652" s="30"/>
      <c r="H5652" s="10" t="str">
        <f>IFERROR(IF(INDEX(Rooms[اعتماد القيمة],MATCH(الحجز!$D5652,Rooms[الشقة],0),1)&lt;=الحجز!$C5652,((INDEX(Rooms[القيمة],MATCH(الحجز!$D5652,Rooms[الشقة],0),1)*الحجز!$E5652)+G5652)-F5652,الحجز!$H5652),"")</f>
        <v/>
      </c>
      <c r="I5652" s="10" t="str">
        <f>IFERROR(VLOOKUP(D5652,Rooms[[الشقة]:[وصف]],4,FALSE),"")</f>
        <v/>
      </c>
      <c r="K5652" s="16" t="str">
        <f t="shared" si="177"/>
        <v/>
      </c>
    </row>
    <row r="5653" spans="2:11" x14ac:dyDescent="0.2">
      <c r="B5653" s="10" t="str">
        <f t="shared" si="176"/>
        <v/>
      </c>
      <c r="C5653" s="30"/>
      <c r="H5653" s="10" t="str">
        <f>IFERROR(IF(INDEX(Rooms[اعتماد القيمة],MATCH(الحجز!$D5653,Rooms[الشقة],0),1)&lt;=الحجز!$C5653,((INDEX(Rooms[القيمة],MATCH(الحجز!$D5653,Rooms[الشقة],0),1)*الحجز!$E5653)+G5653)-F5653,الحجز!$H5653),"")</f>
        <v/>
      </c>
      <c r="I5653" s="10" t="str">
        <f>IFERROR(VLOOKUP(D5653,Rooms[[الشقة]:[وصف]],4,FALSE),"")</f>
        <v/>
      </c>
      <c r="K5653" s="16" t="str">
        <f t="shared" si="177"/>
        <v/>
      </c>
    </row>
    <row r="5654" spans="2:11" x14ac:dyDescent="0.2">
      <c r="B5654" s="10" t="str">
        <f t="shared" si="176"/>
        <v/>
      </c>
      <c r="C5654" s="30"/>
      <c r="H5654" s="10" t="str">
        <f>IFERROR(IF(INDEX(Rooms[اعتماد القيمة],MATCH(الحجز!$D5654,Rooms[الشقة],0),1)&lt;=الحجز!$C5654,((INDEX(Rooms[القيمة],MATCH(الحجز!$D5654,Rooms[الشقة],0),1)*الحجز!$E5654)+G5654)-F5654,الحجز!$H5654),"")</f>
        <v/>
      </c>
      <c r="I5654" s="10" t="str">
        <f>IFERROR(VLOOKUP(D5654,Rooms[[الشقة]:[وصف]],4,FALSE),"")</f>
        <v/>
      </c>
      <c r="K5654" s="16" t="str">
        <f t="shared" si="177"/>
        <v/>
      </c>
    </row>
    <row r="5655" spans="2:11" x14ac:dyDescent="0.2">
      <c r="B5655" s="10" t="str">
        <f t="shared" si="176"/>
        <v/>
      </c>
      <c r="C5655" s="30"/>
      <c r="H5655" s="10" t="str">
        <f>IFERROR(IF(INDEX(Rooms[اعتماد القيمة],MATCH(الحجز!$D5655,Rooms[الشقة],0),1)&lt;=الحجز!$C5655,((INDEX(Rooms[القيمة],MATCH(الحجز!$D5655,Rooms[الشقة],0),1)*الحجز!$E5655)+G5655)-F5655,الحجز!$H5655),"")</f>
        <v/>
      </c>
      <c r="I5655" s="10" t="str">
        <f>IFERROR(VLOOKUP(D5655,Rooms[[الشقة]:[وصف]],4,FALSE),"")</f>
        <v/>
      </c>
      <c r="K5655" s="16" t="str">
        <f t="shared" si="177"/>
        <v/>
      </c>
    </row>
    <row r="5656" spans="2:11" x14ac:dyDescent="0.2">
      <c r="B5656" s="10" t="str">
        <f t="shared" si="176"/>
        <v/>
      </c>
      <c r="C5656" s="30"/>
      <c r="H5656" s="10" t="str">
        <f>IFERROR(IF(INDEX(Rooms[اعتماد القيمة],MATCH(الحجز!$D5656,Rooms[الشقة],0),1)&lt;=الحجز!$C5656,((INDEX(Rooms[القيمة],MATCH(الحجز!$D5656,Rooms[الشقة],0),1)*الحجز!$E5656)+G5656)-F5656,الحجز!$H5656),"")</f>
        <v/>
      </c>
      <c r="I5656" s="10" t="str">
        <f>IFERROR(VLOOKUP(D5656,Rooms[[الشقة]:[وصف]],4,FALSE),"")</f>
        <v/>
      </c>
      <c r="K5656" s="16" t="str">
        <f t="shared" si="177"/>
        <v/>
      </c>
    </row>
    <row r="5657" spans="2:11" x14ac:dyDescent="0.2">
      <c r="B5657" s="10" t="str">
        <f t="shared" si="176"/>
        <v/>
      </c>
      <c r="C5657" s="30"/>
      <c r="H5657" s="10" t="str">
        <f>IFERROR(IF(INDEX(Rooms[اعتماد القيمة],MATCH(الحجز!$D5657,Rooms[الشقة],0),1)&lt;=الحجز!$C5657,((INDEX(Rooms[القيمة],MATCH(الحجز!$D5657,Rooms[الشقة],0),1)*الحجز!$E5657)+G5657)-F5657,الحجز!$H5657),"")</f>
        <v/>
      </c>
      <c r="I5657" s="10" t="str">
        <f>IFERROR(VLOOKUP(D5657,Rooms[[الشقة]:[وصف]],4,FALSE),"")</f>
        <v/>
      </c>
      <c r="K5657" s="16" t="str">
        <f t="shared" si="177"/>
        <v/>
      </c>
    </row>
    <row r="5658" spans="2:11" x14ac:dyDescent="0.2">
      <c r="B5658" s="10" t="str">
        <f t="shared" si="176"/>
        <v/>
      </c>
      <c r="C5658" s="30"/>
      <c r="H5658" s="10" t="str">
        <f>IFERROR(IF(INDEX(Rooms[اعتماد القيمة],MATCH(الحجز!$D5658,Rooms[الشقة],0),1)&lt;=الحجز!$C5658,((INDEX(Rooms[القيمة],MATCH(الحجز!$D5658,Rooms[الشقة],0),1)*الحجز!$E5658)+G5658)-F5658,الحجز!$H5658),"")</f>
        <v/>
      </c>
      <c r="I5658" s="10" t="str">
        <f>IFERROR(VLOOKUP(D5658,Rooms[[الشقة]:[وصف]],4,FALSE),"")</f>
        <v/>
      </c>
      <c r="K5658" s="16" t="str">
        <f t="shared" si="177"/>
        <v/>
      </c>
    </row>
    <row r="5659" spans="2:11" x14ac:dyDescent="0.2">
      <c r="B5659" s="10" t="str">
        <f t="shared" si="176"/>
        <v/>
      </c>
      <c r="C5659" s="30"/>
      <c r="H5659" s="10" t="str">
        <f>IFERROR(IF(INDEX(Rooms[اعتماد القيمة],MATCH(الحجز!$D5659,Rooms[الشقة],0),1)&lt;=الحجز!$C5659,((INDEX(Rooms[القيمة],MATCH(الحجز!$D5659,Rooms[الشقة],0),1)*الحجز!$E5659)+G5659)-F5659,الحجز!$H5659),"")</f>
        <v/>
      </c>
      <c r="I5659" s="10" t="str">
        <f>IFERROR(VLOOKUP(D5659,Rooms[[الشقة]:[وصف]],4,FALSE),"")</f>
        <v/>
      </c>
      <c r="K5659" s="16" t="str">
        <f t="shared" si="177"/>
        <v/>
      </c>
    </row>
    <row r="5660" spans="2:11" x14ac:dyDescent="0.2">
      <c r="B5660" s="10" t="str">
        <f t="shared" si="176"/>
        <v/>
      </c>
      <c r="C5660" s="30"/>
      <c r="H5660" s="10" t="str">
        <f>IFERROR(IF(INDEX(Rooms[اعتماد القيمة],MATCH(الحجز!$D5660,Rooms[الشقة],0),1)&lt;=الحجز!$C5660,((INDEX(Rooms[القيمة],MATCH(الحجز!$D5660,Rooms[الشقة],0),1)*الحجز!$E5660)+G5660)-F5660,الحجز!$H5660),"")</f>
        <v/>
      </c>
      <c r="I5660" s="10" t="str">
        <f>IFERROR(VLOOKUP(D5660,Rooms[[الشقة]:[وصف]],4,FALSE),"")</f>
        <v/>
      </c>
      <c r="K5660" s="16" t="str">
        <f t="shared" si="177"/>
        <v/>
      </c>
    </row>
    <row r="5661" spans="2:11" x14ac:dyDescent="0.2">
      <c r="B5661" s="10" t="str">
        <f t="shared" si="176"/>
        <v/>
      </c>
      <c r="C5661" s="30"/>
      <c r="H5661" s="10" t="str">
        <f>IFERROR(IF(INDEX(Rooms[اعتماد القيمة],MATCH(الحجز!$D5661,Rooms[الشقة],0),1)&lt;=الحجز!$C5661,((INDEX(Rooms[القيمة],MATCH(الحجز!$D5661,Rooms[الشقة],0),1)*الحجز!$E5661)+G5661)-F5661,الحجز!$H5661),"")</f>
        <v/>
      </c>
      <c r="I5661" s="10" t="str">
        <f>IFERROR(VLOOKUP(D5661,Rooms[[الشقة]:[وصف]],4,FALSE),"")</f>
        <v/>
      </c>
      <c r="K5661" s="16" t="str">
        <f t="shared" si="177"/>
        <v/>
      </c>
    </row>
    <row r="5662" spans="2:11" x14ac:dyDescent="0.2">
      <c r="B5662" s="10" t="str">
        <f t="shared" si="176"/>
        <v/>
      </c>
      <c r="C5662" s="30"/>
      <c r="H5662" s="10" t="str">
        <f>IFERROR(IF(INDEX(Rooms[اعتماد القيمة],MATCH(الحجز!$D5662,Rooms[الشقة],0),1)&lt;=الحجز!$C5662,((INDEX(Rooms[القيمة],MATCH(الحجز!$D5662,Rooms[الشقة],0),1)*الحجز!$E5662)+G5662)-F5662,الحجز!$H5662),"")</f>
        <v/>
      </c>
      <c r="I5662" s="10" t="str">
        <f>IFERROR(VLOOKUP(D5662,Rooms[[الشقة]:[وصف]],4,FALSE),"")</f>
        <v/>
      </c>
      <c r="K5662" s="16" t="str">
        <f t="shared" si="177"/>
        <v/>
      </c>
    </row>
    <row r="5663" spans="2:11" x14ac:dyDescent="0.2">
      <c r="B5663" s="10" t="str">
        <f t="shared" si="176"/>
        <v/>
      </c>
      <c r="C5663" s="30"/>
      <c r="H5663" s="10" t="str">
        <f>IFERROR(IF(INDEX(Rooms[اعتماد القيمة],MATCH(الحجز!$D5663,Rooms[الشقة],0),1)&lt;=الحجز!$C5663,((INDEX(Rooms[القيمة],MATCH(الحجز!$D5663,Rooms[الشقة],0),1)*الحجز!$E5663)+G5663)-F5663,الحجز!$H5663),"")</f>
        <v/>
      </c>
      <c r="I5663" s="10" t="str">
        <f>IFERROR(VLOOKUP(D5663,Rooms[[الشقة]:[وصف]],4,FALSE),"")</f>
        <v/>
      </c>
      <c r="K5663" s="16" t="str">
        <f t="shared" si="177"/>
        <v/>
      </c>
    </row>
    <row r="5664" spans="2:11" x14ac:dyDescent="0.2">
      <c r="B5664" s="10" t="str">
        <f t="shared" si="176"/>
        <v/>
      </c>
      <c r="C5664" s="30"/>
      <c r="H5664" s="10" t="str">
        <f>IFERROR(IF(INDEX(Rooms[اعتماد القيمة],MATCH(الحجز!$D5664,Rooms[الشقة],0),1)&lt;=الحجز!$C5664,((INDEX(Rooms[القيمة],MATCH(الحجز!$D5664,Rooms[الشقة],0),1)*الحجز!$E5664)+G5664)-F5664,الحجز!$H5664),"")</f>
        <v/>
      </c>
      <c r="I5664" s="10" t="str">
        <f>IFERROR(VLOOKUP(D5664,Rooms[[الشقة]:[وصف]],4,FALSE),"")</f>
        <v/>
      </c>
      <c r="K5664" s="16" t="str">
        <f t="shared" si="177"/>
        <v/>
      </c>
    </row>
    <row r="5665" spans="2:11" x14ac:dyDescent="0.2">
      <c r="B5665" s="10" t="str">
        <f t="shared" si="176"/>
        <v/>
      </c>
      <c r="C5665" s="30"/>
      <c r="H5665" s="10" t="str">
        <f>IFERROR(IF(INDEX(Rooms[اعتماد القيمة],MATCH(الحجز!$D5665,Rooms[الشقة],0),1)&lt;=الحجز!$C5665,((INDEX(Rooms[القيمة],MATCH(الحجز!$D5665,Rooms[الشقة],0),1)*الحجز!$E5665)+G5665)-F5665,الحجز!$H5665),"")</f>
        <v/>
      </c>
      <c r="I5665" s="10" t="str">
        <f>IFERROR(VLOOKUP(D5665,Rooms[[الشقة]:[وصف]],4,FALSE),"")</f>
        <v/>
      </c>
      <c r="K5665" s="16" t="str">
        <f t="shared" si="177"/>
        <v/>
      </c>
    </row>
    <row r="5666" spans="2:11" x14ac:dyDescent="0.2">
      <c r="B5666" s="10" t="str">
        <f t="shared" si="176"/>
        <v/>
      </c>
      <c r="C5666" s="30"/>
      <c r="H5666" s="10" t="str">
        <f>IFERROR(IF(INDEX(Rooms[اعتماد القيمة],MATCH(الحجز!$D5666,Rooms[الشقة],0),1)&lt;=الحجز!$C5666,((INDEX(Rooms[القيمة],MATCH(الحجز!$D5666,Rooms[الشقة],0),1)*الحجز!$E5666)+G5666)-F5666,الحجز!$H5666),"")</f>
        <v/>
      </c>
      <c r="I5666" s="10" t="str">
        <f>IFERROR(VLOOKUP(D5666,Rooms[[الشقة]:[وصف]],4,FALSE),"")</f>
        <v/>
      </c>
      <c r="K5666" s="16" t="str">
        <f t="shared" si="177"/>
        <v/>
      </c>
    </row>
    <row r="5667" spans="2:11" x14ac:dyDescent="0.2">
      <c r="B5667" s="10" t="str">
        <f t="shared" si="176"/>
        <v/>
      </c>
      <c r="C5667" s="30"/>
      <c r="H5667" s="10" t="str">
        <f>IFERROR(IF(INDEX(Rooms[اعتماد القيمة],MATCH(الحجز!$D5667,Rooms[الشقة],0),1)&lt;=الحجز!$C5667,((INDEX(Rooms[القيمة],MATCH(الحجز!$D5667,Rooms[الشقة],0),1)*الحجز!$E5667)+G5667)-F5667,الحجز!$H5667),"")</f>
        <v/>
      </c>
      <c r="I5667" s="10" t="str">
        <f>IFERROR(VLOOKUP(D5667,Rooms[[الشقة]:[وصف]],4,FALSE),"")</f>
        <v/>
      </c>
      <c r="K5667" s="16" t="str">
        <f t="shared" si="177"/>
        <v/>
      </c>
    </row>
    <row r="5668" spans="2:11" x14ac:dyDescent="0.2">
      <c r="B5668" s="10" t="str">
        <f t="shared" si="176"/>
        <v/>
      </c>
      <c r="C5668" s="30"/>
      <c r="H5668" s="10" t="str">
        <f>IFERROR(IF(INDEX(Rooms[اعتماد القيمة],MATCH(الحجز!$D5668,Rooms[الشقة],0),1)&lt;=الحجز!$C5668,((INDEX(Rooms[القيمة],MATCH(الحجز!$D5668,Rooms[الشقة],0),1)*الحجز!$E5668)+G5668)-F5668,الحجز!$H5668),"")</f>
        <v/>
      </c>
      <c r="I5668" s="10" t="str">
        <f>IFERROR(VLOOKUP(D5668,Rooms[[الشقة]:[وصف]],4,FALSE),"")</f>
        <v/>
      </c>
      <c r="K5668" s="16" t="str">
        <f t="shared" si="177"/>
        <v/>
      </c>
    </row>
    <row r="5669" spans="2:11" x14ac:dyDescent="0.2">
      <c r="B5669" s="10" t="str">
        <f t="shared" si="176"/>
        <v/>
      </c>
      <c r="C5669" s="30"/>
      <c r="H5669" s="10" t="str">
        <f>IFERROR(IF(INDEX(Rooms[اعتماد القيمة],MATCH(الحجز!$D5669,Rooms[الشقة],0),1)&lt;=الحجز!$C5669,((INDEX(Rooms[القيمة],MATCH(الحجز!$D5669,Rooms[الشقة],0),1)*الحجز!$E5669)+G5669)-F5669,الحجز!$H5669),"")</f>
        <v/>
      </c>
      <c r="I5669" s="10" t="str">
        <f>IFERROR(VLOOKUP(D5669,Rooms[[الشقة]:[وصف]],4,FALSE),"")</f>
        <v/>
      </c>
      <c r="K5669" s="16" t="str">
        <f t="shared" si="177"/>
        <v/>
      </c>
    </row>
    <row r="5670" spans="2:11" x14ac:dyDescent="0.2">
      <c r="B5670" s="10" t="str">
        <f t="shared" si="176"/>
        <v/>
      </c>
      <c r="C5670" s="30"/>
      <c r="H5670" s="10" t="str">
        <f>IFERROR(IF(INDEX(Rooms[اعتماد القيمة],MATCH(الحجز!$D5670,Rooms[الشقة],0),1)&lt;=الحجز!$C5670,((INDEX(Rooms[القيمة],MATCH(الحجز!$D5670,Rooms[الشقة],0),1)*الحجز!$E5670)+G5670)-F5670,الحجز!$H5670),"")</f>
        <v/>
      </c>
      <c r="I5670" s="10" t="str">
        <f>IFERROR(VLOOKUP(D5670,Rooms[[الشقة]:[وصف]],4,FALSE),"")</f>
        <v/>
      </c>
      <c r="K5670" s="16" t="str">
        <f t="shared" si="177"/>
        <v/>
      </c>
    </row>
    <row r="5671" spans="2:11" x14ac:dyDescent="0.2">
      <c r="B5671" s="10" t="str">
        <f t="shared" si="176"/>
        <v/>
      </c>
      <c r="C5671" s="30"/>
      <c r="H5671" s="10" t="str">
        <f>IFERROR(IF(INDEX(Rooms[اعتماد القيمة],MATCH(الحجز!$D5671,Rooms[الشقة],0),1)&lt;=الحجز!$C5671,((INDEX(Rooms[القيمة],MATCH(الحجز!$D5671,Rooms[الشقة],0),1)*الحجز!$E5671)+G5671)-F5671,الحجز!$H5671),"")</f>
        <v/>
      </c>
      <c r="I5671" s="10" t="str">
        <f>IFERROR(VLOOKUP(D5671,Rooms[[الشقة]:[وصف]],4,FALSE),"")</f>
        <v/>
      </c>
      <c r="K5671" s="16" t="str">
        <f t="shared" si="177"/>
        <v/>
      </c>
    </row>
    <row r="5672" spans="2:11" x14ac:dyDescent="0.2">
      <c r="B5672" s="10" t="str">
        <f t="shared" si="176"/>
        <v/>
      </c>
      <c r="C5672" s="30"/>
      <c r="H5672" s="10" t="str">
        <f>IFERROR(IF(INDEX(Rooms[اعتماد القيمة],MATCH(الحجز!$D5672,Rooms[الشقة],0),1)&lt;=الحجز!$C5672,((INDEX(Rooms[القيمة],MATCH(الحجز!$D5672,Rooms[الشقة],0),1)*الحجز!$E5672)+G5672)-F5672,الحجز!$H5672),"")</f>
        <v/>
      </c>
      <c r="I5672" s="10" t="str">
        <f>IFERROR(VLOOKUP(D5672,Rooms[[الشقة]:[وصف]],4,FALSE),"")</f>
        <v/>
      </c>
      <c r="K5672" s="16" t="str">
        <f t="shared" si="177"/>
        <v/>
      </c>
    </row>
    <row r="5673" spans="2:11" x14ac:dyDescent="0.2">
      <c r="B5673" s="10" t="str">
        <f t="shared" si="176"/>
        <v/>
      </c>
      <c r="C5673" s="30"/>
      <c r="H5673" s="10" t="str">
        <f>IFERROR(IF(INDEX(Rooms[اعتماد القيمة],MATCH(الحجز!$D5673,Rooms[الشقة],0),1)&lt;=الحجز!$C5673,((INDEX(Rooms[القيمة],MATCH(الحجز!$D5673,Rooms[الشقة],0),1)*الحجز!$E5673)+G5673)-F5673,الحجز!$H5673),"")</f>
        <v/>
      </c>
      <c r="I5673" s="10" t="str">
        <f>IFERROR(VLOOKUP(D5673,Rooms[[الشقة]:[وصف]],4,FALSE),"")</f>
        <v/>
      </c>
      <c r="K5673" s="16" t="str">
        <f t="shared" si="177"/>
        <v/>
      </c>
    </row>
    <row r="5674" spans="2:11" x14ac:dyDescent="0.2">
      <c r="B5674" s="10" t="str">
        <f t="shared" si="176"/>
        <v/>
      </c>
      <c r="C5674" s="30"/>
      <c r="H5674" s="10" t="str">
        <f>IFERROR(IF(INDEX(Rooms[اعتماد القيمة],MATCH(الحجز!$D5674,Rooms[الشقة],0),1)&lt;=الحجز!$C5674,((INDEX(Rooms[القيمة],MATCH(الحجز!$D5674,Rooms[الشقة],0),1)*الحجز!$E5674)+G5674)-F5674,الحجز!$H5674),"")</f>
        <v/>
      </c>
      <c r="I5674" s="10" t="str">
        <f>IFERROR(VLOOKUP(D5674,Rooms[[الشقة]:[وصف]],4,FALSE),"")</f>
        <v/>
      </c>
      <c r="K5674" s="16" t="str">
        <f t="shared" si="177"/>
        <v/>
      </c>
    </row>
    <row r="5675" spans="2:11" x14ac:dyDescent="0.2">
      <c r="B5675" s="10" t="str">
        <f t="shared" si="176"/>
        <v/>
      </c>
      <c r="C5675" s="30"/>
      <c r="H5675" s="10" t="str">
        <f>IFERROR(IF(INDEX(Rooms[اعتماد القيمة],MATCH(الحجز!$D5675,Rooms[الشقة],0),1)&lt;=الحجز!$C5675,((INDEX(Rooms[القيمة],MATCH(الحجز!$D5675,Rooms[الشقة],0),1)*الحجز!$E5675)+G5675)-F5675,الحجز!$H5675),"")</f>
        <v/>
      </c>
      <c r="I5675" s="10" t="str">
        <f>IFERROR(VLOOKUP(D5675,Rooms[[الشقة]:[وصف]],4,FALSE),"")</f>
        <v/>
      </c>
      <c r="K5675" s="16" t="str">
        <f t="shared" si="177"/>
        <v/>
      </c>
    </row>
    <row r="5676" spans="2:11" x14ac:dyDescent="0.2">
      <c r="B5676" s="10" t="str">
        <f t="shared" si="176"/>
        <v/>
      </c>
      <c r="C5676" s="30"/>
      <c r="H5676" s="10" t="str">
        <f>IFERROR(IF(INDEX(Rooms[اعتماد القيمة],MATCH(الحجز!$D5676,Rooms[الشقة],0),1)&lt;=الحجز!$C5676,((INDEX(Rooms[القيمة],MATCH(الحجز!$D5676,Rooms[الشقة],0),1)*الحجز!$E5676)+G5676)-F5676,الحجز!$H5676),"")</f>
        <v/>
      </c>
      <c r="I5676" s="10" t="str">
        <f>IFERROR(VLOOKUP(D5676,Rooms[[الشقة]:[وصف]],4,FALSE),"")</f>
        <v/>
      </c>
      <c r="K5676" s="16" t="str">
        <f t="shared" si="177"/>
        <v/>
      </c>
    </row>
    <row r="5677" spans="2:11" x14ac:dyDescent="0.2">
      <c r="B5677" s="10" t="str">
        <f t="shared" si="176"/>
        <v/>
      </c>
      <c r="C5677" s="30"/>
      <c r="H5677" s="10" t="str">
        <f>IFERROR(IF(INDEX(Rooms[اعتماد القيمة],MATCH(الحجز!$D5677,Rooms[الشقة],0),1)&lt;=الحجز!$C5677,((INDEX(Rooms[القيمة],MATCH(الحجز!$D5677,Rooms[الشقة],0),1)*الحجز!$E5677)+G5677)-F5677,الحجز!$H5677),"")</f>
        <v/>
      </c>
      <c r="I5677" s="10" t="str">
        <f>IFERROR(VLOOKUP(D5677,Rooms[[الشقة]:[وصف]],4,FALSE),"")</f>
        <v/>
      </c>
      <c r="K5677" s="16" t="str">
        <f t="shared" si="177"/>
        <v/>
      </c>
    </row>
    <row r="5678" spans="2:11" x14ac:dyDescent="0.2">
      <c r="B5678" s="10" t="str">
        <f t="shared" si="176"/>
        <v/>
      </c>
      <c r="C5678" s="30"/>
      <c r="H5678" s="10" t="str">
        <f>IFERROR(IF(INDEX(Rooms[اعتماد القيمة],MATCH(الحجز!$D5678,Rooms[الشقة],0),1)&lt;=الحجز!$C5678,((INDEX(Rooms[القيمة],MATCH(الحجز!$D5678,Rooms[الشقة],0),1)*الحجز!$E5678)+G5678)-F5678,الحجز!$H5678),"")</f>
        <v/>
      </c>
      <c r="I5678" s="10" t="str">
        <f>IFERROR(VLOOKUP(D5678,Rooms[[الشقة]:[وصف]],4,FALSE),"")</f>
        <v/>
      </c>
      <c r="K5678" s="16" t="str">
        <f t="shared" si="177"/>
        <v/>
      </c>
    </row>
    <row r="5679" spans="2:11" x14ac:dyDescent="0.2">
      <c r="B5679" s="10" t="str">
        <f t="shared" si="176"/>
        <v/>
      </c>
      <c r="C5679" s="30"/>
      <c r="H5679" s="10" t="str">
        <f>IFERROR(IF(INDEX(Rooms[اعتماد القيمة],MATCH(الحجز!$D5679,Rooms[الشقة],0),1)&lt;=الحجز!$C5679,((INDEX(Rooms[القيمة],MATCH(الحجز!$D5679,Rooms[الشقة],0),1)*الحجز!$E5679)+G5679)-F5679,الحجز!$H5679),"")</f>
        <v/>
      </c>
      <c r="I5679" s="10" t="str">
        <f>IFERROR(VLOOKUP(D5679,Rooms[[الشقة]:[وصف]],4,FALSE),"")</f>
        <v/>
      </c>
      <c r="K5679" s="16" t="str">
        <f t="shared" si="177"/>
        <v/>
      </c>
    </row>
    <row r="5680" spans="2:11" x14ac:dyDescent="0.2">
      <c r="B5680" s="10" t="str">
        <f t="shared" si="176"/>
        <v/>
      </c>
      <c r="C5680" s="30"/>
      <c r="H5680" s="10" t="str">
        <f>IFERROR(IF(INDEX(Rooms[اعتماد القيمة],MATCH(الحجز!$D5680,Rooms[الشقة],0),1)&lt;=الحجز!$C5680,((INDEX(Rooms[القيمة],MATCH(الحجز!$D5680,Rooms[الشقة],0),1)*الحجز!$E5680)+G5680)-F5680,الحجز!$H5680),"")</f>
        <v/>
      </c>
      <c r="I5680" s="10" t="str">
        <f>IFERROR(VLOOKUP(D5680,Rooms[[الشقة]:[وصف]],4,FALSE),"")</f>
        <v/>
      </c>
      <c r="K5680" s="16" t="str">
        <f t="shared" si="177"/>
        <v/>
      </c>
    </row>
    <row r="5681" spans="2:11" x14ac:dyDescent="0.2">
      <c r="B5681" s="10" t="str">
        <f t="shared" si="176"/>
        <v/>
      </c>
      <c r="C5681" s="30"/>
      <c r="H5681" s="10" t="str">
        <f>IFERROR(IF(INDEX(Rooms[اعتماد القيمة],MATCH(الحجز!$D5681,Rooms[الشقة],0),1)&lt;=الحجز!$C5681,((INDEX(Rooms[القيمة],MATCH(الحجز!$D5681,Rooms[الشقة],0),1)*الحجز!$E5681)+G5681)-F5681,الحجز!$H5681),"")</f>
        <v/>
      </c>
      <c r="I5681" s="10" t="str">
        <f>IFERROR(VLOOKUP(D5681,Rooms[[الشقة]:[وصف]],4,FALSE),"")</f>
        <v/>
      </c>
      <c r="K5681" s="16" t="str">
        <f t="shared" si="177"/>
        <v/>
      </c>
    </row>
    <row r="5682" spans="2:11" x14ac:dyDescent="0.2">
      <c r="B5682" s="10" t="str">
        <f t="shared" si="176"/>
        <v/>
      </c>
      <c r="C5682" s="30"/>
      <c r="H5682" s="10" t="str">
        <f>IFERROR(IF(INDEX(Rooms[اعتماد القيمة],MATCH(الحجز!$D5682,Rooms[الشقة],0),1)&lt;=الحجز!$C5682,((INDEX(Rooms[القيمة],MATCH(الحجز!$D5682,Rooms[الشقة],0),1)*الحجز!$E5682)+G5682)-F5682,الحجز!$H5682),"")</f>
        <v/>
      </c>
      <c r="I5682" s="10" t="str">
        <f>IFERROR(VLOOKUP(D5682,Rooms[[الشقة]:[وصف]],4,FALSE),"")</f>
        <v/>
      </c>
      <c r="K5682" s="16" t="str">
        <f t="shared" si="177"/>
        <v/>
      </c>
    </row>
    <row r="5683" spans="2:11" x14ac:dyDescent="0.2">
      <c r="B5683" s="10" t="str">
        <f t="shared" si="176"/>
        <v/>
      </c>
      <c r="C5683" s="30"/>
      <c r="H5683" s="10" t="str">
        <f>IFERROR(IF(INDEX(Rooms[اعتماد القيمة],MATCH(الحجز!$D5683,Rooms[الشقة],0),1)&lt;=الحجز!$C5683,((INDEX(Rooms[القيمة],MATCH(الحجز!$D5683,Rooms[الشقة],0),1)*الحجز!$E5683)+G5683)-F5683,الحجز!$H5683),"")</f>
        <v/>
      </c>
      <c r="I5683" s="10" t="str">
        <f>IFERROR(VLOOKUP(D5683,Rooms[[الشقة]:[وصف]],4,FALSE),"")</f>
        <v/>
      </c>
      <c r="K5683" s="16" t="str">
        <f t="shared" si="177"/>
        <v/>
      </c>
    </row>
    <row r="5684" spans="2:11" x14ac:dyDescent="0.2">
      <c r="B5684" s="10" t="str">
        <f t="shared" si="176"/>
        <v/>
      </c>
      <c r="C5684" s="30"/>
      <c r="H5684" s="10" t="str">
        <f>IFERROR(IF(INDEX(Rooms[اعتماد القيمة],MATCH(الحجز!$D5684,Rooms[الشقة],0),1)&lt;=الحجز!$C5684,((INDEX(Rooms[القيمة],MATCH(الحجز!$D5684,Rooms[الشقة],0),1)*الحجز!$E5684)+G5684)-F5684,الحجز!$H5684),"")</f>
        <v/>
      </c>
      <c r="I5684" s="10" t="str">
        <f>IFERROR(VLOOKUP(D5684,Rooms[[الشقة]:[وصف]],4,FALSE),"")</f>
        <v/>
      </c>
      <c r="K5684" s="16" t="str">
        <f t="shared" si="177"/>
        <v/>
      </c>
    </row>
    <row r="5685" spans="2:11" x14ac:dyDescent="0.2">
      <c r="B5685" s="10" t="str">
        <f t="shared" si="176"/>
        <v/>
      </c>
      <c r="C5685" s="30"/>
      <c r="H5685" s="10" t="str">
        <f>IFERROR(IF(INDEX(Rooms[اعتماد القيمة],MATCH(الحجز!$D5685,Rooms[الشقة],0),1)&lt;=الحجز!$C5685,((INDEX(Rooms[القيمة],MATCH(الحجز!$D5685,Rooms[الشقة],0),1)*الحجز!$E5685)+G5685)-F5685,الحجز!$H5685),"")</f>
        <v/>
      </c>
      <c r="I5685" s="10" t="str">
        <f>IFERROR(VLOOKUP(D5685,Rooms[[الشقة]:[وصف]],4,FALSE),"")</f>
        <v/>
      </c>
      <c r="K5685" s="16" t="str">
        <f t="shared" si="177"/>
        <v/>
      </c>
    </row>
    <row r="5686" spans="2:11" x14ac:dyDescent="0.2">
      <c r="B5686" s="10" t="str">
        <f t="shared" si="176"/>
        <v/>
      </c>
      <c r="C5686" s="30"/>
      <c r="H5686" s="10" t="str">
        <f>IFERROR(IF(INDEX(Rooms[اعتماد القيمة],MATCH(الحجز!$D5686,Rooms[الشقة],0),1)&lt;=الحجز!$C5686,((INDEX(Rooms[القيمة],MATCH(الحجز!$D5686,Rooms[الشقة],0),1)*الحجز!$E5686)+G5686)-F5686,الحجز!$H5686),"")</f>
        <v/>
      </c>
      <c r="I5686" s="10" t="str">
        <f>IFERROR(VLOOKUP(D5686,Rooms[[الشقة]:[وصف]],4,FALSE),"")</f>
        <v/>
      </c>
      <c r="K5686" s="16" t="str">
        <f t="shared" si="177"/>
        <v/>
      </c>
    </row>
    <row r="5687" spans="2:11" x14ac:dyDescent="0.2">
      <c r="B5687" s="10" t="str">
        <f t="shared" si="176"/>
        <v/>
      </c>
      <c r="C5687" s="30"/>
      <c r="H5687" s="10" t="str">
        <f>IFERROR(IF(INDEX(Rooms[اعتماد القيمة],MATCH(الحجز!$D5687,Rooms[الشقة],0),1)&lt;=الحجز!$C5687,((INDEX(Rooms[القيمة],MATCH(الحجز!$D5687,Rooms[الشقة],0),1)*الحجز!$E5687)+G5687)-F5687,الحجز!$H5687),"")</f>
        <v/>
      </c>
      <c r="I5687" s="10" t="str">
        <f>IFERROR(VLOOKUP(D5687,Rooms[[الشقة]:[وصف]],4,FALSE),"")</f>
        <v/>
      </c>
      <c r="K5687" s="16" t="str">
        <f t="shared" si="177"/>
        <v/>
      </c>
    </row>
    <row r="5688" spans="2:11" x14ac:dyDescent="0.2">
      <c r="B5688" s="10" t="str">
        <f t="shared" si="176"/>
        <v/>
      </c>
      <c r="C5688" s="30"/>
      <c r="H5688" s="10" t="str">
        <f>IFERROR(IF(INDEX(Rooms[اعتماد القيمة],MATCH(الحجز!$D5688,Rooms[الشقة],0),1)&lt;=الحجز!$C5688,((INDEX(Rooms[القيمة],MATCH(الحجز!$D5688,Rooms[الشقة],0),1)*الحجز!$E5688)+G5688)-F5688,الحجز!$H5688),"")</f>
        <v/>
      </c>
      <c r="I5688" s="10" t="str">
        <f>IFERROR(VLOOKUP(D5688,Rooms[[الشقة]:[وصف]],4,FALSE),"")</f>
        <v/>
      </c>
      <c r="K5688" s="16" t="str">
        <f t="shared" si="177"/>
        <v/>
      </c>
    </row>
    <row r="5689" spans="2:11" x14ac:dyDescent="0.2">
      <c r="B5689" s="10" t="str">
        <f t="shared" si="176"/>
        <v/>
      </c>
      <c r="C5689" s="30"/>
      <c r="H5689" s="10" t="str">
        <f>IFERROR(IF(INDEX(Rooms[اعتماد القيمة],MATCH(الحجز!$D5689,Rooms[الشقة],0),1)&lt;=الحجز!$C5689,((INDEX(Rooms[القيمة],MATCH(الحجز!$D5689,Rooms[الشقة],0),1)*الحجز!$E5689)+G5689)-F5689,الحجز!$H5689),"")</f>
        <v/>
      </c>
      <c r="I5689" s="10" t="str">
        <f>IFERROR(VLOOKUP(D5689,Rooms[[الشقة]:[وصف]],4,FALSE),"")</f>
        <v/>
      </c>
      <c r="K5689" s="16" t="str">
        <f t="shared" si="177"/>
        <v/>
      </c>
    </row>
    <row r="5690" spans="2:11" x14ac:dyDescent="0.2">
      <c r="B5690" s="10" t="str">
        <f t="shared" si="176"/>
        <v/>
      </c>
      <c r="C5690" s="30"/>
      <c r="H5690" s="10" t="str">
        <f>IFERROR(IF(INDEX(Rooms[اعتماد القيمة],MATCH(الحجز!$D5690,Rooms[الشقة],0),1)&lt;=الحجز!$C5690,((INDEX(Rooms[القيمة],MATCH(الحجز!$D5690,Rooms[الشقة],0),1)*الحجز!$E5690)+G5690)-F5690,الحجز!$H5690),"")</f>
        <v/>
      </c>
      <c r="I5690" s="10" t="str">
        <f>IFERROR(VLOOKUP(D5690,Rooms[[الشقة]:[وصف]],4,FALSE),"")</f>
        <v/>
      </c>
      <c r="K5690" s="16" t="str">
        <f t="shared" si="177"/>
        <v/>
      </c>
    </row>
    <row r="5691" spans="2:11" x14ac:dyDescent="0.2">
      <c r="B5691" s="10" t="str">
        <f t="shared" si="176"/>
        <v/>
      </c>
      <c r="C5691" s="30"/>
      <c r="H5691" s="10" t="str">
        <f>IFERROR(IF(INDEX(Rooms[اعتماد القيمة],MATCH(الحجز!$D5691,Rooms[الشقة],0),1)&lt;=الحجز!$C5691,((INDEX(Rooms[القيمة],MATCH(الحجز!$D5691,Rooms[الشقة],0),1)*الحجز!$E5691)+G5691)-F5691,الحجز!$H5691),"")</f>
        <v/>
      </c>
      <c r="I5691" s="10" t="str">
        <f>IFERROR(VLOOKUP(D5691,Rooms[[الشقة]:[وصف]],4,FALSE),"")</f>
        <v/>
      </c>
      <c r="K5691" s="16" t="str">
        <f t="shared" si="177"/>
        <v/>
      </c>
    </row>
    <row r="5692" spans="2:11" x14ac:dyDescent="0.2">
      <c r="B5692" s="10" t="str">
        <f t="shared" si="176"/>
        <v/>
      </c>
      <c r="C5692" s="30"/>
      <c r="H5692" s="10" t="str">
        <f>IFERROR(IF(INDEX(Rooms[اعتماد القيمة],MATCH(الحجز!$D5692,Rooms[الشقة],0),1)&lt;=الحجز!$C5692,((INDEX(Rooms[القيمة],MATCH(الحجز!$D5692,Rooms[الشقة],0),1)*الحجز!$E5692)+G5692)-F5692,الحجز!$H5692),"")</f>
        <v/>
      </c>
      <c r="I5692" s="10" t="str">
        <f>IFERROR(VLOOKUP(D5692,Rooms[[الشقة]:[وصف]],4,FALSE),"")</f>
        <v/>
      </c>
      <c r="K5692" s="16" t="str">
        <f t="shared" si="177"/>
        <v/>
      </c>
    </row>
    <row r="5693" spans="2:11" x14ac:dyDescent="0.2">
      <c r="B5693" s="10" t="str">
        <f t="shared" si="176"/>
        <v/>
      </c>
      <c r="C5693" s="30"/>
      <c r="H5693" s="10" t="str">
        <f>IFERROR(IF(INDEX(Rooms[اعتماد القيمة],MATCH(الحجز!$D5693,Rooms[الشقة],0),1)&lt;=الحجز!$C5693,((INDEX(Rooms[القيمة],MATCH(الحجز!$D5693,Rooms[الشقة],0),1)*الحجز!$E5693)+G5693)-F5693,الحجز!$H5693),"")</f>
        <v/>
      </c>
      <c r="I5693" s="10" t="str">
        <f>IFERROR(VLOOKUP(D5693,Rooms[[الشقة]:[وصف]],4,FALSE),"")</f>
        <v/>
      </c>
      <c r="K5693" s="16" t="str">
        <f t="shared" si="177"/>
        <v/>
      </c>
    </row>
    <row r="5694" spans="2:11" x14ac:dyDescent="0.2">
      <c r="B5694" s="10" t="str">
        <f t="shared" si="176"/>
        <v/>
      </c>
      <c r="C5694" s="30"/>
      <c r="H5694" s="10" t="str">
        <f>IFERROR(IF(INDEX(Rooms[اعتماد القيمة],MATCH(الحجز!$D5694,Rooms[الشقة],0),1)&lt;=الحجز!$C5694,((INDEX(Rooms[القيمة],MATCH(الحجز!$D5694,Rooms[الشقة],0),1)*الحجز!$E5694)+G5694)-F5694,الحجز!$H5694),"")</f>
        <v/>
      </c>
      <c r="I5694" s="10" t="str">
        <f>IFERROR(VLOOKUP(D5694,Rooms[[الشقة]:[وصف]],4,FALSE),"")</f>
        <v/>
      </c>
      <c r="K5694" s="16" t="str">
        <f t="shared" si="177"/>
        <v/>
      </c>
    </row>
    <row r="5695" spans="2:11" x14ac:dyDescent="0.2">
      <c r="B5695" s="10" t="str">
        <f t="shared" si="176"/>
        <v/>
      </c>
      <c r="C5695" s="30"/>
      <c r="H5695" s="10" t="str">
        <f>IFERROR(IF(INDEX(Rooms[اعتماد القيمة],MATCH(الحجز!$D5695,Rooms[الشقة],0),1)&lt;=الحجز!$C5695,((INDEX(Rooms[القيمة],MATCH(الحجز!$D5695,Rooms[الشقة],0),1)*الحجز!$E5695)+G5695)-F5695,الحجز!$H5695),"")</f>
        <v/>
      </c>
      <c r="I5695" s="10" t="str">
        <f>IFERROR(VLOOKUP(D5695,Rooms[[الشقة]:[وصف]],4,FALSE),"")</f>
        <v/>
      </c>
      <c r="K5695" s="16" t="str">
        <f t="shared" si="177"/>
        <v/>
      </c>
    </row>
    <row r="5696" spans="2:11" x14ac:dyDescent="0.2">
      <c r="B5696" s="10" t="str">
        <f t="shared" si="176"/>
        <v/>
      </c>
      <c r="C5696" s="30"/>
      <c r="H5696" s="10" t="str">
        <f>IFERROR(IF(INDEX(Rooms[اعتماد القيمة],MATCH(الحجز!$D5696,Rooms[الشقة],0),1)&lt;=الحجز!$C5696,((INDEX(Rooms[القيمة],MATCH(الحجز!$D5696,Rooms[الشقة],0),1)*الحجز!$E5696)+G5696)-F5696,الحجز!$H5696),"")</f>
        <v/>
      </c>
      <c r="I5696" s="10" t="str">
        <f>IFERROR(VLOOKUP(D5696,Rooms[[الشقة]:[وصف]],4,FALSE),"")</f>
        <v/>
      </c>
      <c r="K5696" s="16" t="str">
        <f t="shared" si="177"/>
        <v/>
      </c>
    </row>
    <row r="5697" spans="2:11" x14ac:dyDescent="0.2">
      <c r="B5697" s="10" t="str">
        <f t="shared" si="176"/>
        <v/>
      </c>
      <c r="C5697" s="30"/>
      <c r="H5697" s="10" t="str">
        <f>IFERROR(IF(INDEX(Rooms[اعتماد القيمة],MATCH(الحجز!$D5697,Rooms[الشقة],0),1)&lt;=الحجز!$C5697,((INDEX(Rooms[القيمة],MATCH(الحجز!$D5697,Rooms[الشقة],0),1)*الحجز!$E5697)+G5697)-F5697,الحجز!$H5697),"")</f>
        <v/>
      </c>
      <c r="I5697" s="10" t="str">
        <f>IFERROR(VLOOKUP(D5697,Rooms[[الشقة]:[وصف]],4,FALSE),"")</f>
        <v/>
      </c>
      <c r="K5697" s="16" t="str">
        <f t="shared" si="177"/>
        <v/>
      </c>
    </row>
    <row r="5698" spans="2:11" x14ac:dyDescent="0.2">
      <c r="B5698" s="10" t="str">
        <f t="shared" si="176"/>
        <v/>
      </c>
      <c r="C5698" s="30"/>
      <c r="H5698" s="10" t="str">
        <f>IFERROR(IF(INDEX(Rooms[اعتماد القيمة],MATCH(الحجز!$D5698,Rooms[الشقة],0),1)&lt;=الحجز!$C5698,((INDEX(Rooms[القيمة],MATCH(الحجز!$D5698,Rooms[الشقة],0),1)*الحجز!$E5698)+G5698)-F5698,الحجز!$H5698),"")</f>
        <v/>
      </c>
      <c r="I5698" s="10" t="str">
        <f>IFERROR(VLOOKUP(D5698,Rooms[[الشقة]:[وصف]],4,FALSE),"")</f>
        <v/>
      </c>
      <c r="K5698" s="16" t="str">
        <f t="shared" si="177"/>
        <v/>
      </c>
    </row>
    <row r="5699" spans="2:11" x14ac:dyDescent="0.2">
      <c r="B5699" s="10" t="str">
        <f t="shared" si="176"/>
        <v/>
      </c>
      <c r="C5699" s="30"/>
      <c r="H5699" s="10" t="str">
        <f>IFERROR(IF(INDEX(Rooms[اعتماد القيمة],MATCH(الحجز!$D5699,Rooms[الشقة],0),1)&lt;=الحجز!$C5699,((INDEX(Rooms[القيمة],MATCH(الحجز!$D5699,Rooms[الشقة],0),1)*الحجز!$E5699)+G5699)-F5699,الحجز!$H5699),"")</f>
        <v/>
      </c>
      <c r="I5699" s="10" t="str">
        <f>IFERROR(VLOOKUP(D5699,Rooms[[الشقة]:[وصف]],4,FALSE),"")</f>
        <v/>
      </c>
      <c r="K5699" s="16" t="str">
        <f t="shared" si="177"/>
        <v/>
      </c>
    </row>
    <row r="5700" spans="2:11" x14ac:dyDescent="0.2">
      <c r="B5700" s="10" t="str">
        <f t="shared" si="176"/>
        <v/>
      </c>
      <c r="C5700" s="30"/>
      <c r="H5700" s="10" t="str">
        <f>IFERROR(IF(INDEX(Rooms[اعتماد القيمة],MATCH(الحجز!$D5700,Rooms[الشقة],0),1)&lt;=الحجز!$C5700,((INDEX(Rooms[القيمة],MATCH(الحجز!$D5700,Rooms[الشقة],0),1)*الحجز!$E5700)+G5700)-F5700,الحجز!$H5700),"")</f>
        <v/>
      </c>
      <c r="I5700" s="10" t="str">
        <f>IFERROR(VLOOKUP(D5700,Rooms[[الشقة]:[وصف]],4,FALSE),"")</f>
        <v/>
      </c>
      <c r="K5700" s="16" t="str">
        <f t="shared" si="177"/>
        <v/>
      </c>
    </row>
    <row r="5701" spans="2:11" x14ac:dyDescent="0.2">
      <c r="B5701" s="10" t="str">
        <f t="shared" ref="B5701:B5764" si="178">IF(C5701&lt;&gt;"",ROW(A5698),"")</f>
        <v/>
      </c>
      <c r="C5701" s="30"/>
      <c r="H5701" s="10" t="str">
        <f>IFERROR(IF(INDEX(Rooms[اعتماد القيمة],MATCH(الحجز!$D5701,Rooms[الشقة],0),1)&lt;=الحجز!$C5701,((INDEX(Rooms[القيمة],MATCH(الحجز!$D5701,Rooms[الشقة],0),1)*الحجز!$E5701)+G5701)-F5701,الحجز!$H5701),"")</f>
        <v/>
      </c>
      <c r="I5701" s="10" t="str">
        <f>IFERROR(VLOOKUP(D5701,Rooms[[الشقة]:[وصف]],4,FALSE),"")</f>
        <v/>
      </c>
      <c r="K5701" s="16" t="str">
        <f t="shared" ref="K5701:K5764" si="179">IF(AND(E5701="",C5701=""),"",C5701+(IF(E5701&lt;1,E5701,(E5701-1))))</f>
        <v/>
      </c>
    </row>
    <row r="5702" spans="2:11" x14ac:dyDescent="0.2">
      <c r="B5702" s="10" t="str">
        <f t="shared" si="178"/>
        <v/>
      </c>
      <c r="C5702" s="30"/>
      <c r="H5702" s="10" t="str">
        <f>IFERROR(IF(INDEX(Rooms[اعتماد القيمة],MATCH(الحجز!$D5702,Rooms[الشقة],0),1)&lt;=الحجز!$C5702,((INDEX(Rooms[القيمة],MATCH(الحجز!$D5702,Rooms[الشقة],0),1)*الحجز!$E5702)+G5702)-F5702,الحجز!$H5702),"")</f>
        <v/>
      </c>
      <c r="I5702" s="10" t="str">
        <f>IFERROR(VLOOKUP(D5702,Rooms[[الشقة]:[وصف]],4,FALSE),"")</f>
        <v/>
      </c>
      <c r="K5702" s="16" t="str">
        <f t="shared" si="179"/>
        <v/>
      </c>
    </row>
    <row r="5703" spans="2:11" x14ac:dyDescent="0.2">
      <c r="B5703" s="10" t="str">
        <f t="shared" si="178"/>
        <v/>
      </c>
      <c r="C5703" s="30"/>
      <c r="H5703" s="10" t="str">
        <f>IFERROR(IF(INDEX(Rooms[اعتماد القيمة],MATCH(الحجز!$D5703,Rooms[الشقة],0),1)&lt;=الحجز!$C5703,((INDEX(Rooms[القيمة],MATCH(الحجز!$D5703,Rooms[الشقة],0),1)*الحجز!$E5703)+G5703)-F5703,الحجز!$H5703),"")</f>
        <v/>
      </c>
      <c r="I5703" s="10" t="str">
        <f>IFERROR(VLOOKUP(D5703,Rooms[[الشقة]:[وصف]],4,FALSE),"")</f>
        <v/>
      </c>
      <c r="K5703" s="16" t="str">
        <f t="shared" si="179"/>
        <v/>
      </c>
    </row>
    <row r="5704" spans="2:11" x14ac:dyDescent="0.2">
      <c r="B5704" s="10" t="str">
        <f t="shared" si="178"/>
        <v/>
      </c>
      <c r="C5704" s="30"/>
      <c r="H5704" s="10" t="str">
        <f>IFERROR(IF(INDEX(Rooms[اعتماد القيمة],MATCH(الحجز!$D5704,Rooms[الشقة],0),1)&lt;=الحجز!$C5704,((INDEX(Rooms[القيمة],MATCH(الحجز!$D5704,Rooms[الشقة],0),1)*الحجز!$E5704)+G5704)-F5704,الحجز!$H5704),"")</f>
        <v/>
      </c>
      <c r="I5704" s="10" t="str">
        <f>IFERROR(VLOOKUP(D5704,Rooms[[الشقة]:[وصف]],4,FALSE),"")</f>
        <v/>
      </c>
      <c r="K5704" s="16" t="str">
        <f t="shared" si="179"/>
        <v/>
      </c>
    </row>
    <row r="5705" spans="2:11" x14ac:dyDescent="0.2">
      <c r="B5705" s="10" t="str">
        <f t="shared" si="178"/>
        <v/>
      </c>
      <c r="C5705" s="30"/>
      <c r="H5705" s="10" t="str">
        <f>IFERROR(IF(INDEX(Rooms[اعتماد القيمة],MATCH(الحجز!$D5705,Rooms[الشقة],0),1)&lt;=الحجز!$C5705,((INDEX(Rooms[القيمة],MATCH(الحجز!$D5705,Rooms[الشقة],0),1)*الحجز!$E5705)+G5705)-F5705,الحجز!$H5705),"")</f>
        <v/>
      </c>
      <c r="I5705" s="10" t="str">
        <f>IFERROR(VLOOKUP(D5705,Rooms[[الشقة]:[وصف]],4,FALSE),"")</f>
        <v/>
      </c>
      <c r="K5705" s="16" t="str">
        <f t="shared" si="179"/>
        <v/>
      </c>
    </row>
    <row r="5706" spans="2:11" x14ac:dyDescent="0.2">
      <c r="B5706" s="10" t="str">
        <f t="shared" si="178"/>
        <v/>
      </c>
      <c r="C5706" s="30"/>
      <c r="H5706" s="10" t="str">
        <f>IFERROR(IF(INDEX(Rooms[اعتماد القيمة],MATCH(الحجز!$D5706,Rooms[الشقة],0),1)&lt;=الحجز!$C5706,((INDEX(Rooms[القيمة],MATCH(الحجز!$D5706,Rooms[الشقة],0),1)*الحجز!$E5706)+G5706)-F5706,الحجز!$H5706),"")</f>
        <v/>
      </c>
      <c r="I5706" s="10" t="str">
        <f>IFERROR(VLOOKUP(D5706,Rooms[[الشقة]:[وصف]],4,FALSE),"")</f>
        <v/>
      </c>
      <c r="K5706" s="16" t="str">
        <f t="shared" si="179"/>
        <v/>
      </c>
    </row>
    <row r="5707" spans="2:11" x14ac:dyDescent="0.2">
      <c r="B5707" s="10" t="str">
        <f t="shared" si="178"/>
        <v/>
      </c>
      <c r="C5707" s="30"/>
      <c r="H5707" s="10" t="str">
        <f>IFERROR(IF(INDEX(Rooms[اعتماد القيمة],MATCH(الحجز!$D5707,Rooms[الشقة],0),1)&lt;=الحجز!$C5707,((INDEX(Rooms[القيمة],MATCH(الحجز!$D5707,Rooms[الشقة],0),1)*الحجز!$E5707)+G5707)-F5707,الحجز!$H5707),"")</f>
        <v/>
      </c>
      <c r="I5707" s="10" t="str">
        <f>IFERROR(VLOOKUP(D5707,Rooms[[الشقة]:[وصف]],4,FALSE),"")</f>
        <v/>
      </c>
      <c r="K5707" s="16" t="str">
        <f t="shared" si="179"/>
        <v/>
      </c>
    </row>
    <row r="5708" spans="2:11" x14ac:dyDescent="0.2">
      <c r="B5708" s="10" t="str">
        <f t="shared" si="178"/>
        <v/>
      </c>
      <c r="C5708" s="30"/>
      <c r="H5708" s="10" t="str">
        <f>IFERROR(IF(INDEX(Rooms[اعتماد القيمة],MATCH(الحجز!$D5708,Rooms[الشقة],0),1)&lt;=الحجز!$C5708,((INDEX(Rooms[القيمة],MATCH(الحجز!$D5708,Rooms[الشقة],0),1)*الحجز!$E5708)+G5708)-F5708,الحجز!$H5708),"")</f>
        <v/>
      </c>
      <c r="I5708" s="10" t="str">
        <f>IFERROR(VLOOKUP(D5708,Rooms[[الشقة]:[وصف]],4,FALSE),"")</f>
        <v/>
      </c>
      <c r="K5708" s="16" t="str">
        <f t="shared" si="179"/>
        <v/>
      </c>
    </row>
    <row r="5709" spans="2:11" x14ac:dyDescent="0.2">
      <c r="B5709" s="10" t="str">
        <f t="shared" si="178"/>
        <v/>
      </c>
      <c r="C5709" s="30"/>
      <c r="H5709" s="10" t="str">
        <f>IFERROR(IF(INDEX(Rooms[اعتماد القيمة],MATCH(الحجز!$D5709,Rooms[الشقة],0),1)&lt;=الحجز!$C5709,((INDEX(Rooms[القيمة],MATCH(الحجز!$D5709,Rooms[الشقة],0),1)*الحجز!$E5709)+G5709)-F5709,الحجز!$H5709),"")</f>
        <v/>
      </c>
      <c r="I5709" s="10" t="str">
        <f>IFERROR(VLOOKUP(D5709,Rooms[[الشقة]:[وصف]],4,FALSE),"")</f>
        <v/>
      </c>
      <c r="K5709" s="16" t="str">
        <f t="shared" si="179"/>
        <v/>
      </c>
    </row>
    <row r="5710" spans="2:11" x14ac:dyDescent="0.2">
      <c r="B5710" s="10" t="str">
        <f t="shared" si="178"/>
        <v/>
      </c>
      <c r="C5710" s="30"/>
      <c r="H5710" s="10" t="str">
        <f>IFERROR(IF(INDEX(Rooms[اعتماد القيمة],MATCH(الحجز!$D5710,Rooms[الشقة],0),1)&lt;=الحجز!$C5710,((INDEX(Rooms[القيمة],MATCH(الحجز!$D5710,Rooms[الشقة],0),1)*الحجز!$E5710)+G5710)-F5710,الحجز!$H5710),"")</f>
        <v/>
      </c>
      <c r="I5710" s="10" t="str">
        <f>IFERROR(VLOOKUP(D5710,Rooms[[الشقة]:[وصف]],4,FALSE),"")</f>
        <v/>
      </c>
      <c r="K5710" s="16" t="str">
        <f t="shared" si="179"/>
        <v/>
      </c>
    </row>
    <row r="5711" spans="2:11" x14ac:dyDescent="0.2">
      <c r="B5711" s="10" t="str">
        <f t="shared" si="178"/>
        <v/>
      </c>
      <c r="C5711" s="30"/>
      <c r="H5711" s="10" t="str">
        <f>IFERROR(IF(INDEX(Rooms[اعتماد القيمة],MATCH(الحجز!$D5711,Rooms[الشقة],0),1)&lt;=الحجز!$C5711,((INDEX(Rooms[القيمة],MATCH(الحجز!$D5711,Rooms[الشقة],0),1)*الحجز!$E5711)+G5711)-F5711,الحجز!$H5711),"")</f>
        <v/>
      </c>
      <c r="I5711" s="10" t="str">
        <f>IFERROR(VLOOKUP(D5711,Rooms[[الشقة]:[وصف]],4,FALSE),"")</f>
        <v/>
      </c>
      <c r="K5711" s="16" t="str">
        <f t="shared" si="179"/>
        <v/>
      </c>
    </row>
    <row r="5712" spans="2:11" x14ac:dyDescent="0.2">
      <c r="B5712" s="10" t="str">
        <f t="shared" si="178"/>
        <v/>
      </c>
      <c r="C5712" s="30"/>
      <c r="H5712" s="10" t="str">
        <f>IFERROR(IF(INDEX(Rooms[اعتماد القيمة],MATCH(الحجز!$D5712,Rooms[الشقة],0),1)&lt;=الحجز!$C5712,((INDEX(Rooms[القيمة],MATCH(الحجز!$D5712,Rooms[الشقة],0),1)*الحجز!$E5712)+G5712)-F5712,الحجز!$H5712),"")</f>
        <v/>
      </c>
      <c r="I5712" s="10" t="str">
        <f>IFERROR(VLOOKUP(D5712,Rooms[[الشقة]:[وصف]],4,FALSE),"")</f>
        <v/>
      </c>
      <c r="K5712" s="16" t="str">
        <f t="shared" si="179"/>
        <v/>
      </c>
    </row>
    <row r="5713" spans="2:11" x14ac:dyDescent="0.2">
      <c r="B5713" s="10" t="str">
        <f t="shared" si="178"/>
        <v/>
      </c>
      <c r="C5713" s="30"/>
      <c r="H5713" s="10" t="str">
        <f>IFERROR(IF(INDEX(Rooms[اعتماد القيمة],MATCH(الحجز!$D5713,Rooms[الشقة],0),1)&lt;=الحجز!$C5713,((INDEX(Rooms[القيمة],MATCH(الحجز!$D5713,Rooms[الشقة],0),1)*الحجز!$E5713)+G5713)-F5713,الحجز!$H5713),"")</f>
        <v/>
      </c>
      <c r="I5713" s="10" t="str">
        <f>IFERROR(VLOOKUP(D5713,Rooms[[الشقة]:[وصف]],4,FALSE),"")</f>
        <v/>
      </c>
      <c r="K5713" s="16" t="str">
        <f t="shared" si="179"/>
        <v/>
      </c>
    </row>
    <row r="5714" spans="2:11" x14ac:dyDescent="0.2">
      <c r="B5714" s="10" t="str">
        <f t="shared" si="178"/>
        <v/>
      </c>
      <c r="C5714" s="30"/>
      <c r="H5714" s="10" t="str">
        <f>IFERROR(IF(INDEX(Rooms[اعتماد القيمة],MATCH(الحجز!$D5714,Rooms[الشقة],0),1)&lt;=الحجز!$C5714,((INDEX(Rooms[القيمة],MATCH(الحجز!$D5714,Rooms[الشقة],0),1)*الحجز!$E5714)+G5714)-F5714,الحجز!$H5714),"")</f>
        <v/>
      </c>
      <c r="I5714" s="10" t="str">
        <f>IFERROR(VLOOKUP(D5714,Rooms[[الشقة]:[وصف]],4,FALSE),"")</f>
        <v/>
      </c>
      <c r="K5714" s="16" t="str">
        <f t="shared" si="179"/>
        <v/>
      </c>
    </row>
    <row r="5715" spans="2:11" x14ac:dyDescent="0.2">
      <c r="B5715" s="10" t="str">
        <f t="shared" si="178"/>
        <v/>
      </c>
      <c r="C5715" s="30"/>
      <c r="H5715" s="10" t="str">
        <f>IFERROR(IF(INDEX(Rooms[اعتماد القيمة],MATCH(الحجز!$D5715,Rooms[الشقة],0),1)&lt;=الحجز!$C5715,((INDEX(Rooms[القيمة],MATCH(الحجز!$D5715,Rooms[الشقة],0),1)*الحجز!$E5715)+G5715)-F5715,الحجز!$H5715),"")</f>
        <v/>
      </c>
      <c r="I5715" s="10" t="str">
        <f>IFERROR(VLOOKUP(D5715,Rooms[[الشقة]:[وصف]],4,FALSE),"")</f>
        <v/>
      </c>
      <c r="K5715" s="16" t="str">
        <f t="shared" si="179"/>
        <v/>
      </c>
    </row>
    <row r="5716" spans="2:11" x14ac:dyDescent="0.2">
      <c r="B5716" s="10" t="str">
        <f t="shared" si="178"/>
        <v/>
      </c>
      <c r="C5716" s="30"/>
      <c r="H5716" s="10" t="str">
        <f>IFERROR(IF(INDEX(Rooms[اعتماد القيمة],MATCH(الحجز!$D5716,Rooms[الشقة],0),1)&lt;=الحجز!$C5716,((INDEX(Rooms[القيمة],MATCH(الحجز!$D5716,Rooms[الشقة],0),1)*الحجز!$E5716)+G5716)-F5716,الحجز!$H5716),"")</f>
        <v/>
      </c>
      <c r="I5716" s="10" t="str">
        <f>IFERROR(VLOOKUP(D5716,Rooms[[الشقة]:[وصف]],4,FALSE),"")</f>
        <v/>
      </c>
      <c r="K5716" s="16" t="str">
        <f t="shared" si="179"/>
        <v/>
      </c>
    </row>
    <row r="5717" spans="2:11" x14ac:dyDescent="0.2">
      <c r="B5717" s="10" t="str">
        <f t="shared" si="178"/>
        <v/>
      </c>
      <c r="C5717" s="30"/>
      <c r="H5717" s="10" t="str">
        <f>IFERROR(IF(INDEX(Rooms[اعتماد القيمة],MATCH(الحجز!$D5717,Rooms[الشقة],0),1)&lt;=الحجز!$C5717,((INDEX(Rooms[القيمة],MATCH(الحجز!$D5717,Rooms[الشقة],0),1)*الحجز!$E5717)+G5717)-F5717,الحجز!$H5717),"")</f>
        <v/>
      </c>
      <c r="I5717" s="10" t="str">
        <f>IFERROR(VLOOKUP(D5717,Rooms[[الشقة]:[وصف]],4,FALSE),"")</f>
        <v/>
      </c>
      <c r="K5717" s="16" t="str">
        <f t="shared" si="179"/>
        <v/>
      </c>
    </row>
    <row r="5718" spans="2:11" x14ac:dyDescent="0.2">
      <c r="B5718" s="10" t="str">
        <f t="shared" si="178"/>
        <v/>
      </c>
      <c r="C5718" s="30"/>
      <c r="H5718" s="10" t="str">
        <f>IFERROR(IF(INDEX(Rooms[اعتماد القيمة],MATCH(الحجز!$D5718,Rooms[الشقة],0),1)&lt;=الحجز!$C5718,((INDEX(Rooms[القيمة],MATCH(الحجز!$D5718,Rooms[الشقة],0),1)*الحجز!$E5718)+G5718)-F5718,الحجز!$H5718),"")</f>
        <v/>
      </c>
      <c r="I5718" s="10" t="str">
        <f>IFERROR(VLOOKUP(D5718,Rooms[[الشقة]:[وصف]],4,FALSE),"")</f>
        <v/>
      </c>
      <c r="K5718" s="16" t="str">
        <f t="shared" si="179"/>
        <v/>
      </c>
    </row>
    <row r="5719" spans="2:11" x14ac:dyDescent="0.2">
      <c r="B5719" s="10" t="str">
        <f t="shared" si="178"/>
        <v/>
      </c>
      <c r="C5719" s="30"/>
      <c r="H5719" s="10" t="str">
        <f>IFERROR(IF(INDEX(Rooms[اعتماد القيمة],MATCH(الحجز!$D5719,Rooms[الشقة],0),1)&lt;=الحجز!$C5719,((INDEX(Rooms[القيمة],MATCH(الحجز!$D5719,Rooms[الشقة],0),1)*الحجز!$E5719)+G5719)-F5719,الحجز!$H5719),"")</f>
        <v/>
      </c>
      <c r="I5719" s="10" t="str">
        <f>IFERROR(VLOOKUP(D5719,Rooms[[الشقة]:[وصف]],4,FALSE),"")</f>
        <v/>
      </c>
      <c r="K5719" s="16" t="str">
        <f t="shared" si="179"/>
        <v/>
      </c>
    </row>
    <row r="5720" spans="2:11" x14ac:dyDescent="0.2">
      <c r="B5720" s="10" t="str">
        <f t="shared" si="178"/>
        <v/>
      </c>
      <c r="C5720" s="30"/>
      <c r="H5720" s="10" t="str">
        <f>IFERROR(IF(INDEX(Rooms[اعتماد القيمة],MATCH(الحجز!$D5720,Rooms[الشقة],0),1)&lt;=الحجز!$C5720,((INDEX(Rooms[القيمة],MATCH(الحجز!$D5720,Rooms[الشقة],0),1)*الحجز!$E5720)+G5720)-F5720,الحجز!$H5720),"")</f>
        <v/>
      </c>
      <c r="I5720" s="10" t="str">
        <f>IFERROR(VLOOKUP(D5720,Rooms[[الشقة]:[وصف]],4,FALSE),"")</f>
        <v/>
      </c>
      <c r="K5720" s="16" t="str">
        <f t="shared" si="179"/>
        <v/>
      </c>
    </row>
    <row r="5721" spans="2:11" x14ac:dyDescent="0.2">
      <c r="B5721" s="10" t="str">
        <f t="shared" si="178"/>
        <v/>
      </c>
      <c r="C5721" s="30"/>
      <c r="H5721" s="10" t="str">
        <f>IFERROR(IF(INDEX(Rooms[اعتماد القيمة],MATCH(الحجز!$D5721,Rooms[الشقة],0),1)&lt;=الحجز!$C5721,((INDEX(Rooms[القيمة],MATCH(الحجز!$D5721,Rooms[الشقة],0),1)*الحجز!$E5721)+G5721)-F5721,الحجز!$H5721),"")</f>
        <v/>
      </c>
      <c r="I5721" s="10" t="str">
        <f>IFERROR(VLOOKUP(D5721,Rooms[[الشقة]:[وصف]],4,FALSE),"")</f>
        <v/>
      </c>
      <c r="K5721" s="16" t="str">
        <f t="shared" si="179"/>
        <v/>
      </c>
    </row>
    <row r="5722" spans="2:11" x14ac:dyDescent="0.2">
      <c r="B5722" s="10" t="str">
        <f t="shared" si="178"/>
        <v/>
      </c>
      <c r="C5722" s="30"/>
      <c r="H5722" s="10" t="str">
        <f>IFERROR(IF(INDEX(Rooms[اعتماد القيمة],MATCH(الحجز!$D5722,Rooms[الشقة],0),1)&lt;=الحجز!$C5722,((INDEX(Rooms[القيمة],MATCH(الحجز!$D5722,Rooms[الشقة],0),1)*الحجز!$E5722)+G5722)-F5722,الحجز!$H5722),"")</f>
        <v/>
      </c>
      <c r="I5722" s="10" t="str">
        <f>IFERROR(VLOOKUP(D5722,Rooms[[الشقة]:[وصف]],4,FALSE),"")</f>
        <v/>
      </c>
      <c r="K5722" s="16" t="str">
        <f t="shared" si="179"/>
        <v/>
      </c>
    </row>
    <row r="5723" spans="2:11" x14ac:dyDescent="0.2">
      <c r="B5723" s="10" t="str">
        <f t="shared" si="178"/>
        <v/>
      </c>
      <c r="C5723" s="30"/>
      <c r="H5723" s="10" t="str">
        <f>IFERROR(IF(INDEX(Rooms[اعتماد القيمة],MATCH(الحجز!$D5723,Rooms[الشقة],0),1)&lt;=الحجز!$C5723,((INDEX(Rooms[القيمة],MATCH(الحجز!$D5723,Rooms[الشقة],0),1)*الحجز!$E5723)+G5723)-F5723,الحجز!$H5723),"")</f>
        <v/>
      </c>
      <c r="I5723" s="10" t="str">
        <f>IFERROR(VLOOKUP(D5723,Rooms[[الشقة]:[وصف]],4,FALSE),"")</f>
        <v/>
      </c>
      <c r="K5723" s="16" t="str">
        <f t="shared" si="179"/>
        <v/>
      </c>
    </row>
    <row r="5724" spans="2:11" x14ac:dyDescent="0.2">
      <c r="B5724" s="10" t="str">
        <f t="shared" si="178"/>
        <v/>
      </c>
      <c r="C5724" s="30"/>
      <c r="H5724" s="10" t="str">
        <f>IFERROR(IF(INDEX(Rooms[اعتماد القيمة],MATCH(الحجز!$D5724,Rooms[الشقة],0),1)&lt;=الحجز!$C5724,((INDEX(Rooms[القيمة],MATCH(الحجز!$D5724,Rooms[الشقة],0),1)*الحجز!$E5724)+G5724)-F5724,الحجز!$H5724),"")</f>
        <v/>
      </c>
      <c r="I5724" s="10" t="str">
        <f>IFERROR(VLOOKUP(D5724,Rooms[[الشقة]:[وصف]],4,FALSE),"")</f>
        <v/>
      </c>
      <c r="K5724" s="16" t="str">
        <f t="shared" si="179"/>
        <v/>
      </c>
    </row>
    <row r="5725" spans="2:11" x14ac:dyDescent="0.2">
      <c r="B5725" s="10" t="str">
        <f t="shared" si="178"/>
        <v/>
      </c>
      <c r="C5725" s="30"/>
      <c r="H5725" s="10" t="str">
        <f>IFERROR(IF(INDEX(Rooms[اعتماد القيمة],MATCH(الحجز!$D5725,Rooms[الشقة],0),1)&lt;=الحجز!$C5725,((INDEX(Rooms[القيمة],MATCH(الحجز!$D5725,Rooms[الشقة],0),1)*الحجز!$E5725)+G5725)-F5725,الحجز!$H5725),"")</f>
        <v/>
      </c>
      <c r="I5725" s="10" t="str">
        <f>IFERROR(VLOOKUP(D5725,Rooms[[الشقة]:[وصف]],4,FALSE),"")</f>
        <v/>
      </c>
      <c r="K5725" s="16" t="str">
        <f t="shared" si="179"/>
        <v/>
      </c>
    </row>
    <row r="5726" spans="2:11" x14ac:dyDescent="0.2">
      <c r="B5726" s="10" t="str">
        <f t="shared" si="178"/>
        <v/>
      </c>
      <c r="C5726" s="30"/>
      <c r="H5726" s="10" t="str">
        <f>IFERROR(IF(INDEX(Rooms[اعتماد القيمة],MATCH(الحجز!$D5726,Rooms[الشقة],0),1)&lt;=الحجز!$C5726,((INDEX(Rooms[القيمة],MATCH(الحجز!$D5726,Rooms[الشقة],0),1)*الحجز!$E5726)+G5726)-F5726,الحجز!$H5726),"")</f>
        <v/>
      </c>
      <c r="I5726" s="10" t="str">
        <f>IFERROR(VLOOKUP(D5726,Rooms[[الشقة]:[وصف]],4,FALSE),"")</f>
        <v/>
      </c>
      <c r="K5726" s="16" t="str">
        <f t="shared" si="179"/>
        <v/>
      </c>
    </row>
    <row r="5727" spans="2:11" x14ac:dyDescent="0.2">
      <c r="B5727" s="10" t="str">
        <f t="shared" si="178"/>
        <v/>
      </c>
      <c r="C5727" s="30"/>
      <c r="H5727" s="10" t="str">
        <f>IFERROR(IF(INDEX(Rooms[اعتماد القيمة],MATCH(الحجز!$D5727,Rooms[الشقة],0),1)&lt;=الحجز!$C5727,((INDEX(Rooms[القيمة],MATCH(الحجز!$D5727,Rooms[الشقة],0),1)*الحجز!$E5727)+G5727)-F5727,الحجز!$H5727),"")</f>
        <v/>
      </c>
      <c r="I5727" s="10" t="str">
        <f>IFERROR(VLOOKUP(D5727,Rooms[[الشقة]:[وصف]],4,FALSE),"")</f>
        <v/>
      </c>
      <c r="K5727" s="16" t="str">
        <f t="shared" si="179"/>
        <v/>
      </c>
    </row>
    <row r="5728" spans="2:11" x14ac:dyDescent="0.2">
      <c r="B5728" s="10" t="str">
        <f t="shared" si="178"/>
        <v/>
      </c>
      <c r="C5728" s="30"/>
      <c r="H5728" s="10" t="str">
        <f>IFERROR(IF(INDEX(Rooms[اعتماد القيمة],MATCH(الحجز!$D5728,Rooms[الشقة],0),1)&lt;=الحجز!$C5728,((INDEX(Rooms[القيمة],MATCH(الحجز!$D5728,Rooms[الشقة],0),1)*الحجز!$E5728)+G5728)-F5728,الحجز!$H5728),"")</f>
        <v/>
      </c>
      <c r="I5728" s="10" t="str">
        <f>IFERROR(VLOOKUP(D5728,Rooms[[الشقة]:[وصف]],4,FALSE),"")</f>
        <v/>
      </c>
      <c r="K5728" s="16" t="str">
        <f t="shared" si="179"/>
        <v/>
      </c>
    </row>
    <row r="5729" spans="2:11" x14ac:dyDescent="0.2">
      <c r="B5729" s="10" t="str">
        <f t="shared" si="178"/>
        <v/>
      </c>
      <c r="C5729" s="30"/>
      <c r="H5729" s="10" t="str">
        <f>IFERROR(IF(INDEX(Rooms[اعتماد القيمة],MATCH(الحجز!$D5729,Rooms[الشقة],0),1)&lt;=الحجز!$C5729,((INDEX(Rooms[القيمة],MATCH(الحجز!$D5729,Rooms[الشقة],0),1)*الحجز!$E5729)+G5729)-F5729,الحجز!$H5729),"")</f>
        <v/>
      </c>
      <c r="I5729" s="10" t="str">
        <f>IFERROR(VLOOKUP(D5729,Rooms[[الشقة]:[وصف]],4,FALSE),"")</f>
        <v/>
      </c>
      <c r="K5729" s="16" t="str">
        <f t="shared" si="179"/>
        <v/>
      </c>
    </row>
    <row r="5730" spans="2:11" x14ac:dyDescent="0.2">
      <c r="B5730" s="10" t="str">
        <f t="shared" si="178"/>
        <v/>
      </c>
      <c r="C5730" s="30"/>
      <c r="H5730" s="10" t="str">
        <f>IFERROR(IF(INDEX(Rooms[اعتماد القيمة],MATCH(الحجز!$D5730,Rooms[الشقة],0),1)&lt;=الحجز!$C5730,((INDEX(Rooms[القيمة],MATCH(الحجز!$D5730,Rooms[الشقة],0),1)*الحجز!$E5730)+G5730)-F5730,الحجز!$H5730),"")</f>
        <v/>
      </c>
      <c r="I5730" s="10" t="str">
        <f>IFERROR(VLOOKUP(D5730,Rooms[[الشقة]:[وصف]],4,FALSE),"")</f>
        <v/>
      </c>
      <c r="K5730" s="16" t="str">
        <f t="shared" si="179"/>
        <v/>
      </c>
    </row>
    <row r="5731" spans="2:11" x14ac:dyDescent="0.2">
      <c r="B5731" s="10" t="str">
        <f t="shared" si="178"/>
        <v/>
      </c>
      <c r="C5731" s="30"/>
      <c r="H5731" s="10" t="str">
        <f>IFERROR(IF(INDEX(Rooms[اعتماد القيمة],MATCH(الحجز!$D5731,Rooms[الشقة],0),1)&lt;=الحجز!$C5731,((INDEX(Rooms[القيمة],MATCH(الحجز!$D5731,Rooms[الشقة],0),1)*الحجز!$E5731)+G5731)-F5731,الحجز!$H5731),"")</f>
        <v/>
      </c>
      <c r="I5731" s="10" t="str">
        <f>IFERROR(VLOOKUP(D5731,Rooms[[الشقة]:[وصف]],4,FALSE),"")</f>
        <v/>
      </c>
      <c r="K5731" s="16" t="str">
        <f t="shared" si="179"/>
        <v/>
      </c>
    </row>
    <row r="5732" spans="2:11" x14ac:dyDescent="0.2">
      <c r="B5732" s="10" t="str">
        <f t="shared" si="178"/>
        <v/>
      </c>
      <c r="C5732" s="30"/>
      <c r="H5732" s="10" t="str">
        <f>IFERROR(IF(INDEX(Rooms[اعتماد القيمة],MATCH(الحجز!$D5732,Rooms[الشقة],0),1)&lt;=الحجز!$C5732,((INDEX(Rooms[القيمة],MATCH(الحجز!$D5732,Rooms[الشقة],0),1)*الحجز!$E5732)+G5732)-F5732,الحجز!$H5732),"")</f>
        <v/>
      </c>
      <c r="I5732" s="10" t="str">
        <f>IFERROR(VLOOKUP(D5732,Rooms[[الشقة]:[وصف]],4,FALSE),"")</f>
        <v/>
      </c>
      <c r="K5732" s="16" t="str">
        <f t="shared" si="179"/>
        <v/>
      </c>
    </row>
    <row r="5733" spans="2:11" x14ac:dyDescent="0.2">
      <c r="B5733" s="10" t="str">
        <f t="shared" si="178"/>
        <v/>
      </c>
      <c r="C5733" s="30"/>
      <c r="H5733" s="10" t="str">
        <f>IFERROR(IF(INDEX(Rooms[اعتماد القيمة],MATCH(الحجز!$D5733,Rooms[الشقة],0),1)&lt;=الحجز!$C5733,((INDEX(Rooms[القيمة],MATCH(الحجز!$D5733,Rooms[الشقة],0),1)*الحجز!$E5733)+G5733)-F5733,الحجز!$H5733),"")</f>
        <v/>
      </c>
      <c r="I5733" s="10" t="str">
        <f>IFERROR(VLOOKUP(D5733,Rooms[[الشقة]:[وصف]],4,FALSE),"")</f>
        <v/>
      </c>
      <c r="K5733" s="16" t="str">
        <f t="shared" si="179"/>
        <v/>
      </c>
    </row>
    <row r="5734" spans="2:11" x14ac:dyDescent="0.2">
      <c r="B5734" s="10" t="str">
        <f t="shared" si="178"/>
        <v/>
      </c>
      <c r="C5734" s="30"/>
      <c r="H5734" s="10" t="str">
        <f>IFERROR(IF(INDEX(Rooms[اعتماد القيمة],MATCH(الحجز!$D5734,Rooms[الشقة],0),1)&lt;=الحجز!$C5734,((INDEX(Rooms[القيمة],MATCH(الحجز!$D5734,Rooms[الشقة],0),1)*الحجز!$E5734)+G5734)-F5734,الحجز!$H5734),"")</f>
        <v/>
      </c>
      <c r="I5734" s="10" t="str">
        <f>IFERROR(VLOOKUP(D5734,Rooms[[الشقة]:[وصف]],4,FALSE),"")</f>
        <v/>
      </c>
      <c r="K5734" s="16" t="str">
        <f t="shared" si="179"/>
        <v/>
      </c>
    </row>
    <row r="5735" spans="2:11" x14ac:dyDescent="0.2">
      <c r="B5735" s="10" t="str">
        <f t="shared" si="178"/>
        <v/>
      </c>
      <c r="C5735" s="30"/>
      <c r="H5735" s="10" t="str">
        <f>IFERROR(IF(INDEX(Rooms[اعتماد القيمة],MATCH(الحجز!$D5735,Rooms[الشقة],0),1)&lt;=الحجز!$C5735,((INDEX(Rooms[القيمة],MATCH(الحجز!$D5735,Rooms[الشقة],0),1)*الحجز!$E5735)+G5735)-F5735,الحجز!$H5735),"")</f>
        <v/>
      </c>
      <c r="I5735" s="10" t="str">
        <f>IFERROR(VLOOKUP(D5735,Rooms[[الشقة]:[وصف]],4,FALSE),"")</f>
        <v/>
      </c>
      <c r="K5735" s="16" t="str">
        <f t="shared" si="179"/>
        <v/>
      </c>
    </row>
    <row r="5736" spans="2:11" x14ac:dyDescent="0.2">
      <c r="B5736" s="10" t="str">
        <f t="shared" si="178"/>
        <v/>
      </c>
      <c r="C5736" s="30"/>
      <c r="H5736" s="10" t="str">
        <f>IFERROR(IF(INDEX(Rooms[اعتماد القيمة],MATCH(الحجز!$D5736,Rooms[الشقة],0),1)&lt;=الحجز!$C5736,((INDEX(Rooms[القيمة],MATCH(الحجز!$D5736,Rooms[الشقة],0),1)*الحجز!$E5736)+G5736)-F5736,الحجز!$H5736),"")</f>
        <v/>
      </c>
      <c r="I5736" s="10" t="str">
        <f>IFERROR(VLOOKUP(D5736,Rooms[[الشقة]:[وصف]],4,FALSE),"")</f>
        <v/>
      </c>
      <c r="K5736" s="16" t="str">
        <f t="shared" si="179"/>
        <v/>
      </c>
    </row>
    <row r="5737" spans="2:11" x14ac:dyDescent="0.2">
      <c r="B5737" s="10" t="str">
        <f t="shared" si="178"/>
        <v/>
      </c>
      <c r="C5737" s="30"/>
      <c r="H5737" s="10" t="str">
        <f>IFERROR(IF(INDEX(Rooms[اعتماد القيمة],MATCH(الحجز!$D5737,Rooms[الشقة],0),1)&lt;=الحجز!$C5737,((INDEX(Rooms[القيمة],MATCH(الحجز!$D5737,Rooms[الشقة],0),1)*الحجز!$E5737)+G5737)-F5737,الحجز!$H5737),"")</f>
        <v/>
      </c>
      <c r="I5737" s="10" t="str">
        <f>IFERROR(VLOOKUP(D5737,Rooms[[الشقة]:[وصف]],4,FALSE),"")</f>
        <v/>
      </c>
      <c r="K5737" s="16" t="str">
        <f t="shared" si="179"/>
        <v/>
      </c>
    </row>
    <row r="5738" spans="2:11" x14ac:dyDescent="0.2">
      <c r="B5738" s="10" t="str">
        <f t="shared" si="178"/>
        <v/>
      </c>
      <c r="C5738" s="30"/>
      <c r="H5738" s="10" t="str">
        <f>IFERROR(IF(INDEX(Rooms[اعتماد القيمة],MATCH(الحجز!$D5738,Rooms[الشقة],0),1)&lt;=الحجز!$C5738,((INDEX(Rooms[القيمة],MATCH(الحجز!$D5738,Rooms[الشقة],0),1)*الحجز!$E5738)+G5738)-F5738,الحجز!$H5738),"")</f>
        <v/>
      </c>
      <c r="I5738" s="10" t="str">
        <f>IFERROR(VLOOKUP(D5738,Rooms[[الشقة]:[وصف]],4,FALSE),"")</f>
        <v/>
      </c>
      <c r="K5738" s="16" t="str">
        <f t="shared" si="179"/>
        <v/>
      </c>
    </row>
    <row r="5739" spans="2:11" x14ac:dyDescent="0.2">
      <c r="B5739" s="10" t="str">
        <f t="shared" si="178"/>
        <v/>
      </c>
      <c r="C5739" s="30"/>
      <c r="H5739" s="10" t="str">
        <f>IFERROR(IF(INDEX(Rooms[اعتماد القيمة],MATCH(الحجز!$D5739,Rooms[الشقة],0),1)&lt;=الحجز!$C5739,((INDEX(Rooms[القيمة],MATCH(الحجز!$D5739,Rooms[الشقة],0),1)*الحجز!$E5739)+G5739)-F5739,الحجز!$H5739),"")</f>
        <v/>
      </c>
      <c r="I5739" s="10" t="str">
        <f>IFERROR(VLOOKUP(D5739,Rooms[[الشقة]:[وصف]],4,FALSE),"")</f>
        <v/>
      </c>
      <c r="K5739" s="16" t="str">
        <f t="shared" si="179"/>
        <v/>
      </c>
    </row>
    <row r="5740" spans="2:11" x14ac:dyDescent="0.2">
      <c r="B5740" s="10" t="str">
        <f t="shared" si="178"/>
        <v/>
      </c>
      <c r="C5740" s="30"/>
      <c r="H5740" s="10" t="str">
        <f>IFERROR(IF(INDEX(Rooms[اعتماد القيمة],MATCH(الحجز!$D5740,Rooms[الشقة],0),1)&lt;=الحجز!$C5740,((INDEX(Rooms[القيمة],MATCH(الحجز!$D5740,Rooms[الشقة],0),1)*الحجز!$E5740)+G5740)-F5740,الحجز!$H5740),"")</f>
        <v/>
      </c>
      <c r="I5740" s="10" t="str">
        <f>IFERROR(VLOOKUP(D5740,Rooms[[الشقة]:[وصف]],4,FALSE),"")</f>
        <v/>
      </c>
      <c r="K5740" s="16" t="str">
        <f t="shared" si="179"/>
        <v/>
      </c>
    </row>
    <row r="5741" spans="2:11" x14ac:dyDescent="0.2">
      <c r="B5741" s="10" t="str">
        <f t="shared" si="178"/>
        <v/>
      </c>
      <c r="C5741" s="30"/>
      <c r="H5741" s="10" t="str">
        <f>IFERROR(IF(INDEX(Rooms[اعتماد القيمة],MATCH(الحجز!$D5741,Rooms[الشقة],0),1)&lt;=الحجز!$C5741,((INDEX(Rooms[القيمة],MATCH(الحجز!$D5741,Rooms[الشقة],0),1)*الحجز!$E5741)+G5741)-F5741,الحجز!$H5741),"")</f>
        <v/>
      </c>
      <c r="I5741" s="10" t="str">
        <f>IFERROR(VLOOKUP(D5741,Rooms[[الشقة]:[وصف]],4,FALSE),"")</f>
        <v/>
      </c>
      <c r="K5741" s="16" t="str">
        <f t="shared" si="179"/>
        <v/>
      </c>
    </row>
    <row r="5742" spans="2:11" x14ac:dyDescent="0.2">
      <c r="B5742" s="10" t="str">
        <f t="shared" si="178"/>
        <v/>
      </c>
      <c r="C5742" s="30"/>
      <c r="H5742" s="10" t="str">
        <f>IFERROR(IF(INDEX(Rooms[اعتماد القيمة],MATCH(الحجز!$D5742,Rooms[الشقة],0),1)&lt;=الحجز!$C5742,((INDEX(Rooms[القيمة],MATCH(الحجز!$D5742,Rooms[الشقة],0),1)*الحجز!$E5742)+G5742)-F5742,الحجز!$H5742),"")</f>
        <v/>
      </c>
      <c r="I5742" s="10" t="str">
        <f>IFERROR(VLOOKUP(D5742,Rooms[[الشقة]:[وصف]],4,FALSE),"")</f>
        <v/>
      </c>
      <c r="K5742" s="16" t="str">
        <f t="shared" si="179"/>
        <v/>
      </c>
    </row>
    <row r="5743" spans="2:11" x14ac:dyDescent="0.2">
      <c r="B5743" s="10" t="str">
        <f t="shared" si="178"/>
        <v/>
      </c>
      <c r="C5743" s="30"/>
      <c r="H5743" s="10" t="str">
        <f>IFERROR(IF(INDEX(Rooms[اعتماد القيمة],MATCH(الحجز!$D5743,Rooms[الشقة],0),1)&lt;=الحجز!$C5743,((INDEX(Rooms[القيمة],MATCH(الحجز!$D5743,Rooms[الشقة],0),1)*الحجز!$E5743)+G5743)-F5743,الحجز!$H5743),"")</f>
        <v/>
      </c>
      <c r="I5743" s="10" t="str">
        <f>IFERROR(VLOOKUP(D5743,Rooms[[الشقة]:[وصف]],4,FALSE),"")</f>
        <v/>
      </c>
      <c r="K5743" s="16" t="str">
        <f t="shared" si="179"/>
        <v/>
      </c>
    </row>
    <row r="5744" spans="2:11" x14ac:dyDescent="0.2">
      <c r="B5744" s="10" t="str">
        <f t="shared" si="178"/>
        <v/>
      </c>
      <c r="C5744" s="30"/>
      <c r="H5744" s="10" t="str">
        <f>IFERROR(IF(INDEX(Rooms[اعتماد القيمة],MATCH(الحجز!$D5744,Rooms[الشقة],0),1)&lt;=الحجز!$C5744,((INDEX(Rooms[القيمة],MATCH(الحجز!$D5744,Rooms[الشقة],0),1)*الحجز!$E5744)+G5744)-F5744,الحجز!$H5744),"")</f>
        <v/>
      </c>
      <c r="I5744" s="10" t="str">
        <f>IFERROR(VLOOKUP(D5744,Rooms[[الشقة]:[وصف]],4,FALSE),"")</f>
        <v/>
      </c>
      <c r="K5744" s="16" t="str">
        <f t="shared" si="179"/>
        <v/>
      </c>
    </row>
    <row r="5745" spans="2:11" x14ac:dyDescent="0.2">
      <c r="B5745" s="10" t="str">
        <f t="shared" si="178"/>
        <v/>
      </c>
      <c r="C5745" s="30"/>
      <c r="H5745" s="10" t="str">
        <f>IFERROR(IF(INDEX(Rooms[اعتماد القيمة],MATCH(الحجز!$D5745,Rooms[الشقة],0),1)&lt;=الحجز!$C5745,((INDEX(Rooms[القيمة],MATCH(الحجز!$D5745,Rooms[الشقة],0),1)*الحجز!$E5745)+G5745)-F5745,الحجز!$H5745),"")</f>
        <v/>
      </c>
      <c r="I5745" s="10" t="str">
        <f>IFERROR(VLOOKUP(D5745,Rooms[[الشقة]:[وصف]],4,FALSE),"")</f>
        <v/>
      </c>
      <c r="K5745" s="16" t="str">
        <f t="shared" si="179"/>
        <v/>
      </c>
    </row>
    <row r="5746" spans="2:11" x14ac:dyDescent="0.2">
      <c r="B5746" s="10" t="str">
        <f t="shared" si="178"/>
        <v/>
      </c>
      <c r="C5746" s="30"/>
      <c r="H5746" s="10" t="str">
        <f>IFERROR(IF(INDEX(Rooms[اعتماد القيمة],MATCH(الحجز!$D5746,Rooms[الشقة],0),1)&lt;=الحجز!$C5746,((INDEX(Rooms[القيمة],MATCH(الحجز!$D5746,Rooms[الشقة],0),1)*الحجز!$E5746)+G5746)-F5746,الحجز!$H5746),"")</f>
        <v/>
      </c>
      <c r="I5746" s="10" t="str">
        <f>IFERROR(VLOOKUP(D5746,Rooms[[الشقة]:[وصف]],4,FALSE),"")</f>
        <v/>
      </c>
      <c r="K5746" s="16" t="str">
        <f t="shared" si="179"/>
        <v/>
      </c>
    </row>
    <row r="5747" spans="2:11" x14ac:dyDescent="0.2">
      <c r="B5747" s="10" t="str">
        <f t="shared" si="178"/>
        <v/>
      </c>
      <c r="C5747" s="30"/>
      <c r="H5747" s="10" t="str">
        <f>IFERROR(IF(INDEX(Rooms[اعتماد القيمة],MATCH(الحجز!$D5747,Rooms[الشقة],0),1)&lt;=الحجز!$C5747,((INDEX(Rooms[القيمة],MATCH(الحجز!$D5747,Rooms[الشقة],0),1)*الحجز!$E5747)+G5747)-F5747,الحجز!$H5747),"")</f>
        <v/>
      </c>
      <c r="I5747" s="10" t="str">
        <f>IFERROR(VLOOKUP(D5747,Rooms[[الشقة]:[وصف]],4,FALSE),"")</f>
        <v/>
      </c>
      <c r="K5747" s="16" t="str">
        <f t="shared" si="179"/>
        <v/>
      </c>
    </row>
    <row r="5748" spans="2:11" x14ac:dyDescent="0.2">
      <c r="B5748" s="10" t="str">
        <f t="shared" si="178"/>
        <v/>
      </c>
      <c r="C5748" s="30"/>
      <c r="H5748" s="10" t="str">
        <f>IFERROR(IF(INDEX(Rooms[اعتماد القيمة],MATCH(الحجز!$D5748,Rooms[الشقة],0),1)&lt;=الحجز!$C5748,((INDEX(Rooms[القيمة],MATCH(الحجز!$D5748,Rooms[الشقة],0),1)*الحجز!$E5748)+G5748)-F5748,الحجز!$H5748),"")</f>
        <v/>
      </c>
      <c r="I5748" s="10" t="str">
        <f>IFERROR(VLOOKUP(D5748,Rooms[[الشقة]:[وصف]],4,FALSE),"")</f>
        <v/>
      </c>
      <c r="K5748" s="16" t="str">
        <f t="shared" si="179"/>
        <v/>
      </c>
    </row>
    <row r="5749" spans="2:11" x14ac:dyDescent="0.2">
      <c r="B5749" s="10" t="str">
        <f t="shared" si="178"/>
        <v/>
      </c>
      <c r="C5749" s="30"/>
      <c r="H5749" s="10" t="str">
        <f>IFERROR(IF(INDEX(Rooms[اعتماد القيمة],MATCH(الحجز!$D5749,Rooms[الشقة],0),1)&lt;=الحجز!$C5749,((INDEX(Rooms[القيمة],MATCH(الحجز!$D5749,Rooms[الشقة],0),1)*الحجز!$E5749)+G5749)-F5749,الحجز!$H5749),"")</f>
        <v/>
      </c>
      <c r="I5749" s="10" t="str">
        <f>IFERROR(VLOOKUP(D5749,Rooms[[الشقة]:[وصف]],4,FALSE),"")</f>
        <v/>
      </c>
      <c r="K5749" s="16" t="str">
        <f t="shared" si="179"/>
        <v/>
      </c>
    </row>
    <row r="5750" spans="2:11" x14ac:dyDescent="0.2">
      <c r="B5750" s="10" t="str">
        <f t="shared" si="178"/>
        <v/>
      </c>
      <c r="C5750" s="30"/>
      <c r="H5750" s="10" t="str">
        <f>IFERROR(IF(INDEX(Rooms[اعتماد القيمة],MATCH(الحجز!$D5750,Rooms[الشقة],0),1)&lt;=الحجز!$C5750,((INDEX(Rooms[القيمة],MATCH(الحجز!$D5750,Rooms[الشقة],0),1)*الحجز!$E5750)+G5750)-F5750,الحجز!$H5750),"")</f>
        <v/>
      </c>
      <c r="I5750" s="10" t="str">
        <f>IFERROR(VLOOKUP(D5750,Rooms[[الشقة]:[وصف]],4,FALSE),"")</f>
        <v/>
      </c>
      <c r="K5750" s="16" t="str">
        <f t="shared" si="179"/>
        <v/>
      </c>
    </row>
    <row r="5751" spans="2:11" x14ac:dyDescent="0.2">
      <c r="B5751" s="10" t="str">
        <f t="shared" si="178"/>
        <v/>
      </c>
      <c r="C5751" s="30"/>
      <c r="H5751" s="10" t="str">
        <f>IFERROR(IF(INDEX(Rooms[اعتماد القيمة],MATCH(الحجز!$D5751,Rooms[الشقة],0),1)&lt;=الحجز!$C5751,((INDEX(Rooms[القيمة],MATCH(الحجز!$D5751,Rooms[الشقة],0),1)*الحجز!$E5751)+G5751)-F5751,الحجز!$H5751),"")</f>
        <v/>
      </c>
      <c r="I5751" s="10" t="str">
        <f>IFERROR(VLOOKUP(D5751,Rooms[[الشقة]:[وصف]],4,FALSE),"")</f>
        <v/>
      </c>
      <c r="K5751" s="16" t="str">
        <f t="shared" si="179"/>
        <v/>
      </c>
    </row>
    <row r="5752" spans="2:11" x14ac:dyDescent="0.2">
      <c r="B5752" s="10" t="str">
        <f t="shared" si="178"/>
        <v/>
      </c>
      <c r="C5752" s="30"/>
      <c r="H5752" s="10" t="str">
        <f>IFERROR(IF(INDEX(Rooms[اعتماد القيمة],MATCH(الحجز!$D5752,Rooms[الشقة],0),1)&lt;=الحجز!$C5752,((INDEX(Rooms[القيمة],MATCH(الحجز!$D5752,Rooms[الشقة],0),1)*الحجز!$E5752)+G5752)-F5752,الحجز!$H5752),"")</f>
        <v/>
      </c>
      <c r="I5752" s="10" t="str">
        <f>IFERROR(VLOOKUP(D5752,Rooms[[الشقة]:[وصف]],4,FALSE),"")</f>
        <v/>
      </c>
      <c r="K5752" s="16" t="str">
        <f t="shared" si="179"/>
        <v/>
      </c>
    </row>
    <row r="5753" spans="2:11" x14ac:dyDescent="0.2">
      <c r="B5753" s="10" t="str">
        <f t="shared" si="178"/>
        <v/>
      </c>
      <c r="C5753" s="30"/>
      <c r="H5753" s="10" t="str">
        <f>IFERROR(IF(INDEX(Rooms[اعتماد القيمة],MATCH(الحجز!$D5753,Rooms[الشقة],0),1)&lt;=الحجز!$C5753,((INDEX(Rooms[القيمة],MATCH(الحجز!$D5753,Rooms[الشقة],0),1)*الحجز!$E5753)+G5753)-F5753,الحجز!$H5753),"")</f>
        <v/>
      </c>
      <c r="I5753" s="10" t="str">
        <f>IFERROR(VLOOKUP(D5753,Rooms[[الشقة]:[وصف]],4,FALSE),"")</f>
        <v/>
      </c>
      <c r="K5753" s="16" t="str">
        <f t="shared" si="179"/>
        <v/>
      </c>
    </row>
    <row r="5754" spans="2:11" x14ac:dyDescent="0.2">
      <c r="B5754" s="10" t="str">
        <f t="shared" si="178"/>
        <v/>
      </c>
      <c r="C5754" s="30"/>
      <c r="H5754" s="10" t="str">
        <f>IFERROR(IF(INDEX(Rooms[اعتماد القيمة],MATCH(الحجز!$D5754,Rooms[الشقة],0),1)&lt;=الحجز!$C5754,((INDEX(Rooms[القيمة],MATCH(الحجز!$D5754,Rooms[الشقة],0),1)*الحجز!$E5754)+G5754)-F5754,الحجز!$H5754),"")</f>
        <v/>
      </c>
      <c r="I5754" s="10" t="str">
        <f>IFERROR(VLOOKUP(D5754,Rooms[[الشقة]:[وصف]],4,FALSE),"")</f>
        <v/>
      </c>
      <c r="K5754" s="16" t="str">
        <f t="shared" si="179"/>
        <v/>
      </c>
    </row>
    <row r="5755" spans="2:11" x14ac:dyDescent="0.2">
      <c r="B5755" s="10" t="str">
        <f t="shared" si="178"/>
        <v/>
      </c>
      <c r="C5755" s="30"/>
      <c r="H5755" s="10" t="str">
        <f>IFERROR(IF(INDEX(Rooms[اعتماد القيمة],MATCH(الحجز!$D5755,Rooms[الشقة],0),1)&lt;=الحجز!$C5755,((INDEX(Rooms[القيمة],MATCH(الحجز!$D5755,Rooms[الشقة],0),1)*الحجز!$E5755)+G5755)-F5755,الحجز!$H5755),"")</f>
        <v/>
      </c>
      <c r="I5755" s="10" t="str">
        <f>IFERROR(VLOOKUP(D5755,Rooms[[الشقة]:[وصف]],4,FALSE),"")</f>
        <v/>
      </c>
      <c r="K5755" s="16" t="str">
        <f t="shared" si="179"/>
        <v/>
      </c>
    </row>
    <row r="5756" spans="2:11" x14ac:dyDescent="0.2">
      <c r="B5756" s="10" t="str">
        <f t="shared" si="178"/>
        <v/>
      </c>
      <c r="C5756" s="30"/>
      <c r="H5756" s="10" t="str">
        <f>IFERROR(IF(INDEX(Rooms[اعتماد القيمة],MATCH(الحجز!$D5756,Rooms[الشقة],0),1)&lt;=الحجز!$C5756,((INDEX(Rooms[القيمة],MATCH(الحجز!$D5756,Rooms[الشقة],0),1)*الحجز!$E5756)+G5756)-F5756,الحجز!$H5756),"")</f>
        <v/>
      </c>
      <c r="I5756" s="10" t="str">
        <f>IFERROR(VLOOKUP(D5756,Rooms[[الشقة]:[وصف]],4,FALSE),"")</f>
        <v/>
      </c>
      <c r="K5756" s="16" t="str">
        <f t="shared" si="179"/>
        <v/>
      </c>
    </row>
    <row r="5757" spans="2:11" x14ac:dyDescent="0.2">
      <c r="B5757" s="10" t="str">
        <f t="shared" si="178"/>
        <v/>
      </c>
      <c r="C5757" s="30"/>
      <c r="H5757" s="10" t="str">
        <f>IFERROR(IF(INDEX(Rooms[اعتماد القيمة],MATCH(الحجز!$D5757,Rooms[الشقة],0),1)&lt;=الحجز!$C5757,((INDEX(Rooms[القيمة],MATCH(الحجز!$D5757,Rooms[الشقة],0),1)*الحجز!$E5757)+G5757)-F5757,الحجز!$H5757),"")</f>
        <v/>
      </c>
      <c r="I5757" s="10" t="str">
        <f>IFERROR(VLOOKUP(D5757,Rooms[[الشقة]:[وصف]],4,FALSE),"")</f>
        <v/>
      </c>
      <c r="K5757" s="16" t="str">
        <f t="shared" si="179"/>
        <v/>
      </c>
    </row>
    <row r="5758" spans="2:11" x14ac:dyDescent="0.2">
      <c r="B5758" s="10" t="str">
        <f t="shared" si="178"/>
        <v/>
      </c>
      <c r="C5758" s="30"/>
      <c r="H5758" s="10" t="str">
        <f>IFERROR(IF(INDEX(Rooms[اعتماد القيمة],MATCH(الحجز!$D5758,Rooms[الشقة],0),1)&lt;=الحجز!$C5758,((INDEX(Rooms[القيمة],MATCH(الحجز!$D5758,Rooms[الشقة],0),1)*الحجز!$E5758)+G5758)-F5758,الحجز!$H5758),"")</f>
        <v/>
      </c>
      <c r="I5758" s="10" t="str">
        <f>IFERROR(VLOOKUP(D5758,Rooms[[الشقة]:[وصف]],4,FALSE),"")</f>
        <v/>
      </c>
      <c r="K5758" s="16" t="str">
        <f t="shared" si="179"/>
        <v/>
      </c>
    </row>
    <row r="5759" spans="2:11" x14ac:dyDescent="0.2">
      <c r="B5759" s="10" t="str">
        <f t="shared" si="178"/>
        <v/>
      </c>
      <c r="C5759" s="30"/>
      <c r="H5759" s="10" t="str">
        <f>IFERROR(IF(INDEX(Rooms[اعتماد القيمة],MATCH(الحجز!$D5759,Rooms[الشقة],0),1)&lt;=الحجز!$C5759,((INDEX(Rooms[القيمة],MATCH(الحجز!$D5759,Rooms[الشقة],0),1)*الحجز!$E5759)+G5759)-F5759,الحجز!$H5759),"")</f>
        <v/>
      </c>
      <c r="I5759" s="10" t="str">
        <f>IFERROR(VLOOKUP(D5759,Rooms[[الشقة]:[وصف]],4,FALSE),"")</f>
        <v/>
      </c>
      <c r="K5759" s="16" t="str">
        <f t="shared" si="179"/>
        <v/>
      </c>
    </row>
    <row r="5760" spans="2:11" x14ac:dyDescent="0.2">
      <c r="B5760" s="10" t="str">
        <f t="shared" si="178"/>
        <v/>
      </c>
      <c r="C5760" s="30"/>
      <c r="H5760" s="10" t="str">
        <f>IFERROR(IF(INDEX(Rooms[اعتماد القيمة],MATCH(الحجز!$D5760,Rooms[الشقة],0),1)&lt;=الحجز!$C5760,((INDEX(Rooms[القيمة],MATCH(الحجز!$D5760,Rooms[الشقة],0),1)*الحجز!$E5760)+G5760)-F5760,الحجز!$H5760),"")</f>
        <v/>
      </c>
      <c r="I5760" s="10" t="str">
        <f>IFERROR(VLOOKUP(D5760,Rooms[[الشقة]:[وصف]],4,FALSE),"")</f>
        <v/>
      </c>
      <c r="K5760" s="16" t="str">
        <f t="shared" si="179"/>
        <v/>
      </c>
    </row>
    <row r="5761" spans="2:11" x14ac:dyDescent="0.2">
      <c r="B5761" s="10" t="str">
        <f t="shared" si="178"/>
        <v/>
      </c>
      <c r="C5761" s="30"/>
      <c r="H5761" s="10" t="str">
        <f>IFERROR(IF(INDEX(Rooms[اعتماد القيمة],MATCH(الحجز!$D5761,Rooms[الشقة],0),1)&lt;=الحجز!$C5761,((INDEX(Rooms[القيمة],MATCH(الحجز!$D5761,Rooms[الشقة],0),1)*الحجز!$E5761)+G5761)-F5761,الحجز!$H5761),"")</f>
        <v/>
      </c>
      <c r="I5761" s="10" t="str">
        <f>IFERROR(VLOOKUP(D5761,Rooms[[الشقة]:[وصف]],4,FALSE),"")</f>
        <v/>
      </c>
      <c r="K5761" s="16" t="str">
        <f t="shared" si="179"/>
        <v/>
      </c>
    </row>
    <row r="5762" spans="2:11" x14ac:dyDescent="0.2">
      <c r="B5762" s="10" t="str">
        <f t="shared" si="178"/>
        <v/>
      </c>
      <c r="C5762" s="30"/>
      <c r="H5762" s="10" t="str">
        <f>IFERROR(IF(INDEX(Rooms[اعتماد القيمة],MATCH(الحجز!$D5762,Rooms[الشقة],0),1)&lt;=الحجز!$C5762,((INDEX(Rooms[القيمة],MATCH(الحجز!$D5762,Rooms[الشقة],0),1)*الحجز!$E5762)+G5762)-F5762,الحجز!$H5762),"")</f>
        <v/>
      </c>
      <c r="I5762" s="10" t="str">
        <f>IFERROR(VLOOKUP(D5762,Rooms[[الشقة]:[وصف]],4,FALSE),"")</f>
        <v/>
      </c>
      <c r="K5762" s="16" t="str">
        <f t="shared" si="179"/>
        <v/>
      </c>
    </row>
    <row r="5763" spans="2:11" x14ac:dyDescent="0.2">
      <c r="B5763" s="10" t="str">
        <f t="shared" si="178"/>
        <v/>
      </c>
      <c r="C5763" s="30"/>
      <c r="H5763" s="10" t="str">
        <f>IFERROR(IF(INDEX(Rooms[اعتماد القيمة],MATCH(الحجز!$D5763,Rooms[الشقة],0),1)&lt;=الحجز!$C5763,((INDEX(Rooms[القيمة],MATCH(الحجز!$D5763,Rooms[الشقة],0),1)*الحجز!$E5763)+G5763)-F5763,الحجز!$H5763),"")</f>
        <v/>
      </c>
      <c r="I5763" s="10" t="str">
        <f>IFERROR(VLOOKUP(D5763,Rooms[[الشقة]:[وصف]],4,FALSE),"")</f>
        <v/>
      </c>
      <c r="K5763" s="16" t="str">
        <f t="shared" si="179"/>
        <v/>
      </c>
    </row>
    <row r="5764" spans="2:11" x14ac:dyDescent="0.2">
      <c r="B5764" s="10" t="str">
        <f t="shared" si="178"/>
        <v/>
      </c>
      <c r="C5764" s="30"/>
      <c r="H5764" s="10" t="str">
        <f>IFERROR(IF(INDEX(Rooms[اعتماد القيمة],MATCH(الحجز!$D5764,Rooms[الشقة],0),1)&lt;=الحجز!$C5764,((INDEX(Rooms[القيمة],MATCH(الحجز!$D5764,Rooms[الشقة],0),1)*الحجز!$E5764)+G5764)-F5764,الحجز!$H5764),"")</f>
        <v/>
      </c>
      <c r="I5764" s="10" t="str">
        <f>IFERROR(VLOOKUP(D5764,Rooms[[الشقة]:[وصف]],4,FALSE),"")</f>
        <v/>
      </c>
      <c r="K5764" s="16" t="str">
        <f t="shared" si="179"/>
        <v/>
      </c>
    </row>
    <row r="5765" spans="2:11" x14ac:dyDescent="0.2">
      <c r="B5765" s="10" t="str">
        <f t="shared" ref="B5765:B5828" si="180">IF(C5765&lt;&gt;"",ROW(A5762),"")</f>
        <v/>
      </c>
      <c r="C5765" s="30"/>
      <c r="H5765" s="10" t="str">
        <f>IFERROR(IF(INDEX(Rooms[اعتماد القيمة],MATCH(الحجز!$D5765,Rooms[الشقة],0),1)&lt;=الحجز!$C5765,((INDEX(Rooms[القيمة],MATCH(الحجز!$D5765,Rooms[الشقة],0),1)*الحجز!$E5765)+G5765)-F5765,الحجز!$H5765),"")</f>
        <v/>
      </c>
      <c r="I5765" s="10" t="str">
        <f>IFERROR(VLOOKUP(D5765,Rooms[[الشقة]:[وصف]],4,FALSE),"")</f>
        <v/>
      </c>
      <c r="K5765" s="16" t="str">
        <f t="shared" ref="K5765:K5828" si="181">IF(AND(E5765="",C5765=""),"",C5765+(IF(E5765&lt;1,E5765,(E5765-1))))</f>
        <v/>
      </c>
    </row>
    <row r="5766" spans="2:11" x14ac:dyDescent="0.2">
      <c r="B5766" s="10" t="str">
        <f t="shared" si="180"/>
        <v/>
      </c>
      <c r="C5766" s="30"/>
      <c r="H5766" s="10" t="str">
        <f>IFERROR(IF(INDEX(Rooms[اعتماد القيمة],MATCH(الحجز!$D5766,Rooms[الشقة],0),1)&lt;=الحجز!$C5766,((INDEX(Rooms[القيمة],MATCH(الحجز!$D5766,Rooms[الشقة],0),1)*الحجز!$E5766)+G5766)-F5766,الحجز!$H5766),"")</f>
        <v/>
      </c>
      <c r="I5766" s="10" t="str">
        <f>IFERROR(VLOOKUP(D5766,Rooms[[الشقة]:[وصف]],4,FALSE),"")</f>
        <v/>
      </c>
      <c r="K5766" s="16" t="str">
        <f t="shared" si="181"/>
        <v/>
      </c>
    </row>
    <row r="5767" spans="2:11" x14ac:dyDescent="0.2">
      <c r="B5767" s="10" t="str">
        <f t="shared" si="180"/>
        <v/>
      </c>
      <c r="C5767" s="30"/>
      <c r="H5767" s="10" t="str">
        <f>IFERROR(IF(INDEX(Rooms[اعتماد القيمة],MATCH(الحجز!$D5767,Rooms[الشقة],0),1)&lt;=الحجز!$C5767,((INDEX(Rooms[القيمة],MATCH(الحجز!$D5767,Rooms[الشقة],0),1)*الحجز!$E5767)+G5767)-F5767,الحجز!$H5767),"")</f>
        <v/>
      </c>
      <c r="I5767" s="10" t="str">
        <f>IFERROR(VLOOKUP(D5767,Rooms[[الشقة]:[وصف]],4,FALSE),"")</f>
        <v/>
      </c>
      <c r="K5767" s="16" t="str">
        <f t="shared" si="181"/>
        <v/>
      </c>
    </row>
    <row r="5768" spans="2:11" x14ac:dyDescent="0.2">
      <c r="B5768" s="10" t="str">
        <f t="shared" si="180"/>
        <v/>
      </c>
      <c r="C5768" s="30"/>
      <c r="H5768" s="10" t="str">
        <f>IFERROR(IF(INDEX(Rooms[اعتماد القيمة],MATCH(الحجز!$D5768,Rooms[الشقة],0),1)&lt;=الحجز!$C5768,((INDEX(Rooms[القيمة],MATCH(الحجز!$D5768,Rooms[الشقة],0),1)*الحجز!$E5768)+G5768)-F5768,الحجز!$H5768),"")</f>
        <v/>
      </c>
      <c r="I5768" s="10" t="str">
        <f>IFERROR(VLOOKUP(D5768,Rooms[[الشقة]:[وصف]],4,FALSE),"")</f>
        <v/>
      </c>
      <c r="K5768" s="16" t="str">
        <f t="shared" si="181"/>
        <v/>
      </c>
    </row>
    <row r="5769" spans="2:11" x14ac:dyDescent="0.2">
      <c r="B5769" s="10" t="str">
        <f t="shared" si="180"/>
        <v/>
      </c>
      <c r="C5769" s="30"/>
      <c r="H5769" s="10" t="str">
        <f>IFERROR(IF(INDEX(Rooms[اعتماد القيمة],MATCH(الحجز!$D5769,Rooms[الشقة],0),1)&lt;=الحجز!$C5769,((INDEX(Rooms[القيمة],MATCH(الحجز!$D5769,Rooms[الشقة],0),1)*الحجز!$E5769)+G5769)-F5769,الحجز!$H5769),"")</f>
        <v/>
      </c>
      <c r="I5769" s="10" t="str">
        <f>IFERROR(VLOOKUP(D5769,Rooms[[الشقة]:[وصف]],4,FALSE),"")</f>
        <v/>
      </c>
      <c r="K5769" s="16" t="str">
        <f t="shared" si="181"/>
        <v/>
      </c>
    </row>
    <row r="5770" spans="2:11" x14ac:dyDescent="0.2">
      <c r="B5770" s="10" t="str">
        <f t="shared" si="180"/>
        <v/>
      </c>
      <c r="C5770" s="30"/>
      <c r="H5770" s="10" t="str">
        <f>IFERROR(IF(INDEX(Rooms[اعتماد القيمة],MATCH(الحجز!$D5770,Rooms[الشقة],0),1)&lt;=الحجز!$C5770,((INDEX(Rooms[القيمة],MATCH(الحجز!$D5770,Rooms[الشقة],0),1)*الحجز!$E5770)+G5770)-F5770,الحجز!$H5770),"")</f>
        <v/>
      </c>
      <c r="I5770" s="10" t="str">
        <f>IFERROR(VLOOKUP(D5770,Rooms[[الشقة]:[وصف]],4,FALSE),"")</f>
        <v/>
      </c>
      <c r="K5770" s="16" t="str">
        <f t="shared" si="181"/>
        <v/>
      </c>
    </row>
    <row r="5771" spans="2:11" x14ac:dyDescent="0.2">
      <c r="B5771" s="10" t="str">
        <f t="shared" si="180"/>
        <v/>
      </c>
      <c r="C5771" s="30"/>
      <c r="H5771" s="10" t="str">
        <f>IFERROR(IF(INDEX(Rooms[اعتماد القيمة],MATCH(الحجز!$D5771,Rooms[الشقة],0),1)&lt;=الحجز!$C5771,((INDEX(Rooms[القيمة],MATCH(الحجز!$D5771,Rooms[الشقة],0),1)*الحجز!$E5771)+G5771)-F5771,الحجز!$H5771),"")</f>
        <v/>
      </c>
      <c r="I5771" s="10" t="str">
        <f>IFERROR(VLOOKUP(D5771,Rooms[[الشقة]:[وصف]],4,FALSE),"")</f>
        <v/>
      </c>
      <c r="K5771" s="16" t="str">
        <f t="shared" si="181"/>
        <v/>
      </c>
    </row>
    <row r="5772" spans="2:11" x14ac:dyDescent="0.2">
      <c r="B5772" s="10" t="str">
        <f t="shared" si="180"/>
        <v/>
      </c>
      <c r="C5772" s="30"/>
      <c r="H5772" s="10" t="str">
        <f>IFERROR(IF(INDEX(Rooms[اعتماد القيمة],MATCH(الحجز!$D5772,Rooms[الشقة],0),1)&lt;=الحجز!$C5772,((INDEX(Rooms[القيمة],MATCH(الحجز!$D5772,Rooms[الشقة],0),1)*الحجز!$E5772)+G5772)-F5772,الحجز!$H5772),"")</f>
        <v/>
      </c>
      <c r="I5772" s="10" t="str">
        <f>IFERROR(VLOOKUP(D5772,Rooms[[الشقة]:[وصف]],4,FALSE),"")</f>
        <v/>
      </c>
      <c r="K5772" s="16" t="str">
        <f t="shared" si="181"/>
        <v/>
      </c>
    </row>
    <row r="5773" spans="2:11" x14ac:dyDescent="0.2">
      <c r="B5773" s="10" t="str">
        <f t="shared" si="180"/>
        <v/>
      </c>
      <c r="C5773" s="30"/>
      <c r="H5773" s="10" t="str">
        <f>IFERROR(IF(INDEX(Rooms[اعتماد القيمة],MATCH(الحجز!$D5773,Rooms[الشقة],0),1)&lt;=الحجز!$C5773,((INDEX(Rooms[القيمة],MATCH(الحجز!$D5773,Rooms[الشقة],0),1)*الحجز!$E5773)+G5773)-F5773,الحجز!$H5773),"")</f>
        <v/>
      </c>
      <c r="I5773" s="10" t="str">
        <f>IFERROR(VLOOKUP(D5773,Rooms[[الشقة]:[وصف]],4,FALSE),"")</f>
        <v/>
      </c>
      <c r="K5773" s="16" t="str">
        <f t="shared" si="181"/>
        <v/>
      </c>
    </row>
    <row r="5774" spans="2:11" x14ac:dyDescent="0.2">
      <c r="B5774" s="10" t="str">
        <f t="shared" si="180"/>
        <v/>
      </c>
      <c r="C5774" s="30"/>
      <c r="H5774" s="10" t="str">
        <f>IFERROR(IF(INDEX(Rooms[اعتماد القيمة],MATCH(الحجز!$D5774,Rooms[الشقة],0),1)&lt;=الحجز!$C5774,((INDEX(Rooms[القيمة],MATCH(الحجز!$D5774,Rooms[الشقة],0),1)*الحجز!$E5774)+G5774)-F5774,الحجز!$H5774),"")</f>
        <v/>
      </c>
      <c r="I5774" s="10" t="str">
        <f>IFERROR(VLOOKUP(D5774,Rooms[[الشقة]:[وصف]],4,FALSE),"")</f>
        <v/>
      </c>
      <c r="K5774" s="16" t="str">
        <f t="shared" si="181"/>
        <v/>
      </c>
    </row>
    <row r="5775" spans="2:11" x14ac:dyDescent="0.2">
      <c r="B5775" s="10" t="str">
        <f t="shared" si="180"/>
        <v/>
      </c>
      <c r="C5775" s="30"/>
      <c r="H5775" s="10" t="str">
        <f>IFERROR(IF(INDEX(Rooms[اعتماد القيمة],MATCH(الحجز!$D5775,Rooms[الشقة],0),1)&lt;=الحجز!$C5775,((INDEX(Rooms[القيمة],MATCH(الحجز!$D5775,Rooms[الشقة],0),1)*الحجز!$E5775)+G5775)-F5775,الحجز!$H5775),"")</f>
        <v/>
      </c>
      <c r="I5775" s="10" t="str">
        <f>IFERROR(VLOOKUP(D5775,Rooms[[الشقة]:[وصف]],4,FALSE),"")</f>
        <v/>
      </c>
      <c r="K5775" s="16" t="str">
        <f t="shared" si="181"/>
        <v/>
      </c>
    </row>
    <row r="5776" spans="2:11" x14ac:dyDescent="0.2">
      <c r="B5776" s="10" t="str">
        <f t="shared" si="180"/>
        <v/>
      </c>
      <c r="C5776" s="30"/>
      <c r="H5776" s="10" t="str">
        <f>IFERROR(IF(INDEX(Rooms[اعتماد القيمة],MATCH(الحجز!$D5776,Rooms[الشقة],0),1)&lt;=الحجز!$C5776,((INDEX(Rooms[القيمة],MATCH(الحجز!$D5776,Rooms[الشقة],0),1)*الحجز!$E5776)+G5776)-F5776,الحجز!$H5776),"")</f>
        <v/>
      </c>
      <c r="I5776" s="10" t="str">
        <f>IFERROR(VLOOKUP(D5776,Rooms[[الشقة]:[وصف]],4,FALSE),"")</f>
        <v/>
      </c>
      <c r="K5776" s="16" t="str">
        <f t="shared" si="181"/>
        <v/>
      </c>
    </row>
    <row r="5777" spans="2:11" x14ac:dyDescent="0.2">
      <c r="B5777" s="10" t="str">
        <f t="shared" si="180"/>
        <v/>
      </c>
      <c r="C5777" s="30"/>
      <c r="H5777" s="10" t="str">
        <f>IFERROR(IF(INDEX(Rooms[اعتماد القيمة],MATCH(الحجز!$D5777,Rooms[الشقة],0),1)&lt;=الحجز!$C5777,((INDEX(Rooms[القيمة],MATCH(الحجز!$D5777,Rooms[الشقة],0),1)*الحجز!$E5777)+G5777)-F5777,الحجز!$H5777),"")</f>
        <v/>
      </c>
      <c r="I5777" s="10" t="str">
        <f>IFERROR(VLOOKUP(D5777,Rooms[[الشقة]:[وصف]],4,FALSE),"")</f>
        <v/>
      </c>
      <c r="K5777" s="16" t="str">
        <f t="shared" si="181"/>
        <v/>
      </c>
    </row>
    <row r="5778" spans="2:11" x14ac:dyDescent="0.2">
      <c r="B5778" s="10" t="str">
        <f t="shared" si="180"/>
        <v/>
      </c>
      <c r="C5778" s="30"/>
      <c r="H5778" s="10" t="str">
        <f>IFERROR(IF(INDEX(Rooms[اعتماد القيمة],MATCH(الحجز!$D5778,Rooms[الشقة],0),1)&lt;=الحجز!$C5778,((INDEX(Rooms[القيمة],MATCH(الحجز!$D5778,Rooms[الشقة],0),1)*الحجز!$E5778)+G5778)-F5778,الحجز!$H5778),"")</f>
        <v/>
      </c>
      <c r="I5778" s="10" t="str">
        <f>IFERROR(VLOOKUP(D5778,Rooms[[الشقة]:[وصف]],4,FALSE),"")</f>
        <v/>
      </c>
      <c r="K5778" s="16" t="str">
        <f t="shared" si="181"/>
        <v/>
      </c>
    </row>
    <row r="5779" spans="2:11" x14ac:dyDescent="0.2">
      <c r="B5779" s="10" t="str">
        <f t="shared" si="180"/>
        <v/>
      </c>
      <c r="C5779" s="30"/>
      <c r="H5779" s="10" t="str">
        <f>IFERROR(IF(INDEX(Rooms[اعتماد القيمة],MATCH(الحجز!$D5779,Rooms[الشقة],0),1)&lt;=الحجز!$C5779,((INDEX(Rooms[القيمة],MATCH(الحجز!$D5779,Rooms[الشقة],0),1)*الحجز!$E5779)+G5779)-F5779,الحجز!$H5779),"")</f>
        <v/>
      </c>
      <c r="I5779" s="10" t="str">
        <f>IFERROR(VLOOKUP(D5779,Rooms[[الشقة]:[وصف]],4,FALSE),"")</f>
        <v/>
      </c>
      <c r="K5779" s="16" t="str">
        <f t="shared" si="181"/>
        <v/>
      </c>
    </row>
    <row r="5780" spans="2:11" x14ac:dyDescent="0.2">
      <c r="B5780" s="10" t="str">
        <f t="shared" si="180"/>
        <v/>
      </c>
      <c r="C5780" s="30"/>
      <c r="H5780" s="10" t="str">
        <f>IFERROR(IF(INDEX(Rooms[اعتماد القيمة],MATCH(الحجز!$D5780,Rooms[الشقة],0),1)&lt;=الحجز!$C5780,((INDEX(Rooms[القيمة],MATCH(الحجز!$D5780,Rooms[الشقة],0),1)*الحجز!$E5780)+G5780)-F5780,الحجز!$H5780),"")</f>
        <v/>
      </c>
      <c r="I5780" s="10" t="str">
        <f>IFERROR(VLOOKUP(D5780,Rooms[[الشقة]:[وصف]],4,FALSE),"")</f>
        <v/>
      </c>
      <c r="K5780" s="16" t="str">
        <f t="shared" si="181"/>
        <v/>
      </c>
    </row>
    <row r="5781" spans="2:11" x14ac:dyDescent="0.2">
      <c r="B5781" s="10" t="str">
        <f t="shared" si="180"/>
        <v/>
      </c>
      <c r="C5781" s="30"/>
      <c r="H5781" s="10" t="str">
        <f>IFERROR(IF(INDEX(Rooms[اعتماد القيمة],MATCH(الحجز!$D5781,Rooms[الشقة],0),1)&lt;=الحجز!$C5781,((INDEX(Rooms[القيمة],MATCH(الحجز!$D5781,Rooms[الشقة],0),1)*الحجز!$E5781)+G5781)-F5781,الحجز!$H5781),"")</f>
        <v/>
      </c>
      <c r="I5781" s="10" t="str">
        <f>IFERROR(VLOOKUP(D5781,Rooms[[الشقة]:[وصف]],4,FALSE),"")</f>
        <v/>
      </c>
      <c r="K5781" s="16" t="str">
        <f t="shared" si="181"/>
        <v/>
      </c>
    </row>
    <row r="5782" spans="2:11" x14ac:dyDescent="0.2">
      <c r="B5782" s="10" t="str">
        <f t="shared" si="180"/>
        <v/>
      </c>
      <c r="C5782" s="30"/>
      <c r="H5782" s="10" t="str">
        <f>IFERROR(IF(INDEX(Rooms[اعتماد القيمة],MATCH(الحجز!$D5782,Rooms[الشقة],0),1)&lt;=الحجز!$C5782,((INDEX(Rooms[القيمة],MATCH(الحجز!$D5782,Rooms[الشقة],0),1)*الحجز!$E5782)+G5782)-F5782,الحجز!$H5782),"")</f>
        <v/>
      </c>
      <c r="I5782" s="10" t="str">
        <f>IFERROR(VLOOKUP(D5782,Rooms[[الشقة]:[وصف]],4,FALSE),"")</f>
        <v/>
      </c>
      <c r="K5782" s="16" t="str">
        <f t="shared" si="181"/>
        <v/>
      </c>
    </row>
    <row r="5783" spans="2:11" x14ac:dyDescent="0.2">
      <c r="B5783" s="10" t="str">
        <f t="shared" si="180"/>
        <v/>
      </c>
      <c r="C5783" s="30"/>
      <c r="H5783" s="10" t="str">
        <f>IFERROR(IF(INDEX(Rooms[اعتماد القيمة],MATCH(الحجز!$D5783,Rooms[الشقة],0),1)&lt;=الحجز!$C5783,((INDEX(Rooms[القيمة],MATCH(الحجز!$D5783,Rooms[الشقة],0),1)*الحجز!$E5783)+G5783)-F5783,الحجز!$H5783),"")</f>
        <v/>
      </c>
      <c r="I5783" s="10" t="str">
        <f>IFERROR(VLOOKUP(D5783,Rooms[[الشقة]:[وصف]],4,FALSE),"")</f>
        <v/>
      </c>
      <c r="K5783" s="16" t="str">
        <f t="shared" si="181"/>
        <v/>
      </c>
    </row>
    <row r="5784" spans="2:11" x14ac:dyDescent="0.2">
      <c r="B5784" s="10" t="str">
        <f t="shared" si="180"/>
        <v/>
      </c>
      <c r="C5784" s="30"/>
      <c r="H5784" s="10" t="str">
        <f>IFERROR(IF(INDEX(Rooms[اعتماد القيمة],MATCH(الحجز!$D5784,Rooms[الشقة],0),1)&lt;=الحجز!$C5784,((INDEX(Rooms[القيمة],MATCH(الحجز!$D5784,Rooms[الشقة],0),1)*الحجز!$E5784)+G5784)-F5784,الحجز!$H5784),"")</f>
        <v/>
      </c>
      <c r="I5784" s="10" t="str">
        <f>IFERROR(VLOOKUP(D5784,Rooms[[الشقة]:[وصف]],4,FALSE),"")</f>
        <v/>
      </c>
      <c r="K5784" s="16" t="str">
        <f t="shared" si="181"/>
        <v/>
      </c>
    </row>
    <row r="5785" spans="2:11" x14ac:dyDescent="0.2">
      <c r="B5785" s="10" t="str">
        <f t="shared" si="180"/>
        <v/>
      </c>
      <c r="C5785" s="30"/>
      <c r="H5785" s="10" t="str">
        <f>IFERROR(IF(INDEX(Rooms[اعتماد القيمة],MATCH(الحجز!$D5785,Rooms[الشقة],0),1)&lt;=الحجز!$C5785,((INDEX(Rooms[القيمة],MATCH(الحجز!$D5785,Rooms[الشقة],0),1)*الحجز!$E5785)+G5785)-F5785,الحجز!$H5785),"")</f>
        <v/>
      </c>
      <c r="I5785" s="10" t="str">
        <f>IFERROR(VLOOKUP(D5785,Rooms[[الشقة]:[وصف]],4,FALSE),"")</f>
        <v/>
      </c>
      <c r="K5785" s="16" t="str">
        <f t="shared" si="181"/>
        <v/>
      </c>
    </row>
    <row r="5786" spans="2:11" x14ac:dyDescent="0.2">
      <c r="B5786" s="10" t="str">
        <f t="shared" si="180"/>
        <v/>
      </c>
      <c r="C5786" s="30"/>
      <c r="H5786" s="10" t="str">
        <f>IFERROR(IF(INDEX(Rooms[اعتماد القيمة],MATCH(الحجز!$D5786,Rooms[الشقة],0),1)&lt;=الحجز!$C5786,((INDEX(Rooms[القيمة],MATCH(الحجز!$D5786,Rooms[الشقة],0),1)*الحجز!$E5786)+G5786)-F5786,الحجز!$H5786),"")</f>
        <v/>
      </c>
      <c r="I5786" s="10" t="str">
        <f>IFERROR(VLOOKUP(D5786,Rooms[[الشقة]:[وصف]],4,FALSE),"")</f>
        <v/>
      </c>
      <c r="K5786" s="16" t="str">
        <f t="shared" si="181"/>
        <v/>
      </c>
    </row>
    <row r="5787" spans="2:11" x14ac:dyDescent="0.2">
      <c r="B5787" s="10" t="str">
        <f t="shared" si="180"/>
        <v/>
      </c>
      <c r="C5787" s="30"/>
      <c r="H5787" s="10" t="str">
        <f>IFERROR(IF(INDEX(Rooms[اعتماد القيمة],MATCH(الحجز!$D5787,Rooms[الشقة],0),1)&lt;=الحجز!$C5787,((INDEX(Rooms[القيمة],MATCH(الحجز!$D5787,Rooms[الشقة],0),1)*الحجز!$E5787)+G5787)-F5787,الحجز!$H5787),"")</f>
        <v/>
      </c>
      <c r="I5787" s="10" t="str">
        <f>IFERROR(VLOOKUP(D5787,Rooms[[الشقة]:[وصف]],4,FALSE),"")</f>
        <v/>
      </c>
      <c r="K5787" s="16" t="str">
        <f t="shared" si="181"/>
        <v/>
      </c>
    </row>
    <row r="5788" spans="2:11" x14ac:dyDescent="0.2">
      <c r="B5788" s="10" t="str">
        <f t="shared" si="180"/>
        <v/>
      </c>
      <c r="C5788" s="30"/>
      <c r="H5788" s="10" t="str">
        <f>IFERROR(IF(INDEX(Rooms[اعتماد القيمة],MATCH(الحجز!$D5788,Rooms[الشقة],0),1)&lt;=الحجز!$C5788,((INDEX(Rooms[القيمة],MATCH(الحجز!$D5788,Rooms[الشقة],0),1)*الحجز!$E5788)+G5788)-F5788,الحجز!$H5788),"")</f>
        <v/>
      </c>
      <c r="I5788" s="10" t="str">
        <f>IFERROR(VLOOKUP(D5788,Rooms[[الشقة]:[وصف]],4,FALSE),"")</f>
        <v/>
      </c>
      <c r="K5788" s="16" t="str">
        <f t="shared" si="181"/>
        <v/>
      </c>
    </row>
    <row r="5789" spans="2:11" x14ac:dyDescent="0.2">
      <c r="B5789" s="10" t="str">
        <f t="shared" si="180"/>
        <v/>
      </c>
      <c r="C5789" s="30"/>
      <c r="H5789" s="10" t="str">
        <f>IFERROR(IF(INDEX(Rooms[اعتماد القيمة],MATCH(الحجز!$D5789,Rooms[الشقة],0),1)&lt;=الحجز!$C5789,((INDEX(Rooms[القيمة],MATCH(الحجز!$D5789,Rooms[الشقة],0),1)*الحجز!$E5789)+G5789)-F5789,الحجز!$H5789),"")</f>
        <v/>
      </c>
      <c r="I5789" s="10" t="str">
        <f>IFERROR(VLOOKUP(D5789,Rooms[[الشقة]:[وصف]],4,FALSE),"")</f>
        <v/>
      </c>
      <c r="K5789" s="16" t="str">
        <f t="shared" si="181"/>
        <v/>
      </c>
    </row>
    <row r="5790" spans="2:11" x14ac:dyDescent="0.2">
      <c r="B5790" s="10" t="str">
        <f t="shared" si="180"/>
        <v/>
      </c>
      <c r="C5790" s="30"/>
      <c r="H5790" s="10" t="str">
        <f>IFERROR(IF(INDEX(Rooms[اعتماد القيمة],MATCH(الحجز!$D5790,Rooms[الشقة],0),1)&lt;=الحجز!$C5790,((INDEX(Rooms[القيمة],MATCH(الحجز!$D5790,Rooms[الشقة],0),1)*الحجز!$E5790)+G5790)-F5790,الحجز!$H5790),"")</f>
        <v/>
      </c>
      <c r="I5790" s="10" t="str">
        <f>IFERROR(VLOOKUP(D5790,Rooms[[الشقة]:[وصف]],4,FALSE),"")</f>
        <v/>
      </c>
      <c r="K5790" s="16" t="str">
        <f t="shared" si="181"/>
        <v/>
      </c>
    </row>
    <row r="5791" spans="2:11" x14ac:dyDescent="0.2">
      <c r="B5791" s="10" t="str">
        <f t="shared" si="180"/>
        <v/>
      </c>
      <c r="C5791" s="30"/>
      <c r="H5791" s="10" t="str">
        <f>IFERROR(IF(INDEX(Rooms[اعتماد القيمة],MATCH(الحجز!$D5791,Rooms[الشقة],0),1)&lt;=الحجز!$C5791,((INDEX(Rooms[القيمة],MATCH(الحجز!$D5791,Rooms[الشقة],0),1)*الحجز!$E5791)+G5791)-F5791,الحجز!$H5791),"")</f>
        <v/>
      </c>
      <c r="I5791" s="10" t="str">
        <f>IFERROR(VLOOKUP(D5791,Rooms[[الشقة]:[وصف]],4,FALSE),"")</f>
        <v/>
      </c>
      <c r="K5791" s="16" t="str">
        <f t="shared" si="181"/>
        <v/>
      </c>
    </row>
    <row r="5792" spans="2:11" x14ac:dyDescent="0.2">
      <c r="B5792" s="10" t="str">
        <f t="shared" si="180"/>
        <v/>
      </c>
      <c r="C5792" s="30"/>
      <c r="H5792" s="10" t="str">
        <f>IFERROR(IF(INDEX(Rooms[اعتماد القيمة],MATCH(الحجز!$D5792,Rooms[الشقة],0),1)&lt;=الحجز!$C5792,((INDEX(Rooms[القيمة],MATCH(الحجز!$D5792,Rooms[الشقة],0),1)*الحجز!$E5792)+G5792)-F5792,الحجز!$H5792),"")</f>
        <v/>
      </c>
      <c r="I5792" s="10" t="str">
        <f>IFERROR(VLOOKUP(D5792,Rooms[[الشقة]:[وصف]],4,FALSE),"")</f>
        <v/>
      </c>
      <c r="K5792" s="16" t="str">
        <f t="shared" si="181"/>
        <v/>
      </c>
    </row>
    <row r="5793" spans="2:11" x14ac:dyDescent="0.2">
      <c r="B5793" s="10" t="str">
        <f t="shared" si="180"/>
        <v/>
      </c>
      <c r="C5793" s="30"/>
      <c r="H5793" s="10" t="str">
        <f>IFERROR(IF(INDEX(Rooms[اعتماد القيمة],MATCH(الحجز!$D5793,Rooms[الشقة],0),1)&lt;=الحجز!$C5793,((INDEX(Rooms[القيمة],MATCH(الحجز!$D5793,Rooms[الشقة],0),1)*الحجز!$E5793)+G5793)-F5793,الحجز!$H5793),"")</f>
        <v/>
      </c>
      <c r="I5793" s="10" t="str">
        <f>IFERROR(VLOOKUP(D5793,Rooms[[الشقة]:[وصف]],4,FALSE),"")</f>
        <v/>
      </c>
      <c r="K5793" s="16" t="str">
        <f t="shared" si="181"/>
        <v/>
      </c>
    </row>
    <row r="5794" spans="2:11" x14ac:dyDescent="0.2">
      <c r="B5794" s="10" t="str">
        <f t="shared" si="180"/>
        <v/>
      </c>
      <c r="C5794" s="30"/>
      <c r="H5794" s="10" t="str">
        <f>IFERROR(IF(INDEX(Rooms[اعتماد القيمة],MATCH(الحجز!$D5794,Rooms[الشقة],0),1)&lt;=الحجز!$C5794,((INDEX(Rooms[القيمة],MATCH(الحجز!$D5794,Rooms[الشقة],0),1)*الحجز!$E5794)+G5794)-F5794,الحجز!$H5794),"")</f>
        <v/>
      </c>
      <c r="I5794" s="10" t="str">
        <f>IFERROR(VLOOKUP(D5794,Rooms[[الشقة]:[وصف]],4,FALSE),"")</f>
        <v/>
      </c>
      <c r="K5794" s="16" t="str">
        <f t="shared" si="181"/>
        <v/>
      </c>
    </row>
    <row r="5795" spans="2:11" x14ac:dyDescent="0.2">
      <c r="B5795" s="10" t="str">
        <f t="shared" si="180"/>
        <v/>
      </c>
      <c r="C5795" s="30"/>
      <c r="H5795" s="10" t="str">
        <f>IFERROR(IF(INDEX(Rooms[اعتماد القيمة],MATCH(الحجز!$D5795,Rooms[الشقة],0),1)&lt;=الحجز!$C5795,((INDEX(Rooms[القيمة],MATCH(الحجز!$D5795,Rooms[الشقة],0),1)*الحجز!$E5795)+G5795)-F5795,الحجز!$H5795),"")</f>
        <v/>
      </c>
      <c r="I5795" s="10" t="str">
        <f>IFERROR(VLOOKUP(D5795,Rooms[[الشقة]:[وصف]],4,FALSE),"")</f>
        <v/>
      </c>
      <c r="K5795" s="16" t="str">
        <f t="shared" si="181"/>
        <v/>
      </c>
    </row>
    <row r="5796" spans="2:11" x14ac:dyDescent="0.2">
      <c r="B5796" s="10" t="str">
        <f t="shared" si="180"/>
        <v/>
      </c>
      <c r="C5796" s="30"/>
      <c r="H5796" s="10" t="str">
        <f>IFERROR(IF(INDEX(Rooms[اعتماد القيمة],MATCH(الحجز!$D5796,Rooms[الشقة],0),1)&lt;=الحجز!$C5796,((INDEX(Rooms[القيمة],MATCH(الحجز!$D5796,Rooms[الشقة],0),1)*الحجز!$E5796)+G5796)-F5796,الحجز!$H5796),"")</f>
        <v/>
      </c>
      <c r="I5796" s="10" t="str">
        <f>IFERROR(VLOOKUP(D5796,Rooms[[الشقة]:[وصف]],4,FALSE),"")</f>
        <v/>
      </c>
      <c r="K5796" s="16" t="str">
        <f t="shared" si="181"/>
        <v/>
      </c>
    </row>
    <row r="5797" spans="2:11" x14ac:dyDescent="0.2">
      <c r="B5797" s="10" t="str">
        <f t="shared" si="180"/>
        <v/>
      </c>
      <c r="C5797" s="30"/>
      <c r="H5797" s="10" t="str">
        <f>IFERROR(IF(INDEX(Rooms[اعتماد القيمة],MATCH(الحجز!$D5797,Rooms[الشقة],0),1)&lt;=الحجز!$C5797,((INDEX(Rooms[القيمة],MATCH(الحجز!$D5797,Rooms[الشقة],0),1)*الحجز!$E5797)+G5797)-F5797,الحجز!$H5797),"")</f>
        <v/>
      </c>
      <c r="I5797" s="10" t="str">
        <f>IFERROR(VLOOKUP(D5797,Rooms[[الشقة]:[وصف]],4,FALSE),"")</f>
        <v/>
      </c>
      <c r="K5797" s="16" t="str">
        <f t="shared" si="181"/>
        <v/>
      </c>
    </row>
    <row r="5798" spans="2:11" x14ac:dyDescent="0.2">
      <c r="B5798" s="10" t="str">
        <f t="shared" si="180"/>
        <v/>
      </c>
      <c r="C5798" s="30"/>
      <c r="H5798" s="10" t="str">
        <f>IFERROR(IF(INDEX(Rooms[اعتماد القيمة],MATCH(الحجز!$D5798,Rooms[الشقة],0),1)&lt;=الحجز!$C5798,((INDEX(Rooms[القيمة],MATCH(الحجز!$D5798,Rooms[الشقة],0),1)*الحجز!$E5798)+G5798)-F5798,الحجز!$H5798),"")</f>
        <v/>
      </c>
      <c r="I5798" s="10" t="str">
        <f>IFERROR(VLOOKUP(D5798,Rooms[[الشقة]:[وصف]],4,FALSE),"")</f>
        <v/>
      </c>
      <c r="K5798" s="16" t="str">
        <f t="shared" si="181"/>
        <v/>
      </c>
    </row>
    <row r="5799" spans="2:11" x14ac:dyDescent="0.2">
      <c r="B5799" s="10" t="str">
        <f t="shared" si="180"/>
        <v/>
      </c>
      <c r="C5799" s="30"/>
      <c r="H5799" s="10" t="str">
        <f>IFERROR(IF(INDEX(Rooms[اعتماد القيمة],MATCH(الحجز!$D5799,Rooms[الشقة],0),1)&lt;=الحجز!$C5799,((INDEX(Rooms[القيمة],MATCH(الحجز!$D5799,Rooms[الشقة],0),1)*الحجز!$E5799)+G5799)-F5799,الحجز!$H5799),"")</f>
        <v/>
      </c>
      <c r="I5799" s="10" t="str">
        <f>IFERROR(VLOOKUP(D5799,Rooms[[الشقة]:[وصف]],4,FALSE),"")</f>
        <v/>
      </c>
      <c r="K5799" s="16" t="str">
        <f t="shared" si="181"/>
        <v/>
      </c>
    </row>
    <row r="5800" spans="2:11" x14ac:dyDescent="0.2">
      <c r="B5800" s="10" t="str">
        <f t="shared" si="180"/>
        <v/>
      </c>
      <c r="C5800" s="30"/>
      <c r="H5800" s="10" t="str">
        <f>IFERROR(IF(INDEX(Rooms[اعتماد القيمة],MATCH(الحجز!$D5800,Rooms[الشقة],0),1)&lt;=الحجز!$C5800,((INDEX(Rooms[القيمة],MATCH(الحجز!$D5800,Rooms[الشقة],0),1)*الحجز!$E5800)+G5800)-F5800,الحجز!$H5800),"")</f>
        <v/>
      </c>
      <c r="I5800" s="10" t="str">
        <f>IFERROR(VLOOKUP(D5800,Rooms[[الشقة]:[وصف]],4,FALSE),"")</f>
        <v/>
      </c>
      <c r="K5800" s="16" t="str">
        <f t="shared" si="181"/>
        <v/>
      </c>
    </row>
    <row r="5801" spans="2:11" x14ac:dyDescent="0.2">
      <c r="B5801" s="10" t="str">
        <f t="shared" si="180"/>
        <v/>
      </c>
      <c r="C5801" s="30"/>
      <c r="H5801" s="10" t="str">
        <f>IFERROR(IF(INDEX(Rooms[اعتماد القيمة],MATCH(الحجز!$D5801,Rooms[الشقة],0),1)&lt;=الحجز!$C5801,((INDEX(Rooms[القيمة],MATCH(الحجز!$D5801,Rooms[الشقة],0),1)*الحجز!$E5801)+G5801)-F5801,الحجز!$H5801),"")</f>
        <v/>
      </c>
      <c r="I5801" s="10" t="str">
        <f>IFERROR(VLOOKUP(D5801,Rooms[[الشقة]:[وصف]],4,FALSE),"")</f>
        <v/>
      </c>
      <c r="K5801" s="16" t="str">
        <f t="shared" si="181"/>
        <v/>
      </c>
    </row>
    <row r="5802" spans="2:11" x14ac:dyDescent="0.2">
      <c r="B5802" s="10" t="str">
        <f t="shared" si="180"/>
        <v/>
      </c>
      <c r="C5802" s="30"/>
      <c r="H5802" s="10" t="str">
        <f>IFERROR(IF(INDEX(Rooms[اعتماد القيمة],MATCH(الحجز!$D5802,Rooms[الشقة],0),1)&lt;=الحجز!$C5802,((INDEX(Rooms[القيمة],MATCH(الحجز!$D5802,Rooms[الشقة],0),1)*الحجز!$E5802)+G5802)-F5802,الحجز!$H5802),"")</f>
        <v/>
      </c>
      <c r="I5802" s="10" t="str">
        <f>IFERROR(VLOOKUP(D5802,Rooms[[الشقة]:[وصف]],4,FALSE),"")</f>
        <v/>
      </c>
      <c r="K5802" s="16" t="str">
        <f t="shared" si="181"/>
        <v/>
      </c>
    </row>
    <row r="5803" spans="2:11" x14ac:dyDescent="0.2">
      <c r="B5803" s="10" t="str">
        <f t="shared" si="180"/>
        <v/>
      </c>
      <c r="C5803" s="30"/>
      <c r="H5803" s="10" t="str">
        <f>IFERROR(IF(INDEX(Rooms[اعتماد القيمة],MATCH(الحجز!$D5803,Rooms[الشقة],0),1)&lt;=الحجز!$C5803,((INDEX(Rooms[القيمة],MATCH(الحجز!$D5803,Rooms[الشقة],0),1)*الحجز!$E5803)+G5803)-F5803,الحجز!$H5803),"")</f>
        <v/>
      </c>
      <c r="I5803" s="10" t="str">
        <f>IFERROR(VLOOKUP(D5803,Rooms[[الشقة]:[وصف]],4,FALSE),"")</f>
        <v/>
      </c>
      <c r="K5803" s="16" t="str">
        <f t="shared" si="181"/>
        <v/>
      </c>
    </row>
    <row r="5804" spans="2:11" x14ac:dyDescent="0.2">
      <c r="B5804" s="10" t="str">
        <f t="shared" si="180"/>
        <v/>
      </c>
      <c r="C5804" s="30"/>
      <c r="H5804" s="10" t="str">
        <f>IFERROR(IF(INDEX(Rooms[اعتماد القيمة],MATCH(الحجز!$D5804,Rooms[الشقة],0),1)&lt;=الحجز!$C5804,((INDEX(Rooms[القيمة],MATCH(الحجز!$D5804,Rooms[الشقة],0),1)*الحجز!$E5804)+G5804)-F5804,الحجز!$H5804),"")</f>
        <v/>
      </c>
      <c r="I5804" s="10" t="str">
        <f>IFERROR(VLOOKUP(D5804,Rooms[[الشقة]:[وصف]],4,FALSE),"")</f>
        <v/>
      </c>
      <c r="K5804" s="16" t="str">
        <f t="shared" si="181"/>
        <v/>
      </c>
    </row>
    <row r="5805" spans="2:11" x14ac:dyDescent="0.2">
      <c r="B5805" s="10" t="str">
        <f t="shared" si="180"/>
        <v/>
      </c>
      <c r="C5805" s="30"/>
      <c r="H5805" s="10" t="str">
        <f>IFERROR(IF(INDEX(Rooms[اعتماد القيمة],MATCH(الحجز!$D5805,Rooms[الشقة],0),1)&lt;=الحجز!$C5805,((INDEX(Rooms[القيمة],MATCH(الحجز!$D5805,Rooms[الشقة],0),1)*الحجز!$E5805)+G5805)-F5805,الحجز!$H5805),"")</f>
        <v/>
      </c>
      <c r="I5805" s="10" t="str">
        <f>IFERROR(VLOOKUP(D5805,Rooms[[الشقة]:[وصف]],4,FALSE),"")</f>
        <v/>
      </c>
      <c r="K5805" s="16" t="str">
        <f t="shared" si="181"/>
        <v/>
      </c>
    </row>
    <row r="5806" spans="2:11" x14ac:dyDescent="0.2">
      <c r="B5806" s="10" t="str">
        <f t="shared" si="180"/>
        <v/>
      </c>
      <c r="C5806" s="30"/>
      <c r="H5806" s="10" t="str">
        <f>IFERROR(IF(INDEX(Rooms[اعتماد القيمة],MATCH(الحجز!$D5806,Rooms[الشقة],0),1)&lt;=الحجز!$C5806,((INDEX(Rooms[القيمة],MATCH(الحجز!$D5806,Rooms[الشقة],0),1)*الحجز!$E5806)+G5806)-F5806,الحجز!$H5806),"")</f>
        <v/>
      </c>
      <c r="I5806" s="10" t="str">
        <f>IFERROR(VLOOKUP(D5806,Rooms[[الشقة]:[وصف]],4,FALSE),"")</f>
        <v/>
      </c>
      <c r="K5806" s="16" t="str">
        <f t="shared" si="181"/>
        <v/>
      </c>
    </row>
    <row r="5807" spans="2:11" x14ac:dyDescent="0.2">
      <c r="B5807" s="10" t="str">
        <f t="shared" si="180"/>
        <v/>
      </c>
      <c r="C5807" s="30"/>
      <c r="H5807" s="10" t="str">
        <f>IFERROR(IF(INDEX(Rooms[اعتماد القيمة],MATCH(الحجز!$D5807,Rooms[الشقة],0),1)&lt;=الحجز!$C5807,((INDEX(Rooms[القيمة],MATCH(الحجز!$D5807,Rooms[الشقة],0),1)*الحجز!$E5807)+G5807)-F5807,الحجز!$H5807),"")</f>
        <v/>
      </c>
      <c r="I5807" s="10" t="str">
        <f>IFERROR(VLOOKUP(D5807,Rooms[[الشقة]:[وصف]],4,FALSE),"")</f>
        <v/>
      </c>
      <c r="K5807" s="16" t="str">
        <f t="shared" si="181"/>
        <v/>
      </c>
    </row>
    <row r="5808" spans="2:11" x14ac:dyDescent="0.2">
      <c r="B5808" s="10" t="str">
        <f t="shared" si="180"/>
        <v/>
      </c>
      <c r="C5808" s="30"/>
      <c r="H5808" s="10" t="str">
        <f>IFERROR(IF(INDEX(Rooms[اعتماد القيمة],MATCH(الحجز!$D5808,Rooms[الشقة],0),1)&lt;=الحجز!$C5808,((INDEX(Rooms[القيمة],MATCH(الحجز!$D5808,Rooms[الشقة],0),1)*الحجز!$E5808)+G5808)-F5808,الحجز!$H5808),"")</f>
        <v/>
      </c>
      <c r="I5808" s="10" t="str">
        <f>IFERROR(VLOOKUP(D5808,Rooms[[الشقة]:[وصف]],4,FALSE),"")</f>
        <v/>
      </c>
      <c r="K5808" s="16" t="str">
        <f t="shared" si="181"/>
        <v/>
      </c>
    </row>
    <row r="5809" spans="2:11" x14ac:dyDescent="0.2">
      <c r="B5809" s="10" t="str">
        <f t="shared" si="180"/>
        <v/>
      </c>
      <c r="C5809" s="30"/>
      <c r="H5809" s="10" t="str">
        <f>IFERROR(IF(INDEX(Rooms[اعتماد القيمة],MATCH(الحجز!$D5809,Rooms[الشقة],0),1)&lt;=الحجز!$C5809,((INDEX(Rooms[القيمة],MATCH(الحجز!$D5809,Rooms[الشقة],0),1)*الحجز!$E5809)+G5809)-F5809,الحجز!$H5809),"")</f>
        <v/>
      </c>
      <c r="I5809" s="10" t="str">
        <f>IFERROR(VLOOKUP(D5809,Rooms[[الشقة]:[وصف]],4,FALSE),"")</f>
        <v/>
      </c>
      <c r="K5809" s="16" t="str">
        <f t="shared" si="181"/>
        <v/>
      </c>
    </row>
    <row r="5810" spans="2:11" x14ac:dyDescent="0.2">
      <c r="B5810" s="10" t="str">
        <f t="shared" si="180"/>
        <v/>
      </c>
      <c r="C5810" s="30"/>
      <c r="H5810" s="10" t="str">
        <f>IFERROR(IF(INDEX(Rooms[اعتماد القيمة],MATCH(الحجز!$D5810,Rooms[الشقة],0),1)&lt;=الحجز!$C5810,((INDEX(Rooms[القيمة],MATCH(الحجز!$D5810,Rooms[الشقة],0),1)*الحجز!$E5810)+G5810)-F5810,الحجز!$H5810),"")</f>
        <v/>
      </c>
      <c r="I5810" s="10" t="str">
        <f>IFERROR(VLOOKUP(D5810,Rooms[[الشقة]:[وصف]],4,FALSE),"")</f>
        <v/>
      </c>
      <c r="K5810" s="16" t="str">
        <f t="shared" si="181"/>
        <v/>
      </c>
    </row>
    <row r="5811" spans="2:11" x14ac:dyDescent="0.2">
      <c r="B5811" s="10" t="str">
        <f t="shared" si="180"/>
        <v/>
      </c>
      <c r="C5811" s="30"/>
      <c r="H5811" s="10" t="str">
        <f>IFERROR(IF(INDEX(Rooms[اعتماد القيمة],MATCH(الحجز!$D5811,Rooms[الشقة],0),1)&lt;=الحجز!$C5811,((INDEX(Rooms[القيمة],MATCH(الحجز!$D5811,Rooms[الشقة],0),1)*الحجز!$E5811)+G5811)-F5811,الحجز!$H5811),"")</f>
        <v/>
      </c>
      <c r="I5811" s="10" t="str">
        <f>IFERROR(VLOOKUP(D5811,Rooms[[الشقة]:[وصف]],4,FALSE),"")</f>
        <v/>
      </c>
      <c r="K5811" s="16" t="str">
        <f t="shared" si="181"/>
        <v/>
      </c>
    </row>
    <row r="5812" spans="2:11" x14ac:dyDescent="0.2">
      <c r="B5812" s="10" t="str">
        <f t="shared" si="180"/>
        <v/>
      </c>
      <c r="C5812" s="30"/>
      <c r="H5812" s="10" t="str">
        <f>IFERROR(IF(INDEX(Rooms[اعتماد القيمة],MATCH(الحجز!$D5812,Rooms[الشقة],0),1)&lt;=الحجز!$C5812,((INDEX(Rooms[القيمة],MATCH(الحجز!$D5812,Rooms[الشقة],0),1)*الحجز!$E5812)+G5812)-F5812,الحجز!$H5812),"")</f>
        <v/>
      </c>
      <c r="I5812" s="10" t="str">
        <f>IFERROR(VLOOKUP(D5812,Rooms[[الشقة]:[وصف]],4,FALSE),"")</f>
        <v/>
      </c>
      <c r="K5812" s="16" t="str">
        <f t="shared" si="181"/>
        <v/>
      </c>
    </row>
    <row r="5813" spans="2:11" x14ac:dyDescent="0.2">
      <c r="B5813" s="10" t="str">
        <f t="shared" si="180"/>
        <v/>
      </c>
      <c r="C5813" s="30"/>
      <c r="H5813" s="10" t="str">
        <f>IFERROR(IF(INDEX(Rooms[اعتماد القيمة],MATCH(الحجز!$D5813,Rooms[الشقة],0),1)&lt;=الحجز!$C5813,((INDEX(Rooms[القيمة],MATCH(الحجز!$D5813,Rooms[الشقة],0),1)*الحجز!$E5813)+G5813)-F5813,الحجز!$H5813),"")</f>
        <v/>
      </c>
      <c r="I5813" s="10" t="str">
        <f>IFERROR(VLOOKUP(D5813,Rooms[[الشقة]:[وصف]],4,FALSE),"")</f>
        <v/>
      </c>
      <c r="K5813" s="16" t="str">
        <f t="shared" si="181"/>
        <v/>
      </c>
    </row>
    <row r="5814" spans="2:11" x14ac:dyDescent="0.2">
      <c r="B5814" s="10" t="str">
        <f t="shared" si="180"/>
        <v/>
      </c>
      <c r="C5814" s="30"/>
      <c r="H5814" s="10" t="str">
        <f>IFERROR(IF(INDEX(Rooms[اعتماد القيمة],MATCH(الحجز!$D5814,Rooms[الشقة],0),1)&lt;=الحجز!$C5814,((INDEX(Rooms[القيمة],MATCH(الحجز!$D5814,Rooms[الشقة],0),1)*الحجز!$E5814)+G5814)-F5814,الحجز!$H5814),"")</f>
        <v/>
      </c>
      <c r="I5814" s="10" t="str">
        <f>IFERROR(VLOOKUP(D5814,Rooms[[الشقة]:[وصف]],4,FALSE),"")</f>
        <v/>
      </c>
      <c r="K5814" s="16" t="str">
        <f t="shared" si="181"/>
        <v/>
      </c>
    </row>
    <row r="5815" spans="2:11" x14ac:dyDescent="0.2">
      <c r="B5815" s="10" t="str">
        <f t="shared" si="180"/>
        <v/>
      </c>
      <c r="C5815" s="30"/>
      <c r="H5815" s="10" t="str">
        <f>IFERROR(IF(INDEX(Rooms[اعتماد القيمة],MATCH(الحجز!$D5815,Rooms[الشقة],0),1)&lt;=الحجز!$C5815,((INDEX(Rooms[القيمة],MATCH(الحجز!$D5815,Rooms[الشقة],0),1)*الحجز!$E5815)+G5815)-F5815,الحجز!$H5815),"")</f>
        <v/>
      </c>
      <c r="I5815" s="10" t="str">
        <f>IFERROR(VLOOKUP(D5815,Rooms[[الشقة]:[وصف]],4,FALSE),"")</f>
        <v/>
      </c>
      <c r="K5815" s="16" t="str">
        <f t="shared" si="181"/>
        <v/>
      </c>
    </row>
    <row r="5816" spans="2:11" x14ac:dyDescent="0.2">
      <c r="B5816" s="10" t="str">
        <f t="shared" si="180"/>
        <v/>
      </c>
      <c r="C5816" s="30"/>
      <c r="H5816" s="10" t="str">
        <f>IFERROR(IF(INDEX(Rooms[اعتماد القيمة],MATCH(الحجز!$D5816,Rooms[الشقة],0),1)&lt;=الحجز!$C5816,((INDEX(Rooms[القيمة],MATCH(الحجز!$D5816,Rooms[الشقة],0),1)*الحجز!$E5816)+G5816)-F5816,الحجز!$H5816),"")</f>
        <v/>
      </c>
      <c r="I5816" s="10" t="str">
        <f>IFERROR(VLOOKUP(D5816,Rooms[[الشقة]:[وصف]],4,FALSE),"")</f>
        <v/>
      </c>
      <c r="K5816" s="16" t="str">
        <f t="shared" si="181"/>
        <v/>
      </c>
    </row>
    <row r="5817" spans="2:11" x14ac:dyDescent="0.2">
      <c r="B5817" s="10" t="str">
        <f t="shared" si="180"/>
        <v/>
      </c>
      <c r="C5817" s="30"/>
      <c r="H5817" s="10" t="str">
        <f>IFERROR(IF(INDEX(Rooms[اعتماد القيمة],MATCH(الحجز!$D5817,Rooms[الشقة],0),1)&lt;=الحجز!$C5817,((INDEX(Rooms[القيمة],MATCH(الحجز!$D5817,Rooms[الشقة],0),1)*الحجز!$E5817)+G5817)-F5817,الحجز!$H5817),"")</f>
        <v/>
      </c>
      <c r="I5817" s="10" t="str">
        <f>IFERROR(VLOOKUP(D5817,Rooms[[الشقة]:[وصف]],4,FALSE),"")</f>
        <v/>
      </c>
      <c r="K5817" s="16" t="str">
        <f t="shared" si="181"/>
        <v/>
      </c>
    </row>
    <row r="5818" spans="2:11" x14ac:dyDescent="0.2">
      <c r="B5818" s="10" t="str">
        <f t="shared" si="180"/>
        <v/>
      </c>
      <c r="C5818" s="30"/>
      <c r="H5818" s="10" t="str">
        <f>IFERROR(IF(INDEX(Rooms[اعتماد القيمة],MATCH(الحجز!$D5818,Rooms[الشقة],0),1)&lt;=الحجز!$C5818,((INDEX(Rooms[القيمة],MATCH(الحجز!$D5818,Rooms[الشقة],0),1)*الحجز!$E5818)+G5818)-F5818,الحجز!$H5818),"")</f>
        <v/>
      </c>
      <c r="I5818" s="10" t="str">
        <f>IFERROR(VLOOKUP(D5818,Rooms[[الشقة]:[وصف]],4,FALSE),"")</f>
        <v/>
      </c>
      <c r="K5818" s="16" t="str">
        <f t="shared" si="181"/>
        <v/>
      </c>
    </row>
    <row r="5819" spans="2:11" x14ac:dyDescent="0.2">
      <c r="B5819" s="10" t="str">
        <f t="shared" si="180"/>
        <v/>
      </c>
      <c r="C5819" s="30"/>
      <c r="H5819" s="10" t="str">
        <f>IFERROR(IF(INDEX(Rooms[اعتماد القيمة],MATCH(الحجز!$D5819,Rooms[الشقة],0),1)&lt;=الحجز!$C5819,((INDEX(Rooms[القيمة],MATCH(الحجز!$D5819,Rooms[الشقة],0),1)*الحجز!$E5819)+G5819)-F5819,الحجز!$H5819),"")</f>
        <v/>
      </c>
      <c r="I5819" s="10" t="str">
        <f>IFERROR(VLOOKUP(D5819,Rooms[[الشقة]:[وصف]],4,FALSE),"")</f>
        <v/>
      </c>
      <c r="K5819" s="16" t="str">
        <f t="shared" si="181"/>
        <v/>
      </c>
    </row>
    <row r="5820" spans="2:11" x14ac:dyDescent="0.2">
      <c r="B5820" s="10" t="str">
        <f t="shared" si="180"/>
        <v/>
      </c>
      <c r="C5820" s="30"/>
      <c r="H5820" s="10" t="str">
        <f>IFERROR(IF(INDEX(Rooms[اعتماد القيمة],MATCH(الحجز!$D5820,Rooms[الشقة],0),1)&lt;=الحجز!$C5820,((INDEX(Rooms[القيمة],MATCH(الحجز!$D5820,Rooms[الشقة],0),1)*الحجز!$E5820)+G5820)-F5820,الحجز!$H5820),"")</f>
        <v/>
      </c>
      <c r="I5820" s="10" t="str">
        <f>IFERROR(VLOOKUP(D5820,Rooms[[الشقة]:[وصف]],4,FALSE),"")</f>
        <v/>
      </c>
      <c r="K5820" s="16" t="str">
        <f t="shared" si="181"/>
        <v/>
      </c>
    </row>
    <row r="5821" spans="2:11" x14ac:dyDescent="0.2">
      <c r="B5821" s="10" t="str">
        <f t="shared" si="180"/>
        <v/>
      </c>
      <c r="C5821" s="30"/>
      <c r="H5821" s="10" t="str">
        <f>IFERROR(IF(INDEX(Rooms[اعتماد القيمة],MATCH(الحجز!$D5821,Rooms[الشقة],0),1)&lt;=الحجز!$C5821,((INDEX(Rooms[القيمة],MATCH(الحجز!$D5821,Rooms[الشقة],0),1)*الحجز!$E5821)+G5821)-F5821,الحجز!$H5821),"")</f>
        <v/>
      </c>
      <c r="I5821" s="10" t="str">
        <f>IFERROR(VLOOKUP(D5821,Rooms[[الشقة]:[وصف]],4,FALSE),"")</f>
        <v/>
      </c>
      <c r="K5821" s="16" t="str">
        <f t="shared" si="181"/>
        <v/>
      </c>
    </row>
    <row r="5822" spans="2:11" x14ac:dyDescent="0.2">
      <c r="B5822" s="10" t="str">
        <f t="shared" si="180"/>
        <v/>
      </c>
      <c r="C5822" s="30"/>
      <c r="H5822" s="10" t="str">
        <f>IFERROR(IF(INDEX(Rooms[اعتماد القيمة],MATCH(الحجز!$D5822,Rooms[الشقة],0),1)&lt;=الحجز!$C5822,((INDEX(Rooms[القيمة],MATCH(الحجز!$D5822,Rooms[الشقة],0),1)*الحجز!$E5822)+G5822)-F5822,الحجز!$H5822),"")</f>
        <v/>
      </c>
      <c r="I5822" s="10" t="str">
        <f>IFERROR(VLOOKUP(D5822,Rooms[[الشقة]:[وصف]],4,FALSE),"")</f>
        <v/>
      </c>
      <c r="K5822" s="16" t="str">
        <f t="shared" si="181"/>
        <v/>
      </c>
    </row>
    <row r="5823" spans="2:11" x14ac:dyDescent="0.2">
      <c r="B5823" s="10" t="str">
        <f t="shared" si="180"/>
        <v/>
      </c>
      <c r="C5823" s="30"/>
      <c r="H5823" s="10" t="str">
        <f>IFERROR(IF(INDEX(Rooms[اعتماد القيمة],MATCH(الحجز!$D5823,Rooms[الشقة],0),1)&lt;=الحجز!$C5823,((INDEX(Rooms[القيمة],MATCH(الحجز!$D5823,Rooms[الشقة],0),1)*الحجز!$E5823)+G5823)-F5823,الحجز!$H5823),"")</f>
        <v/>
      </c>
      <c r="I5823" s="10" t="str">
        <f>IFERROR(VLOOKUP(D5823,Rooms[[الشقة]:[وصف]],4,FALSE),"")</f>
        <v/>
      </c>
      <c r="K5823" s="16" t="str">
        <f t="shared" si="181"/>
        <v/>
      </c>
    </row>
    <row r="5824" spans="2:11" x14ac:dyDescent="0.2">
      <c r="B5824" s="10" t="str">
        <f t="shared" si="180"/>
        <v/>
      </c>
      <c r="C5824" s="30"/>
      <c r="H5824" s="10" t="str">
        <f>IFERROR(IF(INDEX(Rooms[اعتماد القيمة],MATCH(الحجز!$D5824,Rooms[الشقة],0),1)&lt;=الحجز!$C5824,((INDEX(Rooms[القيمة],MATCH(الحجز!$D5824,Rooms[الشقة],0),1)*الحجز!$E5824)+G5824)-F5824,الحجز!$H5824),"")</f>
        <v/>
      </c>
      <c r="I5824" s="10" t="str">
        <f>IFERROR(VLOOKUP(D5824,Rooms[[الشقة]:[وصف]],4,FALSE),"")</f>
        <v/>
      </c>
      <c r="K5824" s="16" t="str">
        <f t="shared" si="181"/>
        <v/>
      </c>
    </row>
    <row r="5825" spans="2:11" x14ac:dyDescent="0.2">
      <c r="B5825" s="10" t="str">
        <f t="shared" si="180"/>
        <v/>
      </c>
      <c r="C5825" s="30"/>
      <c r="H5825" s="10" t="str">
        <f>IFERROR(IF(INDEX(Rooms[اعتماد القيمة],MATCH(الحجز!$D5825,Rooms[الشقة],0),1)&lt;=الحجز!$C5825,((INDEX(Rooms[القيمة],MATCH(الحجز!$D5825,Rooms[الشقة],0),1)*الحجز!$E5825)+G5825)-F5825,الحجز!$H5825),"")</f>
        <v/>
      </c>
      <c r="I5825" s="10" t="str">
        <f>IFERROR(VLOOKUP(D5825,Rooms[[الشقة]:[وصف]],4,FALSE),"")</f>
        <v/>
      </c>
      <c r="K5825" s="16" t="str">
        <f t="shared" si="181"/>
        <v/>
      </c>
    </row>
    <row r="5826" spans="2:11" x14ac:dyDescent="0.2">
      <c r="B5826" s="10" t="str">
        <f t="shared" si="180"/>
        <v/>
      </c>
      <c r="C5826" s="30"/>
      <c r="H5826" s="10" t="str">
        <f>IFERROR(IF(INDEX(Rooms[اعتماد القيمة],MATCH(الحجز!$D5826,Rooms[الشقة],0),1)&lt;=الحجز!$C5826,((INDEX(Rooms[القيمة],MATCH(الحجز!$D5826,Rooms[الشقة],0),1)*الحجز!$E5826)+G5826)-F5826,الحجز!$H5826),"")</f>
        <v/>
      </c>
      <c r="I5826" s="10" t="str">
        <f>IFERROR(VLOOKUP(D5826,Rooms[[الشقة]:[وصف]],4,FALSE),"")</f>
        <v/>
      </c>
      <c r="K5826" s="16" t="str">
        <f t="shared" si="181"/>
        <v/>
      </c>
    </row>
    <row r="5827" spans="2:11" x14ac:dyDescent="0.2">
      <c r="B5827" s="10" t="str">
        <f t="shared" si="180"/>
        <v/>
      </c>
      <c r="C5827" s="30"/>
      <c r="H5827" s="10" t="str">
        <f>IFERROR(IF(INDEX(Rooms[اعتماد القيمة],MATCH(الحجز!$D5827,Rooms[الشقة],0),1)&lt;=الحجز!$C5827,((INDEX(Rooms[القيمة],MATCH(الحجز!$D5827,Rooms[الشقة],0),1)*الحجز!$E5827)+G5827)-F5827,الحجز!$H5827),"")</f>
        <v/>
      </c>
      <c r="I5827" s="10" t="str">
        <f>IFERROR(VLOOKUP(D5827,Rooms[[الشقة]:[وصف]],4,FALSE),"")</f>
        <v/>
      </c>
      <c r="K5827" s="16" t="str">
        <f t="shared" si="181"/>
        <v/>
      </c>
    </row>
    <row r="5828" spans="2:11" x14ac:dyDescent="0.2">
      <c r="B5828" s="10" t="str">
        <f t="shared" si="180"/>
        <v/>
      </c>
      <c r="C5828" s="30"/>
      <c r="H5828" s="10" t="str">
        <f>IFERROR(IF(INDEX(Rooms[اعتماد القيمة],MATCH(الحجز!$D5828,Rooms[الشقة],0),1)&lt;=الحجز!$C5828,((INDEX(Rooms[القيمة],MATCH(الحجز!$D5828,Rooms[الشقة],0),1)*الحجز!$E5828)+G5828)-F5828,الحجز!$H5828),"")</f>
        <v/>
      </c>
      <c r="I5828" s="10" t="str">
        <f>IFERROR(VLOOKUP(D5828,Rooms[[الشقة]:[وصف]],4,FALSE),"")</f>
        <v/>
      </c>
      <c r="K5828" s="16" t="str">
        <f t="shared" si="181"/>
        <v/>
      </c>
    </row>
    <row r="5829" spans="2:11" x14ac:dyDescent="0.2">
      <c r="B5829" s="10" t="str">
        <f t="shared" ref="B5829:B5892" si="182">IF(C5829&lt;&gt;"",ROW(A5826),"")</f>
        <v/>
      </c>
      <c r="C5829" s="30"/>
      <c r="H5829" s="10" t="str">
        <f>IFERROR(IF(INDEX(Rooms[اعتماد القيمة],MATCH(الحجز!$D5829,Rooms[الشقة],0),1)&lt;=الحجز!$C5829,((INDEX(Rooms[القيمة],MATCH(الحجز!$D5829,Rooms[الشقة],0),1)*الحجز!$E5829)+G5829)-F5829,الحجز!$H5829),"")</f>
        <v/>
      </c>
      <c r="I5829" s="10" t="str">
        <f>IFERROR(VLOOKUP(D5829,Rooms[[الشقة]:[وصف]],4,FALSE),"")</f>
        <v/>
      </c>
      <c r="K5829" s="16" t="str">
        <f t="shared" ref="K5829:K5892" si="183">IF(AND(E5829="",C5829=""),"",C5829+(IF(E5829&lt;1,E5829,(E5829-1))))</f>
        <v/>
      </c>
    </row>
    <row r="5830" spans="2:11" x14ac:dyDescent="0.2">
      <c r="B5830" s="10" t="str">
        <f t="shared" si="182"/>
        <v/>
      </c>
      <c r="C5830" s="30"/>
      <c r="H5830" s="10" t="str">
        <f>IFERROR(IF(INDEX(Rooms[اعتماد القيمة],MATCH(الحجز!$D5830,Rooms[الشقة],0),1)&lt;=الحجز!$C5830,((INDEX(Rooms[القيمة],MATCH(الحجز!$D5830,Rooms[الشقة],0),1)*الحجز!$E5830)+G5830)-F5830,الحجز!$H5830),"")</f>
        <v/>
      </c>
      <c r="I5830" s="10" t="str">
        <f>IFERROR(VLOOKUP(D5830,Rooms[[الشقة]:[وصف]],4,FALSE),"")</f>
        <v/>
      </c>
      <c r="K5830" s="16" t="str">
        <f t="shared" si="183"/>
        <v/>
      </c>
    </row>
    <row r="5831" spans="2:11" x14ac:dyDescent="0.2">
      <c r="B5831" s="10" t="str">
        <f t="shared" si="182"/>
        <v/>
      </c>
      <c r="C5831" s="30"/>
      <c r="H5831" s="10" t="str">
        <f>IFERROR(IF(INDEX(Rooms[اعتماد القيمة],MATCH(الحجز!$D5831,Rooms[الشقة],0),1)&lt;=الحجز!$C5831,((INDEX(Rooms[القيمة],MATCH(الحجز!$D5831,Rooms[الشقة],0),1)*الحجز!$E5831)+G5831)-F5831,الحجز!$H5831),"")</f>
        <v/>
      </c>
      <c r="I5831" s="10" t="str">
        <f>IFERROR(VLOOKUP(D5831,Rooms[[الشقة]:[وصف]],4,FALSE),"")</f>
        <v/>
      </c>
      <c r="K5831" s="16" t="str">
        <f t="shared" si="183"/>
        <v/>
      </c>
    </row>
    <row r="5832" spans="2:11" x14ac:dyDescent="0.2">
      <c r="B5832" s="10" t="str">
        <f t="shared" si="182"/>
        <v/>
      </c>
      <c r="C5832" s="30"/>
      <c r="H5832" s="10" t="str">
        <f>IFERROR(IF(INDEX(Rooms[اعتماد القيمة],MATCH(الحجز!$D5832,Rooms[الشقة],0),1)&lt;=الحجز!$C5832,((INDEX(Rooms[القيمة],MATCH(الحجز!$D5832,Rooms[الشقة],0),1)*الحجز!$E5832)+G5832)-F5832,الحجز!$H5832),"")</f>
        <v/>
      </c>
      <c r="I5832" s="10" t="str">
        <f>IFERROR(VLOOKUP(D5832,Rooms[[الشقة]:[وصف]],4,FALSE),"")</f>
        <v/>
      </c>
      <c r="K5832" s="16" t="str">
        <f t="shared" si="183"/>
        <v/>
      </c>
    </row>
    <row r="5833" spans="2:11" x14ac:dyDescent="0.2">
      <c r="B5833" s="10" t="str">
        <f t="shared" si="182"/>
        <v/>
      </c>
      <c r="C5833" s="30"/>
      <c r="H5833" s="10" t="str">
        <f>IFERROR(IF(INDEX(Rooms[اعتماد القيمة],MATCH(الحجز!$D5833,Rooms[الشقة],0),1)&lt;=الحجز!$C5833,((INDEX(Rooms[القيمة],MATCH(الحجز!$D5833,Rooms[الشقة],0),1)*الحجز!$E5833)+G5833)-F5833,الحجز!$H5833),"")</f>
        <v/>
      </c>
      <c r="I5833" s="10" t="str">
        <f>IFERROR(VLOOKUP(D5833,Rooms[[الشقة]:[وصف]],4,FALSE),"")</f>
        <v/>
      </c>
      <c r="K5833" s="16" t="str">
        <f t="shared" si="183"/>
        <v/>
      </c>
    </row>
    <row r="5834" spans="2:11" x14ac:dyDescent="0.2">
      <c r="B5834" s="10" t="str">
        <f t="shared" si="182"/>
        <v/>
      </c>
      <c r="C5834" s="30"/>
      <c r="H5834" s="10" t="str">
        <f>IFERROR(IF(INDEX(Rooms[اعتماد القيمة],MATCH(الحجز!$D5834,Rooms[الشقة],0),1)&lt;=الحجز!$C5834,((INDEX(Rooms[القيمة],MATCH(الحجز!$D5834,Rooms[الشقة],0),1)*الحجز!$E5834)+G5834)-F5834,الحجز!$H5834),"")</f>
        <v/>
      </c>
      <c r="I5834" s="10" t="str">
        <f>IFERROR(VLOOKUP(D5834,Rooms[[الشقة]:[وصف]],4,FALSE),"")</f>
        <v/>
      </c>
      <c r="K5834" s="16" t="str">
        <f t="shared" si="183"/>
        <v/>
      </c>
    </row>
    <row r="5835" spans="2:11" x14ac:dyDescent="0.2">
      <c r="B5835" s="10" t="str">
        <f t="shared" si="182"/>
        <v/>
      </c>
      <c r="C5835" s="30"/>
      <c r="H5835" s="10" t="str">
        <f>IFERROR(IF(INDEX(Rooms[اعتماد القيمة],MATCH(الحجز!$D5835,Rooms[الشقة],0),1)&lt;=الحجز!$C5835,((INDEX(Rooms[القيمة],MATCH(الحجز!$D5835,Rooms[الشقة],0),1)*الحجز!$E5835)+G5835)-F5835,الحجز!$H5835),"")</f>
        <v/>
      </c>
      <c r="I5835" s="10" t="str">
        <f>IFERROR(VLOOKUP(D5835,Rooms[[الشقة]:[وصف]],4,FALSE),"")</f>
        <v/>
      </c>
      <c r="K5835" s="16" t="str">
        <f t="shared" si="183"/>
        <v/>
      </c>
    </row>
    <row r="5836" spans="2:11" x14ac:dyDescent="0.2">
      <c r="B5836" s="10" t="str">
        <f t="shared" si="182"/>
        <v/>
      </c>
      <c r="C5836" s="30"/>
      <c r="H5836" s="10" t="str">
        <f>IFERROR(IF(INDEX(Rooms[اعتماد القيمة],MATCH(الحجز!$D5836,Rooms[الشقة],0),1)&lt;=الحجز!$C5836,((INDEX(Rooms[القيمة],MATCH(الحجز!$D5836,Rooms[الشقة],0),1)*الحجز!$E5836)+G5836)-F5836,الحجز!$H5836),"")</f>
        <v/>
      </c>
      <c r="I5836" s="10" t="str">
        <f>IFERROR(VLOOKUP(D5836,Rooms[[الشقة]:[وصف]],4,FALSE),"")</f>
        <v/>
      </c>
      <c r="K5836" s="16" t="str">
        <f t="shared" si="183"/>
        <v/>
      </c>
    </row>
    <row r="5837" spans="2:11" x14ac:dyDescent="0.2">
      <c r="B5837" s="10" t="str">
        <f t="shared" si="182"/>
        <v/>
      </c>
      <c r="C5837" s="30"/>
      <c r="H5837" s="10" t="str">
        <f>IFERROR(IF(INDEX(Rooms[اعتماد القيمة],MATCH(الحجز!$D5837,Rooms[الشقة],0),1)&lt;=الحجز!$C5837,((INDEX(Rooms[القيمة],MATCH(الحجز!$D5837,Rooms[الشقة],0),1)*الحجز!$E5837)+G5837)-F5837,الحجز!$H5837),"")</f>
        <v/>
      </c>
      <c r="I5837" s="10" t="str">
        <f>IFERROR(VLOOKUP(D5837,Rooms[[الشقة]:[وصف]],4,FALSE),"")</f>
        <v/>
      </c>
      <c r="K5837" s="16" t="str">
        <f t="shared" si="183"/>
        <v/>
      </c>
    </row>
    <row r="5838" spans="2:11" x14ac:dyDescent="0.2">
      <c r="B5838" s="10" t="str">
        <f t="shared" si="182"/>
        <v/>
      </c>
      <c r="C5838" s="30"/>
      <c r="H5838" s="10" t="str">
        <f>IFERROR(IF(INDEX(Rooms[اعتماد القيمة],MATCH(الحجز!$D5838,Rooms[الشقة],0),1)&lt;=الحجز!$C5838,((INDEX(Rooms[القيمة],MATCH(الحجز!$D5838,Rooms[الشقة],0),1)*الحجز!$E5838)+G5838)-F5838,الحجز!$H5838),"")</f>
        <v/>
      </c>
      <c r="I5838" s="10" t="str">
        <f>IFERROR(VLOOKUP(D5838,Rooms[[الشقة]:[وصف]],4,FALSE),"")</f>
        <v/>
      </c>
      <c r="K5838" s="16" t="str">
        <f t="shared" si="183"/>
        <v/>
      </c>
    </row>
    <row r="5839" spans="2:11" x14ac:dyDescent="0.2">
      <c r="B5839" s="10" t="str">
        <f t="shared" si="182"/>
        <v/>
      </c>
      <c r="C5839" s="30"/>
      <c r="H5839" s="10" t="str">
        <f>IFERROR(IF(INDEX(Rooms[اعتماد القيمة],MATCH(الحجز!$D5839,Rooms[الشقة],0),1)&lt;=الحجز!$C5839,((INDEX(Rooms[القيمة],MATCH(الحجز!$D5839,Rooms[الشقة],0),1)*الحجز!$E5839)+G5839)-F5839,الحجز!$H5839),"")</f>
        <v/>
      </c>
      <c r="I5839" s="10" t="str">
        <f>IFERROR(VLOOKUP(D5839,Rooms[[الشقة]:[وصف]],4,FALSE),"")</f>
        <v/>
      </c>
      <c r="K5839" s="16" t="str">
        <f t="shared" si="183"/>
        <v/>
      </c>
    </row>
    <row r="5840" spans="2:11" x14ac:dyDescent="0.2">
      <c r="B5840" s="10" t="str">
        <f t="shared" si="182"/>
        <v/>
      </c>
      <c r="C5840" s="30"/>
      <c r="H5840" s="10" t="str">
        <f>IFERROR(IF(INDEX(Rooms[اعتماد القيمة],MATCH(الحجز!$D5840,Rooms[الشقة],0),1)&lt;=الحجز!$C5840,((INDEX(Rooms[القيمة],MATCH(الحجز!$D5840,Rooms[الشقة],0),1)*الحجز!$E5840)+G5840)-F5840,الحجز!$H5840),"")</f>
        <v/>
      </c>
      <c r="I5840" s="10" t="str">
        <f>IFERROR(VLOOKUP(D5840,Rooms[[الشقة]:[وصف]],4,FALSE),"")</f>
        <v/>
      </c>
      <c r="K5840" s="16" t="str">
        <f t="shared" si="183"/>
        <v/>
      </c>
    </row>
    <row r="5841" spans="2:11" x14ac:dyDescent="0.2">
      <c r="B5841" s="10" t="str">
        <f t="shared" si="182"/>
        <v/>
      </c>
      <c r="C5841" s="30"/>
      <c r="H5841" s="10" t="str">
        <f>IFERROR(IF(INDEX(Rooms[اعتماد القيمة],MATCH(الحجز!$D5841,Rooms[الشقة],0),1)&lt;=الحجز!$C5841,((INDEX(Rooms[القيمة],MATCH(الحجز!$D5841,Rooms[الشقة],0),1)*الحجز!$E5841)+G5841)-F5841,الحجز!$H5841),"")</f>
        <v/>
      </c>
      <c r="I5841" s="10" t="str">
        <f>IFERROR(VLOOKUP(D5841,Rooms[[الشقة]:[وصف]],4,FALSE),"")</f>
        <v/>
      </c>
      <c r="K5841" s="16" t="str">
        <f t="shared" si="183"/>
        <v/>
      </c>
    </row>
    <row r="5842" spans="2:11" x14ac:dyDescent="0.2">
      <c r="B5842" s="10" t="str">
        <f t="shared" si="182"/>
        <v/>
      </c>
      <c r="C5842" s="30"/>
      <c r="H5842" s="10" t="str">
        <f>IFERROR(IF(INDEX(Rooms[اعتماد القيمة],MATCH(الحجز!$D5842,Rooms[الشقة],0),1)&lt;=الحجز!$C5842,((INDEX(Rooms[القيمة],MATCH(الحجز!$D5842,Rooms[الشقة],0),1)*الحجز!$E5842)+G5842)-F5842,الحجز!$H5842),"")</f>
        <v/>
      </c>
      <c r="I5842" s="10" t="str">
        <f>IFERROR(VLOOKUP(D5842,Rooms[[الشقة]:[وصف]],4,FALSE),"")</f>
        <v/>
      </c>
      <c r="K5842" s="16" t="str">
        <f t="shared" si="183"/>
        <v/>
      </c>
    </row>
    <row r="5843" spans="2:11" x14ac:dyDescent="0.2">
      <c r="B5843" s="10" t="str">
        <f t="shared" si="182"/>
        <v/>
      </c>
      <c r="C5843" s="30"/>
      <c r="H5843" s="10" t="str">
        <f>IFERROR(IF(INDEX(Rooms[اعتماد القيمة],MATCH(الحجز!$D5843,Rooms[الشقة],0),1)&lt;=الحجز!$C5843,((INDEX(Rooms[القيمة],MATCH(الحجز!$D5843,Rooms[الشقة],0),1)*الحجز!$E5843)+G5843)-F5843,الحجز!$H5843),"")</f>
        <v/>
      </c>
      <c r="I5843" s="10" t="str">
        <f>IFERROR(VLOOKUP(D5843,Rooms[[الشقة]:[وصف]],4,FALSE),"")</f>
        <v/>
      </c>
      <c r="K5843" s="16" t="str">
        <f t="shared" si="183"/>
        <v/>
      </c>
    </row>
    <row r="5844" spans="2:11" x14ac:dyDescent="0.2">
      <c r="B5844" s="10" t="str">
        <f t="shared" si="182"/>
        <v/>
      </c>
      <c r="C5844" s="30"/>
      <c r="H5844" s="10" t="str">
        <f>IFERROR(IF(INDEX(Rooms[اعتماد القيمة],MATCH(الحجز!$D5844,Rooms[الشقة],0),1)&lt;=الحجز!$C5844,((INDEX(Rooms[القيمة],MATCH(الحجز!$D5844,Rooms[الشقة],0),1)*الحجز!$E5844)+G5844)-F5844,الحجز!$H5844),"")</f>
        <v/>
      </c>
      <c r="I5844" s="10" t="str">
        <f>IFERROR(VLOOKUP(D5844,Rooms[[الشقة]:[وصف]],4,FALSE),"")</f>
        <v/>
      </c>
      <c r="K5844" s="16" t="str">
        <f t="shared" si="183"/>
        <v/>
      </c>
    </row>
    <row r="5845" spans="2:11" x14ac:dyDescent="0.2">
      <c r="B5845" s="10" t="str">
        <f t="shared" si="182"/>
        <v/>
      </c>
      <c r="C5845" s="30"/>
      <c r="H5845" s="10" t="str">
        <f>IFERROR(IF(INDEX(Rooms[اعتماد القيمة],MATCH(الحجز!$D5845,Rooms[الشقة],0),1)&lt;=الحجز!$C5845,((INDEX(Rooms[القيمة],MATCH(الحجز!$D5845,Rooms[الشقة],0),1)*الحجز!$E5845)+G5845)-F5845,الحجز!$H5845),"")</f>
        <v/>
      </c>
      <c r="I5845" s="10" t="str">
        <f>IFERROR(VLOOKUP(D5845,Rooms[[الشقة]:[وصف]],4,FALSE),"")</f>
        <v/>
      </c>
      <c r="K5845" s="16" t="str">
        <f t="shared" si="183"/>
        <v/>
      </c>
    </row>
    <row r="5846" spans="2:11" x14ac:dyDescent="0.2">
      <c r="B5846" s="10" t="str">
        <f t="shared" si="182"/>
        <v/>
      </c>
      <c r="C5846" s="30"/>
      <c r="H5846" s="10" t="str">
        <f>IFERROR(IF(INDEX(Rooms[اعتماد القيمة],MATCH(الحجز!$D5846,Rooms[الشقة],0),1)&lt;=الحجز!$C5846,((INDEX(Rooms[القيمة],MATCH(الحجز!$D5846,Rooms[الشقة],0),1)*الحجز!$E5846)+G5846)-F5846,الحجز!$H5846),"")</f>
        <v/>
      </c>
      <c r="I5846" s="10" t="str">
        <f>IFERROR(VLOOKUP(D5846,Rooms[[الشقة]:[وصف]],4,FALSE),"")</f>
        <v/>
      </c>
      <c r="K5846" s="16" t="str">
        <f t="shared" si="183"/>
        <v/>
      </c>
    </row>
    <row r="5847" spans="2:11" x14ac:dyDescent="0.2">
      <c r="B5847" s="10" t="str">
        <f t="shared" si="182"/>
        <v/>
      </c>
      <c r="C5847" s="30"/>
      <c r="H5847" s="10" t="str">
        <f>IFERROR(IF(INDEX(Rooms[اعتماد القيمة],MATCH(الحجز!$D5847,Rooms[الشقة],0),1)&lt;=الحجز!$C5847,((INDEX(Rooms[القيمة],MATCH(الحجز!$D5847,Rooms[الشقة],0),1)*الحجز!$E5847)+G5847)-F5847,الحجز!$H5847),"")</f>
        <v/>
      </c>
      <c r="I5847" s="10" t="str">
        <f>IFERROR(VLOOKUP(D5847,Rooms[[الشقة]:[وصف]],4,FALSE),"")</f>
        <v/>
      </c>
      <c r="K5847" s="16" t="str">
        <f t="shared" si="183"/>
        <v/>
      </c>
    </row>
    <row r="5848" spans="2:11" x14ac:dyDescent="0.2">
      <c r="B5848" s="10" t="str">
        <f t="shared" si="182"/>
        <v/>
      </c>
      <c r="C5848" s="30"/>
      <c r="H5848" s="10" t="str">
        <f>IFERROR(IF(INDEX(Rooms[اعتماد القيمة],MATCH(الحجز!$D5848,Rooms[الشقة],0),1)&lt;=الحجز!$C5848,((INDEX(Rooms[القيمة],MATCH(الحجز!$D5848,Rooms[الشقة],0),1)*الحجز!$E5848)+G5848)-F5848,الحجز!$H5848),"")</f>
        <v/>
      </c>
      <c r="I5848" s="10" t="str">
        <f>IFERROR(VLOOKUP(D5848,Rooms[[الشقة]:[وصف]],4,FALSE),"")</f>
        <v/>
      </c>
      <c r="K5848" s="16" t="str">
        <f t="shared" si="183"/>
        <v/>
      </c>
    </row>
    <row r="5849" spans="2:11" x14ac:dyDescent="0.2">
      <c r="B5849" s="10" t="str">
        <f t="shared" si="182"/>
        <v/>
      </c>
      <c r="C5849" s="30"/>
      <c r="H5849" s="10" t="str">
        <f>IFERROR(IF(INDEX(Rooms[اعتماد القيمة],MATCH(الحجز!$D5849,Rooms[الشقة],0),1)&lt;=الحجز!$C5849,((INDEX(Rooms[القيمة],MATCH(الحجز!$D5849,Rooms[الشقة],0),1)*الحجز!$E5849)+G5849)-F5849,الحجز!$H5849),"")</f>
        <v/>
      </c>
      <c r="I5849" s="10" t="str">
        <f>IFERROR(VLOOKUP(D5849,Rooms[[الشقة]:[وصف]],4,FALSE),"")</f>
        <v/>
      </c>
      <c r="K5849" s="16" t="str">
        <f t="shared" si="183"/>
        <v/>
      </c>
    </row>
    <row r="5850" spans="2:11" x14ac:dyDescent="0.2">
      <c r="B5850" s="10" t="str">
        <f t="shared" si="182"/>
        <v/>
      </c>
      <c r="C5850" s="30"/>
      <c r="H5850" s="10" t="str">
        <f>IFERROR(IF(INDEX(Rooms[اعتماد القيمة],MATCH(الحجز!$D5850,Rooms[الشقة],0),1)&lt;=الحجز!$C5850,((INDEX(Rooms[القيمة],MATCH(الحجز!$D5850,Rooms[الشقة],0),1)*الحجز!$E5850)+G5850)-F5850,الحجز!$H5850),"")</f>
        <v/>
      </c>
      <c r="I5850" s="10" t="str">
        <f>IFERROR(VLOOKUP(D5850,Rooms[[الشقة]:[وصف]],4,FALSE),"")</f>
        <v/>
      </c>
      <c r="K5850" s="16" t="str">
        <f t="shared" si="183"/>
        <v/>
      </c>
    </row>
    <row r="5851" spans="2:11" x14ac:dyDescent="0.2">
      <c r="B5851" s="10" t="str">
        <f t="shared" si="182"/>
        <v/>
      </c>
      <c r="C5851" s="30"/>
      <c r="H5851" s="10" t="str">
        <f>IFERROR(IF(INDEX(Rooms[اعتماد القيمة],MATCH(الحجز!$D5851,Rooms[الشقة],0),1)&lt;=الحجز!$C5851,((INDEX(Rooms[القيمة],MATCH(الحجز!$D5851,Rooms[الشقة],0),1)*الحجز!$E5851)+G5851)-F5851,الحجز!$H5851),"")</f>
        <v/>
      </c>
      <c r="I5851" s="10" t="str">
        <f>IFERROR(VLOOKUP(D5851,Rooms[[الشقة]:[وصف]],4,FALSE),"")</f>
        <v/>
      </c>
      <c r="K5851" s="16" t="str">
        <f t="shared" si="183"/>
        <v/>
      </c>
    </row>
    <row r="5852" spans="2:11" x14ac:dyDescent="0.2">
      <c r="B5852" s="10" t="str">
        <f t="shared" si="182"/>
        <v/>
      </c>
      <c r="C5852" s="30"/>
      <c r="H5852" s="10" t="str">
        <f>IFERROR(IF(INDEX(Rooms[اعتماد القيمة],MATCH(الحجز!$D5852,Rooms[الشقة],0),1)&lt;=الحجز!$C5852,((INDEX(Rooms[القيمة],MATCH(الحجز!$D5852,Rooms[الشقة],0),1)*الحجز!$E5852)+G5852)-F5852,الحجز!$H5852),"")</f>
        <v/>
      </c>
      <c r="I5852" s="10" t="str">
        <f>IFERROR(VLOOKUP(D5852,Rooms[[الشقة]:[وصف]],4,FALSE),"")</f>
        <v/>
      </c>
      <c r="K5852" s="16" t="str">
        <f t="shared" si="183"/>
        <v/>
      </c>
    </row>
    <row r="5853" spans="2:11" x14ac:dyDescent="0.2">
      <c r="B5853" s="10" t="str">
        <f t="shared" si="182"/>
        <v/>
      </c>
      <c r="C5853" s="30"/>
      <c r="H5853" s="10" t="str">
        <f>IFERROR(IF(INDEX(Rooms[اعتماد القيمة],MATCH(الحجز!$D5853,Rooms[الشقة],0),1)&lt;=الحجز!$C5853,((INDEX(Rooms[القيمة],MATCH(الحجز!$D5853,Rooms[الشقة],0),1)*الحجز!$E5853)+G5853)-F5853,الحجز!$H5853),"")</f>
        <v/>
      </c>
      <c r="I5853" s="10" t="str">
        <f>IFERROR(VLOOKUP(D5853,Rooms[[الشقة]:[وصف]],4,FALSE),"")</f>
        <v/>
      </c>
      <c r="K5853" s="16" t="str">
        <f t="shared" si="183"/>
        <v/>
      </c>
    </row>
    <row r="5854" spans="2:11" x14ac:dyDescent="0.2">
      <c r="B5854" s="10" t="str">
        <f t="shared" si="182"/>
        <v/>
      </c>
      <c r="C5854" s="30"/>
      <c r="H5854" s="10" t="str">
        <f>IFERROR(IF(INDEX(Rooms[اعتماد القيمة],MATCH(الحجز!$D5854,Rooms[الشقة],0),1)&lt;=الحجز!$C5854,((INDEX(Rooms[القيمة],MATCH(الحجز!$D5854,Rooms[الشقة],0),1)*الحجز!$E5854)+G5854)-F5854,الحجز!$H5854),"")</f>
        <v/>
      </c>
      <c r="I5854" s="10" t="str">
        <f>IFERROR(VLOOKUP(D5854,Rooms[[الشقة]:[وصف]],4,FALSE),"")</f>
        <v/>
      </c>
      <c r="K5854" s="16" t="str">
        <f t="shared" si="183"/>
        <v/>
      </c>
    </row>
    <row r="5855" spans="2:11" x14ac:dyDescent="0.2">
      <c r="B5855" s="10" t="str">
        <f t="shared" si="182"/>
        <v/>
      </c>
      <c r="C5855" s="30"/>
      <c r="H5855" s="10" t="str">
        <f>IFERROR(IF(INDEX(Rooms[اعتماد القيمة],MATCH(الحجز!$D5855,Rooms[الشقة],0),1)&lt;=الحجز!$C5855,((INDEX(Rooms[القيمة],MATCH(الحجز!$D5855,Rooms[الشقة],0),1)*الحجز!$E5855)+G5855)-F5855,الحجز!$H5855),"")</f>
        <v/>
      </c>
      <c r="I5855" s="10" t="str">
        <f>IFERROR(VLOOKUP(D5855,Rooms[[الشقة]:[وصف]],4,FALSE),"")</f>
        <v/>
      </c>
      <c r="K5855" s="16" t="str">
        <f t="shared" si="183"/>
        <v/>
      </c>
    </row>
    <row r="5856" spans="2:11" x14ac:dyDescent="0.2">
      <c r="B5856" s="10" t="str">
        <f t="shared" si="182"/>
        <v/>
      </c>
      <c r="C5856" s="30"/>
      <c r="H5856" s="10" t="str">
        <f>IFERROR(IF(INDEX(Rooms[اعتماد القيمة],MATCH(الحجز!$D5856,Rooms[الشقة],0),1)&lt;=الحجز!$C5856,((INDEX(Rooms[القيمة],MATCH(الحجز!$D5856,Rooms[الشقة],0),1)*الحجز!$E5856)+G5856)-F5856,الحجز!$H5856),"")</f>
        <v/>
      </c>
      <c r="I5856" s="10" t="str">
        <f>IFERROR(VLOOKUP(D5856,Rooms[[الشقة]:[وصف]],4,FALSE),"")</f>
        <v/>
      </c>
      <c r="K5856" s="16" t="str">
        <f t="shared" si="183"/>
        <v/>
      </c>
    </row>
    <row r="5857" spans="2:11" x14ac:dyDescent="0.2">
      <c r="B5857" s="10" t="str">
        <f t="shared" si="182"/>
        <v/>
      </c>
      <c r="C5857" s="30"/>
      <c r="H5857" s="10" t="str">
        <f>IFERROR(IF(INDEX(Rooms[اعتماد القيمة],MATCH(الحجز!$D5857,Rooms[الشقة],0),1)&lt;=الحجز!$C5857,((INDEX(Rooms[القيمة],MATCH(الحجز!$D5857,Rooms[الشقة],0),1)*الحجز!$E5857)+G5857)-F5857,الحجز!$H5857),"")</f>
        <v/>
      </c>
      <c r="I5857" s="10" t="str">
        <f>IFERROR(VLOOKUP(D5857,Rooms[[الشقة]:[وصف]],4,FALSE),"")</f>
        <v/>
      </c>
      <c r="K5857" s="16" t="str">
        <f t="shared" si="183"/>
        <v/>
      </c>
    </row>
    <row r="5858" spans="2:11" x14ac:dyDescent="0.2">
      <c r="B5858" s="10" t="str">
        <f t="shared" si="182"/>
        <v/>
      </c>
      <c r="C5858" s="30"/>
      <c r="H5858" s="10" t="str">
        <f>IFERROR(IF(INDEX(Rooms[اعتماد القيمة],MATCH(الحجز!$D5858,Rooms[الشقة],0),1)&lt;=الحجز!$C5858,((INDEX(Rooms[القيمة],MATCH(الحجز!$D5858,Rooms[الشقة],0),1)*الحجز!$E5858)+G5858)-F5858,الحجز!$H5858),"")</f>
        <v/>
      </c>
      <c r="I5858" s="10" t="str">
        <f>IFERROR(VLOOKUP(D5858,Rooms[[الشقة]:[وصف]],4,FALSE),"")</f>
        <v/>
      </c>
      <c r="K5858" s="16" t="str">
        <f t="shared" si="183"/>
        <v/>
      </c>
    </row>
    <row r="5859" spans="2:11" x14ac:dyDescent="0.2">
      <c r="B5859" s="10" t="str">
        <f t="shared" si="182"/>
        <v/>
      </c>
      <c r="C5859" s="30"/>
      <c r="H5859" s="10" t="str">
        <f>IFERROR(IF(INDEX(Rooms[اعتماد القيمة],MATCH(الحجز!$D5859,Rooms[الشقة],0),1)&lt;=الحجز!$C5859,((INDEX(Rooms[القيمة],MATCH(الحجز!$D5859,Rooms[الشقة],0),1)*الحجز!$E5859)+G5859)-F5859,الحجز!$H5859),"")</f>
        <v/>
      </c>
      <c r="I5859" s="10" t="str">
        <f>IFERROR(VLOOKUP(D5859,Rooms[[الشقة]:[وصف]],4,FALSE),"")</f>
        <v/>
      </c>
      <c r="K5859" s="16" t="str">
        <f t="shared" si="183"/>
        <v/>
      </c>
    </row>
    <row r="5860" spans="2:11" x14ac:dyDescent="0.2">
      <c r="B5860" s="10" t="str">
        <f t="shared" si="182"/>
        <v/>
      </c>
      <c r="C5860" s="30"/>
      <c r="H5860" s="10" t="str">
        <f>IFERROR(IF(INDEX(Rooms[اعتماد القيمة],MATCH(الحجز!$D5860,Rooms[الشقة],0),1)&lt;=الحجز!$C5860,((INDEX(Rooms[القيمة],MATCH(الحجز!$D5860,Rooms[الشقة],0),1)*الحجز!$E5860)+G5860)-F5860,الحجز!$H5860),"")</f>
        <v/>
      </c>
      <c r="I5860" s="10" t="str">
        <f>IFERROR(VLOOKUP(D5860,Rooms[[الشقة]:[وصف]],4,FALSE),"")</f>
        <v/>
      </c>
      <c r="K5860" s="16" t="str">
        <f t="shared" si="183"/>
        <v/>
      </c>
    </row>
    <row r="5861" spans="2:11" x14ac:dyDescent="0.2">
      <c r="B5861" s="10" t="str">
        <f t="shared" si="182"/>
        <v/>
      </c>
      <c r="C5861" s="30"/>
      <c r="H5861" s="10" t="str">
        <f>IFERROR(IF(INDEX(Rooms[اعتماد القيمة],MATCH(الحجز!$D5861,Rooms[الشقة],0),1)&lt;=الحجز!$C5861,((INDEX(Rooms[القيمة],MATCH(الحجز!$D5861,Rooms[الشقة],0),1)*الحجز!$E5861)+G5861)-F5861,الحجز!$H5861),"")</f>
        <v/>
      </c>
      <c r="I5861" s="10" t="str">
        <f>IFERROR(VLOOKUP(D5861,Rooms[[الشقة]:[وصف]],4,FALSE),"")</f>
        <v/>
      </c>
      <c r="K5861" s="16" t="str">
        <f t="shared" si="183"/>
        <v/>
      </c>
    </row>
    <row r="5862" spans="2:11" x14ac:dyDescent="0.2">
      <c r="B5862" s="10" t="str">
        <f t="shared" si="182"/>
        <v/>
      </c>
      <c r="C5862" s="30"/>
      <c r="H5862" s="10" t="str">
        <f>IFERROR(IF(INDEX(Rooms[اعتماد القيمة],MATCH(الحجز!$D5862,Rooms[الشقة],0),1)&lt;=الحجز!$C5862,((INDEX(Rooms[القيمة],MATCH(الحجز!$D5862,Rooms[الشقة],0),1)*الحجز!$E5862)+G5862)-F5862,الحجز!$H5862),"")</f>
        <v/>
      </c>
      <c r="I5862" s="10" t="str">
        <f>IFERROR(VLOOKUP(D5862,Rooms[[الشقة]:[وصف]],4,FALSE),"")</f>
        <v/>
      </c>
      <c r="K5862" s="16" t="str">
        <f t="shared" si="183"/>
        <v/>
      </c>
    </row>
    <row r="5863" spans="2:11" x14ac:dyDescent="0.2">
      <c r="B5863" s="10" t="str">
        <f t="shared" si="182"/>
        <v/>
      </c>
      <c r="C5863" s="30"/>
      <c r="H5863" s="10" t="str">
        <f>IFERROR(IF(INDEX(Rooms[اعتماد القيمة],MATCH(الحجز!$D5863,Rooms[الشقة],0),1)&lt;=الحجز!$C5863,((INDEX(Rooms[القيمة],MATCH(الحجز!$D5863,Rooms[الشقة],0),1)*الحجز!$E5863)+G5863)-F5863,الحجز!$H5863),"")</f>
        <v/>
      </c>
      <c r="I5863" s="10" t="str">
        <f>IFERROR(VLOOKUP(D5863,Rooms[[الشقة]:[وصف]],4,FALSE),"")</f>
        <v/>
      </c>
      <c r="K5863" s="16" t="str">
        <f t="shared" si="183"/>
        <v/>
      </c>
    </row>
    <row r="5864" spans="2:11" x14ac:dyDescent="0.2">
      <c r="B5864" s="10" t="str">
        <f t="shared" si="182"/>
        <v/>
      </c>
      <c r="C5864" s="30"/>
      <c r="H5864" s="10" t="str">
        <f>IFERROR(IF(INDEX(Rooms[اعتماد القيمة],MATCH(الحجز!$D5864,Rooms[الشقة],0),1)&lt;=الحجز!$C5864,((INDEX(Rooms[القيمة],MATCH(الحجز!$D5864,Rooms[الشقة],0),1)*الحجز!$E5864)+G5864)-F5864,الحجز!$H5864),"")</f>
        <v/>
      </c>
      <c r="I5864" s="10" t="str">
        <f>IFERROR(VLOOKUP(D5864,Rooms[[الشقة]:[وصف]],4,FALSE),"")</f>
        <v/>
      </c>
      <c r="K5864" s="16" t="str">
        <f t="shared" si="183"/>
        <v/>
      </c>
    </row>
    <row r="5865" spans="2:11" x14ac:dyDescent="0.2">
      <c r="B5865" s="10" t="str">
        <f t="shared" si="182"/>
        <v/>
      </c>
      <c r="C5865" s="30"/>
      <c r="H5865" s="10" t="str">
        <f>IFERROR(IF(INDEX(Rooms[اعتماد القيمة],MATCH(الحجز!$D5865,Rooms[الشقة],0),1)&lt;=الحجز!$C5865,((INDEX(Rooms[القيمة],MATCH(الحجز!$D5865,Rooms[الشقة],0),1)*الحجز!$E5865)+G5865)-F5865,الحجز!$H5865),"")</f>
        <v/>
      </c>
      <c r="I5865" s="10" t="str">
        <f>IFERROR(VLOOKUP(D5865,Rooms[[الشقة]:[وصف]],4,FALSE),"")</f>
        <v/>
      </c>
      <c r="K5865" s="16" t="str">
        <f t="shared" si="183"/>
        <v/>
      </c>
    </row>
    <row r="5866" spans="2:11" x14ac:dyDescent="0.2">
      <c r="B5866" s="10" t="str">
        <f t="shared" si="182"/>
        <v/>
      </c>
      <c r="C5866" s="30"/>
      <c r="H5866" s="10" t="str">
        <f>IFERROR(IF(INDEX(Rooms[اعتماد القيمة],MATCH(الحجز!$D5866,Rooms[الشقة],0),1)&lt;=الحجز!$C5866,((INDEX(Rooms[القيمة],MATCH(الحجز!$D5866,Rooms[الشقة],0),1)*الحجز!$E5866)+G5866)-F5866,الحجز!$H5866),"")</f>
        <v/>
      </c>
      <c r="I5866" s="10" t="str">
        <f>IFERROR(VLOOKUP(D5866,Rooms[[الشقة]:[وصف]],4,FALSE),"")</f>
        <v/>
      </c>
      <c r="K5866" s="16" t="str">
        <f t="shared" si="183"/>
        <v/>
      </c>
    </row>
    <row r="5867" spans="2:11" x14ac:dyDescent="0.2">
      <c r="B5867" s="10" t="str">
        <f t="shared" si="182"/>
        <v/>
      </c>
      <c r="C5867" s="30"/>
      <c r="H5867" s="10" t="str">
        <f>IFERROR(IF(INDEX(Rooms[اعتماد القيمة],MATCH(الحجز!$D5867,Rooms[الشقة],0),1)&lt;=الحجز!$C5867,((INDEX(Rooms[القيمة],MATCH(الحجز!$D5867,Rooms[الشقة],0),1)*الحجز!$E5867)+G5867)-F5867,الحجز!$H5867),"")</f>
        <v/>
      </c>
      <c r="I5867" s="10" t="str">
        <f>IFERROR(VLOOKUP(D5867,Rooms[[الشقة]:[وصف]],4,FALSE),"")</f>
        <v/>
      </c>
      <c r="K5867" s="16" t="str">
        <f t="shared" si="183"/>
        <v/>
      </c>
    </row>
    <row r="5868" spans="2:11" x14ac:dyDescent="0.2">
      <c r="B5868" s="10" t="str">
        <f t="shared" si="182"/>
        <v/>
      </c>
      <c r="C5868" s="30"/>
      <c r="H5868" s="10" t="str">
        <f>IFERROR(IF(INDEX(Rooms[اعتماد القيمة],MATCH(الحجز!$D5868,Rooms[الشقة],0),1)&lt;=الحجز!$C5868,((INDEX(Rooms[القيمة],MATCH(الحجز!$D5868,Rooms[الشقة],0),1)*الحجز!$E5868)+G5868)-F5868,الحجز!$H5868),"")</f>
        <v/>
      </c>
      <c r="I5868" s="10" t="str">
        <f>IFERROR(VLOOKUP(D5868,Rooms[[الشقة]:[وصف]],4,FALSE),"")</f>
        <v/>
      </c>
      <c r="K5868" s="16" t="str">
        <f t="shared" si="183"/>
        <v/>
      </c>
    </row>
    <row r="5869" spans="2:11" x14ac:dyDescent="0.2">
      <c r="B5869" s="10" t="str">
        <f t="shared" si="182"/>
        <v/>
      </c>
      <c r="C5869" s="30"/>
      <c r="H5869" s="10" t="str">
        <f>IFERROR(IF(INDEX(Rooms[اعتماد القيمة],MATCH(الحجز!$D5869,Rooms[الشقة],0),1)&lt;=الحجز!$C5869,((INDEX(Rooms[القيمة],MATCH(الحجز!$D5869,Rooms[الشقة],0),1)*الحجز!$E5869)+G5869)-F5869,الحجز!$H5869),"")</f>
        <v/>
      </c>
      <c r="I5869" s="10" t="str">
        <f>IFERROR(VLOOKUP(D5869,Rooms[[الشقة]:[وصف]],4,FALSE),"")</f>
        <v/>
      </c>
      <c r="K5869" s="16" t="str">
        <f t="shared" si="183"/>
        <v/>
      </c>
    </row>
    <row r="5870" spans="2:11" x14ac:dyDescent="0.2">
      <c r="B5870" s="10" t="str">
        <f t="shared" si="182"/>
        <v/>
      </c>
      <c r="C5870" s="30"/>
      <c r="H5870" s="10" t="str">
        <f>IFERROR(IF(INDEX(Rooms[اعتماد القيمة],MATCH(الحجز!$D5870,Rooms[الشقة],0),1)&lt;=الحجز!$C5870,((INDEX(Rooms[القيمة],MATCH(الحجز!$D5870,Rooms[الشقة],0),1)*الحجز!$E5870)+G5870)-F5870,الحجز!$H5870),"")</f>
        <v/>
      </c>
      <c r="I5870" s="10" t="str">
        <f>IFERROR(VLOOKUP(D5870,Rooms[[الشقة]:[وصف]],4,FALSE),"")</f>
        <v/>
      </c>
      <c r="K5870" s="16" t="str">
        <f t="shared" si="183"/>
        <v/>
      </c>
    </row>
    <row r="5871" spans="2:11" x14ac:dyDescent="0.2">
      <c r="B5871" s="10" t="str">
        <f t="shared" si="182"/>
        <v/>
      </c>
      <c r="C5871" s="30"/>
      <c r="H5871" s="10" t="str">
        <f>IFERROR(IF(INDEX(Rooms[اعتماد القيمة],MATCH(الحجز!$D5871,Rooms[الشقة],0),1)&lt;=الحجز!$C5871,((INDEX(Rooms[القيمة],MATCH(الحجز!$D5871,Rooms[الشقة],0),1)*الحجز!$E5871)+G5871)-F5871,الحجز!$H5871),"")</f>
        <v/>
      </c>
      <c r="I5871" s="10" t="str">
        <f>IFERROR(VLOOKUP(D5871,Rooms[[الشقة]:[وصف]],4,FALSE),"")</f>
        <v/>
      </c>
      <c r="K5871" s="16" t="str">
        <f t="shared" si="183"/>
        <v/>
      </c>
    </row>
    <row r="5872" spans="2:11" x14ac:dyDescent="0.2">
      <c r="B5872" s="10" t="str">
        <f t="shared" si="182"/>
        <v/>
      </c>
      <c r="C5872" s="30"/>
      <c r="H5872" s="10" t="str">
        <f>IFERROR(IF(INDEX(Rooms[اعتماد القيمة],MATCH(الحجز!$D5872,Rooms[الشقة],0),1)&lt;=الحجز!$C5872,((INDEX(Rooms[القيمة],MATCH(الحجز!$D5872,Rooms[الشقة],0),1)*الحجز!$E5872)+G5872)-F5872,الحجز!$H5872),"")</f>
        <v/>
      </c>
      <c r="I5872" s="10" t="str">
        <f>IFERROR(VLOOKUP(D5872,Rooms[[الشقة]:[وصف]],4,FALSE),"")</f>
        <v/>
      </c>
      <c r="K5872" s="16" t="str">
        <f t="shared" si="183"/>
        <v/>
      </c>
    </row>
    <row r="5873" spans="2:11" x14ac:dyDescent="0.2">
      <c r="B5873" s="10" t="str">
        <f t="shared" si="182"/>
        <v/>
      </c>
      <c r="C5873" s="30"/>
      <c r="H5873" s="10" t="str">
        <f>IFERROR(IF(INDEX(Rooms[اعتماد القيمة],MATCH(الحجز!$D5873,Rooms[الشقة],0),1)&lt;=الحجز!$C5873,((INDEX(Rooms[القيمة],MATCH(الحجز!$D5873,Rooms[الشقة],0),1)*الحجز!$E5873)+G5873)-F5873,الحجز!$H5873),"")</f>
        <v/>
      </c>
      <c r="I5873" s="10" t="str">
        <f>IFERROR(VLOOKUP(D5873,Rooms[[الشقة]:[وصف]],4,FALSE),"")</f>
        <v/>
      </c>
      <c r="K5873" s="16" t="str">
        <f t="shared" si="183"/>
        <v/>
      </c>
    </row>
    <row r="5874" spans="2:11" x14ac:dyDescent="0.2">
      <c r="B5874" s="10" t="str">
        <f t="shared" si="182"/>
        <v/>
      </c>
      <c r="C5874" s="30"/>
      <c r="H5874" s="10" t="str">
        <f>IFERROR(IF(INDEX(Rooms[اعتماد القيمة],MATCH(الحجز!$D5874,Rooms[الشقة],0),1)&lt;=الحجز!$C5874,((INDEX(Rooms[القيمة],MATCH(الحجز!$D5874,Rooms[الشقة],0),1)*الحجز!$E5874)+G5874)-F5874,الحجز!$H5874),"")</f>
        <v/>
      </c>
      <c r="I5874" s="10" t="str">
        <f>IFERROR(VLOOKUP(D5874,Rooms[[الشقة]:[وصف]],4,FALSE),"")</f>
        <v/>
      </c>
      <c r="K5874" s="16" t="str">
        <f t="shared" si="183"/>
        <v/>
      </c>
    </row>
    <row r="5875" spans="2:11" x14ac:dyDescent="0.2">
      <c r="B5875" s="10" t="str">
        <f t="shared" si="182"/>
        <v/>
      </c>
      <c r="C5875" s="30"/>
      <c r="H5875" s="10" t="str">
        <f>IFERROR(IF(INDEX(Rooms[اعتماد القيمة],MATCH(الحجز!$D5875,Rooms[الشقة],0),1)&lt;=الحجز!$C5875,((INDEX(Rooms[القيمة],MATCH(الحجز!$D5875,Rooms[الشقة],0),1)*الحجز!$E5875)+G5875)-F5875,الحجز!$H5875),"")</f>
        <v/>
      </c>
      <c r="I5875" s="10" t="str">
        <f>IFERROR(VLOOKUP(D5875,Rooms[[الشقة]:[وصف]],4,FALSE),"")</f>
        <v/>
      </c>
      <c r="K5875" s="16" t="str">
        <f t="shared" si="183"/>
        <v/>
      </c>
    </row>
    <row r="5876" spans="2:11" x14ac:dyDescent="0.2">
      <c r="B5876" s="10" t="str">
        <f t="shared" si="182"/>
        <v/>
      </c>
      <c r="C5876" s="30"/>
      <c r="H5876" s="10" t="str">
        <f>IFERROR(IF(INDEX(Rooms[اعتماد القيمة],MATCH(الحجز!$D5876,Rooms[الشقة],0),1)&lt;=الحجز!$C5876,((INDEX(Rooms[القيمة],MATCH(الحجز!$D5876,Rooms[الشقة],0),1)*الحجز!$E5876)+G5876)-F5876,الحجز!$H5876),"")</f>
        <v/>
      </c>
      <c r="I5876" s="10" t="str">
        <f>IFERROR(VLOOKUP(D5876,Rooms[[الشقة]:[وصف]],4,FALSE),"")</f>
        <v/>
      </c>
      <c r="K5876" s="16" t="str">
        <f t="shared" si="183"/>
        <v/>
      </c>
    </row>
    <row r="5877" spans="2:11" x14ac:dyDescent="0.2">
      <c r="B5877" s="10" t="str">
        <f t="shared" si="182"/>
        <v/>
      </c>
      <c r="C5877" s="30"/>
      <c r="H5877" s="10" t="str">
        <f>IFERROR(IF(INDEX(Rooms[اعتماد القيمة],MATCH(الحجز!$D5877,Rooms[الشقة],0),1)&lt;=الحجز!$C5877,((INDEX(Rooms[القيمة],MATCH(الحجز!$D5877,Rooms[الشقة],0),1)*الحجز!$E5877)+G5877)-F5877,الحجز!$H5877),"")</f>
        <v/>
      </c>
      <c r="I5877" s="10" t="str">
        <f>IFERROR(VLOOKUP(D5877,Rooms[[الشقة]:[وصف]],4,FALSE),"")</f>
        <v/>
      </c>
      <c r="K5877" s="16" t="str">
        <f t="shared" si="183"/>
        <v/>
      </c>
    </row>
    <row r="5878" spans="2:11" x14ac:dyDescent="0.2">
      <c r="B5878" s="10" t="str">
        <f t="shared" si="182"/>
        <v/>
      </c>
      <c r="C5878" s="30"/>
      <c r="H5878" s="10" t="str">
        <f>IFERROR(IF(INDEX(Rooms[اعتماد القيمة],MATCH(الحجز!$D5878,Rooms[الشقة],0),1)&lt;=الحجز!$C5878,((INDEX(Rooms[القيمة],MATCH(الحجز!$D5878,Rooms[الشقة],0),1)*الحجز!$E5878)+G5878)-F5878,الحجز!$H5878),"")</f>
        <v/>
      </c>
      <c r="I5878" s="10" t="str">
        <f>IFERROR(VLOOKUP(D5878,Rooms[[الشقة]:[وصف]],4,FALSE),"")</f>
        <v/>
      </c>
      <c r="K5878" s="16" t="str">
        <f t="shared" si="183"/>
        <v/>
      </c>
    </row>
    <row r="5879" spans="2:11" x14ac:dyDescent="0.2">
      <c r="B5879" s="10" t="str">
        <f t="shared" si="182"/>
        <v/>
      </c>
      <c r="C5879" s="30"/>
      <c r="H5879" s="10" t="str">
        <f>IFERROR(IF(INDEX(Rooms[اعتماد القيمة],MATCH(الحجز!$D5879,Rooms[الشقة],0),1)&lt;=الحجز!$C5879,((INDEX(Rooms[القيمة],MATCH(الحجز!$D5879,Rooms[الشقة],0),1)*الحجز!$E5879)+G5879)-F5879,الحجز!$H5879),"")</f>
        <v/>
      </c>
      <c r="I5879" s="10" t="str">
        <f>IFERROR(VLOOKUP(D5879,Rooms[[الشقة]:[وصف]],4,FALSE),"")</f>
        <v/>
      </c>
      <c r="K5879" s="16" t="str">
        <f t="shared" si="183"/>
        <v/>
      </c>
    </row>
    <row r="5880" spans="2:11" x14ac:dyDescent="0.2">
      <c r="B5880" s="10" t="str">
        <f t="shared" si="182"/>
        <v/>
      </c>
      <c r="C5880" s="30"/>
      <c r="H5880" s="10" t="str">
        <f>IFERROR(IF(INDEX(Rooms[اعتماد القيمة],MATCH(الحجز!$D5880,Rooms[الشقة],0),1)&lt;=الحجز!$C5880,((INDEX(Rooms[القيمة],MATCH(الحجز!$D5880,Rooms[الشقة],0),1)*الحجز!$E5880)+G5880)-F5880,الحجز!$H5880),"")</f>
        <v/>
      </c>
      <c r="I5880" s="10" t="str">
        <f>IFERROR(VLOOKUP(D5880,Rooms[[الشقة]:[وصف]],4,FALSE),"")</f>
        <v/>
      </c>
      <c r="K5880" s="16" t="str">
        <f t="shared" si="183"/>
        <v/>
      </c>
    </row>
    <row r="5881" spans="2:11" x14ac:dyDescent="0.2">
      <c r="B5881" s="10" t="str">
        <f t="shared" si="182"/>
        <v/>
      </c>
      <c r="C5881" s="30"/>
      <c r="H5881" s="10" t="str">
        <f>IFERROR(IF(INDEX(Rooms[اعتماد القيمة],MATCH(الحجز!$D5881,Rooms[الشقة],0),1)&lt;=الحجز!$C5881,((INDEX(Rooms[القيمة],MATCH(الحجز!$D5881,Rooms[الشقة],0),1)*الحجز!$E5881)+G5881)-F5881,الحجز!$H5881),"")</f>
        <v/>
      </c>
      <c r="I5881" s="10" t="str">
        <f>IFERROR(VLOOKUP(D5881,Rooms[[الشقة]:[وصف]],4,FALSE),"")</f>
        <v/>
      </c>
      <c r="K5881" s="16" t="str">
        <f t="shared" si="183"/>
        <v/>
      </c>
    </row>
    <row r="5882" spans="2:11" x14ac:dyDescent="0.2">
      <c r="B5882" s="10" t="str">
        <f t="shared" si="182"/>
        <v/>
      </c>
      <c r="C5882" s="30"/>
      <c r="H5882" s="10" t="str">
        <f>IFERROR(IF(INDEX(Rooms[اعتماد القيمة],MATCH(الحجز!$D5882,Rooms[الشقة],0),1)&lt;=الحجز!$C5882,((INDEX(Rooms[القيمة],MATCH(الحجز!$D5882,Rooms[الشقة],0),1)*الحجز!$E5882)+G5882)-F5882,الحجز!$H5882),"")</f>
        <v/>
      </c>
      <c r="I5882" s="10" t="str">
        <f>IFERROR(VLOOKUP(D5882,Rooms[[الشقة]:[وصف]],4,FALSE),"")</f>
        <v/>
      </c>
      <c r="K5882" s="16" t="str">
        <f t="shared" si="183"/>
        <v/>
      </c>
    </row>
    <row r="5883" spans="2:11" x14ac:dyDescent="0.2">
      <c r="B5883" s="10" t="str">
        <f t="shared" si="182"/>
        <v/>
      </c>
      <c r="C5883" s="30"/>
      <c r="H5883" s="10" t="str">
        <f>IFERROR(IF(INDEX(Rooms[اعتماد القيمة],MATCH(الحجز!$D5883,Rooms[الشقة],0),1)&lt;=الحجز!$C5883,((INDEX(Rooms[القيمة],MATCH(الحجز!$D5883,Rooms[الشقة],0),1)*الحجز!$E5883)+G5883)-F5883,الحجز!$H5883),"")</f>
        <v/>
      </c>
      <c r="I5883" s="10" t="str">
        <f>IFERROR(VLOOKUP(D5883,Rooms[[الشقة]:[وصف]],4,FALSE),"")</f>
        <v/>
      </c>
      <c r="K5883" s="16" t="str">
        <f t="shared" si="183"/>
        <v/>
      </c>
    </row>
    <row r="5884" spans="2:11" x14ac:dyDescent="0.2">
      <c r="B5884" s="10" t="str">
        <f t="shared" si="182"/>
        <v/>
      </c>
      <c r="C5884" s="30"/>
      <c r="H5884" s="10" t="str">
        <f>IFERROR(IF(INDEX(Rooms[اعتماد القيمة],MATCH(الحجز!$D5884,Rooms[الشقة],0),1)&lt;=الحجز!$C5884,((INDEX(Rooms[القيمة],MATCH(الحجز!$D5884,Rooms[الشقة],0),1)*الحجز!$E5884)+G5884)-F5884,الحجز!$H5884),"")</f>
        <v/>
      </c>
      <c r="I5884" s="10" t="str">
        <f>IFERROR(VLOOKUP(D5884,Rooms[[الشقة]:[وصف]],4,FALSE),"")</f>
        <v/>
      </c>
      <c r="K5884" s="16" t="str">
        <f t="shared" si="183"/>
        <v/>
      </c>
    </row>
    <row r="5885" spans="2:11" x14ac:dyDescent="0.2">
      <c r="B5885" s="10" t="str">
        <f t="shared" si="182"/>
        <v/>
      </c>
      <c r="C5885" s="30"/>
      <c r="H5885" s="10" t="str">
        <f>IFERROR(IF(INDEX(Rooms[اعتماد القيمة],MATCH(الحجز!$D5885,Rooms[الشقة],0),1)&lt;=الحجز!$C5885,((INDEX(Rooms[القيمة],MATCH(الحجز!$D5885,Rooms[الشقة],0),1)*الحجز!$E5885)+G5885)-F5885,الحجز!$H5885),"")</f>
        <v/>
      </c>
      <c r="I5885" s="10" t="str">
        <f>IFERROR(VLOOKUP(D5885,Rooms[[الشقة]:[وصف]],4,FALSE),"")</f>
        <v/>
      </c>
      <c r="K5885" s="16" t="str">
        <f t="shared" si="183"/>
        <v/>
      </c>
    </row>
    <row r="5886" spans="2:11" x14ac:dyDescent="0.2">
      <c r="B5886" s="10" t="str">
        <f t="shared" si="182"/>
        <v/>
      </c>
      <c r="C5886" s="30"/>
      <c r="H5886" s="10" t="str">
        <f>IFERROR(IF(INDEX(Rooms[اعتماد القيمة],MATCH(الحجز!$D5886,Rooms[الشقة],0),1)&lt;=الحجز!$C5886,((INDEX(Rooms[القيمة],MATCH(الحجز!$D5886,Rooms[الشقة],0),1)*الحجز!$E5886)+G5886)-F5886,الحجز!$H5886),"")</f>
        <v/>
      </c>
      <c r="I5886" s="10" t="str">
        <f>IFERROR(VLOOKUP(D5886,Rooms[[الشقة]:[وصف]],4,FALSE),"")</f>
        <v/>
      </c>
      <c r="K5886" s="16" t="str">
        <f t="shared" si="183"/>
        <v/>
      </c>
    </row>
    <row r="5887" spans="2:11" x14ac:dyDescent="0.2">
      <c r="B5887" s="10" t="str">
        <f t="shared" si="182"/>
        <v/>
      </c>
      <c r="C5887" s="30"/>
      <c r="H5887" s="10" t="str">
        <f>IFERROR(IF(INDEX(Rooms[اعتماد القيمة],MATCH(الحجز!$D5887,Rooms[الشقة],0),1)&lt;=الحجز!$C5887,((INDEX(Rooms[القيمة],MATCH(الحجز!$D5887,Rooms[الشقة],0),1)*الحجز!$E5887)+G5887)-F5887,الحجز!$H5887),"")</f>
        <v/>
      </c>
      <c r="I5887" s="10" t="str">
        <f>IFERROR(VLOOKUP(D5887,Rooms[[الشقة]:[وصف]],4,FALSE),"")</f>
        <v/>
      </c>
      <c r="K5887" s="16" t="str">
        <f t="shared" si="183"/>
        <v/>
      </c>
    </row>
    <row r="5888" spans="2:11" x14ac:dyDescent="0.2">
      <c r="B5888" s="10" t="str">
        <f t="shared" si="182"/>
        <v/>
      </c>
      <c r="C5888" s="30"/>
      <c r="H5888" s="10" t="str">
        <f>IFERROR(IF(INDEX(Rooms[اعتماد القيمة],MATCH(الحجز!$D5888,Rooms[الشقة],0),1)&lt;=الحجز!$C5888,((INDEX(Rooms[القيمة],MATCH(الحجز!$D5888,Rooms[الشقة],0),1)*الحجز!$E5888)+G5888)-F5888,الحجز!$H5888),"")</f>
        <v/>
      </c>
      <c r="I5888" s="10" t="str">
        <f>IFERROR(VLOOKUP(D5888,Rooms[[الشقة]:[وصف]],4,FALSE),"")</f>
        <v/>
      </c>
      <c r="K5888" s="16" t="str">
        <f t="shared" si="183"/>
        <v/>
      </c>
    </row>
    <row r="5889" spans="2:11" x14ac:dyDescent="0.2">
      <c r="B5889" s="10" t="str">
        <f t="shared" si="182"/>
        <v/>
      </c>
      <c r="C5889" s="30"/>
      <c r="H5889" s="10" t="str">
        <f>IFERROR(IF(INDEX(Rooms[اعتماد القيمة],MATCH(الحجز!$D5889,Rooms[الشقة],0),1)&lt;=الحجز!$C5889,((INDEX(Rooms[القيمة],MATCH(الحجز!$D5889,Rooms[الشقة],0),1)*الحجز!$E5889)+G5889)-F5889,الحجز!$H5889),"")</f>
        <v/>
      </c>
      <c r="I5889" s="10" t="str">
        <f>IFERROR(VLOOKUP(D5889,Rooms[[الشقة]:[وصف]],4,FALSE),"")</f>
        <v/>
      </c>
      <c r="K5889" s="16" t="str">
        <f t="shared" si="183"/>
        <v/>
      </c>
    </row>
    <row r="5890" spans="2:11" x14ac:dyDescent="0.2">
      <c r="B5890" s="10" t="str">
        <f t="shared" si="182"/>
        <v/>
      </c>
      <c r="C5890" s="30"/>
      <c r="H5890" s="10" t="str">
        <f>IFERROR(IF(INDEX(Rooms[اعتماد القيمة],MATCH(الحجز!$D5890,Rooms[الشقة],0),1)&lt;=الحجز!$C5890,((INDEX(Rooms[القيمة],MATCH(الحجز!$D5890,Rooms[الشقة],0),1)*الحجز!$E5890)+G5890)-F5890,الحجز!$H5890),"")</f>
        <v/>
      </c>
      <c r="I5890" s="10" t="str">
        <f>IFERROR(VLOOKUP(D5890,Rooms[[الشقة]:[وصف]],4,FALSE),"")</f>
        <v/>
      </c>
      <c r="K5890" s="16" t="str">
        <f t="shared" si="183"/>
        <v/>
      </c>
    </row>
    <row r="5891" spans="2:11" x14ac:dyDescent="0.2">
      <c r="B5891" s="10" t="str">
        <f t="shared" si="182"/>
        <v/>
      </c>
      <c r="C5891" s="30"/>
      <c r="H5891" s="10" t="str">
        <f>IFERROR(IF(INDEX(Rooms[اعتماد القيمة],MATCH(الحجز!$D5891,Rooms[الشقة],0),1)&lt;=الحجز!$C5891,((INDEX(Rooms[القيمة],MATCH(الحجز!$D5891,Rooms[الشقة],0),1)*الحجز!$E5891)+G5891)-F5891,الحجز!$H5891),"")</f>
        <v/>
      </c>
      <c r="I5891" s="10" t="str">
        <f>IFERROR(VLOOKUP(D5891,Rooms[[الشقة]:[وصف]],4,FALSE),"")</f>
        <v/>
      </c>
      <c r="K5891" s="16" t="str">
        <f t="shared" si="183"/>
        <v/>
      </c>
    </row>
    <row r="5892" spans="2:11" x14ac:dyDescent="0.2">
      <c r="B5892" s="10" t="str">
        <f t="shared" si="182"/>
        <v/>
      </c>
      <c r="C5892" s="30"/>
      <c r="H5892" s="10" t="str">
        <f>IFERROR(IF(INDEX(Rooms[اعتماد القيمة],MATCH(الحجز!$D5892,Rooms[الشقة],0),1)&lt;=الحجز!$C5892,((INDEX(Rooms[القيمة],MATCH(الحجز!$D5892,Rooms[الشقة],0),1)*الحجز!$E5892)+G5892)-F5892,الحجز!$H5892),"")</f>
        <v/>
      </c>
      <c r="I5892" s="10" t="str">
        <f>IFERROR(VLOOKUP(D5892,Rooms[[الشقة]:[وصف]],4,FALSE),"")</f>
        <v/>
      </c>
      <c r="K5892" s="16" t="str">
        <f t="shared" si="183"/>
        <v/>
      </c>
    </row>
    <row r="5893" spans="2:11" x14ac:dyDescent="0.2">
      <c r="B5893" s="10" t="str">
        <f t="shared" ref="B5893:B5956" si="184">IF(C5893&lt;&gt;"",ROW(A5890),"")</f>
        <v/>
      </c>
      <c r="C5893" s="30"/>
      <c r="H5893" s="10" t="str">
        <f>IFERROR(IF(INDEX(Rooms[اعتماد القيمة],MATCH(الحجز!$D5893,Rooms[الشقة],0),1)&lt;=الحجز!$C5893,((INDEX(Rooms[القيمة],MATCH(الحجز!$D5893,Rooms[الشقة],0),1)*الحجز!$E5893)+G5893)-F5893,الحجز!$H5893),"")</f>
        <v/>
      </c>
      <c r="I5893" s="10" t="str">
        <f>IFERROR(VLOOKUP(D5893,Rooms[[الشقة]:[وصف]],4,FALSE),"")</f>
        <v/>
      </c>
      <c r="K5893" s="16" t="str">
        <f t="shared" ref="K5893:K5956" si="185">IF(AND(E5893="",C5893=""),"",C5893+(IF(E5893&lt;1,E5893,(E5893-1))))</f>
        <v/>
      </c>
    </row>
    <row r="5894" spans="2:11" x14ac:dyDescent="0.2">
      <c r="B5894" s="10" t="str">
        <f t="shared" si="184"/>
        <v/>
      </c>
      <c r="C5894" s="30"/>
      <c r="H5894" s="10" t="str">
        <f>IFERROR(IF(INDEX(Rooms[اعتماد القيمة],MATCH(الحجز!$D5894,Rooms[الشقة],0),1)&lt;=الحجز!$C5894,((INDEX(Rooms[القيمة],MATCH(الحجز!$D5894,Rooms[الشقة],0),1)*الحجز!$E5894)+G5894)-F5894,الحجز!$H5894),"")</f>
        <v/>
      </c>
      <c r="I5894" s="10" t="str">
        <f>IFERROR(VLOOKUP(D5894,Rooms[[الشقة]:[وصف]],4,FALSE),"")</f>
        <v/>
      </c>
      <c r="K5894" s="16" t="str">
        <f t="shared" si="185"/>
        <v/>
      </c>
    </row>
    <row r="5895" spans="2:11" x14ac:dyDescent="0.2">
      <c r="B5895" s="10" t="str">
        <f t="shared" si="184"/>
        <v/>
      </c>
      <c r="C5895" s="30"/>
      <c r="H5895" s="10" t="str">
        <f>IFERROR(IF(INDEX(Rooms[اعتماد القيمة],MATCH(الحجز!$D5895,Rooms[الشقة],0),1)&lt;=الحجز!$C5895,((INDEX(Rooms[القيمة],MATCH(الحجز!$D5895,Rooms[الشقة],0),1)*الحجز!$E5895)+G5895)-F5895,الحجز!$H5895),"")</f>
        <v/>
      </c>
      <c r="I5895" s="10" t="str">
        <f>IFERROR(VLOOKUP(D5895,Rooms[[الشقة]:[وصف]],4,FALSE),"")</f>
        <v/>
      </c>
      <c r="K5895" s="16" t="str">
        <f t="shared" si="185"/>
        <v/>
      </c>
    </row>
    <row r="5896" spans="2:11" x14ac:dyDescent="0.2">
      <c r="B5896" s="10" t="str">
        <f t="shared" si="184"/>
        <v/>
      </c>
      <c r="C5896" s="30"/>
      <c r="H5896" s="10" t="str">
        <f>IFERROR(IF(INDEX(Rooms[اعتماد القيمة],MATCH(الحجز!$D5896,Rooms[الشقة],0),1)&lt;=الحجز!$C5896,((INDEX(Rooms[القيمة],MATCH(الحجز!$D5896,Rooms[الشقة],0),1)*الحجز!$E5896)+G5896)-F5896,الحجز!$H5896),"")</f>
        <v/>
      </c>
      <c r="I5896" s="10" t="str">
        <f>IFERROR(VLOOKUP(D5896,Rooms[[الشقة]:[وصف]],4,FALSE),"")</f>
        <v/>
      </c>
      <c r="K5896" s="16" t="str">
        <f t="shared" si="185"/>
        <v/>
      </c>
    </row>
    <row r="5897" spans="2:11" x14ac:dyDescent="0.2">
      <c r="B5897" s="10" t="str">
        <f t="shared" si="184"/>
        <v/>
      </c>
      <c r="C5897" s="30"/>
      <c r="H5897" s="10" t="str">
        <f>IFERROR(IF(INDEX(Rooms[اعتماد القيمة],MATCH(الحجز!$D5897,Rooms[الشقة],0),1)&lt;=الحجز!$C5897,((INDEX(Rooms[القيمة],MATCH(الحجز!$D5897,Rooms[الشقة],0),1)*الحجز!$E5897)+G5897)-F5897,الحجز!$H5897),"")</f>
        <v/>
      </c>
      <c r="I5897" s="10" t="str">
        <f>IFERROR(VLOOKUP(D5897,Rooms[[الشقة]:[وصف]],4,FALSE),"")</f>
        <v/>
      </c>
      <c r="K5897" s="16" t="str">
        <f t="shared" si="185"/>
        <v/>
      </c>
    </row>
    <row r="5898" spans="2:11" x14ac:dyDescent="0.2">
      <c r="B5898" s="10" t="str">
        <f t="shared" si="184"/>
        <v/>
      </c>
      <c r="C5898" s="30"/>
      <c r="H5898" s="10" t="str">
        <f>IFERROR(IF(INDEX(Rooms[اعتماد القيمة],MATCH(الحجز!$D5898,Rooms[الشقة],0),1)&lt;=الحجز!$C5898,((INDEX(Rooms[القيمة],MATCH(الحجز!$D5898,Rooms[الشقة],0),1)*الحجز!$E5898)+G5898)-F5898,الحجز!$H5898),"")</f>
        <v/>
      </c>
      <c r="I5898" s="10" t="str">
        <f>IFERROR(VLOOKUP(D5898,Rooms[[الشقة]:[وصف]],4,FALSE),"")</f>
        <v/>
      </c>
      <c r="K5898" s="16" t="str">
        <f t="shared" si="185"/>
        <v/>
      </c>
    </row>
    <row r="5899" spans="2:11" x14ac:dyDescent="0.2">
      <c r="B5899" s="10" t="str">
        <f t="shared" si="184"/>
        <v/>
      </c>
      <c r="C5899" s="30"/>
      <c r="H5899" s="10" t="str">
        <f>IFERROR(IF(INDEX(Rooms[اعتماد القيمة],MATCH(الحجز!$D5899,Rooms[الشقة],0),1)&lt;=الحجز!$C5899,((INDEX(Rooms[القيمة],MATCH(الحجز!$D5899,Rooms[الشقة],0),1)*الحجز!$E5899)+G5899)-F5899,الحجز!$H5899),"")</f>
        <v/>
      </c>
      <c r="I5899" s="10" t="str">
        <f>IFERROR(VLOOKUP(D5899,Rooms[[الشقة]:[وصف]],4,FALSE),"")</f>
        <v/>
      </c>
      <c r="K5899" s="16" t="str">
        <f t="shared" si="185"/>
        <v/>
      </c>
    </row>
    <row r="5900" spans="2:11" x14ac:dyDescent="0.2">
      <c r="B5900" s="10" t="str">
        <f t="shared" si="184"/>
        <v/>
      </c>
      <c r="C5900" s="30"/>
      <c r="H5900" s="10" t="str">
        <f>IFERROR(IF(INDEX(Rooms[اعتماد القيمة],MATCH(الحجز!$D5900,Rooms[الشقة],0),1)&lt;=الحجز!$C5900,((INDEX(Rooms[القيمة],MATCH(الحجز!$D5900,Rooms[الشقة],0),1)*الحجز!$E5900)+G5900)-F5900,الحجز!$H5900),"")</f>
        <v/>
      </c>
      <c r="I5900" s="10" t="str">
        <f>IFERROR(VLOOKUP(D5900,Rooms[[الشقة]:[وصف]],4,FALSE),"")</f>
        <v/>
      </c>
      <c r="K5900" s="16" t="str">
        <f t="shared" si="185"/>
        <v/>
      </c>
    </row>
    <row r="5901" spans="2:11" x14ac:dyDescent="0.2">
      <c r="B5901" s="10" t="str">
        <f t="shared" si="184"/>
        <v/>
      </c>
      <c r="C5901" s="30"/>
      <c r="H5901" s="10" t="str">
        <f>IFERROR(IF(INDEX(Rooms[اعتماد القيمة],MATCH(الحجز!$D5901,Rooms[الشقة],0),1)&lt;=الحجز!$C5901,((INDEX(Rooms[القيمة],MATCH(الحجز!$D5901,Rooms[الشقة],0),1)*الحجز!$E5901)+G5901)-F5901,الحجز!$H5901),"")</f>
        <v/>
      </c>
      <c r="I5901" s="10" t="str">
        <f>IFERROR(VLOOKUP(D5901,Rooms[[الشقة]:[وصف]],4,FALSE),"")</f>
        <v/>
      </c>
      <c r="K5901" s="16" t="str">
        <f t="shared" si="185"/>
        <v/>
      </c>
    </row>
    <row r="5902" spans="2:11" x14ac:dyDescent="0.2">
      <c r="B5902" s="10" t="str">
        <f t="shared" si="184"/>
        <v/>
      </c>
      <c r="C5902" s="30"/>
      <c r="H5902" s="10" t="str">
        <f>IFERROR(IF(INDEX(Rooms[اعتماد القيمة],MATCH(الحجز!$D5902,Rooms[الشقة],0),1)&lt;=الحجز!$C5902,((INDEX(Rooms[القيمة],MATCH(الحجز!$D5902,Rooms[الشقة],0),1)*الحجز!$E5902)+G5902)-F5902,الحجز!$H5902),"")</f>
        <v/>
      </c>
      <c r="I5902" s="10" t="str">
        <f>IFERROR(VLOOKUP(D5902,Rooms[[الشقة]:[وصف]],4,FALSE),"")</f>
        <v/>
      </c>
      <c r="K5902" s="16" t="str">
        <f t="shared" si="185"/>
        <v/>
      </c>
    </row>
    <row r="5903" spans="2:11" x14ac:dyDescent="0.2">
      <c r="B5903" s="10" t="str">
        <f t="shared" si="184"/>
        <v/>
      </c>
      <c r="C5903" s="30"/>
      <c r="H5903" s="10" t="str">
        <f>IFERROR(IF(INDEX(Rooms[اعتماد القيمة],MATCH(الحجز!$D5903,Rooms[الشقة],0),1)&lt;=الحجز!$C5903,((INDEX(Rooms[القيمة],MATCH(الحجز!$D5903,Rooms[الشقة],0),1)*الحجز!$E5903)+G5903)-F5903,الحجز!$H5903),"")</f>
        <v/>
      </c>
      <c r="I5903" s="10" t="str">
        <f>IFERROR(VLOOKUP(D5903,Rooms[[الشقة]:[وصف]],4,FALSE),"")</f>
        <v/>
      </c>
      <c r="K5903" s="16" t="str">
        <f t="shared" si="185"/>
        <v/>
      </c>
    </row>
    <row r="5904" spans="2:11" x14ac:dyDescent="0.2">
      <c r="B5904" s="10" t="str">
        <f t="shared" si="184"/>
        <v/>
      </c>
      <c r="C5904" s="30"/>
      <c r="H5904" s="10" t="str">
        <f>IFERROR(IF(INDEX(Rooms[اعتماد القيمة],MATCH(الحجز!$D5904,Rooms[الشقة],0),1)&lt;=الحجز!$C5904,((INDEX(Rooms[القيمة],MATCH(الحجز!$D5904,Rooms[الشقة],0),1)*الحجز!$E5904)+G5904)-F5904,الحجز!$H5904),"")</f>
        <v/>
      </c>
      <c r="I5904" s="10" t="str">
        <f>IFERROR(VLOOKUP(D5904,Rooms[[الشقة]:[وصف]],4,FALSE),"")</f>
        <v/>
      </c>
      <c r="K5904" s="16" t="str">
        <f t="shared" si="185"/>
        <v/>
      </c>
    </row>
    <row r="5905" spans="2:11" x14ac:dyDescent="0.2">
      <c r="B5905" s="10" t="str">
        <f t="shared" si="184"/>
        <v/>
      </c>
      <c r="C5905" s="30"/>
      <c r="H5905" s="10" t="str">
        <f>IFERROR(IF(INDEX(Rooms[اعتماد القيمة],MATCH(الحجز!$D5905,Rooms[الشقة],0),1)&lt;=الحجز!$C5905,((INDEX(Rooms[القيمة],MATCH(الحجز!$D5905,Rooms[الشقة],0),1)*الحجز!$E5905)+G5905)-F5905,الحجز!$H5905),"")</f>
        <v/>
      </c>
      <c r="I5905" s="10" t="str">
        <f>IFERROR(VLOOKUP(D5905,Rooms[[الشقة]:[وصف]],4,FALSE),"")</f>
        <v/>
      </c>
      <c r="K5905" s="16" t="str">
        <f t="shared" si="185"/>
        <v/>
      </c>
    </row>
    <row r="5906" spans="2:11" x14ac:dyDescent="0.2">
      <c r="B5906" s="10" t="str">
        <f t="shared" si="184"/>
        <v/>
      </c>
      <c r="C5906" s="30"/>
      <c r="H5906" s="10" t="str">
        <f>IFERROR(IF(INDEX(Rooms[اعتماد القيمة],MATCH(الحجز!$D5906,Rooms[الشقة],0),1)&lt;=الحجز!$C5906,((INDEX(Rooms[القيمة],MATCH(الحجز!$D5906,Rooms[الشقة],0),1)*الحجز!$E5906)+G5906)-F5906,الحجز!$H5906),"")</f>
        <v/>
      </c>
      <c r="I5906" s="10" t="str">
        <f>IFERROR(VLOOKUP(D5906,Rooms[[الشقة]:[وصف]],4,FALSE),"")</f>
        <v/>
      </c>
      <c r="K5906" s="16" t="str">
        <f t="shared" si="185"/>
        <v/>
      </c>
    </row>
    <row r="5907" spans="2:11" x14ac:dyDescent="0.2">
      <c r="B5907" s="10" t="str">
        <f t="shared" si="184"/>
        <v/>
      </c>
      <c r="C5907" s="30"/>
      <c r="H5907" s="10" t="str">
        <f>IFERROR(IF(INDEX(Rooms[اعتماد القيمة],MATCH(الحجز!$D5907,Rooms[الشقة],0),1)&lt;=الحجز!$C5907,((INDEX(Rooms[القيمة],MATCH(الحجز!$D5907,Rooms[الشقة],0),1)*الحجز!$E5907)+G5907)-F5907,الحجز!$H5907),"")</f>
        <v/>
      </c>
      <c r="I5907" s="10" t="str">
        <f>IFERROR(VLOOKUP(D5907,Rooms[[الشقة]:[وصف]],4,FALSE),"")</f>
        <v/>
      </c>
      <c r="K5907" s="16" t="str">
        <f t="shared" si="185"/>
        <v/>
      </c>
    </row>
    <row r="5908" spans="2:11" x14ac:dyDescent="0.2">
      <c r="B5908" s="10" t="str">
        <f t="shared" si="184"/>
        <v/>
      </c>
      <c r="C5908" s="30"/>
      <c r="H5908" s="10" t="str">
        <f>IFERROR(IF(INDEX(Rooms[اعتماد القيمة],MATCH(الحجز!$D5908,Rooms[الشقة],0),1)&lt;=الحجز!$C5908,((INDEX(Rooms[القيمة],MATCH(الحجز!$D5908,Rooms[الشقة],0),1)*الحجز!$E5908)+G5908)-F5908,الحجز!$H5908),"")</f>
        <v/>
      </c>
      <c r="I5908" s="10" t="str">
        <f>IFERROR(VLOOKUP(D5908,Rooms[[الشقة]:[وصف]],4,FALSE),"")</f>
        <v/>
      </c>
      <c r="K5908" s="16" t="str">
        <f t="shared" si="185"/>
        <v/>
      </c>
    </row>
    <row r="5909" spans="2:11" x14ac:dyDescent="0.2">
      <c r="B5909" s="10" t="str">
        <f t="shared" si="184"/>
        <v/>
      </c>
      <c r="C5909" s="30"/>
      <c r="H5909" s="10" t="str">
        <f>IFERROR(IF(INDEX(Rooms[اعتماد القيمة],MATCH(الحجز!$D5909,Rooms[الشقة],0),1)&lt;=الحجز!$C5909,((INDEX(Rooms[القيمة],MATCH(الحجز!$D5909,Rooms[الشقة],0),1)*الحجز!$E5909)+G5909)-F5909,الحجز!$H5909),"")</f>
        <v/>
      </c>
      <c r="I5909" s="10" t="str">
        <f>IFERROR(VLOOKUP(D5909,Rooms[[الشقة]:[وصف]],4,FALSE),"")</f>
        <v/>
      </c>
      <c r="K5909" s="16" t="str">
        <f t="shared" si="185"/>
        <v/>
      </c>
    </row>
    <row r="5910" spans="2:11" x14ac:dyDescent="0.2">
      <c r="B5910" s="10" t="str">
        <f t="shared" si="184"/>
        <v/>
      </c>
      <c r="C5910" s="30"/>
      <c r="H5910" s="10" t="str">
        <f>IFERROR(IF(INDEX(Rooms[اعتماد القيمة],MATCH(الحجز!$D5910,Rooms[الشقة],0),1)&lt;=الحجز!$C5910,((INDEX(Rooms[القيمة],MATCH(الحجز!$D5910,Rooms[الشقة],0),1)*الحجز!$E5910)+G5910)-F5910,الحجز!$H5910),"")</f>
        <v/>
      </c>
      <c r="I5910" s="10" t="str">
        <f>IFERROR(VLOOKUP(D5910,Rooms[[الشقة]:[وصف]],4,FALSE),"")</f>
        <v/>
      </c>
      <c r="K5910" s="16" t="str">
        <f t="shared" si="185"/>
        <v/>
      </c>
    </row>
    <row r="5911" spans="2:11" x14ac:dyDescent="0.2">
      <c r="B5911" s="10" t="str">
        <f t="shared" si="184"/>
        <v/>
      </c>
      <c r="C5911" s="30"/>
      <c r="H5911" s="10" t="str">
        <f>IFERROR(IF(INDEX(Rooms[اعتماد القيمة],MATCH(الحجز!$D5911,Rooms[الشقة],0),1)&lt;=الحجز!$C5911,((INDEX(Rooms[القيمة],MATCH(الحجز!$D5911,Rooms[الشقة],0),1)*الحجز!$E5911)+G5911)-F5911,الحجز!$H5911),"")</f>
        <v/>
      </c>
      <c r="I5911" s="10" t="str">
        <f>IFERROR(VLOOKUP(D5911,Rooms[[الشقة]:[وصف]],4,FALSE),"")</f>
        <v/>
      </c>
      <c r="K5911" s="16" t="str">
        <f t="shared" si="185"/>
        <v/>
      </c>
    </row>
    <row r="5912" spans="2:11" x14ac:dyDescent="0.2">
      <c r="B5912" s="10" t="str">
        <f t="shared" si="184"/>
        <v/>
      </c>
      <c r="C5912" s="30"/>
      <c r="H5912" s="10" t="str">
        <f>IFERROR(IF(INDEX(Rooms[اعتماد القيمة],MATCH(الحجز!$D5912,Rooms[الشقة],0),1)&lt;=الحجز!$C5912,((INDEX(Rooms[القيمة],MATCH(الحجز!$D5912,Rooms[الشقة],0),1)*الحجز!$E5912)+G5912)-F5912,الحجز!$H5912),"")</f>
        <v/>
      </c>
      <c r="I5912" s="10" t="str">
        <f>IFERROR(VLOOKUP(D5912,Rooms[[الشقة]:[وصف]],4,FALSE),"")</f>
        <v/>
      </c>
      <c r="K5912" s="16" t="str">
        <f t="shared" si="185"/>
        <v/>
      </c>
    </row>
    <row r="5913" spans="2:11" x14ac:dyDescent="0.2">
      <c r="B5913" s="10" t="str">
        <f t="shared" si="184"/>
        <v/>
      </c>
      <c r="C5913" s="30"/>
      <c r="H5913" s="10" t="str">
        <f>IFERROR(IF(INDEX(Rooms[اعتماد القيمة],MATCH(الحجز!$D5913,Rooms[الشقة],0),1)&lt;=الحجز!$C5913,((INDEX(Rooms[القيمة],MATCH(الحجز!$D5913,Rooms[الشقة],0),1)*الحجز!$E5913)+G5913)-F5913,الحجز!$H5913),"")</f>
        <v/>
      </c>
      <c r="I5913" s="10" t="str">
        <f>IFERROR(VLOOKUP(D5913,Rooms[[الشقة]:[وصف]],4,FALSE),"")</f>
        <v/>
      </c>
      <c r="K5913" s="16" t="str">
        <f t="shared" si="185"/>
        <v/>
      </c>
    </row>
    <row r="5914" spans="2:11" x14ac:dyDescent="0.2">
      <c r="B5914" s="10" t="str">
        <f t="shared" si="184"/>
        <v/>
      </c>
      <c r="C5914" s="30"/>
      <c r="H5914" s="10" t="str">
        <f>IFERROR(IF(INDEX(Rooms[اعتماد القيمة],MATCH(الحجز!$D5914,Rooms[الشقة],0),1)&lt;=الحجز!$C5914,((INDEX(Rooms[القيمة],MATCH(الحجز!$D5914,Rooms[الشقة],0),1)*الحجز!$E5914)+G5914)-F5914,الحجز!$H5914),"")</f>
        <v/>
      </c>
      <c r="I5914" s="10" t="str">
        <f>IFERROR(VLOOKUP(D5914,Rooms[[الشقة]:[وصف]],4,FALSE),"")</f>
        <v/>
      </c>
      <c r="K5914" s="16" t="str">
        <f t="shared" si="185"/>
        <v/>
      </c>
    </row>
    <row r="5915" spans="2:11" x14ac:dyDescent="0.2">
      <c r="B5915" s="10" t="str">
        <f t="shared" si="184"/>
        <v/>
      </c>
      <c r="C5915" s="30"/>
      <c r="H5915" s="10" t="str">
        <f>IFERROR(IF(INDEX(Rooms[اعتماد القيمة],MATCH(الحجز!$D5915,Rooms[الشقة],0),1)&lt;=الحجز!$C5915,((INDEX(Rooms[القيمة],MATCH(الحجز!$D5915,Rooms[الشقة],0),1)*الحجز!$E5915)+G5915)-F5915,الحجز!$H5915),"")</f>
        <v/>
      </c>
      <c r="I5915" s="10" t="str">
        <f>IFERROR(VLOOKUP(D5915,Rooms[[الشقة]:[وصف]],4,FALSE),"")</f>
        <v/>
      </c>
      <c r="K5915" s="16" t="str">
        <f t="shared" si="185"/>
        <v/>
      </c>
    </row>
    <row r="5916" spans="2:11" x14ac:dyDescent="0.2">
      <c r="B5916" s="10" t="str">
        <f t="shared" si="184"/>
        <v/>
      </c>
      <c r="C5916" s="30"/>
      <c r="H5916" s="10" t="str">
        <f>IFERROR(IF(INDEX(Rooms[اعتماد القيمة],MATCH(الحجز!$D5916,Rooms[الشقة],0),1)&lt;=الحجز!$C5916,((INDEX(Rooms[القيمة],MATCH(الحجز!$D5916,Rooms[الشقة],0),1)*الحجز!$E5916)+G5916)-F5916,الحجز!$H5916),"")</f>
        <v/>
      </c>
      <c r="I5916" s="10" t="str">
        <f>IFERROR(VLOOKUP(D5916,Rooms[[الشقة]:[وصف]],4,FALSE),"")</f>
        <v/>
      </c>
      <c r="K5916" s="16" t="str">
        <f t="shared" si="185"/>
        <v/>
      </c>
    </row>
    <row r="5917" spans="2:11" x14ac:dyDescent="0.2">
      <c r="B5917" s="10" t="str">
        <f t="shared" si="184"/>
        <v/>
      </c>
      <c r="C5917" s="30"/>
      <c r="H5917" s="10" t="str">
        <f>IFERROR(IF(INDEX(Rooms[اعتماد القيمة],MATCH(الحجز!$D5917,Rooms[الشقة],0),1)&lt;=الحجز!$C5917,((INDEX(Rooms[القيمة],MATCH(الحجز!$D5917,Rooms[الشقة],0),1)*الحجز!$E5917)+G5917)-F5917,الحجز!$H5917),"")</f>
        <v/>
      </c>
      <c r="I5917" s="10" t="str">
        <f>IFERROR(VLOOKUP(D5917,Rooms[[الشقة]:[وصف]],4,FALSE),"")</f>
        <v/>
      </c>
      <c r="K5917" s="16" t="str">
        <f t="shared" si="185"/>
        <v/>
      </c>
    </row>
    <row r="5918" spans="2:11" x14ac:dyDescent="0.2">
      <c r="B5918" s="10" t="str">
        <f t="shared" si="184"/>
        <v/>
      </c>
      <c r="C5918" s="30"/>
      <c r="H5918" s="10" t="str">
        <f>IFERROR(IF(INDEX(Rooms[اعتماد القيمة],MATCH(الحجز!$D5918,Rooms[الشقة],0),1)&lt;=الحجز!$C5918,((INDEX(Rooms[القيمة],MATCH(الحجز!$D5918,Rooms[الشقة],0),1)*الحجز!$E5918)+G5918)-F5918,الحجز!$H5918),"")</f>
        <v/>
      </c>
      <c r="I5918" s="10" t="str">
        <f>IFERROR(VLOOKUP(D5918,Rooms[[الشقة]:[وصف]],4,FALSE),"")</f>
        <v/>
      </c>
      <c r="K5918" s="16" t="str">
        <f t="shared" si="185"/>
        <v/>
      </c>
    </row>
    <row r="5919" spans="2:11" x14ac:dyDescent="0.2">
      <c r="B5919" s="10" t="str">
        <f t="shared" si="184"/>
        <v/>
      </c>
      <c r="C5919" s="30"/>
      <c r="H5919" s="10" t="str">
        <f>IFERROR(IF(INDEX(Rooms[اعتماد القيمة],MATCH(الحجز!$D5919,Rooms[الشقة],0),1)&lt;=الحجز!$C5919,((INDEX(Rooms[القيمة],MATCH(الحجز!$D5919,Rooms[الشقة],0),1)*الحجز!$E5919)+G5919)-F5919,الحجز!$H5919),"")</f>
        <v/>
      </c>
      <c r="I5919" s="10" t="str">
        <f>IFERROR(VLOOKUP(D5919,Rooms[[الشقة]:[وصف]],4,FALSE),"")</f>
        <v/>
      </c>
      <c r="K5919" s="16" t="str">
        <f t="shared" si="185"/>
        <v/>
      </c>
    </row>
    <row r="5920" spans="2:11" x14ac:dyDescent="0.2">
      <c r="B5920" s="10" t="str">
        <f t="shared" si="184"/>
        <v/>
      </c>
      <c r="C5920" s="30"/>
      <c r="H5920" s="10" t="str">
        <f>IFERROR(IF(INDEX(Rooms[اعتماد القيمة],MATCH(الحجز!$D5920,Rooms[الشقة],0),1)&lt;=الحجز!$C5920,((INDEX(Rooms[القيمة],MATCH(الحجز!$D5920,Rooms[الشقة],0),1)*الحجز!$E5920)+G5920)-F5920,الحجز!$H5920),"")</f>
        <v/>
      </c>
      <c r="I5920" s="10" t="str">
        <f>IFERROR(VLOOKUP(D5920,Rooms[[الشقة]:[وصف]],4,FALSE),"")</f>
        <v/>
      </c>
      <c r="K5920" s="16" t="str">
        <f t="shared" si="185"/>
        <v/>
      </c>
    </row>
    <row r="5921" spans="2:11" x14ac:dyDescent="0.2">
      <c r="B5921" s="10" t="str">
        <f t="shared" si="184"/>
        <v/>
      </c>
      <c r="C5921" s="30"/>
      <c r="H5921" s="10" t="str">
        <f>IFERROR(IF(INDEX(Rooms[اعتماد القيمة],MATCH(الحجز!$D5921,Rooms[الشقة],0),1)&lt;=الحجز!$C5921,((INDEX(Rooms[القيمة],MATCH(الحجز!$D5921,Rooms[الشقة],0),1)*الحجز!$E5921)+G5921)-F5921,الحجز!$H5921),"")</f>
        <v/>
      </c>
      <c r="I5921" s="10" t="str">
        <f>IFERROR(VLOOKUP(D5921,Rooms[[الشقة]:[وصف]],4,FALSE),"")</f>
        <v/>
      </c>
      <c r="K5921" s="16" t="str">
        <f t="shared" si="185"/>
        <v/>
      </c>
    </row>
    <row r="5922" spans="2:11" x14ac:dyDescent="0.2">
      <c r="B5922" s="10" t="str">
        <f t="shared" si="184"/>
        <v/>
      </c>
      <c r="C5922" s="30"/>
      <c r="H5922" s="10" t="str">
        <f>IFERROR(IF(INDEX(Rooms[اعتماد القيمة],MATCH(الحجز!$D5922,Rooms[الشقة],0),1)&lt;=الحجز!$C5922,((INDEX(Rooms[القيمة],MATCH(الحجز!$D5922,Rooms[الشقة],0),1)*الحجز!$E5922)+G5922)-F5922,الحجز!$H5922),"")</f>
        <v/>
      </c>
      <c r="I5922" s="10" t="str">
        <f>IFERROR(VLOOKUP(D5922,Rooms[[الشقة]:[وصف]],4,FALSE),"")</f>
        <v/>
      </c>
      <c r="K5922" s="16" t="str">
        <f t="shared" si="185"/>
        <v/>
      </c>
    </row>
    <row r="5923" spans="2:11" x14ac:dyDescent="0.2">
      <c r="B5923" s="10" t="str">
        <f t="shared" si="184"/>
        <v/>
      </c>
      <c r="C5923" s="30"/>
      <c r="H5923" s="10" t="str">
        <f>IFERROR(IF(INDEX(Rooms[اعتماد القيمة],MATCH(الحجز!$D5923,Rooms[الشقة],0),1)&lt;=الحجز!$C5923,((INDEX(Rooms[القيمة],MATCH(الحجز!$D5923,Rooms[الشقة],0),1)*الحجز!$E5923)+G5923)-F5923,الحجز!$H5923),"")</f>
        <v/>
      </c>
      <c r="I5923" s="10" t="str">
        <f>IFERROR(VLOOKUP(D5923,Rooms[[الشقة]:[وصف]],4,FALSE),"")</f>
        <v/>
      </c>
      <c r="K5923" s="16" t="str">
        <f t="shared" si="185"/>
        <v/>
      </c>
    </row>
    <row r="5924" spans="2:11" x14ac:dyDescent="0.2">
      <c r="B5924" s="10" t="str">
        <f t="shared" si="184"/>
        <v/>
      </c>
      <c r="C5924" s="30"/>
      <c r="H5924" s="10" t="str">
        <f>IFERROR(IF(INDEX(Rooms[اعتماد القيمة],MATCH(الحجز!$D5924,Rooms[الشقة],0),1)&lt;=الحجز!$C5924,((INDEX(Rooms[القيمة],MATCH(الحجز!$D5924,Rooms[الشقة],0),1)*الحجز!$E5924)+G5924)-F5924,الحجز!$H5924),"")</f>
        <v/>
      </c>
      <c r="I5924" s="10" t="str">
        <f>IFERROR(VLOOKUP(D5924,Rooms[[الشقة]:[وصف]],4,FALSE),"")</f>
        <v/>
      </c>
      <c r="K5924" s="16" t="str">
        <f t="shared" si="185"/>
        <v/>
      </c>
    </row>
    <row r="5925" spans="2:11" x14ac:dyDescent="0.2">
      <c r="B5925" s="10" t="str">
        <f t="shared" si="184"/>
        <v/>
      </c>
      <c r="C5925" s="30"/>
      <c r="H5925" s="10" t="str">
        <f>IFERROR(IF(INDEX(Rooms[اعتماد القيمة],MATCH(الحجز!$D5925,Rooms[الشقة],0),1)&lt;=الحجز!$C5925,((INDEX(Rooms[القيمة],MATCH(الحجز!$D5925,Rooms[الشقة],0),1)*الحجز!$E5925)+G5925)-F5925,الحجز!$H5925),"")</f>
        <v/>
      </c>
      <c r="I5925" s="10" t="str">
        <f>IFERROR(VLOOKUP(D5925,Rooms[[الشقة]:[وصف]],4,FALSE),"")</f>
        <v/>
      </c>
      <c r="K5925" s="16" t="str">
        <f t="shared" si="185"/>
        <v/>
      </c>
    </row>
    <row r="5926" spans="2:11" x14ac:dyDescent="0.2">
      <c r="B5926" s="10" t="str">
        <f t="shared" si="184"/>
        <v/>
      </c>
      <c r="C5926" s="30"/>
      <c r="H5926" s="10" t="str">
        <f>IFERROR(IF(INDEX(Rooms[اعتماد القيمة],MATCH(الحجز!$D5926,Rooms[الشقة],0),1)&lt;=الحجز!$C5926,((INDEX(Rooms[القيمة],MATCH(الحجز!$D5926,Rooms[الشقة],0),1)*الحجز!$E5926)+G5926)-F5926,الحجز!$H5926),"")</f>
        <v/>
      </c>
      <c r="I5926" s="10" t="str">
        <f>IFERROR(VLOOKUP(D5926,Rooms[[الشقة]:[وصف]],4,FALSE),"")</f>
        <v/>
      </c>
      <c r="K5926" s="16" t="str">
        <f t="shared" si="185"/>
        <v/>
      </c>
    </row>
    <row r="5927" spans="2:11" x14ac:dyDescent="0.2">
      <c r="B5927" s="10" t="str">
        <f t="shared" si="184"/>
        <v/>
      </c>
      <c r="C5927" s="30"/>
      <c r="H5927" s="10" t="str">
        <f>IFERROR(IF(INDEX(Rooms[اعتماد القيمة],MATCH(الحجز!$D5927,Rooms[الشقة],0),1)&lt;=الحجز!$C5927,((INDEX(Rooms[القيمة],MATCH(الحجز!$D5927,Rooms[الشقة],0),1)*الحجز!$E5927)+G5927)-F5927,الحجز!$H5927),"")</f>
        <v/>
      </c>
      <c r="I5927" s="10" t="str">
        <f>IFERROR(VLOOKUP(D5927,Rooms[[الشقة]:[وصف]],4,FALSE),"")</f>
        <v/>
      </c>
      <c r="K5927" s="16" t="str">
        <f t="shared" si="185"/>
        <v/>
      </c>
    </row>
    <row r="5928" spans="2:11" x14ac:dyDescent="0.2">
      <c r="B5928" s="10" t="str">
        <f t="shared" si="184"/>
        <v/>
      </c>
      <c r="C5928" s="30"/>
      <c r="H5928" s="10" t="str">
        <f>IFERROR(IF(INDEX(Rooms[اعتماد القيمة],MATCH(الحجز!$D5928,Rooms[الشقة],0),1)&lt;=الحجز!$C5928,((INDEX(Rooms[القيمة],MATCH(الحجز!$D5928,Rooms[الشقة],0),1)*الحجز!$E5928)+G5928)-F5928,الحجز!$H5928),"")</f>
        <v/>
      </c>
      <c r="I5928" s="10" t="str">
        <f>IFERROR(VLOOKUP(D5928,Rooms[[الشقة]:[وصف]],4,FALSE),"")</f>
        <v/>
      </c>
      <c r="K5928" s="16" t="str">
        <f t="shared" si="185"/>
        <v/>
      </c>
    </row>
    <row r="5929" spans="2:11" x14ac:dyDescent="0.2">
      <c r="B5929" s="10" t="str">
        <f t="shared" si="184"/>
        <v/>
      </c>
      <c r="C5929" s="30"/>
      <c r="H5929" s="10" t="str">
        <f>IFERROR(IF(INDEX(Rooms[اعتماد القيمة],MATCH(الحجز!$D5929,Rooms[الشقة],0),1)&lt;=الحجز!$C5929,((INDEX(Rooms[القيمة],MATCH(الحجز!$D5929,Rooms[الشقة],0),1)*الحجز!$E5929)+G5929)-F5929,الحجز!$H5929),"")</f>
        <v/>
      </c>
      <c r="I5929" s="10" t="str">
        <f>IFERROR(VLOOKUP(D5929,Rooms[[الشقة]:[وصف]],4,FALSE),"")</f>
        <v/>
      </c>
      <c r="K5929" s="16" t="str">
        <f t="shared" si="185"/>
        <v/>
      </c>
    </row>
    <row r="5930" spans="2:11" x14ac:dyDescent="0.2">
      <c r="B5930" s="10" t="str">
        <f t="shared" si="184"/>
        <v/>
      </c>
      <c r="C5930" s="30"/>
      <c r="H5930" s="10" t="str">
        <f>IFERROR(IF(INDEX(Rooms[اعتماد القيمة],MATCH(الحجز!$D5930,Rooms[الشقة],0),1)&lt;=الحجز!$C5930,((INDEX(Rooms[القيمة],MATCH(الحجز!$D5930,Rooms[الشقة],0),1)*الحجز!$E5930)+G5930)-F5930,الحجز!$H5930),"")</f>
        <v/>
      </c>
      <c r="I5930" s="10" t="str">
        <f>IFERROR(VLOOKUP(D5930,Rooms[[الشقة]:[وصف]],4,FALSE),"")</f>
        <v/>
      </c>
      <c r="K5930" s="16" t="str">
        <f t="shared" si="185"/>
        <v/>
      </c>
    </row>
    <row r="5931" spans="2:11" x14ac:dyDescent="0.2">
      <c r="B5931" s="10" t="str">
        <f t="shared" si="184"/>
        <v/>
      </c>
      <c r="C5931" s="30"/>
      <c r="H5931" s="10" t="str">
        <f>IFERROR(IF(INDEX(Rooms[اعتماد القيمة],MATCH(الحجز!$D5931,Rooms[الشقة],0),1)&lt;=الحجز!$C5931,((INDEX(Rooms[القيمة],MATCH(الحجز!$D5931,Rooms[الشقة],0),1)*الحجز!$E5931)+G5931)-F5931,الحجز!$H5931),"")</f>
        <v/>
      </c>
      <c r="I5931" s="10" t="str">
        <f>IFERROR(VLOOKUP(D5931,Rooms[[الشقة]:[وصف]],4,FALSE),"")</f>
        <v/>
      </c>
      <c r="K5931" s="16" t="str">
        <f t="shared" si="185"/>
        <v/>
      </c>
    </row>
    <row r="5932" spans="2:11" x14ac:dyDescent="0.2">
      <c r="B5932" s="10" t="str">
        <f t="shared" si="184"/>
        <v/>
      </c>
      <c r="C5932" s="30"/>
      <c r="H5932" s="10" t="str">
        <f>IFERROR(IF(INDEX(Rooms[اعتماد القيمة],MATCH(الحجز!$D5932,Rooms[الشقة],0),1)&lt;=الحجز!$C5932,((INDEX(Rooms[القيمة],MATCH(الحجز!$D5932,Rooms[الشقة],0),1)*الحجز!$E5932)+G5932)-F5932,الحجز!$H5932),"")</f>
        <v/>
      </c>
      <c r="I5932" s="10" t="str">
        <f>IFERROR(VLOOKUP(D5932,Rooms[[الشقة]:[وصف]],4,FALSE),"")</f>
        <v/>
      </c>
      <c r="K5932" s="16" t="str">
        <f t="shared" si="185"/>
        <v/>
      </c>
    </row>
    <row r="5933" spans="2:11" x14ac:dyDescent="0.2">
      <c r="B5933" s="10" t="str">
        <f t="shared" si="184"/>
        <v/>
      </c>
      <c r="C5933" s="30"/>
      <c r="H5933" s="10" t="str">
        <f>IFERROR(IF(INDEX(Rooms[اعتماد القيمة],MATCH(الحجز!$D5933,Rooms[الشقة],0),1)&lt;=الحجز!$C5933,((INDEX(Rooms[القيمة],MATCH(الحجز!$D5933,Rooms[الشقة],0),1)*الحجز!$E5933)+G5933)-F5933,الحجز!$H5933),"")</f>
        <v/>
      </c>
      <c r="I5933" s="10" t="str">
        <f>IFERROR(VLOOKUP(D5933,Rooms[[الشقة]:[وصف]],4,FALSE),"")</f>
        <v/>
      </c>
      <c r="K5933" s="16" t="str">
        <f t="shared" si="185"/>
        <v/>
      </c>
    </row>
    <row r="5934" spans="2:11" x14ac:dyDescent="0.2">
      <c r="B5934" s="10" t="str">
        <f t="shared" si="184"/>
        <v/>
      </c>
      <c r="C5934" s="30"/>
      <c r="H5934" s="10" t="str">
        <f>IFERROR(IF(INDEX(Rooms[اعتماد القيمة],MATCH(الحجز!$D5934,Rooms[الشقة],0),1)&lt;=الحجز!$C5934,((INDEX(Rooms[القيمة],MATCH(الحجز!$D5934,Rooms[الشقة],0),1)*الحجز!$E5934)+G5934)-F5934,الحجز!$H5934),"")</f>
        <v/>
      </c>
      <c r="I5934" s="10" t="str">
        <f>IFERROR(VLOOKUP(D5934,Rooms[[الشقة]:[وصف]],4,FALSE),"")</f>
        <v/>
      </c>
      <c r="K5934" s="16" t="str">
        <f t="shared" si="185"/>
        <v/>
      </c>
    </row>
    <row r="5935" spans="2:11" x14ac:dyDescent="0.2">
      <c r="B5935" s="10" t="str">
        <f t="shared" si="184"/>
        <v/>
      </c>
      <c r="C5935" s="30"/>
      <c r="H5935" s="10" t="str">
        <f>IFERROR(IF(INDEX(Rooms[اعتماد القيمة],MATCH(الحجز!$D5935,Rooms[الشقة],0),1)&lt;=الحجز!$C5935,((INDEX(Rooms[القيمة],MATCH(الحجز!$D5935,Rooms[الشقة],0),1)*الحجز!$E5935)+G5935)-F5935,الحجز!$H5935),"")</f>
        <v/>
      </c>
      <c r="I5935" s="10" t="str">
        <f>IFERROR(VLOOKUP(D5935,Rooms[[الشقة]:[وصف]],4,FALSE),"")</f>
        <v/>
      </c>
      <c r="K5935" s="16" t="str">
        <f t="shared" si="185"/>
        <v/>
      </c>
    </row>
    <row r="5936" spans="2:11" x14ac:dyDescent="0.2">
      <c r="B5936" s="10" t="str">
        <f t="shared" si="184"/>
        <v/>
      </c>
      <c r="C5936" s="30"/>
      <c r="H5936" s="10" t="str">
        <f>IFERROR(IF(INDEX(Rooms[اعتماد القيمة],MATCH(الحجز!$D5936,Rooms[الشقة],0),1)&lt;=الحجز!$C5936,((INDEX(Rooms[القيمة],MATCH(الحجز!$D5936,Rooms[الشقة],0),1)*الحجز!$E5936)+G5936)-F5936,الحجز!$H5936),"")</f>
        <v/>
      </c>
      <c r="I5936" s="10" t="str">
        <f>IFERROR(VLOOKUP(D5936,Rooms[[الشقة]:[وصف]],4,FALSE),"")</f>
        <v/>
      </c>
      <c r="K5936" s="16" t="str">
        <f t="shared" si="185"/>
        <v/>
      </c>
    </row>
    <row r="5937" spans="2:11" x14ac:dyDescent="0.2">
      <c r="B5937" s="10" t="str">
        <f t="shared" si="184"/>
        <v/>
      </c>
      <c r="C5937" s="30"/>
      <c r="H5937" s="10" t="str">
        <f>IFERROR(IF(INDEX(Rooms[اعتماد القيمة],MATCH(الحجز!$D5937,Rooms[الشقة],0),1)&lt;=الحجز!$C5937,((INDEX(Rooms[القيمة],MATCH(الحجز!$D5937,Rooms[الشقة],0),1)*الحجز!$E5937)+G5937)-F5937,الحجز!$H5937),"")</f>
        <v/>
      </c>
      <c r="I5937" s="10" t="str">
        <f>IFERROR(VLOOKUP(D5937,Rooms[[الشقة]:[وصف]],4,FALSE),"")</f>
        <v/>
      </c>
      <c r="K5937" s="16" t="str">
        <f t="shared" si="185"/>
        <v/>
      </c>
    </row>
    <row r="5938" spans="2:11" x14ac:dyDescent="0.2">
      <c r="B5938" s="10" t="str">
        <f t="shared" si="184"/>
        <v/>
      </c>
      <c r="C5938" s="30"/>
      <c r="H5938" s="10" t="str">
        <f>IFERROR(IF(INDEX(Rooms[اعتماد القيمة],MATCH(الحجز!$D5938,Rooms[الشقة],0),1)&lt;=الحجز!$C5938,((INDEX(Rooms[القيمة],MATCH(الحجز!$D5938,Rooms[الشقة],0),1)*الحجز!$E5938)+G5938)-F5938,الحجز!$H5938),"")</f>
        <v/>
      </c>
      <c r="I5938" s="10" t="str">
        <f>IFERROR(VLOOKUP(D5938,Rooms[[الشقة]:[وصف]],4,FALSE),"")</f>
        <v/>
      </c>
      <c r="K5938" s="16" t="str">
        <f t="shared" si="185"/>
        <v/>
      </c>
    </row>
    <row r="5939" spans="2:11" x14ac:dyDescent="0.2">
      <c r="B5939" s="10" t="str">
        <f t="shared" si="184"/>
        <v/>
      </c>
      <c r="C5939" s="30"/>
      <c r="H5939" s="10" t="str">
        <f>IFERROR(IF(INDEX(Rooms[اعتماد القيمة],MATCH(الحجز!$D5939,Rooms[الشقة],0),1)&lt;=الحجز!$C5939,((INDEX(Rooms[القيمة],MATCH(الحجز!$D5939,Rooms[الشقة],0),1)*الحجز!$E5939)+G5939)-F5939,الحجز!$H5939),"")</f>
        <v/>
      </c>
      <c r="I5939" s="10" t="str">
        <f>IFERROR(VLOOKUP(D5939,Rooms[[الشقة]:[وصف]],4,FALSE),"")</f>
        <v/>
      </c>
      <c r="K5939" s="16" t="str">
        <f t="shared" si="185"/>
        <v/>
      </c>
    </row>
    <row r="5940" spans="2:11" x14ac:dyDescent="0.2">
      <c r="B5940" s="10" t="str">
        <f t="shared" si="184"/>
        <v/>
      </c>
      <c r="C5940" s="30"/>
      <c r="H5940" s="10" t="str">
        <f>IFERROR(IF(INDEX(Rooms[اعتماد القيمة],MATCH(الحجز!$D5940,Rooms[الشقة],0),1)&lt;=الحجز!$C5940,((INDEX(Rooms[القيمة],MATCH(الحجز!$D5940,Rooms[الشقة],0),1)*الحجز!$E5940)+G5940)-F5940,الحجز!$H5940),"")</f>
        <v/>
      </c>
      <c r="I5940" s="10" t="str">
        <f>IFERROR(VLOOKUP(D5940,Rooms[[الشقة]:[وصف]],4,FALSE),"")</f>
        <v/>
      </c>
      <c r="K5940" s="16" t="str">
        <f t="shared" si="185"/>
        <v/>
      </c>
    </row>
    <row r="5941" spans="2:11" x14ac:dyDescent="0.2">
      <c r="B5941" s="10" t="str">
        <f t="shared" si="184"/>
        <v/>
      </c>
      <c r="C5941" s="30"/>
      <c r="H5941" s="10" t="str">
        <f>IFERROR(IF(INDEX(Rooms[اعتماد القيمة],MATCH(الحجز!$D5941,Rooms[الشقة],0),1)&lt;=الحجز!$C5941,((INDEX(Rooms[القيمة],MATCH(الحجز!$D5941,Rooms[الشقة],0),1)*الحجز!$E5941)+G5941)-F5941,الحجز!$H5941),"")</f>
        <v/>
      </c>
      <c r="I5941" s="10" t="str">
        <f>IFERROR(VLOOKUP(D5941,Rooms[[الشقة]:[وصف]],4,FALSE),"")</f>
        <v/>
      </c>
      <c r="K5941" s="16" t="str">
        <f t="shared" si="185"/>
        <v/>
      </c>
    </row>
    <row r="5942" spans="2:11" x14ac:dyDescent="0.2">
      <c r="B5942" s="10" t="str">
        <f t="shared" si="184"/>
        <v/>
      </c>
      <c r="C5942" s="30"/>
      <c r="H5942" s="10" t="str">
        <f>IFERROR(IF(INDEX(Rooms[اعتماد القيمة],MATCH(الحجز!$D5942,Rooms[الشقة],0),1)&lt;=الحجز!$C5942,((INDEX(Rooms[القيمة],MATCH(الحجز!$D5942,Rooms[الشقة],0),1)*الحجز!$E5942)+G5942)-F5942,الحجز!$H5942),"")</f>
        <v/>
      </c>
      <c r="I5942" s="10" t="str">
        <f>IFERROR(VLOOKUP(D5942,Rooms[[الشقة]:[وصف]],4,FALSE),"")</f>
        <v/>
      </c>
      <c r="K5942" s="16" t="str">
        <f t="shared" si="185"/>
        <v/>
      </c>
    </row>
    <row r="5943" spans="2:11" x14ac:dyDescent="0.2">
      <c r="B5943" s="10" t="str">
        <f t="shared" si="184"/>
        <v/>
      </c>
      <c r="C5943" s="30"/>
      <c r="H5943" s="10" t="str">
        <f>IFERROR(IF(INDEX(Rooms[اعتماد القيمة],MATCH(الحجز!$D5943,Rooms[الشقة],0),1)&lt;=الحجز!$C5943,((INDEX(Rooms[القيمة],MATCH(الحجز!$D5943,Rooms[الشقة],0),1)*الحجز!$E5943)+G5943)-F5943,الحجز!$H5943),"")</f>
        <v/>
      </c>
      <c r="I5943" s="10" t="str">
        <f>IFERROR(VLOOKUP(D5943,Rooms[[الشقة]:[وصف]],4,FALSE),"")</f>
        <v/>
      </c>
      <c r="K5943" s="16" t="str">
        <f t="shared" si="185"/>
        <v/>
      </c>
    </row>
    <row r="5944" spans="2:11" x14ac:dyDescent="0.2">
      <c r="B5944" s="10" t="str">
        <f t="shared" si="184"/>
        <v/>
      </c>
      <c r="C5944" s="30"/>
      <c r="H5944" s="10" t="str">
        <f>IFERROR(IF(INDEX(Rooms[اعتماد القيمة],MATCH(الحجز!$D5944,Rooms[الشقة],0),1)&lt;=الحجز!$C5944,((INDEX(Rooms[القيمة],MATCH(الحجز!$D5944,Rooms[الشقة],0),1)*الحجز!$E5944)+G5944)-F5944,الحجز!$H5944),"")</f>
        <v/>
      </c>
      <c r="I5944" s="10" t="str">
        <f>IFERROR(VLOOKUP(D5944,Rooms[[الشقة]:[وصف]],4,FALSE),"")</f>
        <v/>
      </c>
      <c r="K5944" s="16" t="str">
        <f t="shared" si="185"/>
        <v/>
      </c>
    </row>
    <row r="5945" spans="2:11" x14ac:dyDescent="0.2">
      <c r="B5945" s="10" t="str">
        <f t="shared" si="184"/>
        <v/>
      </c>
      <c r="C5945" s="30"/>
      <c r="H5945" s="10" t="str">
        <f>IFERROR(IF(INDEX(Rooms[اعتماد القيمة],MATCH(الحجز!$D5945,Rooms[الشقة],0),1)&lt;=الحجز!$C5945,((INDEX(Rooms[القيمة],MATCH(الحجز!$D5945,Rooms[الشقة],0),1)*الحجز!$E5945)+G5945)-F5945,الحجز!$H5945),"")</f>
        <v/>
      </c>
      <c r="I5945" s="10" t="str">
        <f>IFERROR(VLOOKUP(D5945,Rooms[[الشقة]:[وصف]],4,FALSE),"")</f>
        <v/>
      </c>
      <c r="K5945" s="16" t="str">
        <f t="shared" si="185"/>
        <v/>
      </c>
    </row>
    <row r="5946" spans="2:11" x14ac:dyDescent="0.2">
      <c r="B5946" s="10" t="str">
        <f t="shared" si="184"/>
        <v/>
      </c>
      <c r="C5946" s="30"/>
      <c r="H5946" s="10" t="str">
        <f>IFERROR(IF(INDEX(Rooms[اعتماد القيمة],MATCH(الحجز!$D5946,Rooms[الشقة],0),1)&lt;=الحجز!$C5946,((INDEX(Rooms[القيمة],MATCH(الحجز!$D5946,Rooms[الشقة],0),1)*الحجز!$E5946)+G5946)-F5946,الحجز!$H5946),"")</f>
        <v/>
      </c>
      <c r="I5946" s="10" t="str">
        <f>IFERROR(VLOOKUP(D5946,Rooms[[الشقة]:[وصف]],4,FALSE),"")</f>
        <v/>
      </c>
      <c r="K5946" s="16" t="str">
        <f t="shared" si="185"/>
        <v/>
      </c>
    </row>
    <row r="5947" spans="2:11" x14ac:dyDescent="0.2">
      <c r="B5947" s="10" t="str">
        <f t="shared" si="184"/>
        <v/>
      </c>
      <c r="C5947" s="30"/>
      <c r="H5947" s="10" t="str">
        <f>IFERROR(IF(INDEX(Rooms[اعتماد القيمة],MATCH(الحجز!$D5947,Rooms[الشقة],0),1)&lt;=الحجز!$C5947,((INDEX(Rooms[القيمة],MATCH(الحجز!$D5947,Rooms[الشقة],0),1)*الحجز!$E5947)+G5947)-F5947,الحجز!$H5947),"")</f>
        <v/>
      </c>
      <c r="I5947" s="10" t="str">
        <f>IFERROR(VLOOKUP(D5947,Rooms[[الشقة]:[وصف]],4,FALSE),"")</f>
        <v/>
      </c>
      <c r="K5947" s="16" t="str">
        <f t="shared" si="185"/>
        <v/>
      </c>
    </row>
    <row r="5948" spans="2:11" x14ac:dyDescent="0.2">
      <c r="B5948" s="10" t="str">
        <f t="shared" si="184"/>
        <v/>
      </c>
      <c r="C5948" s="30"/>
      <c r="H5948" s="10" t="str">
        <f>IFERROR(IF(INDEX(Rooms[اعتماد القيمة],MATCH(الحجز!$D5948,Rooms[الشقة],0),1)&lt;=الحجز!$C5948,((INDEX(Rooms[القيمة],MATCH(الحجز!$D5948,Rooms[الشقة],0),1)*الحجز!$E5948)+G5948)-F5948,الحجز!$H5948),"")</f>
        <v/>
      </c>
      <c r="I5948" s="10" t="str">
        <f>IFERROR(VLOOKUP(D5948,Rooms[[الشقة]:[وصف]],4,FALSE),"")</f>
        <v/>
      </c>
      <c r="K5948" s="16" t="str">
        <f t="shared" si="185"/>
        <v/>
      </c>
    </row>
    <row r="5949" spans="2:11" x14ac:dyDescent="0.2">
      <c r="B5949" s="10" t="str">
        <f t="shared" si="184"/>
        <v/>
      </c>
      <c r="C5949" s="30"/>
      <c r="H5949" s="10" t="str">
        <f>IFERROR(IF(INDEX(Rooms[اعتماد القيمة],MATCH(الحجز!$D5949,Rooms[الشقة],0),1)&lt;=الحجز!$C5949,((INDEX(Rooms[القيمة],MATCH(الحجز!$D5949,Rooms[الشقة],0),1)*الحجز!$E5949)+G5949)-F5949,الحجز!$H5949),"")</f>
        <v/>
      </c>
      <c r="I5949" s="10" t="str">
        <f>IFERROR(VLOOKUP(D5949,Rooms[[الشقة]:[وصف]],4,FALSE),"")</f>
        <v/>
      </c>
      <c r="K5949" s="16" t="str">
        <f t="shared" si="185"/>
        <v/>
      </c>
    </row>
    <row r="5950" spans="2:11" x14ac:dyDescent="0.2">
      <c r="B5950" s="10" t="str">
        <f t="shared" si="184"/>
        <v/>
      </c>
      <c r="C5950" s="30"/>
      <c r="H5950" s="10" t="str">
        <f>IFERROR(IF(INDEX(Rooms[اعتماد القيمة],MATCH(الحجز!$D5950,Rooms[الشقة],0),1)&lt;=الحجز!$C5950,((INDEX(Rooms[القيمة],MATCH(الحجز!$D5950,Rooms[الشقة],0),1)*الحجز!$E5950)+G5950)-F5950,الحجز!$H5950),"")</f>
        <v/>
      </c>
      <c r="I5950" s="10" t="str">
        <f>IFERROR(VLOOKUP(D5950,Rooms[[الشقة]:[وصف]],4,FALSE),"")</f>
        <v/>
      </c>
      <c r="K5950" s="16" t="str">
        <f t="shared" si="185"/>
        <v/>
      </c>
    </row>
    <row r="5951" spans="2:11" x14ac:dyDescent="0.2">
      <c r="B5951" s="10" t="str">
        <f t="shared" si="184"/>
        <v/>
      </c>
      <c r="C5951" s="30"/>
      <c r="H5951" s="10" t="str">
        <f>IFERROR(IF(INDEX(Rooms[اعتماد القيمة],MATCH(الحجز!$D5951,Rooms[الشقة],0),1)&lt;=الحجز!$C5951,((INDEX(Rooms[القيمة],MATCH(الحجز!$D5951,Rooms[الشقة],0),1)*الحجز!$E5951)+G5951)-F5951,الحجز!$H5951),"")</f>
        <v/>
      </c>
      <c r="I5951" s="10" t="str">
        <f>IFERROR(VLOOKUP(D5951,Rooms[[الشقة]:[وصف]],4,FALSE),"")</f>
        <v/>
      </c>
      <c r="K5951" s="16" t="str">
        <f t="shared" si="185"/>
        <v/>
      </c>
    </row>
    <row r="5952" spans="2:11" x14ac:dyDescent="0.2">
      <c r="B5952" s="10" t="str">
        <f t="shared" si="184"/>
        <v/>
      </c>
      <c r="C5952" s="30"/>
      <c r="H5952" s="10" t="str">
        <f>IFERROR(IF(INDEX(Rooms[اعتماد القيمة],MATCH(الحجز!$D5952,Rooms[الشقة],0),1)&lt;=الحجز!$C5952,((INDEX(Rooms[القيمة],MATCH(الحجز!$D5952,Rooms[الشقة],0),1)*الحجز!$E5952)+G5952)-F5952,الحجز!$H5952),"")</f>
        <v/>
      </c>
      <c r="I5952" s="10" t="str">
        <f>IFERROR(VLOOKUP(D5952,Rooms[[الشقة]:[وصف]],4,FALSE),"")</f>
        <v/>
      </c>
      <c r="K5952" s="16" t="str">
        <f t="shared" si="185"/>
        <v/>
      </c>
    </row>
    <row r="5953" spans="2:11" x14ac:dyDescent="0.2">
      <c r="B5953" s="10" t="str">
        <f t="shared" si="184"/>
        <v/>
      </c>
      <c r="C5953" s="30"/>
      <c r="H5953" s="10" t="str">
        <f>IFERROR(IF(INDEX(Rooms[اعتماد القيمة],MATCH(الحجز!$D5953,Rooms[الشقة],0),1)&lt;=الحجز!$C5953,((INDEX(Rooms[القيمة],MATCH(الحجز!$D5953,Rooms[الشقة],0),1)*الحجز!$E5953)+G5953)-F5953,الحجز!$H5953),"")</f>
        <v/>
      </c>
      <c r="I5953" s="10" t="str">
        <f>IFERROR(VLOOKUP(D5953,Rooms[[الشقة]:[وصف]],4,FALSE),"")</f>
        <v/>
      </c>
      <c r="K5953" s="16" t="str">
        <f t="shared" si="185"/>
        <v/>
      </c>
    </row>
    <row r="5954" spans="2:11" x14ac:dyDescent="0.2">
      <c r="B5954" s="10" t="str">
        <f t="shared" si="184"/>
        <v/>
      </c>
      <c r="C5954" s="30"/>
      <c r="H5954" s="10" t="str">
        <f>IFERROR(IF(INDEX(Rooms[اعتماد القيمة],MATCH(الحجز!$D5954,Rooms[الشقة],0),1)&lt;=الحجز!$C5954,((INDEX(Rooms[القيمة],MATCH(الحجز!$D5954,Rooms[الشقة],0),1)*الحجز!$E5954)+G5954)-F5954,الحجز!$H5954),"")</f>
        <v/>
      </c>
      <c r="I5954" s="10" t="str">
        <f>IFERROR(VLOOKUP(D5954,Rooms[[الشقة]:[وصف]],4,FALSE),"")</f>
        <v/>
      </c>
      <c r="K5954" s="16" t="str">
        <f t="shared" si="185"/>
        <v/>
      </c>
    </row>
    <row r="5955" spans="2:11" x14ac:dyDescent="0.2">
      <c r="B5955" s="10" t="str">
        <f t="shared" si="184"/>
        <v/>
      </c>
      <c r="C5955" s="30"/>
      <c r="H5955" s="10" t="str">
        <f>IFERROR(IF(INDEX(Rooms[اعتماد القيمة],MATCH(الحجز!$D5955,Rooms[الشقة],0),1)&lt;=الحجز!$C5955,((INDEX(Rooms[القيمة],MATCH(الحجز!$D5955,Rooms[الشقة],0),1)*الحجز!$E5955)+G5955)-F5955,الحجز!$H5955),"")</f>
        <v/>
      </c>
      <c r="I5955" s="10" t="str">
        <f>IFERROR(VLOOKUP(D5955,Rooms[[الشقة]:[وصف]],4,FALSE),"")</f>
        <v/>
      </c>
      <c r="K5955" s="16" t="str">
        <f t="shared" si="185"/>
        <v/>
      </c>
    </row>
    <row r="5956" spans="2:11" x14ac:dyDescent="0.2">
      <c r="B5956" s="10" t="str">
        <f t="shared" si="184"/>
        <v/>
      </c>
      <c r="C5956" s="30"/>
      <c r="H5956" s="10" t="str">
        <f>IFERROR(IF(INDEX(Rooms[اعتماد القيمة],MATCH(الحجز!$D5956,Rooms[الشقة],0),1)&lt;=الحجز!$C5956,((INDEX(Rooms[القيمة],MATCH(الحجز!$D5956,Rooms[الشقة],0),1)*الحجز!$E5956)+G5956)-F5956,الحجز!$H5956),"")</f>
        <v/>
      </c>
      <c r="I5956" s="10" t="str">
        <f>IFERROR(VLOOKUP(D5956,Rooms[[الشقة]:[وصف]],4,FALSE),"")</f>
        <v/>
      </c>
      <c r="K5956" s="16" t="str">
        <f t="shared" si="185"/>
        <v/>
      </c>
    </row>
    <row r="5957" spans="2:11" x14ac:dyDescent="0.2">
      <c r="B5957" s="10" t="str">
        <f t="shared" ref="B5957:B6020" si="186">IF(C5957&lt;&gt;"",ROW(A5954),"")</f>
        <v/>
      </c>
      <c r="C5957" s="30"/>
      <c r="H5957" s="10" t="str">
        <f>IFERROR(IF(INDEX(Rooms[اعتماد القيمة],MATCH(الحجز!$D5957,Rooms[الشقة],0),1)&lt;=الحجز!$C5957,((INDEX(Rooms[القيمة],MATCH(الحجز!$D5957,Rooms[الشقة],0),1)*الحجز!$E5957)+G5957)-F5957,الحجز!$H5957),"")</f>
        <v/>
      </c>
      <c r="I5957" s="10" t="str">
        <f>IFERROR(VLOOKUP(D5957,Rooms[[الشقة]:[وصف]],4,FALSE),"")</f>
        <v/>
      </c>
      <c r="K5957" s="16" t="str">
        <f t="shared" ref="K5957:K6020" si="187">IF(AND(E5957="",C5957=""),"",C5957+(IF(E5957&lt;1,E5957,(E5957-1))))</f>
        <v/>
      </c>
    </row>
    <row r="5958" spans="2:11" x14ac:dyDescent="0.2">
      <c r="B5958" s="10" t="str">
        <f t="shared" si="186"/>
        <v/>
      </c>
      <c r="C5958" s="30"/>
      <c r="H5958" s="10" t="str">
        <f>IFERROR(IF(INDEX(Rooms[اعتماد القيمة],MATCH(الحجز!$D5958,Rooms[الشقة],0),1)&lt;=الحجز!$C5958,((INDEX(Rooms[القيمة],MATCH(الحجز!$D5958,Rooms[الشقة],0),1)*الحجز!$E5958)+G5958)-F5958,الحجز!$H5958),"")</f>
        <v/>
      </c>
      <c r="I5958" s="10" t="str">
        <f>IFERROR(VLOOKUP(D5958,Rooms[[الشقة]:[وصف]],4,FALSE),"")</f>
        <v/>
      </c>
      <c r="K5958" s="16" t="str">
        <f t="shared" si="187"/>
        <v/>
      </c>
    </row>
    <row r="5959" spans="2:11" x14ac:dyDescent="0.2">
      <c r="B5959" s="10" t="str">
        <f t="shared" si="186"/>
        <v/>
      </c>
      <c r="C5959" s="30"/>
      <c r="H5959" s="10" t="str">
        <f>IFERROR(IF(INDEX(Rooms[اعتماد القيمة],MATCH(الحجز!$D5959,Rooms[الشقة],0),1)&lt;=الحجز!$C5959,((INDEX(Rooms[القيمة],MATCH(الحجز!$D5959,Rooms[الشقة],0),1)*الحجز!$E5959)+G5959)-F5959,الحجز!$H5959),"")</f>
        <v/>
      </c>
      <c r="I5959" s="10" t="str">
        <f>IFERROR(VLOOKUP(D5959,Rooms[[الشقة]:[وصف]],4,FALSE),"")</f>
        <v/>
      </c>
      <c r="K5959" s="16" t="str">
        <f t="shared" si="187"/>
        <v/>
      </c>
    </row>
    <row r="5960" spans="2:11" x14ac:dyDescent="0.2">
      <c r="B5960" s="10" t="str">
        <f t="shared" si="186"/>
        <v/>
      </c>
      <c r="C5960" s="30"/>
      <c r="H5960" s="10" t="str">
        <f>IFERROR(IF(INDEX(Rooms[اعتماد القيمة],MATCH(الحجز!$D5960,Rooms[الشقة],0),1)&lt;=الحجز!$C5960,((INDEX(Rooms[القيمة],MATCH(الحجز!$D5960,Rooms[الشقة],0),1)*الحجز!$E5960)+G5960)-F5960,الحجز!$H5960),"")</f>
        <v/>
      </c>
      <c r="I5960" s="10" t="str">
        <f>IFERROR(VLOOKUP(D5960,Rooms[[الشقة]:[وصف]],4,FALSE),"")</f>
        <v/>
      </c>
      <c r="K5960" s="16" t="str">
        <f t="shared" si="187"/>
        <v/>
      </c>
    </row>
    <row r="5961" spans="2:11" x14ac:dyDescent="0.2">
      <c r="B5961" s="10" t="str">
        <f t="shared" si="186"/>
        <v/>
      </c>
      <c r="C5961" s="30"/>
      <c r="H5961" s="10" t="str">
        <f>IFERROR(IF(INDEX(Rooms[اعتماد القيمة],MATCH(الحجز!$D5961,Rooms[الشقة],0),1)&lt;=الحجز!$C5961,((INDEX(Rooms[القيمة],MATCH(الحجز!$D5961,Rooms[الشقة],0),1)*الحجز!$E5961)+G5961)-F5961,الحجز!$H5961),"")</f>
        <v/>
      </c>
      <c r="I5961" s="10" t="str">
        <f>IFERROR(VLOOKUP(D5961,Rooms[[الشقة]:[وصف]],4,FALSE),"")</f>
        <v/>
      </c>
      <c r="K5961" s="16" t="str">
        <f t="shared" si="187"/>
        <v/>
      </c>
    </row>
    <row r="5962" spans="2:11" x14ac:dyDescent="0.2">
      <c r="B5962" s="10" t="str">
        <f t="shared" si="186"/>
        <v/>
      </c>
      <c r="C5962" s="30"/>
      <c r="H5962" s="10" t="str">
        <f>IFERROR(IF(INDEX(Rooms[اعتماد القيمة],MATCH(الحجز!$D5962,Rooms[الشقة],0),1)&lt;=الحجز!$C5962,((INDEX(Rooms[القيمة],MATCH(الحجز!$D5962,Rooms[الشقة],0),1)*الحجز!$E5962)+G5962)-F5962,الحجز!$H5962),"")</f>
        <v/>
      </c>
      <c r="I5962" s="10" t="str">
        <f>IFERROR(VLOOKUP(D5962,Rooms[[الشقة]:[وصف]],4,FALSE),"")</f>
        <v/>
      </c>
      <c r="K5962" s="16" t="str">
        <f t="shared" si="187"/>
        <v/>
      </c>
    </row>
    <row r="5963" spans="2:11" x14ac:dyDescent="0.2">
      <c r="B5963" s="10" t="str">
        <f t="shared" si="186"/>
        <v/>
      </c>
      <c r="C5963" s="30"/>
      <c r="H5963" s="10" t="str">
        <f>IFERROR(IF(INDEX(Rooms[اعتماد القيمة],MATCH(الحجز!$D5963,Rooms[الشقة],0),1)&lt;=الحجز!$C5963,((INDEX(Rooms[القيمة],MATCH(الحجز!$D5963,Rooms[الشقة],0),1)*الحجز!$E5963)+G5963)-F5963,الحجز!$H5963),"")</f>
        <v/>
      </c>
      <c r="I5963" s="10" t="str">
        <f>IFERROR(VLOOKUP(D5963,Rooms[[الشقة]:[وصف]],4,FALSE),"")</f>
        <v/>
      </c>
      <c r="K5963" s="16" t="str">
        <f t="shared" si="187"/>
        <v/>
      </c>
    </row>
    <row r="5964" spans="2:11" x14ac:dyDescent="0.2">
      <c r="B5964" s="10" t="str">
        <f t="shared" si="186"/>
        <v/>
      </c>
      <c r="C5964" s="30"/>
      <c r="H5964" s="10" t="str">
        <f>IFERROR(IF(INDEX(Rooms[اعتماد القيمة],MATCH(الحجز!$D5964,Rooms[الشقة],0),1)&lt;=الحجز!$C5964,((INDEX(Rooms[القيمة],MATCH(الحجز!$D5964,Rooms[الشقة],0),1)*الحجز!$E5964)+G5964)-F5964,الحجز!$H5964),"")</f>
        <v/>
      </c>
      <c r="I5964" s="10" t="str">
        <f>IFERROR(VLOOKUP(D5964,Rooms[[الشقة]:[وصف]],4,FALSE),"")</f>
        <v/>
      </c>
      <c r="K5964" s="16" t="str">
        <f t="shared" si="187"/>
        <v/>
      </c>
    </row>
    <row r="5965" spans="2:11" x14ac:dyDescent="0.2">
      <c r="B5965" s="10" t="str">
        <f t="shared" si="186"/>
        <v/>
      </c>
      <c r="C5965" s="30"/>
      <c r="H5965" s="10" t="str">
        <f>IFERROR(IF(INDEX(Rooms[اعتماد القيمة],MATCH(الحجز!$D5965,Rooms[الشقة],0),1)&lt;=الحجز!$C5965,((INDEX(Rooms[القيمة],MATCH(الحجز!$D5965,Rooms[الشقة],0),1)*الحجز!$E5965)+G5965)-F5965,الحجز!$H5965),"")</f>
        <v/>
      </c>
      <c r="I5965" s="10" t="str">
        <f>IFERROR(VLOOKUP(D5965,Rooms[[الشقة]:[وصف]],4,FALSE),"")</f>
        <v/>
      </c>
      <c r="K5965" s="16" t="str">
        <f t="shared" si="187"/>
        <v/>
      </c>
    </row>
    <row r="5966" spans="2:11" x14ac:dyDescent="0.2">
      <c r="B5966" s="10" t="str">
        <f t="shared" si="186"/>
        <v/>
      </c>
      <c r="C5966" s="30"/>
      <c r="H5966" s="10" t="str">
        <f>IFERROR(IF(INDEX(Rooms[اعتماد القيمة],MATCH(الحجز!$D5966,Rooms[الشقة],0),1)&lt;=الحجز!$C5966,((INDEX(Rooms[القيمة],MATCH(الحجز!$D5966,Rooms[الشقة],0),1)*الحجز!$E5966)+G5966)-F5966,الحجز!$H5966),"")</f>
        <v/>
      </c>
      <c r="I5966" s="10" t="str">
        <f>IFERROR(VLOOKUP(D5966,Rooms[[الشقة]:[وصف]],4,FALSE),"")</f>
        <v/>
      </c>
      <c r="K5966" s="16" t="str">
        <f t="shared" si="187"/>
        <v/>
      </c>
    </row>
    <row r="5967" spans="2:11" x14ac:dyDescent="0.2">
      <c r="B5967" s="10" t="str">
        <f t="shared" si="186"/>
        <v/>
      </c>
      <c r="C5967" s="30"/>
      <c r="H5967" s="10" t="str">
        <f>IFERROR(IF(INDEX(Rooms[اعتماد القيمة],MATCH(الحجز!$D5967,Rooms[الشقة],0),1)&lt;=الحجز!$C5967,((INDEX(Rooms[القيمة],MATCH(الحجز!$D5967,Rooms[الشقة],0),1)*الحجز!$E5967)+G5967)-F5967,الحجز!$H5967),"")</f>
        <v/>
      </c>
      <c r="I5967" s="10" t="str">
        <f>IFERROR(VLOOKUP(D5967,Rooms[[الشقة]:[وصف]],4,FALSE),"")</f>
        <v/>
      </c>
      <c r="K5967" s="16" t="str">
        <f t="shared" si="187"/>
        <v/>
      </c>
    </row>
    <row r="5968" spans="2:11" x14ac:dyDescent="0.2">
      <c r="B5968" s="10" t="str">
        <f t="shared" si="186"/>
        <v/>
      </c>
      <c r="C5968" s="30"/>
      <c r="H5968" s="10" t="str">
        <f>IFERROR(IF(INDEX(Rooms[اعتماد القيمة],MATCH(الحجز!$D5968,Rooms[الشقة],0),1)&lt;=الحجز!$C5968,((INDEX(Rooms[القيمة],MATCH(الحجز!$D5968,Rooms[الشقة],0),1)*الحجز!$E5968)+G5968)-F5968,الحجز!$H5968),"")</f>
        <v/>
      </c>
      <c r="I5968" s="10" t="str">
        <f>IFERROR(VLOOKUP(D5968,Rooms[[الشقة]:[وصف]],4,FALSE),"")</f>
        <v/>
      </c>
      <c r="K5968" s="16" t="str">
        <f t="shared" si="187"/>
        <v/>
      </c>
    </row>
    <row r="5969" spans="2:11" x14ac:dyDescent="0.2">
      <c r="B5969" s="10" t="str">
        <f t="shared" si="186"/>
        <v/>
      </c>
      <c r="C5969" s="30"/>
      <c r="H5969" s="10" t="str">
        <f>IFERROR(IF(INDEX(Rooms[اعتماد القيمة],MATCH(الحجز!$D5969,Rooms[الشقة],0),1)&lt;=الحجز!$C5969,((INDEX(Rooms[القيمة],MATCH(الحجز!$D5969,Rooms[الشقة],0),1)*الحجز!$E5969)+G5969)-F5969,الحجز!$H5969),"")</f>
        <v/>
      </c>
      <c r="I5969" s="10" t="str">
        <f>IFERROR(VLOOKUP(D5969,Rooms[[الشقة]:[وصف]],4,FALSE),"")</f>
        <v/>
      </c>
      <c r="K5969" s="16" t="str">
        <f t="shared" si="187"/>
        <v/>
      </c>
    </row>
    <row r="5970" spans="2:11" x14ac:dyDescent="0.2">
      <c r="B5970" s="10" t="str">
        <f t="shared" si="186"/>
        <v/>
      </c>
      <c r="C5970" s="30"/>
      <c r="H5970" s="10" t="str">
        <f>IFERROR(IF(INDEX(Rooms[اعتماد القيمة],MATCH(الحجز!$D5970,Rooms[الشقة],0),1)&lt;=الحجز!$C5970,((INDEX(Rooms[القيمة],MATCH(الحجز!$D5970,Rooms[الشقة],0),1)*الحجز!$E5970)+G5970)-F5970,الحجز!$H5970),"")</f>
        <v/>
      </c>
      <c r="I5970" s="10" t="str">
        <f>IFERROR(VLOOKUP(D5970,Rooms[[الشقة]:[وصف]],4,FALSE),"")</f>
        <v/>
      </c>
      <c r="K5970" s="16" t="str">
        <f t="shared" si="187"/>
        <v/>
      </c>
    </row>
    <row r="5971" spans="2:11" x14ac:dyDescent="0.2">
      <c r="B5971" s="10" t="str">
        <f t="shared" si="186"/>
        <v/>
      </c>
      <c r="C5971" s="30"/>
      <c r="H5971" s="10" t="str">
        <f>IFERROR(IF(INDEX(Rooms[اعتماد القيمة],MATCH(الحجز!$D5971,Rooms[الشقة],0),1)&lt;=الحجز!$C5971,((INDEX(Rooms[القيمة],MATCH(الحجز!$D5971,Rooms[الشقة],0),1)*الحجز!$E5971)+G5971)-F5971,الحجز!$H5971),"")</f>
        <v/>
      </c>
      <c r="I5971" s="10" t="str">
        <f>IFERROR(VLOOKUP(D5971,Rooms[[الشقة]:[وصف]],4,FALSE),"")</f>
        <v/>
      </c>
      <c r="K5971" s="16" t="str">
        <f t="shared" si="187"/>
        <v/>
      </c>
    </row>
    <row r="5972" spans="2:11" x14ac:dyDescent="0.2">
      <c r="B5972" s="10" t="str">
        <f t="shared" si="186"/>
        <v/>
      </c>
      <c r="C5972" s="30"/>
      <c r="H5972" s="10" t="str">
        <f>IFERROR(IF(INDEX(Rooms[اعتماد القيمة],MATCH(الحجز!$D5972,Rooms[الشقة],0),1)&lt;=الحجز!$C5972,((INDEX(Rooms[القيمة],MATCH(الحجز!$D5972,Rooms[الشقة],0),1)*الحجز!$E5972)+G5972)-F5972,الحجز!$H5972),"")</f>
        <v/>
      </c>
      <c r="I5972" s="10" t="str">
        <f>IFERROR(VLOOKUP(D5972,Rooms[[الشقة]:[وصف]],4,FALSE),"")</f>
        <v/>
      </c>
      <c r="K5972" s="16" t="str">
        <f t="shared" si="187"/>
        <v/>
      </c>
    </row>
    <row r="5973" spans="2:11" x14ac:dyDescent="0.2">
      <c r="B5973" s="10" t="str">
        <f t="shared" si="186"/>
        <v/>
      </c>
      <c r="C5973" s="30"/>
      <c r="H5973" s="10" t="str">
        <f>IFERROR(IF(INDEX(Rooms[اعتماد القيمة],MATCH(الحجز!$D5973,Rooms[الشقة],0),1)&lt;=الحجز!$C5973,((INDEX(Rooms[القيمة],MATCH(الحجز!$D5973,Rooms[الشقة],0),1)*الحجز!$E5973)+G5973)-F5973,الحجز!$H5973),"")</f>
        <v/>
      </c>
      <c r="I5973" s="10" t="str">
        <f>IFERROR(VLOOKUP(D5973,Rooms[[الشقة]:[وصف]],4,FALSE),"")</f>
        <v/>
      </c>
      <c r="K5973" s="16" t="str">
        <f t="shared" si="187"/>
        <v/>
      </c>
    </row>
    <row r="5974" spans="2:11" x14ac:dyDescent="0.2">
      <c r="B5974" s="10" t="str">
        <f t="shared" si="186"/>
        <v/>
      </c>
      <c r="C5974" s="30"/>
      <c r="H5974" s="10" t="str">
        <f>IFERROR(IF(INDEX(Rooms[اعتماد القيمة],MATCH(الحجز!$D5974,Rooms[الشقة],0),1)&lt;=الحجز!$C5974,((INDEX(Rooms[القيمة],MATCH(الحجز!$D5974,Rooms[الشقة],0),1)*الحجز!$E5974)+G5974)-F5974,الحجز!$H5974),"")</f>
        <v/>
      </c>
      <c r="I5974" s="10" t="str">
        <f>IFERROR(VLOOKUP(D5974,Rooms[[الشقة]:[وصف]],4,FALSE),"")</f>
        <v/>
      </c>
      <c r="K5974" s="16" t="str">
        <f t="shared" si="187"/>
        <v/>
      </c>
    </row>
    <row r="5975" spans="2:11" x14ac:dyDescent="0.2">
      <c r="B5975" s="10" t="str">
        <f t="shared" si="186"/>
        <v/>
      </c>
      <c r="C5975" s="30"/>
      <c r="H5975" s="10" t="str">
        <f>IFERROR(IF(INDEX(Rooms[اعتماد القيمة],MATCH(الحجز!$D5975,Rooms[الشقة],0),1)&lt;=الحجز!$C5975,((INDEX(Rooms[القيمة],MATCH(الحجز!$D5975,Rooms[الشقة],0),1)*الحجز!$E5975)+G5975)-F5975,الحجز!$H5975),"")</f>
        <v/>
      </c>
      <c r="I5975" s="10" t="str">
        <f>IFERROR(VLOOKUP(D5975,Rooms[[الشقة]:[وصف]],4,FALSE),"")</f>
        <v/>
      </c>
      <c r="K5975" s="16" t="str">
        <f t="shared" si="187"/>
        <v/>
      </c>
    </row>
    <row r="5976" spans="2:11" x14ac:dyDescent="0.2">
      <c r="B5976" s="10" t="str">
        <f t="shared" si="186"/>
        <v/>
      </c>
      <c r="C5976" s="30"/>
      <c r="H5976" s="10" t="str">
        <f>IFERROR(IF(INDEX(Rooms[اعتماد القيمة],MATCH(الحجز!$D5976,Rooms[الشقة],0),1)&lt;=الحجز!$C5976,((INDEX(Rooms[القيمة],MATCH(الحجز!$D5976,Rooms[الشقة],0),1)*الحجز!$E5976)+G5976)-F5976,الحجز!$H5976),"")</f>
        <v/>
      </c>
      <c r="I5976" s="10" t="str">
        <f>IFERROR(VLOOKUP(D5976,Rooms[[الشقة]:[وصف]],4,FALSE),"")</f>
        <v/>
      </c>
      <c r="K5976" s="16" t="str">
        <f t="shared" si="187"/>
        <v/>
      </c>
    </row>
    <row r="5977" spans="2:11" x14ac:dyDescent="0.2">
      <c r="B5977" s="10" t="str">
        <f t="shared" si="186"/>
        <v/>
      </c>
      <c r="C5977" s="30"/>
      <c r="H5977" s="10" t="str">
        <f>IFERROR(IF(INDEX(Rooms[اعتماد القيمة],MATCH(الحجز!$D5977,Rooms[الشقة],0),1)&lt;=الحجز!$C5977,((INDEX(Rooms[القيمة],MATCH(الحجز!$D5977,Rooms[الشقة],0),1)*الحجز!$E5977)+G5977)-F5977,الحجز!$H5977),"")</f>
        <v/>
      </c>
      <c r="I5977" s="10" t="str">
        <f>IFERROR(VLOOKUP(D5977,Rooms[[الشقة]:[وصف]],4,FALSE),"")</f>
        <v/>
      </c>
      <c r="K5977" s="16" t="str">
        <f t="shared" si="187"/>
        <v/>
      </c>
    </row>
    <row r="5978" spans="2:11" x14ac:dyDescent="0.2">
      <c r="B5978" s="10" t="str">
        <f t="shared" si="186"/>
        <v/>
      </c>
      <c r="C5978" s="30"/>
      <c r="H5978" s="10" t="str">
        <f>IFERROR(IF(INDEX(Rooms[اعتماد القيمة],MATCH(الحجز!$D5978,Rooms[الشقة],0),1)&lt;=الحجز!$C5978,((INDEX(Rooms[القيمة],MATCH(الحجز!$D5978,Rooms[الشقة],0),1)*الحجز!$E5978)+G5978)-F5978,الحجز!$H5978),"")</f>
        <v/>
      </c>
      <c r="I5978" s="10" t="str">
        <f>IFERROR(VLOOKUP(D5978,Rooms[[الشقة]:[وصف]],4,FALSE),"")</f>
        <v/>
      </c>
      <c r="K5978" s="16" t="str">
        <f t="shared" si="187"/>
        <v/>
      </c>
    </row>
    <row r="5979" spans="2:11" x14ac:dyDescent="0.2">
      <c r="B5979" s="10" t="str">
        <f t="shared" si="186"/>
        <v/>
      </c>
      <c r="C5979" s="30"/>
      <c r="H5979" s="10" t="str">
        <f>IFERROR(IF(INDEX(Rooms[اعتماد القيمة],MATCH(الحجز!$D5979,Rooms[الشقة],0),1)&lt;=الحجز!$C5979,((INDEX(Rooms[القيمة],MATCH(الحجز!$D5979,Rooms[الشقة],0),1)*الحجز!$E5979)+G5979)-F5979,الحجز!$H5979),"")</f>
        <v/>
      </c>
      <c r="I5979" s="10" t="str">
        <f>IFERROR(VLOOKUP(D5979,Rooms[[الشقة]:[وصف]],4,FALSE),"")</f>
        <v/>
      </c>
      <c r="K5979" s="16" t="str">
        <f t="shared" si="187"/>
        <v/>
      </c>
    </row>
    <row r="5980" spans="2:11" x14ac:dyDescent="0.2">
      <c r="B5980" s="10" t="str">
        <f t="shared" si="186"/>
        <v/>
      </c>
      <c r="C5980" s="30"/>
      <c r="H5980" s="10" t="str">
        <f>IFERROR(IF(INDEX(Rooms[اعتماد القيمة],MATCH(الحجز!$D5980,Rooms[الشقة],0),1)&lt;=الحجز!$C5980,((INDEX(Rooms[القيمة],MATCH(الحجز!$D5980,Rooms[الشقة],0),1)*الحجز!$E5980)+G5980)-F5980,الحجز!$H5980),"")</f>
        <v/>
      </c>
      <c r="I5980" s="10" t="str">
        <f>IFERROR(VLOOKUP(D5980,Rooms[[الشقة]:[وصف]],4,FALSE),"")</f>
        <v/>
      </c>
      <c r="K5980" s="16" t="str">
        <f t="shared" si="187"/>
        <v/>
      </c>
    </row>
    <row r="5981" spans="2:11" x14ac:dyDescent="0.2">
      <c r="B5981" s="10" t="str">
        <f t="shared" si="186"/>
        <v/>
      </c>
      <c r="C5981" s="30"/>
      <c r="H5981" s="10" t="str">
        <f>IFERROR(IF(INDEX(Rooms[اعتماد القيمة],MATCH(الحجز!$D5981,Rooms[الشقة],0),1)&lt;=الحجز!$C5981,((INDEX(Rooms[القيمة],MATCH(الحجز!$D5981,Rooms[الشقة],0),1)*الحجز!$E5981)+G5981)-F5981,الحجز!$H5981),"")</f>
        <v/>
      </c>
      <c r="I5981" s="10" t="str">
        <f>IFERROR(VLOOKUP(D5981,Rooms[[الشقة]:[وصف]],4,FALSE),"")</f>
        <v/>
      </c>
      <c r="K5981" s="16" t="str">
        <f t="shared" si="187"/>
        <v/>
      </c>
    </row>
    <row r="5982" spans="2:11" x14ac:dyDescent="0.2">
      <c r="B5982" s="10" t="str">
        <f t="shared" si="186"/>
        <v/>
      </c>
      <c r="C5982" s="30"/>
      <c r="H5982" s="10" t="str">
        <f>IFERROR(IF(INDEX(Rooms[اعتماد القيمة],MATCH(الحجز!$D5982,Rooms[الشقة],0),1)&lt;=الحجز!$C5982,((INDEX(Rooms[القيمة],MATCH(الحجز!$D5982,Rooms[الشقة],0),1)*الحجز!$E5982)+G5982)-F5982,الحجز!$H5982),"")</f>
        <v/>
      </c>
      <c r="I5982" s="10" t="str">
        <f>IFERROR(VLOOKUP(D5982,Rooms[[الشقة]:[وصف]],4,FALSE),"")</f>
        <v/>
      </c>
      <c r="K5982" s="16" t="str">
        <f t="shared" si="187"/>
        <v/>
      </c>
    </row>
    <row r="5983" spans="2:11" x14ac:dyDescent="0.2">
      <c r="B5983" s="10" t="str">
        <f t="shared" si="186"/>
        <v/>
      </c>
      <c r="C5983" s="30"/>
      <c r="H5983" s="10" t="str">
        <f>IFERROR(IF(INDEX(Rooms[اعتماد القيمة],MATCH(الحجز!$D5983,Rooms[الشقة],0),1)&lt;=الحجز!$C5983,((INDEX(Rooms[القيمة],MATCH(الحجز!$D5983,Rooms[الشقة],0),1)*الحجز!$E5983)+G5983)-F5983,الحجز!$H5983),"")</f>
        <v/>
      </c>
      <c r="I5983" s="10" t="str">
        <f>IFERROR(VLOOKUP(D5983,Rooms[[الشقة]:[وصف]],4,FALSE),"")</f>
        <v/>
      </c>
      <c r="K5983" s="16" t="str">
        <f t="shared" si="187"/>
        <v/>
      </c>
    </row>
    <row r="5984" spans="2:11" x14ac:dyDescent="0.2">
      <c r="B5984" s="10" t="str">
        <f t="shared" si="186"/>
        <v/>
      </c>
      <c r="C5984" s="30"/>
      <c r="H5984" s="10" t="str">
        <f>IFERROR(IF(INDEX(Rooms[اعتماد القيمة],MATCH(الحجز!$D5984,Rooms[الشقة],0),1)&lt;=الحجز!$C5984,((INDEX(Rooms[القيمة],MATCH(الحجز!$D5984,Rooms[الشقة],0),1)*الحجز!$E5984)+G5984)-F5984,الحجز!$H5984),"")</f>
        <v/>
      </c>
      <c r="I5984" s="10" t="str">
        <f>IFERROR(VLOOKUP(D5984,Rooms[[الشقة]:[وصف]],4,FALSE),"")</f>
        <v/>
      </c>
      <c r="K5984" s="16" t="str">
        <f t="shared" si="187"/>
        <v/>
      </c>
    </row>
    <row r="5985" spans="2:11" x14ac:dyDescent="0.2">
      <c r="B5985" s="10" t="str">
        <f t="shared" si="186"/>
        <v/>
      </c>
      <c r="C5985" s="30"/>
      <c r="H5985" s="10" t="str">
        <f>IFERROR(IF(INDEX(Rooms[اعتماد القيمة],MATCH(الحجز!$D5985,Rooms[الشقة],0),1)&lt;=الحجز!$C5985,((INDEX(Rooms[القيمة],MATCH(الحجز!$D5985,Rooms[الشقة],0),1)*الحجز!$E5985)+G5985)-F5985,الحجز!$H5985),"")</f>
        <v/>
      </c>
      <c r="I5985" s="10" t="str">
        <f>IFERROR(VLOOKUP(D5985,Rooms[[الشقة]:[وصف]],4,FALSE),"")</f>
        <v/>
      </c>
      <c r="K5985" s="16" t="str">
        <f t="shared" si="187"/>
        <v/>
      </c>
    </row>
    <row r="5986" spans="2:11" x14ac:dyDescent="0.2">
      <c r="B5986" s="10" t="str">
        <f t="shared" si="186"/>
        <v/>
      </c>
      <c r="C5986" s="30"/>
      <c r="H5986" s="10" t="str">
        <f>IFERROR(IF(INDEX(Rooms[اعتماد القيمة],MATCH(الحجز!$D5986,Rooms[الشقة],0),1)&lt;=الحجز!$C5986,((INDEX(Rooms[القيمة],MATCH(الحجز!$D5986,Rooms[الشقة],0),1)*الحجز!$E5986)+G5986)-F5986,الحجز!$H5986),"")</f>
        <v/>
      </c>
      <c r="I5986" s="10" t="str">
        <f>IFERROR(VLOOKUP(D5986,Rooms[[الشقة]:[وصف]],4,FALSE),"")</f>
        <v/>
      </c>
      <c r="K5986" s="16" t="str">
        <f t="shared" si="187"/>
        <v/>
      </c>
    </row>
    <row r="5987" spans="2:11" x14ac:dyDescent="0.2">
      <c r="B5987" s="10" t="str">
        <f t="shared" si="186"/>
        <v/>
      </c>
      <c r="C5987" s="30"/>
      <c r="H5987" s="10" t="str">
        <f>IFERROR(IF(INDEX(Rooms[اعتماد القيمة],MATCH(الحجز!$D5987,Rooms[الشقة],0),1)&lt;=الحجز!$C5987,((INDEX(Rooms[القيمة],MATCH(الحجز!$D5987,Rooms[الشقة],0),1)*الحجز!$E5987)+G5987)-F5987,الحجز!$H5987),"")</f>
        <v/>
      </c>
      <c r="I5987" s="10" t="str">
        <f>IFERROR(VLOOKUP(D5987,Rooms[[الشقة]:[وصف]],4,FALSE),"")</f>
        <v/>
      </c>
      <c r="K5987" s="16" t="str">
        <f t="shared" si="187"/>
        <v/>
      </c>
    </row>
    <row r="5988" spans="2:11" x14ac:dyDescent="0.2">
      <c r="B5988" s="10" t="str">
        <f t="shared" si="186"/>
        <v/>
      </c>
      <c r="C5988" s="30"/>
      <c r="H5988" s="10" t="str">
        <f>IFERROR(IF(INDEX(Rooms[اعتماد القيمة],MATCH(الحجز!$D5988,Rooms[الشقة],0),1)&lt;=الحجز!$C5988,((INDEX(Rooms[القيمة],MATCH(الحجز!$D5988,Rooms[الشقة],0),1)*الحجز!$E5988)+G5988)-F5988,الحجز!$H5988),"")</f>
        <v/>
      </c>
      <c r="I5988" s="10" t="str">
        <f>IFERROR(VLOOKUP(D5988,Rooms[[الشقة]:[وصف]],4,FALSE),"")</f>
        <v/>
      </c>
      <c r="K5988" s="16" t="str">
        <f t="shared" si="187"/>
        <v/>
      </c>
    </row>
    <row r="5989" spans="2:11" x14ac:dyDescent="0.2">
      <c r="B5989" s="10" t="str">
        <f t="shared" si="186"/>
        <v/>
      </c>
      <c r="C5989" s="30"/>
      <c r="H5989" s="10" t="str">
        <f>IFERROR(IF(INDEX(Rooms[اعتماد القيمة],MATCH(الحجز!$D5989,Rooms[الشقة],0),1)&lt;=الحجز!$C5989,((INDEX(Rooms[القيمة],MATCH(الحجز!$D5989,Rooms[الشقة],0),1)*الحجز!$E5989)+G5989)-F5989,الحجز!$H5989),"")</f>
        <v/>
      </c>
      <c r="I5989" s="10" t="str">
        <f>IFERROR(VLOOKUP(D5989,Rooms[[الشقة]:[وصف]],4,FALSE),"")</f>
        <v/>
      </c>
      <c r="K5989" s="16" t="str">
        <f t="shared" si="187"/>
        <v/>
      </c>
    </row>
    <row r="5990" spans="2:11" x14ac:dyDescent="0.2">
      <c r="B5990" s="10" t="str">
        <f t="shared" si="186"/>
        <v/>
      </c>
      <c r="C5990" s="30"/>
      <c r="H5990" s="10" t="str">
        <f>IFERROR(IF(INDEX(Rooms[اعتماد القيمة],MATCH(الحجز!$D5990,Rooms[الشقة],0),1)&lt;=الحجز!$C5990,((INDEX(Rooms[القيمة],MATCH(الحجز!$D5990,Rooms[الشقة],0),1)*الحجز!$E5990)+G5990)-F5990,الحجز!$H5990),"")</f>
        <v/>
      </c>
      <c r="I5990" s="10" t="str">
        <f>IFERROR(VLOOKUP(D5990,Rooms[[الشقة]:[وصف]],4,FALSE),"")</f>
        <v/>
      </c>
      <c r="K5990" s="16" t="str">
        <f t="shared" si="187"/>
        <v/>
      </c>
    </row>
    <row r="5991" spans="2:11" x14ac:dyDescent="0.2">
      <c r="B5991" s="10" t="str">
        <f t="shared" si="186"/>
        <v/>
      </c>
      <c r="C5991" s="30"/>
      <c r="H5991" s="10" t="str">
        <f>IFERROR(IF(INDEX(Rooms[اعتماد القيمة],MATCH(الحجز!$D5991,Rooms[الشقة],0),1)&lt;=الحجز!$C5991,((INDEX(Rooms[القيمة],MATCH(الحجز!$D5991,Rooms[الشقة],0),1)*الحجز!$E5991)+G5991)-F5991,الحجز!$H5991),"")</f>
        <v/>
      </c>
      <c r="I5991" s="10" t="str">
        <f>IFERROR(VLOOKUP(D5991,Rooms[[الشقة]:[وصف]],4,FALSE),"")</f>
        <v/>
      </c>
      <c r="K5991" s="16" t="str">
        <f t="shared" si="187"/>
        <v/>
      </c>
    </row>
    <row r="5992" spans="2:11" x14ac:dyDescent="0.2">
      <c r="B5992" s="10" t="str">
        <f t="shared" si="186"/>
        <v/>
      </c>
      <c r="C5992" s="30"/>
      <c r="H5992" s="10" t="str">
        <f>IFERROR(IF(INDEX(Rooms[اعتماد القيمة],MATCH(الحجز!$D5992,Rooms[الشقة],0),1)&lt;=الحجز!$C5992,((INDEX(Rooms[القيمة],MATCH(الحجز!$D5992,Rooms[الشقة],0),1)*الحجز!$E5992)+G5992)-F5992,الحجز!$H5992),"")</f>
        <v/>
      </c>
      <c r="I5992" s="10" t="str">
        <f>IFERROR(VLOOKUP(D5992,Rooms[[الشقة]:[وصف]],4,FALSE),"")</f>
        <v/>
      </c>
      <c r="K5992" s="16" t="str">
        <f t="shared" si="187"/>
        <v/>
      </c>
    </row>
    <row r="5993" spans="2:11" x14ac:dyDescent="0.2">
      <c r="B5993" s="10" t="str">
        <f t="shared" si="186"/>
        <v/>
      </c>
      <c r="C5993" s="30"/>
      <c r="H5993" s="10" t="str">
        <f>IFERROR(IF(INDEX(Rooms[اعتماد القيمة],MATCH(الحجز!$D5993,Rooms[الشقة],0),1)&lt;=الحجز!$C5993,((INDEX(Rooms[القيمة],MATCH(الحجز!$D5993,Rooms[الشقة],0),1)*الحجز!$E5993)+G5993)-F5993,الحجز!$H5993),"")</f>
        <v/>
      </c>
      <c r="I5993" s="10" t="str">
        <f>IFERROR(VLOOKUP(D5993,Rooms[[الشقة]:[وصف]],4,FALSE),"")</f>
        <v/>
      </c>
      <c r="K5993" s="16" t="str">
        <f t="shared" si="187"/>
        <v/>
      </c>
    </row>
    <row r="5994" spans="2:11" x14ac:dyDescent="0.2">
      <c r="B5994" s="10" t="str">
        <f t="shared" si="186"/>
        <v/>
      </c>
      <c r="C5994" s="30"/>
      <c r="H5994" s="10" t="str">
        <f>IFERROR(IF(INDEX(Rooms[اعتماد القيمة],MATCH(الحجز!$D5994,Rooms[الشقة],0),1)&lt;=الحجز!$C5994,((INDEX(Rooms[القيمة],MATCH(الحجز!$D5994,Rooms[الشقة],0),1)*الحجز!$E5994)+G5994)-F5994,الحجز!$H5994),"")</f>
        <v/>
      </c>
      <c r="I5994" s="10" t="str">
        <f>IFERROR(VLOOKUP(D5994,Rooms[[الشقة]:[وصف]],4,FALSE),"")</f>
        <v/>
      </c>
      <c r="K5994" s="16" t="str">
        <f t="shared" si="187"/>
        <v/>
      </c>
    </row>
    <row r="5995" spans="2:11" x14ac:dyDescent="0.2">
      <c r="B5995" s="10" t="str">
        <f t="shared" si="186"/>
        <v/>
      </c>
      <c r="C5995" s="30"/>
      <c r="H5995" s="10" t="str">
        <f>IFERROR(IF(INDEX(Rooms[اعتماد القيمة],MATCH(الحجز!$D5995,Rooms[الشقة],0),1)&lt;=الحجز!$C5995,((INDEX(Rooms[القيمة],MATCH(الحجز!$D5995,Rooms[الشقة],0),1)*الحجز!$E5995)+G5995)-F5995,الحجز!$H5995),"")</f>
        <v/>
      </c>
      <c r="I5995" s="10" t="str">
        <f>IFERROR(VLOOKUP(D5995,Rooms[[الشقة]:[وصف]],4,FALSE),"")</f>
        <v/>
      </c>
      <c r="K5995" s="16" t="str">
        <f t="shared" si="187"/>
        <v/>
      </c>
    </row>
    <row r="5996" spans="2:11" x14ac:dyDescent="0.2">
      <c r="B5996" s="10" t="str">
        <f t="shared" si="186"/>
        <v/>
      </c>
      <c r="C5996" s="30"/>
      <c r="H5996" s="10" t="str">
        <f>IFERROR(IF(INDEX(Rooms[اعتماد القيمة],MATCH(الحجز!$D5996,Rooms[الشقة],0),1)&lt;=الحجز!$C5996,((INDEX(Rooms[القيمة],MATCH(الحجز!$D5996,Rooms[الشقة],0),1)*الحجز!$E5996)+G5996)-F5996,الحجز!$H5996),"")</f>
        <v/>
      </c>
      <c r="I5996" s="10" t="str">
        <f>IFERROR(VLOOKUP(D5996,Rooms[[الشقة]:[وصف]],4,FALSE),"")</f>
        <v/>
      </c>
      <c r="K5996" s="16" t="str">
        <f t="shared" si="187"/>
        <v/>
      </c>
    </row>
    <row r="5997" spans="2:11" x14ac:dyDescent="0.2">
      <c r="B5997" s="10" t="str">
        <f t="shared" si="186"/>
        <v/>
      </c>
      <c r="C5997" s="30"/>
      <c r="H5997" s="10" t="str">
        <f>IFERROR(IF(INDEX(Rooms[اعتماد القيمة],MATCH(الحجز!$D5997,Rooms[الشقة],0),1)&lt;=الحجز!$C5997,((INDEX(Rooms[القيمة],MATCH(الحجز!$D5997,Rooms[الشقة],0),1)*الحجز!$E5997)+G5997)-F5997,الحجز!$H5997),"")</f>
        <v/>
      </c>
      <c r="I5997" s="10" t="str">
        <f>IFERROR(VLOOKUP(D5997,Rooms[[الشقة]:[وصف]],4,FALSE),"")</f>
        <v/>
      </c>
      <c r="K5997" s="16" t="str">
        <f t="shared" si="187"/>
        <v/>
      </c>
    </row>
    <row r="5998" spans="2:11" x14ac:dyDescent="0.2">
      <c r="B5998" s="10" t="str">
        <f t="shared" si="186"/>
        <v/>
      </c>
      <c r="C5998" s="30"/>
      <c r="H5998" s="10" t="str">
        <f>IFERROR(IF(INDEX(Rooms[اعتماد القيمة],MATCH(الحجز!$D5998,Rooms[الشقة],0),1)&lt;=الحجز!$C5998,((INDEX(Rooms[القيمة],MATCH(الحجز!$D5998,Rooms[الشقة],0),1)*الحجز!$E5998)+G5998)-F5998,الحجز!$H5998),"")</f>
        <v/>
      </c>
      <c r="I5998" s="10" t="str">
        <f>IFERROR(VLOOKUP(D5998,Rooms[[الشقة]:[وصف]],4,FALSE),"")</f>
        <v/>
      </c>
      <c r="K5998" s="16" t="str">
        <f t="shared" si="187"/>
        <v/>
      </c>
    </row>
    <row r="5999" spans="2:11" x14ac:dyDescent="0.2">
      <c r="B5999" s="10" t="str">
        <f t="shared" si="186"/>
        <v/>
      </c>
      <c r="C5999" s="30"/>
      <c r="H5999" s="10" t="str">
        <f>IFERROR(IF(INDEX(Rooms[اعتماد القيمة],MATCH(الحجز!$D5999,Rooms[الشقة],0),1)&lt;=الحجز!$C5999,((INDEX(Rooms[القيمة],MATCH(الحجز!$D5999,Rooms[الشقة],0),1)*الحجز!$E5999)+G5999)-F5999,الحجز!$H5999),"")</f>
        <v/>
      </c>
      <c r="I5999" s="10" t="str">
        <f>IFERROR(VLOOKUP(D5999,Rooms[[الشقة]:[وصف]],4,FALSE),"")</f>
        <v/>
      </c>
      <c r="K5999" s="16" t="str">
        <f t="shared" si="187"/>
        <v/>
      </c>
    </row>
    <row r="6000" spans="2:11" x14ac:dyDescent="0.2">
      <c r="B6000" s="10" t="str">
        <f t="shared" si="186"/>
        <v/>
      </c>
      <c r="C6000" s="30"/>
      <c r="H6000" s="10" t="str">
        <f>IFERROR(IF(INDEX(Rooms[اعتماد القيمة],MATCH(الحجز!$D6000,Rooms[الشقة],0),1)&lt;=الحجز!$C6000,((INDEX(Rooms[القيمة],MATCH(الحجز!$D6000,Rooms[الشقة],0),1)*الحجز!$E6000)+G6000)-F6000,الحجز!$H6000),"")</f>
        <v/>
      </c>
      <c r="I6000" s="10" t="str">
        <f>IFERROR(VLOOKUP(D6000,Rooms[[الشقة]:[وصف]],4,FALSE),"")</f>
        <v/>
      </c>
      <c r="K6000" s="16" t="str">
        <f t="shared" si="187"/>
        <v/>
      </c>
    </row>
    <row r="6001" spans="2:11" x14ac:dyDescent="0.2">
      <c r="B6001" s="10" t="str">
        <f t="shared" si="186"/>
        <v/>
      </c>
      <c r="C6001" s="30"/>
      <c r="H6001" s="10" t="str">
        <f>IFERROR(IF(INDEX(Rooms[اعتماد القيمة],MATCH(الحجز!$D6001,Rooms[الشقة],0),1)&lt;=الحجز!$C6001,((INDEX(Rooms[القيمة],MATCH(الحجز!$D6001,Rooms[الشقة],0),1)*الحجز!$E6001)+G6001)-F6001,الحجز!$H6001),"")</f>
        <v/>
      </c>
      <c r="I6001" s="10" t="str">
        <f>IFERROR(VLOOKUP(D6001,Rooms[[الشقة]:[وصف]],4,FALSE),"")</f>
        <v/>
      </c>
      <c r="K6001" s="16" t="str">
        <f t="shared" si="187"/>
        <v/>
      </c>
    </row>
    <row r="6002" spans="2:11" x14ac:dyDescent="0.2">
      <c r="B6002" s="10" t="str">
        <f t="shared" si="186"/>
        <v/>
      </c>
      <c r="C6002" s="30"/>
      <c r="H6002" s="10" t="str">
        <f>IFERROR(IF(INDEX(Rooms[اعتماد القيمة],MATCH(الحجز!$D6002,Rooms[الشقة],0),1)&lt;=الحجز!$C6002,((INDEX(Rooms[القيمة],MATCH(الحجز!$D6002,Rooms[الشقة],0),1)*الحجز!$E6002)+G6002)-F6002,الحجز!$H6002),"")</f>
        <v/>
      </c>
      <c r="I6002" s="10" t="str">
        <f>IFERROR(VLOOKUP(D6002,Rooms[[الشقة]:[وصف]],4,FALSE),"")</f>
        <v/>
      </c>
      <c r="K6002" s="16" t="str">
        <f t="shared" si="187"/>
        <v/>
      </c>
    </row>
    <row r="6003" spans="2:11" x14ac:dyDescent="0.2">
      <c r="B6003" s="10" t="str">
        <f t="shared" si="186"/>
        <v/>
      </c>
      <c r="C6003" s="30"/>
      <c r="H6003" s="10" t="str">
        <f>IFERROR(IF(INDEX(Rooms[اعتماد القيمة],MATCH(الحجز!$D6003,Rooms[الشقة],0),1)&lt;=الحجز!$C6003,((INDEX(Rooms[القيمة],MATCH(الحجز!$D6003,Rooms[الشقة],0),1)*الحجز!$E6003)+G6003)-F6003,الحجز!$H6003),"")</f>
        <v/>
      </c>
      <c r="I6003" s="10" t="str">
        <f>IFERROR(VLOOKUP(D6003,Rooms[[الشقة]:[وصف]],4,FALSE),"")</f>
        <v/>
      </c>
      <c r="K6003" s="16" t="str">
        <f t="shared" si="187"/>
        <v/>
      </c>
    </row>
    <row r="6004" spans="2:11" x14ac:dyDescent="0.2">
      <c r="B6004" s="10" t="str">
        <f t="shared" si="186"/>
        <v/>
      </c>
      <c r="C6004" s="30"/>
      <c r="H6004" s="10" t="str">
        <f>IFERROR(IF(INDEX(Rooms[اعتماد القيمة],MATCH(الحجز!$D6004,Rooms[الشقة],0),1)&lt;=الحجز!$C6004,((INDEX(Rooms[القيمة],MATCH(الحجز!$D6004,Rooms[الشقة],0),1)*الحجز!$E6004)+G6004)-F6004,الحجز!$H6004),"")</f>
        <v/>
      </c>
      <c r="I6004" s="10" t="str">
        <f>IFERROR(VLOOKUP(D6004,Rooms[[الشقة]:[وصف]],4,FALSE),"")</f>
        <v/>
      </c>
      <c r="K6004" s="16" t="str">
        <f t="shared" si="187"/>
        <v/>
      </c>
    </row>
    <row r="6005" spans="2:11" x14ac:dyDescent="0.2">
      <c r="B6005" s="10" t="str">
        <f t="shared" si="186"/>
        <v/>
      </c>
      <c r="C6005" s="30"/>
      <c r="H6005" s="10" t="str">
        <f>IFERROR(IF(INDEX(Rooms[اعتماد القيمة],MATCH(الحجز!$D6005,Rooms[الشقة],0),1)&lt;=الحجز!$C6005,((INDEX(Rooms[القيمة],MATCH(الحجز!$D6005,Rooms[الشقة],0),1)*الحجز!$E6005)+G6005)-F6005,الحجز!$H6005),"")</f>
        <v/>
      </c>
      <c r="I6005" s="10" t="str">
        <f>IFERROR(VLOOKUP(D6005,Rooms[[الشقة]:[وصف]],4,FALSE),"")</f>
        <v/>
      </c>
      <c r="K6005" s="16" t="str">
        <f t="shared" si="187"/>
        <v/>
      </c>
    </row>
    <row r="6006" spans="2:11" x14ac:dyDescent="0.2">
      <c r="B6006" s="10" t="str">
        <f t="shared" si="186"/>
        <v/>
      </c>
      <c r="C6006" s="30"/>
      <c r="H6006" s="10" t="str">
        <f>IFERROR(IF(INDEX(Rooms[اعتماد القيمة],MATCH(الحجز!$D6006,Rooms[الشقة],0),1)&lt;=الحجز!$C6006,((INDEX(Rooms[القيمة],MATCH(الحجز!$D6006,Rooms[الشقة],0),1)*الحجز!$E6006)+G6006)-F6006,الحجز!$H6006),"")</f>
        <v/>
      </c>
      <c r="I6006" s="10" t="str">
        <f>IFERROR(VLOOKUP(D6006,Rooms[[الشقة]:[وصف]],4,FALSE),"")</f>
        <v/>
      </c>
      <c r="K6006" s="16" t="str">
        <f t="shared" si="187"/>
        <v/>
      </c>
    </row>
    <row r="6007" spans="2:11" x14ac:dyDescent="0.2">
      <c r="B6007" s="10" t="str">
        <f t="shared" si="186"/>
        <v/>
      </c>
      <c r="C6007" s="30"/>
      <c r="H6007" s="10" t="str">
        <f>IFERROR(IF(INDEX(Rooms[اعتماد القيمة],MATCH(الحجز!$D6007,Rooms[الشقة],0),1)&lt;=الحجز!$C6007,((INDEX(Rooms[القيمة],MATCH(الحجز!$D6007,Rooms[الشقة],0),1)*الحجز!$E6007)+G6007)-F6007,الحجز!$H6007),"")</f>
        <v/>
      </c>
      <c r="I6007" s="10" t="str">
        <f>IFERROR(VLOOKUP(D6007,Rooms[[الشقة]:[وصف]],4,FALSE),"")</f>
        <v/>
      </c>
      <c r="K6007" s="16" t="str">
        <f t="shared" si="187"/>
        <v/>
      </c>
    </row>
    <row r="6008" spans="2:11" x14ac:dyDescent="0.2">
      <c r="B6008" s="10" t="str">
        <f t="shared" si="186"/>
        <v/>
      </c>
      <c r="C6008" s="30"/>
      <c r="H6008" s="10" t="str">
        <f>IFERROR(IF(INDEX(Rooms[اعتماد القيمة],MATCH(الحجز!$D6008,Rooms[الشقة],0),1)&lt;=الحجز!$C6008,((INDEX(Rooms[القيمة],MATCH(الحجز!$D6008,Rooms[الشقة],0),1)*الحجز!$E6008)+G6008)-F6008,الحجز!$H6008),"")</f>
        <v/>
      </c>
      <c r="I6008" s="10" t="str">
        <f>IFERROR(VLOOKUP(D6008,Rooms[[الشقة]:[وصف]],4,FALSE),"")</f>
        <v/>
      </c>
      <c r="K6008" s="16" t="str">
        <f t="shared" si="187"/>
        <v/>
      </c>
    </row>
    <row r="6009" spans="2:11" x14ac:dyDescent="0.2">
      <c r="B6009" s="10" t="str">
        <f t="shared" si="186"/>
        <v/>
      </c>
      <c r="C6009" s="30"/>
      <c r="H6009" s="10" t="str">
        <f>IFERROR(IF(INDEX(Rooms[اعتماد القيمة],MATCH(الحجز!$D6009,Rooms[الشقة],0),1)&lt;=الحجز!$C6009,((INDEX(Rooms[القيمة],MATCH(الحجز!$D6009,Rooms[الشقة],0),1)*الحجز!$E6009)+G6009)-F6009,الحجز!$H6009),"")</f>
        <v/>
      </c>
      <c r="I6009" s="10" t="str">
        <f>IFERROR(VLOOKUP(D6009,Rooms[[الشقة]:[وصف]],4,FALSE),"")</f>
        <v/>
      </c>
      <c r="K6009" s="16" t="str">
        <f t="shared" si="187"/>
        <v/>
      </c>
    </row>
    <row r="6010" spans="2:11" x14ac:dyDescent="0.2">
      <c r="B6010" s="10" t="str">
        <f t="shared" si="186"/>
        <v/>
      </c>
      <c r="C6010" s="30"/>
      <c r="H6010" s="10" t="str">
        <f>IFERROR(IF(INDEX(Rooms[اعتماد القيمة],MATCH(الحجز!$D6010,Rooms[الشقة],0),1)&lt;=الحجز!$C6010,((INDEX(Rooms[القيمة],MATCH(الحجز!$D6010,Rooms[الشقة],0),1)*الحجز!$E6010)+G6010)-F6010,الحجز!$H6010),"")</f>
        <v/>
      </c>
      <c r="I6010" s="10" t="str">
        <f>IFERROR(VLOOKUP(D6010,Rooms[[الشقة]:[وصف]],4,FALSE),"")</f>
        <v/>
      </c>
      <c r="K6010" s="16" t="str">
        <f t="shared" si="187"/>
        <v/>
      </c>
    </row>
    <row r="6011" spans="2:11" x14ac:dyDescent="0.2">
      <c r="B6011" s="10" t="str">
        <f t="shared" si="186"/>
        <v/>
      </c>
      <c r="C6011" s="30"/>
      <c r="H6011" s="10" t="str">
        <f>IFERROR(IF(INDEX(Rooms[اعتماد القيمة],MATCH(الحجز!$D6011,Rooms[الشقة],0),1)&lt;=الحجز!$C6011,((INDEX(Rooms[القيمة],MATCH(الحجز!$D6011,Rooms[الشقة],0),1)*الحجز!$E6011)+G6011)-F6011,الحجز!$H6011),"")</f>
        <v/>
      </c>
      <c r="I6011" s="10" t="str">
        <f>IFERROR(VLOOKUP(D6011,Rooms[[الشقة]:[وصف]],4,FALSE),"")</f>
        <v/>
      </c>
      <c r="K6011" s="16" t="str">
        <f t="shared" si="187"/>
        <v/>
      </c>
    </row>
    <row r="6012" spans="2:11" x14ac:dyDescent="0.2">
      <c r="B6012" s="10" t="str">
        <f t="shared" si="186"/>
        <v/>
      </c>
      <c r="C6012" s="30"/>
      <c r="H6012" s="10" t="str">
        <f>IFERROR(IF(INDEX(Rooms[اعتماد القيمة],MATCH(الحجز!$D6012,Rooms[الشقة],0),1)&lt;=الحجز!$C6012,((INDEX(Rooms[القيمة],MATCH(الحجز!$D6012,Rooms[الشقة],0),1)*الحجز!$E6012)+G6012)-F6012,الحجز!$H6012),"")</f>
        <v/>
      </c>
      <c r="I6012" s="10" t="str">
        <f>IFERROR(VLOOKUP(D6012,Rooms[[الشقة]:[وصف]],4,FALSE),"")</f>
        <v/>
      </c>
      <c r="K6012" s="16" t="str">
        <f t="shared" si="187"/>
        <v/>
      </c>
    </row>
    <row r="6013" spans="2:11" x14ac:dyDescent="0.2">
      <c r="B6013" s="10" t="str">
        <f t="shared" si="186"/>
        <v/>
      </c>
      <c r="C6013" s="30"/>
      <c r="H6013" s="10" t="str">
        <f>IFERROR(IF(INDEX(Rooms[اعتماد القيمة],MATCH(الحجز!$D6013,Rooms[الشقة],0),1)&lt;=الحجز!$C6013,((INDEX(Rooms[القيمة],MATCH(الحجز!$D6013,Rooms[الشقة],0),1)*الحجز!$E6013)+G6013)-F6013,الحجز!$H6013),"")</f>
        <v/>
      </c>
      <c r="I6013" s="10" t="str">
        <f>IFERROR(VLOOKUP(D6013,Rooms[[الشقة]:[وصف]],4,FALSE),"")</f>
        <v/>
      </c>
      <c r="K6013" s="16" t="str">
        <f t="shared" si="187"/>
        <v/>
      </c>
    </row>
    <row r="6014" spans="2:11" x14ac:dyDescent="0.2">
      <c r="B6014" s="10" t="str">
        <f t="shared" si="186"/>
        <v/>
      </c>
      <c r="C6014" s="30"/>
      <c r="H6014" s="10" t="str">
        <f>IFERROR(IF(INDEX(Rooms[اعتماد القيمة],MATCH(الحجز!$D6014,Rooms[الشقة],0),1)&lt;=الحجز!$C6014,((INDEX(Rooms[القيمة],MATCH(الحجز!$D6014,Rooms[الشقة],0),1)*الحجز!$E6014)+G6014)-F6014,الحجز!$H6014),"")</f>
        <v/>
      </c>
      <c r="I6014" s="10" t="str">
        <f>IFERROR(VLOOKUP(D6014,Rooms[[الشقة]:[وصف]],4,FALSE),"")</f>
        <v/>
      </c>
      <c r="K6014" s="16" t="str">
        <f t="shared" si="187"/>
        <v/>
      </c>
    </row>
    <row r="6015" spans="2:11" x14ac:dyDescent="0.2">
      <c r="B6015" s="10" t="str">
        <f t="shared" si="186"/>
        <v/>
      </c>
      <c r="C6015" s="30"/>
      <c r="H6015" s="10" t="str">
        <f>IFERROR(IF(INDEX(Rooms[اعتماد القيمة],MATCH(الحجز!$D6015,Rooms[الشقة],0),1)&lt;=الحجز!$C6015,((INDEX(Rooms[القيمة],MATCH(الحجز!$D6015,Rooms[الشقة],0),1)*الحجز!$E6015)+G6015)-F6015,الحجز!$H6015),"")</f>
        <v/>
      </c>
      <c r="I6015" s="10" t="str">
        <f>IFERROR(VLOOKUP(D6015,Rooms[[الشقة]:[وصف]],4,FALSE),"")</f>
        <v/>
      </c>
      <c r="K6015" s="16" t="str">
        <f t="shared" si="187"/>
        <v/>
      </c>
    </row>
    <row r="6016" spans="2:11" x14ac:dyDescent="0.2">
      <c r="B6016" s="10" t="str">
        <f t="shared" si="186"/>
        <v/>
      </c>
      <c r="C6016" s="30"/>
      <c r="H6016" s="10" t="str">
        <f>IFERROR(IF(INDEX(Rooms[اعتماد القيمة],MATCH(الحجز!$D6016,Rooms[الشقة],0),1)&lt;=الحجز!$C6016,((INDEX(Rooms[القيمة],MATCH(الحجز!$D6016,Rooms[الشقة],0),1)*الحجز!$E6016)+G6016)-F6016,الحجز!$H6016),"")</f>
        <v/>
      </c>
      <c r="I6016" s="10" t="str">
        <f>IFERROR(VLOOKUP(D6016,Rooms[[الشقة]:[وصف]],4,FALSE),"")</f>
        <v/>
      </c>
      <c r="K6016" s="16" t="str">
        <f t="shared" si="187"/>
        <v/>
      </c>
    </row>
    <row r="6017" spans="2:11" x14ac:dyDescent="0.2">
      <c r="B6017" s="10" t="str">
        <f t="shared" si="186"/>
        <v/>
      </c>
      <c r="C6017" s="30"/>
      <c r="H6017" s="10" t="str">
        <f>IFERROR(IF(INDEX(Rooms[اعتماد القيمة],MATCH(الحجز!$D6017,Rooms[الشقة],0),1)&lt;=الحجز!$C6017,((INDEX(Rooms[القيمة],MATCH(الحجز!$D6017,Rooms[الشقة],0),1)*الحجز!$E6017)+G6017)-F6017,الحجز!$H6017),"")</f>
        <v/>
      </c>
      <c r="I6017" s="10" t="str">
        <f>IFERROR(VLOOKUP(D6017,Rooms[[الشقة]:[وصف]],4,FALSE),"")</f>
        <v/>
      </c>
      <c r="K6017" s="16" t="str">
        <f t="shared" si="187"/>
        <v/>
      </c>
    </row>
    <row r="6018" spans="2:11" x14ac:dyDescent="0.2">
      <c r="B6018" s="10" t="str">
        <f t="shared" si="186"/>
        <v/>
      </c>
      <c r="C6018" s="30"/>
      <c r="H6018" s="10" t="str">
        <f>IFERROR(IF(INDEX(Rooms[اعتماد القيمة],MATCH(الحجز!$D6018,Rooms[الشقة],0),1)&lt;=الحجز!$C6018,((INDEX(Rooms[القيمة],MATCH(الحجز!$D6018,Rooms[الشقة],0),1)*الحجز!$E6018)+G6018)-F6018,الحجز!$H6018),"")</f>
        <v/>
      </c>
      <c r="I6018" s="10" t="str">
        <f>IFERROR(VLOOKUP(D6018,Rooms[[الشقة]:[وصف]],4,FALSE),"")</f>
        <v/>
      </c>
      <c r="K6018" s="16" t="str">
        <f t="shared" si="187"/>
        <v/>
      </c>
    </row>
    <row r="6019" spans="2:11" x14ac:dyDescent="0.2">
      <c r="B6019" s="10" t="str">
        <f t="shared" si="186"/>
        <v/>
      </c>
      <c r="C6019" s="30"/>
      <c r="H6019" s="10" t="str">
        <f>IFERROR(IF(INDEX(Rooms[اعتماد القيمة],MATCH(الحجز!$D6019,Rooms[الشقة],0),1)&lt;=الحجز!$C6019,((INDEX(Rooms[القيمة],MATCH(الحجز!$D6019,Rooms[الشقة],0),1)*الحجز!$E6019)+G6019)-F6019,الحجز!$H6019),"")</f>
        <v/>
      </c>
      <c r="I6019" s="10" t="str">
        <f>IFERROR(VLOOKUP(D6019,Rooms[[الشقة]:[وصف]],4,FALSE),"")</f>
        <v/>
      </c>
      <c r="K6019" s="16" t="str">
        <f t="shared" si="187"/>
        <v/>
      </c>
    </row>
    <row r="6020" spans="2:11" x14ac:dyDescent="0.2">
      <c r="B6020" s="10" t="str">
        <f t="shared" si="186"/>
        <v/>
      </c>
      <c r="C6020" s="30"/>
      <c r="H6020" s="10" t="str">
        <f>IFERROR(IF(INDEX(Rooms[اعتماد القيمة],MATCH(الحجز!$D6020,Rooms[الشقة],0),1)&lt;=الحجز!$C6020,((INDEX(Rooms[القيمة],MATCH(الحجز!$D6020,Rooms[الشقة],0),1)*الحجز!$E6020)+G6020)-F6020,الحجز!$H6020),"")</f>
        <v/>
      </c>
      <c r="I6020" s="10" t="str">
        <f>IFERROR(VLOOKUP(D6020,Rooms[[الشقة]:[وصف]],4,FALSE),"")</f>
        <v/>
      </c>
      <c r="K6020" s="16" t="str">
        <f t="shared" si="187"/>
        <v/>
      </c>
    </row>
    <row r="6021" spans="2:11" x14ac:dyDescent="0.2">
      <c r="B6021" s="10" t="str">
        <f t="shared" ref="B6021:B6084" si="188">IF(C6021&lt;&gt;"",ROW(A6018),"")</f>
        <v/>
      </c>
      <c r="C6021" s="30"/>
      <c r="H6021" s="10" t="str">
        <f>IFERROR(IF(INDEX(Rooms[اعتماد القيمة],MATCH(الحجز!$D6021,Rooms[الشقة],0),1)&lt;=الحجز!$C6021,((INDEX(Rooms[القيمة],MATCH(الحجز!$D6021,Rooms[الشقة],0),1)*الحجز!$E6021)+G6021)-F6021,الحجز!$H6021),"")</f>
        <v/>
      </c>
      <c r="I6021" s="10" t="str">
        <f>IFERROR(VLOOKUP(D6021,Rooms[[الشقة]:[وصف]],4,FALSE),"")</f>
        <v/>
      </c>
      <c r="K6021" s="16" t="str">
        <f t="shared" ref="K6021:K6084" si="189">IF(AND(E6021="",C6021=""),"",C6021+(IF(E6021&lt;1,E6021,(E6021-1))))</f>
        <v/>
      </c>
    </row>
    <row r="6022" spans="2:11" x14ac:dyDescent="0.2">
      <c r="B6022" s="10" t="str">
        <f t="shared" si="188"/>
        <v/>
      </c>
      <c r="C6022" s="30"/>
      <c r="H6022" s="10" t="str">
        <f>IFERROR(IF(INDEX(Rooms[اعتماد القيمة],MATCH(الحجز!$D6022,Rooms[الشقة],0),1)&lt;=الحجز!$C6022,((INDEX(Rooms[القيمة],MATCH(الحجز!$D6022,Rooms[الشقة],0),1)*الحجز!$E6022)+G6022)-F6022,الحجز!$H6022),"")</f>
        <v/>
      </c>
      <c r="I6022" s="10" t="str">
        <f>IFERROR(VLOOKUP(D6022,Rooms[[الشقة]:[وصف]],4,FALSE),"")</f>
        <v/>
      </c>
      <c r="K6022" s="16" t="str">
        <f t="shared" si="189"/>
        <v/>
      </c>
    </row>
    <row r="6023" spans="2:11" x14ac:dyDescent="0.2">
      <c r="B6023" s="10" t="str">
        <f t="shared" si="188"/>
        <v/>
      </c>
      <c r="C6023" s="30"/>
      <c r="H6023" s="10" t="str">
        <f>IFERROR(IF(INDEX(Rooms[اعتماد القيمة],MATCH(الحجز!$D6023,Rooms[الشقة],0),1)&lt;=الحجز!$C6023,((INDEX(Rooms[القيمة],MATCH(الحجز!$D6023,Rooms[الشقة],0),1)*الحجز!$E6023)+G6023)-F6023,الحجز!$H6023),"")</f>
        <v/>
      </c>
      <c r="I6023" s="10" t="str">
        <f>IFERROR(VLOOKUP(D6023,Rooms[[الشقة]:[وصف]],4,FALSE),"")</f>
        <v/>
      </c>
      <c r="K6023" s="16" t="str">
        <f t="shared" si="189"/>
        <v/>
      </c>
    </row>
    <row r="6024" spans="2:11" x14ac:dyDescent="0.2">
      <c r="B6024" s="10" t="str">
        <f t="shared" si="188"/>
        <v/>
      </c>
      <c r="C6024" s="30"/>
      <c r="H6024" s="10" t="str">
        <f>IFERROR(IF(INDEX(Rooms[اعتماد القيمة],MATCH(الحجز!$D6024,Rooms[الشقة],0),1)&lt;=الحجز!$C6024,((INDEX(Rooms[القيمة],MATCH(الحجز!$D6024,Rooms[الشقة],0),1)*الحجز!$E6024)+G6024)-F6024,الحجز!$H6024),"")</f>
        <v/>
      </c>
      <c r="I6024" s="10" t="str">
        <f>IFERROR(VLOOKUP(D6024,Rooms[[الشقة]:[وصف]],4,FALSE),"")</f>
        <v/>
      </c>
      <c r="K6024" s="16" t="str">
        <f t="shared" si="189"/>
        <v/>
      </c>
    </row>
    <row r="6025" spans="2:11" x14ac:dyDescent="0.2">
      <c r="B6025" s="10" t="str">
        <f t="shared" si="188"/>
        <v/>
      </c>
      <c r="C6025" s="30"/>
      <c r="H6025" s="10" t="str">
        <f>IFERROR(IF(INDEX(Rooms[اعتماد القيمة],MATCH(الحجز!$D6025,Rooms[الشقة],0),1)&lt;=الحجز!$C6025,((INDEX(Rooms[القيمة],MATCH(الحجز!$D6025,Rooms[الشقة],0),1)*الحجز!$E6025)+G6025)-F6025,الحجز!$H6025),"")</f>
        <v/>
      </c>
      <c r="I6025" s="10" t="str">
        <f>IFERROR(VLOOKUP(D6025,Rooms[[الشقة]:[وصف]],4,FALSE),"")</f>
        <v/>
      </c>
      <c r="K6025" s="16" t="str">
        <f t="shared" si="189"/>
        <v/>
      </c>
    </row>
    <row r="6026" spans="2:11" x14ac:dyDescent="0.2">
      <c r="B6026" s="10" t="str">
        <f t="shared" si="188"/>
        <v/>
      </c>
      <c r="C6026" s="30"/>
      <c r="H6026" s="10" t="str">
        <f>IFERROR(IF(INDEX(Rooms[اعتماد القيمة],MATCH(الحجز!$D6026,Rooms[الشقة],0),1)&lt;=الحجز!$C6026,((INDEX(Rooms[القيمة],MATCH(الحجز!$D6026,Rooms[الشقة],0),1)*الحجز!$E6026)+G6026)-F6026,الحجز!$H6026),"")</f>
        <v/>
      </c>
      <c r="I6026" s="10" t="str">
        <f>IFERROR(VLOOKUP(D6026,Rooms[[الشقة]:[وصف]],4,FALSE),"")</f>
        <v/>
      </c>
      <c r="K6026" s="16" t="str">
        <f t="shared" si="189"/>
        <v/>
      </c>
    </row>
    <row r="6027" spans="2:11" x14ac:dyDescent="0.2">
      <c r="B6027" s="10" t="str">
        <f t="shared" si="188"/>
        <v/>
      </c>
      <c r="C6027" s="30"/>
      <c r="H6027" s="10" t="str">
        <f>IFERROR(IF(INDEX(Rooms[اعتماد القيمة],MATCH(الحجز!$D6027,Rooms[الشقة],0),1)&lt;=الحجز!$C6027,((INDEX(Rooms[القيمة],MATCH(الحجز!$D6027,Rooms[الشقة],0),1)*الحجز!$E6027)+G6027)-F6027,الحجز!$H6027),"")</f>
        <v/>
      </c>
      <c r="I6027" s="10" t="str">
        <f>IFERROR(VLOOKUP(D6027,Rooms[[الشقة]:[وصف]],4,FALSE),"")</f>
        <v/>
      </c>
      <c r="K6027" s="16" t="str">
        <f t="shared" si="189"/>
        <v/>
      </c>
    </row>
    <row r="6028" spans="2:11" x14ac:dyDescent="0.2">
      <c r="B6028" s="10" t="str">
        <f t="shared" si="188"/>
        <v/>
      </c>
      <c r="C6028" s="30"/>
      <c r="H6028" s="10" t="str">
        <f>IFERROR(IF(INDEX(Rooms[اعتماد القيمة],MATCH(الحجز!$D6028,Rooms[الشقة],0),1)&lt;=الحجز!$C6028,((INDEX(Rooms[القيمة],MATCH(الحجز!$D6028,Rooms[الشقة],0),1)*الحجز!$E6028)+G6028)-F6028,الحجز!$H6028),"")</f>
        <v/>
      </c>
      <c r="I6028" s="10" t="str">
        <f>IFERROR(VLOOKUP(D6028,Rooms[[الشقة]:[وصف]],4,FALSE),"")</f>
        <v/>
      </c>
      <c r="K6028" s="16" t="str">
        <f t="shared" si="189"/>
        <v/>
      </c>
    </row>
    <row r="6029" spans="2:11" x14ac:dyDescent="0.2">
      <c r="B6029" s="10" t="str">
        <f t="shared" si="188"/>
        <v/>
      </c>
      <c r="C6029" s="30"/>
      <c r="H6029" s="10" t="str">
        <f>IFERROR(IF(INDEX(Rooms[اعتماد القيمة],MATCH(الحجز!$D6029,Rooms[الشقة],0),1)&lt;=الحجز!$C6029,((INDEX(Rooms[القيمة],MATCH(الحجز!$D6029,Rooms[الشقة],0),1)*الحجز!$E6029)+G6029)-F6029,الحجز!$H6029),"")</f>
        <v/>
      </c>
      <c r="I6029" s="10" t="str">
        <f>IFERROR(VLOOKUP(D6029,Rooms[[الشقة]:[وصف]],4,FALSE),"")</f>
        <v/>
      </c>
      <c r="K6029" s="16" t="str">
        <f t="shared" si="189"/>
        <v/>
      </c>
    </row>
    <row r="6030" spans="2:11" x14ac:dyDescent="0.2">
      <c r="B6030" s="10" t="str">
        <f t="shared" si="188"/>
        <v/>
      </c>
      <c r="C6030" s="30"/>
      <c r="H6030" s="10" t="str">
        <f>IFERROR(IF(INDEX(Rooms[اعتماد القيمة],MATCH(الحجز!$D6030,Rooms[الشقة],0),1)&lt;=الحجز!$C6030,((INDEX(Rooms[القيمة],MATCH(الحجز!$D6030,Rooms[الشقة],0),1)*الحجز!$E6030)+G6030)-F6030,الحجز!$H6030),"")</f>
        <v/>
      </c>
      <c r="I6030" s="10" t="str">
        <f>IFERROR(VLOOKUP(D6030,Rooms[[الشقة]:[وصف]],4,FALSE),"")</f>
        <v/>
      </c>
      <c r="K6030" s="16" t="str">
        <f t="shared" si="189"/>
        <v/>
      </c>
    </row>
    <row r="6031" spans="2:11" x14ac:dyDescent="0.2">
      <c r="B6031" s="10" t="str">
        <f t="shared" si="188"/>
        <v/>
      </c>
      <c r="C6031" s="30"/>
      <c r="H6031" s="10" t="str">
        <f>IFERROR(IF(INDEX(Rooms[اعتماد القيمة],MATCH(الحجز!$D6031,Rooms[الشقة],0),1)&lt;=الحجز!$C6031,((INDEX(Rooms[القيمة],MATCH(الحجز!$D6031,Rooms[الشقة],0),1)*الحجز!$E6031)+G6031)-F6031,الحجز!$H6031),"")</f>
        <v/>
      </c>
      <c r="I6031" s="10" t="str">
        <f>IFERROR(VLOOKUP(D6031,Rooms[[الشقة]:[وصف]],4,FALSE),"")</f>
        <v/>
      </c>
      <c r="K6031" s="16" t="str">
        <f t="shared" si="189"/>
        <v/>
      </c>
    </row>
    <row r="6032" spans="2:11" x14ac:dyDescent="0.2">
      <c r="B6032" s="10" t="str">
        <f t="shared" si="188"/>
        <v/>
      </c>
      <c r="C6032" s="30"/>
      <c r="H6032" s="10" t="str">
        <f>IFERROR(IF(INDEX(Rooms[اعتماد القيمة],MATCH(الحجز!$D6032,Rooms[الشقة],0),1)&lt;=الحجز!$C6032,((INDEX(Rooms[القيمة],MATCH(الحجز!$D6032,Rooms[الشقة],0),1)*الحجز!$E6032)+G6032)-F6032,الحجز!$H6032),"")</f>
        <v/>
      </c>
      <c r="I6032" s="10" t="str">
        <f>IFERROR(VLOOKUP(D6032,Rooms[[الشقة]:[وصف]],4,FALSE),"")</f>
        <v/>
      </c>
      <c r="K6032" s="16" t="str">
        <f t="shared" si="189"/>
        <v/>
      </c>
    </row>
    <row r="6033" spans="2:11" x14ac:dyDescent="0.2">
      <c r="B6033" s="10" t="str">
        <f t="shared" si="188"/>
        <v/>
      </c>
      <c r="C6033" s="30"/>
      <c r="H6033" s="10" t="str">
        <f>IFERROR(IF(INDEX(Rooms[اعتماد القيمة],MATCH(الحجز!$D6033,Rooms[الشقة],0),1)&lt;=الحجز!$C6033,((INDEX(Rooms[القيمة],MATCH(الحجز!$D6033,Rooms[الشقة],0),1)*الحجز!$E6033)+G6033)-F6033,الحجز!$H6033),"")</f>
        <v/>
      </c>
      <c r="I6033" s="10" t="str">
        <f>IFERROR(VLOOKUP(D6033,Rooms[[الشقة]:[وصف]],4,FALSE),"")</f>
        <v/>
      </c>
      <c r="K6033" s="16" t="str">
        <f t="shared" si="189"/>
        <v/>
      </c>
    </row>
    <row r="6034" spans="2:11" x14ac:dyDescent="0.2">
      <c r="B6034" s="10" t="str">
        <f t="shared" si="188"/>
        <v/>
      </c>
      <c r="C6034" s="30"/>
      <c r="H6034" s="10" t="str">
        <f>IFERROR(IF(INDEX(Rooms[اعتماد القيمة],MATCH(الحجز!$D6034,Rooms[الشقة],0),1)&lt;=الحجز!$C6034,((INDEX(Rooms[القيمة],MATCH(الحجز!$D6034,Rooms[الشقة],0),1)*الحجز!$E6034)+G6034)-F6034,الحجز!$H6034),"")</f>
        <v/>
      </c>
      <c r="I6034" s="10" t="str">
        <f>IFERROR(VLOOKUP(D6034,Rooms[[الشقة]:[وصف]],4,FALSE),"")</f>
        <v/>
      </c>
      <c r="K6034" s="16" t="str">
        <f t="shared" si="189"/>
        <v/>
      </c>
    </row>
    <row r="6035" spans="2:11" x14ac:dyDescent="0.2">
      <c r="B6035" s="10" t="str">
        <f t="shared" si="188"/>
        <v/>
      </c>
      <c r="C6035" s="30"/>
      <c r="H6035" s="10" t="str">
        <f>IFERROR(IF(INDEX(Rooms[اعتماد القيمة],MATCH(الحجز!$D6035,Rooms[الشقة],0),1)&lt;=الحجز!$C6035,((INDEX(Rooms[القيمة],MATCH(الحجز!$D6035,Rooms[الشقة],0),1)*الحجز!$E6035)+G6035)-F6035,الحجز!$H6035),"")</f>
        <v/>
      </c>
      <c r="I6035" s="10" t="str">
        <f>IFERROR(VLOOKUP(D6035,Rooms[[الشقة]:[وصف]],4,FALSE),"")</f>
        <v/>
      </c>
      <c r="K6035" s="16" t="str">
        <f t="shared" si="189"/>
        <v/>
      </c>
    </row>
    <row r="6036" spans="2:11" x14ac:dyDescent="0.2">
      <c r="B6036" s="10" t="str">
        <f t="shared" si="188"/>
        <v/>
      </c>
      <c r="C6036" s="30"/>
      <c r="H6036" s="10" t="str">
        <f>IFERROR(IF(INDEX(Rooms[اعتماد القيمة],MATCH(الحجز!$D6036,Rooms[الشقة],0),1)&lt;=الحجز!$C6036,((INDEX(Rooms[القيمة],MATCH(الحجز!$D6036,Rooms[الشقة],0),1)*الحجز!$E6036)+G6036)-F6036,الحجز!$H6036),"")</f>
        <v/>
      </c>
      <c r="I6036" s="10" t="str">
        <f>IFERROR(VLOOKUP(D6036,Rooms[[الشقة]:[وصف]],4,FALSE),"")</f>
        <v/>
      </c>
      <c r="K6036" s="16" t="str">
        <f t="shared" si="189"/>
        <v/>
      </c>
    </row>
    <row r="6037" spans="2:11" x14ac:dyDescent="0.2">
      <c r="B6037" s="10" t="str">
        <f t="shared" si="188"/>
        <v/>
      </c>
      <c r="C6037" s="30"/>
      <c r="H6037" s="10" t="str">
        <f>IFERROR(IF(INDEX(Rooms[اعتماد القيمة],MATCH(الحجز!$D6037,Rooms[الشقة],0),1)&lt;=الحجز!$C6037,((INDEX(Rooms[القيمة],MATCH(الحجز!$D6037,Rooms[الشقة],0),1)*الحجز!$E6037)+G6037)-F6037,الحجز!$H6037),"")</f>
        <v/>
      </c>
      <c r="I6037" s="10" t="str">
        <f>IFERROR(VLOOKUP(D6037,Rooms[[الشقة]:[وصف]],4,FALSE),"")</f>
        <v/>
      </c>
      <c r="K6037" s="16" t="str">
        <f t="shared" si="189"/>
        <v/>
      </c>
    </row>
    <row r="6038" spans="2:11" x14ac:dyDescent="0.2">
      <c r="B6038" s="10" t="str">
        <f t="shared" si="188"/>
        <v/>
      </c>
      <c r="C6038" s="30"/>
      <c r="H6038" s="10" t="str">
        <f>IFERROR(IF(INDEX(Rooms[اعتماد القيمة],MATCH(الحجز!$D6038,Rooms[الشقة],0),1)&lt;=الحجز!$C6038,((INDEX(Rooms[القيمة],MATCH(الحجز!$D6038,Rooms[الشقة],0),1)*الحجز!$E6038)+G6038)-F6038,الحجز!$H6038),"")</f>
        <v/>
      </c>
      <c r="I6038" s="10" t="str">
        <f>IFERROR(VLOOKUP(D6038,Rooms[[الشقة]:[وصف]],4,FALSE),"")</f>
        <v/>
      </c>
      <c r="K6038" s="16" t="str">
        <f t="shared" si="189"/>
        <v/>
      </c>
    </row>
    <row r="6039" spans="2:11" x14ac:dyDescent="0.2">
      <c r="B6039" s="10" t="str">
        <f t="shared" si="188"/>
        <v/>
      </c>
      <c r="C6039" s="30"/>
      <c r="H6039" s="10" t="str">
        <f>IFERROR(IF(INDEX(Rooms[اعتماد القيمة],MATCH(الحجز!$D6039,Rooms[الشقة],0),1)&lt;=الحجز!$C6039,((INDEX(Rooms[القيمة],MATCH(الحجز!$D6039,Rooms[الشقة],0),1)*الحجز!$E6039)+G6039)-F6039,الحجز!$H6039),"")</f>
        <v/>
      </c>
      <c r="I6039" s="10" t="str">
        <f>IFERROR(VLOOKUP(D6039,Rooms[[الشقة]:[وصف]],4,FALSE),"")</f>
        <v/>
      </c>
      <c r="K6039" s="16" t="str">
        <f t="shared" si="189"/>
        <v/>
      </c>
    </row>
    <row r="6040" spans="2:11" x14ac:dyDescent="0.2">
      <c r="B6040" s="10" t="str">
        <f t="shared" si="188"/>
        <v/>
      </c>
      <c r="C6040" s="30"/>
      <c r="H6040" s="10" t="str">
        <f>IFERROR(IF(INDEX(Rooms[اعتماد القيمة],MATCH(الحجز!$D6040,Rooms[الشقة],0),1)&lt;=الحجز!$C6040,((INDEX(Rooms[القيمة],MATCH(الحجز!$D6040,Rooms[الشقة],0),1)*الحجز!$E6040)+G6040)-F6040,الحجز!$H6040),"")</f>
        <v/>
      </c>
      <c r="I6040" s="10" t="str">
        <f>IFERROR(VLOOKUP(D6040,Rooms[[الشقة]:[وصف]],4,FALSE),"")</f>
        <v/>
      </c>
      <c r="K6040" s="16" t="str">
        <f t="shared" si="189"/>
        <v/>
      </c>
    </row>
    <row r="6041" spans="2:11" x14ac:dyDescent="0.2">
      <c r="B6041" s="10" t="str">
        <f t="shared" si="188"/>
        <v/>
      </c>
      <c r="C6041" s="30"/>
      <c r="H6041" s="10" t="str">
        <f>IFERROR(IF(INDEX(Rooms[اعتماد القيمة],MATCH(الحجز!$D6041,Rooms[الشقة],0),1)&lt;=الحجز!$C6041,((INDEX(Rooms[القيمة],MATCH(الحجز!$D6041,Rooms[الشقة],0),1)*الحجز!$E6041)+G6041)-F6041,الحجز!$H6041),"")</f>
        <v/>
      </c>
      <c r="I6041" s="10" t="str">
        <f>IFERROR(VLOOKUP(D6041,Rooms[[الشقة]:[وصف]],4,FALSE),"")</f>
        <v/>
      </c>
      <c r="K6041" s="16" t="str">
        <f t="shared" si="189"/>
        <v/>
      </c>
    </row>
    <row r="6042" spans="2:11" x14ac:dyDescent="0.2">
      <c r="B6042" s="10" t="str">
        <f t="shared" si="188"/>
        <v/>
      </c>
      <c r="C6042" s="30"/>
      <c r="H6042" s="10" t="str">
        <f>IFERROR(IF(INDEX(Rooms[اعتماد القيمة],MATCH(الحجز!$D6042,Rooms[الشقة],0),1)&lt;=الحجز!$C6042,((INDEX(Rooms[القيمة],MATCH(الحجز!$D6042,Rooms[الشقة],0),1)*الحجز!$E6042)+G6042)-F6042,الحجز!$H6042),"")</f>
        <v/>
      </c>
      <c r="I6042" s="10" t="str">
        <f>IFERROR(VLOOKUP(D6042,Rooms[[الشقة]:[وصف]],4,FALSE),"")</f>
        <v/>
      </c>
      <c r="K6042" s="16" t="str">
        <f t="shared" si="189"/>
        <v/>
      </c>
    </row>
    <row r="6043" spans="2:11" x14ac:dyDescent="0.2">
      <c r="B6043" s="10" t="str">
        <f t="shared" si="188"/>
        <v/>
      </c>
      <c r="C6043" s="30"/>
      <c r="H6043" s="10" t="str">
        <f>IFERROR(IF(INDEX(Rooms[اعتماد القيمة],MATCH(الحجز!$D6043,Rooms[الشقة],0),1)&lt;=الحجز!$C6043,((INDEX(Rooms[القيمة],MATCH(الحجز!$D6043,Rooms[الشقة],0),1)*الحجز!$E6043)+G6043)-F6043,الحجز!$H6043),"")</f>
        <v/>
      </c>
      <c r="I6043" s="10" t="str">
        <f>IFERROR(VLOOKUP(D6043,Rooms[[الشقة]:[وصف]],4,FALSE),"")</f>
        <v/>
      </c>
      <c r="K6043" s="16" t="str">
        <f t="shared" si="189"/>
        <v/>
      </c>
    </row>
    <row r="6044" spans="2:11" x14ac:dyDescent="0.2">
      <c r="B6044" s="10" t="str">
        <f t="shared" si="188"/>
        <v/>
      </c>
      <c r="C6044" s="30"/>
      <c r="H6044" s="10" t="str">
        <f>IFERROR(IF(INDEX(Rooms[اعتماد القيمة],MATCH(الحجز!$D6044,Rooms[الشقة],0),1)&lt;=الحجز!$C6044,((INDEX(Rooms[القيمة],MATCH(الحجز!$D6044,Rooms[الشقة],0),1)*الحجز!$E6044)+G6044)-F6044,الحجز!$H6044),"")</f>
        <v/>
      </c>
      <c r="I6044" s="10" t="str">
        <f>IFERROR(VLOOKUP(D6044,Rooms[[الشقة]:[وصف]],4,FALSE),"")</f>
        <v/>
      </c>
      <c r="K6044" s="16" t="str">
        <f t="shared" si="189"/>
        <v/>
      </c>
    </row>
    <row r="6045" spans="2:11" x14ac:dyDescent="0.2">
      <c r="B6045" s="10" t="str">
        <f t="shared" si="188"/>
        <v/>
      </c>
      <c r="C6045" s="30"/>
      <c r="H6045" s="10" t="str">
        <f>IFERROR(IF(INDEX(Rooms[اعتماد القيمة],MATCH(الحجز!$D6045,Rooms[الشقة],0),1)&lt;=الحجز!$C6045,((INDEX(Rooms[القيمة],MATCH(الحجز!$D6045,Rooms[الشقة],0),1)*الحجز!$E6045)+G6045)-F6045,الحجز!$H6045),"")</f>
        <v/>
      </c>
      <c r="I6045" s="10" t="str">
        <f>IFERROR(VLOOKUP(D6045,Rooms[[الشقة]:[وصف]],4,FALSE),"")</f>
        <v/>
      </c>
      <c r="K6045" s="16" t="str">
        <f t="shared" si="189"/>
        <v/>
      </c>
    </row>
    <row r="6046" spans="2:11" x14ac:dyDescent="0.2">
      <c r="B6046" s="10" t="str">
        <f t="shared" si="188"/>
        <v/>
      </c>
      <c r="C6046" s="30"/>
      <c r="H6046" s="10" t="str">
        <f>IFERROR(IF(INDEX(Rooms[اعتماد القيمة],MATCH(الحجز!$D6046,Rooms[الشقة],0),1)&lt;=الحجز!$C6046,((INDEX(Rooms[القيمة],MATCH(الحجز!$D6046,Rooms[الشقة],0),1)*الحجز!$E6046)+G6046)-F6046,الحجز!$H6046),"")</f>
        <v/>
      </c>
      <c r="I6046" s="10" t="str">
        <f>IFERROR(VLOOKUP(D6046,Rooms[[الشقة]:[وصف]],4,FALSE),"")</f>
        <v/>
      </c>
      <c r="K6046" s="16" t="str">
        <f t="shared" si="189"/>
        <v/>
      </c>
    </row>
    <row r="6047" spans="2:11" x14ac:dyDescent="0.2">
      <c r="B6047" s="10" t="str">
        <f t="shared" si="188"/>
        <v/>
      </c>
      <c r="C6047" s="30"/>
      <c r="H6047" s="10" t="str">
        <f>IFERROR(IF(INDEX(Rooms[اعتماد القيمة],MATCH(الحجز!$D6047,Rooms[الشقة],0),1)&lt;=الحجز!$C6047,((INDEX(Rooms[القيمة],MATCH(الحجز!$D6047,Rooms[الشقة],0),1)*الحجز!$E6047)+G6047)-F6047,الحجز!$H6047),"")</f>
        <v/>
      </c>
      <c r="I6047" s="10" t="str">
        <f>IFERROR(VLOOKUP(D6047,Rooms[[الشقة]:[وصف]],4,FALSE),"")</f>
        <v/>
      </c>
      <c r="K6047" s="16" t="str">
        <f t="shared" si="189"/>
        <v/>
      </c>
    </row>
    <row r="6048" spans="2:11" x14ac:dyDescent="0.2">
      <c r="B6048" s="10" t="str">
        <f t="shared" si="188"/>
        <v/>
      </c>
      <c r="C6048" s="30"/>
      <c r="H6048" s="10" t="str">
        <f>IFERROR(IF(INDEX(Rooms[اعتماد القيمة],MATCH(الحجز!$D6048,Rooms[الشقة],0),1)&lt;=الحجز!$C6048,((INDEX(Rooms[القيمة],MATCH(الحجز!$D6048,Rooms[الشقة],0),1)*الحجز!$E6048)+G6048)-F6048,الحجز!$H6048),"")</f>
        <v/>
      </c>
      <c r="I6048" s="10" t="str">
        <f>IFERROR(VLOOKUP(D6048,Rooms[[الشقة]:[وصف]],4,FALSE),"")</f>
        <v/>
      </c>
      <c r="K6048" s="16" t="str">
        <f t="shared" si="189"/>
        <v/>
      </c>
    </row>
    <row r="6049" spans="2:11" x14ac:dyDescent="0.2">
      <c r="B6049" s="10" t="str">
        <f t="shared" si="188"/>
        <v/>
      </c>
      <c r="C6049" s="30"/>
      <c r="H6049" s="10" t="str">
        <f>IFERROR(IF(INDEX(Rooms[اعتماد القيمة],MATCH(الحجز!$D6049,Rooms[الشقة],0),1)&lt;=الحجز!$C6049,((INDEX(Rooms[القيمة],MATCH(الحجز!$D6049,Rooms[الشقة],0),1)*الحجز!$E6049)+G6049)-F6049,الحجز!$H6049),"")</f>
        <v/>
      </c>
      <c r="I6049" s="10" t="str">
        <f>IFERROR(VLOOKUP(D6049,Rooms[[الشقة]:[وصف]],4,FALSE),"")</f>
        <v/>
      </c>
      <c r="K6049" s="16" t="str">
        <f t="shared" si="189"/>
        <v/>
      </c>
    </row>
    <row r="6050" spans="2:11" x14ac:dyDescent="0.2">
      <c r="B6050" s="10" t="str">
        <f t="shared" si="188"/>
        <v/>
      </c>
      <c r="C6050" s="30"/>
      <c r="H6050" s="10" t="str">
        <f>IFERROR(IF(INDEX(Rooms[اعتماد القيمة],MATCH(الحجز!$D6050,Rooms[الشقة],0),1)&lt;=الحجز!$C6050,((INDEX(Rooms[القيمة],MATCH(الحجز!$D6050,Rooms[الشقة],0),1)*الحجز!$E6050)+G6050)-F6050,الحجز!$H6050),"")</f>
        <v/>
      </c>
      <c r="I6050" s="10" t="str">
        <f>IFERROR(VLOOKUP(D6050,Rooms[[الشقة]:[وصف]],4,FALSE),"")</f>
        <v/>
      </c>
      <c r="K6050" s="16" t="str">
        <f t="shared" si="189"/>
        <v/>
      </c>
    </row>
    <row r="6051" spans="2:11" x14ac:dyDescent="0.2">
      <c r="B6051" s="10" t="str">
        <f t="shared" si="188"/>
        <v/>
      </c>
      <c r="C6051" s="30"/>
      <c r="H6051" s="10" t="str">
        <f>IFERROR(IF(INDEX(Rooms[اعتماد القيمة],MATCH(الحجز!$D6051,Rooms[الشقة],0),1)&lt;=الحجز!$C6051,((INDEX(Rooms[القيمة],MATCH(الحجز!$D6051,Rooms[الشقة],0),1)*الحجز!$E6051)+G6051)-F6051,الحجز!$H6051),"")</f>
        <v/>
      </c>
      <c r="I6051" s="10" t="str">
        <f>IFERROR(VLOOKUP(D6051,Rooms[[الشقة]:[وصف]],4,FALSE),"")</f>
        <v/>
      </c>
      <c r="K6051" s="16" t="str">
        <f t="shared" si="189"/>
        <v/>
      </c>
    </row>
    <row r="6052" spans="2:11" x14ac:dyDescent="0.2">
      <c r="B6052" s="10" t="str">
        <f t="shared" si="188"/>
        <v/>
      </c>
      <c r="C6052" s="30"/>
      <c r="H6052" s="10" t="str">
        <f>IFERROR(IF(INDEX(Rooms[اعتماد القيمة],MATCH(الحجز!$D6052,Rooms[الشقة],0),1)&lt;=الحجز!$C6052,((INDEX(Rooms[القيمة],MATCH(الحجز!$D6052,Rooms[الشقة],0),1)*الحجز!$E6052)+G6052)-F6052,الحجز!$H6052),"")</f>
        <v/>
      </c>
      <c r="I6052" s="10" t="str">
        <f>IFERROR(VLOOKUP(D6052,Rooms[[الشقة]:[وصف]],4,FALSE),"")</f>
        <v/>
      </c>
      <c r="K6052" s="16" t="str">
        <f t="shared" si="189"/>
        <v/>
      </c>
    </row>
    <row r="6053" spans="2:11" x14ac:dyDescent="0.2">
      <c r="B6053" s="10" t="str">
        <f t="shared" si="188"/>
        <v/>
      </c>
      <c r="C6053" s="30"/>
      <c r="H6053" s="10" t="str">
        <f>IFERROR(IF(INDEX(Rooms[اعتماد القيمة],MATCH(الحجز!$D6053,Rooms[الشقة],0),1)&lt;=الحجز!$C6053,((INDEX(Rooms[القيمة],MATCH(الحجز!$D6053,Rooms[الشقة],0),1)*الحجز!$E6053)+G6053)-F6053,الحجز!$H6053),"")</f>
        <v/>
      </c>
      <c r="I6053" s="10" t="str">
        <f>IFERROR(VLOOKUP(D6053,Rooms[[الشقة]:[وصف]],4,FALSE),"")</f>
        <v/>
      </c>
      <c r="K6053" s="16" t="str">
        <f t="shared" si="189"/>
        <v/>
      </c>
    </row>
    <row r="6054" spans="2:11" x14ac:dyDescent="0.2">
      <c r="B6054" s="10" t="str">
        <f t="shared" si="188"/>
        <v/>
      </c>
      <c r="C6054" s="30"/>
      <c r="H6054" s="10" t="str">
        <f>IFERROR(IF(INDEX(Rooms[اعتماد القيمة],MATCH(الحجز!$D6054,Rooms[الشقة],0),1)&lt;=الحجز!$C6054,((INDEX(Rooms[القيمة],MATCH(الحجز!$D6054,Rooms[الشقة],0),1)*الحجز!$E6054)+G6054)-F6054,الحجز!$H6054),"")</f>
        <v/>
      </c>
      <c r="I6054" s="10" t="str">
        <f>IFERROR(VLOOKUP(D6054,Rooms[[الشقة]:[وصف]],4,FALSE),"")</f>
        <v/>
      </c>
      <c r="K6054" s="16" t="str">
        <f t="shared" si="189"/>
        <v/>
      </c>
    </row>
    <row r="6055" spans="2:11" x14ac:dyDescent="0.2">
      <c r="B6055" s="10" t="str">
        <f t="shared" si="188"/>
        <v/>
      </c>
      <c r="C6055" s="30"/>
      <c r="H6055" s="10" t="str">
        <f>IFERROR(IF(INDEX(Rooms[اعتماد القيمة],MATCH(الحجز!$D6055,Rooms[الشقة],0),1)&lt;=الحجز!$C6055,((INDEX(Rooms[القيمة],MATCH(الحجز!$D6055,Rooms[الشقة],0),1)*الحجز!$E6055)+G6055)-F6055,الحجز!$H6055),"")</f>
        <v/>
      </c>
      <c r="I6055" s="10" t="str">
        <f>IFERROR(VLOOKUP(D6055,Rooms[[الشقة]:[وصف]],4,FALSE),"")</f>
        <v/>
      </c>
      <c r="K6055" s="16" t="str">
        <f t="shared" si="189"/>
        <v/>
      </c>
    </row>
    <row r="6056" spans="2:11" x14ac:dyDescent="0.2">
      <c r="B6056" s="10" t="str">
        <f t="shared" si="188"/>
        <v/>
      </c>
      <c r="C6056" s="30"/>
      <c r="H6056" s="10" t="str">
        <f>IFERROR(IF(INDEX(Rooms[اعتماد القيمة],MATCH(الحجز!$D6056,Rooms[الشقة],0),1)&lt;=الحجز!$C6056,((INDEX(Rooms[القيمة],MATCH(الحجز!$D6056,Rooms[الشقة],0),1)*الحجز!$E6056)+G6056)-F6056,الحجز!$H6056),"")</f>
        <v/>
      </c>
      <c r="I6056" s="10" t="str">
        <f>IFERROR(VLOOKUP(D6056,Rooms[[الشقة]:[وصف]],4,FALSE),"")</f>
        <v/>
      </c>
      <c r="K6056" s="16" t="str">
        <f t="shared" si="189"/>
        <v/>
      </c>
    </row>
    <row r="6057" spans="2:11" x14ac:dyDescent="0.2">
      <c r="B6057" s="10" t="str">
        <f t="shared" si="188"/>
        <v/>
      </c>
      <c r="C6057" s="30"/>
      <c r="H6057" s="10" t="str">
        <f>IFERROR(IF(INDEX(Rooms[اعتماد القيمة],MATCH(الحجز!$D6057,Rooms[الشقة],0),1)&lt;=الحجز!$C6057,((INDEX(Rooms[القيمة],MATCH(الحجز!$D6057,Rooms[الشقة],0),1)*الحجز!$E6057)+G6057)-F6057,الحجز!$H6057),"")</f>
        <v/>
      </c>
      <c r="I6057" s="10" t="str">
        <f>IFERROR(VLOOKUP(D6057,Rooms[[الشقة]:[وصف]],4,FALSE),"")</f>
        <v/>
      </c>
      <c r="K6057" s="16" t="str">
        <f t="shared" si="189"/>
        <v/>
      </c>
    </row>
    <row r="6058" spans="2:11" x14ac:dyDescent="0.2">
      <c r="B6058" s="10" t="str">
        <f t="shared" si="188"/>
        <v/>
      </c>
      <c r="C6058" s="30"/>
      <c r="H6058" s="10" t="str">
        <f>IFERROR(IF(INDEX(Rooms[اعتماد القيمة],MATCH(الحجز!$D6058,Rooms[الشقة],0),1)&lt;=الحجز!$C6058,((INDEX(Rooms[القيمة],MATCH(الحجز!$D6058,Rooms[الشقة],0),1)*الحجز!$E6058)+G6058)-F6058,الحجز!$H6058),"")</f>
        <v/>
      </c>
      <c r="I6058" s="10" t="str">
        <f>IFERROR(VLOOKUP(D6058,Rooms[[الشقة]:[وصف]],4,FALSE),"")</f>
        <v/>
      </c>
      <c r="K6058" s="16" t="str">
        <f t="shared" si="189"/>
        <v/>
      </c>
    </row>
    <row r="6059" spans="2:11" x14ac:dyDescent="0.2">
      <c r="B6059" s="10" t="str">
        <f t="shared" si="188"/>
        <v/>
      </c>
      <c r="C6059" s="30"/>
      <c r="H6059" s="10" t="str">
        <f>IFERROR(IF(INDEX(Rooms[اعتماد القيمة],MATCH(الحجز!$D6059,Rooms[الشقة],0),1)&lt;=الحجز!$C6059,((INDEX(Rooms[القيمة],MATCH(الحجز!$D6059,Rooms[الشقة],0),1)*الحجز!$E6059)+G6059)-F6059,الحجز!$H6059),"")</f>
        <v/>
      </c>
      <c r="I6059" s="10" t="str">
        <f>IFERROR(VLOOKUP(D6059,Rooms[[الشقة]:[وصف]],4,FALSE),"")</f>
        <v/>
      </c>
      <c r="K6059" s="16" t="str">
        <f t="shared" si="189"/>
        <v/>
      </c>
    </row>
    <row r="6060" spans="2:11" x14ac:dyDescent="0.2">
      <c r="B6060" s="10" t="str">
        <f t="shared" si="188"/>
        <v/>
      </c>
      <c r="C6060" s="30"/>
      <c r="H6060" s="10" t="str">
        <f>IFERROR(IF(INDEX(Rooms[اعتماد القيمة],MATCH(الحجز!$D6060,Rooms[الشقة],0),1)&lt;=الحجز!$C6060,((INDEX(Rooms[القيمة],MATCH(الحجز!$D6060,Rooms[الشقة],0),1)*الحجز!$E6060)+G6060)-F6060,الحجز!$H6060),"")</f>
        <v/>
      </c>
      <c r="I6060" s="10" t="str">
        <f>IFERROR(VLOOKUP(D6060,Rooms[[الشقة]:[وصف]],4,FALSE),"")</f>
        <v/>
      </c>
      <c r="K6060" s="16" t="str">
        <f t="shared" si="189"/>
        <v/>
      </c>
    </row>
    <row r="6061" spans="2:11" x14ac:dyDescent="0.2">
      <c r="B6061" s="10" t="str">
        <f t="shared" si="188"/>
        <v/>
      </c>
      <c r="C6061" s="30"/>
      <c r="H6061" s="10" t="str">
        <f>IFERROR(IF(INDEX(Rooms[اعتماد القيمة],MATCH(الحجز!$D6061,Rooms[الشقة],0),1)&lt;=الحجز!$C6061,((INDEX(Rooms[القيمة],MATCH(الحجز!$D6061,Rooms[الشقة],0),1)*الحجز!$E6061)+G6061)-F6061,الحجز!$H6061),"")</f>
        <v/>
      </c>
      <c r="I6061" s="10" t="str">
        <f>IFERROR(VLOOKUP(D6061,Rooms[[الشقة]:[وصف]],4,FALSE),"")</f>
        <v/>
      </c>
      <c r="K6061" s="16" t="str">
        <f t="shared" si="189"/>
        <v/>
      </c>
    </row>
    <row r="6062" spans="2:11" x14ac:dyDescent="0.2">
      <c r="B6062" s="10" t="str">
        <f t="shared" si="188"/>
        <v/>
      </c>
      <c r="C6062" s="30"/>
      <c r="H6062" s="10" t="str">
        <f>IFERROR(IF(INDEX(Rooms[اعتماد القيمة],MATCH(الحجز!$D6062,Rooms[الشقة],0),1)&lt;=الحجز!$C6062,((INDEX(Rooms[القيمة],MATCH(الحجز!$D6062,Rooms[الشقة],0),1)*الحجز!$E6062)+G6062)-F6062,الحجز!$H6062),"")</f>
        <v/>
      </c>
      <c r="I6062" s="10" t="str">
        <f>IFERROR(VLOOKUP(D6062,Rooms[[الشقة]:[وصف]],4,FALSE),"")</f>
        <v/>
      </c>
      <c r="K6062" s="16" t="str">
        <f t="shared" si="189"/>
        <v/>
      </c>
    </row>
    <row r="6063" spans="2:11" x14ac:dyDescent="0.2">
      <c r="B6063" s="10" t="str">
        <f t="shared" si="188"/>
        <v/>
      </c>
      <c r="C6063" s="30"/>
      <c r="H6063" s="10" t="str">
        <f>IFERROR(IF(INDEX(Rooms[اعتماد القيمة],MATCH(الحجز!$D6063,Rooms[الشقة],0),1)&lt;=الحجز!$C6063,((INDEX(Rooms[القيمة],MATCH(الحجز!$D6063,Rooms[الشقة],0),1)*الحجز!$E6063)+G6063)-F6063,الحجز!$H6063),"")</f>
        <v/>
      </c>
      <c r="I6063" s="10" t="str">
        <f>IFERROR(VLOOKUP(D6063,Rooms[[الشقة]:[وصف]],4,FALSE),"")</f>
        <v/>
      </c>
      <c r="K6063" s="16" t="str">
        <f t="shared" si="189"/>
        <v/>
      </c>
    </row>
    <row r="6064" spans="2:11" x14ac:dyDescent="0.2">
      <c r="B6064" s="10" t="str">
        <f t="shared" si="188"/>
        <v/>
      </c>
      <c r="C6064" s="30"/>
      <c r="H6064" s="10" t="str">
        <f>IFERROR(IF(INDEX(Rooms[اعتماد القيمة],MATCH(الحجز!$D6064,Rooms[الشقة],0),1)&lt;=الحجز!$C6064,((INDEX(Rooms[القيمة],MATCH(الحجز!$D6064,Rooms[الشقة],0),1)*الحجز!$E6064)+G6064)-F6064,الحجز!$H6064),"")</f>
        <v/>
      </c>
      <c r="I6064" s="10" t="str">
        <f>IFERROR(VLOOKUP(D6064,Rooms[[الشقة]:[وصف]],4,FALSE),"")</f>
        <v/>
      </c>
      <c r="K6064" s="16" t="str">
        <f t="shared" si="189"/>
        <v/>
      </c>
    </row>
    <row r="6065" spans="2:11" x14ac:dyDescent="0.2">
      <c r="B6065" s="10" t="str">
        <f t="shared" si="188"/>
        <v/>
      </c>
      <c r="C6065" s="30"/>
      <c r="H6065" s="10" t="str">
        <f>IFERROR(IF(INDEX(Rooms[اعتماد القيمة],MATCH(الحجز!$D6065,Rooms[الشقة],0),1)&lt;=الحجز!$C6065,((INDEX(Rooms[القيمة],MATCH(الحجز!$D6065,Rooms[الشقة],0),1)*الحجز!$E6065)+G6065)-F6065,الحجز!$H6065),"")</f>
        <v/>
      </c>
      <c r="I6065" s="10" t="str">
        <f>IFERROR(VLOOKUP(D6065,Rooms[[الشقة]:[وصف]],4,FALSE),"")</f>
        <v/>
      </c>
      <c r="K6065" s="16" t="str">
        <f t="shared" si="189"/>
        <v/>
      </c>
    </row>
    <row r="6066" spans="2:11" x14ac:dyDescent="0.2">
      <c r="B6066" s="10" t="str">
        <f t="shared" si="188"/>
        <v/>
      </c>
      <c r="C6066" s="30"/>
      <c r="H6066" s="10" t="str">
        <f>IFERROR(IF(INDEX(Rooms[اعتماد القيمة],MATCH(الحجز!$D6066,Rooms[الشقة],0),1)&lt;=الحجز!$C6066,((INDEX(Rooms[القيمة],MATCH(الحجز!$D6066,Rooms[الشقة],0),1)*الحجز!$E6066)+G6066)-F6066,الحجز!$H6066),"")</f>
        <v/>
      </c>
      <c r="I6066" s="10" t="str">
        <f>IFERROR(VLOOKUP(D6066,Rooms[[الشقة]:[وصف]],4,FALSE),"")</f>
        <v/>
      </c>
      <c r="K6066" s="16" t="str">
        <f t="shared" si="189"/>
        <v/>
      </c>
    </row>
    <row r="6067" spans="2:11" x14ac:dyDescent="0.2">
      <c r="B6067" s="10" t="str">
        <f t="shared" si="188"/>
        <v/>
      </c>
      <c r="C6067" s="30"/>
      <c r="H6067" s="10" t="str">
        <f>IFERROR(IF(INDEX(Rooms[اعتماد القيمة],MATCH(الحجز!$D6067,Rooms[الشقة],0),1)&lt;=الحجز!$C6067,((INDEX(Rooms[القيمة],MATCH(الحجز!$D6067,Rooms[الشقة],0),1)*الحجز!$E6067)+G6067)-F6067,الحجز!$H6067),"")</f>
        <v/>
      </c>
      <c r="I6067" s="10" t="str">
        <f>IFERROR(VLOOKUP(D6067,Rooms[[الشقة]:[وصف]],4,FALSE),"")</f>
        <v/>
      </c>
      <c r="K6067" s="16" t="str">
        <f t="shared" si="189"/>
        <v/>
      </c>
    </row>
    <row r="6068" spans="2:11" x14ac:dyDescent="0.2">
      <c r="B6068" s="10" t="str">
        <f t="shared" si="188"/>
        <v/>
      </c>
      <c r="C6068" s="30"/>
      <c r="H6068" s="10" t="str">
        <f>IFERROR(IF(INDEX(Rooms[اعتماد القيمة],MATCH(الحجز!$D6068,Rooms[الشقة],0),1)&lt;=الحجز!$C6068,((INDEX(Rooms[القيمة],MATCH(الحجز!$D6068,Rooms[الشقة],0),1)*الحجز!$E6068)+G6068)-F6068,الحجز!$H6068),"")</f>
        <v/>
      </c>
      <c r="I6068" s="10" t="str">
        <f>IFERROR(VLOOKUP(D6068,Rooms[[الشقة]:[وصف]],4,FALSE),"")</f>
        <v/>
      </c>
      <c r="K6068" s="16" t="str">
        <f t="shared" si="189"/>
        <v/>
      </c>
    </row>
    <row r="6069" spans="2:11" x14ac:dyDescent="0.2">
      <c r="B6069" s="10" t="str">
        <f t="shared" si="188"/>
        <v/>
      </c>
      <c r="C6069" s="30"/>
      <c r="H6069" s="10" t="str">
        <f>IFERROR(IF(INDEX(Rooms[اعتماد القيمة],MATCH(الحجز!$D6069,Rooms[الشقة],0),1)&lt;=الحجز!$C6069,((INDEX(Rooms[القيمة],MATCH(الحجز!$D6069,Rooms[الشقة],0),1)*الحجز!$E6069)+G6069)-F6069,الحجز!$H6069),"")</f>
        <v/>
      </c>
      <c r="I6069" s="10" t="str">
        <f>IFERROR(VLOOKUP(D6069,Rooms[[الشقة]:[وصف]],4,FALSE),"")</f>
        <v/>
      </c>
      <c r="K6069" s="16" t="str">
        <f t="shared" si="189"/>
        <v/>
      </c>
    </row>
    <row r="6070" spans="2:11" x14ac:dyDescent="0.2">
      <c r="B6070" s="10" t="str">
        <f t="shared" si="188"/>
        <v/>
      </c>
      <c r="C6070" s="30"/>
      <c r="H6070" s="10" t="str">
        <f>IFERROR(IF(INDEX(Rooms[اعتماد القيمة],MATCH(الحجز!$D6070,Rooms[الشقة],0),1)&lt;=الحجز!$C6070,((INDEX(Rooms[القيمة],MATCH(الحجز!$D6070,Rooms[الشقة],0),1)*الحجز!$E6070)+G6070)-F6070,الحجز!$H6070),"")</f>
        <v/>
      </c>
      <c r="I6070" s="10" t="str">
        <f>IFERROR(VLOOKUP(D6070,Rooms[[الشقة]:[وصف]],4,FALSE),"")</f>
        <v/>
      </c>
      <c r="K6070" s="16" t="str">
        <f t="shared" si="189"/>
        <v/>
      </c>
    </row>
    <row r="6071" spans="2:11" x14ac:dyDescent="0.2">
      <c r="B6071" s="10" t="str">
        <f t="shared" si="188"/>
        <v/>
      </c>
      <c r="C6071" s="30"/>
      <c r="H6071" s="10" t="str">
        <f>IFERROR(IF(INDEX(Rooms[اعتماد القيمة],MATCH(الحجز!$D6071,Rooms[الشقة],0),1)&lt;=الحجز!$C6071,((INDEX(Rooms[القيمة],MATCH(الحجز!$D6071,Rooms[الشقة],0),1)*الحجز!$E6071)+G6071)-F6071,الحجز!$H6071),"")</f>
        <v/>
      </c>
      <c r="I6071" s="10" t="str">
        <f>IFERROR(VLOOKUP(D6071,Rooms[[الشقة]:[وصف]],4,FALSE),"")</f>
        <v/>
      </c>
      <c r="K6071" s="16" t="str">
        <f t="shared" si="189"/>
        <v/>
      </c>
    </row>
    <row r="6072" spans="2:11" x14ac:dyDescent="0.2">
      <c r="B6072" s="10" t="str">
        <f t="shared" si="188"/>
        <v/>
      </c>
      <c r="C6072" s="30"/>
      <c r="H6072" s="10" t="str">
        <f>IFERROR(IF(INDEX(Rooms[اعتماد القيمة],MATCH(الحجز!$D6072,Rooms[الشقة],0),1)&lt;=الحجز!$C6072,((INDEX(Rooms[القيمة],MATCH(الحجز!$D6072,Rooms[الشقة],0),1)*الحجز!$E6072)+G6072)-F6072,الحجز!$H6072),"")</f>
        <v/>
      </c>
      <c r="I6072" s="10" t="str">
        <f>IFERROR(VLOOKUP(D6072,Rooms[[الشقة]:[وصف]],4,FALSE),"")</f>
        <v/>
      </c>
      <c r="K6072" s="16" t="str">
        <f t="shared" si="189"/>
        <v/>
      </c>
    </row>
    <row r="6073" spans="2:11" x14ac:dyDescent="0.2">
      <c r="B6073" s="10" t="str">
        <f t="shared" si="188"/>
        <v/>
      </c>
      <c r="C6073" s="30"/>
      <c r="H6073" s="10" t="str">
        <f>IFERROR(IF(INDEX(Rooms[اعتماد القيمة],MATCH(الحجز!$D6073,Rooms[الشقة],0),1)&lt;=الحجز!$C6073,((INDEX(Rooms[القيمة],MATCH(الحجز!$D6073,Rooms[الشقة],0),1)*الحجز!$E6073)+G6073)-F6073,الحجز!$H6073),"")</f>
        <v/>
      </c>
      <c r="I6073" s="10" t="str">
        <f>IFERROR(VLOOKUP(D6073,Rooms[[الشقة]:[وصف]],4,FALSE),"")</f>
        <v/>
      </c>
      <c r="K6073" s="16" t="str">
        <f t="shared" si="189"/>
        <v/>
      </c>
    </row>
    <row r="6074" spans="2:11" x14ac:dyDescent="0.2">
      <c r="B6074" s="10" t="str">
        <f t="shared" si="188"/>
        <v/>
      </c>
      <c r="C6074" s="30"/>
      <c r="H6074" s="10" t="str">
        <f>IFERROR(IF(INDEX(Rooms[اعتماد القيمة],MATCH(الحجز!$D6074,Rooms[الشقة],0),1)&lt;=الحجز!$C6074,((INDEX(Rooms[القيمة],MATCH(الحجز!$D6074,Rooms[الشقة],0),1)*الحجز!$E6074)+G6074)-F6074,الحجز!$H6074),"")</f>
        <v/>
      </c>
      <c r="I6074" s="10" t="str">
        <f>IFERROR(VLOOKUP(D6074,Rooms[[الشقة]:[وصف]],4,FALSE),"")</f>
        <v/>
      </c>
      <c r="K6074" s="16" t="str">
        <f t="shared" si="189"/>
        <v/>
      </c>
    </row>
    <row r="6075" spans="2:11" x14ac:dyDescent="0.2">
      <c r="B6075" s="10" t="str">
        <f t="shared" si="188"/>
        <v/>
      </c>
      <c r="C6075" s="30"/>
      <c r="H6075" s="10" t="str">
        <f>IFERROR(IF(INDEX(Rooms[اعتماد القيمة],MATCH(الحجز!$D6075,Rooms[الشقة],0),1)&lt;=الحجز!$C6075,((INDEX(Rooms[القيمة],MATCH(الحجز!$D6075,Rooms[الشقة],0),1)*الحجز!$E6075)+G6075)-F6075,الحجز!$H6075),"")</f>
        <v/>
      </c>
      <c r="I6075" s="10" t="str">
        <f>IFERROR(VLOOKUP(D6075,Rooms[[الشقة]:[وصف]],4,FALSE),"")</f>
        <v/>
      </c>
      <c r="K6075" s="16" t="str">
        <f t="shared" si="189"/>
        <v/>
      </c>
    </row>
    <row r="6076" spans="2:11" x14ac:dyDescent="0.2">
      <c r="B6076" s="10" t="str">
        <f t="shared" si="188"/>
        <v/>
      </c>
      <c r="C6076" s="30"/>
      <c r="H6076" s="10" t="str">
        <f>IFERROR(IF(INDEX(Rooms[اعتماد القيمة],MATCH(الحجز!$D6076,Rooms[الشقة],0),1)&lt;=الحجز!$C6076,((INDEX(Rooms[القيمة],MATCH(الحجز!$D6076,Rooms[الشقة],0),1)*الحجز!$E6076)+G6076)-F6076,الحجز!$H6076),"")</f>
        <v/>
      </c>
      <c r="I6076" s="10" t="str">
        <f>IFERROR(VLOOKUP(D6076,Rooms[[الشقة]:[وصف]],4,FALSE),"")</f>
        <v/>
      </c>
      <c r="K6076" s="16" t="str">
        <f t="shared" si="189"/>
        <v/>
      </c>
    </row>
    <row r="6077" spans="2:11" x14ac:dyDescent="0.2">
      <c r="B6077" s="10" t="str">
        <f t="shared" si="188"/>
        <v/>
      </c>
      <c r="C6077" s="30"/>
      <c r="H6077" s="10" t="str">
        <f>IFERROR(IF(INDEX(Rooms[اعتماد القيمة],MATCH(الحجز!$D6077,Rooms[الشقة],0),1)&lt;=الحجز!$C6077,((INDEX(Rooms[القيمة],MATCH(الحجز!$D6077,Rooms[الشقة],0),1)*الحجز!$E6077)+G6077)-F6077,الحجز!$H6077),"")</f>
        <v/>
      </c>
      <c r="I6077" s="10" t="str">
        <f>IFERROR(VLOOKUP(D6077,Rooms[[الشقة]:[وصف]],4,FALSE),"")</f>
        <v/>
      </c>
      <c r="K6077" s="16" t="str">
        <f t="shared" si="189"/>
        <v/>
      </c>
    </row>
    <row r="6078" spans="2:11" x14ac:dyDescent="0.2">
      <c r="B6078" s="10" t="str">
        <f t="shared" si="188"/>
        <v/>
      </c>
      <c r="C6078" s="30"/>
      <c r="H6078" s="10" t="str">
        <f>IFERROR(IF(INDEX(Rooms[اعتماد القيمة],MATCH(الحجز!$D6078,Rooms[الشقة],0),1)&lt;=الحجز!$C6078,((INDEX(Rooms[القيمة],MATCH(الحجز!$D6078,Rooms[الشقة],0),1)*الحجز!$E6078)+G6078)-F6078,الحجز!$H6078),"")</f>
        <v/>
      </c>
      <c r="I6078" s="10" t="str">
        <f>IFERROR(VLOOKUP(D6078,Rooms[[الشقة]:[وصف]],4,FALSE),"")</f>
        <v/>
      </c>
      <c r="K6078" s="16" t="str">
        <f t="shared" si="189"/>
        <v/>
      </c>
    </row>
    <row r="6079" spans="2:11" x14ac:dyDescent="0.2">
      <c r="B6079" s="10" t="str">
        <f t="shared" si="188"/>
        <v/>
      </c>
      <c r="C6079" s="30"/>
      <c r="H6079" s="10" t="str">
        <f>IFERROR(IF(INDEX(Rooms[اعتماد القيمة],MATCH(الحجز!$D6079,Rooms[الشقة],0),1)&lt;=الحجز!$C6079,((INDEX(Rooms[القيمة],MATCH(الحجز!$D6079,Rooms[الشقة],0),1)*الحجز!$E6079)+G6079)-F6079,الحجز!$H6079),"")</f>
        <v/>
      </c>
      <c r="I6079" s="10" t="str">
        <f>IFERROR(VLOOKUP(D6079,Rooms[[الشقة]:[وصف]],4,FALSE),"")</f>
        <v/>
      </c>
      <c r="K6079" s="16" t="str">
        <f t="shared" si="189"/>
        <v/>
      </c>
    </row>
    <row r="6080" spans="2:11" x14ac:dyDescent="0.2">
      <c r="B6080" s="10" t="str">
        <f t="shared" si="188"/>
        <v/>
      </c>
      <c r="C6080" s="30"/>
      <c r="H6080" s="10" t="str">
        <f>IFERROR(IF(INDEX(Rooms[اعتماد القيمة],MATCH(الحجز!$D6080,Rooms[الشقة],0),1)&lt;=الحجز!$C6080,((INDEX(Rooms[القيمة],MATCH(الحجز!$D6080,Rooms[الشقة],0),1)*الحجز!$E6080)+G6080)-F6080,الحجز!$H6080),"")</f>
        <v/>
      </c>
      <c r="I6080" s="10" t="str">
        <f>IFERROR(VLOOKUP(D6080,Rooms[[الشقة]:[وصف]],4,FALSE),"")</f>
        <v/>
      </c>
      <c r="K6080" s="16" t="str">
        <f t="shared" si="189"/>
        <v/>
      </c>
    </row>
    <row r="6081" spans="2:11" x14ac:dyDescent="0.2">
      <c r="B6081" s="10" t="str">
        <f t="shared" si="188"/>
        <v/>
      </c>
      <c r="C6081" s="30"/>
      <c r="H6081" s="10" t="str">
        <f>IFERROR(IF(INDEX(Rooms[اعتماد القيمة],MATCH(الحجز!$D6081,Rooms[الشقة],0),1)&lt;=الحجز!$C6081,((INDEX(Rooms[القيمة],MATCH(الحجز!$D6081,Rooms[الشقة],0),1)*الحجز!$E6081)+G6081)-F6081,الحجز!$H6081),"")</f>
        <v/>
      </c>
      <c r="I6081" s="10" t="str">
        <f>IFERROR(VLOOKUP(D6081,Rooms[[الشقة]:[وصف]],4,FALSE),"")</f>
        <v/>
      </c>
      <c r="K6081" s="16" t="str">
        <f t="shared" si="189"/>
        <v/>
      </c>
    </row>
    <row r="6082" spans="2:11" x14ac:dyDescent="0.2">
      <c r="B6082" s="10" t="str">
        <f t="shared" si="188"/>
        <v/>
      </c>
      <c r="C6082" s="30"/>
      <c r="H6082" s="10" t="str">
        <f>IFERROR(IF(INDEX(Rooms[اعتماد القيمة],MATCH(الحجز!$D6082,Rooms[الشقة],0),1)&lt;=الحجز!$C6082,((INDEX(Rooms[القيمة],MATCH(الحجز!$D6082,Rooms[الشقة],0),1)*الحجز!$E6082)+G6082)-F6082,الحجز!$H6082),"")</f>
        <v/>
      </c>
      <c r="I6082" s="10" t="str">
        <f>IFERROR(VLOOKUP(D6082,Rooms[[الشقة]:[وصف]],4,FALSE),"")</f>
        <v/>
      </c>
      <c r="K6082" s="16" t="str">
        <f t="shared" si="189"/>
        <v/>
      </c>
    </row>
    <row r="6083" spans="2:11" x14ac:dyDescent="0.2">
      <c r="B6083" s="10" t="str">
        <f t="shared" si="188"/>
        <v/>
      </c>
      <c r="C6083" s="30"/>
      <c r="H6083" s="10" t="str">
        <f>IFERROR(IF(INDEX(Rooms[اعتماد القيمة],MATCH(الحجز!$D6083,Rooms[الشقة],0),1)&lt;=الحجز!$C6083,((INDEX(Rooms[القيمة],MATCH(الحجز!$D6083,Rooms[الشقة],0),1)*الحجز!$E6083)+G6083)-F6083,الحجز!$H6083),"")</f>
        <v/>
      </c>
      <c r="I6083" s="10" t="str">
        <f>IFERROR(VLOOKUP(D6083,Rooms[[الشقة]:[وصف]],4,FALSE),"")</f>
        <v/>
      </c>
      <c r="K6083" s="16" t="str">
        <f t="shared" si="189"/>
        <v/>
      </c>
    </row>
    <row r="6084" spans="2:11" x14ac:dyDescent="0.2">
      <c r="B6084" s="10" t="str">
        <f t="shared" si="188"/>
        <v/>
      </c>
      <c r="C6084" s="30"/>
      <c r="H6084" s="10" t="str">
        <f>IFERROR(IF(INDEX(Rooms[اعتماد القيمة],MATCH(الحجز!$D6084,Rooms[الشقة],0),1)&lt;=الحجز!$C6084,((INDEX(Rooms[القيمة],MATCH(الحجز!$D6084,Rooms[الشقة],0),1)*الحجز!$E6084)+G6084)-F6084,الحجز!$H6084),"")</f>
        <v/>
      </c>
      <c r="I6084" s="10" t="str">
        <f>IFERROR(VLOOKUP(D6084,Rooms[[الشقة]:[وصف]],4,FALSE),"")</f>
        <v/>
      </c>
      <c r="K6084" s="16" t="str">
        <f t="shared" si="189"/>
        <v/>
      </c>
    </row>
    <row r="6085" spans="2:11" x14ac:dyDescent="0.2">
      <c r="B6085" s="10" t="str">
        <f t="shared" ref="B6085:B6148" si="190">IF(C6085&lt;&gt;"",ROW(A6082),"")</f>
        <v/>
      </c>
      <c r="C6085" s="30"/>
      <c r="H6085" s="10" t="str">
        <f>IFERROR(IF(INDEX(Rooms[اعتماد القيمة],MATCH(الحجز!$D6085,Rooms[الشقة],0),1)&lt;=الحجز!$C6085,((INDEX(Rooms[القيمة],MATCH(الحجز!$D6085,Rooms[الشقة],0),1)*الحجز!$E6085)+G6085)-F6085,الحجز!$H6085),"")</f>
        <v/>
      </c>
      <c r="I6085" s="10" t="str">
        <f>IFERROR(VLOOKUP(D6085,Rooms[[الشقة]:[وصف]],4,FALSE),"")</f>
        <v/>
      </c>
      <c r="K6085" s="16" t="str">
        <f t="shared" ref="K6085:K6148" si="191">IF(AND(E6085="",C6085=""),"",C6085+(IF(E6085&lt;1,E6085,(E6085-1))))</f>
        <v/>
      </c>
    </row>
    <row r="6086" spans="2:11" x14ac:dyDescent="0.2">
      <c r="B6086" s="10" t="str">
        <f t="shared" si="190"/>
        <v/>
      </c>
      <c r="C6086" s="30"/>
      <c r="H6086" s="10" t="str">
        <f>IFERROR(IF(INDEX(Rooms[اعتماد القيمة],MATCH(الحجز!$D6086,Rooms[الشقة],0),1)&lt;=الحجز!$C6086,((INDEX(Rooms[القيمة],MATCH(الحجز!$D6086,Rooms[الشقة],0),1)*الحجز!$E6086)+G6086)-F6086,الحجز!$H6086),"")</f>
        <v/>
      </c>
      <c r="I6086" s="10" t="str">
        <f>IFERROR(VLOOKUP(D6086,Rooms[[الشقة]:[وصف]],4,FALSE),"")</f>
        <v/>
      </c>
      <c r="K6086" s="16" t="str">
        <f t="shared" si="191"/>
        <v/>
      </c>
    </row>
    <row r="6087" spans="2:11" x14ac:dyDescent="0.2">
      <c r="B6087" s="10" t="str">
        <f t="shared" si="190"/>
        <v/>
      </c>
      <c r="C6087" s="30"/>
      <c r="H6087" s="10" t="str">
        <f>IFERROR(IF(INDEX(Rooms[اعتماد القيمة],MATCH(الحجز!$D6087,Rooms[الشقة],0),1)&lt;=الحجز!$C6087,((INDEX(Rooms[القيمة],MATCH(الحجز!$D6087,Rooms[الشقة],0),1)*الحجز!$E6087)+G6087)-F6087,الحجز!$H6087),"")</f>
        <v/>
      </c>
      <c r="I6087" s="10" t="str">
        <f>IFERROR(VLOOKUP(D6087,Rooms[[الشقة]:[وصف]],4,FALSE),"")</f>
        <v/>
      </c>
      <c r="K6087" s="16" t="str">
        <f t="shared" si="191"/>
        <v/>
      </c>
    </row>
    <row r="6088" spans="2:11" x14ac:dyDescent="0.2">
      <c r="B6088" s="10" t="str">
        <f t="shared" si="190"/>
        <v/>
      </c>
      <c r="C6088" s="30"/>
      <c r="H6088" s="10" t="str">
        <f>IFERROR(IF(INDEX(Rooms[اعتماد القيمة],MATCH(الحجز!$D6088,Rooms[الشقة],0),1)&lt;=الحجز!$C6088,((INDEX(Rooms[القيمة],MATCH(الحجز!$D6088,Rooms[الشقة],0),1)*الحجز!$E6088)+G6088)-F6088,الحجز!$H6088),"")</f>
        <v/>
      </c>
      <c r="I6088" s="10" t="str">
        <f>IFERROR(VLOOKUP(D6088,Rooms[[الشقة]:[وصف]],4,FALSE),"")</f>
        <v/>
      </c>
      <c r="K6088" s="16" t="str">
        <f t="shared" si="191"/>
        <v/>
      </c>
    </row>
    <row r="6089" spans="2:11" x14ac:dyDescent="0.2">
      <c r="B6089" s="10" t="str">
        <f t="shared" si="190"/>
        <v/>
      </c>
      <c r="C6089" s="30"/>
      <c r="H6089" s="10" t="str">
        <f>IFERROR(IF(INDEX(Rooms[اعتماد القيمة],MATCH(الحجز!$D6089,Rooms[الشقة],0),1)&lt;=الحجز!$C6089,((INDEX(Rooms[القيمة],MATCH(الحجز!$D6089,Rooms[الشقة],0),1)*الحجز!$E6089)+G6089)-F6089,الحجز!$H6089),"")</f>
        <v/>
      </c>
      <c r="I6089" s="10" t="str">
        <f>IFERROR(VLOOKUP(D6089,Rooms[[الشقة]:[وصف]],4,FALSE),"")</f>
        <v/>
      </c>
      <c r="K6089" s="16" t="str">
        <f t="shared" si="191"/>
        <v/>
      </c>
    </row>
    <row r="6090" spans="2:11" x14ac:dyDescent="0.2">
      <c r="B6090" s="10" t="str">
        <f t="shared" si="190"/>
        <v/>
      </c>
      <c r="C6090" s="30"/>
      <c r="H6090" s="10" t="str">
        <f>IFERROR(IF(INDEX(Rooms[اعتماد القيمة],MATCH(الحجز!$D6090,Rooms[الشقة],0),1)&lt;=الحجز!$C6090,((INDEX(Rooms[القيمة],MATCH(الحجز!$D6090,Rooms[الشقة],0),1)*الحجز!$E6090)+G6090)-F6090,الحجز!$H6090),"")</f>
        <v/>
      </c>
      <c r="I6090" s="10" t="str">
        <f>IFERROR(VLOOKUP(D6090,Rooms[[الشقة]:[وصف]],4,FALSE),"")</f>
        <v/>
      </c>
      <c r="K6090" s="16" t="str">
        <f t="shared" si="191"/>
        <v/>
      </c>
    </row>
    <row r="6091" spans="2:11" x14ac:dyDescent="0.2">
      <c r="B6091" s="10" t="str">
        <f t="shared" si="190"/>
        <v/>
      </c>
      <c r="C6091" s="30"/>
      <c r="H6091" s="10" t="str">
        <f>IFERROR(IF(INDEX(Rooms[اعتماد القيمة],MATCH(الحجز!$D6091,Rooms[الشقة],0),1)&lt;=الحجز!$C6091,((INDEX(Rooms[القيمة],MATCH(الحجز!$D6091,Rooms[الشقة],0),1)*الحجز!$E6091)+G6091)-F6091,الحجز!$H6091),"")</f>
        <v/>
      </c>
      <c r="I6091" s="10" t="str">
        <f>IFERROR(VLOOKUP(D6091,Rooms[[الشقة]:[وصف]],4,FALSE),"")</f>
        <v/>
      </c>
      <c r="K6091" s="16" t="str">
        <f t="shared" si="191"/>
        <v/>
      </c>
    </row>
    <row r="6092" spans="2:11" x14ac:dyDescent="0.2">
      <c r="B6092" s="10" t="str">
        <f t="shared" si="190"/>
        <v/>
      </c>
      <c r="C6092" s="30"/>
      <c r="H6092" s="10" t="str">
        <f>IFERROR(IF(INDEX(Rooms[اعتماد القيمة],MATCH(الحجز!$D6092,Rooms[الشقة],0),1)&lt;=الحجز!$C6092,((INDEX(Rooms[القيمة],MATCH(الحجز!$D6092,Rooms[الشقة],0),1)*الحجز!$E6092)+G6092)-F6092,الحجز!$H6092),"")</f>
        <v/>
      </c>
      <c r="I6092" s="10" t="str">
        <f>IFERROR(VLOOKUP(D6092,Rooms[[الشقة]:[وصف]],4,FALSE),"")</f>
        <v/>
      </c>
      <c r="K6092" s="16" t="str">
        <f t="shared" si="191"/>
        <v/>
      </c>
    </row>
    <row r="6093" spans="2:11" x14ac:dyDescent="0.2">
      <c r="B6093" s="10" t="str">
        <f t="shared" si="190"/>
        <v/>
      </c>
      <c r="C6093" s="30"/>
      <c r="H6093" s="10" t="str">
        <f>IFERROR(IF(INDEX(Rooms[اعتماد القيمة],MATCH(الحجز!$D6093,Rooms[الشقة],0),1)&lt;=الحجز!$C6093,((INDEX(Rooms[القيمة],MATCH(الحجز!$D6093,Rooms[الشقة],0),1)*الحجز!$E6093)+G6093)-F6093,الحجز!$H6093),"")</f>
        <v/>
      </c>
      <c r="I6093" s="10" t="str">
        <f>IFERROR(VLOOKUP(D6093,Rooms[[الشقة]:[وصف]],4,FALSE),"")</f>
        <v/>
      </c>
      <c r="K6093" s="16" t="str">
        <f t="shared" si="191"/>
        <v/>
      </c>
    </row>
    <row r="6094" spans="2:11" x14ac:dyDescent="0.2">
      <c r="B6094" s="10" t="str">
        <f t="shared" si="190"/>
        <v/>
      </c>
      <c r="C6094" s="30"/>
      <c r="H6094" s="10" t="str">
        <f>IFERROR(IF(INDEX(Rooms[اعتماد القيمة],MATCH(الحجز!$D6094,Rooms[الشقة],0),1)&lt;=الحجز!$C6094,((INDEX(Rooms[القيمة],MATCH(الحجز!$D6094,Rooms[الشقة],0),1)*الحجز!$E6094)+G6094)-F6094,الحجز!$H6094),"")</f>
        <v/>
      </c>
      <c r="I6094" s="10" t="str">
        <f>IFERROR(VLOOKUP(D6094,Rooms[[الشقة]:[وصف]],4,FALSE),"")</f>
        <v/>
      </c>
      <c r="K6094" s="16" t="str">
        <f t="shared" si="191"/>
        <v/>
      </c>
    </row>
    <row r="6095" spans="2:11" x14ac:dyDescent="0.2">
      <c r="B6095" s="10" t="str">
        <f t="shared" si="190"/>
        <v/>
      </c>
      <c r="C6095" s="30"/>
      <c r="H6095" s="10" t="str">
        <f>IFERROR(IF(INDEX(Rooms[اعتماد القيمة],MATCH(الحجز!$D6095,Rooms[الشقة],0),1)&lt;=الحجز!$C6095,((INDEX(Rooms[القيمة],MATCH(الحجز!$D6095,Rooms[الشقة],0),1)*الحجز!$E6095)+G6095)-F6095,الحجز!$H6095),"")</f>
        <v/>
      </c>
      <c r="I6095" s="10" t="str">
        <f>IFERROR(VLOOKUP(D6095,Rooms[[الشقة]:[وصف]],4,FALSE),"")</f>
        <v/>
      </c>
      <c r="K6095" s="16" t="str">
        <f t="shared" si="191"/>
        <v/>
      </c>
    </row>
    <row r="6096" spans="2:11" x14ac:dyDescent="0.2">
      <c r="B6096" s="10" t="str">
        <f t="shared" si="190"/>
        <v/>
      </c>
      <c r="C6096" s="30"/>
      <c r="H6096" s="10" t="str">
        <f>IFERROR(IF(INDEX(Rooms[اعتماد القيمة],MATCH(الحجز!$D6096,Rooms[الشقة],0),1)&lt;=الحجز!$C6096,((INDEX(Rooms[القيمة],MATCH(الحجز!$D6096,Rooms[الشقة],0),1)*الحجز!$E6096)+G6096)-F6096,الحجز!$H6096),"")</f>
        <v/>
      </c>
      <c r="I6096" s="10" t="str">
        <f>IFERROR(VLOOKUP(D6096,Rooms[[الشقة]:[وصف]],4,FALSE),"")</f>
        <v/>
      </c>
      <c r="K6096" s="16" t="str">
        <f t="shared" si="191"/>
        <v/>
      </c>
    </row>
    <row r="6097" spans="2:11" x14ac:dyDescent="0.2">
      <c r="B6097" s="10" t="str">
        <f t="shared" si="190"/>
        <v/>
      </c>
      <c r="C6097" s="30"/>
      <c r="H6097" s="10" t="str">
        <f>IFERROR(IF(INDEX(Rooms[اعتماد القيمة],MATCH(الحجز!$D6097,Rooms[الشقة],0),1)&lt;=الحجز!$C6097,((INDEX(Rooms[القيمة],MATCH(الحجز!$D6097,Rooms[الشقة],0),1)*الحجز!$E6097)+G6097)-F6097,الحجز!$H6097),"")</f>
        <v/>
      </c>
      <c r="I6097" s="10" t="str">
        <f>IFERROR(VLOOKUP(D6097,Rooms[[الشقة]:[وصف]],4,FALSE),"")</f>
        <v/>
      </c>
      <c r="K6097" s="16" t="str">
        <f t="shared" si="191"/>
        <v/>
      </c>
    </row>
    <row r="6098" spans="2:11" x14ac:dyDescent="0.2">
      <c r="B6098" s="10" t="str">
        <f t="shared" si="190"/>
        <v/>
      </c>
      <c r="C6098" s="30"/>
      <c r="H6098" s="10" t="str">
        <f>IFERROR(IF(INDEX(Rooms[اعتماد القيمة],MATCH(الحجز!$D6098,Rooms[الشقة],0),1)&lt;=الحجز!$C6098,((INDEX(Rooms[القيمة],MATCH(الحجز!$D6098,Rooms[الشقة],0),1)*الحجز!$E6098)+G6098)-F6098,الحجز!$H6098),"")</f>
        <v/>
      </c>
      <c r="I6098" s="10" t="str">
        <f>IFERROR(VLOOKUP(D6098,Rooms[[الشقة]:[وصف]],4,FALSE),"")</f>
        <v/>
      </c>
      <c r="K6098" s="16" t="str">
        <f t="shared" si="191"/>
        <v/>
      </c>
    </row>
    <row r="6099" spans="2:11" x14ac:dyDescent="0.2">
      <c r="B6099" s="10" t="str">
        <f t="shared" si="190"/>
        <v/>
      </c>
      <c r="C6099" s="30"/>
      <c r="H6099" s="10" t="str">
        <f>IFERROR(IF(INDEX(Rooms[اعتماد القيمة],MATCH(الحجز!$D6099,Rooms[الشقة],0),1)&lt;=الحجز!$C6099,((INDEX(Rooms[القيمة],MATCH(الحجز!$D6099,Rooms[الشقة],0),1)*الحجز!$E6099)+G6099)-F6099,الحجز!$H6099),"")</f>
        <v/>
      </c>
      <c r="I6099" s="10" t="str">
        <f>IFERROR(VLOOKUP(D6099,Rooms[[الشقة]:[وصف]],4,FALSE),"")</f>
        <v/>
      </c>
      <c r="K6099" s="16" t="str">
        <f t="shared" si="191"/>
        <v/>
      </c>
    </row>
    <row r="6100" spans="2:11" x14ac:dyDescent="0.2">
      <c r="B6100" s="10" t="str">
        <f t="shared" si="190"/>
        <v/>
      </c>
      <c r="C6100" s="30"/>
      <c r="H6100" s="10" t="str">
        <f>IFERROR(IF(INDEX(Rooms[اعتماد القيمة],MATCH(الحجز!$D6100,Rooms[الشقة],0),1)&lt;=الحجز!$C6100,((INDEX(Rooms[القيمة],MATCH(الحجز!$D6100,Rooms[الشقة],0),1)*الحجز!$E6100)+G6100)-F6100,الحجز!$H6100),"")</f>
        <v/>
      </c>
      <c r="I6100" s="10" t="str">
        <f>IFERROR(VLOOKUP(D6100,Rooms[[الشقة]:[وصف]],4,FALSE),"")</f>
        <v/>
      </c>
      <c r="K6100" s="16" t="str">
        <f t="shared" si="191"/>
        <v/>
      </c>
    </row>
    <row r="6101" spans="2:11" x14ac:dyDescent="0.2">
      <c r="B6101" s="10" t="str">
        <f t="shared" si="190"/>
        <v/>
      </c>
      <c r="C6101" s="30"/>
      <c r="H6101" s="10" t="str">
        <f>IFERROR(IF(INDEX(Rooms[اعتماد القيمة],MATCH(الحجز!$D6101,Rooms[الشقة],0),1)&lt;=الحجز!$C6101,((INDEX(Rooms[القيمة],MATCH(الحجز!$D6101,Rooms[الشقة],0),1)*الحجز!$E6101)+G6101)-F6101,الحجز!$H6101),"")</f>
        <v/>
      </c>
      <c r="I6101" s="10" t="str">
        <f>IFERROR(VLOOKUP(D6101,Rooms[[الشقة]:[وصف]],4,FALSE),"")</f>
        <v/>
      </c>
      <c r="K6101" s="16" t="str">
        <f t="shared" si="191"/>
        <v/>
      </c>
    </row>
    <row r="6102" spans="2:11" x14ac:dyDescent="0.2">
      <c r="B6102" s="10" t="str">
        <f t="shared" si="190"/>
        <v/>
      </c>
      <c r="C6102" s="30"/>
      <c r="H6102" s="10" t="str">
        <f>IFERROR(IF(INDEX(Rooms[اعتماد القيمة],MATCH(الحجز!$D6102,Rooms[الشقة],0),1)&lt;=الحجز!$C6102,((INDEX(Rooms[القيمة],MATCH(الحجز!$D6102,Rooms[الشقة],0),1)*الحجز!$E6102)+G6102)-F6102,الحجز!$H6102),"")</f>
        <v/>
      </c>
      <c r="I6102" s="10" t="str">
        <f>IFERROR(VLOOKUP(D6102,Rooms[[الشقة]:[وصف]],4,FALSE),"")</f>
        <v/>
      </c>
      <c r="K6102" s="16" t="str">
        <f t="shared" si="191"/>
        <v/>
      </c>
    </row>
    <row r="6103" spans="2:11" x14ac:dyDescent="0.2">
      <c r="B6103" s="10" t="str">
        <f t="shared" si="190"/>
        <v/>
      </c>
      <c r="C6103" s="30"/>
      <c r="H6103" s="10" t="str">
        <f>IFERROR(IF(INDEX(Rooms[اعتماد القيمة],MATCH(الحجز!$D6103,Rooms[الشقة],0),1)&lt;=الحجز!$C6103,((INDEX(Rooms[القيمة],MATCH(الحجز!$D6103,Rooms[الشقة],0),1)*الحجز!$E6103)+G6103)-F6103,الحجز!$H6103),"")</f>
        <v/>
      </c>
      <c r="I6103" s="10" t="str">
        <f>IFERROR(VLOOKUP(D6103,Rooms[[الشقة]:[وصف]],4,FALSE),"")</f>
        <v/>
      </c>
      <c r="K6103" s="16" t="str">
        <f t="shared" si="191"/>
        <v/>
      </c>
    </row>
    <row r="6104" spans="2:11" x14ac:dyDescent="0.2">
      <c r="B6104" s="10" t="str">
        <f t="shared" si="190"/>
        <v/>
      </c>
      <c r="C6104" s="30"/>
      <c r="H6104" s="10" t="str">
        <f>IFERROR(IF(INDEX(Rooms[اعتماد القيمة],MATCH(الحجز!$D6104,Rooms[الشقة],0),1)&lt;=الحجز!$C6104,((INDEX(Rooms[القيمة],MATCH(الحجز!$D6104,Rooms[الشقة],0),1)*الحجز!$E6104)+G6104)-F6104,الحجز!$H6104),"")</f>
        <v/>
      </c>
      <c r="I6104" s="10" t="str">
        <f>IFERROR(VLOOKUP(D6104,Rooms[[الشقة]:[وصف]],4,FALSE),"")</f>
        <v/>
      </c>
      <c r="K6104" s="16" t="str">
        <f t="shared" si="191"/>
        <v/>
      </c>
    </row>
    <row r="6105" spans="2:11" x14ac:dyDescent="0.2">
      <c r="B6105" s="10" t="str">
        <f t="shared" si="190"/>
        <v/>
      </c>
      <c r="C6105" s="30"/>
      <c r="H6105" s="10" t="str">
        <f>IFERROR(IF(INDEX(Rooms[اعتماد القيمة],MATCH(الحجز!$D6105,Rooms[الشقة],0),1)&lt;=الحجز!$C6105,((INDEX(Rooms[القيمة],MATCH(الحجز!$D6105,Rooms[الشقة],0),1)*الحجز!$E6105)+G6105)-F6105,الحجز!$H6105),"")</f>
        <v/>
      </c>
      <c r="I6105" s="10" t="str">
        <f>IFERROR(VLOOKUP(D6105,Rooms[[الشقة]:[وصف]],4,FALSE),"")</f>
        <v/>
      </c>
      <c r="K6105" s="16" t="str">
        <f t="shared" si="191"/>
        <v/>
      </c>
    </row>
    <row r="6106" spans="2:11" x14ac:dyDescent="0.2">
      <c r="B6106" s="10" t="str">
        <f t="shared" si="190"/>
        <v/>
      </c>
      <c r="C6106" s="30"/>
      <c r="H6106" s="10" t="str">
        <f>IFERROR(IF(INDEX(Rooms[اعتماد القيمة],MATCH(الحجز!$D6106,Rooms[الشقة],0),1)&lt;=الحجز!$C6106,((INDEX(Rooms[القيمة],MATCH(الحجز!$D6106,Rooms[الشقة],0),1)*الحجز!$E6106)+G6106)-F6106,الحجز!$H6106),"")</f>
        <v/>
      </c>
      <c r="I6106" s="10" t="str">
        <f>IFERROR(VLOOKUP(D6106,Rooms[[الشقة]:[وصف]],4,FALSE),"")</f>
        <v/>
      </c>
      <c r="K6106" s="16" t="str">
        <f t="shared" si="191"/>
        <v/>
      </c>
    </row>
    <row r="6107" spans="2:11" x14ac:dyDescent="0.2">
      <c r="B6107" s="10" t="str">
        <f t="shared" si="190"/>
        <v/>
      </c>
      <c r="C6107" s="30"/>
      <c r="H6107" s="10" t="str">
        <f>IFERROR(IF(INDEX(Rooms[اعتماد القيمة],MATCH(الحجز!$D6107,Rooms[الشقة],0),1)&lt;=الحجز!$C6107,((INDEX(Rooms[القيمة],MATCH(الحجز!$D6107,Rooms[الشقة],0),1)*الحجز!$E6107)+G6107)-F6107,الحجز!$H6107),"")</f>
        <v/>
      </c>
      <c r="I6107" s="10" t="str">
        <f>IFERROR(VLOOKUP(D6107,Rooms[[الشقة]:[وصف]],4,FALSE),"")</f>
        <v/>
      </c>
      <c r="K6107" s="16" t="str">
        <f t="shared" si="191"/>
        <v/>
      </c>
    </row>
    <row r="6108" spans="2:11" x14ac:dyDescent="0.2">
      <c r="B6108" s="10" t="str">
        <f t="shared" si="190"/>
        <v/>
      </c>
      <c r="C6108" s="30"/>
      <c r="H6108" s="10" t="str">
        <f>IFERROR(IF(INDEX(Rooms[اعتماد القيمة],MATCH(الحجز!$D6108,Rooms[الشقة],0),1)&lt;=الحجز!$C6108,((INDEX(Rooms[القيمة],MATCH(الحجز!$D6108,Rooms[الشقة],0),1)*الحجز!$E6108)+G6108)-F6108,الحجز!$H6108),"")</f>
        <v/>
      </c>
      <c r="I6108" s="10" t="str">
        <f>IFERROR(VLOOKUP(D6108,Rooms[[الشقة]:[وصف]],4,FALSE),"")</f>
        <v/>
      </c>
      <c r="K6108" s="16" t="str">
        <f t="shared" si="191"/>
        <v/>
      </c>
    </row>
    <row r="6109" spans="2:11" x14ac:dyDescent="0.2">
      <c r="B6109" s="10" t="str">
        <f t="shared" si="190"/>
        <v/>
      </c>
      <c r="C6109" s="30"/>
      <c r="H6109" s="10" t="str">
        <f>IFERROR(IF(INDEX(Rooms[اعتماد القيمة],MATCH(الحجز!$D6109,Rooms[الشقة],0),1)&lt;=الحجز!$C6109,((INDEX(Rooms[القيمة],MATCH(الحجز!$D6109,Rooms[الشقة],0),1)*الحجز!$E6109)+G6109)-F6109,الحجز!$H6109),"")</f>
        <v/>
      </c>
      <c r="I6109" s="10" t="str">
        <f>IFERROR(VLOOKUP(D6109,Rooms[[الشقة]:[وصف]],4,FALSE),"")</f>
        <v/>
      </c>
      <c r="K6109" s="16" t="str">
        <f t="shared" si="191"/>
        <v/>
      </c>
    </row>
    <row r="6110" spans="2:11" x14ac:dyDescent="0.2">
      <c r="B6110" s="10" t="str">
        <f t="shared" si="190"/>
        <v/>
      </c>
      <c r="C6110" s="30"/>
      <c r="H6110" s="10" t="str">
        <f>IFERROR(IF(INDEX(Rooms[اعتماد القيمة],MATCH(الحجز!$D6110,Rooms[الشقة],0),1)&lt;=الحجز!$C6110,((INDEX(Rooms[القيمة],MATCH(الحجز!$D6110,Rooms[الشقة],0),1)*الحجز!$E6110)+G6110)-F6110,الحجز!$H6110),"")</f>
        <v/>
      </c>
      <c r="I6110" s="10" t="str">
        <f>IFERROR(VLOOKUP(D6110,Rooms[[الشقة]:[وصف]],4,FALSE),"")</f>
        <v/>
      </c>
      <c r="K6110" s="16" t="str">
        <f t="shared" si="191"/>
        <v/>
      </c>
    </row>
    <row r="6111" spans="2:11" x14ac:dyDescent="0.2">
      <c r="B6111" s="10" t="str">
        <f t="shared" si="190"/>
        <v/>
      </c>
      <c r="C6111" s="30"/>
      <c r="H6111" s="10" t="str">
        <f>IFERROR(IF(INDEX(Rooms[اعتماد القيمة],MATCH(الحجز!$D6111,Rooms[الشقة],0),1)&lt;=الحجز!$C6111,((INDEX(Rooms[القيمة],MATCH(الحجز!$D6111,Rooms[الشقة],0),1)*الحجز!$E6111)+G6111)-F6111,الحجز!$H6111),"")</f>
        <v/>
      </c>
      <c r="I6111" s="10" t="str">
        <f>IFERROR(VLOOKUP(D6111,Rooms[[الشقة]:[وصف]],4,FALSE),"")</f>
        <v/>
      </c>
      <c r="K6111" s="16" t="str">
        <f t="shared" si="191"/>
        <v/>
      </c>
    </row>
    <row r="6112" spans="2:11" x14ac:dyDescent="0.2">
      <c r="B6112" s="10" t="str">
        <f t="shared" si="190"/>
        <v/>
      </c>
      <c r="C6112" s="30"/>
      <c r="H6112" s="10" t="str">
        <f>IFERROR(IF(INDEX(Rooms[اعتماد القيمة],MATCH(الحجز!$D6112,Rooms[الشقة],0),1)&lt;=الحجز!$C6112,((INDEX(Rooms[القيمة],MATCH(الحجز!$D6112,Rooms[الشقة],0),1)*الحجز!$E6112)+G6112)-F6112,الحجز!$H6112),"")</f>
        <v/>
      </c>
      <c r="I6112" s="10" t="str">
        <f>IFERROR(VLOOKUP(D6112,Rooms[[الشقة]:[وصف]],4,FALSE),"")</f>
        <v/>
      </c>
      <c r="K6112" s="16" t="str">
        <f t="shared" si="191"/>
        <v/>
      </c>
    </row>
    <row r="6113" spans="2:11" x14ac:dyDescent="0.2">
      <c r="B6113" s="10" t="str">
        <f t="shared" si="190"/>
        <v/>
      </c>
      <c r="C6113" s="30"/>
      <c r="H6113" s="10" t="str">
        <f>IFERROR(IF(INDEX(Rooms[اعتماد القيمة],MATCH(الحجز!$D6113,Rooms[الشقة],0),1)&lt;=الحجز!$C6113,((INDEX(Rooms[القيمة],MATCH(الحجز!$D6113,Rooms[الشقة],0),1)*الحجز!$E6113)+G6113)-F6113,الحجز!$H6113),"")</f>
        <v/>
      </c>
      <c r="I6113" s="10" t="str">
        <f>IFERROR(VLOOKUP(D6113,Rooms[[الشقة]:[وصف]],4,FALSE),"")</f>
        <v/>
      </c>
      <c r="K6113" s="16" t="str">
        <f t="shared" si="191"/>
        <v/>
      </c>
    </row>
    <row r="6114" spans="2:11" x14ac:dyDescent="0.2">
      <c r="B6114" s="10" t="str">
        <f t="shared" si="190"/>
        <v/>
      </c>
      <c r="C6114" s="30"/>
      <c r="H6114" s="10" t="str">
        <f>IFERROR(IF(INDEX(Rooms[اعتماد القيمة],MATCH(الحجز!$D6114,Rooms[الشقة],0),1)&lt;=الحجز!$C6114,((INDEX(Rooms[القيمة],MATCH(الحجز!$D6114,Rooms[الشقة],0),1)*الحجز!$E6114)+G6114)-F6114,الحجز!$H6114),"")</f>
        <v/>
      </c>
      <c r="I6114" s="10" t="str">
        <f>IFERROR(VLOOKUP(D6114,Rooms[[الشقة]:[وصف]],4,FALSE),"")</f>
        <v/>
      </c>
      <c r="K6114" s="16" t="str">
        <f t="shared" si="191"/>
        <v/>
      </c>
    </row>
    <row r="6115" spans="2:11" x14ac:dyDescent="0.2">
      <c r="B6115" s="10" t="str">
        <f t="shared" si="190"/>
        <v/>
      </c>
      <c r="C6115" s="30"/>
      <c r="H6115" s="10" t="str">
        <f>IFERROR(IF(INDEX(Rooms[اعتماد القيمة],MATCH(الحجز!$D6115,Rooms[الشقة],0),1)&lt;=الحجز!$C6115,((INDEX(Rooms[القيمة],MATCH(الحجز!$D6115,Rooms[الشقة],0),1)*الحجز!$E6115)+G6115)-F6115,الحجز!$H6115),"")</f>
        <v/>
      </c>
      <c r="I6115" s="10" t="str">
        <f>IFERROR(VLOOKUP(D6115,Rooms[[الشقة]:[وصف]],4,FALSE),"")</f>
        <v/>
      </c>
      <c r="K6115" s="16" t="str">
        <f t="shared" si="191"/>
        <v/>
      </c>
    </row>
    <row r="6116" spans="2:11" x14ac:dyDescent="0.2">
      <c r="B6116" s="10" t="str">
        <f t="shared" si="190"/>
        <v/>
      </c>
      <c r="C6116" s="30"/>
      <c r="H6116" s="10" t="str">
        <f>IFERROR(IF(INDEX(Rooms[اعتماد القيمة],MATCH(الحجز!$D6116,Rooms[الشقة],0),1)&lt;=الحجز!$C6116,((INDEX(Rooms[القيمة],MATCH(الحجز!$D6116,Rooms[الشقة],0),1)*الحجز!$E6116)+G6116)-F6116,الحجز!$H6116),"")</f>
        <v/>
      </c>
      <c r="I6116" s="10" t="str">
        <f>IFERROR(VLOOKUP(D6116,Rooms[[الشقة]:[وصف]],4,FALSE),"")</f>
        <v/>
      </c>
      <c r="K6116" s="16" t="str">
        <f t="shared" si="191"/>
        <v/>
      </c>
    </row>
    <row r="6117" spans="2:11" x14ac:dyDescent="0.2">
      <c r="B6117" s="10" t="str">
        <f t="shared" si="190"/>
        <v/>
      </c>
      <c r="C6117" s="30"/>
      <c r="H6117" s="10" t="str">
        <f>IFERROR(IF(INDEX(Rooms[اعتماد القيمة],MATCH(الحجز!$D6117,Rooms[الشقة],0),1)&lt;=الحجز!$C6117,((INDEX(Rooms[القيمة],MATCH(الحجز!$D6117,Rooms[الشقة],0),1)*الحجز!$E6117)+G6117)-F6117,الحجز!$H6117),"")</f>
        <v/>
      </c>
      <c r="I6117" s="10" t="str">
        <f>IFERROR(VLOOKUP(D6117,Rooms[[الشقة]:[وصف]],4,FALSE),"")</f>
        <v/>
      </c>
      <c r="K6117" s="16" t="str">
        <f t="shared" si="191"/>
        <v/>
      </c>
    </row>
    <row r="6118" spans="2:11" x14ac:dyDescent="0.2">
      <c r="B6118" s="10" t="str">
        <f t="shared" si="190"/>
        <v/>
      </c>
      <c r="C6118" s="30"/>
      <c r="H6118" s="10" t="str">
        <f>IFERROR(IF(INDEX(Rooms[اعتماد القيمة],MATCH(الحجز!$D6118,Rooms[الشقة],0),1)&lt;=الحجز!$C6118,((INDEX(Rooms[القيمة],MATCH(الحجز!$D6118,Rooms[الشقة],0),1)*الحجز!$E6118)+G6118)-F6118,الحجز!$H6118),"")</f>
        <v/>
      </c>
      <c r="I6118" s="10" t="str">
        <f>IFERROR(VLOOKUP(D6118,Rooms[[الشقة]:[وصف]],4,FALSE),"")</f>
        <v/>
      </c>
      <c r="K6118" s="16" t="str">
        <f t="shared" si="191"/>
        <v/>
      </c>
    </row>
    <row r="6119" spans="2:11" x14ac:dyDescent="0.2">
      <c r="B6119" s="10" t="str">
        <f t="shared" si="190"/>
        <v/>
      </c>
      <c r="C6119" s="30"/>
      <c r="H6119" s="10" t="str">
        <f>IFERROR(IF(INDEX(Rooms[اعتماد القيمة],MATCH(الحجز!$D6119,Rooms[الشقة],0),1)&lt;=الحجز!$C6119,((INDEX(Rooms[القيمة],MATCH(الحجز!$D6119,Rooms[الشقة],0),1)*الحجز!$E6119)+G6119)-F6119,الحجز!$H6119),"")</f>
        <v/>
      </c>
      <c r="I6119" s="10" t="str">
        <f>IFERROR(VLOOKUP(D6119,Rooms[[الشقة]:[وصف]],4,FALSE),"")</f>
        <v/>
      </c>
      <c r="K6119" s="16" t="str">
        <f t="shared" si="191"/>
        <v/>
      </c>
    </row>
    <row r="6120" spans="2:11" x14ac:dyDescent="0.2">
      <c r="B6120" s="10" t="str">
        <f t="shared" si="190"/>
        <v/>
      </c>
      <c r="C6120" s="30"/>
      <c r="H6120" s="10" t="str">
        <f>IFERROR(IF(INDEX(Rooms[اعتماد القيمة],MATCH(الحجز!$D6120,Rooms[الشقة],0),1)&lt;=الحجز!$C6120,((INDEX(Rooms[القيمة],MATCH(الحجز!$D6120,Rooms[الشقة],0),1)*الحجز!$E6120)+G6120)-F6120,الحجز!$H6120),"")</f>
        <v/>
      </c>
      <c r="I6120" s="10" t="str">
        <f>IFERROR(VLOOKUP(D6120,Rooms[[الشقة]:[وصف]],4,FALSE),"")</f>
        <v/>
      </c>
      <c r="K6120" s="16" t="str">
        <f t="shared" si="191"/>
        <v/>
      </c>
    </row>
    <row r="6121" spans="2:11" x14ac:dyDescent="0.2">
      <c r="B6121" s="10" t="str">
        <f t="shared" si="190"/>
        <v/>
      </c>
      <c r="C6121" s="30"/>
      <c r="H6121" s="10" t="str">
        <f>IFERROR(IF(INDEX(Rooms[اعتماد القيمة],MATCH(الحجز!$D6121,Rooms[الشقة],0),1)&lt;=الحجز!$C6121,((INDEX(Rooms[القيمة],MATCH(الحجز!$D6121,Rooms[الشقة],0),1)*الحجز!$E6121)+G6121)-F6121,الحجز!$H6121),"")</f>
        <v/>
      </c>
      <c r="I6121" s="10" t="str">
        <f>IFERROR(VLOOKUP(D6121,Rooms[[الشقة]:[وصف]],4,FALSE),"")</f>
        <v/>
      </c>
      <c r="K6121" s="16" t="str">
        <f t="shared" si="191"/>
        <v/>
      </c>
    </row>
    <row r="6122" spans="2:11" x14ac:dyDescent="0.2">
      <c r="B6122" s="10" t="str">
        <f t="shared" si="190"/>
        <v/>
      </c>
      <c r="C6122" s="30"/>
      <c r="H6122" s="10" t="str">
        <f>IFERROR(IF(INDEX(Rooms[اعتماد القيمة],MATCH(الحجز!$D6122,Rooms[الشقة],0),1)&lt;=الحجز!$C6122,((INDEX(Rooms[القيمة],MATCH(الحجز!$D6122,Rooms[الشقة],0),1)*الحجز!$E6122)+G6122)-F6122,الحجز!$H6122),"")</f>
        <v/>
      </c>
      <c r="I6122" s="10" t="str">
        <f>IFERROR(VLOOKUP(D6122,Rooms[[الشقة]:[وصف]],4,FALSE),"")</f>
        <v/>
      </c>
      <c r="K6122" s="16" t="str">
        <f t="shared" si="191"/>
        <v/>
      </c>
    </row>
    <row r="6123" spans="2:11" x14ac:dyDescent="0.2">
      <c r="B6123" s="10" t="str">
        <f t="shared" si="190"/>
        <v/>
      </c>
      <c r="C6123" s="30"/>
      <c r="H6123" s="10" t="str">
        <f>IFERROR(IF(INDEX(Rooms[اعتماد القيمة],MATCH(الحجز!$D6123,Rooms[الشقة],0),1)&lt;=الحجز!$C6123,((INDEX(Rooms[القيمة],MATCH(الحجز!$D6123,Rooms[الشقة],0),1)*الحجز!$E6123)+G6123)-F6123,الحجز!$H6123),"")</f>
        <v/>
      </c>
      <c r="I6123" s="10" t="str">
        <f>IFERROR(VLOOKUP(D6123,Rooms[[الشقة]:[وصف]],4,FALSE),"")</f>
        <v/>
      </c>
      <c r="K6123" s="16" t="str">
        <f t="shared" si="191"/>
        <v/>
      </c>
    </row>
    <row r="6124" spans="2:11" x14ac:dyDescent="0.2">
      <c r="B6124" s="10" t="str">
        <f t="shared" si="190"/>
        <v/>
      </c>
      <c r="C6124" s="30"/>
      <c r="H6124" s="10" t="str">
        <f>IFERROR(IF(INDEX(Rooms[اعتماد القيمة],MATCH(الحجز!$D6124,Rooms[الشقة],0),1)&lt;=الحجز!$C6124,((INDEX(Rooms[القيمة],MATCH(الحجز!$D6124,Rooms[الشقة],0),1)*الحجز!$E6124)+G6124)-F6124,الحجز!$H6124),"")</f>
        <v/>
      </c>
      <c r="I6124" s="10" t="str">
        <f>IFERROR(VLOOKUP(D6124,Rooms[[الشقة]:[وصف]],4,FALSE),"")</f>
        <v/>
      </c>
      <c r="K6124" s="16" t="str">
        <f t="shared" si="191"/>
        <v/>
      </c>
    </row>
    <row r="6125" spans="2:11" x14ac:dyDescent="0.2">
      <c r="B6125" s="10" t="str">
        <f t="shared" si="190"/>
        <v/>
      </c>
      <c r="C6125" s="30"/>
      <c r="H6125" s="10" t="str">
        <f>IFERROR(IF(INDEX(Rooms[اعتماد القيمة],MATCH(الحجز!$D6125,Rooms[الشقة],0),1)&lt;=الحجز!$C6125,((INDEX(Rooms[القيمة],MATCH(الحجز!$D6125,Rooms[الشقة],0),1)*الحجز!$E6125)+G6125)-F6125,الحجز!$H6125),"")</f>
        <v/>
      </c>
      <c r="I6125" s="10" t="str">
        <f>IFERROR(VLOOKUP(D6125,Rooms[[الشقة]:[وصف]],4,FALSE),"")</f>
        <v/>
      </c>
      <c r="K6125" s="16" t="str">
        <f t="shared" si="191"/>
        <v/>
      </c>
    </row>
    <row r="6126" spans="2:11" x14ac:dyDescent="0.2">
      <c r="B6126" s="10" t="str">
        <f t="shared" si="190"/>
        <v/>
      </c>
      <c r="C6126" s="30"/>
      <c r="H6126" s="10" t="str">
        <f>IFERROR(IF(INDEX(Rooms[اعتماد القيمة],MATCH(الحجز!$D6126,Rooms[الشقة],0),1)&lt;=الحجز!$C6126,((INDEX(Rooms[القيمة],MATCH(الحجز!$D6126,Rooms[الشقة],0),1)*الحجز!$E6126)+G6126)-F6126,الحجز!$H6126),"")</f>
        <v/>
      </c>
      <c r="I6126" s="10" t="str">
        <f>IFERROR(VLOOKUP(D6126,Rooms[[الشقة]:[وصف]],4,FALSE),"")</f>
        <v/>
      </c>
      <c r="K6126" s="16" t="str">
        <f t="shared" si="191"/>
        <v/>
      </c>
    </row>
    <row r="6127" spans="2:11" x14ac:dyDescent="0.2">
      <c r="B6127" s="10" t="str">
        <f t="shared" si="190"/>
        <v/>
      </c>
      <c r="C6127" s="30"/>
      <c r="H6127" s="10" t="str">
        <f>IFERROR(IF(INDEX(Rooms[اعتماد القيمة],MATCH(الحجز!$D6127,Rooms[الشقة],0),1)&lt;=الحجز!$C6127,((INDEX(Rooms[القيمة],MATCH(الحجز!$D6127,Rooms[الشقة],0),1)*الحجز!$E6127)+G6127)-F6127,الحجز!$H6127),"")</f>
        <v/>
      </c>
      <c r="I6127" s="10" t="str">
        <f>IFERROR(VLOOKUP(D6127,Rooms[[الشقة]:[وصف]],4,FALSE),"")</f>
        <v/>
      </c>
      <c r="K6127" s="16" t="str">
        <f t="shared" si="191"/>
        <v/>
      </c>
    </row>
    <row r="6128" spans="2:11" x14ac:dyDescent="0.2">
      <c r="B6128" s="10" t="str">
        <f t="shared" si="190"/>
        <v/>
      </c>
      <c r="C6128" s="30"/>
      <c r="H6128" s="10" t="str">
        <f>IFERROR(IF(INDEX(Rooms[اعتماد القيمة],MATCH(الحجز!$D6128,Rooms[الشقة],0),1)&lt;=الحجز!$C6128,((INDEX(Rooms[القيمة],MATCH(الحجز!$D6128,Rooms[الشقة],0),1)*الحجز!$E6128)+G6128)-F6128,الحجز!$H6128),"")</f>
        <v/>
      </c>
      <c r="I6128" s="10" t="str">
        <f>IFERROR(VLOOKUP(D6128,Rooms[[الشقة]:[وصف]],4,FALSE),"")</f>
        <v/>
      </c>
      <c r="K6128" s="16" t="str">
        <f t="shared" si="191"/>
        <v/>
      </c>
    </row>
    <row r="6129" spans="2:11" x14ac:dyDescent="0.2">
      <c r="B6129" s="10" t="str">
        <f t="shared" si="190"/>
        <v/>
      </c>
      <c r="C6129" s="30"/>
      <c r="H6129" s="10" t="str">
        <f>IFERROR(IF(INDEX(Rooms[اعتماد القيمة],MATCH(الحجز!$D6129,Rooms[الشقة],0),1)&lt;=الحجز!$C6129,((INDEX(Rooms[القيمة],MATCH(الحجز!$D6129,Rooms[الشقة],0),1)*الحجز!$E6129)+G6129)-F6129,الحجز!$H6129),"")</f>
        <v/>
      </c>
      <c r="I6129" s="10" t="str">
        <f>IFERROR(VLOOKUP(D6129,Rooms[[الشقة]:[وصف]],4,FALSE),"")</f>
        <v/>
      </c>
      <c r="K6129" s="16" t="str">
        <f t="shared" si="191"/>
        <v/>
      </c>
    </row>
    <row r="6130" spans="2:11" x14ac:dyDescent="0.2">
      <c r="B6130" s="10" t="str">
        <f t="shared" si="190"/>
        <v/>
      </c>
      <c r="C6130" s="30"/>
      <c r="H6130" s="10" t="str">
        <f>IFERROR(IF(INDEX(Rooms[اعتماد القيمة],MATCH(الحجز!$D6130,Rooms[الشقة],0),1)&lt;=الحجز!$C6130,((INDEX(Rooms[القيمة],MATCH(الحجز!$D6130,Rooms[الشقة],0),1)*الحجز!$E6130)+G6130)-F6130,الحجز!$H6130),"")</f>
        <v/>
      </c>
      <c r="I6130" s="10" t="str">
        <f>IFERROR(VLOOKUP(D6130,Rooms[[الشقة]:[وصف]],4,FALSE),"")</f>
        <v/>
      </c>
      <c r="K6130" s="16" t="str">
        <f t="shared" si="191"/>
        <v/>
      </c>
    </row>
    <row r="6131" spans="2:11" x14ac:dyDescent="0.2">
      <c r="B6131" s="10" t="str">
        <f t="shared" si="190"/>
        <v/>
      </c>
      <c r="C6131" s="30"/>
      <c r="H6131" s="10" t="str">
        <f>IFERROR(IF(INDEX(Rooms[اعتماد القيمة],MATCH(الحجز!$D6131,Rooms[الشقة],0),1)&lt;=الحجز!$C6131,((INDEX(Rooms[القيمة],MATCH(الحجز!$D6131,Rooms[الشقة],0),1)*الحجز!$E6131)+G6131)-F6131,الحجز!$H6131),"")</f>
        <v/>
      </c>
      <c r="I6131" s="10" t="str">
        <f>IFERROR(VLOOKUP(D6131,Rooms[[الشقة]:[وصف]],4,FALSE),"")</f>
        <v/>
      </c>
      <c r="K6131" s="16" t="str">
        <f t="shared" si="191"/>
        <v/>
      </c>
    </row>
    <row r="6132" spans="2:11" x14ac:dyDescent="0.2">
      <c r="B6132" s="10" t="str">
        <f t="shared" si="190"/>
        <v/>
      </c>
      <c r="C6132" s="30"/>
      <c r="H6132" s="10" t="str">
        <f>IFERROR(IF(INDEX(Rooms[اعتماد القيمة],MATCH(الحجز!$D6132,Rooms[الشقة],0),1)&lt;=الحجز!$C6132,((INDEX(Rooms[القيمة],MATCH(الحجز!$D6132,Rooms[الشقة],0),1)*الحجز!$E6132)+G6132)-F6132,الحجز!$H6132),"")</f>
        <v/>
      </c>
      <c r="I6132" s="10" t="str">
        <f>IFERROR(VLOOKUP(D6132,Rooms[[الشقة]:[وصف]],4,FALSE),"")</f>
        <v/>
      </c>
      <c r="K6132" s="16" t="str">
        <f t="shared" si="191"/>
        <v/>
      </c>
    </row>
    <row r="6133" spans="2:11" x14ac:dyDescent="0.2">
      <c r="B6133" s="10" t="str">
        <f t="shared" si="190"/>
        <v/>
      </c>
      <c r="C6133" s="30"/>
      <c r="H6133" s="10" t="str">
        <f>IFERROR(IF(INDEX(Rooms[اعتماد القيمة],MATCH(الحجز!$D6133,Rooms[الشقة],0),1)&lt;=الحجز!$C6133,((INDEX(Rooms[القيمة],MATCH(الحجز!$D6133,Rooms[الشقة],0),1)*الحجز!$E6133)+G6133)-F6133,الحجز!$H6133),"")</f>
        <v/>
      </c>
      <c r="I6133" s="10" t="str">
        <f>IFERROR(VLOOKUP(D6133,Rooms[[الشقة]:[وصف]],4,FALSE),"")</f>
        <v/>
      </c>
      <c r="K6133" s="16" t="str">
        <f t="shared" si="191"/>
        <v/>
      </c>
    </row>
    <row r="6134" spans="2:11" x14ac:dyDescent="0.2">
      <c r="B6134" s="10" t="str">
        <f t="shared" si="190"/>
        <v/>
      </c>
      <c r="C6134" s="30"/>
      <c r="H6134" s="10" t="str">
        <f>IFERROR(IF(INDEX(Rooms[اعتماد القيمة],MATCH(الحجز!$D6134,Rooms[الشقة],0),1)&lt;=الحجز!$C6134,((INDEX(Rooms[القيمة],MATCH(الحجز!$D6134,Rooms[الشقة],0),1)*الحجز!$E6134)+G6134)-F6134,الحجز!$H6134),"")</f>
        <v/>
      </c>
      <c r="I6134" s="10" t="str">
        <f>IFERROR(VLOOKUP(D6134,Rooms[[الشقة]:[وصف]],4,FALSE),"")</f>
        <v/>
      </c>
      <c r="K6134" s="16" t="str">
        <f t="shared" si="191"/>
        <v/>
      </c>
    </row>
    <row r="6135" spans="2:11" x14ac:dyDescent="0.2">
      <c r="B6135" s="10" t="str">
        <f t="shared" si="190"/>
        <v/>
      </c>
      <c r="C6135" s="30"/>
      <c r="H6135" s="10" t="str">
        <f>IFERROR(IF(INDEX(Rooms[اعتماد القيمة],MATCH(الحجز!$D6135,Rooms[الشقة],0),1)&lt;=الحجز!$C6135,((INDEX(Rooms[القيمة],MATCH(الحجز!$D6135,Rooms[الشقة],0),1)*الحجز!$E6135)+G6135)-F6135,الحجز!$H6135),"")</f>
        <v/>
      </c>
      <c r="I6135" s="10" t="str">
        <f>IFERROR(VLOOKUP(D6135,Rooms[[الشقة]:[وصف]],4,FALSE),"")</f>
        <v/>
      </c>
      <c r="K6135" s="16" t="str">
        <f t="shared" si="191"/>
        <v/>
      </c>
    </row>
    <row r="6136" spans="2:11" x14ac:dyDescent="0.2">
      <c r="B6136" s="10" t="str">
        <f t="shared" si="190"/>
        <v/>
      </c>
      <c r="C6136" s="30"/>
      <c r="H6136" s="10" t="str">
        <f>IFERROR(IF(INDEX(Rooms[اعتماد القيمة],MATCH(الحجز!$D6136,Rooms[الشقة],0),1)&lt;=الحجز!$C6136,((INDEX(Rooms[القيمة],MATCH(الحجز!$D6136,Rooms[الشقة],0),1)*الحجز!$E6136)+G6136)-F6136,الحجز!$H6136),"")</f>
        <v/>
      </c>
      <c r="I6136" s="10" t="str">
        <f>IFERROR(VLOOKUP(D6136,Rooms[[الشقة]:[وصف]],4,FALSE),"")</f>
        <v/>
      </c>
      <c r="K6136" s="16" t="str">
        <f t="shared" si="191"/>
        <v/>
      </c>
    </row>
    <row r="6137" spans="2:11" x14ac:dyDescent="0.2">
      <c r="B6137" s="10" t="str">
        <f t="shared" si="190"/>
        <v/>
      </c>
      <c r="C6137" s="30"/>
      <c r="H6137" s="10" t="str">
        <f>IFERROR(IF(INDEX(Rooms[اعتماد القيمة],MATCH(الحجز!$D6137,Rooms[الشقة],0),1)&lt;=الحجز!$C6137,((INDEX(Rooms[القيمة],MATCH(الحجز!$D6137,Rooms[الشقة],0),1)*الحجز!$E6137)+G6137)-F6137,الحجز!$H6137),"")</f>
        <v/>
      </c>
      <c r="I6137" s="10" t="str">
        <f>IFERROR(VLOOKUP(D6137,Rooms[[الشقة]:[وصف]],4,FALSE),"")</f>
        <v/>
      </c>
      <c r="K6137" s="16" t="str">
        <f t="shared" si="191"/>
        <v/>
      </c>
    </row>
    <row r="6138" spans="2:11" x14ac:dyDescent="0.2">
      <c r="B6138" s="10" t="str">
        <f t="shared" si="190"/>
        <v/>
      </c>
      <c r="C6138" s="30"/>
      <c r="H6138" s="10" t="str">
        <f>IFERROR(IF(INDEX(Rooms[اعتماد القيمة],MATCH(الحجز!$D6138,Rooms[الشقة],0),1)&lt;=الحجز!$C6138,((INDEX(Rooms[القيمة],MATCH(الحجز!$D6138,Rooms[الشقة],0),1)*الحجز!$E6138)+G6138)-F6138,الحجز!$H6138),"")</f>
        <v/>
      </c>
      <c r="I6138" s="10" t="str">
        <f>IFERROR(VLOOKUP(D6138,Rooms[[الشقة]:[وصف]],4,FALSE),"")</f>
        <v/>
      </c>
      <c r="K6138" s="16" t="str">
        <f t="shared" si="191"/>
        <v/>
      </c>
    </row>
    <row r="6139" spans="2:11" x14ac:dyDescent="0.2">
      <c r="B6139" s="10" t="str">
        <f t="shared" si="190"/>
        <v/>
      </c>
      <c r="C6139" s="30"/>
      <c r="H6139" s="10" t="str">
        <f>IFERROR(IF(INDEX(Rooms[اعتماد القيمة],MATCH(الحجز!$D6139,Rooms[الشقة],0),1)&lt;=الحجز!$C6139,((INDEX(Rooms[القيمة],MATCH(الحجز!$D6139,Rooms[الشقة],0),1)*الحجز!$E6139)+G6139)-F6139,الحجز!$H6139),"")</f>
        <v/>
      </c>
      <c r="I6139" s="10" t="str">
        <f>IFERROR(VLOOKUP(D6139,Rooms[[الشقة]:[وصف]],4,FALSE),"")</f>
        <v/>
      </c>
      <c r="K6139" s="16" t="str">
        <f t="shared" si="191"/>
        <v/>
      </c>
    </row>
    <row r="6140" spans="2:11" x14ac:dyDescent="0.2">
      <c r="B6140" s="10" t="str">
        <f t="shared" si="190"/>
        <v/>
      </c>
      <c r="C6140" s="30"/>
      <c r="H6140" s="10" t="str">
        <f>IFERROR(IF(INDEX(Rooms[اعتماد القيمة],MATCH(الحجز!$D6140,Rooms[الشقة],0),1)&lt;=الحجز!$C6140,((INDEX(Rooms[القيمة],MATCH(الحجز!$D6140,Rooms[الشقة],0),1)*الحجز!$E6140)+G6140)-F6140,الحجز!$H6140),"")</f>
        <v/>
      </c>
      <c r="I6140" s="10" t="str">
        <f>IFERROR(VLOOKUP(D6140,Rooms[[الشقة]:[وصف]],4,FALSE),"")</f>
        <v/>
      </c>
      <c r="K6140" s="16" t="str">
        <f t="shared" si="191"/>
        <v/>
      </c>
    </row>
    <row r="6141" spans="2:11" x14ac:dyDescent="0.2">
      <c r="B6141" s="10" t="str">
        <f t="shared" si="190"/>
        <v/>
      </c>
      <c r="C6141" s="30"/>
      <c r="H6141" s="10" t="str">
        <f>IFERROR(IF(INDEX(Rooms[اعتماد القيمة],MATCH(الحجز!$D6141,Rooms[الشقة],0),1)&lt;=الحجز!$C6141,((INDEX(Rooms[القيمة],MATCH(الحجز!$D6141,Rooms[الشقة],0),1)*الحجز!$E6141)+G6141)-F6141,الحجز!$H6141),"")</f>
        <v/>
      </c>
      <c r="I6141" s="10" t="str">
        <f>IFERROR(VLOOKUP(D6141,Rooms[[الشقة]:[وصف]],4,FALSE),"")</f>
        <v/>
      </c>
      <c r="K6141" s="16" t="str">
        <f t="shared" si="191"/>
        <v/>
      </c>
    </row>
    <row r="6142" spans="2:11" x14ac:dyDescent="0.2">
      <c r="B6142" s="10" t="str">
        <f t="shared" si="190"/>
        <v/>
      </c>
      <c r="C6142" s="30"/>
      <c r="H6142" s="10" t="str">
        <f>IFERROR(IF(INDEX(Rooms[اعتماد القيمة],MATCH(الحجز!$D6142,Rooms[الشقة],0),1)&lt;=الحجز!$C6142,((INDEX(Rooms[القيمة],MATCH(الحجز!$D6142,Rooms[الشقة],0),1)*الحجز!$E6142)+G6142)-F6142,الحجز!$H6142),"")</f>
        <v/>
      </c>
      <c r="I6142" s="10" t="str">
        <f>IFERROR(VLOOKUP(D6142,Rooms[[الشقة]:[وصف]],4,FALSE),"")</f>
        <v/>
      </c>
      <c r="K6142" s="16" t="str">
        <f t="shared" si="191"/>
        <v/>
      </c>
    </row>
    <row r="6143" spans="2:11" x14ac:dyDescent="0.2">
      <c r="B6143" s="10" t="str">
        <f t="shared" si="190"/>
        <v/>
      </c>
      <c r="C6143" s="30"/>
      <c r="H6143" s="10" t="str">
        <f>IFERROR(IF(INDEX(Rooms[اعتماد القيمة],MATCH(الحجز!$D6143,Rooms[الشقة],0),1)&lt;=الحجز!$C6143,((INDEX(Rooms[القيمة],MATCH(الحجز!$D6143,Rooms[الشقة],0),1)*الحجز!$E6143)+G6143)-F6143,الحجز!$H6143),"")</f>
        <v/>
      </c>
      <c r="I6143" s="10" t="str">
        <f>IFERROR(VLOOKUP(D6143,Rooms[[الشقة]:[وصف]],4,FALSE),"")</f>
        <v/>
      </c>
      <c r="K6143" s="16" t="str">
        <f t="shared" si="191"/>
        <v/>
      </c>
    </row>
    <row r="6144" spans="2:11" x14ac:dyDescent="0.2">
      <c r="B6144" s="10" t="str">
        <f t="shared" si="190"/>
        <v/>
      </c>
      <c r="C6144" s="30"/>
      <c r="H6144" s="10" t="str">
        <f>IFERROR(IF(INDEX(Rooms[اعتماد القيمة],MATCH(الحجز!$D6144,Rooms[الشقة],0),1)&lt;=الحجز!$C6144,((INDEX(Rooms[القيمة],MATCH(الحجز!$D6144,Rooms[الشقة],0),1)*الحجز!$E6144)+G6144)-F6144,الحجز!$H6144),"")</f>
        <v/>
      </c>
      <c r="I6144" s="10" t="str">
        <f>IFERROR(VLOOKUP(D6144,Rooms[[الشقة]:[وصف]],4,FALSE),"")</f>
        <v/>
      </c>
      <c r="K6144" s="16" t="str">
        <f t="shared" si="191"/>
        <v/>
      </c>
    </row>
    <row r="6145" spans="2:11" x14ac:dyDescent="0.2">
      <c r="B6145" s="10" t="str">
        <f t="shared" si="190"/>
        <v/>
      </c>
      <c r="C6145" s="30"/>
      <c r="H6145" s="10" t="str">
        <f>IFERROR(IF(INDEX(Rooms[اعتماد القيمة],MATCH(الحجز!$D6145,Rooms[الشقة],0),1)&lt;=الحجز!$C6145,((INDEX(Rooms[القيمة],MATCH(الحجز!$D6145,Rooms[الشقة],0),1)*الحجز!$E6145)+G6145)-F6145,الحجز!$H6145),"")</f>
        <v/>
      </c>
      <c r="I6145" s="10" t="str">
        <f>IFERROR(VLOOKUP(D6145,Rooms[[الشقة]:[وصف]],4,FALSE),"")</f>
        <v/>
      </c>
      <c r="K6145" s="16" t="str">
        <f t="shared" si="191"/>
        <v/>
      </c>
    </row>
    <row r="6146" spans="2:11" x14ac:dyDescent="0.2">
      <c r="B6146" s="10" t="str">
        <f t="shared" si="190"/>
        <v/>
      </c>
      <c r="C6146" s="30"/>
      <c r="H6146" s="10" t="str">
        <f>IFERROR(IF(INDEX(Rooms[اعتماد القيمة],MATCH(الحجز!$D6146,Rooms[الشقة],0),1)&lt;=الحجز!$C6146,((INDEX(Rooms[القيمة],MATCH(الحجز!$D6146,Rooms[الشقة],0),1)*الحجز!$E6146)+G6146)-F6146,الحجز!$H6146),"")</f>
        <v/>
      </c>
      <c r="I6146" s="10" t="str">
        <f>IFERROR(VLOOKUP(D6146,Rooms[[الشقة]:[وصف]],4,FALSE),"")</f>
        <v/>
      </c>
      <c r="K6146" s="16" t="str">
        <f t="shared" si="191"/>
        <v/>
      </c>
    </row>
    <row r="6147" spans="2:11" x14ac:dyDescent="0.2">
      <c r="B6147" s="10" t="str">
        <f t="shared" si="190"/>
        <v/>
      </c>
      <c r="C6147" s="30"/>
      <c r="H6147" s="10" t="str">
        <f>IFERROR(IF(INDEX(Rooms[اعتماد القيمة],MATCH(الحجز!$D6147,Rooms[الشقة],0),1)&lt;=الحجز!$C6147,((INDEX(Rooms[القيمة],MATCH(الحجز!$D6147,Rooms[الشقة],0),1)*الحجز!$E6147)+G6147)-F6147,الحجز!$H6147),"")</f>
        <v/>
      </c>
      <c r="I6147" s="10" t="str">
        <f>IFERROR(VLOOKUP(D6147,Rooms[[الشقة]:[وصف]],4,FALSE),"")</f>
        <v/>
      </c>
      <c r="K6147" s="16" t="str">
        <f t="shared" si="191"/>
        <v/>
      </c>
    </row>
    <row r="6148" spans="2:11" x14ac:dyDescent="0.2">
      <c r="B6148" s="10" t="str">
        <f t="shared" si="190"/>
        <v/>
      </c>
      <c r="C6148" s="30"/>
      <c r="H6148" s="10" t="str">
        <f>IFERROR(IF(INDEX(Rooms[اعتماد القيمة],MATCH(الحجز!$D6148,Rooms[الشقة],0),1)&lt;=الحجز!$C6148,((INDEX(Rooms[القيمة],MATCH(الحجز!$D6148,Rooms[الشقة],0),1)*الحجز!$E6148)+G6148)-F6148,الحجز!$H6148),"")</f>
        <v/>
      </c>
      <c r="I6148" s="10" t="str">
        <f>IFERROR(VLOOKUP(D6148,Rooms[[الشقة]:[وصف]],4,FALSE),"")</f>
        <v/>
      </c>
      <c r="K6148" s="16" t="str">
        <f t="shared" si="191"/>
        <v/>
      </c>
    </row>
    <row r="6149" spans="2:11" x14ac:dyDescent="0.2">
      <c r="B6149" s="10" t="str">
        <f t="shared" ref="B6149:B6212" si="192">IF(C6149&lt;&gt;"",ROW(A6146),"")</f>
        <v/>
      </c>
      <c r="C6149" s="30"/>
      <c r="H6149" s="10" t="str">
        <f>IFERROR(IF(INDEX(Rooms[اعتماد القيمة],MATCH(الحجز!$D6149,Rooms[الشقة],0),1)&lt;=الحجز!$C6149,((INDEX(Rooms[القيمة],MATCH(الحجز!$D6149,Rooms[الشقة],0),1)*الحجز!$E6149)+G6149)-F6149,الحجز!$H6149),"")</f>
        <v/>
      </c>
      <c r="I6149" s="10" t="str">
        <f>IFERROR(VLOOKUP(D6149,Rooms[[الشقة]:[وصف]],4,FALSE),"")</f>
        <v/>
      </c>
      <c r="K6149" s="16" t="str">
        <f t="shared" ref="K6149:K6212" si="193">IF(AND(E6149="",C6149=""),"",C6149+(IF(E6149&lt;1,E6149,(E6149-1))))</f>
        <v/>
      </c>
    </row>
    <row r="6150" spans="2:11" x14ac:dyDescent="0.2">
      <c r="B6150" s="10" t="str">
        <f t="shared" si="192"/>
        <v/>
      </c>
      <c r="C6150" s="30"/>
      <c r="H6150" s="10" t="str">
        <f>IFERROR(IF(INDEX(Rooms[اعتماد القيمة],MATCH(الحجز!$D6150,Rooms[الشقة],0),1)&lt;=الحجز!$C6150,((INDEX(Rooms[القيمة],MATCH(الحجز!$D6150,Rooms[الشقة],0),1)*الحجز!$E6150)+G6150)-F6150,الحجز!$H6150),"")</f>
        <v/>
      </c>
      <c r="I6150" s="10" t="str">
        <f>IFERROR(VLOOKUP(D6150,Rooms[[الشقة]:[وصف]],4,FALSE),"")</f>
        <v/>
      </c>
      <c r="K6150" s="16" t="str">
        <f t="shared" si="193"/>
        <v/>
      </c>
    </row>
    <row r="6151" spans="2:11" x14ac:dyDescent="0.2">
      <c r="B6151" s="10" t="str">
        <f t="shared" si="192"/>
        <v/>
      </c>
      <c r="C6151" s="30"/>
      <c r="H6151" s="10" t="str">
        <f>IFERROR(IF(INDEX(Rooms[اعتماد القيمة],MATCH(الحجز!$D6151,Rooms[الشقة],0),1)&lt;=الحجز!$C6151,((INDEX(Rooms[القيمة],MATCH(الحجز!$D6151,Rooms[الشقة],0),1)*الحجز!$E6151)+G6151)-F6151,الحجز!$H6151),"")</f>
        <v/>
      </c>
      <c r="I6151" s="10" t="str">
        <f>IFERROR(VLOOKUP(D6151,Rooms[[الشقة]:[وصف]],4,FALSE),"")</f>
        <v/>
      </c>
      <c r="K6151" s="16" t="str">
        <f t="shared" si="193"/>
        <v/>
      </c>
    </row>
    <row r="6152" spans="2:11" x14ac:dyDescent="0.2">
      <c r="B6152" s="10" t="str">
        <f t="shared" si="192"/>
        <v/>
      </c>
      <c r="C6152" s="30"/>
      <c r="H6152" s="10" t="str">
        <f>IFERROR(IF(INDEX(Rooms[اعتماد القيمة],MATCH(الحجز!$D6152,Rooms[الشقة],0),1)&lt;=الحجز!$C6152,((INDEX(Rooms[القيمة],MATCH(الحجز!$D6152,Rooms[الشقة],0),1)*الحجز!$E6152)+G6152)-F6152,الحجز!$H6152),"")</f>
        <v/>
      </c>
      <c r="I6152" s="10" t="str">
        <f>IFERROR(VLOOKUP(D6152,Rooms[[الشقة]:[وصف]],4,FALSE),"")</f>
        <v/>
      </c>
      <c r="K6152" s="16" t="str">
        <f t="shared" si="193"/>
        <v/>
      </c>
    </row>
    <row r="6153" spans="2:11" x14ac:dyDescent="0.2">
      <c r="B6153" s="10" t="str">
        <f t="shared" si="192"/>
        <v/>
      </c>
      <c r="C6153" s="30"/>
      <c r="H6153" s="10" t="str">
        <f>IFERROR(IF(INDEX(Rooms[اعتماد القيمة],MATCH(الحجز!$D6153,Rooms[الشقة],0),1)&lt;=الحجز!$C6153,((INDEX(Rooms[القيمة],MATCH(الحجز!$D6153,Rooms[الشقة],0),1)*الحجز!$E6153)+G6153)-F6153,الحجز!$H6153),"")</f>
        <v/>
      </c>
      <c r="I6153" s="10" t="str">
        <f>IFERROR(VLOOKUP(D6153,Rooms[[الشقة]:[وصف]],4,FALSE),"")</f>
        <v/>
      </c>
      <c r="K6153" s="16" t="str">
        <f t="shared" si="193"/>
        <v/>
      </c>
    </row>
    <row r="6154" spans="2:11" x14ac:dyDescent="0.2">
      <c r="B6154" s="10" t="str">
        <f t="shared" si="192"/>
        <v/>
      </c>
      <c r="C6154" s="30"/>
      <c r="H6154" s="10" t="str">
        <f>IFERROR(IF(INDEX(Rooms[اعتماد القيمة],MATCH(الحجز!$D6154,Rooms[الشقة],0),1)&lt;=الحجز!$C6154,((INDEX(Rooms[القيمة],MATCH(الحجز!$D6154,Rooms[الشقة],0),1)*الحجز!$E6154)+G6154)-F6154,الحجز!$H6154),"")</f>
        <v/>
      </c>
      <c r="I6154" s="10" t="str">
        <f>IFERROR(VLOOKUP(D6154,Rooms[[الشقة]:[وصف]],4,FALSE),"")</f>
        <v/>
      </c>
      <c r="K6154" s="16" t="str">
        <f t="shared" si="193"/>
        <v/>
      </c>
    </row>
    <row r="6155" spans="2:11" x14ac:dyDescent="0.2">
      <c r="B6155" s="10" t="str">
        <f t="shared" si="192"/>
        <v/>
      </c>
      <c r="C6155" s="30"/>
      <c r="H6155" s="10" t="str">
        <f>IFERROR(IF(INDEX(Rooms[اعتماد القيمة],MATCH(الحجز!$D6155,Rooms[الشقة],0),1)&lt;=الحجز!$C6155,((INDEX(Rooms[القيمة],MATCH(الحجز!$D6155,Rooms[الشقة],0),1)*الحجز!$E6155)+G6155)-F6155,الحجز!$H6155),"")</f>
        <v/>
      </c>
      <c r="I6155" s="10" t="str">
        <f>IFERROR(VLOOKUP(D6155,Rooms[[الشقة]:[وصف]],4,FALSE),"")</f>
        <v/>
      </c>
      <c r="K6155" s="16" t="str">
        <f t="shared" si="193"/>
        <v/>
      </c>
    </row>
    <row r="6156" spans="2:11" x14ac:dyDescent="0.2">
      <c r="B6156" s="10" t="str">
        <f t="shared" si="192"/>
        <v/>
      </c>
      <c r="C6156" s="30"/>
      <c r="H6156" s="10" t="str">
        <f>IFERROR(IF(INDEX(Rooms[اعتماد القيمة],MATCH(الحجز!$D6156,Rooms[الشقة],0),1)&lt;=الحجز!$C6156,((INDEX(Rooms[القيمة],MATCH(الحجز!$D6156,Rooms[الشقة],0),1)*الحجز!$E6156)+G6156)-F6156,الحجز!$H6156),"")</f>
        <v/>
      </c>
      <c r="I6156" s="10" t="str">
        <f>IFERROR(VLOOKUP(D6156,Rooms[[الشقة]:[وصف]],4,FALSE),"")</f>
        <v/>
      </c>
      <c r="K6156" s="16" t="str">
        <f t="shared" si="193"/>
        <v/>
      </c>
    </row>
    <row r="6157" spans="2:11" x14ac:dyDescent="0.2">
      <c r="B6157" s="10" t="str">
        <f t="shared" si="192"/>
        <v/>
      </c>
      <c r="C6157" s="30"/>
      <c r="H6157" s="10" t="str">
        <f>IFERROR(IF(INDEX(Rooms[اعتماد القيمة],MATCH(الحجز!$D6157,Rooms[الشقة],0),1)&lt;=الحجز!$C6157,((INDEX(Rooms[القيمة],MATCH(الحجز!$D6157,Rooms[الشقة],0),1)*الحجز!$E6157)+G6157)-F6157,الحجز!$H6157),"")</f>
        <v/>
      </c>
      <c r="I6157" s="10" t="str">
        <f>IFERROR(VLOOKUP(D6157,Rooms[[الشقة]:[وصف]],4,FALSE),"")</f>
        <v/>
      </c>
      <c r="K6157" s="16" t="str">
        <f t="shared" si="193"/>
        <v/>
      </c>
    </row>
    <row r="6158" spans="2:11" x14ac:dyDescent="0.2">
      <c r="B6158" s="10" t="str">
        <f t="shared" si="192"/>
        <v/>
      </c>
      <c r="C6158" s="30"/>
      <c r="H6158" s="10" t="str">
        <f>IFERROR(IF(INDEX(Rooms[اعتماد القيمة],MATCH(الحجز!$D6158,Rooms[الشقة],0),1)&lt;=الحجز!$C6158,((INDEX(Rooms[القيمة],MATCH(الحجز!$D6158,Rooms[الشقة],0),1)*الحجز!$E6158)+G6158)-F6158,الحجز!$H6158),"")</f>
        <v/>
      </c>
      <c r="I6158" s="10" t="str">
        <f>IFERROR(VLOOKUP(D6158,Rooms[[الشقة]:[وصف]],4,FALSE),"")</f>
        <v/>
      </c>
      <c r="K6158" s="16" t="str">
        <f t="shared" si="193"/>
        <v/>
      </c>
    </row>
    <row r="6159" spans="2:11" x14ac:dyDescent="0.2">
      <c r="B6159" s="10" t="str">
        <f t="shared" si="192"/>
        <v/>
      </c>
      <c r="C6159" s="30"/>
      <c r="H6159" s="10" t="str">
        <f>IFERROR(IF(INDEX(Rooms[اعتماد القيمة],MATCH(الحجز!$D6159,Rooms[الشقة],0),1)&lt;=الحجز!$C6159,((INDEX(Rooms[القيمة],MATCH(الحجز!$D6159,Rooms[الشقة],0),1)*الحجز!$E6159)+G6159)-F6159,الحجز!$H6159),"")</f>
        <v/>
      </c>
      <c r="I6159" s="10" t="str">
        <f>IFERROR(VLOOKUP(D6159,Rooms[[الشقة]:[وصف]],4,FALSE),"")</f>
        <v/>
      </c>
      <c r="K6159" s="16" t="str">
        <f t="shared" si="193"/>
        <v/>
      </c>
    </row>
    <row r="6160" spans="2:11" x14ac:dyDescent="0.2">
      <c r="B6160" s="10" t="str">
        <f t="shared" si="192"/>
        <v/>
      </c>
      <c r="C6160" s="30"/>
      <c r="H6160" s="10" t="str">
        <f>IFERROR(IF(INDEX(Rooms[اعتماد القيمة],MATCH(الحجز!$D6160,Rooms[الشقة],0),1)&lt;=الحجز!$C6160,((INDEX(Rooms[القيمة],MATCH(الحجز!$D6160,Rooms[الشقة],0),1)*الحجز!$E6160)+G6160)-F6160,الحجز!$H6160),"")</f>
        <v/>
      </c>
      <c r="I6160" s="10" t="str">
        <f>IFERROR(VLOOKUP(D6160,Rooms[[الشقة]:[وصف]],4,FALSE),"")</f>
        <v/>
      </c>
      <c r="K6160" s="16" t="str">
        <f t="shared" si="193"/>
        <v/>
      </c>
    </row>
    <row r="6161" spans="2:11" x14ac:dyDescent="0.2">
      <c r="B6161" s="10" t="str">
        <f t="shared" si="192"/>
        <v/>
      </c>
      <c r="C6161" s="30"/>
      <c r="H6161" s="10" t="str">
        <f>IFERROR(IF(INDEX(Rooms[اعتماد القيمة],MATCH(الحجز!$D6161,Rooms[الشقة],0),1)&lt;=الحجز!$C6161,((INDEX(Rooms[القيمة],MATCH(الحجز!$D6161,Rooms[الشقة],0),1)*الحجز!$E6161)+G6161)-F6161,الحجز!$H6161),"")</f>
        <v/>
      </c>
      <c r="I6161" s="10" t="str">
        <f>IFERROR(VLOOKUP(D6161,Rooms[[الشقة]:[وصف]],4,FALSE),"")</f>
        <v/>
      </c>
      <c r="K6161" s="16" t="str">
        <f t="shared" si="193"/>
        <v/>
      </c>
    </row>
    <row r="6162" spans="2:11" x14ac:dyDescent="0.2">
      <c r="B6162" s="10" t="str">
        <f t="shared" si="192"/>
        <v/>
      </c>
      <c r="C6162" s="30"/>
      <c r="H6162" s="10" t="str">
        <f>IFERROR(IF(INDEX(Rooms[اعتماد القيمة],MATCH(الحجز!$D6162,Rooms[الشقة],0),1)&lt;=الحجز!$C6162,((INDEX(Rooms[القيمة],MATCH(الحجز!$D6162,Rooms[الشقة],0),1)*الحجز!$E6162)+G6162)-F6162,الحجز!$H6162),"")</f>
        <v/>
      </c>
      <c r="I6162" s="10" t="str">
        <f>IFERROR(VLOOKUP(D6162,Rooms[[الشقة]:[وصف]],4,FALSE),"")</f>
        <v/>
      </c>
      <c r="K6162" s="16" t="str">
        <f t="shared" si="193"/>
        <v/>
      </c>
    </row>
    <row r="6163" spans="2:11" x14ac:dyDescent="0.2">
      <c r="B6163" s="10" t="str">
        <f t="shared" si="192"/>
        <v/>
      </c>
      <c r="C6163" s="30"/>
      <c r="H6163" s="10" t="str">
        <f>IFERROR(IF(INDEX(Rooms[اعتماد القيمة],MATCH(الحجز!$D6163,Rooms[الشقة],0),1)&lt;=الحجز!$C6163,((INDEX(Rooms[القيمة],MATCH(الحجز!$D6163,Rooms[الشقة],0),1)*الحجز!$E6163)+G6163)-F6163,الحجز!$H6163),"")</f>
        <v/>
      </c>
      <c r="I6163" s="10" t="str">
        <f>IFERROR(VLOOKUP(D6163,Rooms[[الشقة]:[وصف]],4,FALSE),"")</f>
        <v/>
      </c>
      <c r="K6163" s="16" t="str">
        <f t="shared" si="193"/>
        <v/>
      </c>
    </row>
    <row r="6164" spans="2:11" x14ac:dyDescent="0.2">
      <c r="B6164" s="10" t="str">
        <f t="shared" si="192"/>
        <v/>
      </c>
      <c r="C6164" s="30"/>
      <c r="H6164" s="10" t="str">
        <f>IFERROR(IF(INDEX(Rooms[اعتماد القيمة],MATCH(الحجز!$D6164,Rooms[الشقة],0),1)&lt;=الحجز!$C6164,((INDEX(Rooms[القيمة],MATCH(الحجز!$D6164,Rooms[الشقة],0),1)*الحجز!$E6164)+G6164)-F6164,الحجز!$H6164),"")</f>
        <v/>
      </c>
      <c r="I6164" s="10" t="str">
        <f>IFERROR(VLOOKUP(D6164,Rooms[[الشقة]:[وصف]],4,FALSE),"")</f>
        <v/>
      </c>
      <c r="K6164" s="16" t="str">
        <f t="shared" si="193"/>
        <v/>
      </c>
    </row>
    <row r="6165" spans="2:11" x14ac:dyDescent="0.2">
      <c r="B6165" s="10" t="str">
        <f t="shared" si="192"/>
        <v/>
      </c>
      <c r="C6165" s="30"/>
      <c r="H6165" s="10" t="str">
        <f>IFERROR(IF(INDEX(Rooms[اعتماد القيمة],MATCH(الحجز!$D6165,Rooms[الشقة],0),1)&lt;=الحجز!$C6165,((INDEX(Rooms[القيمة],MATCH(الحجز!$D6165,Rooms[الشقة],0),1)*الحجز!$E6165)+G6165)-F6165,الحجز!$H6165),"")</f>
        <v/>
      </c>
      <c r="I6165" s="10" t="str">
        <f>IFERROR(VLOOKUP(D6165,Rooms[[الشقة]:[وصف]],4,FALSE),"")</f>
        <v/>
      </c>
      <c r="K6165" s="16" t="str">
        <f t="shared" si="193"/>
        <v/>
      </c>
    </row>
    <row r="6166" spans="2:11" x14ac:dyDescent="0.2">
      <c r="B6166" s="10" t="str">
        <f t="shared" si="192"/>
        <v/>
      </c>
      <c r="C6166" s="30"/>
      <c r="H6166" s="10" t="str">
        <f>IFERROR(IF(INDEX(Rooms[اعتماد القيمة],MATCH(الحجز!$D6166,Rooms[الشقة],0),1)&lt;=الحجز!$C6166,((INDEX(Rooms[القيمة],MATCH(الحجز!$D6166,Rooms[الشقة],0),1)*الحجز!$E6166)+G6166)-F6166,الحجز!$H6166),"")</f>
        <v/>
      </c>
      <c r="I6166" s="10" t="str">
        <f>IFERROR(VLOOKUP(D6166,Rooms[[الشقة]:[وصف]],4,FALSE),"")</f>
        <v/>
      </c>
      <c r="K6166" s="16" t="str">
        <f t="shared" si="193"/>
        <v/>
      </c>
    </row>
    <row r="6167" spans="2:11" x14ac:dyDescent="0.2">
      <c r="B6167" s="10" t="str">
        <f t="shared" si="192"/>
        <v/>
      </c>
      <c r="C6167" s="30"/>
      <c r="H6167" s="10" t="str">
        <f>IFERROR(IF(INDEX(Rooms[اعتماد القيمة],MATCH(الحجز!$D6167,Rooms[الشقة],0),1)&lt;=الحجز!$C6167,((INDEX(Rooms[القيمة],MATCH(الحجز!$D6167,Rooms[الشقة],0),1)*الحجز!$E6167)+G6167)-F6167,الحجز!$H6167),"")</f>
        <v/>
      </c>
      <c r="I6167" s="10" t="str">
        <f>IFERROR(VLOOKUP(D6167,Rooms[[الشقة]:[وصف]],4,FALSE),"")</f>
        <v/>
      </c>
      <c r="K6167" s="16" t="str">
        <f t="shared" si="193"/>
        <v/>
      </c>
    </row>
    <row r="6168" spans="2:11" x14ac:dyDescent="0.2">
      <c r="B6168" s="10" t="str">
        <f t="shared" si="192"/>
        <v/>
      </c>
      <c r="C6168" s="30"/>
      <c r="H6168" s="10" t="str">
        <f>IFERROR(IF(INDEX(Rooms[اعتماد القيمة],MATCH(الحجز!$D6168,Rooms[الشقة],0),1)&lt;=الحجز!$C6168,((INDEX(Rooms[القيمة],MATCH(الحجز!$D6168,Rooms[الشقة],0),1)*الحجز!$E6168)+G6168)-F6168,الحجز!$H6168),"")</f>
        <v/>
      </c>
      <c r="I6168" s="10" t="str">
        <f>IFERROR(VLOOKUP(D6168,Rooms[[الشقة]:[وصف]],4,FALSE),"")</f>
        <v/>
      </c>
      <c r="K6168" s="16" t="str">
        <f t="shared" si="193"/>
        <v/>
      </c>
    </row>
    <row r="6169" spans="2:11" x14ac:dyDescent="0.2">
      <c r="B6169" s="10" t="str">
        <f t="shared" si="192"/>
        <v/>
      </c>
      <c r="C6169" s="30"/>
      <c r="H6169" s="10" t="str">
        <f>IFERROR(IF(INDEX(Rooms[اعتماد القيمة],MATCH(الحجز!$D6169,Rooms[الشقة],0),1)&lt;=الحجز!$C6169,((INDEX(Rooms[القيمة],MATCH(الحجز!$D6169,Rooms[الشقة],0),1)*الحجز!$E6169)+G6169)-F6169,الحجز!$H6169),"")</f>
        <v/>
      </c>
      <c r="I6169" s="10" t="str">
        <f>IFERROR(VLOOKUP(D6169,Rooms[[الشقة]:[وصف]],4,FALSE),"")</f>
        <v/>
      </c>
      <c r="K6169" s="16" t="str">
        <f t="shared" si="193"/>
        <v/>
      </c>
    </row>
    <row r="6170" spans="2:11" x14ac:dyDescent="0.2">
      <c r="B6170" s="10" t="str">
        <f t="shared" si="192"/>
        <v/>
      </c>
      <c r="C6170" s="30"/>
      <c r="H6170" s="10" t="str">
        <f>IFERROR(IF(INDEX(Rooms[اعتماد القيمة],MATCH(الحجز!$D6170,Rooms[الشقة],0),1)&lt;=الحجز!$C6170,((INDEX(Rooms[القيمة],MATCH(الحجز!$D6170,Rooms[الشقة],0),1)*الحجز!$E6170)+G6170)-F6170,الحجز!$H6170),"")</f>
        <v/>
      </c>
      <c r="I6170" s="10" t="str">
        <f>IFERROR(VLOOKUP(D6170,Rooms[[الشقة]:[وصف]],4,FALSE),"")</f>
        <v/>
      </c>
      <c r="K6170" s="16" t="str">
        <f t="shared" si="193"/>
        <v/>
      </c>
    </row>
    <row r="6171" spans="2:11" x14ac:dyDescent="0.2">
      <c r="B6171" s="10" t="str">
        <f t="shared" si="192"/>
        <v/>
      </c>
      <c r="C6171" s="30"/>
      <c r="H6171" s="10" t="str">
        <f>IFERROR(IF(INDEX(Rooms[اعتماد القيمة],MATCH(الحجز!$D6171,Rooms[الشقة],0),1)&lt;=الحجز!$C6171,((INDEX(Rooms[القيمة],MATCH(الحجز!$D6171,Rooms[الشقة],0),1)*الحجز!$E6171)+G6171)-F6171,الحجز!$H6171),"")</f>
        <v/>
      </c>
      <c r="I6171" s="10" t="str">
        <f>IFERROR(VLOOKUP(D6171,Rooms[[الشقة]:[وصف]],4,FALSE),"")</f>
        <v/>
      </c>
      <c r="K6171" s="16" t="str">
        <f t="shared" si="193"/>
        <v/>
      </c>
    </row>
    <row r="6172" spans="2:11" x14ac:dyDescent="0.2">
      <c r="B6172" s="10" t="str">
        <f t="shared" si="192"/>
        <v/>
      </c>
      <c r="C6172" s="30"/>
      <c r="H6172" s="10" t="str">
        <f>IFERROR(IF(INDEX(Rooms[اعتماد القيمة],MATCH(الحجز!$D6172,Rooms[الشقة],0),1)&lt;=الحجز!$C6172,((INDEX(Rooms[القيمة],MATCH(الحجز!$D6172,Rooms[الشقة],0),1)*الحجز!$E6172)+G6172)-F6172,الحجز!$H6172),"")</f>
        <v/>
      </c>
      <c r="I6172" s="10" t="str">
        <f>IFERROR(VLOOKUP(D6172,Rooms[[الشقة]:[وصف]],4,FALSE),"")</f>
        <v/>
      </c>
      <c r="K6172" s="16" t="str">
        <f t="shared" si="193"/>
        <v/>
      </c>
    </row>
    <row r="6173" spans="2:11" x14ac:dyDescent="0.2">
      <c r="B6173" s="10" t="str">
        <f t="shared" si="192"/>
        <v/>
      </c>
      <c r="C6173" s="30"/>
      <c r="H6173" s="10" t="str">
        <f>IFERROR(IF(INDEX(Rooms[اعتماد القيمة],MATCH(الحجز!$D6173,Rooms[الشقة],0),1)&lt;=الحجز!$C6173,((INDEX(Rooms[القيمة],MATCH(الحجز!$D6173,Rooms[الشقة],0),1)*الحجز!$E6173)+G6173)-F6173,الحجز!$H6173),"")</f>
        <v/>
      </c>
      <c r="I6173" s="10" t="str">
        <f>IFERROR(VLOOKUP(D6173,Rooms[[الشقة]:[وصف]],4,FALSE),"")</f>
        <v/>
      </c>
      <c r="K6173" s="16" t="str">
        <f t="shared" si="193"/>
        <v/>
      </c>
    </row>
    <row r="6174" spans="2:11" x14ac:dyDescent="0.2">
      <c r="B6174" s="10" t="str">
        <f t="shared" si="192"/>
        <v/>
      </c>
      <c r="C6174" s="30"/>
      <c r="H6174" s="10" t="str">
        <f>IFERROR(IF(INDEX(Rooms[اعتماد القيمة],MATCH(الحجز!$D6174,Rooms[الشقة],0),1)&lt;=الحجز!$C6174,((INDEX(Rooms[القيمة],MATCH(الحجز!$D6174,Rooms[الشقة],0),1)*الحجز!$E6174)+G6174)-F6174,الحجز!$H6174),"")</f>
        <v/>
      </c>
      <c r="I6174" s="10" t="str">
        <f>IFERROR(VLOOKUP(D6174,Rooms[[الشقة]:[وصف]],4,FALSE),"")</f>
        <v/>
      </c>
      <c r="K6174" s="16" t="str">
        <f t="shared" si="193"/>
        <v/>
      </c>
    </row>
    <row r="6175" spans="2:11" x14ac:dyDescent="0.2">
      <c r="B6175" s="10" t="str">
        <f t="shared" si="192"/>
        <v/>
      </c>
      <c r="C6175" s="30"/>
      <c r="H6175" s="10" t="str">
        <f>IFERROR(IF(INDEX(Rooms[اعتماد القيمة],MATCH(الحجز!$D6175,Rooms[الشقة],0),1)&lt;=الحجز!$C6175,((INDEX(Rooms[القيمة],MATCH(الحجز!$D6175,Rooms[الشقة],0),1)*الحجز!$E6175)+G6175)-F6175,الحجز!$H6175),"")</f>
        <v/>
      </c>
      <c r="I6175" s="10" t="str">
        <f>IFERROR(VLOOKUP(D6175,Rooms[[الشقة]:[وصف]],4,FALSE),"")</f>
        <v/>
      </c>
      <c r="K6175" s="16" t="str">
        <f t="shared" si="193"/>
        <v/>
      </c>
    </row>
    <row r="6176" spans="2:11" x14ac:dyDescent="0.2">
      <c r="B6176" s="10" t="str">
        <f t="shared" si="192"/>
        <v/>
      </c>
      <c r="C6176" s="30"/>
      <c r="H6176" s="10" t="str">
        <f>IFERROR(IF(INDEX(Rooms[اعتماد القيمة],MATCH(الحجز!$D6176,Rooms[الشقة],0),1)&lt;=الحجز!$C6176,((INDEX(Rooms[القيمة],MATCH(الحجز!$D6176,Rooms[الشقة],0),1)*الحجز!$E6176)+G6176)-F6176,الحجز!$H6176),"")</f>
        <v/>
      </c>
      <c r="I6176" s="10" t="str">
        <f>IFERROR(VLOOKUP(D6176,Rooms[[الشقة]:[وصف]],4,FALSE),"")</f>
        <v/>
      </c>
      <c r="K6176" s="16" t="str">
        <f t="shared" si="193"/>
        <v/>
      </c>
    </row>
    <row r="6177" spans="2:11" x14ac:dyDescent="0.2">
      <c r="B6177" s="10" t="str">
        <f t="shared" si="192"/>
        <v/>
      </c>
      <c r="C6177" s="30"/>
      <c r="H6177" s="10" t="str">
        <f>IFERROR(IF(INDEX(Rooms[اعتماد القيمة],MATCH(الحجز!$D6177,Rooms[الشقة],0),1)&lt;=الحجز!$C6177,((INDEX(Rooms[القيمة],MATCH(الحجز!$D6177,Rooms[الشقة],0),1)*الحجز!$E6177)+G6177)-F6177,الحجز!$H6177),"")</f>
        <v/>
      </c>
      <c r="I6177" s="10" t="str">
        <f>IFERROR(VLOOKUP(D6177,Rooms[[الشقة]:[وصف]],4,FALSE),"")</f>
        <v/>
      </c>
      <c r="K6177" s="16" t="str">
        <f t="shared" si="193"/>
        <v/>
      </c>
    </row>
    <row r="6178" spans="2:11" x14ac:dyDescent="0.2">
      <c r="B6178" s="10" t="str">
        <f t="shared" si="192"/>
        <v/>
      </c>
      <c r="C6178" s="30"/>
      <c r="H6178" s="10" t="str">
        <f>IFERROR(IF(INDEX(Rooms[اعتماد القيمة],MATCH(الحجز!$D6178,Rooms[الشقة],0),1)&lt;=الحجز!$C6178,((INDEX(Rooms[القيمة],MATCH(الحجز!$D6178,Rooms[الشقة],0),1)*الحجز!$E6178)+G6178)-F6178,الحجز!$H6178),"")</f>
        <v/>
      </c>
      <c r="I6178" s="10" t="str">
        <f>IFERROR(VLOOKUP(D6178,Rooms[[الشقة]:[وصف]],4,FALSE),"")</f>
        <v/>
      </c>
      <c r="K6178" s="16" t="str">
        <f t="shared" si="193"/>
        <v/>
      </c>
    </row>
    <row r="6179" spans="2:11" x14ac:dyDescent="0.2">
      <c r="B6179" s="10" t="str">
        <f t="shared" si="192"/>
        <v/>
      </c>
      <c r="C6179" s="30"/>
      <c r="H6179" s="10" t="str">
        <f>IFERROR(IF(INDEX(Rooms[اعتماد القيمة],MATCH(الحجز!$D6179,Rooms[الشقة],0),1)&lt;=الحجز!$C6179,((INDEX(Rooms[القيمة],MATCH(الحجز!$D6179,Rooms[الشقة],0),1)*الحجز!$E6179)+G6179)-F6179,الحجز!$H6179),"")</f>
        <v/>
      </c>
      <c r="I6179" s="10" t="str">
        <f>IFERROR(VLOOKUP(D6179,Rooms[[الشقة]:[وصف]],4,FALSE),"")</f>
        <v/>
      </c>
      <c r="K6179" s="16" t="str">
        <f t="shared" si="193"/>
        <v/>
      </c>
    </row>
    <row r="6180" spans="2:11" x14ac:dyDescent="0.2">
      <c r="B6180" s="10" t="str">
        <f t="shared" si="192"/>
        <v/>
      </c>
      <c r="C6180" s="30"/>
      <c r="H6180" s="10" t="str">
        <f>IFERROR(IF(INDEX(Rooms[اعتماد القيمة],MATCH(الحجز!$D6180,Rooms[الشقة],0),1)&lt;=الحجز!$C6180,((INDEX(Rooms[القيمة],MATCH(الحجز!$D6180,Rooms[الشقة],0),1)*الحجز!$E6180)+G6180)-F6180,الحجز!$H6180),"")</f>
        <v/>
      </c>
      <c r="I6180" s="10" t="str">
        <f>IFERROR(VLOOKUP(D6180,Rooms[[الشقة]:[وصف]],4,FALSE),"")</f>
        <v/>
      </c>
      <c r="K6180" s="16" t="str">
        <f t="shared" si="193"/>
        <v/>
      </c>
    </row>
    <row r="6181" spans="2:11" x14ac:dyDescent="0.2">
      <c r="B6181" s="10" t="str">
        <f t="shared" si="192"/>
        <v/>
      </c>
      <c r="C6181" s="30"/>
      <c r="H6181" s="10" t="str">
        <f>IFERROR(IF(INDEX(Rooms[اعتماد القيمة],MATCH(الحجز!$D6181,Rooms[الشقة],0),1)&lt;=الحجز!$C6181,((INDEX(Rooms[القيمة],MATCH(الحجز!$D6181,Rooms[الشقة],0),1)*الحجز!$E6181)+G6181)-F6181,الحجز!$H6181),"")</f>
        <v/>
      </c>
      <c r="I6181" s="10" t="str">
        <f>IFERROR(VLOOKUP(D6181,Rooms[[الشقة]:[وصف]],4,FALSE),"")</f>
        <v/>
      </c>
      <c r="K6181" s="16" t="str">
        <f t="shared" si="193"/>
        <v/>
      </c>
    </row>
    <row r="6182" spans="2:11" x14ac:dyDescent="0.2">
      <c r="B6182" s="10" t="str">
        <f t="shared" si="192"/>
        <v/>
      </c>
      <c r="C6182" s="30"/>
      <c r="H6182" s="10" t="str">
        <f>IFERROR(IF(INDEX(Rooms[اعتماد القيمة],MATCH(الحجز!$D6182,Rooms[الشقة],0),1)&lt;=الحجز!$C6182,((INDEX(Rooms[القيمة],MATCH(الحجز!$D6182,Rooms[الشقة],0),1)*الحجز!$E6182)+G6182)-F6182,الحجز!$H6182),"")</f>
        <v/>
      </c>
      <c r="I6182" s="10" t="str">
        <f>IFERROR(VLOOKUP(D6182,Rooms[[الشقة]:[وصف]],4,FALSE),"")</f>
        <v/>
      </c>
      <c r="K6182" s="16" t="str">
        <f t="shared" si="193"/>
        <v/>
      </c>
    </row>
    <row r="6183" spans="2:11" x14ac:dyDescent="0.2">
      <c r="B6183" s="10" t="str">
        <f t="shared" si="192"/>
        <v/>
      </c>
      <c r="C6183" s="30"/>
      <c r="H6183" s="10" t="str">
        <f>IFERROR(IF(INDEX(Rooms[اعتماد القيمة],MATCH(الحجز!$D6183,Rooms[الشقة],0),1)&lt;=الحجز!$C6183,((INDEX(Rooms[القيمة],MATCH(الحجز!$D6183,Rooms[الشقة],0),1)*الحجز!$E6183)+G6183)-F6183,الحجز!$H6183),"")</f>
        <v/>
      </c>
      <c r="I6183" s="10" t="str">
        <f>IFERROR(VLOOKUP(D6183,Rooms[[الشقة]:[وصف]],4,FALSE),"")</f>
        <v/>
      </c>
      <c r="K6183" s="16" t="str">
        <f t="shared" si="193"/>
        <v/>
      </c>
    </row>
    <row r="6184" spans="2:11" x14ac:dyDescent="0.2">
      <c r="B6184" s="10" t="str">
        <f t="shared" si="192"/>
        <v/>
      </c>
      <c r="C6184" s="30"/>
      <c r="H6184" s="10" t="str">
        <f>IFERROR(IF(INDEX(Rooms[اعتماد القيمة],MATCH(الحجز!$D6184,Rooms[الشقة],0),1)&lt;=الحجز!$C6184,((INDEX(Rooms[القيمة],MATCH(الحجز!$D6184,Rooms[الشقة],0),1)*الحجز!$E6184)+G6184)-F6184,الحجز!$H6184),"")</f>
        <v/>
      </c>
      <c r="I6184" s="10" t="str">
        <f>IFERROR(VLOOKUP(D6184,Rooms[[الشقة]:[وصف]],4,FALSE),"")</f>
        <v/>
      </c>
      <c r="K6184" s="16" t="str">
        <f t="shared" si="193"/>
        <v/>
      </c>
    </row>
    <row r="6185" spans="2:11" x14ac:dyDescent="0.2">
      <c r="B6185" s="10" t="str">
        <f t="shared" si="192"/>
        <v/>
      </c>
      <c r="C6185" s="30"/>
      <c r="H6185" s="10" t="str">
        <f>IFERROR(IF(INDEX(Rooms[اعتماد القيمة],MATCH(الحجز!$D6185,Rooms[الشقة],0),1)&lt;=الحجز!$C6185,((INDEX(Rooms[القيمة],MATCH(الحجز!$D6185,Rooms[الشقة],0),1)*الحجز!$E6185)+G6185)-F6185,الحجز!$H6185),"")</f>
        <v/>
      </c>
      <c r="I6185" s="10" t="str">
        <f>IFERROR(VLOOKUP(D6185,Rooms[[الشقة]:[وصف]],4,FALSE),"")</f>
        <v/>
      </c>
      <c r="K6185" s="16" t="str">
        <f t="shared" si="193"/>
        <v/>
      </c>
    </row>
    <row r="6186" spans="2:11" x14ac:dyDescent="0.2">
      <c r="B6186" s="10" t="str">
        <f t="shared" si="192"/>
        <v/>
      </c>
      <c r="C6186" s="30"/>
      <c r="H6186" s="10" t="str">
        <f>IFERROR(IF(INDEX(Rooms[اعتماد القيمة],MATCH(الحجز!$D6186,Rooms[الشقة],0),1)&lt;=الحجز!$C6186,((INDEX(Rooms[القيمة],MATCH(الحجز!$D6186,Rooms[الشقة],0),1)*الحجز!$E6186)+G6186)-F6186,الحجز!$H6186),"")</f>
        <v/>
      </c>
      <c r="I6186" s="10" t="str">
        <f>IFERROR(VLOOKUP(D6186,Rooms[[الشقة]:[وصف]],4,FALSE),"")</f>
        <v/>
      </c>
      <c r="K6186" s="16" t="str">
        <f t="shared" si="193"/>
        <v/>
      </c>
    </row>
    <row r="6187" spans="2:11" x14ac:dyDescent="0.2">
      <c r="B6187" s="10" t="str">
        <f t="shared" si="192"/>
        <v/>
      </c>
      <c r="C6187" s="30"/>
      <c r="H6187" s="10" t="str">
        <f>IFERROR(IF(INDEX(Rooms[اعتماد القيمة],MATCH(الحجز!$D6187,Rooms[الشقة],0),1)&lt;=الحجز!$C6187,((INDEX(Rooms[القيمة],MATCH(الحجز!$D6187,Rooms[الشقة],0),1)*الحجز!$E6187)+G6187)-F6187,الحجز!$H6187),"")</f>
        <v/>
      </c>
      <c r="I6187" s="10" t="str">
        <f>IFERROR(VLOOKUP(D6187,Rooms[[الشقة]:[وصف]],4,FALSE),"")</f>
        <v/>
      </c>
      <c r="K6187" s="16" t="str">
        <f t="shared" si="193"/>
        <v/>
      </c>
    </row>
    <row r="6188" spans="2:11" x14ac:dyDescent="0.2">
      <c r="B6188" s="10" t="str">
        <f t="shared" si="192"/>
        <v/>
      </c>
      <c r="C6188" s="30"/>
      <c r="H6188" s="10" t="str">
        <f>IFERROR(IF(INDEX(Rooms[اعتماد القيمة],MATCH(الحجز!$D6188,Rooms[الشقة],0),1)&lt;=الحجز!$C6188,((INDEX(Rooms[القيمة],MATCH(الحجز!$D6188,Rooms[الشقة],0),1)*الحجز!$E6188)+G6188)-F6188,الحجز!$H6188),"")</f>
        <v/>
      </c>
      <c r="I6188" s="10" t="str">
        <f>IFERROR(VLOOKUP(D6188,Rooms[[الشقة]:[وصف]],4,FALSE),"")</f>
        <v/>
      </c>
      <c r="K6188" s="16" t="str">
        <f t="shared" si="193"/>
        <v/>
      </c>
    </row>
    <row r="6189" spans="2:11" x14ac:dyDescent="0.2">
      <c r="B6189" s="10" t="str">
        <f t="shared" si="192"/>
        <v/>
      </c>
      <c r="C6189" s="30"/>
      <c r="H6189" s="10" t="str">
        <f>IFERROR(IF(INDEX(Rooms[اعتماد القيمة],MATCH(الحجز!$D6189,Rooms[الشقة],0),1)&lt;=الحجز!$C6189,((INDEX(Rooms[القيمة],MATCH(الحجز!$D6189,Rooms[الشقة],0),1)*الحجز!$E6189)+G6189)-F6189,الحجز!$H6189),"")</f>
        <v/>
      </c>
      <c r="I6189" s="10" t="str">
        <f>IFERROR(VLOOKUP(D6189,Rooms[[الشقة]:[وصف]],4,FALSE),"")</f>
        <v/>
      </c>
      <c r="K6189" s="16" t="str">
        <f t="shared" si="193"/>
        <v/>
      </c>
    </row>
    <row r="6190" spans="2:11" x14ac:dyDescent="0.2">
      <c r="B6190" s="10" t="str">
        <f t="shared" si="192"/>
        <v/>
      </c>
      <c r="C6190" s="30"/>
      <c r="H6190" s="10" t="str">
        <f>IFERROR(IF(INDEX(Rooms[اعتماد القيمة],MATCH(الحجز!$D6190,Rooms[الشقة],0),1)&lt;=الحجز!$C6190,((INDEX(Rooms[القيمة],MATCH(الحجز!$D6190,Rooms[الشقة],0),1)*الحجز!$E6190)+G6190)-F6190,الحجز!$H6190),"")</f>
        <v/>
      </c>
      <c r="I6190" s="10" t="str">
        <f>IFERROR(VLOOKUP(D6190,Rooms[[الشقة]:[وصف]],4,FALSE),"")</f>
        <v/>
      </c>
      <c r="K6190" s="16" t="str">
        <f t="shared" si="193"/>
        <v/>
      </c>
    </row>
    <row r="6191" spans="2:11" x14ac:dyDescent="0.2">
      <c r="B6191" s="10" t="str">
        <f t="shared" si="192"/>
        <v/>
      </c>
      <c r="C6191" s="30"/>
      <c r="H6191" s="10" t="str">
        <f>IFERROR(IF(INDEX(Rooms[اعتماد القيمة],MATCH(الحجز!$D6191,Rooms[الشقة],0),1)&lt;=الحجز!$C6191,((INDEX(Rooms[القيمة],MATCH(الحجز!$D6191,Rooms[الشقة],0),1)*الحجز!$E6191)+G6191)-F6191,الحجز!$H6191),"")</f>
        <v/>
      </c>
      <c r="I6191" s="10" t="str">
        <f>IFERROR(VLOOKUP(D6191,Rooms[[الشقة]:[وصف]],4,FALSE),"")</f>
        <v/>
      </c>
      <c r="K6191" s="16" t="str">
        <f t="shared" si="193"/>
        <v/>
      </c>
    </row>
    <row r="6192" spans="2:11" x14ac:dyDescent="0.2">
      <c r="B6192" s="10" t="str">
        <f t="shared" si="192"/>
        <v/>
      </c>
      <c r="C6192" s="30"/>
      <c r="H6192" s="10" t="str">
        <f>IFERROR(IF(INDEX(Rooms[اعتماد القيمة],MATCH(الحجز!$D6192,Rooms[الشقة],0),1)&lt;=الحجز!$C6192,((INDEX(Rooms[القيمة],MATCH(الحجز!$D6192,Rooms[الشقة],0),1)*الحجز!$E6192)+G6192)-F6192,الحجز!$H6192),"")</f>
        <v/>
      </c>
      <c r="I6192" s="10" t="str">
        <f>IFERROR(VLOOKUP(D6192,Rooms[[الشقة]:[وصف]],4,FALSE),"")</f>
        <v/>
      </c>
      <c r="K6192" s="16" t="str">
        <f t="shared" si="193"/>
        <v/>
      </c>
    </row>
    <row r="6193" spans="2:11" x14ac:dyDescent="0.2">
      <c r="B6193" s="10" t="str">
        <f t="shared" si="192"/>
        <v/>
      </c>
      <c r="C6193" s="30"/>
      <c r="H6193" s="10" t="str">
        <f>IFERROR(IF(INDEX(Rooms[اعتماد القيمة],MATCH(الحجز!$D6193,Rooms[الشقة],0),1)&lt;=الحجز!$C6193,((INDEX(Rooms[القيمة],MATCH(الحجز!$D6193,Rooms[الشقة],0),1)*الحجز!$E6193)+G6193)-F6193,الحجز!$H6193),"")</f>
        <v/>
      </c>
      <c r="I6193" s="10" t="str">
        <f>IFERROR(VLOOKUP(D6193,Rooms[[الشقة]:[وصف]],4,FALSE),"")</f>
        <v/>
      </c>
      <c r="K6193" s="16" t="str">
        <f t="shared" si="193"/>
        <v/>
      </c>
    </row>
    <row r="6194" spans="2:11" x14ac:dyDescent="0.2">
      <c r="B6194" s="10" t="str">
        <f t="shared" si="192"/>
        <v/>
      </c>
      <c r="C6194" s="30"/>
      <c r="H6194" s="10" t="str">
        <f>IFERROR(IF(INDEX(Rooms[اعتماد القيمة],MATCH(الحجز!$D6194,Rooms[الشقة],0),1)&lt;=الحجز!$C6194,((INDEX(Rooms[القيمة],MATCH(الحجز!$D6194,Rooms[الشقة],0),1)*الحجز!$E6194)+G6194)-F6194,الحجز!$H6194),"")</f>
        <v/>
      </c>
      <c r="I6194" s="10" t="str">
        <f>IFERROR(VLOOKUP(D6194,Rooms[[الشقة]:[وصف]],4,FALSE),"")</f>
        <v/>
      </c>
      <c r="K6194" s="16" t="str">
        <f t="shared" si="193"/>
        <v/>
      </c>
    </row>
    <row r="6195" spans="2:11" x14ac:dyDescent="0.2">
      <c r="B6195" s="10" t="str">
        <f t="shared" si="192"/>
        <v/>
      </c>
      <c r="C6195" s="30"/>
      <c r="H6195" s="10" t="str">
        <f>IFERROR(IF(INDEX(Rooms[اعتماد القيمة],MATCH(الحجز!$D6195,Rooms[الشقة],0),1)&lt;=الحجز!$C6195,((INDEX(Rooms[القيمة],MATCH(الحجز!$D6195,Rooms[الشقة],0),1)*الحجز!$E6195)+G6195)-F6195,الحجز!$H6195),"")</f>
        <v/>
      </c>
      <c r="I6195" s="10" t="str">
        <f>IFERROR(VLOOKUP(D6195,Rooms[[الشقة]:[وصف]],4,FALSE),"")</f>
        <v/>
      </c>
      <c r="K6195" s="16" t="str">
        <f t="shared" si="193"/>
        <v/>
      </c>
    </row>
    <row r="6196" spans="2:11" x14ac:dyDescent="0.2">
      <c r="B6196" s="10" t="str">
        <f t="shared" si="192"/>
        <v/>
      </c>
      <c r="C6196" s="30"/>
      <c r="H6196" s="10" t="str">
        <f>IFERROR(IF(INDEX(Rooms[اعتماد القيمة],MATCH(الحجز!$D6196,Rooms[الشقة],0),1)&lt;=الحجز!$C6196,((INDEX(Rooms[القيمة],MATCH(الحجز!$D6196,Rooms[الشقة],0),1)*الحجز!$E6196)+G6196)-F6196,الحجز!$H6196),"")</f>
        <v/>
      </c>
      <c r="I6196" s="10" t="str">
        <f>IFERROR(VLOOKUP(D6196,Rooms[[الشقة]:[وصف]],4,FALSE),"")</f>
        <v/>
      </c>
      <c r="K6196" s="16" t="str">
        <f t="shared" si="193"/>
        <v/>
      </c>
    </row>
    <row r="6197" spans="2:11" x14ac:dyDescent="0.2">
      <c r="B6197" s="10" t="str">
        <f t="shared" si="192"/>
        <v/>
      </c>
      <c r="C6197" s="30"/>
      <c r="H6197" s="10" t="str">
        <f>IFERROR(IF(INDEX(Rooms[اعتماد القيمة],MATCH(الحجز!$D6197,Rooms[الشقة],0),1)&lt;=الحجز!$C6197,((INDEX(Rooms[القيمة],MATCH(الحجز!$D6197,Rooms[الشقة],0),1)*الحجز!$E6197)+G6197)-F6197,الحجز!$H6197),"")</f>
        <v/>
      </c>
      <c r="I6197" s="10" t="str">
        <f>IFERROR(VLOOKUP(D6197,Rooms[[الشقة]:[وصف]],4,FALSE),"")</f>
        <v/>
      </c>
      <c r="K6197" s="16" t="str">
        <f t="shared" si="193"/>
        <v/>
      </c>
    </row>
    <row r="6198" spans="2:11" x14ac:dyDescent="0.2">
      <c r="B6198" s="10" t="str">
        <f t="shared" si="192"/>
        <v/>
      </c>
      <c r="C6198" s="30"/>
      <c r="H6198" s="10" t="str">
        <f>IFERROR(IF(INDEX(Rooms[اعتماد القيمة],MATCH(الحجز!$D6198,Rooms[الشقة],0),1)&lt;=الحجز!$C6198,((INDEX(Rooms[القيمة],MATCH(الحجز!$D6198,Rooms[الشقة],0),1)*الحجز!$E6198)+G6198)-F6198,الحجز!$H6198),"")</f>
        <v/>
      </c>
      <c r="I6198" s="10" t="str">
        <f>IFERROR(VLOOKUP(D6198,Rooms[[الشقة]:[وصف]],4,FALSE),"")</f>
        <v/>
      </c>
      <c r="K6198" s="16" t="str">
        <f t="shared" si="193"/>
        <v/>
      </c>
    </row>
    <row r="6199" spans="2:11" x14ac:dyDescent="0.2">
      <c r="B6199" s="10" t="str">
        <f t="shared" si="192"/>
        <v/>
      </c>
      <c r="C6199" s="30"/>
      <c r="H6199" s="10" t="str">
        <f>IFERROR(IF(INDEX(Rooms[اعتماد القيمة],MATCH(الحجز!$D6199,Rooms[الشقة],0),1)&lt;=الحجز!$C6199,((INDEX(Rooms[القيمة],MATCH(الحجز!$D6199,Rooms[الشقة],0),1)*الحجز!$E6199)+G6199)-F6199,الحجز!$H6199),"")</f>
        <v/>
      </c>
      <c r="I6199" s="10" t="str">
        <f>IFERROR(VLOOKUP(D6199,Rooms[[الشقة]:[وصف]],4,FALSE),"")</f>
        <v/>
      </c>
      <c r="K6199" s="16" t="str">
        <f t="shared" si="193"/>
        <v/>
      </c>
    </row>
    <row r="6200" spans="2:11" x14ac:dyDescent="0.2">
      <c r="B6200" s="10" t="str">
        <f t="shared" si="192"/>
        <v/>
      </c>
      <c r="C6200" s="30"/>
      <c r="H6200" s="10" t="str">
        <f>IFERROR(IF(INDEX(Rooms[اعتماد القيمة],MATCH(الحجز!$D6200,Rooms[الشقة],0),1)&lt;=الحجز!$C6200,((INDEX(Rooms[القيمة],MATCH(الحجز!$D6200,Rooms[الشقة],0),1)*الحجز!$E6200)+G6200)-F6200,الحجز!$H6200),"")</f>
        <v/>
      </c>
      <c r="I6200" s="10" t="str">
        <f>IFERROR(VLOOKUP(D6200,Rooms[[الشقة]:[وصف]],4,FALSE),"")</f>
        <v/>
      </c>
      <c r="K6200" s="16" t="str">
        <f t="shared" si="193"/>
        <v/>
      </c>
    </row>
    <row r="6201" spans="2:11" x14ac:dyDescent="0.2">
      <c r="B6201" s="10" t="str">
        <f t="shared" si="192"/>
        <v/>
      </c>
      <c r="C6201" s="30"/>
      <c r="H6201" s="10" t="str">
        <f>IFERROR(IF(INDEX(Rooms[اعتماد القيمة],MATCH(الحجز!$D6201,Rooms[الشقة],0),1)&lt;=الحجز!$C6201,((INDEX(Rooms[القيمة],MATCH(الحجز!$D6201,Rooms[الشقة],0),1)*الحجز!$E6201)+G6201)-F6201,الحجز!$H6201),"")</f>
        <v/>
      </c>
      <c r="I6201" s="10" t="str">
        <f>IFERROR(VLOOKUP(D6201,Rooms[[الشقة]:[وصف]],4,FALSE),"")</f>
        <v/>
      </c>
      <c r="K6201" s="16" t="str">
        <f t="shared" si="193"/>
        <v/>
      </c>
    </row>
    <row r="6202" spans="2:11" x14ac:dyDescent="0.2">
      <c r="B6202" s="10" t="str">
        <f t="shared" si="192"/>
        <v/>
      </c>
      <c r="C6202" s="30"/>
      <c r="H6202" s="10" t="str">
        <f>IFERROR(IF(INDEX(Rooms[اعتماد القيمة],MATCH(الحجز!$D6202,Rooms[الشقة],0),1)&lt;=الحجز!$C6202,((INDEX(Rooms[القيمة],MATCH(الحجز!$D6202,Rooms[الشقة],0),1)*الحجز!$E6202)+G6202)-F6202,الحجز!$H6202),"")</f>
        <v/>
      </c>
      <c r="I6202" s="10" t="str">
        <f>IFERROR(VLOOKUP(D6202,Rooms[[الشقة]:[وصف]],4,FALSE),"")</f>
        <v/>
      </c>
      <c r="K6202" s="16" t="str">
        <f t="shared" si="193"/>
        <v/>
      </c>
    </row>
    <row r="6203" spans="2:11" x14ac:dyDescent="0.2">
      <c r="B6203" s="10" t="str">
        <f t="shared" si="192"/>
        <v/>
      </c>
      <c r="C6203" s="30"/>
      <c r="H6203" s="10" t="str">
        <f>IFERROR(IF(INDEX(Rooms[اعتماد القيمة],MATCH(الحجز!$D6203,Rooms[الشقة],0),1)&lt;=الحجز!$C6203,((INDEX(Rooms[القيمة],MATCH(الحجز!$D6203,Rooms[الشقة],0),1)*الحجز!$E6203)+G6203)-F6203,الحجز!$H6203),"")</f>
        <v/>
      </c>
      <c r="I6203" s="10" t="str">
        <f>IFERROR(VLOOKUP(D6203,Rooms[[الشقة]:[وصف]],4,FALSE),"")</f>
        <v/>
      </c>
      <c r="K6203" s="16" t="str">
        <f t="shared" si="193"/>
        <v/>
      </c>
    </row>
    <row r="6204" spans="2:11" x14ac:dyDescent="0.2">
      <c r="B6204" s="10" t="str">
        <f t="shared" si="192"/>
        <v/>
      </c>
      <c r="C6204" s="30"/>
      <c r="H6204" s="10" t="str">
        <f>IFERROR(IF(INDEX(Rooms[اعتماد القيمة],MATCH(الحجز!$D6204,Rooms[الشقة],0),1)&lt;=الحجز!$C6204,((INDEX(Rooms[القيمة],MATCH(الحجز!$D6204,Rooms[الشقة],0),1)*الحجز!$E6204)+G6204)-F6204,الحجز!$H6204),"")</f>
        <v/>
      </c>
      <c r="I6204" s="10" t="str">
        <f>IFERROR(VLOOKUP(D6204,Rooms[[الشقة]:[وصف]],4,FALSE),"")</f>
        <v/>
      </c>
      <c r="K6204" s="16" t="str">
        <f t="shared" si="193"/>
        <v/>
      </c>
    </row>
    <row r="6205" spans="2:11" x14ac:dyDescent="0.2">
      <c r="B6205" s="10" t="str">
        <f t="shared" si="192"/>
        <v/>
      </c>
      <c r="C6205" s="30"/>
      <c r="H6205" s="10" t="str">
        <f>IFERROR(IF(INDEX(Rooms[اعتماد القيمة],MATCH(الحجز!$D6205,Rooms[الشقة],0),1)&lt;=الحجز!$C6205,((INDEX(Rooms[القيمة],MATCH(الحجز!$D6205,Rooms[الشقة],0),1)*الحجز!$E6205)+G6205)-F6205,الحجز!$H6205),"")</f>
        <v/>
      </c>
      <c r="I6205" s="10" t="str">
        <f>IFERROR(VLOOKUP(D6205,Rooms[[الشقة]:[وصف]],4,FALSE),"")</f>
        <v/>
      </c>
      <c r="K6205" s="16" t="str">
        <f t="shared" si="193"/>
        <v/>
      </c>
    </row>
    <row r="6206" spans="2:11" x14ac:dyDescent="0.2">
      <c r="B6206" s="10" t="str">
        <f t="shared" si="192"/>
        <v/>
      </c>
      <c r="C6206" s="30"/>
      <c r="H6206" s="10" t="str">
        <f>IFERROR(IF(INDEX(Rooms[اعتماد القيمة],MATCH(الحجز!$D6206,Rooms[الشقة],0),1)&lt;=الحجز!$C6206,((INDEX(Rooms[القيمة],MATCH(الحجز!$D6206,Rooms[الشقة],0),1)*الحجز!$E6206)+G6206)-F6206,الحجز!$H6206),"")</f>
        <v/>
      </c>
      <c r="I6206" s="10" t="str">
        <f>IFERROR(VLOOKUP(D6206,Rooms[[الشقة]:[وصف]],4,FALSE),"")</f>
        <v/>
      </c>
      <c r="K6206" s="16" t="str">
        <f t="shared" si="193"/>
        <v/>
      </c>
    </row>
    <row r="6207" spans="2:11" x14ac:dyDescent="0.2">
      <c r="B6207" s="10" t="str">
        <f t="shared" si="192"/>
        <v/>
      </c>
      <c r="C6207" s="30"/>
      <c r="H6207" s="10" t="str">
        <f>IFERROR(IF(INDEX(Rooms[اعتماد القيمة],MATCH(الحجز!$D6207,Rooms[الشقة],0),1)&lt;=الحجز!$C6207,((INDEX(Rooms[القيمة],MATCH(الحجز!$D6207,Rooms[الشقة],0),1)*الحجز!$E6207)+G6207)-F6207,الحجز!$H6207),"")</f>
        <v/>
      </c>
      <c r="I6207" s="10" t="str">
        <f>IFERROR(VLOOKUP(D6207,Rooms[[الشقة]:[وصف]],4,FALSE),"")</f>
        <v/>
      </c>
      <c r="K6207" s="16" t="str">
        <f t="shared" si="193"/>
        <v/>
      </c>
    </row>
    <row r="6208" spans="2:11" x14ac:dyDescent="0.2">
      <c r="B6208" s="10" t="str">
        <f t="shared" si="192"/>
        <v/>
      </c>
      <c r="C6208" s="30"/>
      <c r="H6208" s="10" t="str">
        <f>IFERROR(IF(INDEX(Rooms[اعتماد القيمة],MATCH(الحجز!$D6208,Rooms[الشقة],0),1)&lt;=الحجز!$C6208,((INDEX(Rooms[القيمة],MATCH(الحجز!$D6208,Rooms[الشقة],0),1)*الحجز!$E6208)+G6208)-F6208,الحجز!$H6208),"")</f>
        <v/>
      </c>
      <c r="I6208" s="10" t="str">
        <f>IFERROR(VLOOKUP(D6208,Rooms[[الشقة]:[وصف]],4,FALSE),"")</f>
        <v/>
      </c>
      <c r="K6208" s="16" t="str">
        <f t="shared" si="193"/>
        <v/>
      </c>
    </row>
    <row r="6209" spans="2:11" x14ac:dyDescent="0.2">
      <c r="B6209" s="10" t="str">
        <f t="shared" si="192"/>
        <v/>
      </c>
      <c r="C6209" s="30"/>
      <c r="H6209" s="10" t="str">
        <f>IFERROR(IF(INDEX(Rooms[اعتماد القيمة],MATCH(الحجز!$D6209,Rooms[الشقة],0),1)&lt;=الحجز!$C6209,((INDEX(Rooms[القيمة],MATCH(الحجز!$D6209,Rooms[الشقة],0),1)*الحجز!$E6209)+G6209)-F6209,الحجز!$H6209),"")</f>
        <v/>
      </c>
      <c r="I6209" s="10" t="str">
        <f>IFERROR(VLOOKUP(D6209,Rooms[[الشقة]:[وصف]],4,FALSE),"")</f>
        <v/>
      </c>
      <c r="K6209" s="16" t="str">
        <f t="shared" si="193"/>
        <v/>
      </c>
    </row>
    <row r="6210" spans="2:11" x14ac:dyDescent="0.2">
      <c r="B6210" s="10" t="str">
        <f t="shared" si="192"/>
        <v/>
      </c>
      <c r="C6210" s="30"/>
      <c r="H6210" s="10" t="str">
        <f>IFERROR(IF(INDEX(Rooms[اعتماد القيمة],MATCH(الحجز!$D6210,Rooms[الشقة],0),1)&lt;=الحجز!$C6210,((INDEX(Rooms[القيمة],MATCH(الحجز!$D6210,Rooms[الشقة],0),1)*الحجز!$E6210)+G6210)-F6210,الحجز!$H6210),"")</f>
        <v/>
      </c>
      <c r="I6210" s="10" t="str">
        <f>IFERROR(VLOOKUP(D6210,Rooms[[الشقة]:[وصف]],4,FALSE),"")</f>
        <v/>
      </c>
      <c r="K6210" s="16" t="str">
        <f t="shared" si="193"/>
        <v/>
      </c>
    </row>
    <row r="6211" spans="2:11" x14ac:dyDescent="0.2">
      <c r="B6211" s="10" t="str">
        <f t="shared" si="192"/>
        <v/>
      </c>
      <c r="C6211" s="30"/>
      <c r="H6211" s="10" t="str">
        <f>IFERROR(IF(INDEX(Rooms[اعتماد القيمة],MATCH(الحجز!$D6211,Rooms[الشقة],0),1)&lt;=الحجز!$C6211,((INDEX(Rooms[القيمة],MATCH(الحجز!$D6211,Rooms[الشقة],0),1)*الحجز!$E6211)+G6211)-F6211,الحجز!$H6211),"")</f>
        <v/>
      </c>
      <c r="I6211" s="10" t="str">
        <f>IFERROR(VLOOKUP(D6211,Rooms[[الشقة]:[وصف]],4,FALSE),"")</f>
        <v/>
      </c>
      <c r="K6211" s="16" t="str">
        <f t="shared" si="193"/>
        <v/>
      </c>
    </row>
    <row r="6212" spans="2:11" x14ac:dyDescent="0.2">
      <c r="B6212" s="10" t="str">
        <f t="shared" si="192"/>
        <v/>
      </c>
      <c r="C6212" s="30"/>
      <c r="H6212" s="10" t="str">
        <f>IFERROR(IF(INDEX(Rooms[اعتماد القيمة],MATCH(الحجز!$D6212,Rooms[الشقة],0),1)&lt;=الحجز!$C6212,((INDEX(Rooms[القيمة],MATCH(الحجز!$D6212,Rooms[الشقة],0),1)*الحجز!$E6212)+G6212)-F6212,الحجز!$H6212),"")</f>
        <v/>
      </c>
      <c r="I6212" s="10" t="str">
        <f>IFERROR(VLOOKUP(D6212,Rooms[[الشقة]:[وصف]],4,FALSE),"")</f>
        <v/>
      </c>
      <c r="K6212" s="16" t="str">
        <f t="shared" si="193"/>
        <v/>
      </c>
    </row>
    <row r="6213" spans="2:11" x14ac:dyDescent="0.2">
      <c r="B6213" s="10" t="str">
        <f t="shared" ref="B6213:B6276" si="194">IF(C6213&lt;&gt;"",ROW(A6210),"")</f>
        <v/>
      </c>
      <c r="C6213" s="30"/>
      <c r="H6213" s="10" t="str">
        <f>IFERROR(IF(INDEX(Rooms[اعتماد القيمة],MATCH(الحجز!$D6213,Rooms[الشقة],0),1)&lt;=الحجز!$C6213,((INDEX(Rooms[القيمة],MATCH(الحجز!$D6213,Rooms[الشقة],0),1)*الحجز!$E6213)+G6213)-F6213,الحجز!$H6213),"")</f>
        <v/>
      </c>
      <c r="I6213" s="10" t="str">
        <f>IFERROR(VLOOKUP(D6213,Rooms[[الشقة]:[وصف]],4,FALSE),"")</f>
        <v/>
      </c>
      <c r="K6213" s="16" t="str">
        <f t="shared" ref="K6213:K6276" si="195">IF(AND(E6213="",C6213=""),"",C6213+(IF(E6213&lt;1,E6213,(E6213-1))))</f>
        <v/>
      </c>
    </row>
    <row r="6214" spans="2:11" x14ac:dyDescent="0.2">
      <c r="B6214" s="10" t="str">
        <f t="shared" si="194"/>
        <v/>
      </c>
      <c r="C6214" s="30"/>
      <c r="H6214" s="10" t="str">
        <f>IFERROR(IF(INDEX(Rooms[اعتماد القيمة],MATCH(الحجز!$D6214,Rooms[الشقة],0),1)&lt;=الحجز!$C6214,((INDEX(Rooms[القيمة],MATCH(الحجز!$D6214,Rooms[الشقة],0),1)*الحجز!$E6214)+G6214)-F6214,الحجز!$H6214),"")</f>
        <v/>
      </c>
      <c r="I6214" s="10" t="str">
        <f>IFERROR(VLOOKUP(D6214,Rooms[[الشقة]:[وصف]],4,FALSE),"")</f>
        <v/>
      </c>
      <c r="K6214" s="16" t="str">
        <f t="shared" si="195"/>
        <v/>
      </c>
    </row>
    <row r="6215" spans="2:11" x14ac:dyDescent="0.2">
      <c r="B6215" s="10" t="str">
        <f t="shared" si="194"/>
        <v/>
      </c>
      <c r="C6215" s="30"/>
      <c r="H6215" s="10" t="str">
        <f>IFERROR(IF(INDEX(Rooms[اعتماد القيمة],MATCH(الحجز!$D6215,Rooms[الشقة],0),1)&lt;=الحجز!$C6215,((INDEX(Rooms[القيمة],MATCH(الحجز!$D6215,Rooms[الشقة],0),1)*الحجز!$E6215)+G6215)-F6215,الحجز!$H6215),"")</f>
        <v/>
      </c>
      <c r="I6215" s="10" t="str">
        <f>IFERROR(VLOOKUP(D6215,Rooms[[الشقة]:[وصف]],4,FALSE),"")</f>
        <v/>
      </c>
      <c r="K6215" s="16" t="str">
        <f t="shared" si="195"/>
        <v/>
      </c>
    </row>
    <row r="6216" spans="2:11" x14ac:dyDescent="0.2">
      <c r="B6216" s="10" t="str">
        <f t="shared" si="194"/>
        <v/>
      </c>
      <c r="C6216" s="30"/>
      <c r="H6216" s="10" t="str">
        <f>IFERROR(IF(INDEX(Rooms[اعتماد القيمة],MATCH(الحجز!$D6216,Rooms[الشقة],0),1)&lt;=الحجز!$C6216,((INDEX(Rooms[القيمة],MATCH(الحجز!$D6216,Rooms[الشقة],0),1)*الحجز!$E6216)+G6216)-F6216,الحجز!$H6216),"")</f>
        <v/>
      </c>
      <c r="I6216" s="10" t="str">
        <f>IFERROR(VLOOKUP(D6216,Rooms[[الشقة]:[وصف]],4,FALSE),"")</f>
        <v/>
      </c>
      <c r="K6216" s="16" t="str">
        <f t="shared" si="195"/>
        <v/>
      </c>
    </row>
    <row r="6217" spans="2:11" x14ac:dyDescent="0.2">
      <c r="B6217" s="10" t="str">
        <f t="shared" si="194"/>
        <v/>
      </c>
      <c r="C6217" s="30"/>
      <c r="H6217" s="10" t="str">
        <f>IFERROR(IF(INDEX(Rooms[اعتماد القيمة],MATCH(الحجز!$D6217,Rooms[الشقة],0),1)&lt;=الحجز!$C6217,((INDEX(Rooms[القيمة],MATCH(الحجز!$D6217,Rooms[الشقة],0),1)*الحجز!$E6217)+G6217)-F6217,الحجز!$H6217),"")</f>
        <v/>
      </c>
      <c r="I6217" s="10" t="str">
        <f>IFERROR(VLOOKUP(D6217,Rooms[[الشقة]:[وصف]],4,FALSE),"")</f>
        <v/>
      </c>
      <c r="K6217" s="16" t="str">
        <f t="shared" si="195"/>
        <v/>
      </c>
    </row>
    <row r="6218" spans="2:11" x14ac:dyDescent="0.2">
      <c r="B6218" s="10" t="str">
        <f t="shared" si="194"/>
        <v/>
      </c>
      <c r="C6218" s="30"/>
      <c r="H6218" s="10" t="str">
        <f>IFERROR(IF(INDEX(Rooms[اعتماد القيمة],MATCH(الحجز!$D6218,Rooms[الشقة],0),1)&lt;=الحجز!$C6218,((INDEX(Rooms[القيمة],MATCH(الحجز!$D6218,Rooms[الشقة],0),1)*الحجز!$E6218)+G6218)-F6218,الحجز!$H6218),"")</f>
        <v/>
      </c>
      <c r="I6218" s="10" t="str">
        <f>IFERROR(VLOOKUP(D6218,Rooms[[الشقة]:[وصف]],4,FALSE),"")</f>
        <v/>
      </c>
      <c r="K6218" s="16" t="str">
        <f t="shared" si="195"/>
        <v/>
      </c>
    </row>
    <row r="6219" spans="2:11" x14ac:dyDescent="0.2">
      <c r="B6219" s="10" t="str">
        <f t="shared" si="194"/>
        <v/>
      </c>
      <c r="C6219" s="30"/>
      <c r="H6219" s="10" t="str">
        <f>IFERROR(IF(INDEX(Rooms[اعتماد القيمة],MATCH(الحجز!$D6219,Rooms[الشقة],0),1)&lt;=الحجز!$C6219,((INDEX(Rooms[القيمة],MATCH(الحجز!$D6219,Rooms[الشقة],0),1)*الحجز!$E6219)+G6219)-F6219,الحجز!$H6219),"")</f>
        <v/>
      </c>
      <c r="I6219" s="10" t="str">
        <f>IFERROR(VLOOKUP(D6219,Rooms[[الشقة]:[وصف]],4,FALSE),"")</f>
        <v/>
      </c>
      <c r="K6219" s="16" t="str">
        <f t="shared" si="195"/>
        <v/>
      </c>
    </row>
    <row r="6220" spans="2:11" x14ac:dyDescent="0.2">
      <c r="B6220" s="10" t="str">
        <f t="shared" si="194"/>
        <v/>
      </c>
      <c r="C6220" s="30"/>
      <c r="H6220" s="10" t="str">
        <f>IFERROR(IF(INDEX(Rooms[اعتماد القيمة],MATCH(الحجز!$D6220,Rooms[الشقة],0),1)&lt;=الحجز!$C6220,((INDEX(Rooms[القيمة],MATCH(الحجز!$D6220,Rooms[الشقة],0),1)*الحجز!$E6220)+G6220)-F6220,الحجز!$H6220),"")</f>
        <v/>
      </c>
      <c r="I6220" s="10" t="str">
        <f>IFERROR(VLOOKUP(D6220,Rooms[[الشقة]:[وصف]],4,FALSE),"")</f>
        <v/>
      </c>
      <c r="K6220" s="16" t="str">
        <f t="shared" si="195"/>
        <v/>
      </c>
    </row>
    <row r="6221" spans="2:11" x14ac:dyDescent="0.2">
      <c r="B6221" s="10" t="str">
        <f t="shared" si="194"/>
        <v/>
      </c>
      <c r="C6221" s="30"/>
      <c r="H6221" s="10" t="str">
        <f>IFERROR(IF(INDEX(Rooms[اعتماد القيمة],MATCH(الحجز!$D6221,Rooms[الشقة],0),1)&lt;=الحجز!$C6221,((INDEX(Rooms[القيمة],MATCH(الحجز!$D6221,Rooms[الشقة],0),1)*الحجز!$E6221)+G6221)-F6221,الحجز!$H6221),"")</f>
        <v/>
      </c>
      <c r="I6221" s="10" t="str">
        <f>IFERROR(VLOOKUP(D6221,Rooms[[الشقة]:[وصف]],4,FALSE),"")</f>
        <v/>
      </c>
      <c r="K6221" s="16" t="str">
        <f t="shared" si="195"/>
        <v/>
      </c>
    </row>
    <row r="6222" spans="2:11" x14ac:dyDescent="0.2">
      <c r="B6222" s="10" t="str">
        <f t="shared" si="194"/>
        <v/>
      </c>
      <c r="C6222" s="30"/>
      <c r="H6222" s="10" t="str">
        <f>IFERROR(IF(INDEX(Rooms[اعتماد القيمة],MATCH(الحجز!$D6222,Rooms[الشقة],0),1)&lt;=الحجز!$C6222,((INDEX(Rooms[القيمة],MATCH(الحجز!$D6222,Rooms[الشقة],0),1)*الحجز!$E6222)+G6222)-F6222,الحجز!$H6222),"")</f>
        <v/>
      </c>
      <c r="I6222" s="10" t="str">
        <f>IFERROR(VLOOKUP(D6222,Rooms[[الشقة]:[وصف]],4,FALSE),"")</f>
        <v/>
      </c>
      <c r="K6222" s="16" t="str">
        <f t="shared" si="195"/>
        <v/>
      </c>
    </row>
    <row r="6223" spans="2:11" x14ac:dyDescent="0.2">
      <c r="B6223" s="10" t="str">
        <f t="shared" si="194"/>
        <v/>
      </c>
      <c r="C6223" s="30"/>
      <c r="H6223" s="10" t="str">
        <f>IFERROR(IF(INDEX(Rooms[اعتماد القيمة],MATCH(الحجز!$D6223,Rooms[الشقة],0),1)&lt;=الحجز!$C6223,((INDEX(Rooms[القيمة],MATCH(الحجز!$D6223,Rooms[الشقة],0),1)*الحجز!$E6223)+G6223)-F6223,الحجز!$H6223),"")</f>
        <v/>
      </c>
      <c r="I6223" s="10" t="str">
        <f>IFERROR(VLOOKUP(D6223,Rooms[[الشقة]:[وصف]],4,FALSE),"")</f>
        <v/>
      </c>
      <c r="K6223" s="16" t="str">
        <f t="shared" si="195"/>
        <v/>
      </c>
    </row>
    <row r="6224" spans="2:11" x14ac:dyDescent="0.2">
      <c r="B6224" s="10" t="str">
        <f t="shared" si="194"/>
        <v/>
      </c>
      <c r="C6224" s="30"/>
      <c r="H6224" s="10" t="str">
        <f>IFERROR(IF(INDEX(Rooms[اعتماد القيمة],MATCH(الحجز!$D6224,Rooms[الشقة],0),1)&lt;=الحجز!$C6224,((INDEX(Rooms[القيمة],MATCH(الحجز!$D6224,Rooms[الشقة],0),1)*الحجز!$E6224)+G6224)-F6224,الحجز!$H6224),"")</f>
        <v/>
      </c>
      <c r="I6224" s="10" t="str">
        <f>IFERROR(VLOOKUP(D6224,Rooms[[الشقة]:[وصف]],4,FALSE),"")</f>
        <v/>
      </c>
      <c r="K6224" s="16" t="str">
        <f t="shared" si="195"/>
        <v/>
      </c>
    </row>
    <row r="6225" spans="2:11" x14ac:dyDescent="0.2">
      <c r="B6225" s="10" t="str">
        <f t="shared" si="194"/>
        <v/>
      </c>
      <c r="C6225" s="30"/>
      <c r="H6225" s="10" t="str">
        <f>IFERROR(IF(INDEX(Rooms[اعتماد القيمة],MATCH(الحجز!$D6225,Rooms[الشقة],0),1)&lt;=الحجز!$C6225,((INDEX(Rooms[القيمة],MATCH(الحجز!$D6225,Rooms[الشقة],0),1)*الحجز!$E6225)+G6225)-F6225,الحجز!$H6225),"")</f>
        <v/>
      </c>
      <c r="I6225" s="10" t="str">
        <f>IFERROR(VLOOKUP(D6225,Rooms[[الشقة]:[وصف]],4,FALSE),"")</f>
        <v/>
      </c>
      <c r="K6225" s="16" t="str">
        <f t="shared" si="195"/>
        <v/>
      </c>
    </row>
    <row r="6226" spans="2:11" x14ac:dyDescent="0.2">
      <c r="B6226" s="10" t="str">
        <f t="shared" si="194"/>
        <v/>
      </c>
      <c r="C6226" s="30"/>
      <c r="H6226" s="10" t="str">
        <f>IFERROR(IF(INDEX(Rooms[اعتماد القيمة],MATCH(الحجز!$D6226,Rooms[الشقة],0),1)&lt;=الحجز!$C6226,((INDEX(Rooms[القيمة],MATCH(الحجز!$D6226,Rooms[الشقة],0),1)*الحجز!$E6226)+G6226)-F6226,الحجز!$H6226),"")</f>
        <v/>
      </c>
      <c r="I6226" s="10" t="str">
        <f>IFERROR(VLOOKUP(D6226,Rooms[[الشقة]:[وصف]],4,FALSE),"")</f>
        <v/>
      </c>
      <c r="K6226" s="16" t="str">
        <f t="shared" si="195"/>
        <v/>
      </c>
    </row>
    <row r="6227" spans="2:11" x14ac:dyDescent="0.2">
      <c r="B6227" s="10" t="str">
        <f t="shared" si="194"/>
        <v/>
      </c>
      <c r="C6227" s="30"/>
      <c r="H6227" s="10" t="str">
        <f>IFERROR(IF(INDEX(Rooms[اعتماد القيمة],MATCH(الحجز!$D6227,Rooms[الشقة],0),1)&lt;=الحجز!$C6227,((INDEX(Rooms[القيمة],MATCH(الحجز!$D6227,Rooms[الشقة],0),1)*الحجز!$E6227)+G6227)-F6227,الحجز!$H6227),"")</f>
        <v/>
      </c>
      <c r="I6227" s="10" t="str">
        <f>IFERROR(VLOOKUP(D6227,Rooms[[الشقة]:[وصف]],4,FALSE),"")</f>
        <v/>
      </c>
      <c r="K6227" s="16" t="str">
        <f t="shared" si="195"/>
        <v/>
      </c>
    </row>
    <row r="6228" spans="2:11" x14ac:dyDescent="0.2">
      <c r="B6228" s="10" t="str">
        <f t="shared" si="194"/>
        <v/>
      </c>
      <c r="C6228" s="30"/>
      <c r="H6228" s="10" t="str">
        <f>IFERROR(IF(INDEX(Rooms[اعتماد القيمة],MATCH(الحجز!$D6228,Rooms[الشقة],0),1)&lt;=الحجز!$C6228,((INDEX(Rooms[القيمة],MATCH(الحجز!$D6228,Rooms[الشقة],0),1)*الحجز!$E6228)+G6228)-F6228,الحجز!$H6228),"")</f>
        <v/>
      </c>
      <c r="I6228" s="10" t="str">
        <f>IFERROR(VLOOKUP(D6228,Rooms[[الشقة]:[وصف]],4,FALSE),"")</f>
        <v/>
      </c>
      <c r="K6228" s="16" t="str">
        <f t="shared" si="195"/>
        <v/>
      </c>
    </row>
    <row r="6229" spans="2:11" x14ac:dyDescent="0.2">
      <c r="B6229" s="10" t="str">
        <f t="shared" si="194"/>
        <v/>
      </c>
      <c r="C6229" s="30"/>
      <c r="H6229" s="10" t="str">
        <f>IFERROR(IF(INDEX(Rooms[اعتماد القيمة],MATCH(الحجز!$D6229,Rooms[الشقة],0),1)&lt;=الحجز!$C6229,((INDEX(Rooms[القيمة],MATCH(الحجز!$D6229,Rooms[الشقة],0),1)*الحجز!$E6229)+G6229)-F6229,الحجز!$H6229),"")</f>
        <v/>
      </c>
      <c r="I6229" s="10" t="str">
        <f>IFERROR(VLOOKUP(D6229,Rooms[[الشقة]:[وصف]],4,FALSE),"")</f>
        <v/>
      </c>
      <c r="K6229" s="16" t="str">
        <f t="shared" si="195"/>
        <v/>
      </c>
    </row>
    <row r="6230" spans="2:11" x14ac:dyDescent="0.2">
      <c r="B6230" s="10" t="str">
        <f t="shared" si="194"/>
        <v/>
      </c>
      <c r="C6230" s="30"/>
      <c r="H6230" s="10" t="str">
        <f>IFERROR(IF(INDEX(Rooms[اعتماد القيمة],MATCH(الحجز!$D6230,Rooms[الشقة],0),1)&lt;=الحجز!$C6230,((INDEX(Rooms[القيمة],MATCH(الحجز!$D6230,Rooms[الشقة],0),1)*الحجز!$E6230)+G6230)-F6230,الحجز!$H6230),"")</f>
        <v/>
      </c>
      <c r="I6230" s="10" t="str">
        <f>IFERROR(VLOOKUP(D6230,Rooms[[الشقة]:[وصف]],4,FALSE),"")</f>
        <v/>
      </c>
      <c r="K6230" s="16" t="str">
        <f t="shared" si="195"/>
        <v/>
      </c>
    </row>
    <row r="6231" spans="2:11" x14ac:dyDescent="0.2">
      <c r="B6231" s="10" t="str">
        <f t="shared" si="194"/>
        <v/>
      </c>
      <c r="C6231" s="30"/>
      <c r="H6231" s="10" t="str">
        <f>IFERROR(IF(INDEX(Rooms[اعتماد القيمة],MATCH(الحجز!$D6231,Rooms[الشقة],0),1)&lt;=الحجز!$C6231,((INDEX(Rooms[القيمة],MATCH(الحجز!$D6231,Rooms[الشقة],0),1)*الحجز!$E6231)+G6231)-F6231,الحجز!$H6231),"")</f>
        <v/>
      </c>
      <c r="I6231" s="10" t="str">
        <f>IFERROR(VLOOKUP(D6231,Rooms[[الشقة]:[وصف]],4,FALSE),"")</f>
        <v/>
      </c>
      <c r="K6231" s="16" t="str">
        <f t="shared" si="195"/>
        <v/>
      </c>
    </row>
    <row r="6232" spans="2:11" x14ac:dyDescent="0.2">
      <c r="B6232" s="10" t="str">
        <f t="shared" si="194"/>
        <v/>
      </c>
      <c r="C6232" s="30"/>
      <c r="H6232" s="10" t="str">
        <f>IFERROR(IF(INDEX(Rooms[اعتماد القيمة],MATCH(الحجز!$D6232,Rooms[الشقة],0),1)&lt;=الحجز!$C6232,((INDEX(Rooms[القيمة],MATCH(الحجز!$D6232,Rooms[الشقة],0),1)*الحجز!$E6232)+G6232)-F6232,الحجز!$H6232),"")</f>
        <v/>
      </c>
      <c r="I6232" s="10" t="str">
        <f>IFERROR(VLOOKUP(D6232,Rooms[[الشقة]:[وصف]],4,FALSE),"")</f>
        <v/>
      </c>
      <c r="K6232" s="16" t="str">
        <f t="shared" si="195"/>
        <v/>
      </c>
    </row>
    <row r="6233" spans="2:11" x14ac:dyDescent="0.2">
      <c r="B6233" s="10" t="str">
        <f t="shared" si="194"/>
        <v/>
      </c>
      <c r="C6233" s="30"/>
      <c r="H6233" s="10" t="str">
        <f>IFERROR(IF(INDEX(Rooms[اعتماد القيمة],MATCH(الحجز!$D6233,Rooms[الشقة],0),1)&lt;=الحجز!$C6233,((INDEX(Rooms[القيمة],MATCH(الحجز!$D6233,Rooms[الشقة],0),1)*الحجز!$E6233)+G6233)-F6233,الحجز!$H6233),"")</f>
        <v/>
      </c>
      <c r="I6233" s="10" t="str">
        <f>IFERROR(VLOOKUP(D6233,Rooms[[الشقة]:[وصف]],4,FALSE),"")</f>
        <v/>
      </c>
      <c r="K6233" s="16" t="str">
        <f t="shared" si="195"/>
        <v/>
      </c>
    </row>
    <row r="6234" spans="2:11" x14ac:dyDescent="0.2">
      <c r="B6234" s="10" t="str">
        <f t="shared" si="194"/>
        <v/>
      </c>
      <c r="C6234" s="30"/>
      <c r="H6234" s="10" t="str">
        <f>IFERROR(IF(INDEX(Rooms[اعتماد القيمة],MATCH(الحجز!$D6234,Rooms[الشقة],0),1)&lt;=الحجز!$C6234,((INDEX(Rooms[القيمة],MATCH(الحجز!$D6234,Rooms[الشقة],0),1)*الحجز!$E6234)+G6234)-F6234,الحجز!$H6234),"")</f>
        <v/>
      </c>
      <c r="I6234" s="10" t="str">
        <f>IFERROR(VLOOKUP(D6234,Rooms[[الشقة]:[وصف]],4,FALSE),"")</f>
        <v/>
      </c>
      <c r="K6234" s="16" t="str">
        <f t="shared" si="195"/>
        <v/>
      </c>
    </row>
    <row r="6235" spans="2:11" x14ac:dyDescent="0.2">
      <c r="B6235" s="10" t="str">
        <f t="shared" si="194"/>
        <v/>
      </c>
      <c r="C6235" s="30"/>
      <c r="H6235" s="10" t="str">
        <f>IFERROR(IF(INDEX(Rooms[اعتماد القيمة],MATCH(الحجز!$D6235,Rooms[الشقة],0),1)&lt;=الحجز!$C6235,((INDEX(Rooms[القيمة],MATCH(الحجز!$D6235,Rooms[الشقة],0),1)*الحجز!$E6235)+G6235)-F6235,الحجز!$H6235),"")</f>
        <v/>
      </c>
      <c r="I6235" s="10" t="str">
        <f>IFERROR(VLOOKUP(D6235,Rooms[[الشقة]:[وصف]],4,FALSE),"")</f>
        <v/>
      </c>
      <c r="K6235" s="16" t="str">
        <f t="shared" si="195"/>
        <v/>
      </c>
    </row>
    <row r="6236" spans="2:11" x14ac:dyDescent="0.2">
      <c r="B6236" s="10" t="str">
        <f t="shared" si="194"/>
        <v/>
      </c>
      <c r="C6236" s="30"/>
      <c r="H6236" s="10" t="str">
        <f>IFERROR(IF(INDEX(Rooms[اعتماد القيمة],MATCH(الحجز!$D6236,Rooms[الشقة],0),1)&lt;=الحجز!$C6236,((INDEX(Rooms[القيمة],MATCH(الحجز!$D6236,Rooms[الشقة],0),1)*الحجز!$E6236)+G6236)-F6236,الحجز!$H6236),"")</f>
        <v/>
      </c>
      <c r="I6236" s="10" t="str">
        <f>IFERROR(VLOOKUP(D6236,Rooms[[الشقة]:[وصف]],4,FALSE),"")</f>
        <v/>
      </c>
      <c r="K6236" s="16" t="str">
        <f t="shared" si="195"/>
        <v/>
      </c>
    </row>
    <row r="6237" spans="2:11" x14ac:dyDescent="0.2">
      <c r="B6237" s="10" t="str">
        <f t="shared" si="194"/>
        <v/>
      </c>
      <c r="C6237" s="30"/>
      <c r="H6237" s="10" t="str">
        <f>IFERROR(IF(INDEX(Rooms[اعتماد القيمة],MATCH(الحجز!$D6237,Rooms[الشقة],0),1)&lt;=الحجز!$C6237,((INDEX(Rooms[القيمة],MATCH(الحجز!$D6237,Rooms[الشقة],0),1)*الحجز!$E6237)+G6237)-F6237,الحجز!$H6237),"")</f>
        <v/>
      </c>
      <c r="I6237" s="10" t="str">
        <f>IFERROR(VLOOKUP(D6237,Rooms[[الشقة]:[وصف]],4,FALSE),"")</f>
        <v/>
      </c>
      <c r="K6237" s="16" t="str">
        <f t="shared" si="195"/>
        <v/>
      </c>
    </row>
    <row r="6238" spans="2:11" x14ac:dyDescent="0.2">
      <c r="B6238" s="10" t="str">
        <f t="shared" si="194"/>
        <v/>
      </c>
      <c r="C6238" s="30"/>
      <c r="H6238" s="10" t="str">
        <f>IFERROR(IF(INDEX(Rooms[اعتماد القيمة],MATCH(الحجز!$D6238,Rooms[الشقة],0),1)&lt;=الحجز!$C6238,((INDEX(Rooms[القيمة],MATCH(الحجز!$D6238,Rooms[الشقة],0),1)*الحجز!$E6238)+G6238)-F6238,الحجز!$H6238),"")</f>
        <v/>
      </c>
      <c r="I6238" s="10" t="str">
        <f>IFERROR(VLOOKUP(D6238,Rooms[[الشقة]:[وصف]],4,FALSE),"")</f>
        <v/>
      </c>
      <c r="K6238" s="16" t="str">
        <f t="shared" si="195"/>
        <v/>
      </c>
    </row>
    <row r="6239" spans="2:11" x14ac:dyDescent="0.2">
      <c r="B6239" s="10" t="str">
        <f t="shared" si="194"/>
        <v/>
      </c>
      <c r="C6239" s="30"/>
      <c r="H6239" s="10" t="str">
        <f>IFERROR(IF(INDEX(Rooms[اعتماد القيمة],MATCH(الحجز!$D6239,Rooms[الشقة],0),1)&lt;=الحجز!$C6239,((INDEX(Rooms[القيمة],MATCH(الحجز!$D6239,Rooms[الشقة],0),1)*الحجز!$E6239)+G6239)-F6239,الحجز!$H6239),"")</f>
        <v/>
      </c>
      <c r="I6239" s="10" t="str">
        <f>IFERROR(VLOOKUP(D6239,Rooms[[الشقة]:[وصف]],4,FALSE),"")</f>
        <v/>
      </c>
      <c r="K6239" s="16" t="str">
        <f t="shared" si="195"/>
        <v/>
      </c>
    </row>
    <row r="6240" spans="2:11" x14ac:dyDescent="0.2">
      <c r="B6240" s="10" t="str">
        <f t="shared" si="194"/>
        <v/>
      </c>
      <c r="C6240" s="30"/>
      <c r="H6240" s="10" t="str">
        <f>IFERROR(IF(INDEX(Rooms[اعتماد القيمة],MATCH(الحجز!$D6240,Rooms[الشقة],0),1)&lt;=الحجز!$C6240,((INDEX(Rooms[القيمة],MATCH(الحجز!$D6240,Rooms[الشقة],0),1)*الحجز!$E6240)+G6240)-F6240,الحجز!$H6240),"")</f>
        <v/>
      </c>
      <c r="I6240" s="10" t="str">
        <f>IFERROR(VLOOKUP(D6240,Rooms[[الشقة]:[وصف]],4,FALSE),"")</f>
        <v/>
      </c>
      <c r="K6240" s="16" t="str">
        <f t="shared" si="195"/>
        <v/>
      </c>
    </row>
    <row r="6241" spans="2:11" x14ac:dyDescent="0.2">
      <c r="B6241" s="10" t="str">
        <f t="shared" si="194"/>
        <v/>
      </c>
      <c r="C6241" s="30"/>
      <c r="H6241" s="10" t="str">
        <f>IFERROR(IF(INDEX(Rooms[اعتماد القيمة],MATCH(الحجز!$D6241,Rooms[الشقة],0),1)&lt;=الحجز!$C6241,((INDEX(Rooms[القيمة],MATCH(الحجز!$D6241,Rooms[الشقة],0),1)*الحجز!$E6241)+G6241)-F6241,الحجز!$H6241),"")</f>
        <v/>
      </c>
      <c r="I6241" s="10" t="str">
        <f>IFERROR(VLOOKUP(D6241,Rooms[[الشقة]:[وصف]],4,FALSE),"")</f>
        <v/>
      </c>
      <c r="K6241" s="16" t="str">
        <f t="shared" si="195"/>
        <v/>
      </c>
    </row>
    <row r="6242" spans="2:11" x14ac:dyDescent="0.2">
      <c r="B6242" s="10" t="str">
        <f t="shared" si="194"/>
        <v/>
      </c>
      <c r="C6242" s="30"/>
      <c r="H6242" s="10" t="str">
        <f>IFERROR(IF(INDEX(Rooms[اعتماد القيمة],MATCH(الحجز!$D6242,Rooms[الشقة],0),1)&lt;=الحجز!$C6242,((INDEX(Rooms[القيمة],MATCH(الحجز!$D6242,Rooms[الشقة],0),1)*الحجز!$E6242)+G6242)-F6242,الحجز!$H6242),"")</f>
        <v/>
      </c>
      <c r="I6242" s="10" t="str">
        <f>IFERROR(VLOOKUP(D6242,Rooms[[الشقة]:[وصف]],4,FALSE),"")</f>
        <v/>
      </c>
      <c r="K6242" s="16" t="str">
        <f t="shared" si="195"/>
        <v/>
      </c>
    </row>
    <row r="6243" spans="2:11" x14ac:dyDescent="0.2">
      <c r="B6243" s="10" t="str">
        <f t="shared" si="194"/>
        <v/>
      </c>
      <c r="C6243" s="30"/>
      <c r="H6243" s="10" t="str">
        <f>IFERROR(IF(INDEX(Rooms[اعتماد القيمة],MATCH(الحجز!$D6243,Rooms[الشقة],0),1)&lt;=الحجز!$C6243,((INDEX(Rooms[القيمة],MATCH(الحجز!$D6243,Rooms[الشقة],0),1)*الحجز!$E6243)+G6243)-F6243,الحجز!$H6243),"")</f>
        <v/>
      </c>
      <c r="I6243" s="10" t="str">
        <f>IFERROR(VLOOKUP(D6243,Rooms[[الشقة]:[وصف]],4,FALSE),"")</f>
        <v/>
      </c>
      <c r="K6243" s="16" t="str">
        <f t="shared" si="195"/>
        <v/>
      </c>
    </row>
    <row r="6244" spans="2:11" x14ac:dyDescent="0.2">
      <c r="B6244" s="10" t="str">
        <f t="shared" si="194"/>
        <v/>
      </c>
      <c r="C6244" s="30"/>
      <c r="H6244" s="10" t="str">
        <f>IFERROR(IF(INDEX(Rooms[اعتماد القيمة],MATCH(الحجز!$D6244,Rooms[الشقة],0),1)&lt;=الحجز!$C6244,((INDEX(Rooms[القيمة],MATCH(الحجز!$D6244,Rooms[الشقة],0),1)*الحجز!$E6244)+G6244)-F6244,الحجز!$H6244),"")</f>
        <v/>
      </c>
      <c r="I6244" s="10" t="str">
        <f>IFERROR(VLOOKUP(D6244,Rooms[[الشقة]:[وصف]],4,FALSE),"")</f>
        <v/>
      </c>
      <c r="K6244" s="16" t="str">
        <f t="shared" si="195"/>
        <v/>
      </c>
    </row>
    <row r="6245" spans="2:11" x14ac:dyDescent="0.2">
      <c r="B6245" s="10" t="str">
        <f t="shared" si="194"/>
        <v/>
      </c>
      <c r="C6245" s="30"/>
      <c r="H6245" s="10" t="str">
        <f>IFERROR(IF(INDEX(Rooms[اعتماد القيمة],MATCH(الحجز!$D6245,Rooms[الشقة],0),1)&lt;=الحجز!$C6245,((INDEX(Rooms[القيمة],MATCH(الحجز!$D6245,Rooms[الشقة],0),1)*الحجز!$E6245)+G6245)-F6245,الحجز!$H6245),"")</f>
        <v/>
      </c>
      <c r="I6245" s="10" t="str">
        <f>IFERROR(VLOOKUP(D6245,Rooms[[الشقة]:[وصف]],4,FALSE),"")</f>
        <v/>
      </c>
      <c r="K6245" s="16" t="str">
        <f t="shared" si="195"/>
        <v/>
      </c>
    </row>
    <row r="6246" spans="2:11" x14ac:dyDescent="0.2">
      <c r="B6246" s="10" t="str">
        <f t="shared" si="194"/>
        <v/>
      </c>
      <c r="C6246" s="30"/>
      <c r="H6246" s="10" t="str">
        <f>IFERROR(IF(INDEX(Rooms[اعتماد القيمة],MATCH(الحجز!$D6246,Rooms[الشقة],0),1)&lt;=الحجز!$C6246,((INDEX(Rooms[القيمة],MATCH(الحجز!$D6246,Rooms[الشقة],0),1)*الحجز!$E6246)+G6246)-F6246,الحجز!$H6246),"")</f>
        <v/>
      </c>
      <c r="I6246" s="10" t="str">
        <f>IFERROR(VLOOKUP(D6246,Rooms[[الشقة]:[وصف]],4,FALSE),"")</f>
        <v/>
      </c>
      <c r="K6246" s="16" t="str">
        <f t="shared" si="195"/>
        <v/>
      </c>
    </row>
    <row r="6247" spans="2:11" x14ac:dyDescent="0.2">
      <c r="B6247" s="10" t="str">
        <f t="shared" si="194"/>
        <v/>
      </c>
      <c r="C6247" s="30"/>
      <c r="H6247" s="10" t="str">
        <f>IFERROR(IF(INDEX(Rooms[اعتماد القيمة],MATCH(الحجز!$D6247,Rooms[الشقة],0),1)&lt;=الحجز!$C6247,((INDEX(Rooms[القيمة],MATCH(الحجز!$D6247,Rooms[الشقة],0),1)*الحجز!$E6247)+G6247)-F6247,الحجز!$H6247),"")</f>
        <v/>
      </c>
      <c r="I6247" s="10" t="str">
        <f>IFERROR(VLOOKUP(D6247,Rooms[[الشقة]:[وصف]],4,FALSE),"")</f>
        <v/>
      </c>
      <c r="K6247" s="16" t="str">
        <f t="shared" si="195"/>
        <v/>
      </c>
    </row>
    <row r="6248" spans="2:11" x14ac:dyDescent="0.2">
      <c r="B6248" s="10" t="str">
        <f t="shared" si="194"/>
        <v/>
      </c>
      <c r="C6248" s="30"/>
      <c r="H6248" s="10" t="str">
        <f>IFERROR(IF(INDEX(Rooms[اعتماد القيمة],MATCH(الحجز!$D6248,Rooms[الشقة],0),1)&lt;=الحجز!$C6248,((INDEX(Rooms[القيمة],MATCH(الحجز!$D6248,Rooms[الشقة],0),1)*الحجز!$E6248)+G6248)-F6248,الحجز!$H6248),"")</f>
        <v/>
      </c>
      <c r="I6248" s="10" t="str">
        <f>IFERROR(VLOOKUP(D6248,Rooms[[الشقة]:[وصف]],4,FALSE),"")</f>
        <v/>
      </c>
      <c r="K6248" s="16" t="str">
        <f t="shared" si="195"/>
        <v/>
      </c>
    </row>
    <row r="6249" spans="2:11" x14ac:dyDescent="0.2">
      <c r="B6249" s="10" t="str">
        <f t="shared" si="194"/>
        <v/>
      </c>
      <c r="C6249" s="30"/>
      <c r="H6249" s="10" t="str">
        <f>IFERROR(IF(INDEX(Rooms[اعتماد القيمة],MATCH(الحجز!$D6249,Rooms[الشقة],0),1)&lt;=الحجز!$C6249,((INDEX(Rooms[القيمة],MATCH(الحجز!$D6249,Rooms[الشقة],0),1)*الحجز!$E6249)+G6249)-F6249,الحجز!$H6249),"")</f>
        <v/>
      </c>
      <c r="I6249" s="10" t="str">
        <f>IFERROR(VLOOKUP(D6249,Rooms[[الشقة]:[وصف]],4,FALSE),"")</f>
        <v/>
      </c>
      <c r="K6249" s="16" t="str">
        <f t="shared" si="195"/>
        <v/>
      </c>
    </row>
    <row r="6250" spans="2:11" x14ac:dyDescent="0.2">
      <c r="B6250" s="10" t="str">
        <f t="shared" si="194"/>
        <v/>
      </c>
      <c r="C6250" s="30"/>
      <c r="H6250" s="10" t="str">
        <f>IFERROR(IF(INDEX(Rooms[اعتماد القيمة],MATCH(الحجز!$D6250,Rooms[الشقة],0),1)&lt;=الحجز!$C6250,((INDEX(Rooms[القيمة],MATCH(الحجز!$D6250,Rooms[الشقة],0),1)*الحجز!$E6250)+G6250)-F6250,الحجز!$H6250),"")</f>
        <v/>
      </c>
      <c r="I6250" s="10" t="str">
        <f>IFERROR(VLOOKUP(D6250,Rooms[[الشقة]:[وصف]],4,FALSE),"")</f>
        <v/>
      </c>
      <c r="K6250" s="16" t="str">
        <f t="shared" si="195"/>
        <v/>
      </c>
    </row>
    <row r="6251" spans="2:11" x14ac:dyDescent="0.2">
      <c r="B6251" s="10" t="str">
        <f t="shared" si="194"/>
        <v/>
      </c>
      <c r="C6251" s="30"/>
      <c r="H6251" s="10" t="str">
        <f>IFERROR(IF(INDEX(Rooms[اعتماد القيمة],MATCH(الحجز!$D6251,Rooms[الشقة],0),1)&lt;=الحجز!$C6251,((INDEX(Rooms[القيمة],MATCH(الحجز!$D6251,Rooms[الشقة],0),1)*الحجز!$E6251)+G6251)-F6251,الحجز!$H6251),"")</f>
        <v/>
      </c>
      <c r="I6251" s="10" t="str">
        <f>IFERROR(VLOOKUP(D6251,Rooms[[الشقة]:[وصف]],4,FALSE),"")</f>
        <v/>
      </c>
      <c r="K6251" s="16" t="str">
        <f t="shared" si="195"/>
        <v/>
      </c>
    </row>
    <row r="6252" spans="2:11" x14ac:dyDescent="0.2">
      <c r="B6252" s="10" t="str">
        <f t="shared" si="194"/>
        <v/>
      </c>
      <c r="C6252" s="30"/>
      <c r="H6252" s="10" t="str">
        <f>IFERROR(IF(INDEX(Rooms[اعتماد القيمة],MATCH(الحجز!$D6252,Rooms[الشقة],0),1)&lt;=الحجز!$C6252,((INDEX(Rooms[القيمة],MATCH(الحجز!$D6252,Rooms[الشقة],0),1)*الحجز!$E6252)+G6252)-F6252,الحجز!$H6252),"")</f>
        <v/>
      </c>
      <c r="I6252" s="10" t="str">
        <f>IFERROR(VLOOKUP(D6252,Rooms[[الشقة]:[وصف]],4,FALSE),"")</f>
        <v/>
      </c>
      <c r="K6252" s="16" t="str">
        <f t="shared" si="195"/>
        <v/>
      </c>
    </row>
    <row r="6253" spans="2:11" x14ac:dyDescent="0.2">
      <c r="B6253" s="10" t="str">
        <f t="shared" si="194"/>
        <v/>
      </c>
      <c r="C6253" s="30"/>
      <c r="H6253" s="10" t="str">
        <f>IFERROR(IF(INDEX(Rooms[اعتماد القيمة],MATCH(الحجز!$D6253,Rooms[الشقة],0),1)&lt;=الحجز!$C6253,((INDEX(Rooms[القيمة],MATCH(الحجز!$D6253,Rooms[الشقة],0),1)*الحجز!$E6253)+G6253)-F6253,الحجز!$H6253),"")</f>
        <v/>
      </c>
      <c r="I6253" s="10" t="str">
        <f>IFERROR(VLOOKUP(D6253,Rooms[[الشقة]:[وصف]],4,FALSE),"")</f>
        <v/>
      </c>
      <c r="K6253" s="16" t="str">
        <f t="shared" si="195"/>
        <v/>
      </c>
    </row>
    <row r="6254" spans="2:11" x14ac:dyDescent="0.2">
      <c r="B6254" s="10" t="str">
        <f t="shared" si="194"/>
        <v/>
      </c>
      <c r="C6254" s="30"/>
      <c r="H6254" s="10" t="str">
        <f>IFERROR(IF(INDEX(Rooms[اعتماد القيمة],MATCH(الحجز!$D6254,Rooms[الشقة],0),1)&lt;=الحجز!$C6254,((INDEX(Rooms[القيمة],MATCH(الحجز!$D6254,Rooms[الشقة],0),1)*الحجز!$E6254)+G6254)-F6254,الحجز!$H6254),"")</f>
        <v/>
      </c>
      <c r="I6254" s="10" t="str">
        <f>IFERROR(VLOOKUP(D6254,Rooms[[الشقة]:[وصف]],4,FALSE),"")</f>
        <v/>
      </c>
      <c r="K6254" s="16" t="str">
        <f t="shared" si="195"/>
        <v/>
      </c>
    </row>
    <row r="6255" spans="2:11" x14ac:dyDescent="0.2">
      <c r="B6255" s="10" t="str">
        <f t="shared" si="194"/>
        <v/>
      </c>
      <c r="C6255" s="30"/>
      <c r="H6255" s="10" t="str">
        <f>IFERROR(IF(INDEX(Rooms[اعتماد القيمة],MATCH(الحجز!$D6255,Rooms[الشقة],0),1)&lt;=الحجز!$C6255,((INDEX(Rooms[القيمة],MATCH(الحجز!$D6255,Rooms[الشقة],0),1)*الحجز!$E6255)+G6255)-F6255,الحجز!$H6255),"")</f>
        <v/>
      </c>
      <c r="I6255" s="10" t="str">
        <f>IFERROR(VLOOKUP(D6255,Rooms[[الشقة]:[وصف]],4,FALSE),"")</f>
        <v/>
      </c>
      <c r="K6255" s="16" t="str">
        <f t="shared" si="195"/>
        <v/>
      </c>
    </row>
    <row r="6256" spans="2:11" x14ac:dyDescent="0.2">
      <c r="B6256" s="10" t="str">
        <f t="shared" si="194"/>
        <v/>
      </c>
      <c r="C6256" s="30"/>
      <c r="H6256" s="10" t="str">
        <f>IFERROR(IF(INDEX(Rooms[اعتماد القيمة],MATCH(الحجز!$D6256,Rooms[الشقة],0),1)&lt;=الحجز!$C6256,((INDEX(Rooms[القيمة],MATCH(الحجز!$D6256,Rooms[الشقة],0),1)*الحجز!$E6256)+G6256)-F6256,الحجز!$H6256),"")</f>
        <v/>
      </c>
      <c r="I6256" s="10" t="str">
        <f>IFERROR(VLOOKUP(D6256,Rooms[[الشقة]:[وصف]],4,FALSE),"")</f>
        <v/>
      </c>
      <c r="K6256" s="16" t="str">
        <f t="shared" si="195"/>
        <v/>
      </c>
    </row>
    <row r="6257" spans="2:11" x14ac:dyDescent="0.2">
      <c r="B6257" s="10" t="str">
        <f t="shared" si="194"/>
        <v/>
      </c>
      <c r="C6257" s="30"/>
      <c r="H6257" s="10" t="str">
        <f>IFERROR(IF(INDEX(Rooms[اعتماد القيمة],MATCH(الحجز!$D6257,Rooms[الشقة],0),1)&lt;=الحجز!$C6257,((INDEX(Rooms[القيمة],MATCH(الحجز!$D6257,Rooms[الشقة],0),1)*الحجز!$E6257)+G6257)-F6257,الحجز!$H6257),"")</f>
        <v/>
      </c>
      <c r="I6257" s="10" t="str">
        <f>IFERROR(VLOOKUP(D6257,Rooms[[الشقة]:[وصف]],4,FALSE),"")</f>
        <v/>
      </c>
      <c r="K6257" s="16" t="str">
        <f t="shared" si="195"/>
        <v/>
      </c>
    </row>
    <row r="6258" spans="2:11" x14ac:dyDescent="0.2">
      <c r="B6258" s="10" t="str">
        <f t="shared" si="194"/>
        <v/>
      </c>
      <c r="C6258" s="30"/>
      <c r="H6258" s="10" t="str">
        <f>IFERROR(IF(INDEX(Rooms[اعتماد القيمة],MATCH(الحجز!$D6258,Rooms[الشقة],0),1)&lt;=الحجز!$C6258,((INDEX(Rooms[القيمة],MATCH(الحجز!$D6258,Rooms[الشقة],0),1)*الحجز!$E6258)+G6258)-F6258,الحجز!$H6258),"")</f>
        <v/>
      </c>
      <c r="I6258" s="10" t="str">
        <f>IFERROR(VLOOKUP(D6258,Rooms[[الشقة]:[وصف]],4,FALSE),"")</f>
        <v/>
      </c>
      <c r="K6258" s="16" t="str">
        <f t="shared" si="195"/>
        <v/>
      </c>
    </row>
    <row r="6259" spans="2:11" x14ac:dyDescent="0.2">
      <c r="B6259" s="10" t="str">
        <f t="shared" si="194"/>
        <v/>
      </c>
      <c r="C6259" s="30"/>
      <c r="H6259" s="10" t="str">
        <f>IFERROR(IF(INDEX(Rooms[اعتماد القيمة],MATCH(الحجز!$D6259,Rooms[الشقة],0),1)&lt;=الحجز!$C6259,((INDEX(Rooms[القيمة],MATCH(الحجز!$D6259,Rooms[الشقة],0),1)*الحجز!$E6259)+G6259)-F6259,الحجز!$H6259),"")</f>
        <v/>
      </c>
      <c r="I6259" s="10" t="str">
        <f>IFERROR(VLOOKUP(D6259,Rooms[[الشقة]:[وصف]],4,FALSE),"")</f>
        <v/>
      </c>
      <c r="K6259" s="16" t="str">
        <f t="shared" si="195"/>
        <v/>
      </c>
    </row>
    <row r="6260" spans="2:11" x14ac:dyDescent="0.2">
      <c r="B6260" s="10" t="str">
        <f t="shared" si="194"/>
        <v/>
      </c>
      <c r="C6260" s="30"/>
      <c r="H6260" s="10" t="str">
        <f>IFERROR(IF(INDEX(Rooms[اعتماد القيمة],MATCH(الحجز!$D6260,Rooms[الشقة],0),1)&lt;=الحجز!$C6260,((INDEX(Rooms[القيمة],MATCH(الحجز!$D6260,Rooms[الشقة],0),1)*الحجز!$E6260)+G6260)-F6260,الحجز!$H6260),"")</f>
        <v/>
      </c>
      <c r="I6260" s="10" t="str">
        <f>IFERROR(VLOOKUP(D6260,Rooms[[الشقة]:[وصف]],4,FALSE),"")</f>
        <v/>
      </c>
      <c r="K6260" s="16" t="str">
        <f t="shared" si="195"/>
        <v/>
      </c>
    </row>
    <row r="6261" spans="2:11" x14ac:dyDescent="0.2">
      <c r="B6261" s="10" t="str">
        <f t="shared" si="194"/>
        <v/>
      </c>
      <c r="C6261" s="30"/>
      <c r="H6261" s="10" t="str">
        <f>IFERROR(IF(INDEX(Rooms[اعتماد القيمة],MATCH(الحجز!$D6261,Rooms[الشقة],0),1)&lt;=الحجز!$C6261,((INDEX(Rooms[القيمة],MATCH(الحجز!$D6261,Rooms[الشقة],0),1)*الحجز!$E6261)+G6261)-F6261,الحجز!$H6261),"")</f>
        <v/>
      </c>
      <c r="I6261" s="10" t="str">
        <f>IFERROR(VLOOKUP(D6261,Rooms[[الشقة]:[وصف]],4,FALSE),"")</f>
        <v/>
      </c>
      <c r="K6261" s="16" t="str">
        <f t="shared" si="195"/>
        <v/>
      </c>
    </row>
    <row r="6262" spans="2:11" x14ac:dyDescent="0.2">
      <c r="B6262" s="10" t="str">
        <f t="shared" si="194"/>
        <v/>
      </c>
      <c r="C6262" s="30"/>
      <c r="H6262" s="10" t="str">
        <f>IFERROR(IF(INDEX(Rooms[اعتماد القيمة],MATCH(الحجز!$D6262,Rooms[الشقة],0),1)&lt;=الحجز!$C6262,((INDEX(Rooms[القيمة],MATCH(الحجز!$D6262,Rooms[الشقة],0),1)*الحجز!$E6262)+G6262)-F6262,الحجز!$H6262),"")</f>
        <v/>
      </c>
      <c r="I6262" s="10" t="str">
        <f>IFERROR(VLOOKUP(D6262,Rooms[[الشقة]:[وصف]],4,FALSE),"")</f>
        <v/>
      </c>
      <c r="K6262" s="16" t="str">
        <f t="shared" si="195"/>
        <v/>
      </c>
    </row>
    <row r="6263" spans="2:11" x14ac:dyDescent="0.2">
      <c r="B6263" s="10" t="str">
        <f t="shared" si="194"/>
        <v/>
      </c>
      <c r="C6263" s="30"/>
      <c r="H6263" s="10" t="str">
        <f>IFERROR(IF(INDEX(Rooms[اعتماد القيمة],MATCH(الحجز!$D6263,Rooms[الشقة],0),1)&lt;=الحجز!$C6263,((INDEX(Rooms[القيمة],MATCH(الحجز!$D6263,Rooms[الشقة],0),1)*الحجز!$E6263)+G6263)-F6263,الحجز!$H6263),"")</f>
        <v/>
      </c>
      <c r="I6263" s="10" t="str">
        <f>IFERROR(VLOOKUP(D6263,Rooms[[الشقة]:[وصف]],4,FALSE),"")</f>
        <v/>
      </c>
      <c r="K6263" s="16" t="str">
        <f t="shared" si="195"/>
        <v/>
      </c>
    </row>
    <row r="6264" spans="2:11" x14ac:dyDescent="0.2">
      <c r="B6264" s="10" t="str">
        <f t="shared" si="194"/>
        <v/>
      </c>
      <c r="C6264" s="30"/>
      <c r="H6264" s="10" t="str">
        <f>IFERROR(IF(INDEX(Rooms[اعتماد القيمة],MATCH(الحجز!$D6264,Rooms[الشقة],0),1)&lt;=الحجز!$C6264,((INDEX(Rooms[القيمة],MATCH(الحجز!$D6264,Rooms[الشقة],0),1)*الحجز!$E6264)+G6264)-F6264,الحجز!$H6264),"")</f>
        <v/>
      </c>
      <c r="I6264" s="10" t="str">
        <f>IFERROR(VLOOKUP(D6264,Rooms[[الشقة]:[وصف]],4,FALSE),"")</f>
        <v/>
      </c>
      <c r="K6264" s="16" t="str">
        <f t="shared" si="195"/>
        <v/>
      </c>
    </row>
    <row r="6265" spans="2:11" x14ac:dyDescent="0.2">
      <c r="B6265" s="10" t="str">
        <f t="shared" si="194"/>
        <v/>
      </c>
      <c r="C6265" s="30"/>
      <c r="H6265" s="10" t="str">
        <f>IFERROR(IF(INDEX(Rooms[اعتماد القيمة],MATCH(الحجز!$D6265,Rooms[الشقة],0),1)&lt;=الحجز!$C6265,((INDEX(Rooms[القيمة],MATCH(الحجز!$D6265,Rooms[الشقة],0),1)*الحجز!$E6265)+G6265)-F6265,الحجز!$H6265),"")</f>
        <v/>
      </c>
      <c r="I6265" s="10" t="str">
        <f>IFERROR(VLOOKUP(D6265,Rooms[[الشقة]:[وصف]],4,FALSE),"")</f>
        <v/>
      </c>
      <c r="K6265" s="16" t="str">
        <f t="shared" si="195"/>
        <v/>
      </c>
    </row>
    <row r="6266" spans="2:11" x14ac:dyDescent="0.2">
      <c r="B6266" s="10" t="str">
        <f t="shared" si="194"/>
        <v/>
      </c>
      <c r="C6266" s="30"/>
      <c r="H6266" s="10" t="str">
        <f>IFERROR(IF(INDEX(Rooms[اعتماد القيمة],MATCH(الحجز!$D6266,Rooms[الشقة],0),1)&lt;=الحجز!$C6266,((INDEX(Rooms[القيمة],MATCH(الحجز!$D6266,Rooms[الشقة],0),1)*الحجز!$E6266)+G6266)-F6266,الحجز!$H6266),"")</f>
        <v/>
      </c>
      <c r="I6266" s="10" t="str">
        <f>IFERROR(VLOOKUP(D6266,Rooms[[الشقة]:[وصف]],4,FALSE),"")</f>
        <v/>
      </c>
      <c r="K6266" s="16" t="str">
        <f t="shared" si="195"/>
        <v/>
      </c>
    </row>
    <row r="6267" spans="2:11" x14ac:dyDescent="0.2">
      <c r="B6267" s="10" t="str">
        <f t="shared" si="194"/>
        <v/>
      </c>
      <c r="C6267" s="30"/>
      <c r="H6267" s="10" t="str">
        <f>IFERROR(IF(INDEX(Rooms[اعتماد القيمة],MATCH(الحجز!$D6267,Rooms[الشقة],0),1)&lt;=الحجز!$C6267,((INDEX(Rooms[القيمة],MATCH(الحجز!$D6267,Rooms[الشقة],0),1)*الحجز!$E6267)+G6267)-F6267,الحجز!$H6267),"")</f>
        <v/>
      </c>
      <c r="I6267" s="10" t="str">
        <f>IFERROR(VLOOKUP(D6267,Rooms[[الشقة]:[وصف]],4,FALSE),"")</f>
        <v/>
      </c>
      <c r="K6267" s="16" t="str">
        <f t="shared" si="195"/>
        <v/>
      </c>
    </row>
    <row r="6268" spans="2:11" x14ac:dyDescent="0.2">
      <c r="B6268" s="10" t="str">
        <f t="shared" si="194"/>
        <v/>
      </c>
      <c r="C6268" s="30"/>
      <c r="H6268" s="10" t="str">
        <f>IFERROR(IF(INDEX(Rooms[اعتماد القيمة],MATCH(الحجز!$D6268,Rooms[الشقة],0),1)&lt;=الحجز!$C6268,((INDEX(Rooms[القيمة],MATCH(الحجز!$D6268,Rooms[الشقة],0),1)*الحجز!$E6268)+G6268)-F6268,الحجز!$H6268),"")</f>
        <v/>
      </c>
      <c r="I6268" s="10" t="str">
        <f>IFERROR(VLOOKUP(D6268,Rooms[[الشقة]:[وصف]],4,FALSE),"")</f>
        <v/>
      </c>
      <c r="K6268" s="16" t="str">
        <f t="shared" si="195"/>
        <v/>
      </c>
    </row>
    <row r="6269" spans="2:11" x14ac:dyDescent="0.2">
      <c r="B6269" s="10" t="str">
        <f t="shared" si="194"/>
        <v/>
      </c>
      <c r="C6269" s="30"/>
      <c r="H6269" s="10" t="str">
        <f>IFERROR(IF(INDEX(Rooms[اعتماد القيمة],MATCH(الحجز!$D6269,Rooms[الشقة],0),1)&lt;=الحجز!$C6269,((INDEX(Rooms[القيمة],MATCH(الحجز!$D6269,Rooms[الشقة],0),1)*الحجز!$E6269)+G6269)-F6269,الحجز!$H6269),"")</f>
        <v/>
      </c>
      <c r="I6269" s="10" t="str">
        <f>IFERROR(VLOOKUP(D6269,Rooms[[الشقة]:[وصف]],4,FALSE),"")</f>
        <v/>
      </c>
      <c r="K6269" s="16" t="str">
        <f t="shared" si="195"/>
        <v/>
      </c>
    </row>
    <row r="6270" spans="2:11" x14ac:dyDescent="0.2">
      <c r="B6270" s="10" t="str">
        <f t="shared" si="194"/>
        <v/>
      </c>
      <c r="C6270" s="30"/>
      <c r="H6270" s="10" t="str">
        <f>IFERROR(IF(INDEX(Rooms[اعتماد القيمة],MATCH(الحجز!$D6270,Rooms[الشقة],0),1)&lt;=الحجز!$C6270,((INDEX(Rooms[القيمة],MATCH(الحجز!$D6270,Rooms[الشقة],0),1)*الحجز!$E6270)+G6270)-F6270,الحجز!$H6270),"")</f>
        <v/>
      </c>
      <c r="I6270" s="10" t="str">
        <f>IFERROR(VLOOKUP(D6270,Rooms[[الشقة]:[وصف]],4,FALSE),"")</f>
        <v/>
      </c>
      <c r="K6270" s="16" t="str">
        <f t="shared" si="195"/>
        <v/>
      </c>
    </row>
    <row r="6271" spans="2:11" x14ac:dyDescent="0.2">
      <c r="B6271" s="10" t="str">
        <f t="shared" si="194"/>
        <v/>
      </c>
      <c r="C6271" s="30"/>
      <c r="H6271" s="10" t="str">
        <f>IFERROR(IF(INDEX(Rooms[اعتماد القيمة],MATCH(الحجز!$D6271,Rooms[الشقة],0),1)&lt;=الحجز!$C6271,((INDEX(Rooms[القيمة],MATCH(الحجز!$D6271,Rooms[الشقة],0),1)*الحجز!$E6271)+G6271)-F6271,الحجز!$H6271),"")</f>
        <v/>
      </c>
      <c r="I6271" s="10" t="str">
        <f>IFERROR(VLOOKUP(D6271,Rooms[[الشقة]:[وصف]],4,FALSE),"")</f>
        <v/>
      </c>
      <c r="K6271" s="16" t="str">
        <f t="shared" si="195"/>
        <v/>
      </c>
    </row>
    <row r="6272" spans="2:11" x14ac:dyDescent="0.2">
      <c r="B6272" s="10" t="str">
        <f t="shared" si="194"/>
        <v/>
      </c>
      <c r="C6272" s="30"/>
      <c r="H6272" s="10" t="str">
        <f>IFERROR(IF(INDEX(Rooms[اعتماد القيمة],MATCH(الحجز!$D6272,Rooms[الشقة],0),1)&lt;=الحجز!$C6272,((INDEX(Rooms[القيمة],MATCH(الحجز!$D6272,Rooms[الشقة],0),1)*الحجز!$E6272)+G6272)-F6272,الحجز!$H6272),"")</f>
        <v/>
      </c>
      <c r="I6272" s="10" t="str">
        <f>IFERROR(VLOOKUP(D6272,Rooms[[الشقة]:[وصف]],4,FALSE),"")</f>
        <v/>
      </c>
      <c r="K6272" s="16" t="str">
        <f t="shared" si="195"/>
        <v/>
      </c>
    </row>
    <row r="6273" spans="2:11" x14ac:dyDescent="0.2">
      <c r="B6273" s="10" t="str">
        <f t="shared" si="194"/>
        <v/>
      </c>
      <c r="C6273" s="30"/>
      <c r="H6273" s="10" t="str">
        <f>IFERROR(IF(INDEX(Rooms[اعتماد القيمة],MATCH(الحجز!$D6273,Rooms[الشقة],0),1)&lt;=الحجز!$C6273,((INDEX(Rooms[القيمة],MATCH(الحجز!$D6273,Rooms[الشقة],0),1)*الحجز!$E6273)+G6273)-F6273,الحجز!$H6273),"")</f>
        <v/>
      </c>
      <c r="I6273" s="10" t="str">
        <f>IFERROR(VLOOKUP(D6273,Rooms[[الشقة]:[وصف]],4,FALSE),"")</f>
        <v/>
      </c>
      <c r="K6273" s="16" t="str">
        <f t="shared" si="195"/>
        <v/>
      </c>
    </row>
    <row r="6274" spans="2:11" x14ac:dyDescent="0.2">
      <c r="B6274" s="10" t="str">
        <f t="shared" si="194"/>
        <v/>
      </c>
      <c r="C6274" s="30"/>
      <c r="H6274" s="10" t="str">
        <f>IFERROR(IF(INDEX(Rooms[اعتماد القيمة],MATCH(الحجز!$D6274,Rooms[الشقة],0),1)&lt;=الحجز!$C6274,((INDEX(Rooms[القيمة],MATCH(الحجز!$D6274,Rooms[الشقة],0),1)*الحجز!$E6274)+G6274)-F6274,الحجز!$H6274),"")</f>
        <v/>
      </c>
      <c r="I6274" s="10" t="str">
        <f>IFERROR(VLOOKUP(D6274,Rooms[[الشقة]:[وصف]],4,FALSE),"")</f>
        <v/>
      </c>
      <c r="K6274" s="16" t="str">
        <f t="shared" si="195"/>
        <v/>
      </c>
    </row>
    <row r="6275" spans="2:11" x14ac:dyDescent="0.2">
      <c r="B6275" s="10" t="str">
        <f t="shared" si="194"/>
        <v/>
      </c>
      <c r="C6275" s="30"/>
      <c r="H6275" s="10" t="str">
        <f>IFERROR(IF(INDEX(Rooms[اعتماد القيمة],MATCH(الحجز!$D6275,Rooms[الشقة],0),1)&lt;=الحجز!$C6275,((INDEX(Rooms[القيمة],MATCH(الحجز!$D6275,Rooms[الشقة],0),1)*الحجز!$E6275)+G6275)-F6275,الحجز!$H6275),"")</f>
        <v/>
      </c>
      <c r="I6275" s="10" t="str">
        <f>IFERROR(VLOOKUP(D6275,Rooms[[الشقة]:[وصف]],4,FALSE),"")</f>
        <v/>
      </c>
      <c r="K6275" s="16" t="str">
        <f t="shared" si="195"/>
        <v/>
      </c>
    </row>
    <row r="6276" spans="2:11" x14ac:dyDescent="0.2">
      <c r="B6276" s="10" t="str">
        <f t="shared" si="194"/>
        <v/>
      </c>
      <c r="C6276" s="30"/>
      <c r="H6276" s="10" t="str">
        <f>IFERROR(IF(INDEX(Rooms[اعتماد القيمة],MATCH(الحجز!$D6276,Rooms[الشقة],0),1)&lt;=الحجز!$C6276,((INDEX(Rooms[القيمة],MATCH(الحجز!$D6276,Rooms[الشقة],0),1)*الحجز!$E6276)+G6276)-F6276,الحجز!$H6276),"")</f>
        <v/>
      </c>
      <c r="I6276" s="10" t="str">
        <f>IFERROR(VLOOKUP(D6276,Rooms[[الشقة]:[وصف]],4,FALSE),"")</f>
        <v/>
      </c>
      <c r="K6276" s="16" t="str">
        <f t="shared" si="195"/>
        <v/>
      </c>
    </row>
    <row r="6277" spans="2:11" x14ac:dyDescent="0.2">
      <c r="B6277" s="10" t="str">
        <f t="shared" ref="B6277:B6340" si="196">IF(C6277&lt;&gt;"",ROW(A6274),"")</f>
        <v/>
      </c>
      <c r="C6277" s="30"/>
      <c r="H6277" s="10" t="str">
        <f>IFERROR(IF(INDEX(Rooms[اعتماد القيمة],MATCH(الحجز!$D6277,Rooms[الشقة],0),1)&lt;=الحجز!$C6277,((INDEX(Rooms[القيمة],MATCH(الحجز!$D6277,Rooms[الشقة],0),1)*الحجز!$E6277)+G6277)-F6277,الحجز!$H6277),"")</f>
        <v/>
      </c>
      <c r="I6277" s="10" t="str">
        <f>IFERROR(VLOOKUP(D6277,Rooms[[الشقة]:[وصف]],4,FALSE),"")</f>
        <v/>
      </c>
      <c r="K6277" s="16" t="str">
        <f t="shared" ref="K6277:K6340" si="197">IF(AND(E6277="",C6277=""),"",C6277+(IF(E6277&lt;1,E6277,(E6277-1))))</f>
        <v/>
      </c>
    </row>
    <row r="6278" spans="2:11" x14ac:dyDescent="0.2">
      <c r="B6278" s="10" t="str">
        <f t="shared" si="196"/>
        <v/>
      </c>
      <c r="C6278" s="30"/>
      <c r="H6278" s="10" t="str">
        <f>IFERROR(IF(INDEX(Rooms[اعتماد القيمة],MATCH(الحجز!$D6278,Rooms[الشقة],0),1)&lt;=الحجز!$C6278,((INDEX(Rooms[القيمة],MATCH(الحجز!$D6278,Rooms[الشقة],0),1)*الحجز!$E6278)+G6278)-F6278,الحجز!$H6278),"")</f>
        <v/>
      </c>
      <c r="I6278" s="10" t="str">
        <f>IFERROR(VLOOKUP(D6278,Rooms[[الشقة]:[وصف]],4,FALSE),"")</f>
        <v/>
      </c>
      <c r="K6278" s="16" t="str">
        <f t="shared" si="197"/>
        <v/>
      </c>
    </row>
    <row r="6279" spans="2:11" x14ac:dyDescent="0.2">
      <c r="B6279" s="10" t="str">
        <f t="shared" si="196"/>
        <v/>
      </c>
      <c r="C6279" s="30"/>
      <c r="H6279" s="10" t="str">
        <f>IFERROR(IF(INDEX(Rooms[اعتماد القيمة],MATCH(الحجز!$D6279,Rooms[الشقة],0),1)&lt;=الحجز!$C6279,((INDEX(Rooms[القيمة],MATCH(الحجز!$D6279,Rooms[الشقة],0),1)*الحجز!$E6279)+G6279)-F6279,الحجز!$H6279),"")</f>
        <v/>
      </c>
      <c r="I6279" s="10" t="str">
        <f>IFERROR(VLOOKUP(D6279,Rooms[[الشقة]:[وصف]],4,FALSE),"")</f>
        <v/>
      </c>
      <c r="K6279" s="16" t="str">
        <f t="shared" si="197"/>
        <v/>
      </c>
    </row>
    <row r="6280" spans="2:11" x14ac:dyDescent="0.2">
      <c r="B6280" s="10" t="str">
        <f t="shared" si="196"/>
        <v/>
      </c>
      <c r="C6280" s="30"/>
      <c r="H6280" s="10" t="str">
        <f>IFERROR(IF(INDEX(Rooms[اعتماد القيمة],MATCH(الحجز!$D6280,Rooms[الشقة],0),1)&lt;=الحجز!$C6280,((INDEX(Rooms[القيمة],MATCH(الحجز!$D6280,Rooms[الشقة],0),1)*الحجز!$E6280)+G6280)-F6280,الحجز!$H6280),"")</f>
        <v/>
      </c>
      <c r="I6280" s="10" t="str">
        <f>IFERROR(VLOOKUP(D6280,Rooms[[الشقة]:[وصف]],4,FALSE),"")</f>
        <v/>
      </c>
      <c r="K6280" s="16" t="str">
        <f t="shared" si="197"/>
        <v/>
      </c>
    </row>
    <row r="6281" spans="2:11" x14ac:dyDescent="0.2">
      <c r="B6281" s="10" t="str">
        <f t="shared" si="196"/>
        <v/>
      </c>
      <c r="C6281" s="30"/>
      <c r="H6281" s="10" t="str">
        <f>IFERROR(IF(INDEX(Rooms[اعتماد القيمة],MATCH(الحجز!$D6281,Rooms[الشقة],0),1)&lt;=الحجز!$C6281,((INDEX(Rooms[القيمة],MATCH(الحجز!$D6281,Rooms[الشقة],0),1)*الحجز!$E6281)+G6281)-F6281,الحجز!$H6281),"")</f>
        <v/>
      </c>
      <c r="I6281" s="10" t="str">
        <f>IFERROR(VLOOKUP(D6281,Rooms[[الشقة]:[وصف]],4,FALSE),"")</f>
        <v/>
      </c>
      <c r="K6281" s="16" t="str">
        <f t="shared" si="197"/>
        <v/>
      </c>
    </row>
    <row r="6282" spans="2:11" x14ac:dyDescent="0.2">
      <c r="B6282" s="10" t="str">
        <f t="shared" si="196"/>
        <v/>
      </c>
      <c r="C6282" s="30"/>
      <c r="H6282" s="10" t="str">
        <f>IFERROR(IF(INDEX(Rooms[اعتماد القيمة],MATCH(الحجز!$D6282,Rooms[الشقة],0),1)&lt;=الحجز!$C6282,((INDEX(Rooms[القيمة],MATCH(الحجز!$D6282,Rooms[الشقة],0),1)*الحجز!$E6282)+G6282)-F6282,الحجز!$H6282),"")</f>
        <v/>
      </c>
      <c r="I6282" s="10" t="str">
        <f>IFERROR(VLOOKUP(D6282,Rooms[[الشقة]:[وصف]],4,FALSE),"")</f>
        <v/>
      </c>
      <c r="K6282" s="16" t="str">
        <f t="shared" si="197"/>
        <v/>
      </c>
    </row>
    <row r="6283" spans="2:11" x14ac:dyDescent="0.2">
      <c r="B6283" s="10" t="str">
        <f t="shared" si="196"/>
        <v/>
      </c>
      <c r="C6283" s="30"/>
      <c r="H6283" s="10" t="str">
        <f>IFERROR(IF(INDEX(Rooms[اعتماد القيمة],MATCH(الحجز!$D6283,Rooms[الشقة],0),1)&lt;=الحجز!$C6283,((INDEX(Rooms[القيمة],MATCH(الحجز!$D6283,Rooms[الشقة],0),1)*الحجز!$E6283)+G6283)-F6283,الحجز!$H6283),"")</f>
        <v/>
      </c>
      <c r="I6283" s="10" t="str">
        <f>IFERROR(VLOOKUP(D6283,Rooms[[الشقة]:[وصف]],4,FALSE),"")</f>
        <v/>
      </c>
      <c r="K6283" s="16" t="str">
        <f t="shared" si="197"/>
        <v/>
      </c>
    </row>
    <row r="6284" spans="2:11" x14ac:dyDescent="0.2">
      <c r="B6284" s="10" t="str">
        <f t="shared" si="196"/>
        <v/>
      </c>
      <c r="C6284" s="30"/>
      <c r="H6284" s="10" t="str">
        <f>IFERROR(IF(INDEX(Rooms[اعتماد القيمة],MATCH(الحجز!$D6284,Rooms[الشقة],0),1)&lt;=الحجز!$C6284,((INDEX(Rooms[القيمة],MATCH(الحجز!$D6284,Rooms[الشقة],0),1)*الحجز!$E6284)+G6284)-F6284,الحجز!$H6284),"")</f>
        <v/>
      </c>
      <c r="I6284" s="10" t="str">
        <f>IFERROR(VLOOKUP(D6284,Rooms[[الشقة]:[وصف]],4,FALSE),"")</f>
        <v/>
      </c>
      <c r="K6284" s="16" t="str">
        <f t="shared" si="197"/>
        <v/>
      </c>
    </row>
    <row r="6285" spans="2:11" x14ac:dyDescent="0.2">
      <c r="B6285" s="10" t="str">
        <f t="shared" si="196"/>
        <v/>
      </c>
      <c r="C6285" s="30"/>
      <c r="H6285" s="10" t="str">
        <f>IFERROR(IF(INDEX(Rooms[اعتماد القيمة],MATCH(الحجز!$D6285,Rooms[الشقة],0),1)&lt;=الحجز!$C6285,((INDEX(Rooms[القيمة],MATCH(الحجز!$D6285,Rooms[الشقة],0),1)*الحجز!$E6285)+G6285)-F6285,الحجز!$H6285),"")</f>
        <v/>
      </c>
      <c r="I6285" s="10" t="str">
        <f>IFERROR(VLOOKUP(D6285,Rooms[[الشقة]:[وصف]],4,FALSE),"")</f>
        <v/>
      </c>
      <c r="K6285" s="16" t="str">
        <f t="shared" si="197"/>
        <v/>
      </c>
    </row>
    <row r="6286" spans="2:11" x14ac:dyDescent="0.2">
      <c r="B6286" s="10" t="str">
        <f t="shared" si="196"/>
        <v/>
      </c>
      <c r="C6286" s="30"/>
      <c r="H6286" s="10" t="str">
        <f>IFERROR(IF(INDEX(Rooms[اعتماد القيمة],MATCH(الحجز!$D6286,Rooms[الشقة],0),1)&lt;=الحجز!$C6286,((INDEX(Rooms[القيمة],MATCH(الحجز!$D6286,Rooms[الشقة],0),1)*الحجز!$E6286)+G6286)-F6286,الحجز!$H6286),"")</f>
        <v/>
      </c>
      <c r="I6286" s="10" t="str">
        <f>IFERROR(VLOOKUP(D6286,Rooms[[الشقة]:[وصف]],4,FALSE),"")</f>
        <v/>
      </c>
      <c r="K6286" s="16" t="str">
        <f t="shared" si="197"/>
        <v/>
      </c>
    </row>
    <row r="6287" spans="2:11" x14ac:dyDescent="0.2">
      <c r="B6287" s="10" t="str">
        <f t="shared" si="196"/>
        <v/>
      </c>
      <c r="C6287" s="30"/>
      <c r="H6287" s="10" t="str">
        <f>IFERROR(IF(INDEX(Rooms[اعتماد القيمة],MATCH(الحجز!$D6287,Rooms[الشقة],0),1)&lt;=الحجز!$C6287,((INDEX(Rooms[القيمة],MATCH(الحجز!$D6287,Rooms[الشقة],0),1)*الحجز!$E6287)+G6287)-F6287,الحجز!$H6287),"")</f>
        <v/>
      </c>
      <c r="I6287" s="10" t="str">
        <f>IFERROR(VLOOKUP(D6287,Rooms[[الشقة]:[وصف]],4,FALSE),"")</f>
        <v/>
      </c>
      <c r="K6287" s="16" t="str">
        <f t="shared" si="197"/>
        <v/>
      </c>
    </row>
    <row r="6288" spans="2:11" x14ac:dyDescent="0.2">
      <c r="B6288" s="10" t="str">
        <f t="shared" si="196"/>
        <v/>
      </c>
      <c r="C6288" s="30"/>
      <c r="H6288" s="10" t="str">
        <f>IFERROR(IF(INDEX(Rooms[اعتماد القيمة],MATCH(الحجز!$D6288,Rooms[الشقة],0),1)&lt;=الحجز!$C6288,((INDEX(Rooms[القيمة],MATCH(الحجز!$D6288,Rooms[الشقة],0),1)*الحجز!$E6288)+G6288)-F6288,الحجز!$H6288),"")</f>
        <v/>
      </c>
      <c r="I6288" s="10" t="str">
        <f>IFERROR(VLOOKUP(D6288,Rooms[[الشقة]:[وصف]],4,FALSE),"")</f>
        <v/>
      </c>
      <c r="K6288" s="16" t="str">
        <f t="shared" si="197"/>
        <v/>
      </c>
    </row>
    <row r="6289" spans="2:11" x14ac:dyDescent="0.2">
      <c r="B6289" s="10" t="str">
        <f t="shared" si="196"/>
        <v/>
      </c>
      <c r="C6289" s="30"/>
      <c r="H6289" s="10" t="str">
        <f>IFERROR(IF(INDEX(Rooms[اعتماد القيمة],MATCH(الحجز!$D6289,Rooms[الشقة],0),1)&lt;=الحجز!$C6289,((INDEX(Rooms[القيمة],MATCH(الحجز!$D6289,Rooms[الشقة],0),1)*الحجز!$E6289)+G6289)-F6289,الحجز!$H6289),"")</f>
        <v/>
      </c>
      <c r="I6289" s="10" t="str">
        <f>IFERROR(VLOOKUP(D6289,Rooms[[الشقة]:[وصف]],4,FALSE),"")</f>
        <v/>
      </c>
      <c r="K6289" s="16" t="str">
        <f t="shared" si="197"/>
        <v/>
      </c>
    </row>
    <row r="6290" spans="2:11" x14ac:dyDescent="0.2">
      <c r="B6290" s="10" t="str">
        <f t="shared" si="196"/>
        <v/>
      </c>
      <c r="C6290" s="30"/>
      <c r="H6290" s="10" t="str">
        <f>IFERROR(IF(INDEX(Rooms[اعتماد القيمة],MATCH(الحجز!$D6290,Rooms[الشقة],0),1)&lt;=الحجز!$C6290,((INDEX(Rooms[القيمة],MATCH(الحجز!$D6290,Rooms[الشقة],0),1)*الحجز!$E6290)+G6290)-F6290,الحجز!$H6290),"")</f>
        <v/>
      </c>
      <c r="I6290" s="10" t="str">
        <f>IFERROR(VLOOKUP(D6290,Rooms[[الشقة]:[وصف]],4,FALSE),"")</f>
        <v/>
      </c>
      <c r="K6290" s="16" t="str">
        <f t="shared" si="197"/>
        <v/>
      </c>
    </row>
    <row r="6291" spans="2:11" x14ac:dyDescent="0.2">
      <c r="B6291" s="10" t="str">
        <f t="shared" si="196"/>
        <v/>
      </c>
      <c r="C6291" s="30"/>
      <c r="H6291" s="10" t="str">
        <f>IFERROR(IF(INDEX(Rooms[اعتماد القيمة],MATCH(الحجز!$D6291,Rooms[الشقة],0),1)&lt;=الحجز!$C6291,((INDEX(Rooms[القيمة],MATCH(الحجز!$D6291,Rooms[الشقة],0),1)*الحجز!$E6291)+G6291)-F6291,الحجز!$H6291),"")</f>
        <v/>
      </c>
      <c r="I6291" s="10" t="str">
        <f>IFERROR(VLOOKUP(D6291,Rooms[[الشقة]:[وصف]],4,FALSE),"")</f>
        <v/>
      </c>
      <c r="K6291" s="16" t="str">
        <f t="shared" si="197"/>
        <v/>
      </c>
    </row>
    <row r="6292" spans="2:11" x14ac:dyDescent="0.2">
      <c r="B6292" s="10" t="str">
        <f t="shared" si="196"/>
        <v/>
      </c>
      <c r="C6292" s="30"/>
      <c r="H6292" s="10" t="str">
        <f>IFERROR(IF(INDEX(Rooms[اعتماد القيمة],MATCH(الحجز!$D6292,Rooms[الشقة],0),1)&lt;=الحجز!$C6292,((INDEX(Rooms[القيمة],MATCH(الحجز!$D6292,Rooms[الشقة],0),1)*الحجز!$E6292)+G6292)-F6292,الحجز!$H6292),"")</f>
        <v/>
      </c>
      <c r="I6292" s="10" t="str">
        <f>IFERROR(VLOOKUP(D6292,Rooms[[الشقة]:[وصف]],4,FALSE),"")</f>
        <v/>
      </c>
      <c r="K6292" s="16" t="str">
        <f t="shared" si="197"/>
        <v/>
      </c>
    </row>
    <row r="6293" spans="2:11" x14ac:dyDescent="0.2">
      <c r="B6293" s="10" t="str">
        <f t="shared" si="196"/>
        <v/>
      </c>
      <c r="C6293" s="30"/>
      <c r="H6293" s="10" t="str">
        <f>IFERROR(IF(INDEX(Rooms[اعتماد القيمة],MATCH(الحجز!$D6293,Rooms[الشقة],0),1)&lt;=الحجز!$C6293,((INDEX(Rooms[القيمة],MATCH(الحجز!$D6293,Rooms[الشقة],0),1)*الحجز!$E6293)+G6293)-F6293,الحجز!$H6293),"")</f>
        <v/>
      </c>
      <c r="I6293" s="10" t="str">
        <f>IFERROR(VLOOKUP(D6293,Rooms[[الشقة]:[وصف]],4,FALSE),"")</f>
        <v/>
      </c>
      <c r="K6293" s="16" t="str">
        <f t="shared" si="197"/>
        <v/>
      </c>
    </row>
    <row r="6294" spans="2:11" x14ac:dyDescent="0.2">
      <c r="B6294" s="10" t="str">
        <f t="shared" si="196"/>
        <v/>
      </c>
      <c r="C6294" s="30"/>
      <c r="H6294" s="10" t="str">
        <f>IFERROR(IF(INDEX(Rooms[اعتماد القيمة],MATCH(الحجز!$D6294,Rooms[الشقة],0),1)&lt;=الحجز!$C6294,((INDEX(Rooms[القيمة],MATCH(الحجز!$D6294,Rooms[الشقة],0),1)*الحجز!$E6294)+G6294)-F6294,الحجز!$H6294),"")</f>
        <v/>
      </c>
      <c r="I6294" s="10" t="str">
        <f>IFERROR(VLOOKUP(D6294,Rooms[[الشقة]:[وصف]],4,FALSE),"")</f>
        <v/>
      </c>
      <c r="K6294" s="16" t="str">
        <f t="shared" si="197"/>
        <v/>
      </c>
    </row>
    <row r="6295" spans="2:11" x14ac:dyDescent="0.2">
      <c r="B6295" s="10" t="str">
        <f t="shared" si="196"/>
        <v/>
      </c>
      <c r="C6295" s="30"/>
      <c r="H6295" s="10" t="str">
        <f>IFERROR(IF(INDEX(Rooms[اعتماد القيمة],MATCH(الحجز!$D6295,Rooms[الشقة],0),1)&lt;=الحجز!$C6295,((INDEX(Rooms[القيمة],MATCH(الحجز!$D6295,Rooms[الشقة],0),1)*الحجز!$E6295)+G6295)-F6295,الحجز!$H6295),"")</f>
        <v/>
      </c>
      <c r="I6295" s="10" t="str">
        <f>IFERROR(VLOOKUP(D6295,Rooms[[الشقة]:[وصف]],4,FALSE),"")</f>
        <v/>
      </c>
      <c r="K6295" s="16" t="str">
        <f t="shared" si="197"/>
        <v/>
      </c>
    </row>
    <row r="6296" spans="2:11" x14ac:dyDescent="0.2">
      <c r="B6296" s="10" t="str">
        <f t="shared" si="196"/>
        <v/>
      </c>
      <c r="C6296" s="30"/>
      <c r="H6296" s="10" t="str">
        <f>IFERROR(IF(INDEX(Rooms[اعتماد القيمة],MATCH(الحجز!$D6296,Rooms[الشقة],0),1)&lt;=الحجز!$C6296,((INDEX(Rooms[القيمة],MATCH(الحجز!$D6296,Rooms[الشقة],0),1)*الحجز!$E6296)+G6296)-F6296,الحجز!$H6296),"")</f>
        <v/>
      </c>
      <c r="I6296" s="10" t="str">
        <f>IFERROR(VLOOKUP(D6296,Rooms[[الشقة]:[وصف]],4,FALSE),"")</f>
        <v/>
      </c>
      <c r="K6296" s="16" t="str">
        <f t="shared" si="197"/>
        <v/>
      </c>
    </row>
    <row r="6297" spans="2:11" x14ac:dyDescent="0.2">
      <c r="B6297" s="10" t="str">
        <f t="shared" si="196"/>
        <v/>
      </c>
      <c r="C6297" s="30"/>
      <c r="H6297" s="10" t="str">
        <f>IFERROR(IF(INDEX(Rooms[اعتماد القيمة],MATCH(الحجز!$D6297,Rooms[الشقة],0),1)&lt;=الحجز!$C6297,((INDEX(Rooms[القيمة],MATCH(الحجز!$D6297,Rooms[الشقة],0),1)*الحجز!$E6297)+G6297)-F6297,الحجز!$H6297),"")</f>
        <v/>
      </c>
      <c r="I6297" s="10" t="str">
        <f>IFERROR(VLOOKUP(D6297,Rooms[[الشقة]:[وصف]],4,FALSE),"")</f>
        <v/>
      </c>
      <c r="K6297" s="16" t="str">
        <f t="shared" si="197"/>
        <v/>
      </c>
    </row>
    <row r="6298" spans="2:11" x14ac:dyDescent="0.2">
      <c r="B6298" s="10" t="str">
        <f t="shared" si="196"/>
        <v/>
      </c>
      <c r="C6298" s="30"/>
      <c r="H6298" s="10" t="str">
        <f>IFERROR(IF(INDEX(Rooms[اعتماد القيمة],MATCH(الحجز!$D6298,Rooms[الشقة],0),1)&lt;=الحجز!$C6298,((INDEX(Rooms[القيمة],MATCH(الحجز!$D6298,Rooms[الشقة],0),1)*الحجز!$E6298)+G6298)-F6298,الحجز!$H6298),"")</f>
        <v/>
      </c>
      <c r="I6298" s="10" t="str">
        <f>IFERROR(VLOOKUP(D6298,Rooms[[الشقة]:[وصف]],4,FALSE),"")</f>
        <v/>
      </c>
      <c r="K6298" s="16" t="str">
        <f t="shared" si="197"/>
        <v/>
      </c>
    </row>
    <row r="6299" spans="2:11" x14ac:dyDescent="0.2">
      <c r="B6299" s="10" t="str">
        <f t="shared" si="196"/>
        <v/>
      </c>
      <c r="C6299" s="30"/>
      <c r="H6299" s="10" t="str">
        <f>IFERROR(IF(INDEX(Rooms[اعتماد القيمة],MATCH(الحجز!$D6299,Rooms[الشقة],0),1)&lt;=الحجز!$C6299,((INDEX(Rooms[القيمة],MATCH(الحجز!$D6299,Rooms[الشقة],0),1)*الحجز!$E6299)+G6299)-F6299,الحجز!$H6299),"")</f>
        <v/>
      </c>
      <c r="I6299" s="10" t="str">
        <f>IFERROR(VLOOKUP(D6299,Rooms[[الشقة]:[وصف]],4,FALSE),"")</f>
        <v/>
      </c>
      <c r="K6299" s="16" t="str">
        <f t="shared" si="197"/>
        <v/>
      </c>
    </row>
    <row r="6300" spans="2:11" x14ac:dyDescent="0.2">
      <c r="B6300" s="10" t="str">
        <f t="shared" si="196"/>
        <v/>
      </c>
      <c r="C6300" s="30"/>
      <c r="H6300" s="10" t="str">
        <f>IFERROR(IF(INDEX(Rooms[اعتماد القيمة],MATCH(الحجز!$D6300,Rooms[الشقة],0),1)&lt;=الحجز!$C6300,((INDEX(Rooms[القيمة],MATCH(الحجز!$D6300,Rooms[الشقة],0),1)*الحجز!$E6300)+G6300)-F6300,الحجز!$H6300),"")</f>
        <v/>
      </c>
      <c r="I6300" s="10" t="str">
        <f>IFERROR(VLOOKUP(D6300,Rooms[[الشقة]:[وصف]],4,FALSE),"")</f>
        <v/>
      </c>
      <c r="K6300" s="16" t="str">
        <f t="shared" si="197"/>
        <v/>
      </c>
    </row>
    <row r="6301" spans="2:11" x14ac:dyDescent="0.2">
      <c r="B6301" s="10" t="str">
        <f t="shared" si="196"/>
        <v/>
      </c>
      <c r="C6301" s="30"/>
      <c r="H6301" s="10" t="str">
        <f>IFERROR(IF(INDEX(Rooms[اعتماد القيمة],MATCH(الحجز!$D6301,Rooms[الشقة],0),1)&lt;=الحجز!$C6301,((INDEX(Rooms[القيمة],MATCH(الحجز!$D6301,Rooms[الشقة],0),1)*الحجز!$E6301)+G6301)-F6301,الحجز!$H6301),"")</f>
        <v/>
      </c>
      <c r="I6301" s="10" t="str">
        <f>IFERROR(VLOOKUP(D6301,Rooms[[الشقة]:[وصف]],4,FALSE),"")</f>
        <v/>
      </c>
      <c r="K6301" s="16" t="str">
        <f t="shared" si="197"/>
        <v/>
      </c>
    </row>
    <row r="6302" spans="2:11" x14ac:dyDescent="0.2">
      <c r="B6302" s="10" t="str">
        <f t="shared" si="196"/>
        <v/>
      </c>
      <c r="C6302" s="30"/>
      <c r="H6302" s="10" t="str">
        <f>IFERROR(IF(INDEX(Rooms[اعتماد القيمة],MATCH(الحجز!$D6302,Rooms[الشقة],0),1)&lt;=الحجز!$C6302,((INDEX(Rooms[القيمة],MATCH(الحجز!$D6302,Rooms[الشقة],0),1)*الحجز!$E6302)+G6302)-F6302,الحجز!$H6302),"")</f>
        <v/>
      </c>
      <c r="I6302" s="10" t="str">
        <f>IFERROR(VLOOKUP(D6302,Rooms[[الشقة]:[وصف]],4,FALSE),"")</f>
        <v/>
      </c>
      <c r="K6302" s="16" t="str">
        <f t="shared" si="197"/>
        <v/>
      </c>
    </row>
    <row r="6303" spans="2:11" x14ac:dyDescent="0.2">
      <c r="B6303" s="10" t="str">
        <f t="shared" si="196"/>
        <v/>
      </c>
      <c r="C6303" s="30"/>
      <c r="H6303" s="10" t="str">
        <f>IFERROR(IF(INDEX(Rooms[اعتماد القيمة],MATCH(الحجز!$D6303,Rooms[الشقة],0),1)&lt;=الحجز!$C6303,((INDEX(Rooms[القيمة],MATCH(الحجز!$D6303,Rooms[الشقة],0),1)*الحجز!$E6303)+G6303)-F6303,الحجز!$H6303),"")</f>
        <v/>
      </c>
      <c r="I6303" s="10" t="str">
        <f>IFERROR(VLOOKUP(D6303,Rooms[[الشقة]:[وصف]],4,FALSE),"")</f>
        <v/>
      </c>
      <c r="K6303" s="16" t="str">
        <f t="shared" si="197"/>
        <v/>
      </c>
    </row>
    <row r="6304" spans="2:11" x14ac:dyDescent="0.2">
      <c r="B6304" s="10" t="str">
        <f t="shared" si="196"/>
        <v/>
      </c>
      <c r="C6304" s="30"/>
      <c r="H6304" s="10" t="str">
        <f>IFERROR(IF(INDEX(Rooms[اعتماد القيمة],MATCH(الحجز!$D6304,Rooms[الشقة],0),1)&lt;=الحجز!$C6304,((INDEX(Rooms[القيمة],MATCH(الحجز!$D6304,Rooms[الشقة],0),1)*الحجز!$E6304)+G6304)-F6304,الحجز!$H6304),"")</f>
        <v/>
      </c>
      <c r="I6304" s="10" t="str">
        <f>IFERROR(VLOOKUP(D6304,Rooms[[الشقة]:[وصف]],4,FALSE),"")</f>
        <v/>
      </c>
      <c r="K6304" s="16" t="str">
        <f t="shared" si="197"/>
        <v/>
      </c>
    </row>
    <row r="6305" spans="2:11" x14ac:dyDescent="0.2">
      <c r="B6305" s="10" t="str">
        <f t="shared" si="196"/>
        <v/>
      </c>
      <c r="C6305" s="30"/>
      <c r="H6305" s="10" t="str">
        <f>IFERROR(IF(INDEX(Rooms[اعتماد القيمة],MATCH(الحجز!$D6305,Rooms[الشقة],0),1)&lt;=الحجز!$C6305,((INDEX(Rooms[القيمة],MATCH(الحجز!$D6305,Rooms[الشقة],0),1)*الحجز!$E6305)+G6305)-F6305,الحجز!$H6305),"")</f>
        <v/>
      </c>
      <c r="I6305" s="10" t="str">
        <f>IFERROR(VLOOKUP(D6305,Rooms[[الشقة]:[وصف]],4,FALSE),"")</f>
        <v/>
      </c>
      <c r="K6305" s="16" t="str">
        <f t="shared" si="197"/>
        <v/>
      </c>
    </row>
    <row r="6306" spans="2:11" x14ac:dyDescent="0.2">
      <c r="B6306" s="10" t="str">
        <f t="shared" si="196"/>
        <v/>
      </c>
      <c r="C6306" s="30"/>
      <c r="H6306" s="10" t="str">
        <f>IFERROR(IF(INDEX(Rooms[اعتماد القيمة],MATCH(الحجز!$D6306,Rooms[الشقة],0),1)&lt;=الحجز!$C6306,((INDEX(Rooms[القيمة],MATCH(الحجز!$D6306,Rooms[الشقة],0),1)*الحجز!$E6306)+G6306)-F6306,الحجز!$H6306),"")</f>
        <v/>
      </c>
      <c r="I6306" s="10" t="str">
        <f>IFERROR(VLOOKUP(D6306,Rooms[[الشقة]:[وصف]],4,FALSE),"")</f>
        <v/>
      </c>
      <c r="K6306" s="16" t="str">
        <f t="shared" si="197"/>
        <v/>
      </c>
    </row>
    <row r="6307" spans="2:11" x14ac:dyDescent="0.2">
      <c r="B6307" s="10" t="str">
        <f t="shared" si="196"/>
        <v/>
      </c>
      <c r="C6307" s="30"/>
      <c r="H6307" s="10" t="str">
        <f>IFERROR(IF(INDEX(Rooms[اعتماد القيمة],MATCH(الحجز!$D6307,Rooms[الشقة],0),1)&lt;=الحجز!$C6307,((INDEX(Rooms[القيمة],MATCH(الحجز!$D6307,Rooms[الشقة],0),1)*الحجز!$E6307)+G6307)-F6307,الحجز!$H6307),"")</f>
        <v/>
      </c>
      <c r="I6307" s="10" t="str">
        <f>IFERROR(VLOOKUP(D6307,Rooms[[الشقة]:[وصف]],4,FALSE),"")</f>
        <v/>
      </c>
      <c r="K6307" s="16" t="str">
        <f t="shared" si="197"/>
        <v/>
      </c>
    </row>
    <row r="6308" spans="2:11" x14ac:dyDescent="0.2">
      <c r="B6308" s="10" t="str">
        <f t="shared" si="196"/>
        <v/>
      </c>
      <c r="C6308" s="30"/>
      <c r="H6308" s="10" t="str">
        <f>IFERROR(IF(INDEX(Rooms[اعتماد القيمة],MATCH(الحجز!$D6308,Rooms[الشقة],0),1)&lt;=الحجز!$C6308,((INDEX(Rooms[القيمة],MATCH(الحجز!$D6308,Rooms[الشقة],0),1)*الحجز!$E6308)+G6308)-F6308,الحجز!$H6308),"")</f>
        <v/>
      </c>
      <c r="I6308" s="10" t="str">
        <f>IFERROR(VLOOKUP(D6308,Rooms[[الشقة]:[وصف]],4,FALSE),"")</f>
        <v/>
      </c>
      <c r="K6308" s="16" t="str">
        <f t="shared" si="197"/>
        <v/>
      </c>
    </row>
    <row r="6309" spans="2:11" x14ac:dyDescent="0.2">
      <c r="B6309" s="10" t="str">
        <f t="shared" si="196"/>
        <v/>
      </c>
      <c r="C6309" s="30"/>
      <c r="H6309" s="10" t="str">
        <f>IFERROR(IF(INDEX(Rooms[اعتماد القيمة],MATCH(الحجز!$D6309,Rooms[الشقة],0),1)&lt;=الحجز!$C6309,((INDEX(Rooms[القيمة],MATCH(الحجز!$D6309,Rooms[الشقة],0),1)*الحجز!$E6309)+G6309)-F6309,الحجز!$H6309),"")</f>
        <v/>
      </c>
      <c r="I6309" s="10" t="str">
        <f>IFERROR(VLOOKUP(D6309,Rooms[[الشقة]:[وصف]],4,FALSE),"")</f>
        <v/>
      </c>
      <c r="K6309" s="16" t="str">
        <f t="shared" si="197"/>
        <v/>
      </c>
    </row>
    <row r="6310" spans="2:11" x14ac:dyDescent="0.2">
      <c r="B6310" s="10" t="str">
        <f t="shared" si="196"/>
        <v/>
      </c>
      <c r="C6310" s="30"/>
      <c r="H6310" s="10" t="str">
        <f>IFERROR(IF(INDEX(Rooms[اعتماد القيمة],MATCH(الحجز!$D6310,Rooms[الشقة],0),1)&lt;=الحجز!$C6310,((INDEX(Rooms[القيمة],MATCH(الحجز!$D6310,Rooms[الشقة],0),1)*الحجز!$E6310)+G6310)-F6310,الحجز!$H6310),"")</f>
        <v/>
      </c>
      <c r="I6310" s="10" t="str">
        <f>IFERROR(VLOOKUP(D6310,Rooms[[الشقة]:[وصف]],4,FALSE),"")</f>
        <v/>
      </c>
      <c r="K6310" s="16" t="str">
        <f t="shared" si="197"/>
        <v/>
      </c>
    </row>
    <row r="6311" spans="2:11" x14ac:dyDescent="0.2">
      <c r="B6311" s="10" t="str">
        <f t="shared" si="196"/>
        <v/>
      </c>
      <c r="C6311" s="30"/>
      <c r="H6311" s="10" t="str">
        <f>IFERROR(IF(INDEX(Rooms[اعتماد القيمة],MATCH(الحجز!$D6311,Rooms[الشقة],0),1)&lt;=الحجز!$C6311,((INDEX(Rooms[القيمة],MATCH(الحجز!$D6311,Rooms[الشقة],0),1)*الحجز!$E6311)+G6311)-F6311,الحجز!$H6311),"")</f>
        <v/>
      </c>
      <c r="I6311" s="10" t="str">
        <f>IFERROR(VLOOKUP(D6311,Rooms[[الشقة]:[وصف]],4,FALSE),"")</f>
        <v/>
      </c>
      <c r="K6311" s="16" t="str">
        <f t="shared" si="197"/>
        <v/>
      </c>
    </row>
    <row r="6312" spans="2:11" x14ac:dyDescent="0.2">
      <c r="B6312" s="10" t="str">
        <f t="shared" si="196"/>
        <v/>
      </c>
      <c r="C6312" s="30"/>
      <c r="H6312" s="10" t="str">
        <f>IFERROR(IF(INDEX(Rooms[اعتماد القيمة],MATCH(الحجز!$D6312,Rooms[الشقة],0),1)&lt;=الحجز!$C6312,((INDEX(Rooms[القيمة],MATCH(الحجز!$D6312,Rooms[الشقة],0),1)*الحجز!$E6312)+G6312)-F6312,الحجز!$H6312),"")</f>
        <v/>
      </c>
      <c r="I6312" s="10" t="str">
        <f>IFERROR(VLOOKUP(D6312,Rooms[[الشقة]:[وصف]],4,FALSE),"")</f>
        <v/>
      </c>
      <c r="K6312" s="16" t="str">
        <f t="shared" si="197"/>
        <v/>
      </c>
    </row>
    <row r="6313" spans="2:11" x14ac:dyDescent="0.2">
      <c r="B6313" s="10" t="str">
        <f t="shared" si="196"/>
        <v/>
      </c>
      <c r="C6313" s="30"/>
      <c r="H6313" s="10" t="str">
        <f>IFERROR(IF(INDEX(Rooms[اعتماد القيمة],MATCH(الحجز!$D6313,Rooms[الشقة],0),1)&lt;=الحجز!$C6313,((INDEX(Rooms[القيمة],MATCH(الحجز!$D6313,Rooms[الشقة],0),1)*الحجز!$E6313)+G6313)-F6313,الحجز!$H6313),"")</f>
        <v/>
      </c>
      <c r="I6313" s="10" t="str">
        <f>IFERROR(VLOOKUP(D6313,Rooms[[الشقة]:[وصف]],4,FALSE),"")</f>
        <v/>
      </c>
      <c r="K6313" s="16" t="str">
        <f t="shared" si="197"/>
        <v/>
      </c>
    </row>
    <row r="6314" spans="2:11" x14ac:dyDescent="0.2">
      <c r="B6314" s="10" t="str">
        <f t="shared" si="196"/>
        <v/>
      </c>
      <c r="C6314" s="30"/>
      <c r="H6314" s="10" t="str">
        <f>IFERROR(IF(INDEX(Rooms[اعتماد القيمة],MATCH(الحجز!$D6314,Rooms[الشقة],0),1)&lt;=الحجز!$C6314,((INDEX(Rooms[القيمة],MATCH(الحجز!$D6314,Rooms[الشقة],0),1)*الحجز!$E6314)+G6314)-F6314,الحجز!$H6314),"")</f>
        <v/>
      </c>
      <c r="I6314" s="10" t="str">
        <f>IFERROR(VLOOKUP(D6314,Rooms[[الشقة]:[وصف]],4,FALSE),"")</f>
        <v/>
      </c>
      <c r="K6314" s="16" t="str">
        <f t="shared" si="197"/>
        <v/>
      </c>
    </row>
    <row r="6315" spans="2:11" x14ac:dyDescent="0.2">
      <c r="B6315" s="10" t="str">
        <f t="shared" si="196"/>
        <v/>
      </c>
      <c r="C6315" s="30"/>
      <c r="H6315" s="10" t="str">
        <f>IFERROR(IF(INDEX(Rooms[اعتماد القيمة],MATCH(الحجز!$D6315,Rooms[الشقة],0),1)&lt;=الحجز!$C6315,((INDEX(Rooms[القيمة],MATCH(الحجز!$D6315,Rooms[الشقة],0),1)*الحجز!$E6315)+G6315)-F6315,الحجز!$H6315),"")</f>
        <v/>
      </c>
      <c r="I6315" s="10" t="str">
        <f>IFERROR(VLOOKUP(D6315,Rooms[[الشقة]:[وصف]],4,FALSE),"")</f>
        <v/>
      </c>
      <c r="K6315" s="16" t="str">
        <f t="shared" si="197"/>
        <v/>
      </c>
    </row>
    <row r="6316" spans="2:11" x14ac:dyDescent="0.2">
      <c r="B6316" s="10" t="str">
        <f t="shared" si="196"/>
        <v/>
      </c>
      <c r="C6316" s="30"/>
      <c r="H6316" s="10" t="str">
        <f>IFERROR(IF(INDEX(Rooms[اعتماد القيمة],MATCH(الحجز!$D6316,Rooms[الشقة],0),1)&lt;=الحجز!$C6316,((INDEX(Rooms[القيمة],MATCH(الحجز!$D6316,Rooms[الشقة],0),1)*الحجز!$E6316)+G6316)-F6316,الحجز!$H6316),"")</f>
        <v/>
      </c>
      <c r="I6316" s="10" t="str">
        <f>IFERROR(VLOOKUP(D6316,Rooms[[الشقة]:[وصف]],4,FALSE),"")</f>
        <v/>
      </c>
      <c r="K6316" s="16" t="str">
        <f t="shared" si="197"/>
        <v/>
      </c>
    </row>
    <row r="6317" spans="2:11" x14ac:dyDescent="0.2">
      <c r="B6317" s="10" t="str">
        <f t="shared" si="196"/>
        <v/>
      </c>
      <c r="C6317" s="30"/>
      <c r="H6317" s="10" t="str">
        <f>IFERROR(IF(INDEX(Rooms[اعتماد القيمة],MATCH(الحجز!$D6317,Rooms[الشقة],0),1)&lt;=الحجز!$C6317,((INDEX(Rooms[القيمة],MATCH(الحجز!$D6317,Rooms[الشقة],0),1)*الحجز!$E6317)+G6317)-F6317,الحجز!$H6317),"")</f>
        <v/>
      </c>
      <c r="I6317" s="10" t="str">
        <f>IFERROR(VLOOKUP(D6317,Rooms[[الشقة]:[وصف]],4,FALSE),"")</f>
        <v/>
      </c>
      <c r="K6317" s="16" t="str">
        <f t="shared" si="197"/>
        <v/>
      </c>
    </row>
    <row r="6318" spans="2:11" x14ac:dyDescent="0.2">
      <c r="B6318" s="10" t="str">
        <f t="shared" si="196"/>
        <v/>
      </c>
      <c r="C6318" s="30"/>
      <c r="H6318" s="10" t="str">
        <f>IFERROR(IF(INDEX(Rooms[اعتماد القيمة],MATCH(الحجز!$D6318,Rooms[الشقة],0),1)&lt;=الحجز!$C6318,((INDEX(Rooms[القيمة],MATCH(الحجز!$D6318,Rooms[الشقة],0),1)*الحجز!$E6318)+G6318)-F6318,الحجز!$H6318),"")</f>
        <v/>
      </c>
      <c r="I6318" s="10" t="str">
        <f>IFERROR(VLOOKUP(D6318,Rooms[[الشقة]:[وصف]],4,FALSE),"")</f>
        <v/>
      </c>
      <c r="K6318" s="16" t="str">
        <f t="shared" si="197"/>
        <v/>
      </c>
    </row>
    <row r="6319" spans="2:11" x14ac:dyDescent="0.2">
      <c r="B6319" s="10" t="str">
        <f t="shared" si="196"/>
        <v/>
      </c>
      <c r="C6319" s="30"/>
      <c r="H6319" s="10" t="str">
        <f>IFERROR(IF(INDEX(Rooms[اعتماد القيمة],MATCH(الحجز!$D6319,Rooms[الشقة],0),1)&lt;=الحجز!$C6319,((INDEX(Rooms[القيمة],MATCH(الحجز!$D6319,Rooms[الشقة],0),1)*الحجز!$E6319)+G6319)-F6319,الحجز!$H6319),"")</f>
        <v/>
      </c>
      <c r="I6319" s="10" t="str">
        <f>IFERROR(VLOOKUP(D6319,Rooms[[الشقة]:[وصف]],4,FALSE),"")</f>
        <v/>
      </c>
      <c r="K6319" s="16" t="str">
        <f t="shared" si="197"/>
        <v/>
      </c>
    </row>
    <row r="6320" spans="2:11" x14ac:dyDescent="0.2">
      <c r="B6320" s="10" t="str">
        <f t="shared" si="196"/>
        <v/>
      </c>
      <c r="C6320" s="30"/>
      <c r="H6320" s="10" t="str">
        <f>IFERROR(IF(INDEX(Rooms[اعتماد القيمة],MATCH(الحجز!$D6320,Rooms[الشقة],0),1)&lt;=الحجز!$C6320,((INDEX(Rooms[القيمة],MATCH(الحجز!$D6320,Rooms[الشقة],0),1)*الحجز!$E6320)+G6320)-F6320,الحجز!$H6320),"")</f>
        <v/>
      </c>
      <c r="I6320" s="10" t="str">
        <f>IFERROR(VLOOKUP(D6320,Rooms[[الشقة]:[وصف]],4,FALSE),"")</f>
        <v/>
      </c>
      <c r="K6320" s="16" t="str">
        <f t="shared" si="197"/>
        <v/>
      </c>
    </row>
    <row r="6321" spans="2:11" x14ac:dyDescent="0.2">
      <c r="B6321" s="10" t="str">
        <f t="shared" si="196"/>
        <v/>
      </c>
      <c r="C6321" s="30"/>
      <c r="H6321" s="10" t="str">
        <f>IFERROR(IF(INDEX(Rooms[اعتماد القيمة],MATCH(الحجز!$D6321,Rooms[الشقة],0),1)&lt;=الحجز!$C6321,((INDEX(Rooms[القيمة],MATCH(الحجز!$D6321,Rooms[الشقة],0),1)*الحجز!$E6321)+G6321)-F6321,الحجز!$H6321),"")</f>
        <v/>
      </c>
      <c r="I6321" s="10" t="str">
        <f>IFERROR(VLOOKUP(D6321,Rooms[[الشقة]:[وصف]],4,FALSE),"")</f>
        <v/>
      </c>
      <c r="K6321" s="16" t="str">
        <f t="shared" si="197"/>
        <v/>
      </c>
    </row>
    <row r="6322" spans="2:11" x14ac:dyDescent="0.2">
      <c r="B6322" s="10" t="str">
        <f t="shared" si="196"/>
        <v/>
      </c>
      <c r="C6322" s="30"/>
      <c r="H6322" s="10" t="str">
        <f>IFERROR(IF(INDEX(Rooms[اعتماد القيمة],MATCH(الحجز!$D6322,Rooms[الشقة],0),1)&lt;=الحجز!$C6322,((INDEX(Rooms[القيمة],MATCH(الحجز!$D6322,Rooms[الشقة],0),1)*الحجز!$E6322)+G6322)-F6322,الحجز!$H6322),"")</f>
        <v/>
      </c>
      <c r="I6322" s="10" t="str">
        <f>IFERROR(VLOOKUP(D6322,Rooms[[الشقة]:[وصف]],4,FALSE),"")</f>
        <v/>
      </c>
      <c r="K6322" s="16" t="str">
        <f t="shared" si="197"/>
        <v/>
      </c>
    </row>
    <row r="6323" spans="2:11" x14ac:dyDescent="0.2">
      <c r="B6323" s="10" t="str">
        <f t="shared" si="196"/>
        <v/>
      </c>
      <c r="C6323" s="30"/>
      <c r="H6323" s="10" t="str">
        <f>IFERROR(IF(INDEX(Rooms[اعتماد القيمة],MATCH(الحجز!$D6323,Rooms[الشقة],0),1)&lt;=الحجز!$C6323,((INDEX(Rooms[القيمة],MATCH(الحجز!$D6323,Rooms[الشقة],0),1)*الحجز!$E6323)+G6323)-F6323,الحجز!$H6323),"")</f>
        <v/>
      </c>
      <c r="I6323" s="10" t="str">
        <f>IFERROR(VLOOKUP(D6323,Rooms[[الشقة]:[وصف]],4,FALSE),"")</f>
        <v/>
      </c>
      <c r="K6323" s="16" t="str">
        <f t="shared" si="197"/>
        <v/>
      </c>
    </row>
    <row r="6324" spans="2:11" x14ac:dyDescent="0.2">
      <c r="B6324" s="10" t="str">
        <f t="shared" si="196"/>
        <v/>
      </c>
      <c r="C6324" s="30"/>
      <c r="H6324" s="10" t="str">
        <f>IFERROR(IF(INDEX(Rooms[اعتماد القيمة],MATCH(الحجز!$D6324,Rooms[الشقة],0),1)&lt;=الحجز!$C6324,((INDEX(Rooms[القيمة],MATCH(الحجز!$D6324,Rooms[الشقة],0),1)*الحجز!$E6324)+G6324)-F6324,الحجز!$H6324),"")</f>
        <v/>
      </c>
      <c r="I6324" s="10" t="str">
        <f>IFERROR(VLOOKUP(D6324,Rooms[[الشقة]:[وصف]],4,FALSE),"")</f>
        <v/>
      </c>
      <c r="K6324" s="16" t="str">
        <f t="shared" si="197"/>
        <v/>
      </c>
    </row>
    <row r="6325" spans="2:11" x14ac:dyDescent="0.2">
      <c r="B6325" s="10" t="str">
        <f t="shared" si="196"/>
        <v/>
      </c>
      <c r="C6325" s="30"/>
      <c r="H6325" s="10" t="str">
        <f>IFERROR(IF(INDEX(Rooms[اعتماد القيمة],MATCH(الحجز!$D6325,Rooms[الشقة],0),1)&lt;=الحجز!$C6325,((INDEX(Rooms[القيمة],MATCH(الحجز!$D6325,Rooms[الشقة],0),1)*الحجز!$E6325)+G6325)-F6325,الحجز!$H6325),"")</f>
        <v/>
      </c>
      <c r="I6325" s="10" t="str">
        <f>IFERROR(VLOOKUP(D6325,Rooms[[الشقة]:[وصف]],4,FALSE),"")</f>
        <v/>
      </c>
      <c r="K6325" s="16" t="str">
        <f t="shared" si="197"/>
        <v/>
      </c>
    </row>
    <row r="6326" spans="2:11" x14ac:dyDescent="0.2">
      <c r="B6326" s="10" t="str">
        <f t="shared" si="196"/>
        <v/>
      </c>
      <c r="C6326" s="30"/>
      <c r="H6326" s="10" t="str">
        <f>IFERROR(IF(INDEX(Rooms[اعتماد القيمة],MATCH(الحجز!$D6326,Rooms[الشقة],0),1)&lt;=الحجز!$C6326,((INDEX(Rooms[القيمة],MATCH(الحجز!$D6326,Rooms[الشقة],0),1)*الحجز!$E6326)+G6326)-F6326,الحجز!$H6326),"")</f>
        <v/>
      </c>
      <c r="I6326" s="10" t="str">
        <f>IFERROR(VLOOKUP(D6326,Rooms[[الشقة]:[وصف]],4,FALSE),"")</f>
        <v/>
      </c>
      <c r="K6326" s="16" t="str">
        <f t="shared" si="197"/>
        <v/>
      </c>
    </row>
    <row r="6327" spans="2:11" x14ac:dyDescent="0.2">
      <c r="B6327" s="10" t="str">
        <f t="shared" si="196"/>
        <v/>
      </c>
      <c r="C6327" s="30"/>
      <c r="H6327" s="10" t="str">
        <f>IFERROR(IF(INDEX(Rooms[اعتماد القيمة],MATCH(الحجز!$D6327,Rooms[الشقة],0),1)&lt;=الحجز!$C6327,((INDEX(Rooms[القيمة],MATCH(الحجز!$D6327,Rooms[الشقة],0),1)*الحجز!$E6327)+G6327)-F6327,الحجز!$H6327),"")</f>
        <v/>
      </c>
      <c r="I6327" s="10" t="str">
        <f>IFERROR(VLOOKUP(D6327,Rooms[[الشقة]:[وصف]],4,FALSE),"")</f>
        <v/>
      </c>
      <c r="K6327" s="16" t="str">
        <f t="shared" si="197"/>
        <v/>
      </c>
    </row>
    <row r="6328" spans="2:11" x14ac:dyDescent="0.2">
      <c r="B6328" s="10" t="str">
        <f t="shared" si="196"/>
        <v/>
      </c>
      <c r="C6328" s="30"/>
      <c r="H6328" s="10" t="str">
        <f>IFERROR(IF(INDEX(Rooms[اعتماد القيمة],MATCH(الحجز!$D6328,Rooms[الشقة],0),1)&lt;=الحجز!$C6328,((INDEX(Rooms[القيمة],MATCH(الحجز!$D6328,Rooms[الشقة],0),1)*الحجز!$E6328)+G6328)-F6328,الحجز!$H6328),"")</f>
        <v/>
      </c>
      <c r="I6328" s="10" t="str">
        <f>IFERROR(VLOOKUP(D6328,Rooms[[الشقة]:[وصف]],4,FALSE),"")</f>
        <v/>
      </c>
      <c r="K6328" s="16" t="str">
        <f t="shared" si="197"/>
        <v/>
      </c>
    </row>
    <row r="6329" spans="2:11" x14ac:dyDescent="0.2">
      <c r="B6329" s="10" t="str">
        <f t="shared" si="196"/>
        <v/>
      </c>
      <c r="C6329" s="30"/>
      <c r="H6329" s="10" t="str">
        <f>IFERROR(IF(INDEX(Rooms[اعتماد القيمة],MATCH(الحجز!$D6329,Rooms[الشقة],0),1)&lt;=الحجز!$C6329,((INDEX(Rooms[القيمة],MATCH(الحجز!$D6329,Rooms[الشقة],0),1)*الحجز!$E6329)+G6329)-F6329,الحجز!$H6329),"")</f>
        <v/>
      </c>
      <c r="I6329" s="10" t="str">
        <f>IFERROR(VLOOKUP(D6329,Rooms[[الشقة]:[وصف]],4,FALSE),"")</f>
        <v/>
      </c>
      <c r="K6329" s="16" t="str">
        <f t="shared" si="197"/>
        <v/>
      </c>
    </row>
    <row r="6330" spans="2:11" x14ac:dyDescent="0.2">
      <c r="B6330" s="10" t="str">
        <f t="shared" si="196"/>
        <v/>
      </c>
      <c r="C6330" s="30"/>
      <c r="H6330" s="10" t="str">
        <f>IFERROR(IF(INDEX(Rooms[اعتماد القيمة],MATCH(الحجز!$D6330,Rooms[الشقة],0),1)&lt;=الحجز!$C6330,((INDEX(Rooms[القيمة],MATCH(الحجز!$D6330,Rooms[الشقة],0),1)*الحجز!$E6330)+G6330)-F6330,الحجز!$H6330),"")</f>
        <v/>
      </c>
      <c r="I6330" s="10" t="str">
        <f>IFERROR(VLOOKUP(D6330,Rooms[[الشقة]:[وصف]],4,FALSE),"")</f>
        <v/>
      </c>
      <c r="K6330" s="16" t="str">
        <f t="shared" si="197"/>
        <v/>
      </c>
    </row>
    <row r="6331" spans="2:11" x14ac:dyDescent="0.2">
      <c r="B6331" s="10" t="str">
        <f t="shared" si="196"/>
        <v/>
      </c>
      <c r="C6331" s="30"/>
      <c r="H6331" s="10" t="str">
        <f>IFERROR(IF(INDEX(Rooms[اعتماد القيمة],MATCH(الحجز!$D6331,Rooms[الشقة],0),1)&lt;=الحجز!$C6331,((INDEX(Rooms[القيمة],MATCH(الحجز!$D6331,Rooms[الشقة],0),1)*الحجز!$E6331)+G6331)-F6331,الحجز!$H6331),"")</f>
        <v/>
      </c>
      <c r="I6331" s="10" t="str">
        <f>IFERROR(VLOOKUP(D6331,Rooms[[الشقة]:[وصف]],4,FALSE),"")</f>
        <v/>
      </c>
      <c r="K6331" s="16" t="str">
        <f t="shared" si="197"/>
        <v/>
      </c>
    </row>
    <row r="6332" spans="2:11" x14ac:dyDescent="0.2">
      <c r="B6332" s="10" t="str">
        <f t="shared" si="196"/>
        <v/>
      </c>
      <c r="C6332" s="30"/>
      <c r="H6332" s="10" t="str">
        <f>IFERROR(IF(INDEX(Rooms[اعتماد القيمة],MATCH(الحجز!$D6332,Rooms[الشقة],0),1)&lt;=الحجز!$C6332,((INDEX(Rooms[القيمة],MATCH(الحجز!$D6332,Rooms[الشقة],0),1)*الحجز!$E6332)+G6332)-F6332,الحجز!$H6332),"")</f>
        <v/>
      </c>
      <c r="I6332" s="10" t="str">
        <f>IFERROR(VLOOKUP(D6332,Rooms[[الشقة]:[وصف]],4,FALSE),"")</f>
        <v/>
      </c>
      <c r="K6332" s="16" t="str">
        <f t="shared" si="197"/>
        <v/>
      </c>
    </row>
    <row r="6333" spans="2:11" x14ac:dyDescent="0.2">
      <c r="B6333" s="10" t="str">
        <f t="shared" si="196"/>
        <v/>
      </c>
      <c r="C6333" s="30"/>
      <c r="H6333" s="10" t="str">
        <f>IFERROR(IF(INDEX(Rooms[اعتماد القيمة],MATCH(الحجز!$D6333,Rooms[الشقة],0),1)&lt;=الحجز!$C6333,((INDEX(Rooms[القيمة],MATCH(الحجز!$D6333,Rooms[الشقة],0),1)*الحجز!$E6333)+G6333)-F6333,الحجز!$H6333),"")</f>
        <v/>
      </c>
      <c r="I6333" s="10" t="str">
        <f>IFERROR(VLOOKUP(D6333,Rooms[[الشقة]:[وصف]],4,FALSE),"")</f>
        <v/>
      </c>
      <c r="K6333" s="16" t="str">
        <f t="shared" si="197"/>
        <v/>
      </c>
    </row>
    <row r="6334" spans="2:11" x14ac:dyDescent="0.2">
      <c r="B6334" s="10" t="str">
        <f t="shared" si="196"/>
        <v/>
      </c>
      <c r="C6334" s="30"/>
      <c r="H6334" s="10" t="str">
        <f>IFERROR(IF(INDEX(Rooms[اعتماد القيمة],MATCH(الحجز!$D6334,Rooms[الشقة],0),1)&lt;=الحجز!$C6334,((INDEX(Rooms[القيمة],MATCH(الحجز!$D6334,Rooms[الشقة],0),1)*الحجز!$E6334)+G6334)-F6334,الحجز!$H6334),"")</f>
        <v/>
      </c>
      <c r="I6334" s="10" t="str">
        <f>IFERROR(VLOOKUP(D6334,Rooms[[الشقة]:[وصف]],4,FALSE),"")</f>
        <v/>
      </c>
      <c r="K6334" s="16" t="str">
        <f t="shared" si="197"/>
        <v/>
      </c>
    </row>
    <row r="6335" spans="2:11" x14ac:dyDescent="0.2">
      <c r="B6335" s="10" t="str">
        <f t="shared" si="196"/>
        <v/>
      </c>
      <c r="C6335" s="30"/>
      <c r="H6335" s="10" t="str">
        <f>IFERROR(IF(INDEX(Rooms[اعتماد القيمة],MATCH(الحجز!$D6335,Rooms[الشقة],0),1)&lt;=الحجز!$C6335,((INDEX(Rooms[القيمة],MATCH(الحجز!$D6335,Rooms[الشقة],0),1)*الحجز!$E6335)+G6335)-F6335,الحجز!$H6335),"")</f>
        <v/>
      </c>
      <c r="I6335" s="10" t="str">
        <f>IFERROR(VLOOKUP(D6335,Rooms[[الشقة]:[وصف]],4,FALSE),"")</f>
        <v/>
      </c>
      <c r="K6335" s="16" t="str">
        <f t="shared" si="197"/>
        <v/>
      </c>
    </row>
    <row r="6336" spans="2:11" x14ac:dyDescent="0.2">
      <c r="B6336" s="10" t="str">
        <f t="shared" si="196"/>
        <v/>
      </c>
      <c r="C6336" s="30"/>
      <c r="H6336" s="10" t="str">
        <f>IFERROR(IF(INDEX(Rooms[اعتماد القيمة],MATCH(الحجز!$D6336,Rooms[الشقة],0),1)&lt;=الحجز!$C6336,((INDEX(Rooms[القيمة],MATCH(الحجز!$D6336,Rooms[الشقة],0),1)*الحجز!$E6336)+G6336)-F6336,الحجز!$H6336),"")</f>
        <v/>
      </c>
      <c r="I6336" s="10" t="str">
        <f>IFERROR(VLOOKUP(D6336,Rooms[[الشقة]:[وصف]],4,FALSE),"")</f>
        <v/>
      </c>
      <c r="K6336" s="16" t="str">
        <f t="shared" si="197"/>
        <v/>
      </c>
    </row>
    <row r="6337" spans="2:11" x14ac:dyDescent="0.2">
      <c r="B6337" s="10" t="str">
        <f t="shared" si="196"/>
        <v/>
      </c>
      <c r="C6337" s="30"/>
      <c r="H6337" s="10" t="str">
        <f>IFERROR(IF(INDEX(Rooms[اعتماد القيمة],MATCH(الحجز!$D6337,Rooms[الشقة],0),1)&lt;=الحجز!$C6337,((INDEX(Rooms[القيمة],MATCH(الحجز!$D6337,Rooms[الشقة],0),1)*الحجز!$E6337)+G6337)-F6337,الحجز!$H6337),"")</f>
        <v/>
      </c>
      <c r="I6337" s="10" t="str">
        <f>IFERROR(VLOOKUP(D6337,Rooms[[الشقة]:[وصف]],4,FALSE),"")</f>
        <v/>
      </c>
      <c r="K6337" s="16" t="str">
        <f t="shared" si="197"/>
        <v/>
      </c>
    </row>
    <row r="6338" spans="2:11" x14ac:dyDescent="0.2">
      <c r="B6338" s="10" t="str">
        <f t="shared" si="196"/>
        <v/>
      </c>
      <c r="C6338" s="30"/>
      <c r="H6338" s="10" t="str">
        <f>IFERROR(IF(INDEX(Rooms[اعتماد القيمة],MATCH(الحجز!$D6338,Rooms[الشقة],0),1)&lt;=الحجز!$C6338,((INDEX(Rooms[القيمة],MATCH(الحجز!$D6338,Rooms[الشقة],0),1)*الحجز!$E6338)+G6338)-F6338,الحجز!$H6338),"")</f>
        <v/>
      </c>
      <c r="I6338" s="10" t="str">
        <f>IFERROR(VLOOKUP(D6338,Rooms[[الشقة]:[وصف]],4,FALSE),"")</f>
        <v/>
      </c>
      <c r="K6338" s="16" t="str">
        <f t="shared" si="197"/>
        <v/>
      </c>
    </row>
    <row r="6339" spans="2:11" x14ac:dyDescent="0.2">
      <c r="B6339" s="10" t="str">
        <f t="shared" si="196"/>
        <v/>
      </c>
      <c r="C6339" s="30"/>
      <c r="H6339" s="10" t="str">
        <f>IFERROR(IF(INDEX(Rooms[اعتماد القيمة],MATCH(الحجز!$D6339,Rooms[الشقة],0),1)&lt;=الحجز!$C6339,((INDEX(Rooms[القيمة],MATCH(الحجز!$D6339,Rooms[الشقة],0),1)*الحجز!$E6339)+G6339)-F6339,الحجز!$H6339),"")</f>
        <v/>
      </c>
      <c r="I6339" s="10" t="str">
        <f>IFERROR(VLOOKUP(D6339,Rooms[[الشقة]:[وصف]],4,FALSE),"")</f>
        <v/>
      </c>
      <c r="K6339" s="16" t="str">
        <f t="shared" si="197"/>
        <v/>
      </c>
    </row>
    <row r="6340" spans="2:11" x14ac:dyDescent="0.2">
      <c r="B6340" s="10" t="str">
        <f t="shared" si="196"/>
        <v/>
      </c>
      <c r="C6340" s="30"/>
      <c r="H6340" s="10" t="str">
        <f>IFERROR(IF(INDEX(Rooms[اعتماد القيمة],MATCH(الحجز!$D6340,Rooms[الشقة],0),1)&lt;=الحجز!$C6340,((INDEX(Rooms[القيمة],MATCH(الحجز!$D6340,Rooms[الشقة],0),1)*الحجز!$E6340)+G6340)-F6340,الحجز!$H6340),"")</f>
        <v/>
      </c>
      <c r="I6340" s="10" t="str">
        <f>IFERROR(VLOOKUP(D6340,Rooms[[الشقة]:[وصف]],4,FALSE),"")</f>
        <v/>
      </c>
      <c r="K6340" s="16" t="str">
        <f t="shared" si="197"/>
        <v/>
      </c>
    </row>
    <row r="6341" spans="2:11" x14ac:dyDescent="0.2">
      <c r="B6341" s="10" t="str">
        <f t="shared" ref="B6341:B6404" si="198">IF(C6341&lt;&gt;"",ROW(A6338),"")</f>
        <v/>
      </c>
      <c r="C6341" s="30"/>
      <c r="H6341" s="10" t="str">
        <f>IFERROR(IF(INDEX(Rooms[اعتماد القيمة],MATCH(الحجز!$D6341,Rooms[الشقة],0),1)&lt;=الحجز!$C6341,((INDEX(Rooms[القيمة],MATCH(الحجز!$D6341,Rooms[الشقة],0),1)*الحجز!$E6341)+G6341)-F6341,الحجز!$H6341),"")</f>
        <v/>
      </c>
      <c r="I6341" s="10" t="str">
        <f>IFERROR(VLOOKUP(D6341,Rooms[[الشقة]:[وصف]],4,FALSE),"")</f>
        <v/>
      </c>
      <c r="K6341" s="16" t="str">
        <f t="shared" ref="K6341:K6404" si="199">IF(AND(E6341="",C6341=""),"",C6341+(IF(E6341&lt;1,E6341,(E6341-1))))</f>
        <v/>
      </c>
    </row>
    <row r="6342" spans="2:11" x14ac:dyDescent="0.2">
      <c r="B6342" s="10" t="str">
        <f t="shared" si="198"/>
        <v/>
      </c>
      <c r="C6342" s="30"/>
      <c r="H6342" s="10" t="str">
        <f>IFERROR(IF(INDEX(Rooms[اعتماد القيمة],MATCH(الحجز!$D6342,Rooms[الشقة],0),1)&lt;=الحجز!$C6342,((INDEX(Rooms[القيمة],MATCH(الحجز!$D6342,Rooms[الشقة],0),1)*الحجز!$E6342)+G6342)-F6342,الحجز!$H6342),"")</f>
        <v/>
      </c>
      <c r="I6342" s="10" t="str">
        <f>IFERROR(VLOOKUP(D6342,Rooms[[الشقة]:[وصف]],4,FALSE),"")</f>
        <v/>
      </c>
      <c r="K6342" s="16" t="str">
        <f t="shared" si="199"/>
        <v/>
      </c>
    </row>
    <row r="6343" spans="2:11" x14ac:dyDescent="0.2">
      <c r="B6343" s="10" t="str">
        <f t="shared" si="198"/>
        <v/>
      </c>
      <c r="C6343" s="30"/>
      <c r="H6343" s="10" t="str">
        <f>IFERROR(IF(INDEX(Rooms[اعتماد القيمة],MATCH(الحجز!$D6343,Rooms[الشقة],0),1)&lt;=الحجز!$C6343,((INDEX(Rooms[القيمة],MATCH(الحجز!$D6343,Rooms[الشقة],0),1)*الحجز!$E6343)+G6343)-F6343,الحجز!$H6343),"")</f>
        <v/>
      </c>
      <c r="I6343" s="10" t="str">
        <f>IFERROR(VLOOKUP(D6343,Rooms[[الشقة]:[وصف]],4,FALSE),"")</f>
        <v/>
      </c>
      <c r="K6343" s="16" t="str">
        <f t="shared" si="199"/>
        <v/>
      </c>
    </row>
    <row r="6344" spans="2:11" x14ac:dyDescent="0.2">
      <c r="B6344" s="10" t="str">
        <f t="shared" si="198"/>
        <v/>
      </c>
      <c r="C6344" s="30"/>
      <c r="H6344" s="10" t="str">
        <f>IFERROR(IF(INDEX(Rooms[اعتماد القيمة],MATCH(الحجز!$D6344,Rooms[الشقة],0),1)&lt;=الحجز!$C6344,((INDEX(Rooms[القيمة],MATCH(الحجز!$D6344,Rooms[الشقة],0),1)*الحجز!$E6344)+G6344)-F6344,الحجز!$H6344),"")</f>
        <v/>
      </c>
      <c r="I6344" s="10" t="str">
        <f>IFERROR(VLOOKUP(D6344,Rooms[[الشقة]:[وصف]],4,FALSE),"")</f>
        <v/>
      </c>
      <c r="K6344" s="16" t="str">
        <f t="shared" si="199"/>
        <v/>
      </c>
    </row>
    <row r="6345" spans="2:11" x14ac:dyDescent="0.2">
      <c r="B6345" s="10" t="str">
        <f t="shared" si="198"/>
        <v/>
      </c>
      <c r="C6345" s="30"/>
      <c r="H6345" s="10" t="str">
        <f>IFERROR(IF(INDEX(Rooms[اعتماد القيمة],MATCH(الحجز!$D6345,Rooms[الشقة],0),1)&lt;=الحجز!$C6345,((INDEX(Rooms[القيمة],MATCH(الحجز!$D6345,Rooms[الشقة],0),1)*الحجز!$E6345)+G6345)-F6345,الحجز!$H6345),"")</f>
        <v/>
      </c>
      <c r="I6345" s="10" t="str">
        <f>IFERROR(VLOOKUP(D6345,Rooms[[الشقة]:[وصف]],4,FALSE),"")</f>
        <v/>
      </c>
      <c r="K6345" s="16" t="str">
        <f t="shared" si="199"/>
        <v/>
      </c>
    </row>
    <row r="6346" spans="2:11" x14ac:dyDescent="0.2">
      <c r="B6346" s="10" t="str">
        <f t="shared" si="198"/>
        <v/>
      </c>
      <c r="C6346" s="30"/>
      <c r="H6346" s="10" t="str">
        <f>IFERROR(IF(INDEX(Rooms[اعتماد القيمة],MATCH(الحجز!$D6346,Rooms[الشقة],0),1)&lt;=الحجز!$C6346,((INDEX(Rooms[القيمة],MATCH(الحجز!$D6346,Rooms[الشقة],0),1)*الحجز!$E6346)+G6346)-F6346,الحجز!$H6346),"")</f>
        <v/>
      </c>
      <c r="I6346" s="10" t="str">
        <f>IFERROR(VLOOKUP(D6346,Rooms[[الشقة]:[وصف]],4,FALSE),"")</f>
        <v/>
      </c>
      <c r="K6346" s="16" t="str">
        <f t="shared" si="199"/>
        <v/>
      </c>
    </row>
    <row r="6347" spans="2:11" x14ac:dyDescent="0.2">
      <c r="B6347" s="10" t="str">
        <f t="shared" si="198"/>
        <v/>
      </c>
      <c r="C6347" s="30"/>
      <c r="H6347" s="10" t="str">
        <f>IFERROR(IF(INDEX(Rooms[اعتماد القيمة],MATCH(الحجز!$D6347,Rooms[الشقة],0),1)&lt;=الحجز!$C6347,((INDEX(Rooms[القيمة],MATCH(الحجز!$D6347,Rooms[الشقة],0),1)*الحجز!$E6347)+G6347)-F6347,الحجز!$H6347),"")</f>
        <v/>
      </c>
      <c r="I6347" s="10" t="str">
        <f>IFERROR(VLOOKUP(D6347,Rooms[[الشقة]:[وصف]],4,FALSE),"")</f>
        <v/>
      </c>
      <c r="K6347" s="16" t="str">
        <f t="shared" si="199"/>
        <v/>
      </c>
    </row>
    <row r="6348" spans="2:11" x14ac:dyDescent="0.2">
      <c r="B6348" s="10" t="str">
        <f t="shared" si="198"/>
        <v/>
      </c>
      <c r="C6348" s="30"/>
      <c r="H6348" s="10" t="str">
        <f>IFERROR(IF(INDEX(Rooms[اعتماد القيمة],MATCH(الحجز!$D6348,Rooms[الشقة],0),1)&lt;=الحجز!$C6348,((INDEX(Rooms[القيمة],MATCH(الحجز!$D6348,Rooms[الشقة],0),1)*الحجز!$E6348)+G6348)-F6348,الحجز!$H6348),"")</f>
        <v/>
      </c>
      <c r="I6348" s="10" t="str">
        <f>IFERROR(VLOOKUP(D6348,Rooms[[الشقة]:[وصف]],4,FALSE),"")</f>
        <v/>
      </c>
      <c r="K6348" s="16" t="str">
        <f t="shared" si="199"/>
        <v/>
      </c>
    </row>
    <row r="6349" spans="2:11" x14ac:dyDescent="0.2">
      <c r="B6349" s="10" t="str">
        <f t="shared" si="198"/>
        <v/>
      </c>
      <c r="C6349" s="30"/>
      <c r="H6349" s="10" t="str">
        <f>IFERROR(IF(INDEX(Rooms[اعتماد القيمة],MATCH(الحجز!$D6349,Rooms[الشقة],0),1)&lt;=الحجز!$C6349,((INDEX(Rooms[القيمة],MATCH(الحجز!$D6349,Rooms[الشقة],0),1)*الحجز!$E6349)+G6349)-F6349,الحجز!$H6349),"")</f>
        <v/>
      </c>
      <c r="I6349" s="10" t="str">
        <f>IFERROR(VLOOKUP(D6349,Rooms[[الشقة]:[وصف]],4,FALSE),"")</f>
        <v/>
      </c>
      <c r="K6349" s="16" t="str">
        <f t="shared" si="199"/>
        <v/>
      </c>
    </row>
    <row r="6350" spans="2:11" x14ac:dyDescent="0.2">
      <c r="B6350" s="10" t="str">
        <f t="shared" si="198"/>
        <v/>
      </c>
      <c r="C6350" s="30"/>
      <c r="H6350" s="10" t="str">
        <f>IFERROR(IF(INDEX(Rooms[اعتماد القيمة],MATCH(الحجز!$D6350,Rooms[الشقة],0),1)&lt;=الحجز!$C6350,((INDEX(Rooms[القيمة],MATCH(الحجز!$D6350,Rooms[الشقة],0),1)*الحجز!$E6350)+G6350)-F6350,الحجز!$H6350),"")</f>
        <v/>
      </c>
      <c r="I6350" s="10" t="str">
        <f>IFERROR(VLOOKUP(D6350,Rooms[[الشقة]:[وصف]],4,FALSE),"")</f>
        <v/>
      </c>
      <c r="K6350" s="16" t="str">
        <f t="shared" si="199"/>
        <v/>
      </c>
    </row>
    <row r="6351" spans="2:11" x14ac:dyDescent="0.2">
      <c r="B6351" s="10" t="str">
        <f t="shared" si="198"/>
        <v/>
      </c>
      <c r="C6351" s="30"/>
      <c r="H6351" s="10" t="str">
        <f>IFERROR(IF(INDEX(Rooms[اعتماد القيمة],MATCH(الحجز!$D6351,Rooms[الشقة],0),1)&lt;=الحجز!$C6351,((INDEX(Rooms[القيمة],MATCH(الحجز!$D6351,Rooms[الشقة],0),1)*الحجز!$E6351)+G6351)-F6351,الحجز!$H6351),"")</f>
        <v/>
      </c>
      <c r="I6351" s="10" t="str">
        <f>IFERROR(VLOOKUP(D6351,Rooms[[الشقة]:[وصف]],4,FALSE),"")</f>
        <v/>
      </c>
      <c r="K6351" s="16" t="str">
        <f t="shared" si="199"/>
        <v/>
      </c>
    </row>
    <row r="6352" spans="2:11" x14ac:dyDescent="0.2">
      <c r="B6352" s="10" t="str">
        <f t="shared" si="198"/>
        <v/>
      </c>
      <c r="C6352" s="30"/>
      <c r="H6352" s="10" t="str">
        <f>IFERROR(IF(INDEX(Rooms[اعتماد القيمة],MATCH(الحجز!$D6352,Rooms[الشقة],0),1)&lt;=الحجز!$C6352,((INDEX(Rooms[القيمة],MATCH(الحجز!$D6352,Rooms[الشقة],0),1)*الحجز!$E6352)+G6352)-F6352,الحجز!$H6352),"")</f>
        <v/>
      </c>
      <c r="I6352" s="10" t="str">
        <f>IFERROR(VLOOKUP(D6352,Rooms[[الشقة]:[وصف]],4,FALSE),"")</f>
        <v/>
      </c>
      <c r="K6352" s="16" t="str">
        <f t="shared" si="199"/>
        <v/>
      </c>
    </row>
    <row r="6353" spans="2:11" x14ac:dyDescent="0.2">
      <c r="B6353" s="10" t="str">
        <f t="shared" si="198"/>
        <v/>
      </c>
      <c r="C6353" s="30"/>
      <c r="H6353" s="10" t="str">
        <f>IFERROR(IF(INDEX(Rooms[اعتماد القيمة],MATCH(الحجز!$D6353,Rooms[الشقة],0),1)&lt;=الحجز!$C6353,((INDEX(Rooms[القيمة],MATCH(الحجز!$D6353,Rooms[الشقة],0),1)*الحجز!$E6353)+G6353)-F6353,الحجز!$H6353),"")</f>
        <v/>
      </c>
      <c r="I6353" s="10" t="str">
        <f>IFERROR(VLOOKUP(D6353,Rooms[[الشقة]:[وصف]],4,FALSE),"")</f>
        <v/>
      </c>
      <c r="K6353" s="16" t="str">
        <f t="shared" si="199"/>
        <v/>
      </c>
    </row>
    <row r="6354" spans="2:11" x14ac:dyDescent="0.2">
      <c r="B6354" s="10" t="str">
        <f t="shared" si="198"/>
        <v/>
      </c>
      <c r="C6354" s="30"/>
      <c r="H6354" s="10" t="str">
        <f>IFERROR(IF(INDEX(Rooms[اعتماد القيمة],MATCH(الحجز!$D6354,Rooms[الشقة],0),1)&lt;=الحجز!$C6354,((INDEX(Rooms[القيمة],MATCH(الحجز!$D6354,Rooms[الشقة],0),1)*الحجز!$E6354)+G6354)-F6354,الحجز!$H6354),"")</f>
        <v/>
      </c>
      <c r="I6354" s="10" t="str">
        <f>IFERROR(VLOOKUP(D6354,Rooms[[الشقة]:[وصف]],4,FALSE),"")</f>
        <v/>
      </c>
      <c r="K6354" s="16" t="str">
        <f t="shared" si="199"/>
        <v/>
      </c>
    </row>
    <row r="6355" spans="2:11" x14ac:dyDescent="0.2">
      <c r="B6355" s="10" t="str">
        <f t="shared" si="198"/>
        <v/>
      </c>
      <c r="C6355" s="30"/>
      <c r="H6355" s="10" t="str">
        <f>IFERROR(IF(INDEX(Rooms[اعتماد القيمة],MATCH(الحجز!$D6355,Rooms[الشقة],0),1)&lt;=الحجز!$C6355,((INDEX(Rooms[القيمة],MATCH(الحجز!$D6355,Rooms[الشقة],0),1)*الحجز!$E6355)+G6355)-F6355,الحجز!$H6355),"")</f>
        <v/>
      </c>
      <c r="I6355" s="10" t="str">
        <f>IFERROR(VLOOKUP(D6355,Rooms[[الشقة]:[وصف]],4,FALSE),"")</f>
        <v/>
      </c>
      <c r="K6355" s="16" t="str">
        <f t="shared" si="199"/>
        <v/>
      </c>
    </row>
    <row r="6356" spans="2:11" x14ac:dyDescent="0.2">
      <c r="B6356" s="10" t="str">
        <f t="shared" si="198"/>
        <v/>
      </c>
      <c r="C6356" s="30"/>
      <c r="H6356" s="10" t="str">
        <f>IFERROR(IF(INDEX(Rooms[اعتماد القيمة],MATCH(الحجز!$D6356,Rooms[الشقة],0),1)&lt;=الحجز!$C6356,((INDEX(Rooms[القيمة],MATCH(الحجز!$D6356,Rooms[الشقة],0),1)*الحجز!$E6356)+G6356)-F6356,الحجز!$H6356),"")</f>
        <v/>
      </c>
      <c r="I6356" s="10" t="str">
        <f>IFERROR(VLOOKUP(D6356,Rooms[[الشقة]:[وصف]],4,FALSE),"")</f>
        <v/>
      </c>
      <c r="K6356" s="16" t="str">
        <f t="shared" si="199"/>
        <v/>
      </c>
    </row>
    <row r="6357" spans="2:11" x14ac:dyDescent="0.2">
      <c r="B6357" s="10" t="str">
        <f t="shared" si="198"/>
        <v/>
      </c>
      <c r="C6357" s="30"/>
      <c r="H6357" s="10" t="str">
        <f>IFERROR(IF(INDEX(Rooms[اعتماد القيمة],MATCH(الحجز!$D6357,Rooms[الشقة],0),1)&lt;=الحجز!$C6357,((INDEX(Rooms[القيمة],MATCH(الحجز!$D6357,Rooms[الشقة],0),1)*الحجز!$E6357)+G6357)-F6357,الحجز!$H6357),"")</f>
        <v/>
      </c>
      <c r="I6357" s="10" t="str">
        <f>IFERROR(VLOOKUP(D6357,Rooms[[الشقة]:[وصف]],4,FALSE),"")</f>
        <v/>
      </c>
      <c r="K6357" s="16" t="str">
        <f t="shared" si="199"/>
        <v/>
      </c>
    </row>
    <row r="6358" spans="2:11" x14ac:dyDescent="0.2">
      <c r="B6358" s="10" t="str">
        <f t="shared" si="198"/>
        <v/>
      </c>
      <c r="C6358" s="30"/>
      <c r="H6358" s="10" t="str">
        <f>IFERROR(IF(INDEX(Rooms[اعتماد القيمة],MATCH(الحجز!$D6358,Rooms[الشقة],0),1)&lt;=الحجز!$C6358,((INDEX(Rooms[القيمة],MATCH(الحجز!$D6358,Rooms[الشقة],0),1)*الحجز!$E6358)+G6358)-F6358,الحجز!$H6358),"")</f>
        <v/>
      </c>
      <c r="I6358" s="10" t="str">
        <f>IFERROR(VLOOKUP(D6358,Rooms[[الشقة]:[وصف]],4,FALSE),"")</f>
        <v/>
      </c>
      <c r="K6358" s="16" t="str">
        <f t="shared" si="199"/>
        <v/>
      </c>
    </row>
    <row r="6359" spans="2:11" x14ac:dyDescent="0.2">
      <c r="B6359" s="10" t="str">
        <f t="shared" si="198"/>
        <v/>
      </c>
      <c r="C6359" s="30"/>
      <c r="H6359" s="10" t="str">
        <f>IFERROR(IF(INDEX(Rooms[اعتماد القيمة],MATCH(الحجز!$D6359,Rooms[الشقة],0),1)&lt;=الحجز!$C6359,((INDEX(Rooms[القيمة],MATCH(الحجز!$D6359,Rooms[الشقة],0),1)*الحجز!$E6359)+G6359)-F6359,الحجز!$H6359),"")</f>
        <v/>
      </c>
      <c r="I6359" s="10" t="str">
        <f>IFERROR(VLOOKUP(D6359,Rooms[[الشقة]:[وصف]],4,FALSE),"")</f>
        <v/>
      </c>
      <c r="K6359" s="16" t="str">
        <f t="shared" si="199"/>
        <v/>
      </c>
    </row>
    <row r="6360" spans="2:11" x14ac:dyDescent="0.2">
      <c r="B6360" s="10" t="str">
        <f t="shared" si="198"/>
        <v/>
      </c>
      <c r="C6360" s="30"/>
      <c r="H6360" s="10" t="str">
        <f>IFERROR(IF(INDEX(Rooms[اعتماد القيمة],MATCH(الحجز!$D6360,Rooms[الشقة],0),1)&lt;=الحجز!$C6360,((INDEX(Rooms[القيمة],MATCH(الحجز!$D6360,Rooms[الشقة],0),1)*الحجز!$E6360)+G6360)-F6360,الحجز!$H6360),"")</f>
        <v/>
      </c>
      <c r="I6360" s="10" t="str">
        <f>IFERROR(VLOOKUP(D6360,Rooms[[الشقة]:[وصف]],4,FALSE),"")</f>
        <v/>
      </c>
      <c r="K6360" s="16" t="str">
        <f t="shared" si="199"/>
        <v/>
      </c>
    </row>
    <row r="6361" spans="2:11" x14ac:dyDescent="0.2">
      <c r="B6361" s="10" t="str">
        <f t="shared" si="198"/>
        <v/>
      </c>
      <c r="C6361" s="30"/>
      <c r="H6361" s="10" t="str">
        <f>IFERROR(IF(INDEX(Rooms[اعتماد القيمة],MATCH(الحجز!$D6361,Rooms[الشقة],0),1)&lt;=الحجز!$C6361,((INDEX(Rooms[القيمة],MATCH(الحجز!$D6361,Rooms[الشقة],0),1)*الحجز!$E6361)+G6361)-F6361,الحجز!$H6361),"")</f>
        <v/>
      </c>
      <c r="I6361" s="10" t="str">
        <f>IFERROR(VLOOKUP(D6361,Rooms[[الشقة]:[وصف]],4,FALSE),"")</f>
        <v/>
      </c>
      <c r="K6361" s="16" t="str">
        <f t="shared" si="199"/>
        <v/>
      </c>
    </row>
    <row r="6362" spans="2:11" x14ac:dyDescent="0.2">
      <c r="B6362" s="10" t="str">
        <f t="shared" si="198"/>
        <v/>
      </c>
      <c r="C6362" s="30"/>
      <c r="H6362" s="10" t="str">
        <f>IFERROR(IF(INDEX(Rooms[اعتماد القيمة],MATCH(الحجز!$D6362,Rooms[الشقة],0),1)&lt;=الحجز!$C6362,((INDEX(Rooms[القيمة],MATCH(الحجز!$D6362,Rooms[الشقة],0),1)*الحجز!$E6362)+G6362)-F6362,الحجز!$H6362),"")</f>
        <v/>
      </c>
      <c r="I6362" s="10" t="str">
        <f>IFERROR(VLOOKUP(D6362,Rooms[[الشقة]:[وصف]],4,FALSE),"")</f>
        <v/>
      </c>
      <c r="K6362" s="16" t="str">
        <f t="shared" si="199"/>
        <v/>
      </c>
    </row>
    <row r="6363" spans="2:11" x14ac:dyDescent="0.2">
      <c r="B6363" s="10" t="str">
        <f t="shared" si="198"/>
        <v/>
      </c>
      <c r="C6363" s="30"/>
      <c r="H6363" s="10" t="str">
        <f>IFERROR(IF(INDEX(Rooms[اعتماد القيمة],MATCH(الحجز!$D6363,Rooms[الشقة],0),1)&lt;=الحجز!$C6363,((INDEX(Rooms[القيمة],MATCH(الحجز!$D6363,Rooms[الشقة],0),1)*الحجز!$E6363)+G6363)-F6363,الحجز!$H6363),"")</f>
        <v/>
      </c>
      <c r="I6363" s="10" t="str">
        <f>IFERROR(VLOOKUP(D6363,Rooms[[الشقة]:[وصف]],4,FALSE),"")</f>
        <v/>
      </c>
      <c r="K6363" s="16" t="str">
        <f t="shared" si="199"/>
        <v/>
      </c>
    </row>
    <row r="6364" spans="2:11" x14ac:dyDescent="0.2">
      <c r="B6364" s="10" t="str">
        <f t="shared" si="198"/>
        <v/>
      </c>
      <c r="C6364" s="30"/>
      <c r="H6364" s="10" t="str">
        <f>IFERROR(IF(INDEX(Rooms[اعتماد القيمة],MATCH(الحجز!$D6364,Rooms[الشقة],0),1)&lt;=الحجز!$C6364,((INDEX(Rooms[القيمة],MATCH(الحجز!$D6364,Rooms[الشقة],0),1)*الحجز!$E6364)+G6364)-F6364,الحجز!$H6364),"")</f>
        <v/>
      </c>
      <c r="I6364" s="10" t="str">
        <f>IFERROR(VLOOKUP(D6364,Rooms[[الشقة]:[وصف]],4,FALSE),"")</f>
        <v/>
      </c>
      <c r="K6364" s="16" t="str">
        <f t="shared" si="199"/>
        <v/>
      </c>
    </row>
    <row r="6365" spans="2:11" x14ac:dyDescent="0.2">
      <c r="B6365" s="10" t="str">
        <f t="shared" si="198"/>
        <v/>
      </c>
      <c r="C6365" s="30"/>
      <c r="H6365" s="10" t="str">
        <f>IFERROR(IF(INDEX(Rooms[اعتماد القيمة],MATCH(الحجز!$D6365,Rooms[الشقة],0),1)&lt;=الحجز!$C6365,((INDEX(Rooms[القيمة],MATCH(الحجز!$D6365,Rooms[الشقة],0),1)*الحجز!$E6365)+G6365)-F6365,الحجز!$H6365),"")</f>
        <v/>
      </c>
      <c r="I6365" s="10" t="str">
        <f>IFERROR(VLOOKUP(D6365,Rooms[[الشقة]:[وصف]],4,FALSE),"")</f>
        <v/>
      </c>
      <c r="K6365" s="16" t="str">
        <f t="shared" si="199"/>
        <v/>
      </c>
    </row>
    <row r="6366" spans="2:11" x14ac:dyDescent="0.2">
      <c r="B6366" s="10" t="str">
        <f t="shared" si="198"/>
        <v/>
      </c>
      <c r="C6366" s="30"/>
      <c r="H6366" s="10" t="str">
        <f>IFERROR(IF(INDEX(Rooms[اعتماد القيمة],MATCH(الحجز!$D6366,Rooms[الشقة],0),1)&lt;=الحجز!$C6366,((INDEX(Rooms[القيمة],MATCH(الحجز!$D6366,Rooms[الشقة],0),1)*الحجز!$E6366)+G6366)-F6366,الحجز!$H6366),"")</f>
        <v/>
      </c>
      <c r="I6366" s="10" t="str">
        <f>IFERROR(VLOOKUP(D6366,Rooms[[الشقة]:[وصف]],4,FALSE),"")</f>
        <v/>
      </c>
      <c r="K6366" s="16" t="str">
        <f t="shared" si="199"/>
        <v/>
      </c>
    </row>
    <row r="6367" spans="2:11" x14ac:dyDescent="0.2">
      <c r="B6367" s="10" t="str">
        <f t="shared" si="198"/>
        <v/>
      </c>
      <c r="C6367" s="30"/>
      <c r="H6367" s="10" t="str">
        <f>IFERROR(IF(INDEX(Rooms[اعتماد القيمة],MATCH(الحجز!$D6367,Rooms[الشقة],0),1)&lt;=الحجز!$C6367,((INDEX(Rooms[القيمة],MATCH(الحجز!$D6367,Rooms[الشقة],0),1)*الحجز!$E6367)+G6367)-F6367,الحجز!$H6367),"")</f>
        <v/>
      </c>
      <c r="I6367" s="10" t="str">
        <f>IFERROR(VLOOKUP(D6367,Rooms[[الشقة]:[وصف]],4,FALSE),"")</f>
        <v/>
      </c>
      <c r="K6367" s="16" t="str">
        <f t="shared" si="199"/>
        <v/>
      </c>
    </row>
    <row r="6368" spans="2:11" x14ac:dyDescent="0.2">
      <c r="B6368" s="10" t="str">
        <f t="shared" si="198"/>
        <v/>
      </c>
      <c r="C6368" s="30"/>
      <c r="H6368" s="10" t="str">
        <f>IFERROR(IF(INDEX(Rooms[اعتماد القيمة],MATCH(الحجز!$D6368,Rooms[الشقة],0),1)&lt;=الحجز!$C6368,((INDEX(Rooms[القيمة],MATCH(الحجز!$D6368,Rooms[الشقة],0),1)*الحجز!$E6368)+G6368)-F6368,الحجز!$H6368),"")</f>
        <v/>
      </c>
      <c r="I6368" s="10" t="str">
        <f>IFERROR(VLOOKUP(D6368,Rooms[[الشقة]:[وصف]],4,FALSE),"")</f>
        <v/>
      </c>
      <c r="K6368" s="16" t="str">
        <f t="shared" si="199"/>
        <v/>
      </c>
    </row>
    <row r="6369" spans="2:11" x14ac:dyDescent="0.2">
      <c r="B6369" s="10" t="str">
        <f t="shared" si="198"/>
        <v/>
      </c>
      <c r="C6369" s="30"/>
      <c r="H6369" s="10" t="str">
        <f>IFERROR(IF(INDEX(Rooms[اعتماد القيمة],MATCH(الحجز!$D6369,Rooms[الشقة],0),1)&lt;=الحجز!$C6369,((INDEX(Rooms[القيمة],MATCH(الحجز!$D6369,Rooms[الشقة],0),1)*الحجز!$E6369)+G6369)-F6369,الحجز!$H6369),"")</f>
        <v/>
      </c>
      <c r="I6369" s="10" t="str">
        <f>IFERROR(VLOOKUP(D6369,Rooms[[الشقة]:[وصف]],4,FALSE),"")</f>
        <v/>
      </c>
      <c r="K6369" s="16" t="str">
        <f t="shared" si="199"/>
        <v/>
      </c>
    </row>
    <row r="6370" spans="2:11" x14ac:dyDescent="0.2">
      <c r="B6370" s="10" t="str">
        <f t="shared" si="198"/>
        <v/>
      </c>
      <c r="C6370" s="30"/>
      <c r="H6370" s="10" t="str">
        <f>IFERROR(IF(INDEX(Rooms[اعتماد القيمة],MATCH(الحجز!$D6370,Rooms[الشقة],0),1)&lt;=الحجز!$C6370,((INDEX(Rooms[القيمة],MATCH(الحجز!$D6370,Rooms[الشقة],0),1)*الحجز!$E6370)+G6370)-F6370,الحجز!$H6370),"")</f>
        <v/>
      </c>
      <c r="I6370" s="10" t="str">
        <f>IFERROR(VLOOKUP(D6370,Rooms[[الشقة]:[وصف]],4,FALSE),"")</f>
        <v/>
      </c>
      <c r="K6370" s="16" t="str">
        <f t="shared" si="199"/>
        <v/>
      </c>
    </row>
    <row r="6371" spans="2:11" x14ac:dyDescent="0.2">
      <c r="B6371" s="10" t="str">
        <f t="shared" si="198"/>
        <v/>
      </c>
      <c r="C6371" s="30"/>
      <c r="H6371" s="10" t="str">
        <f>IFERROR(IF(INDEX(Rooms[اعتماد القيمة],MATCH(الحجز!$D6371,Rooms[الشقة],0),1)&lt;=الحجز!$C6371,((INDEX(Rooms[القيمة],MATCH(الحجز!$D6371,Rooms[الشقة],0),1)*الحجز!$E6371)+G6371)-F6371,الحجز!$H6371),"")</f>
        <v/>
      </c>
      <c r="I6371" s="10" t="str">
        <f>IFERROR(VLOOKUP(D6371,Rooms[[الشقة]:[وصف]],4,FALSE),"")</f>
        <v/>
      </c>
      <c r="K6371" s="16" t="str">
        <f t="shared" si="199"/>
        <v/>
      </c>
    </row>
    <row r="6372" spans="2:11" x14ac:dyDescent="0.2">
      <c r="B6372" s="10" t="str">
        <f t="shared" si="198"/>
        <v/>
      </c>
      <c r="C6372" s="30"/>
      <c r="H6372" s="10" t="str">
        <f>IFERROR(IF(INDEX(Rooms[اعتماد القيمة],MATCH(الحجز!$D6372,Rooms[الشقة],0),1)&lt;=الحجز!$C6372,((INDEX(Rooms[القيمة],MATCH(الحجز!$D6372,Rooms[الشقة],0),1)*الحجز!$E6372)+G6372)-F6372,الحجز!$H6372),"")</f>
        <v/>
      </c>
      <c r="I6372" s="10" t="str">
        <f>IFERROR(VLOOKUP(D6372,Rooms[[الشقة]:[وصف]],4,FALSE),"")</f>
        <v/>
      </c>
      <c r="K6372" s="16" t="str">
        <f t="shared" si="199"/>
        <v/>
      </c>
    </row>
    <row r="6373" spans="2:11" x14ac:dyDescent="0.2">
      <c r="B6373" s="10" t="str">
        <f t="shared" si="198"/>
        <v/>
      </c>
      <c r="C6373" s="30"/>
      <c r="H6373" s="10" t="str">
        <f>IFERROR(IF(INDEX(Rooms[اعتماد القيمة],MATCH(الحجز!$D6373,Rooms[الشقة],0),1)&lt;=الحجز!$C6373,((INDEX(Rooms[القيمة],MATCH(الحجز!$D6373,Rooms[الشقة],0),1)*الحجز!$E6373)+G6373)-F6373,الحجز!$H6373),"")</f>
        <v/>
      </c>
      <c r="I6373" s="10" t="str">
        <f>IFERROR(VLOOKUP(D6373,Rooms[[الشقة]:[وصف]],4,FALSE),"")</f>
        <v/>
      </c>
      <c r="K6373" s="16" t="str">
        <f t="shared" si="199"/>
        <v/>
      </c>
    </row>
    <row r="6374" spans="2:11" x14ac:dyDescent="0.2">
      <c r="B6374" s="10" t="str">
        <f t="shared" si="198"/>
        <v/>
      </c>
      <c r="C6374" s="30"/>
      <c r="H6374" s="10" t="str">
        <f>IFERROR(IF(INDEX(Rooms[اعتماد القيمة],MATCH(الحجز!$D6374,Rooms[الشقة],0),1)&lt;=الحجز!$C6374,((INDEX(Rooms[القيمة],MATCH(الحجز!$D6374,Rooms[الشقة],0),1)*الحجز!$E6374)+G6374)-F6374,الحجز!$H6374),"")</f>
        <v/>
      </c>
      <c r="I6374" s="10" t="str">
        <f>IFERROR(VLOOKUP(D6374,Rooms[[الشقة]:[وصف]],4,FALSE),"")</f>
        <v/>
      </c>
      <c r="K6374" s="16" t="str">
        <f t="shared" si="199"/>
        <v/>
      </c>
    </row>
    <row r="6375" spans="2:11" x14ac:dyDescent="0.2">
      <c r="B6375" s="10" t="str">
        <f t="shared" si="198"/>
        <v/>
      </c>
      <c r="C6375" s="30"/>
      <c r="H6375" s="10" t="str">
        <f>IFERROR(IF(INDEX(Rooms[اعتماد القيمة],MATCH(الحجز!$D6375,Rooms[الشقة],0),1)&lt;=الحجز!$C6375,((INDEX(Rooms[القيمة],MATCH(الحجز!$D6375,Rooms[الشقة],0),1)*الحجز!$E6375)+G6375)-F6375,الحجز!$H6375),"")</f>
        <v/>
      </c>
      <c r="I6375" s="10" t="str">
        <f>IFERROR(VLOOKUP(D6375,Rooms[[الشقة]:[وصف]],4,FALSE),"")</f>
        <v/>
      </c>
      <c r="K6375" s="16" t="str">
        <f t="shared" si="199"/>
        <v/>
      </c>
    </row>
    <row r="6376" spans="2:11" x14ac:dyDescent="0.2">
      <c r="B6376" s="10" t="str">
        <f t="shared" si="198"/>
        <v/>
      </c>
      <c r="C6376" s="30"/>
      <c r="H6376" s="10" t="str">
        <f>IFERROR(IF(INDEX(Rooms[اعتماد القيمة],MATCH(الحجز!$D6376,Rooms[الشقة],0),1)&lt;=الحجز!$C6376,((INDEX(Rooms[القيمة],MATCH(الحجز!$D6376,Rooms[الشقة],0),1)*الحجز!$E6376)+G6376)-F6376,الحجز!$H6376),"")</f>
        <v/>
      </c>
      <c r="I6376" s="10" t="str">
        <f>IFERROR(VLOOKUP(D6376,Rooms[[الشقة]:[وصف]],4,FALSE),"")</f>
        <v/>
      </c>
      <c r="K6376" s="16" t="str">
        <f t="shared" si="199"/>
        <v/>
      </c>
    </row>
    <row r="6377" spans="2:11" x14ac:dyDescent="0.2">
      <c r="B6377" s="10" t="str">
        <f t="shared" si="198"/>
        <v/>
      </c>
      <c r="C6377" s="30"/>
      <c r="H6377" s="10" t="str">
        <f>IFERROR(IF(INDEX(Rooms[اعتماد القيمة],MATCH(الحجز!$D6377,Rooms[الشقة],0),1)&lt;=الحجز!$C6377,((INDEX(Rooms[القيمة],MATCH(الحجز!$D6377,Rooms[الشقة],0),1)*الحجز!$E6377)+G6377)-F6377,الحجز!$H6377),"")</f>
        <v/>
      </c>
      <c r="I6377" s="10" t="str">
        <f>IFERROR(VLOOKUP(D6377,Rooms[[الشقة]:[وصف]],4,FALSE),"")</f>
        <v/>
      </c>
      <c r="K6377" s="16" t="str">
        <f t="shared" si="199"/>
        <v/>
      </c>
    </row>
    <row r="6378" spans="2:11" x14ac:dyDescent="0.2">
      <c r="B6378" s="10" t="str">
        <f t="shared" si="198"/>
        <v/>
      </c>
      <c r="C6378" s="30"/>
      <c r="H6378" s="10" t="str">
        <f>IFERROR(IF(INDEX(Rooms[اعتماد القيمة],MATCH(الحجز!$D6378,Rooms[الشقة],0),1)&lt;=الحجز!$C6378,((INDEX(Rooms[القيمة],MATCH(الحجز!$D6378,Rooms[الشقة],0),1)*الحجز!$E6378)+G6378)-F6378,الحجز!$H6378),"")</f>
        <v/>
      </c>
      <c r="I6378" s="10" t="str">
        <f>IFERROR(VLOOKUP(D6378,Rooms[[الشقة]:[وصف]],4,FALSE),"")</f>
        <v/>
      </c>
      <c r="K6378" s="16" t="str">
        <f t="shared" si="199"/>
        <v/>
      </c>
    </row>
    <row r="6379" spans="2:11" x14ac:dyDescent="0.2">
      <c r="B6379" s="10" t="str">
        <f t="shared" si="198"/>
        <v/>
      </c>
      <c r="C6379" s="30"/>
      <c r="H6379" s="10" t="str">
        <f>IFERROR(IF(INDEX(Rooms[اعتماد القيمة],MATCH(الحجز!$D6379,Rooms[الشقة],0),1)&lt;=الحجز!$C6379,((INDEX(Rooms[القيمة],MATCH(الحجز!$D6379,Rooms[الشقة],0),1)*الحجز!$E6379)+G6379)-F6379,الحجز!$H6379),"")</f>
        <v/>
      </c>
      <c r="I6379" s="10" t="str">
        <f>IFERROR(VLOOKUP(D6379,Rooms[[الشقة]:[وصف]],4,FALSE),"")</f>
        <v/>
      </c>
      <c r="K6379" s="16" t="str">
        <f t="shared" si="199"/>
        <v/>
      </c>
    </row>
    <row r="6380" spans="2:11" x14ac:dyDescent="0.2">
      <c r="B6380" s="10" t="str">
        <f t="shared" si="198"/>
        <v/>
      </c>
      <c r="C6380" s="30"/>
      <c r="H6380" s="10" t="str">
        <f>IFERROR(IF(INDEX(Rooms[اعتماد القيمة],MATCH(الحجز!$D6380,Rooms[الشقة],0),1)&lt;=الحجز!$C6380,((INDEX(Rooms[القيمة],MATCH(الحجز!$D6380,Rooms[الشقة],0),1)*الحجز!$E6380)+G6380)-F6380,الحجز!$H6380),"")</f>
        <v/>
      </c>
      <c r="I6380" s="10" t="str">
        <f>IFERROR(VLOOKUP(D6380,Rooms[[الشقة]:[وصف]],4,FALSE),"")</f>
        <v/>
      </c>
      <c r="K6380" s="16" t="str">
        <f t="shared" si="199"/>
        <v/>
      </c>
    </row>
    <row r="6381" spans="2:11" x14ac:dyDescent="0.2">
      <c r="B6381" s="10" t="str">
        <f t="shared" si="198"/>
        <v/>
      </c>
      <c r="C6381" s="30"/>
      <c r="H6381" s="10" t="str">
        <f>IFERROR(IF(INDEX(Rooms[اعتماد القيمة],MATCH(الحجز!$D6381,Rooms[الشقة],0),1)&lt;=الحجز!$C6381,((INDEX(Rooms[القيمة],MATCH(الحجز!$D6381,Rooms[الشقة],0),1)*الحجز!$E6381)+G6381)-F6381,الحجز!$H6381),"")</f>
        <v/>
      </c>
      <c r="I6381" s="10" t="str">
        <f>IFERROR(VLOOKUP(D6381,Rooms[[الشقة]:[وصف]],4,FALSE),"")</f>
        <v/>
      </c>
      <c r="K6381" s="16" t="str">
        <f t="shared" si="199"/>
        <v/>
      </c>
    </row>
    <row r="6382" spans="2:11" x14ac:dyDescent="0.2">
      <c r="B6382" s="10" t="str">
        <f t="shared" si="198"/>
        <v/>
      </c>
      <c r="C6382" s="30"/>
      <c r="H6382" s="10" t="str">
        <f>IFERROR(IF(INDEX(Rooms[اعتماد القيمة],MATCH(الحجز!$D6382,Rooms[الشقة],0),1)&lt;=الحجز!$C6382,((INDEX(Rooms[القيمة],MATCH(الحجز!$D6382,Rooms[الشقة],0),1)*الحجز!$E6382)+G6382)-F6382,الحجز!$H6382),"")</f>
        <v/>
      </c>
      <c r="I6382" s="10" t="str">
        <f>IFERROR(VLOOKUP(D6382,Rooms[[الشقة]:[وصف]],4,FALSE),"")</f>
        <v/>
      </c>
      <c r="K6382" s="16" t="str">
        <f t="shared" si="199"/>
        <v/>
      </c>
    </row>
    <row r="6383" spans="2:11" x14ac:dyDescent="0.2">
      <c r="B6383" s="10" t="str">
        <f t="shared" si="198"/>
        <v/>
      </c>
      <c r="C6383" s="30"/>
      <c r="H6383" s="10" t="str">
        <f>IFERROR(IF(INDEX(Rooms[اعتماد القيمة],MATCH(الحجز!$D6383,Rooms[الشقة],0),1)&lt;=الحجز!$C6383,((INDEX(Rooms[القيمة],MATCH(الحجز!$D6383,Rooms[الشقة],0),1)*الحجز!$E6383)+G6383)-F6383,الحجز!$H6383),"")</f>
        <v/>
      </c>
      <c r="I6383" s="10" t="str">
        <f>IFERROR(VLOOKUP(D6383,Rooms[[الشقة]:[وصف]],4,FALSE),"")</f>
        <v/>
      </c>
      <c r="K6383" s="16" t="str">
        <f t="shared" si="199"/>
        <v/>
      </c>
    </row>
    <row r="6384" spans="2:11" x14ac:dyDescent="0.2">
      <c r="B6384" s="10" t="str">
        <f t="shared" si="198"/>
        <v/>
      </c>
      <c r="C6384" s="30"/>
      <c r="H6384" s="10" t="str">
        <f>IFERROR(IF(INDEX(Rooms[اعتماد القيمة],MATCH(الحجز!$D6384,Rooms[الشقة],0),1)&lt;=الحجز!$C6384,((INDEX(Rooms[القيمة],MATCH(الحجز!$D6384,Rooms[الشقة],0),1)*الحجز!$E6384)+G6384)-F6384,الحجز!$H6384),"")</f>
        <v/>
      </c>
      <c r="I6384" s="10" t="str">
        <f>IFERROR(VLOOKUP(D6384,Rooms[[الشقة]:[وصف]],4,FALSE),"")</f>
        <v/>
      </c>
      <c r="K6384" s="16" t="str">
        <f t="shared" si="199"/>
        <v/>
      </c>
    </row>
    <row r="6385" spans="2:11" x14ac:dyDescent="0.2">
      <c r="B6385" s="10" t="str">
        <f t="shared" si="198"/>
        <v/>
      </c>
      <c r="C6385" s="30"/>
      <c r="H6385" s="10" t="str">
        <f>IFERROR(IF(INDEX(Rooms[اعتماد القيمة],MATCH(الحجز!$D6385,Rooms[الشقة],0),1)&lt;=الحجز!$C6385,((INDEX(Rooms[القيمة],MATCH(الحجز!$D6385,Rooms[الشقة],0),1)*الحجز!$E6385)+G6385)-F6385,الحجز!$H6385),"")</f>
        <v/>
      </c>
      <c r="I6385" s="10" t="str">
        <f>IFERROR(VLOOKUP(D6385,Rooms[[الشقة]:[وصف]],4,FALSE),"")</f>
        <v/>
      </c>
      <c r="K6385" s="16" t="str">
        <f t="shared" si="199"/>
        <v/>
      </c>
    </row>
    <row r="6386" spans="2:11" x14ac:dyDescent="0.2">
      <c r="B6386" s="10" t="str">
        <f t="shared" si="198"/>
        <v/>
      </c>
      <c r="C6386" s="30"/>
      <c r="H6386" s="10" t="str">
        <f>IFERROR(IF(INDEX(Rooms[اعتماد القيمة],MATCH(الحجز!$D6386,Rooms[الشقة],0),1)&lt;=الحجز!$C6386,((INDEX(Rooms[القيمة],MATCH(الحجز!$D6386,Rooms[الشقة],0),1)*الحجز!$E6386)+G6386)-F6386,الحجز!$H6386),"")</f>
        <v/>
      </c>
      <c r="I6386" s="10" t="str">
        <f>IFERROR(VLOOKUP(D6386,Rooms[[الشقة]:[وصف]],4,FALSE),"")</f>
        <v/>
      </c>
      <c r="K6386" s="16" t="str">
        <f t="shared" si="199"/>
        <v/>
      </c>
    </row>
    <row r="6387" spans="2:11" x14ac:dyDescent="0.2">
      <c r="B6387" s="10" t="str">
        <f t="shared" si="198"/>
        <v/>
      </c>
      <c r="C6387" s="30"/>
      <c r="H6387" s="10" t="str">
        <f>IFERROR(IF(INDEX(Rooms[اعتماد القيمة],MATCH(الحجز!$D6387,Rooms[الشقة],0),1)&lt;=الحجز!$C6387,((INDEX(Rooms[القيمة],MATCH(الحجز!$D6387,Rooms[الشقة],0),1)*الحجز!$E6387)+G6387)-F6387,الحجز!$H6387),"")</f>
        <v/>
      </c>
      <c r="I6387" s="10" t="str">
        <f>IFERROR(VLOOKUP(D6387,Rooms[[الشقة]:[وصف]],4,FALSE),"")</f>
        <v/>
      </c>
      <c r="K6387" s="16" t="str">
        <f t="shared" si="199"/>
        <v/>
      </c>
    </row>
    <row r="6388" spans="2:11" x14ac:dyDescent="0.2">
      <c r="B6388" s="10" t="str">
        <f t="shared" si="198"/>
        <v/>
      </c>
      <c r="C6388" s="30"/>
      <c r="H6388" s="10" t="str">
        <f>IFERROR(IF(INDEX(Rooms[اعتماد القيمة],MATCH(الحجز!$D6388,Rooms[الشقة],0),1)&lt;=الحجز!$C6388,((INDEX(Rooms[القيمة],MATCH(الحجز!$D6388,Rooms[الشقة],0),1)*الحجز!$E6388)+G6388)-F6388,الحجز!$H6388),"")</f>
        <v/>
      </c>
      <c r="I6388" s="10" t="str">
        <f>IFERROR(VLOOKUP(D6388,Rooms[[الشقة]:[وصف]],4,FALSE),"")</f>
        <v/>
      </c>
      <c r="K6388" s="16" t="str">
        <f t="shared" si="199"/>
        <v/>
      </c>
    </row>
    <row r="6389" spans="2:11" x14ac:dyDescent="0.2">
      <c r="B6389" s="10" t="str">
        <f t="shared" si="198"/>
        <v/>
      </c>
      <c r="C6389" s="30"/>
      <c r="H6389" s="10" t="str">
        <f>IFERROR(IF(INDEX(Rooms[اعتماد القيمة],MATCH(الحجز!$D6389,Rooms[الشقة],0),1)&lt;=الحجز!$C6389,((INDEX(Rooms[القيمة],MATCH(الحجز!$D6389,Rooms[الشقة],0),1)*الحجز!$E6389)+G6389)-F6389,الحجز!$H6389),"")</f>
        <v/>
      </c>
      <c r="I6389" s="10" t="str">
        <f>IFERROR(VLOOKUP(D6389,Rooms[[الشقة]:[وصف]],4,FALSE),"")</f>
        <v/>
      </c>
      <c r="K6389" s="16" t="str">
        <f t="shared" si="199"/>
        <v/>
      </c>
    </row>
    <row r="6390" spans="2:11" x14ac:dyDescent="0.2">
      <c r="B6390" s="10" t="str">
        <f t="shared" si="198"/>
        <v/>
      </c>
      <c r="C6390" s="30"/>
      <c r="H6390" s="10" t="str">
        <f>IFERROR(IF(INDEX(Rooms[اعتماد القيمة],MATCH(الحجز!$D6390,Rooms[الشقة],0),1)&lt;=الحجز!$C6390,((INDEX(Rooms[القيمة],MATCH(الحجز!$D6390,Rooms[الشقة],0),1)*الحجز!$E6390)+G6390)-F6390,الحجز!$H6390),"")</f>
        <v/>
      </c>
      <c r="I6390" s="10" t="str">
        <f>IFERROR(VLOOKUP(D6390,Rooms[[الشقة]:[وصف]],4,FALSE),"")</f>
        <v/>
      </c>
      <c r="K6390" s="16" t="str">
        <f t="shared" si="199"/>
        <v/>
      </c>
    </row>
    <row r="6391" spans="2:11" x14ac:dyDescent="0.2">
      <c r="B6391" s="10" t="str">
        <f t="shared" si="198"/>
        <v/>
      </c>
      <c r="C6391" s="30"/>
      <c r="H6391" s="10" t="str">
        <f>IFERROR(IF(INDEX(Rooms[اعتماد القيمة],MATCH(الحجز!$D6391,Rooms[الشقة],0),1)&lt;=الحجز!$C6391,((INDEX(Rooms[القيمة],MATCH(الحجز!$D6391,Rooms[الشقة],0),1)*الحجز!$E6391)+G6391)-F6391,الحجز!$H6391),"")</f>
        <v/>
      </c>
      <c r="I6391" s="10" t="str">
        <f>IFERROR(VLOOKUP(D6391,Rooms[[الشقة]:[وصف]],4,FALSE),"")</f>
        <v/>
      </c>
      <c r="K6391" s="16" t="str">
        <f t="shared" si="199"/>
        <v/>
      </c>
    </row>
    <row r="6392" spans="2:11" x14ac:dyDescent="0.2">
      <c r="B6392" s="10" t="str">
        <f t="shared" si="198"/>
        <v/>
      </c>
      <c r="C6392" s="30"/>
      <c r="H6392" s="10" t="str">
        <f>IFERROR(IF(INDEX(Rooms[اعتماد القيمة],MATCH(الحجز!$D6392,Rooms[الشقة],0),1)&lt;=الحجز!$C6392,((INDEX(Rooms[القيمة],MATCH(الحجز!$D6392,Rooms[الشقة],0),1)*الحجز!$E6392)+G6392)-F6392,الحجز!$H6392),"")</f>
        <v/>
      </c>
      <c r="I6392" s="10" t="str">
        <f>IFERROR(VLOOKUP(D6392,Rooms[[الشقة]:[وصف]],4,FALSE),"")</f>
        <v/>
      </c>
      <c r="K6392" s="16" t="str">
        <f t="shared" si="199"/>
        <v/>
      </c>
    </row>
    <row r="6393" spans="2:11" x14ac:dyDescent="0.2">
      <c r="B6393" s="10" t="str">
        <f t="shared" si="198"/>
        <v/>
      </c>
      <c r="C6393" s="30"/>
      <c r="H6393" s="10" t="str">
        <f>IFERROR(IF(INDEX(Rooms[اعتماد القيمة],MATCH(الحجز!$D6393,Rooms[الشقة],0),1)&lt;=الحجز!$C6393,((INDEX(Rooms[القيمة],MATCH(الحجز!$D6393,Rooms[الشقة],0),1)*الحجز!$E6393)+G6393)-F6393,الحجز!$H6393),"")</f>
        <v/>
      </c>
      <c r="I6393" s="10" t="str">
        <f>IFERROR(VLOOKUP(D6393,Rooms[[الشقة]:[وصف]],4,FALSE),"")</f>
        <v/>
      </c>
      <c r="K6393" s="16" t="str">
        <f t="shared" si="199"/>
        <v/>
      </c>
    </row>
    <row r="6394" spans="2:11" x14ac:dyDescent="0.2">
      <c r="B6394" s="10" t="str">
        <f t="shared" si="198"/>
        <v/>
      </c>
      <c r="C6394" s="30"/>
      <c r="H6394" s="10" t="str">
        <f>IFERROR(IF(INDEX(Rooms[اعتماد القيمة],MATCH(الحجز!$D6394,Rooms[الشقة],0),1)&lt;=الحجز!$C6394,((INDEX(Rooms[القيمة],MATCH(الحجز!$D6394,Rooms[الشقة],0),1)*الحجز!$E6394)+G6394)-F6394,الحجز!$H6394),"")</f>
        <v/>
      </c>
      <c r="I6394" s="10" t="str">
        <f>IFERROR(VLOOKUP(D6394,Rooms[[الشقة]:[وصف]],4,FALSE),"")</f>
        <v/>
      </c>
      <c r="K6394" s="16" t="str">
        <f t="shared" si="199"/>
        <v/>
      </c>
    </row>
    <row r="6395" spans="2:11" x14ac:dyDescent="0.2">
      <c r="B6395" s="10" t="str">
        <f t="shared" si="198"/>
        <v/>
      </c>
      <c r="C6395" s="30"/>
      <c r="H6395" s="10" t="str">
        <f>IFERROR(IF(INDEX(Rooms[اعتماد القيمة],MATCH(الحجز!$D6395,Rooms[الشقة],0),1)&lt;=الحجز!$C6395,((INDEX(Rooms[القيمة],MATCH(الحجز!$D6395,Rooms[الشقة],0),1)*الحجز!$E6395)+G6395)-F6395,الحجز!$H6395),"")</f>
        <v/>
      </c>
      <c r="I6395" s="10" t="str">
        <f>IFERROR(VLOOKUP(D6395,Rooms[[الشقة]:[وصف]],4,FALSE),"")</f>
        <v/>
      </c>
      <c r="K6395" s="16" t="str">
        <f t="shared" si="199"/>
        <v/>
      </c>
    </row>
    <row r="6396" spans="2:11" x14ac:dyDescent="0.2">
      <c r="B6396" s="10" t="str">
        <f t="shared" si="198"/>
        <v/>
      </c>
      <c r="C6396" s="30"/>
      <c r="H6396" s="10" t="str">
        <f>IFERROR(IF(INDEX(Rooms[اعتماد القيمة],MATCH(الحجز!$D6396,Rooms[الشقة],0),1)&lt;=الحجز!$C6396,((INDEX(Rooms[القيمة],MATCH(الحجز!$D6396,Rooms[الشقة],0),1)*الحجز!$E6396)+G6396)-F6396,الحجز!$H6396),"")</f>
        <v/>
      </c>
      <c r="I6396" s="10" t="str">
        <f>IFERROR(VLOOKUP(D6396,Rooms[[الشقة]:[وصف]],4,FALSE),"")</f>
        <v/>
      </c>
      <c r="K6396" s="16" t="str">
        <f t="shared" si="199"/>
        <v/>
      </c>
    </row>
    <row r="6397" spans="2:11" x14ac:dyDescent="0.2">
      <c r="B6397" s="10" t="str">
        <f t="shared" si="198"/>
        <v/>
      </c>
      <c r="C6397" s="30"/>
      <c r="H6397" s="10" t="str">
        <f>IFERROR(IF(INDEX(Rooms[اعتماد القيمة],MATCH(الحجز!$D6397,Rooms[الشقة],0),1)&lt;=الحجز!$C6397,((INDEX(Rooms[القيمة],MATCH(الحجز!$D6397,Rooms[الشقة],0),1)*الحجز!$E6397)+G6397)-F6397,الحجز!$H6397),"")</f>
        <v/>
      </c>
      <c r="I6397" s="10" t="str">
        <f>IFERROR(VLOOKUP(D6397,Rooms[[الشقة]:[وصف]],4,FALSE),"")</f>
        <v/>
      </c>
      <c r="K6397" s="16" t="str">
        <f t="shared" si="199"/>
        <v/>
      </c>
    </row>
    <row r="6398" spans="2:11" x14ac:dyDescent="0.2">
      <c r="B6398" s="10" t="str">
        <f t="shared" si="198"/>
        <v/>
      </c>
      <c r="C6398" s="30"/>
      <c r="H6398" s="10" t="str">
        <f>IFERROR(IF(INDEX(Rooms[اعتماد القيمة],MATCH(الحجز!$D6398,Rooms[الشقة],0),1)&lt;=الحجز!$C6398,((INDEX(Rooms[القيمة],MATCH(الحجز!$D6398,Rooms[الشقة],0),1)*الحجز!$E6398)+G6398)-F6398,الحجز!$H6398),"")</f>
        <v/>
      </c>
      <c r="I6398" s="10" t="str">
        <f>IFERROR(VLOOKUP(D6398,Rooms[[الشقة]:[وصف]],4,FALSE),"")</f>
        <v/>
      </c>
      <c r="K6398" s="16" t="str">
        <f t="shared" si="199"/>
        <v/>
      </c>
    </row>
    <row r="6399" spans="2:11" x14ac:dyDescent="0.2">
      <c r="B6399" s="10" t="str">
        <f t="shared" si="198"/>
        <v/>
      </c>
      <c r="C6399" s="30"/>
      <c r="H6399" s="10" t="str">
        <f>IFERROR(IF(INDEX(Rooms[اعتماد القيمة],MATCH(الحجز!$D6399,Rooms[الشقة],0),1)&lt;=الحجز!$C6399,((INDEX(Rooms[القيمة],MATCH(الحجز!$D6399,Rooms[الشقة],0),1)*الحجز!$E6399)+G6399)-F6399,الحجز!$H6399),"")</f>
        <v/>
      </c>
      <c r="I6399" s="10" t="str">
        <f>IFERROR(VLOOKUP(D6399,Rooms[[الشقة]:[وصف]],4,FALSE),"")</f>
        <v/>
      </c>
      <c r="K6399" s="16" t="str">
        <f t="shared" si="199"/>
        <v/>
      </c>
    </row>
    <row r="6400" spans="2:11" x14ac:dyDescent="0.2">
      <c r="B6400" s="10" t="str">
        <f t="shared" si="198"/>
        <v/>
      </c>
      <c r="C6400" s="30"/>
      <c r="H6400" s="10" t="str">
        <f>IFERROR(IF(INDEX(Rooms[اعتماد القيمة],MATCH(الحجز!$D6400,Rooms[الشقة],0),1)&lt;=الحجز!$C6400,((INDEX(Rooms[القيمة],MATCH(الحجز!$D6400,Rooms[الشقة],0),1)*الحجز!$E6400)+G6400)-F6400,الحجز!$H6400),"")</f>
        <v/>
      </c>
      <c r="I6400" s="10" t="str">
        <f>IFERROR(VLOOKUP(D6400,Rooms[[الشقة]:[وصف]],4,FALSE),"")</f>
        <v/>
      </c>
      <c r="K6400" s="16" t="str">
        <f t="shared" si="199"/>
        <v/>
      </c>
    </row>
    <row r="6401" spans="2:11" x14ac:dyDescent="0.2">
      <c r="B6401" s="10" t="str">
        <f t="shared" si="198"/>
        <v/>
      </c>
      <c r="C6401" s="30"/>
      <c r="H6401" s="10" t="str">
        <f>IFERROR(IF(INDEX(Rooms[اعتماد القيمة],MATCH(الحجز!$D6401,Rooms[الشقة],0),1)&lt;=الحجز!$C6401,((INDEX(Rooms[القيمة],MATCH(الحجز!$D6401,Rooms[الشقة],0),1)*الحجز!$E6401)+G6401)-F6401,الحجز!$H6401),"")</f>
        <v/>
      </c>
      <c r="I6401" s="10" t="str">
        <f>IFERROR(VLOOKUP(D6401,Rooms[[الشقة]:[وصف]],4,FALSE),"")</f>
        <v/>
      </c>
      <c r="K6401" s="16" t="str">
        <f t="shared" si="199"/>
        <v/>
      </c>
    </row>
    <row r="6402" spans="2:11" x14ac:dyDescent="0.2">
      <c r="B6402" s="10" t="str">
        <f t="shared" si="198"/>
        <v/>
      </c>
      <c r="C6402" s="30"/>
      <c r="H6402" s="10" t="str">
        <f>IFERROR(IF(INDEX(Rooms[اعتماد القيمة],MATCH(الحجز!$D6402,Rooms[الشقة],0),1)&lt;=الحجز!$C6402,((INDEX(Rooms[القيمة],MATCH(الحجز!$D6402,Rooms[الشقة],0),1)*الحجز!$E6402)+G6402)-F6402,الحجز!$H6402),"")</f>
        <v/>
      </c>
      <c r="I6402" s="10" t="str">
        <f>IFERROR(VLOOKUP(D6402,Rooms[[الشقة]:[وصف]],4,FALSE),"")</f>
        <v/>
      </c>
      <c r="K6402" s="16" t="str">
        <f t="shared" si="199"/>
        <v/>
      </c>
    </row>
    <row r="6403" spans="2:11" x14ac:dyDescent="0.2">
      <c r="B6403" s="10" t="str">
        <f t="shared" si="198"/>
        <v/>
      </c>
      <c r="C6403" s="30"/>
      <c r="H6403" s="10" t="str">
        <f>IFERROR(IF(INDEX(Rooms[اعتماد القيمة],MATCH(الحجز!$D6403,Rooms[الشقة],0),1)&lt;=الحجز!$C6403,((INDEX(Rooms[القيمة],MATCH(الحجز!$D6403,Rooms[الشقة],0),1)*الحجز!$E6403)+G6403)-F6403,الحجز!$H6403),"")</f>
        <v/>
      </c>
      <c r="I6403" s="10" t="str">
        <f>IFERROR(VLOOKUP(D6403,Rooms[[الشقة]:[وصف]],4,FALSE),"")</f>
        <v/>
      </c>
      <c r="K6403" s="16" t="str">
        <f t="shared" si="199"/>
        <v/>
      </c>
    </row>
    <row r="6404" spans="2:11" x14ac:dyDescent="0.2">
      <c r="B6404" s="10" t="str">
        <f t="shared" si="198"/>
        <v/>
      </c>
      <c r="C6404" s="30"/>
      <c r="H6404" s="10" t="str">
        <f>IFERROR(IF(INDEX(Rooms[اعتماد القيمة],MATCH(الحجز!$D6404,Rooms[الشقة],0),1)&lt;=الحجز!$C6404,((INDEX(Rooms[القيمة],MATCH(الحجز!$D6404,Rooms[الشقة],0),1)*الحجز!$E6404)+G6404)-F6404,الحجز!$H6404),"")</f>
        <v/>
      </c>
      <c r="I6404" s="10" t="str">
        <f>IFERROR(VLOOKUP(D6404,Rooms[[الشقة]:[وصف]],4,FALSE),"")</f>
        <v/>
      </c>
      <c r="K6404" s="16" t="str">
        <f t="shared" si="199"/>
        <v/>
      </c>
    </row>
    <row r="6405" spans="2:11" x14ac:dyDescent="0.2">
      <c r="B6405" s="10" t="str">
        <f t="shared" ref="B6405:B6468" si="200">IF(C6405&lt;&gt;"",ROW(A6402),"")</f>
        <v/>
      </c>
      <c r="C6405" s="30"/>
      <c r="H6405" s="10" t="str">
        <f>IFERROR(IF(INDEX(Rooms[اعتماد القيمة],MATCH(الحجز!$D6405,Rooms[الشقة],0),1)&lt;=الحجز!$C6405,((INDEX(Rooms[القيمة],MATCH(الحجز!$D6405,Rooms[الشقة],0),1)*الحجز!$E6405)+G6405)-F6405,الحجز!$H6405),"")</f>
        <v/>
      </c>
      <c r="I6405" s="10" t="str">
        <f>IFERROR(VLOOKUP(D6405,Rooms[[الشقة]:[وصف]],4,FALSE),"")</f>
        <v/>
      </c>
      <c r="K6405" s="16" t="str">
        <f t="shared" ref="K6405:K6468" si="201">IF(AND(E6405="",C6405=""),"",C6405+(IF(E6405&lt;1,E6405,(E6405-1))))</f>
        <v/>
      </c>
    </row>
    <row r="6406" spans="2:11" x14ac:dyDescent="0.2">
      <c r="B6406" s="10" t="str">
        <f t="shared" si="200"/>
        <v/>
      </c>
      <c r="C6406" s="30"/>
      <c r="H6406" s="10" t="str">
        <f>IFERROR(IF(INDEX(Rooms[اعتماد القيمة],MATCH(الحجز!$D6406,Rooms[الشقة],0),1)&lt;=الحجز!$C6406,((INDEX(Rooms[القيمة],MATCH(الحجز!$D6406,Rooms[الشقة],0),1)*الحجز!$E6406)+G6406)-F6406,الحجز!$H6406),"")</f>
        <v/>
      </c>
      <c r="I6406" s="10" t="str">
        <f>IFERROR(VLOOKUP(D6406,Rooms[[الشقة]:[وصف]],4,FALSE),"")</f>
        <v/>
      </c>
      <c r="K6406" s="16" t="str">
        <f t="shared" si="201"/>
        <v/>
      </c>
    </row>
    <row r="6407" spans="2:11" x14ac:dyDescent="0.2">
      <c r="B6407" s="10" t="str">
        <f t="shared" si="200"/>
        <v/>
      </c>
      <c r="C6407" s="30"/>
      <c r="H6407" s="10" t="str">
        <f>IFERROR(IF(INDEX(Rooms[اعتماد القيمة],MATCH(الحجز!$D6407,Rooms[الشقة],0),1)&lt;=الحجز!$C6407,((INDEX(Rooms[القيمة],MATCH(الحجز!$D6407,Rooms[الشقة],0),1)*الحجز!$E6407)+G6407)-F6407,الحجز!$H6407),"")</f>
        <v/>
      </c>
      <c r="I6407" s="10" t="str">
        <f>IFERROR(VLOOKUP(D6407,Rooms[[الشقة]:[وصف]],4,FALSE),"")</f>
        <v/>
      </c>
      <c r="K6407" s="16" t="str">
        <f t="shared" si="201"/>
        <v/>
      </c>
    </row>
    <row r="6408" spans="2:11" x14ac:dyDescent="0.2">
      <c r="B6408" s="10" t="str">
        <f t="shared" si="200"/>
        <v/>
      </c>
      <c r="C6408" s="30"/>
      <c r="H6408" s="10" t="str">
        <f>IFERROR(IF(INDEX(Rooms[اعتماد القيمة],MATCH(الحجز!$D6408,Rooms[الشقة],0),1)&lt;=الحجز!$C6408,((INDEX(Rooms[القيمة],MATCH(الحجز!$D6408,Rooms[الشقة],0),1)*الحجز!$E6408)+G6408)-F6408,الحجز!$H6408),"")</f>
        <v/>
      </c>
      <c r="I6408" s="10" t="str">
        <f>IFERROR(VLOOKUP(D6408,Rooms[[الشقة]:[وصف]],4,FALSE),"")</f>
        <v/>
      </c>
      <c r="K6408" s="16" t="str">
        <f t="shared" si="201"/>
        <v/>
      </c>
    </row>
    <row r="6409" spans="2:11" x14ac:dyDescent="0.2">
      <c r="B6409" s="10" t="str">
        <f t="shared" si="200"/>
        <v/>
      </c>
      <c r="C6409" s="30"/>
      <c r="H6409" s="10" t="str">
        <f>IFERROR(IF(INDEX(Rooms[اعتماد القيمة],MATCH(الحجز!$D6409,Rooms[الشقة],0),1)&lt;=الحجز!$C6409,((INDEX(Rooms[القيمة],MATCH(الحجز!$D6409,Rooms[الشقة],0),1)*الحجز!$E6409)+G6409)-F6409,الحجز!$H6409),"")</f>
        <v/>
      </c>
      <c r="I6409" s="10" t="str">
        <f>IFERROR(VLOOKUP(D6409,Rooms[[الشقة]:[وصف]],4,FALSE),"")</f>
        <v/>
      </c>
      <c r="K6409" s="16" t="str">
        <f t="shared" si="201"/>
        <v/>
      </c>
    </row>
    <row r="6410" spans="2:11" x14ac:dyDescent="0.2">
      <c r="B6410" s="10" t="str">
        <f t="shared" si="200"/>
        <v/>
      </c>
      <c r="C6410" s="30"/>
      <c r="H6410" s="10" t="str">
        <f>IFERROR(IF(INDEX(Rooms[اعتماد القيمة],MATCH(الحجز!$D6410,Rooms[الشقة],0),1)&lt;=الحجز!$C6410,((INDEX(Rooms[القيمة],MATCH(الحجز!$D6410,Rooms[الشقة],0),1)*الحجز!$E6410)+G6410)-F6410,الحجز!$H6410),"")</f>
        <v/>
      </c>
      <c r="I6410" s="10" t="str">
        <f>IFERROR(VLOOKUP(D6410,Rooms[[الشقة]:[وصف]],4,FALSE),"")</f>
        <v/>
      </c>
      <c r="K6410" s="16" t="str">
        <f t="shared" si="201"/>
        <v/>
      </c>
    </row>
    <row r="6411" spans="2:11" x14ac:dyDescent="0.2">
      <c r="B6411" s="10" t="str">
        <f t="shared" si="200"/>
        <v/>
      </c>
      <c r="C6411" s="30"/>
      <c r="H6411" s="10" t="str">
        <f>IFERROR(IF(INDEX(Rooms[اعتماد القيمة],MATCH(الحجز!$D6411,Rooms[الشقة],0),1)&lt;=الحجز!$C6411,((INDEX(Rooms[القيمة],MATCH(الحجز!$D6411,Rooms[الشقة],0),1)*الحجز!$E6411)+G6411)-F6411,الحجز!$H6411),"")</f>
        <v/>
      </c>
      <c r="I6411" s="10" t="str">
        <f>IFERROR(VLOOKUP(D6411,Rooms[[الشقة]:[وصف]],4,FALSE),"")</f>
        <v/>
      </c>
      <c r="K6411" s="16" t="str">
        <f t="shared" si="201"/>
        <v/>
      </c>
    </row>
    <row r="6412" spans="2:11" x14ac:dyDescent="0.2">
      <c r="B6412" s="10" t="str">
        <f t="shared" si="200"/>
        <v/>
      </c>
      <c r="C6412" s="30"/>
      <c r="H6412" s="10" t="str">
        <f>IFERROR(IF(INDEX(Rooms[اعتماد القيمة],MATCH(الحجز!$D6412,Rooms[الشقة],0),1)&lt;=الحجز!$C6412,((INDEX(Rooms[القيمة],MATCH(الحجز!$D6412,Rooms[الشقة],0),1)*الحجز!$E6412)+G6412)-F6412,الحجز!$H6412),"")</f>
        <v/>
      </c>
      <c r="I6412" s="10" t="str">
        <f>IFERROR(VLOOKUP(D6412,Rooms[[الشقة]:[وصف]],4,FALSE),"")</f>
        <v/>
      </c>
      <c r="K6412" s="16" t="str">
        <f t="shared" si="201"/>
        <v/>
      </c>
    </row>
    <row r="6413" spans="2:11" x14ac:dyDescent="0.2">
      <c r="B6413" s="10" t="str">
        <f t="shared" si="200"/>
        <v/>
      </c>
      <c r="C6413" s="30"/>
      <c r="H6413" s="10" t="str">
        <f>IFERROR(IF(INDEX(Rooms[اعتماد القيمة],MATCH(الحجز!$D6413,Rooms[الشقة],0),1)&lt;=الحجز!$C6413,((INDEX(Rooms[القيمة],MATCH(الحجز!$D6413,Rooms[الشقة],0),1)*الحجز!$E6413)+G6413)-F6413,الحجز!$H6413),"")</f>
        <v/>
      </c>
      <c r="I6413" s="10" t="str">
        <f>IFERROR(VLOOKUP(D6413,Rooms[[الشقة]:[وصف]],4,FALSE),"")</f>
        <v/>
      </c>
      <c r="K6413" s="16" t="str">
        <f t="shared" si="201"/>
        <v/>
      </c>
    </row>
    <row r="6414" spans="2:11" x14ac:dyDescent="0.2">
      <c r="B6414" s="10" t="str">
        <f t="shared" si="200"/>
        <v/>
      </c>
      <c r="C6414" s="30"/>
      <c r="H6414" s="10" t="str">
        <f>IFERROR(IF(INDEX(Rooms[اعتماد القيمة],MATCH(الحجز!$D6414,Rooms[الشقة],0),1)&lt;=الحجز!$C6414,((INDEX(Rooms[القيمة],MATCH(الحجز!$D6414,Rooms[الشقة],0),1)*الحجز!$E6414)+G6414)-F6414,الحجز!$H6414),"")</f>
        <v/>
      </c>
      <c r="I6414" s="10" t="str">
        <f>IFERROR(VLOOKUP(D6414,Rooms[[الشقة]:[وصف]],4,FALSE),"")</f>
        <v/>
      </c>
      <c r="K6414" s="16" t="str">
        <f t="shared" si="201"/>
        <v/>
      </c>
    </row>
    <row r="6415" spans="2:11" x14ac:dyDescent="0.2">
      <c r="B6415" s="10" t="str">
        <f t="shared" si="200"/>
        <v/>
      </c>
      <c r="C6415" s="30"/>
      <c r="H6415" s="10" t="str">
        <f>IFERROR(IF(INDEX(Rooms[اعتماد القيمة],MATCH(الحجز!$D6415,Rooms[الشقة],0),1)&lt;=الحجز!$C6415,((INDEX(Rooms[القيمة],MATCH(الحجز!$D6415,Rooms[الشقة],0),1)*الحجز!$E6415)+G6415)-F6415,الحجز!$H6415),"")</f>
        <v/>
      </c>
      <c r="I6415" s="10" t="str">
        <f>IFERROR(VLOOKUP(D6415,Rooms[[الشقة]:[وصف]],4,FALSE),"")</f>
        <v/>
      </c>
      <c r="K6415" s="16" t="str">
        <f t="shared" si="201"/>
        <v/>
      </c>
    </row>
    <row r="6416" spans="2:11" x14ac:dyDescent="0.2">
      <c r="B6416" s="10" t="str">
        <f t="shared" si="200"/>
        <v/>
      </c>
      <c r="C6416" s="30"/>
      <c r="H6416" s="10" t="str">
        <f>IFERROR(IF(INDEX(Rooms[اعتماد القيمة],MATCH(الحجز!$D6416,Rooms[الشقة],0),1)&lt;=الحجز!$C6416,((INDEX(Rooms[القيمة],MATCH(الحجز!$D6416,Rooms[الشقة],0),1)*الحجز!$E6416)+G6416)-F6416,الحجز!$H6416),"")</f>
        <v/>
      </c>
      <c r="I6416" s="10" t="str">
        <f>IFERROR(VLOOKUP(D6416,Rooms[[الشقة]:[وصف]],4,FALSE),"")</f>
        <v/>
      </c>
      <c r="K6416" s="16" t="str">
        <f t="shared" si="201"/>
        <v/>
      </c>
    </row>
    <row r="6417" spans="2:11" x14ac:dyDescent="0.2">
      <c r="B6417" s="10" t="str">
        <f t="shared" si="200"/>
        <v/>
      </c>
      <c r="C6417" s="30"/>
      <c r="H6417" s="10" t="str">
        <f>IFERROR(IF(INDEX(Rooms[اعتماد القيمة],MATCH(الحجز!$D6417,Rooms[الشقة],0),1)&lt;=الحجز!$C6417,((INDEX(Rooms[القيمة],MATCH(الحجز!$D6417,Rooms[الشقة],0),1)*الحجز!$E6417)+G6417)-F6417,الحجز!$H6417),"")</f>
        <v/>
      </c>
      <c r="I6417" s="10" t="str">
        <f>IFERROR(VLOOKUP(D6417,Rooms[[الشقة]:[وصف]],4,FALSE),"")</f>
        <v/>
      </c>
      <c r="K6417" s="16" t="str">
        <f t="shared" si="201"/>
        <v/>
      </c>
    </row>
    <row r="6418" spans="2:11" x14ac:dyDescent="0.2">
      <c r="B6418" s="10" t="str">
        <f t="shared" si="200"/>
        <v/>
      </c>
      <c r="C6418" s="30"/>
      <c r="H6418" s="10" t="str">
        <f>IFERROR(IF(INDEX(Rooms[اعتماد القيمة],MATCH(الحجز!$D6418,Rooms[الشقة],0),1)&lt;=الحجز!$C6418,((INDEX(Rooms[القيمة],MATCH(الحجز!$D6418,Rooms[الشقة],0),1)*الحجز!$E6418)+G6418)-F6418,الحجز!$H6418),"")</f>
        <v/>
      </c>
      <c r="I6418" s="10" t="str">
        <f>IFERROR(VLOOKUP(D6418,Rooms[[الشقة]:[وصف]],4,FALSE),"")</f>
        <v/>
      </c>
      <c r="K6418" s="16" t="str">
        <f t="shared" si="201"/>
        <v/>
      </c>
    </row>
    <row r="6419" spans="2:11" x14ac:dyDescent="0.2">
      <c r="B6419" s="10" t="str">
        <f t="shared" si="200"/>
        <v/>
      </c>
      <c r="C6419" s="30"/>
      <c r="H6419" s="10" t="str">
        <f>IFERROR(IF(INDEX(Rooms[اعتماد القيمة],MATCH(الحجز!$D6419,Rooms[الشقة],0),1)&lt;=الحجز!$C6419,((INDEX(Rooms[القيمة],MATCH(الحجز!$D6419,Rooms[الشقة],0),1)*الحجز!$E6419)+G6419)-F6419,الحجز!$H6419),"")</f>
        <v/>
      </c>
      <c r="I6419" s="10" t="str">
        <f>IFERROR(VLOOKUP(D6419,Rooms[[الشقة]:[وصف]],4,FALSE),"")</f>
        <v/>
      </c>
      <c r="K6419" s="16" t="str">
        <f t="shared" si="201"/>
        <v/>
      </c>
    </row>
    <row r="6420" spans="2:11" x14ac:dyDescent="0.2">
      <c r="B6420" s="10" t="str">
        <f t="shared" si="200"/>
        <v/>
      </c>
      <c r="C6420" s="30"/>
      <c r="H6420" s="10" t="str">
        <f>IFERROR(IF(INDEX(Rooms[اعتماد القيمة],MATCH(الحجز!$D6420,Rooms[الشقة],0),1)&lt;=الحجز!$C6420,((INDEX(Rooms[القيمة],MATCH(الحجز!$D6420,Rooms[الشقة],0),1)*الحجز!$E6420)+G6420)-F6420,الحجز!$H6420),"")</f>
        <v/>
      </c>
      <c r="I6420" s="10" t="str">
        <f>IFERROR(VLOOKUP(D6420,Rooms[[الشقة]:[وصف]],4,FALSE),"")</f>
        <v/>
      </c>
      <c r="K6420" s="16" t="str">
        <f t="shared" si="201"/>
        <v/>
      </c>
    </row>
    <row r="6421" spans="2:11" x14ac:dyDescent="0.2">
      <c r="B6421" s="10" t="str">
        <f t="shared" si="200"/>
        <v/>
      </c>
      <c r="C6421" s="30"/>
      <c r="H6421" s="10" t="str">
        <f>IFERROR(IF(INDEX(Rooms[اعتماد القيمة],MATCH(الحجز!$D6421,Rooms[الشقة],0),1)&lt;=الحجز!$C6421,((INDEX(Rooms[القيمة],MATCH(الحجز!$D6421,Rooms[الشقة],0),1)*الحجز!$E6421)+G6421)-F6421,الحجز!$H6421),"")</f>
        <v/>
      </c>
      <c r="I6421" s="10" t="str">
        <f>IFERROR(VLOOKUP(D6421,Rooms[[الشقة]:[وصف]],4,FALSE),"")</f>
        <v/>
      </c>
      <c r="K6421" s="16" t="str">
        <f t="shared" si="201"/>
        <v/>
      </c>
    </row>
    <row r="6422" spans="2:11" x14ac:dyDescent="0.2">
      <c r="B6422" s="10" t="str">
        <f t="shared" si="200"/>
        <v/>
      </c>
      <c r="C6422" s="30"/>
      <c r="H6422" s="10" t="str">
        <f>IFERROR(IF(INDEX(Rooms[اعتماد القيمة],MATCH(الحجز!$D6422,Rooms[الشقة],0),1)&lt;=الحجز!$C6422,((INDEX(Rooms[القيمة],MATCH(الحجز!$D6422,Rooms[الشقة],0),1)*الحجز!$E6422)+G6422)-F6422,الحجز!$H6422),"")</f>
        <v/>
      </c>
      <c r="I6422" s="10" t="str">
        <f>IFERROR(VLOOKUP(D6422,Rooms[[الشقة]:[وصف]],4,FALSE),"")</f>
        <v/>
      </c>
      <c r="K6422" s="16" t="str">
        <f t="shared" si="201"/>
        <v/>
      </c>
    </row>
    <row r="6423" spans="2:11" x14ac:dyDescent="0.2">
      <c r="B6423" s="10" t="str">
        <f t="shared" si="200"/>
        <v/>
      </c>
      <c r="C6423" s="30"/>
      <c r="H6423" s="10" t="str">
        <f>IFERROR(IF(INDEX(Rooms[اعتماد القيمة],MATCH(الحجز!$D6423,Rooms[الشقة],0),1)&lt;=الحجز!$C6423,((INDEX(Rooms[القيمة],MATCH(الحجز!$D6423,Rooms[الشقة],0),1)*الحجز!$E6423)+G6423)-F6423,الحجز!$H6423),"")</f>
        <v/>
      </c>
      <c r="I6423" s="10" t="str">
        <f>IFERROR(VLOOKUP(D6423,Rooms[[الشقة]:[وصف]],4,FALSE),"")</f>
        <v/>
      </c>
      <c r="K6423" s="16" t="str">
        <f t="shared" si="201"/>
        <v/>
      </c>
    </row>
    <row r="6424" spans="2:11" x14ac:dyDescent="0.2">
      <c r="B6424" s="10" t="str">
        <f t="shared" si="200"/>
        <v/>
      </c>
      <c r="C6424" s="30"/>
      <c r="H6424" s="10" t="str">
        <f>IFERROR(IF(INDEX(Rooms[اعتماد القيمة],MATCH(الحجز!$D6424,Rooms[الشقة],0),1)&lt;=الحجز!$C6424,((INDEX(Rooms[القيمة],MATCH(الحجز!$D6424,Rooms[الشقة],0),1)*الحجز!$E6424)+G6424)-F6424,الحجز!$H6424),"")</f>
        <v/>
      </c>
      <c r="I6424" s="10" t="str">
        <f>IFERROR(VLOOKUP(D6424,Rooms[[الشقة]:[وصف]],4,FALSE),"")</f>
        <v/>
      </c>
      <c r="K6424" s="16" t="str">
        <f t="shared" si="201"/>
        <v/>
      </c>
    </row>
    <row r="6425" spans="2:11" x14ac:dyDescent="0.2">
      <c r="B6425" s="10" t="str">
        <f t="shared" si="200"/>
        <v/>
      </c>
      <c r="C6425" s="30"/>
      <c r="H6425" s="10" t="str">
        <f>IFERROR(IF(INDEX(Rooms[اعتماد القيمة],MATCH(الحجز!$D6425,Rooms[الشقة],0),1)&lt;=الحجز!$C6425,((INDEX(Rooms[القيمة],MATCH(الحجز!$D6425,Rooms[الشقة],0),1)*الحجز!$E6425)+G6425)-F6425,الحجز!$H6425),"")</f>
        <v/>
      </c>
      <c r="I6425" s="10" t="str">
        <f>IFERROR(VLOOKUP(D6425,Rooms[[الشقة]:[وصف]],4,FALSE),"")</f>
        <v/>
      </c>
      <c r="K6425" s="16" t="str">
        <f t="shared" si="201"/>
        <v/>
      </c>
    </row>
    <row r="6426" spans="2:11" x14ac:dyDescent="0.2">
      <c r="B6426" s="10" t="str">
        <f t="shared" si="200"/>
        <v/>
      </c>
      <c r="C6426" s="30"/>
      <c r="H6426" s="10" t="str">
        <f>IFERROR(IF(INDEX(Rooms[اعتماد القيمة],MATCH(الحجز!$D6426,Rooms[الشقة],0),1)&lt;=الحجز!$C6426,((INDEX(Rooms[القيمة],MATCH(الحجز!$D6426,Rooms[الشقة],0),1)*الحجز!$E6426)+G6426)-F6426,الحجز!$H6426),"")</f>
        <v/>
      </c>
      <c r="I6426" s="10" t="str">
        <f>IFERROR(VLOOKUP(D6426,Rooms[[الشقة]:[وصف]],4,FALSE),"")</f>
        <v/>
      </c>
      <c r="K6426" s="16" t="str">
        <f t="shared" si="201"/>
        <v/>
      </c>
    </row>
    <row r="6427" spans="2:11" x14ac:dyDescent="0.2">
      <c r="B6427" s="10" t="str">
        <f t="shared" si="200"/>
        <v/>
      </c>
      <c r="C6427" s="30"/>
      <c r="H6427" s="10" t="str">
        <f>IFERROR(IF(INDEX(Rooms[اعتماد القيمة],MATCH(الحجز!$D6427,Rooms[الشقة],0),1)&lt;=الحجز!$C6427,((INDEX(Rooms[القيمة],MATCH(الحجز!$D6427,Rooms[الشقة],0),1)*الحجز!$E6427)+G6427)-F6427,الحجز!$H6427),"")</f>
        <v/>
      </c>
      <c r="I6427" s="10" t="str">
        <f>IFERROR(VLOOKUP(D6427,Rooms[[الشقة]:[وصف]],4,FALSE),"")</f>
        <v/>
      </c>
      <c r="K6427" s="16" t="str">
        <f t="shared" si="201"/>
        <v/>
      </c>
    </row>
    <row r="6428" spans="2:11" x14ac:dyDescent="0.2">
      <c r="B6428" s="10" t="str">
        <f t="shared" si="200"/>
        <v/>
      </c>
      <c r="C6428" s="30"/>
      <c r="H6428" s="10" t="str">
        <f>IFERROR(IF(INDEX(Rooms[اعتماد القيمة],MATCH(الحجز!$D6428,Rooms[الشقة],0),1)&lt;=الحجز!$C6428,((INDEX(Rooms[القيمة],MATCH(الحجز!$D6428,Rooms[الشقة],0),1)*الحجز!$E6428)+G6428)-F6428,الحجز!$H6428),"")</f>
        <v/>
      </c>
      <c r="I6428" s="10" t="str">
        <f>IFERROR(VLOOKUP(D6428,Rooms[[الشقة]:[وصف]],4,FALSE),"")</f>
        <v/>
      </c>
      <c r="K6428" s="16" t="str">
        <f t="shared" si="201"/>
        <v/>
      </c>
    </row>
    <row r="6429" spans="2:11" x14ac:dyDescent="0.2">
      <c r="B6429" s="10" t="str">
        <f t="shared" si="200"/>
        <v/>
      </c>
      <c r="C6429" s="30"/>
      <c r="H6429" s="10" t="str">
        <f>IFERROR(IF(INDEX(Rooms[اعتماد القيمة],MATCH(الحجز!$D6429,Rooms[الشقة],0),1)&lt;=الحجز!$C6429,((INDEX(Rooms[القيمة],MATCH(الحجز!$D6429,Rooms[الشقة],0),1)*الحجز!$E6429)+G6429)-F6429,الحجز!$H6429),"")</f>
        <v/>
      </c>
      <c r="I6429" s="10" t="str">
        <f>IFERROR(VLOOKUP(D6429,Rooms[[الشقة]:[وصف]],4,FALSE),"")</f>
        <v/>
      </c>
      <c r="K6429" s="16" t="str">
        <f t="shared" si="201"/>
        <v/>
      </c>
    </row>
    <row r="6430" spans="2:11" x14ac:dyDescent="0.2">
      <c r="B6430" s="10" t="str">
        <f t="shared" si="200"/>
        <v/>
      </c>
      <c r="C6430" s="30"/>
      <c r="H6430" s="10" t="str">
        <f>IFERROR(IF(INDEX(Rooms[اعتماد القيمة],MATCH(الحجز!$D6430,Rooms[الشقة],0),1)&lt;=الحجز!$C6430,((INDEX(Rooms[القيمة],MATCH(الحجز!$D6430,Rooms[الشقة],0),1)*الحجز!$E6430)+G6430)-F6430,الحجز!$H6430),"")</f>
        <v/>
      </c>
      <c r="I6430" s="10" t="str">
        <f>IFERROR(VLOOKUP(D6430,Rooms[[الشقة]:[وصف]],4,FALSE),"")</f>
        <v/>
      </c>
      <c r="K6430" s="16" t="str">
        <f t="shared" si="201"/>
        <v/>
      </c>
    </row>
    <row r="6431" spans="2:11" x14ac:dyDescent="0.2">
      <c r="B6431" s="10" t="str">
        <f t="shared" si="200"/>
        <v/>
      </c>
      <c r="C6431" s="30"/>
      <c r="H6431" s="10" t="str">
        <f>IFERROR(IF(INDEX(Rooms[اعتماد القيمة],MATCH(الحجز!$D6431,Rooms[الشقة],0),1)&lt;=الحجز!$C6431,((INDEX(Rooms[القيمة],MATCH(الحجز!$D6431,Rooms[الشقة],0),1)*الحجز!$E6431)+G6431)-F6431,الحجز!$H6431),"")</f>
        <v/>
      </c>
      <c r="I6431" s="10" t="str">
        <f>IFERROR(VLOOKUP(D6431,Rooms[[الشقة]:[وصف]],4,FALSE),"")</f>
        <v/>
      </c>
      <c r="K6431" s="16" t="str">
        <f t="shared" si="201"/>
        <v/>
      </c>
    </row>
    <row r="6432" spans="2:11" x14ac:dyDescent="0.2">
      <c r="B6432" s="10" t="str">
        <f t="shared" si="200"/>
        <v/>
      </c>
      <c r="C6432" s="30"/>
      <c r="H6432" s="10" t="str">
        <f>IFERROR(IF(INDEX(Rooms[اعتماد القيمة],MATCH(الحجز!$D6432,Rooms[الشقة],0),1)&lt;=الحجز!$C6432,((INDEX(Rooms[القيمة],MATCH(الحجز!$D6432,Rooms[الشقة],0),1)*الحجز!$E6432)+G6432)-F6432,الحجز!$H6432),"")</f>
        <v/>
      </c>
      <c r="I6432" s="10" t="str">
        <f>IFERROR(VLOOKUP(D6432,Rooms[[الشقة]:[وصف]],4,FALSE),"")</f>
        <v/>
      </c>
      <c r="K6432" s="16" t="str">
        <f t="shared" si="201"/>
        <v/>
      </c>
    </row>
    <row r="6433" spans="2:11" x14ac:dyDescent="0.2">
      <c r="B6433" s="10" t="str">
        <f t="shared" si="200"/>
        <v/>
      </c>
      <c r="C6433" s="30"/>
      <c r="H6433" s="10" t="str">
        <f>IFERROR(IF(INDEX(Rooms[اعتماد القيمة],MATCH(الحجز!$D6433,Rooms[الشقة],0),1)&lt;=الحجز!$C6433,((INDEX(Rooms[القيمة],MATCH(الحجز!$D6433,Rooms[الشقة],0),1)*الحجز!$E6433)+G6433)-F6433,الحجز!$H6433),"")</f>
        <v/>
      </c>
      <c r="I6433" s="10" t="str">
        <f>IFERROR(VLOOKUP(D6433,Rooms[[الشقة]:[وصف]],4,FALSE),"")</f>
        <v/>
      </c>
      <c r="K6433" s="16" t="str">
        <f t="shared" si="201"/>
        <v/>
      </c>
    </row>
    <row r="6434" spans="2:11" x14ac:dyDescent="0.2">
      <c r="B6434" s="10" t="str">
        <f t="shared" si="200"/>
        <v/>
      </c>
      <c r="C6434" s="30"/>
      <c r="H6434" s="10" t="str">
        <f>IFERROR(IF(INDEX(Rooms[اعتماد القيمة],MATCH(الحجز!$D6434,Rooms[الشقة],0),1)&lt;=الحجز!$C6434,((INDEX(Rooms[القيمة],MATCH(الحجز!$D6434,Rooms[الشقة],0),1)*الحجز!$E6434)+G6434)-F6434,الحجز!$H6434),"")</f>
        <v/>
      </c>
      <c r="I6434" s="10" t="str">
        <f>IFERROR(VLOOKUP(D6434,Rooms[[الشقة]:[وصف]],4,FALSE),"")</f>
        <v/>
      </c>
      <c r="K6434" s="16" t="str">
        <f t="shared" si="201"/>
        <v/>
      </c>
    </row>
    <row r="6435" spans="2:11" x14ac:dyDescent="0.2">
      <c r="B6435" s="10" t="str">
        <f t="shared" si="200"/>
        <v/>
      </c>
      <c r="C6435" s="30"/>
      <c r="H6435" s="10" t="str">
        <f>IFERROR(IF(INDEX(Rooms[اعتماد القيمة],MATCH(الحجز!$D6435,Rooms[الشقة],0),1)&lt;=الحجز!$C6435,((INDEX(Rooms[القيمة],MATCH(الحجز!$D6435,Rooms[الشقة],0),1)*الحجز!$E6435)+G6435)-F6435,الحجز!$H6435),"")</f>
        <v/>
      </c>
      <c r="I6435" s="10" t="str">
        <f>IFERROR(VLOOKUP(D6435,Rooms[[الشقة]:[وصف]],4,FALSE),"")</f>
        <v/>
      </c>
      <c r="K6435" s="16" t="str">
        <f t="shared" si="201"/>
        <v/>
      </c>
    </row>
    <row r="6436" spans="2:11" x14ac:dyDescent="0.2">
      <c r="B6436" s="10" t="str">
        <f t="shared" si="200"/>
        <v/>
      </c>
      <c r="C6436" s="30"/>
      <c r="H6436" s="10" t="str">
        <f>IFERROR(IF(INDEX(Rooms[اعتماد القيمة],MATCH(الحجز!$D6436,Rooms[الشقة],0),1)&lt;=الحجز!$C6436,((INDEX(Rooms[القيمة],MATCH(الحجز!$D6436,Rooms[الشقة],0),1)*الحجز!$E6436)+G6436)-F6436,الحجز!$H6436),"")</f>
        <v/>
      </c>
      <c r="I6436" s="10" t="str">
        <f>IFERROR(VLOOKUP(D6436,Rooms[[الشقة]:[وصف]],4,FALSE),"")</f>
        <v/>
      </c>
      <c r="K6436" s="16" t="str">
        <f t="shared" si="201"/>
        <v/>
      </c>
    </row>
    <row r="6437" spans="2:11" x14ac:dyDescent="0.2">
      <c r="B6437" s="10" t="str">
        <f t="shared" si="200"/>
        <v/>
      </c>
      <c r="C6437" s="30"/>
      <c r="H6437" s="10" t="str">
        <f>IFERROR(IF(INDEX(Rooms[اعتماد القيمة],MATCH(الحجز!$D6437,Rooms[الشقة],0),1)&lt;=الحجز!$C6437,((INDEX(Rooms[القيمة],MATCH(الحجز!$D6437,Rooms[الشقة],0),1)*الحجز!$E6437)+G6437)-F6437,الحجز!$H6437),"")</f>
        <v/>
      </c>
      <c r="I6437" s="10" t="str">
        <f>IFERROR(VLOOKUP(D6437,Rooms[[الشقة]:[وصف]],4,FALSE),"")</f>
        <v/>
      </c>
      <c r="K6437" s="16" t="str">
        <f t="shared" si="201"/>
        <v/>
      </c>
    </row>
    <row r="6438" spans="2:11" x14ac:dyDescent="0.2">
      <c r="B6438" s="10" t="str">
        <f t="shared" si="200"/>
        <v/>
      </c>
      <c r="C6438" s="30"/>
      <c r="H6438" s="10" t="str">
        <f>IFERROR(IF(INDEX(Rooms[اعتماد القيمة],MATCH(الحجز!$D6438,Rooms[الشقة],0),1)&lt;=الحجز!$C6438,((INDEX(Rooms[القيمة],MATCH(الحجز!$D6438,Rooms[الشقة],0),1)*الحجز!$E6438)+G6438)-F6438,الحجز!$H6438),"")</f>
        <v/>
      </c>
      <c r="I6438" s="10" t="str">
        <f>IFERROR(VLOOKUP(D6438,Rooms[[الشقة]:[وصف]],4,FALSE),"")</f>
        <v/>
      </c>
      <c r="K6438" s="16" t="str">
        <f t="shared" si="201"/>
        <v/>
      </c>
    </row>
    <row r="6439" spans="2:11" x14ac:dyDescent="0.2">
      <c r="B6439" s="10" t="str">
        <f t="shared" si="200"/>
        <v/>
      </c>
      <c r="C6439" s="30"/>
      <c r="H6439" s="10" t="str">
        <f>IFERROR(IF(INDEX(Rooms[اعتماد القيمة],MATCH(الحجز!$D6439,Rooms[الشقة],0),1)&lt;=الحجز!$C6439,((INDEX(Rooms[القيمة],MATCH(الحجز!$D6439,Rooms[الشقة],0),1)*الحجز!$E6439)+G6439)-F6439,الحجز!$H6439),"")</f>
        <v/>
      </c>
      <c r="I6439" s="10" t="str">
        <f>IFERROR(VLOOKUP(D6439,Rooms[[الشقة]:[وصف]],4,FALSE),"")</f>
        <v/>
      </c>
      <c r="K6439" s="16" t="str">
        <f t="shared" si="201"/>
        <v/>
      </c>
    </row>
    <row r="6440" spans="2:11" x14ac:dyDescent="0.2">
      <c r="B6440" s="10" t="str">
        <f t="shared" si="200"/>
        <v/>
      </c>
      <c r="C6440" s="30"/>
      <c r="H6440" s="10" t="str">
        <f>IFERROR(IF(INDEX(Rooms[اعتماد القيمة],MATCH(الحجز!$D6440,Rooms[الشقة],0),1)&lt;=الحجز!$C6440,((INDEX(Rooms[القيمة],MATCH(الحجز!$D6440,Rooms[الشقة],0),1)*الحجز!$E6440)+G6440)-F6440,الحجز!$H6440),"")</f>
        <v/>
      </c>
      <c r="I6440" s="10" t="str">
        <f>IFERROR(VLOOKUP(D6440,Rooms[[الشقة]:[وصف]],4,FALSE),"")</f>
        <v/>
      </c>
      <c r="K6440" s="16" t="str">
        <f t="shared" si="201"/>
        <v/>
      </c>
    </row>
    <row r="6441" spans="2:11" x14ac:dyDescent="0.2">
      <c r="B6441" s="10" t="str">
        <f t="shared" si="200"/>
        <v/>
      </c>
      <c r="C6441" s="30"/>
      <c r="H6441" s="10" t="str">
        <f>IFERROR(IF(INDEX(Rooms[اعتماد القيمة],MATCH(الحجز!$D6441,Rooms[الشقة],0),1)&lt;=الحجز!$C6441,((INDEX(Rooms[القيمة],MATCH(الحجز!$D6441,Rooms[الشقة],0),1)*الحجز!$E6441)+G6441)-F6441,الحجز!$H6441),"")</f>
        <v/>
      </c>
      <c r="I6441" s="10" t="str">
        <f>IFERROR(VLOOKUP(D6441,Rooms[[الشقة]:[وصف]],4,FALSE),"")</f>
        <v/>
      </c>
      <c r="K6441" s="16" t="str">
        <f t="shared" si="201"/>
        <v/>
      </c>
    </row>
    <row r="6442" spans="2:11" x14ac:dyDescent="0.2">
      <c r="B6442" s="10" t="str">
        <f t="shared" si="200"/>
        <v/>
      </c>
      <c r="C6442" s="30"/>
      <c r="H6442" s="10" t="str">
        <f>IFERROR(IF(INDEX(Rooms[اعتماد القيمة],MATCH(الحجز!$D6442,Rooms[الشقة],0),1)&lt;=الحجز!$C6442,((INDEX(Rooms[القيمة],MATCH(الحجز!$D6442,Rooms[الشقة],0),1)*الحجز!$E6442)+G6442)-F6442,الحجز!$H6442),"")</f>
        <v/>
      </c>
      <c r="I6442" s="10" t="str">
        <f>IFERROR(VLOOKUP(D6442,Rooms[[الشقة]:[وصف]],4,FALSE),"")</f>
        <v/>
      </c>
      <c r="K6442" s="16" t="str">
        <f t="shared" si="201"/>
        <v/>
      </c>
    </row>
    <row r="6443" spans="2:11" x14ac:dyDescent="0.2">
      <c r="B6443" s="10" t="str">
        <f t="shared" si="200"/>
        <v/>
      </c>
      <c r="C6443" s="30"/>
      <c r="H6443" s="10" t="str">
        <f>IFERROR(IF(INDEX(Rooms[اعتماد القيمة],MATCH(الحجز!$D6443,Rooms[الشقة],0),1)&lt;=الحجز!$C6443,((INDEX(Rooms[القيمة],MATCH(الحجز!$D6443,Rooms[الشقة],0),1)*الحجز!$E6443)+G6443)-F6443,الحجز!$H6443),"")</f>
        <v/>
      </c>
      <c r="I6443" s="10" t="str">
        <f>IFERROR(VLOOKUP(D6443,Rooms[[الشقة]:[وصف]],4,FALSE),"")</f>
        <v/>
      </c>
      <c r="K6443" s="16" t="str">
        <f t="shared" si="201"/>
        <v/>
      </c>
    </row>
    <row r="6444" spans="2:11" x14ac:dyDescent="0.2">
      <c r="B6444" s="10" t="str">
        <f t="shared" si="200"/>
        <v/>
      </c>
      <c r="C6444" s="30"/>
      <c r="H6444" s="10" t="str">
        <f>IFERROR(IF(INDEX(Rooms[اعتماد القيمة],MATCH(الحجز!$D6444,Rooms[الشقة],0),1)&lt;=الحجز!$C6444,((INDEX(Rooms[القيمة],MATCH(الحجز!$D6444,Rooms[الشقة],0),1)*الحجز!$E6444)+G6444)-F6444,الحجز!$H6444),"")</f>
        <v/>
      </c>
      <c r="I6444" s="10" t="str">
        <f>IFERROR(VLOOKUP(D6444,Rooms[[الشقة]:[وصف]],4,FALSE),"")</f>
        <v/>
      </c>
      <c r="K6444" s="16" t="str">
        <f t="shared" si="201"/>
        <v/>
      </c>
    </row>
    <row r="6445" spans="2:11" x14ac:dyDescent="0.2">
      <c r="B6445" s="10" t="str">
        <f t="shared" si="200"/>
        <v/>
      </c>
      <c r="C6445" s="30"/>
      <c r="H6445" s="10" t="str">
        <f>IFERROR(IF(INDEX(Rooms[اعتماد القيمة],MATCH(الحجز!$D6445,Rooms[الشقة],0),1)&lt;=الحجز!$C6445,((INDEX(Rooms[القيمة],MATCH(الحجز!$D6445,Rooms[الشقة],0),1)*الحجز!$E6445)+G6445)-F6445,الحجز!$H6445),"")</f>
        <v/>
      </c>
      <c r="I6445" s="10" t="str">
        <f>IFERROR(VLOOKUP(D6445,Rooms[[الشقة]:[وصف]],4,FALSE),"")</f>
        <v/>
      </c>
      <c r="K6445" s="16" t="str">
        <f t="shared" si="201"/>
        <v/>
      </c>
    </row>
    <row r="6446" spans="2:11" x14ac:dyDescent="0.2">
      <c r="B6446" s="10" t="str">
        <f t="shared" si="200"/>
        <v/>
      </c>
      <c r="C6446" s="30"/>
      <c r="H6446" s="10" t="str">
        <f>IFERROR(IF(INDEX(Rooms[اعتماد القيمة],MATCH(الحجز!$D6446,Rooms[الشقة],0),1)&lt;=الحجز!$C6446,((INDEX(Rooms[القيمة],MATCH(الحجز!$D6446,Rooms[الشقة],0),1)*الحجز!$E6446)+G6446)-F6446,الحجز!$H6446),"")</f>
        <v/>
      </c>
      <c r="I6446" s="10" t="str">
        <f>IFERROR(VLOOKUP(D6446,Rooms[[الشقة]:[وصف]],4,FALSE),"")</f>
        <v/>
      </c>
      <c r="K6446" s="16" t="str">
        <f t="shared" si="201"/>
        <v/>
      </c>
    </row>
    <row r="6447" spans="2:11" x14ac:dyDescent="0.2">
      <c r="B6447" s="10" t="str">
        <f t="shared" si="200"/>
        <v/>
      </c>
      <c r="C6447" s="30"/>
      <c r="H6447" s="10" t="str">
        <f>IFERROR(IF(INDEX(Rooms[اعتماد القيمة],MATCH(الحجز!$D6447,Rooms[الشقة],0),1)&lt;=الحجز!$C6447,((INDEX(Rooms[القيمة],MATCH(الحجز!$D6447,Rooms[الشقة],0),1)*الحجز!$E6447)+G6447)-F6447,الحجز!$H6447),"")</f>
        <v/>
      </c>
      <c r="I6447" s="10" t="str">
        <f>IFERROR(VLOOKUP(D6447,Rooms[[الشقة]:[وصف]],4,FALSE),"")</f>
        <v/>
      </c>
      <c r="K6447" s="16" t="str">
        <f t="shared" si="201"/>
        <v/>
      </c>
    </row>
    <row r="6448" spans="2:11" x14ac:dyDescent="0.2">
      <c r="B6448" s="10" t="str">
        <f t="shared" si="200"/>
        <v/>
      </c>
      <c r="C6448" s="30"/>
      <c r="H6448" s="10" t="str">
        <f>IFERROR(IF(INDEX(Rooms[اعتماد القيمة],MATCH(الحجز!$D6448,Rooms[الشقة],0),1)&lt;=الحجز!$C6448,((INDEX(Rooms[القيمة],MATCH(الحجز!$D6448,Rooms[الشقة],0),1)*الحجز!$E6448)+G6448)-F6448,الحجز!$H6448),"")</f>
        <v/>
      </c>
      <c r="I6448" s="10" t="str">
        <f>IFERROR(VLOOKUP(D6448,Rooms[[الشقة]:[وصف]],4,FALSE),"")</f>
        <v/>
      </c>
      <c r="K6448" s="16" t="str">
        <f t="shared" si="201"/>
        <v/>
      </c>
    </row>
    <row r="6449" spans="2:11" x14ac:dyDescent="0.2">
      <c r="B6449" s="10" t="str">
        <f t="shared" si="200"/>
        <v/>
      </c>
      <c r="C6449" s="30"/>
      <c r="H6449" s="10" t="str">
        <f>IFERROR(IF(INDEX(Rooms[اعتماد القيمة],MATCH(الحجز!$D6449,Rooms[الشقة],0),1)&lt;=الحجز!$C6449,((INDEX(Rooms[القيمة],MATCH(الحجز!$D6449,Rooms[الشقة],0),1)*الحجز!$E6449)+G6449)-F6449,الحجز!$H6449),"")</f>
        <v/>
      </c>
      <c r="I6449" s="10" t="str">
        <f>IFERROR(VLOOKUP(D6449,Rooms[[الشقة]:[وصف]],4,FALSE),"")</f>
        <v/>
      </c>
      <c r="K6449" s="16" t="str">
        <f t="shared" si="201"/>
        <v/>
      </c>
    </row>
    <row r="6450" spans="2:11" x14ac:dyDescent="0.2">
      <c r="B6450" s="10" t="str">
        <f t="shared" si="200"/>
        <v/>
      </c>
      <c r="C6450" s="30"/>
      <c r="H6450" s="10" t="str">
        <f>IFERROR(IF(INDEX(Rooms[اعتماد القيمة],MATCH(الحجز!$D6450,Rooms[الشقة],0),1)&lt;=الحجز!$C6450,((INDEX(Rooms[القيمة],MATCH(الحجز!$D6450,Rooms[الشقة],0),1)*الحجز!$E6450)+G6450)-F6450,الحجز!$H6450),"")</f>
        <v/>
      </c>
      <c r="I6450" s="10" t="str">
        <f>IFERROR(VLOOKUP(D6450,Rooms[[الشقة]:[وصف]],4,FALSE),"")</f>
        <v/>
      </c>
      <c r="K6450" s="16" t="str">
        <f t="shared" si="201"/>
        <v/>
      </c>
    </row>
    <row r="6451" spans="2:11" x14ac:dyDescent="0.2">
      <c r="B6451" s="10" t="str">
        <f t="shared" si="200"/>
        <v/>
      </c>
      <c r="C6451" s="30"/>
      <c r="H6451" s="10" t="str">
        <f>IFERROR(IF(INDEX(Rooms[اعتماد القيمة],MATCH(الحجز!$D6451,Rooms[الشقة],0),1)&lt;=الحجز!$C6451,((INDEX(Rooms[القيمة],MATCH(الحجز!$D6451,Rooms[الشقة],0),1)*الحجز!$E6451)+G6451)-F6451,الحجز!$H6451),"")</f>
        <v/>
      </c>
      <c r="I6451" s="10" t="str">
        <f>IFERROR(VLOOKUP(D6451,Rooms[[الشقة]:[وصف]],4,FALSE),"")</f>
        <v/>
      </c>
      <c r="K6451" s="16" t="str">
        <f t="shared" si="201"/>
        <v/>
      </c>
    </row>
    <row r="6452" spans="2:11" x14ac:dyDescent="0.2">
      <c r="B6452" s="10" t="str">
        <f t="shared" si="200"/>
        <v/>
      </c>
      <c r="C6452" s="30"/>
      <c r="H6452" s="10" t="str">
        <f>IFERROR(IF(INDEX(Rooms[اعتماد القيمة],MATCH(الحجز!$D6452,Rooms[الشقة],0),1)&lt;=الحجز!$C6452,((INDEX(Rooms[القيمة],MATCH(الحجز!$D6452,Rooms[الشقة],0),1)*الحجز!$E6452)+G6452)-F6452,الحجز!$H6452),"")</f>
        <v/>
      </c>
      <c r="I6452" s="10" t="str">
        <f>IFERROR(VLOOKUP(D6452,Rooms[[الشقة]:[وصف]],4,FALSE),"")</f>
        <v/>
      </c>
      <c r="K6452" s="16" t="str">
        <f t="shared" si="201"/>
        <v/>
      </c>
    </row>
    <row r="6453" spans="2:11" x14ac:dyDescent="0.2">
      <c r="B6453" s="10" t="str">
        <f t="shared" si="200"/>
        <v/>
      </c>
      <c r="C6453" s="30"/>
      <c r="H6453" s="10" t="str">
        <f>IFERROR(IF(INDEX(Rooms[اعتماد القيمة],MATCH(الحجز!$D6453,Rooms[الشقة],0),1)&lt;=الحجز!$C6453,((INDEX(Rooms[القيمة],MATCH(الحجز!$D6453,Rooms[الشقة],0),1)*الحجز!$E6453)+G6453)-F6453,الحجز!$H6453),"")</f>
        <v/>
      </c>
      <c r="I6453" s="10" t="str">
        <f>IFERROR(VLOOKUP(D6453,Rooms[[الشقة]:[وصف]],4,FALSE),"")</f>
        <v/>
      </c>
      <c r="K6453" s="16" t="str">
        <f t="shared" si="201"/>
        <v/>
      </c>
    </row>
    <row r="6454" spans="2:11" x14ac:dyDescent="0.2">
      <c r="B6454" s="10" t="str">
        <f t="shared" si="200"/>
        <v/>
      </c>
      <c r="C6454" s="30"/>
      <c r="H6454" s="10" t="str">
        <f>IFERROR(IF(INDEX(Rooms[اعتماد القيمة],MATCH(الحجز!$D6454,Rooms[الشقة],0),1)&lt;=الحجز!$C6454,((INDEX(Rooms[القيمة],MATCH(الحجز!$D6454,Rooms[الشقة],0),1)*الحجز!$E6454)+G6454)-F6454,الحجز!$H6454),"")</f>
        <v/>
      </c>
      <c r="I6454" s="10" t="str">
        <f>IFERROR(VLOOKUP(D6454,Rooms[[الشقة]:[وصف]],4,FALSE),"")</f>
        <v/>
      </c>
      <c r="K6454" s="16" t="str">
        <f t="shared" si="201"/>
        <v/>
      </c>
    </row>
    <row r="6455" spans="2:11" x14ac:dyDescent="0.2">
      <c r="B6455" s="10" t="str">
        <f t="shared" si="200"/>
        <v/>
      </c>
      <c r="C6455" s="30"/>
      <c r="H6455" s="10" t="str">
        <f>IFERROR(IF(INDEX(Rooms[اعتماد القيمة],MATCH(الحجز!$D6455,Rooms[الشقة],0),1)&lt;=الحجز!$C6455,((INDEX(Rooms[القيمة],MATCH(الحجز!$D6455,Rooms[الشقة],0),1)*الحجز!$E6455)+G6455)-F6455,الحجز!$H6455),"")</f>
        <v/>
      </c>
      <c r="I6455" s="10" t="str">
        <f>IFERROR(VLOOKUP(D6455,Rooms[[الشقة]:[وصف]],4,FALSE),"")</f>
        <v/>
      </c>
      <c r="K6455" s="16" t="str">
        <f t="shared" si="201"/>
        <v/>
      </c>
    </row>
    <row r="6456" spans="2:11" x14ac:dyDescent="0.2">
      <c r="B6456" s="10" t="str">
        <f t="shared" si="200"/>
        <v/>
      </c>
      <c r="C6456" s="30"/>
      <c r="H6456" s="10" t="str">
        <f>IFERROR(IF(INDEX(Rooms[اعتماد القيمة],MATCH(الحجز!$D6456,Rooms[الشقة],0),1)&lt;=الحجز!$C6456,((INDEX(Rooms[القيمة],MATCH(الحجز!$D6456,Rooms[الشقة],0),1)*الحجز!$E6456)+G6456)-F6456,الحجز!$H6456),"")</f>
        <v/>
      </c>
      <c r="I6456" s="10" t="str">
        <f>IFERROR(VLOOKUP(D6456,Rooms[[الشقة]:[وصف]],4,FALSE),"")</f>
        <v/>
      </c>
      <c r="K6456" s="16" t="str">
        <f t="shared" si="201"/>
        <v/>
      </c>
    </row>
    <row r="6457" spans="2:11" x14ac:dyDescent="0.2">
      <c r="B6457" s="10" t="str">
        <f t="shared" si="200"/>
        <v/>
      </c>
      <c r="C6457" s="30"/>
      <c r="H6457" s="10" t="str">
        <f>IFERROR(IF(INDEX(Rooms[اعتماد القيمة],MATCH(الحجز!$D6457,Rooms[الشقة],0),1)&lt;=الحجز!$C6457,((INDEX(Rooms[القيمة],MATCH(الحجز!$D6457,Rooms[الشقة],0),1)*الحجز!$E6457)+G6457)-F6457,الحجز!$H6457),"")</f>
        <v/>
      </c>
      <c r="I6457" s="10" t="str">
        <f>IFERROR(VLOOKUP(D6457,Rooms[[الشقة]:[وصف]],4,FALSE),"")</f>
        <v/>
      </c>
      <c r="K6457" s="16" t="str">
        <f t="shared" si="201"/>
        <v/>
      </c>
    </row>
    <row r="6458" spans="2:11" x14ac:dyDescent="0.2">
      <c r="B6458" s="10" t="str">
        <f t="shared" si="200"/>
        <v/>
      </c>
      <c r="C6458" s="30"/>
      <c r="H6458" s="10" t="str">
        <f>IFERROR(IF(INDEX(Rooms[اعتماد القيمة],MATCH(الحجز!$D6458,Rooms[الشقة],0),1)&lt;=الحجز!$C6458,((INDEX(Rooms[القيمة],MATCH(الحجز!$D6458,Rooms[الشقة],0),1)*الحجز!$E6458)+G6458)-F6458,الحجز!$H6458),"")</f>
        <v/>
      </c>
      <c r="I6458" s="10" t="str">
        <f>IFERROR(VLOOKUP(D6458,Rooms[[الشقة]:[وصف]],4,FALSE),"")</f>
        <v/>
      </c>
      <c r="K6458" s="16" t="str">
        <f t="shared" si="201"/>
        <v/>
      </c>
    </row>
    <row r="6459" spans="2:11" x14ac:dyDescent="0.2">
      <c r="B6459" s="10" t="str">
        <f t="shared" si="200"/>
        <v/>
      </c>
      <c r="C6459" s="30"/>
      <c r="H6459" s="10" t="str">
        <f>IFERROR(IF(INDEX(Rooms[اعتماد القيمة],MATCH(الحجز!$D6459,Rooms[الشقة],0),1)&lt;=الحجز!$C6459,((INDEX(Rooms[القيمة],MATCH(الحجز!$D6459,Rooms[الشقة],0),1)*الحجز!$E6459)+G6459)-F6459,الحجز!$H6459),"")</f>
        <v/>
      </c>
      <c r="I6459" s="10" t="str">
        <f>IFERROR(VLOOKUP(D6459,Rooms[[الشقة]:[وصف]],4,FALSE),"")</f>
        <v/>
      </c>
      <c r="K6459" s="16" t="str">
        <f t="shared" si="201"/>
        <v/>
      </c>
    </row>
    <row r="6460" spans="2:11" x14ac:dyDescent="0.2">
      <c r="B6460" s="10" t="str">
        <f t="shared" si="200"/>
        <v/>
      </c>
      <c r="C6460" s="30"/>
      <c r="H6460" s="10" t="str">
        <f>IFERROR(IF(INDEX(Rooms[اعتماد القيمة],MATCH(الحجز!$D6460,Rooms[الشقة],0),1)&lt;=الحجز!$C6460,((INDEX(Rooms[القيمة],MATCH(الحجز!$D6460,Rooms[الشقة],0),1)*الحجز!$E6460)+G6460)-F6460,الحجز!$H6460),"")</f>
        <v/>
      </c>
      <c r="I6460" s="10" t="str">
        <f>IFERROR(VLOOKUP(D6460,Rooms[[الشقة]:[وصف]],4,FALSE),"")</f>
        <v/>
      </c>
      <c r="K6460" s="16" t="str">
        <f t="shared" si="201"/>
        <v/>
      </c>
    </row>
    <row r="6461" spans="2:11" x14ac:dyDescent="0.2">
      <c r="B6461" s="10" t="str">
        <f t="shared" si="200"/>
        <v/>
      </c>
      <c r="C6461" s="30"/>
      <c r="H6461" s="10" t="str">
        <f>IFERROR(IF(INDEX(Rooms[اعتماد القيمة],MATCH(الحجز!$D6461,Rooms[الشقة],0),1)&lt;=الحجز!$C6461,((INDEX(Rooms[القيمة],MATCH(الحجز!$D6461,Rooms[الشقة],0),1)*الحجز!$E6461)+G6461)-F6461,الحجز!$H6461),"")</f>
        <v/>
      </c>
      <c r="I6461" s="10" t="str">
        <f>IFERROR(VLOOKUP(D6461,Rooms[[الشقة]:[وصف]],4,FALSE),"")</f>
        <v/>
      </c>
      <c r="K6461" s="16" t="str">
        <f t="shared" si="201"/>
        <v/>
      </c>
    </row>
    <row r="6462" spans="2:11" x14ac:dyDescent="0.2">
      <c r="B6462" s="10" t="str">
        <f t="shared" si="200"/>
        <v/>
      </c>
      <c r="C6462" s="30"/>
      <c r="H6462" s="10" t="str">
        <f>IFERROR(IF(INDEX(Rooms[اعتماد القيمة],MATCH(الحجز!$D6462,Rooms[الشقة],0),1)&lt;=الحجز!$C6462,((INDEX(Rooms[القيمة],MATCH(الحجز!$D6462,Rooms[الشقة],0),1)*الحجز!$E6462)+G6462)-F6462,الحجز!$H6462),"")</f>
        <v/>
      </c>
      <c r="I6462" s="10" t="str">
        <f>IFERROR(VLOOKUP(D6462,Rooms[[الشقة]:[وصف]],4,FALSE),"")</f>
        <v/>
      </c>
      <c r="K6462" s="16" t="str">
        <f t="shared" si="201"/>
        <v/>
      </c>
    </row>
    <row r="6463" spans="2:11" x14ac:dyDescent="0.2">
      <c r="B6463" s="10" t="str">
        <f t="shared" si="200"/>
        <v/>
      </c>
      <c r="C6463" s="30"/>
      <c r="H6463" s="10" t="str">
        <f>IFERROR(IF(INDEX(Rooms[اعتماد القيمة],MATCH(الحجز!$D6463,Rooms[الشقة],0),1)&lt;=الحجز!$C6463,((INDEX(Rooms[القيمة],MATCH(الحجز!$D6463,Rooms[الشقة],0),1)*الحجز!$E6463)+G6463)-F6463,الحجز!$H6463),"")</f>
        <v/>
      </c>
      <c r="I6463" s="10" t="str">
        <f>IFERROR(VLOOKUP(D6463,Rooms[[الشقة]:[وصف]],4,FALSE),"")</f>
        <v/>
      </c>
      <c r="K6463" s="16" t="str">
        <f t="shared" si="201"/>
        <v/>
      </c>
    </row>
    <row r="6464" spans="2:11" x14ac:dyDescent="0.2">
      <c r="B6464" s="10" t="str">
        <f t="shared" si="200"/>
        <v/>
      </c>
      <c r="C6464" s="30"/>
      <c r="H6464" s="10" t="str">
        <f>IFERROR(IF(INDEX(Rooms[اعتماد القيمة],MATCH(الحجز!$D6464,Rooms[الشقة],0),1)&lt;=الحجز!$C6464,((INDEX(Rooms[القيمة],MATCH(الحجز!$D6464,Rooms[الشقة],0),1)*الحجز!$E6464)+G6464)-F6464,الحجز!$H6464),"")</f>
        <v/>
      </c>
      <c r="I6464" s="10" t="str">
        <f>IFERROR(VLOOKUP(D6464,Rooms[[الشقة]:[وصف]],4,FALSE),"")</f>
        <v/>
      </c>
      <c r="K6464" s="16" t="str">
        <f t="shared" si="201"/>
        <v/>
      </c>
    </row>
    <row r="6465" spans="2:11" x14ac:dyDescent="0.2">
      <c r="B6465" s="10" t="str">
        <f t="shared" si="200"/>
        <v/>
      </c>
      <c r="C6465" s="30"/>
      <c r="H6465" s="10" t="str">
        <f>IFERROR(IF(INDEX(Rooms[اعتماد القيمة],MATCH(الحجز!$D6465,Rooms[الشقة],0),1)&lt;=الحجز!$C6465,((INDEX(Rooms[القيمة],MATCH(الحجز!$D6465,Rooms[الشقة],0),1)*الحجز!$E6465)+G6465)-F6465,الحجز!$H6465),"")</f>
        <v/>
      </c>
      <c r="I6465" s="10" t="str">
        <f>IFERROR(VLOOKUP(D6465,Rooms[[الشقة]:[وصف]],4,FALSE),"")</f>
        <v/>
      </c>
      <c r="K6465" s="16" t="str">
        <f t="shared" si="201"/>
        <v/>
      </c>
    </row>
    <row r="6466" spans="2:11" x14ac:dyDescent="0.2">
      <c r="B6466" s="10" t="str">
        <f t="shared" si="200"/>
        <v/>
      </c>
      <c r="C6466" s="30"/>
      <c r="H6466" s="10" t="str">
        <f>IFERROR(IF(INDEX(Rooms[اعتماد القيمة],MATCH(الحجز!$D6466,Rooms[الشقة],0),1)&lt;=الحجز!$C6466,((INDEX(Rooms[القيمة],MATCH(الحجز!$D6466,Rooms[الشقة],0),1)*الحجز!$E6466)+G6466)-F6466,الحجز!$H6466),"")</f>
        <v/>
      </c>
      <c r="I6466" s="10" t="str">
        <f>IFERROR(VLOOKUP(D6466,Rooms[[الشقة]:[وصف]],4,FALSE),"")</f>
        <v/>
      </c>
      <c r="K6466" s="16" t="str">
        <f t="shared" si="201"/>
        <v/>
      </c>
    </row>
    <row r="6467" spans="2:11" x14ac:dyDescent="0.2">
      <c r="B6467" s="10" t="str">
        <f t="shared" si="200"/>
        <v/>
      </c>
      <c r="C6467" s="30"/>
      <c r="H6467" s="10" t="str">
        <f>IFERROR(IF(INDEX(Rooms[اعتماد القيمة],MATCH(الحجز!$D6467,Rooms[الشقة],0),1)&lt;=الحجز!$C6467,((INDEX(Rooms[القيمة],MATCH(الحجز!$D6467,Rooms[الشقة],0),1)*الحجز!$E6467)+G6467)-F6467,الحجز!$H6467),"")</f>
        <v/>
      </c>
      <c r="I6467" s="10" t="str">
        <f>IFERROR(VLOOKUP(D6467,Rooms[[الشقة]:[وصف]],4,FALSE),"")</f>
        <v/>
      </c>
      <c r="K6467" s="16" t="str">
        <f t="shared" si="201"/>
        <v/>
      </c>
    </row>
    <row r="6468" spans="2:11" x14ac:dyDescent="0.2">
      <c r="B6468" s="10" t="str">
        <f t="shared" si="200"/>
        <v/>
      </c>
      <c r="C6468" s="30"/>
      <c r="H6468" s="10" t="str">
        <f>IFERROR(IF(INDEX(Rooms[اعتماد القيمة],MATCH(الحجز!$D6468,Rooms[الشقة],0),1)&lt;=الحجز!$C6468,((INDEX(Rooms[القيمة],MATCH(الحجز!$D6468,Rooms[الشقة],0),1)*الحجز!$E6468)+G6468)-F6468,الحجز!$H6468),"")</f>
        <v/>
      </c>
      <c r="I6468" s="10" t="str">
        <f>IFERROR(VLOOKUP(D6468,Rooms[[الشقة]:[وصف]],4,FALSE),"")</f>
        <v/>
      </c>
      <c r="K6468" s="16" t="str">
        <f t="shared" si="201"/>
        <v/>
      </c>
    </row>
    <row r="6469" spans="2:11" x14ac:dyDescent="0.2">
      <c r="B6469" s="10" t="str">
        <f t="shared" ref="B6469:B6532" si="202">IF(C6469&lt;&gt;"",ROW(A6466),"")</f>
        <v/>
      </c>
      <c r="C6469" s="30"/>
      <c r="H6469" s="10" t="str">
        <f>IFERROR(IF(INDEX(Rooms[اعتماد القيمة],MATCH(الحجز!$D6469,Rooms[الشقة],0),1)&lt;=الحجز!$C6469,((INDEX(Rooms[القيمة],MATCH(الحجز!$D6469,Rooms[الشقة],0),1)*الحجز!$E6469)+G6469)-F6469,الحجز!$H6469),"")</f>
        <v/>
      </c>
      <c r="I6469" s="10" t="str">
        <f>IFERROR(VLOOKUP(D6469,Rooms[[الشقة]:[وصف]],4,FALSE),"")</f>
        <v/>
      </c>
      <c r="K6469" s="16" t="str">
        <f t="shared" ref="K6469:K6532" si="203">IF(AND(E6469="",C6469=""),"",C6469+(IF(E6469&lt;1,E6469,(E6469-1))))</f>
        <v/>
      </c>
    </row>
    <row r="6470" spans="2:11" x14ac:dyDescent="0.2">
      <c r="B6470" s="10" t="str">
        <f t="shared" si="202"/>
        <v/>
      </c>
      <c r="C6470" s="30"/>
      <c r="H6470" s="10" t="str">
        <f>IFERROR(IF(INDEX(Rooms[اعتماد القيمة],MATCH(الحجز!$D6470,Rooms[الشقة],0),1)&lt;=الحجز!$C6470,((INDEX(Rooms[القيمة],MATCH(الحجز!$D6470,Rooms[الشقة],0),1)*الحجز!$E6470)+G6470)-F6470,الحجز!$H6470),"")</f>
        <v/>
      </c>
      <c r="I6470" s="10" t="str">
        <f>IFERROR(VLOOKUP(D6470,Rooms[[الشقة]:[وصف]],4,FALSE),"")</f>
        <v/>
      </c>
      <c r="K6470" s="16" t="str">
        <f t="shared" si="203"/>
        <v/>
      </c>
    </row>
    <row r="6471" spans="2:11" x14ac:dyDescent="0.2">
      <c r="B6471" s="10" t="str">
        <f t="shared" si="202"/>
        <v/>
      </c>
      <c r="C6471" s="30"/>
      <c r="H6471" s="10" t="str">
        <f>IFERROR(IF(INDEX(Rooms[اعتماد القيمة],MATCH(الحجز!$D6471,Rooms[الشقة],0),1)&lt;=الحجز!$C6471,((INDEX(Rooms[القيمة],MATCH(الحجز!$D6471,Rooms[الشقة],0),1)*الحجز!$E6471)+G6471)-F6471,الحجز!$H6471),"")</f>
        <v/>
      </c>
      <c r="I6471" s="10" t="str">
        <f>IFERROR(VLOOKUP(D6471,Rooms[[الشقة]:[وصف]],4,FALSE),"")</f>
        <v/>
      </c>
      <c r="K6471" s="16" t="str">
        <f t="shared" si="203"/>
        <v/>
      </c>
    </row>
    <row r="6472" spans="2:11" x14ac:dyDescent="0.2">
      <c r="B6472" s="10" t="str">
        <f t="shared" si="202"/>
        <v/>
      </c>
      <c r="C6472" s="30"/>
      <c r="H6472" s="10" t="str">
        <f>IFERROR(IF(INDEX(Rooms[اعتماد القيمة],MATCH(الحجز!$D6472,Rooms[الشقة],0),1)&lt;=الحجز!$C6472,((INDEX(Rooms[القيمة],MATCH(الحجز!$D6472,Rooms[الشقة],0),1)*الحجز!$E6472)+G6472)-F6472,الحجز!$H6472),"")</f>
        <v/>
      </c>
      <c r="I6472" s="10" t="str">
        <f>IFERROR(VLOOKUP(D6472,Rooms[[الشقة]:[وصف]],4,FALSE),"")</f>
        <v/>
      </c>
      <c r="K6472" s="16" t="str">
        <f t="shared" si="203"/>
        <v/>
      </c>
    </row>
    <row r="6473" spans="2:11" x14ac:dyDescent="0.2">
      <c r="B6473" s="10" t="str">
        <f t="shared" si="202"/>
        <v/>
      </c>
      <c r="C6473" s="30"/>
      <c r="H6473" s="10" t="str">
        <f>IFERROR(IF(INDEX(Rooms[اعتماد القيمة],MATCH(الحجز!$D6473,Rooms[الشقة],0),1)&lt;=الحجز!$C6473,((INDEX(Rooms[القيمة],MATCH(الحجز!$D6473,Rooms[الشقة],0),1)*الحجز!$E6473)+G6473)-F6473,الحجز!$H6473),"")</f>
        <v/>
      </c>
      <c r="I6473" s="10" t="str">
        <f>IFERROR(VLOOKUP(D6473,Rooms[[الشقة]:[وصف]],4,FALSE),"")</f>
        <v/>
      </c>
      <c r="K6473" s="16" t="str">
        <f t="shared" si="203"/>
        <v/>
      </c>
    </row>
    <row r="6474" spans="2:11" x14ac:dyDescent="0.2">
      <c r="B6474" s="10" t="str">
        <f t="shared" si="202"/>
        <v/>
      </c>
      <c r="C6474" s="30"/>
      <c r="H6474" s="10" t="str">
        <f>IFERROR(IF(INDEX(Rooms[اعتماد القيمة],MATCH(الحجز!$D6474,Rooms[الشقة],0),1)&lt;=الحجز!$C6474,((INDEX(Rooms[القيمة],MATCH(الحجز!$D6474,Rooms[الشقة],0),1)*الحجز!$E6474)+G6474)-F6474,الحجز!$H6474),"")</f>
        <v/>
      </c>
      <c r="I6474" s="10" t="str">
        <f>IFERROR(VLOOKUP(D6474,Rooms[[الشقة]:[وصف]],4,FALSE),"")</f>
        <v/>
      </c>
      <c r="K6474" s="16" t="str">
        <f t="shared" si="203"/>
        <v/>
      </c>
    </row>
    <row r="6475" spans="2:11" x14ac:dyDescent="0.2">
      <c r="B6475" s="10" t="str">
        <f t="shared" si="202"/>
        <v/>
      </c>
      <c r="C6475" s="30"/>
      <c r="H6475" s="10" t="str">
        <f>IFERROR(IF(INDEX(Rooms[اعتماد القيمة],MATCH(الحجز!$D6475,Rooms[الشقة],0),1)&lt;=الحجز!$C6475,((INDEX(Rooms[القيمة],MATCH(الحجز!$D6475,Rooms[الشقة],0),1)*الحجز!$E6475)+G6475)-F6475,الحجز!$H6475),"")</f>
        <v/>
      </c>
      <c r="I6475" s="10" t="str">
        <f>IFERROR(VLOOKUP(D6475,Rooms[[الشقة]:[وصف]],4,FALSE),"")</f>
        <v/>
      </c>
      <c r="K6475" s="16" t="str">
        <f t="shared" si="203"/>
        <v/>
      </c>
    </row>
    <row r="6476" spans="2:11" x14ac:dyDescent="0.2">
      <c r="B6476" s="10" t="str">
        <f t="shared" si="202"/>
        <v/>
      </c>
      <c r="C6476" s="30"/>
      <c r="H6476" s="10" t="str">
        <f>IFERROR(IF(INDEX(Rooms[اعتماد القيمة],MATCH(الحجز!$D6476,Rooms[الشقة],0),1)&lt;=الحجز!$C6476,((INDEX(Rooms[القيمة],MATCH(الحجز!$D6476,Rooms[الشقة],0),1)*الحجز!$E6476)+G6476)-F6476,الحجز!$H6476),"")</f>
        <v/>
      </c>
      <c r="I6476" s="10" t="str">
        <f>IFERROR(VLOOKUP(D6476,Rooms[[الشقة]:[وصف]],4,FALSE),"")</f>
        <v/>
      </c>
      <c r="K6476" s="16" t="str">
        <f t="shared" si="203"/>
        <v/>
      </c>
    </row>
    <row r="6477" spans="2:11" x14ac:dyDescent="0.2">
      <c r="B6477" s="10" t="str">
        <f t="shared" si="202"/>
        <v/>
      </c>
      <c r="C6477" s="30"/>
      <c r="H6477" s="10" t="str">
        <f>IFERROR(IF(INDEX(Rooms[اعتماد القيمة],MATCH(الحجز!$D6477,Rooms[الشقة],0),1)&lt;=الحجز!$C6477,((INDEX(Rooms[القيمة],MATCH(الحجز!$D6477,Rooms[الشقة],0),1)*الحجز!$E6477)+G6477)-F6477,الحجز!$H6477),"")</f>
        <v/>
      </c>
      <c r="I6477" s="10" t="str">
        <f>IFERROR(VLOOKUP(D6477,Rooms[[الشقة]:[وصف]],4,FALSE),"")</f>
        <v/>
      </c>
      <c r="K6477" s="16" t="str">
        <f t="shared" si="203"/>
        <v/>
      </c>
    </row>
    <row r="6478" spans="2:11" x14ac:dyDescent="0.2">
      <c r="B6478" s="10" t="str">
        <f t="shared" si="202"/>
        <v/>
      </c>
      <c r="C6478" s="30"/>
      <c r="H6478" s="10" t="str">
        <f>IFERROR(IF(INDEX(Rooms[اعتماد القيمة],MATCH(الحجز!$D6478,Rooms[الشقة],0),1)&lt;=الحجز!$C6478,((INDEX(Rooms[القيمة],MATCH(الحجز!$D6478,Rooms[الشقة],0),1)*الحجز!$E6478)+G6478)-F6478,الحجز!$H6478),"")</f>
        <v/>
      </c>
      <c r="I6478" s="10" t="str">
        <f>IFERROR(VLOOKUP(D6478,Rooms[[الشقة]:[وصف]],4,FALSE),"")</f>
        <v/>
      </c>
      <c r="K6478" s="16" t="str">
        <f t="shared" si="203"/>
        <v/>
      </c>
    </row>
    <row r="6479" spans="2:11" x14ac:dyDescent="0.2">
      <c r="B6479" s="10" t="str">
        <f t="shared" si="202"/>
        <v/>
      </c>
      <c r="C6479" s="30"/>
      <c r="H6479" s="10" t="str">
        <f>IFERROR(IF(INDEX(Rooms[اعتماد القيمة],MATCH(الحجز!$D6479,Rooms[الشقة],0),1)&lt;=الحجز!$C6479,((INDEX(Rooms[القيمة],MATCH(الحجز!$D6479,Rooms[الشقة],0),1)*الحجز!$E6479)+G6479)-F6479,الحجز!$H6479),"")</f>
        <v/>
      </c>
      <c r="I6479" s="10" t="str">
        <f>IFERROR(VLOOKUP(D6479,Rooms[[الشقة]:[وصف]],4,FALSE),"")</f>
        <v/>
      </c>
      <c r="K6479" s="16" t="str">
        <f t="shared" si="203"/>
        <v/>
      </c>
    </row>
    <row r="6480" spans="2:11" x14ac:dyDescent="0.2">
      <c r="B6480" s="10" t="str">
        <f t="shared" si="202"/>
        <v/>
      </c>
      <c r="C6480" s="30"/>
      <c r="H6480" s="10" t="str">
        <f>IFERROR(IF(INDEX(Rooms[اعتماد القيمة],MATCH(الحجز!$D6480,Rooms[الشقة],0),1)&lt;=الحجز!$C6480,((INDEX(Rooms[القيمة],MATCH(الحجز!$D6480,Rooms[الشقة],0),1)*الحجز!$E6480)+G6480)-F6480,الحجز!$H6480),"")</f>
        <v/>
      </c>
      <c r="I6480" s="10" t="str">
        <f>IFERROR(VLOOKUP(D6480,Rooms[[الشقة]:[وصف]],4,FALSE),"")</f>
        <v/>
      </c>
      <c r="K6480" s="16" t="str">
        <f t="shared" si="203"/>
        <v/>
      </c>
    </row>
    <row r="6481" spans="2:11" x14ac:dyDescent="0.2">
      <c r="B6481" s="10" t="str">
        <f t="shared" si="202"/>
        <v/>
      </c>
      <c r="C6481" s="30"/>
      <c r="H6481" s="10" t="str">
        <f>IFERROR(IF(INDEX(Rooms[اعتماد القيمة],MATCH(الحجز!$D6481,Rooms[الشقة],0),1)&lt;=الحجز!$C6481,((INDEX(Rooms[القيمة],MATCH(الحجز!$D6481,Rooms[الشقة],0),1)*الحجز!$E6481)+G6481)-F6481,الحجز!$H6481),"")</f>
        <v/>
      </c>
      <c r="I6481" s="10" t="str">
        <f>IFERROR(VLOOKUP(D6481,Rooms[[الشقة]:[وصف]],4,FALSE),"")</f>
        <v/>
      </c>
      <c r="K6481" s="16" t="str">
        <f t="shared" si="203"/>
        <v/>
      </c>
    </row>
    <row r="6482" spans="2:11" x14ac:dyDescent="0.2">
      <c r="B6482" s="10" t="str">
        <f t="shared" si="202"/>
        <v/>
      </c>
      <c r="C6482" s="30"/>
      <c r="H6482" s="10" t="str">
        <f>IFERROR(IF(INDEX(Rooms[اعتماد القيمة],MATCH(الحجز!$D6482,Rooms[الشقة],0),1)&lt;=الحجز!$C6482,((INDEX(Rooms[القيمة],MATCH(الحجز!$D6482,Rooms[الشقة],0),1)*الحجز!$E6482)+G6482)-F6482,الحجز!$H6482),"")</f>
        <v/>
      </c>
      <c r="I6482" s="10" t="str">
        <f>IFERROR(VLOOKUP(D6482,Rooms[[الشقة]:[وصف]],4,FALSE),"")</f>
        <v/>
      </c>
      <c r="K6482" s="16" t="str">
        <f t="shared" si="203"/>
        <v/>
      </c>
    </row>
    <row r="6483" spans="2:11" x14ac:dyDescent="0.2">
      <c r="B6483" s="10" t="str">
        <f t="shared" si="202"/>
        <v/>
      </c>
      <c r="C6483" s="30"/>
      <c r="H6483" s="10" t="str">
        <f>IFERROR(IF(INDEX(Rooms[اعتماد القيمة],MATCH(الحجز!$D6483,Rooms[الشقة],0),1)&lt;=الحجز!$C6483,((INDEX(Rooms[القيمة],MATCH(الحجز!$D6483,Rooms[الشقة],0),1)*الحجز!$E6483)+G6483)-F6483,الحجز!$H6483),"")</f>
        <v/>
      </c>
      <c r="I6483" s="10" t="str">
        <f>IFERROR(VLOOKUP(D6483,Rooms[[الشقة]:[وصف]],4,FALSE),"")</f>
        <v/>
      </c>
      <c r="K6483" s="16" t="str">
        <f t="shared" si="203"/>
        <v/>
      </c>
    </row>
    <row r="6484" spans="2:11" x14ac:dyDescent="0.2">
      <c r="B6484" s="10" t="str">
        <f t="shared" si="202"/>
        <v/>
      </c>
      <c r="C6484" s="30"/>
      <c r="H6484" s="10" t="str">
        <f>IFERROR(IF(INDEX(Rooms[اعتماد القيمة],MATCH(الحجز!$D6484,Rooms[الشقة],0),1)&lt;=الحجز!$C6484,((INDEX(Rooms[القيمة],MATCH(الحجز!$D6484,Rooms[الشقة],0),1)*الحجز!$E6484)+G6484)-F6484,الحجز!$H6484),"")</f>
        <v/>
      </c>
      <c r="I6484" s="10" t="str">
        <f>IFERROR(VLOOKUP(D6484,Rooms[[الشقة]:[وصف]],4,FALSE),"")</f>
        <v/>
      </c>
      <c r="K6484" s="16" t="str">
        <f t="shared" si="203"/>
        <v/>
      </c>
    </row>
    <row r="6485" spans="2:11" x14ac:dyDescent="0.2">
      <c r="B6485" s="10" t="str">
        <f t="shared" si="202"/>
        <v/>
      </c>
      <c r="C6485" s="30"/>
      <c r="H6485" s="10" t="str">
        <f>IFERROR(IF(INDEX(Rooms[اعتماد القيمة],MATCH(الحجز!$D6485,Rooms[الشقة],0),1)&lt;=الحجز!$C6485,((INDEX(Rooms[القيمة],MATCH(الحجز!$D6485,Rooms[الشقة],0),1)*الحجز!$E6485)+G6485)-F6485,الحجز!$H6485),"")</f>
        <v/>
      </c>
      <c r="I6485" s="10" t="str">
        <f>IFERROR(VLOOKUP(D6485,Rooms[[الشقة]:[وصف]],4,FALSE),"")</f>
        <v/>
      </c>
      <c r="K6485" s="16" t="str">
        <f t="shared" si="203"/>
        <v/>
      </c>
    </row>
    <row r="6486" spans="2:11" x14ac:dyDescent="0.2">
      <c r="B6486" s="10" t="str">
        <f t="shared" si="202"/>
        <v/>
      </c>
      <c r="C6486" s="30"/>
      <c r="H6486" s="10" t="str">
        <f>IFERROR(IF(INDEX(Rooms[اعتماد القيمة],MATCH(الحجز!$D6486,Rooms[الشقة],0),1)&lt;=الحجز!$C6486,((INDEX(Rooms[القيمة],MATCH(الحجز!$D6486,Rooms[الشقة],0),1)*الحجز!$E6486)+G6486)-F6486,الحجز!$H6486),"")</f>
        <v/>
      </c>
      <c r="I6486" s="10" t="str">
        <f>IFERROR(VLOOKUP(D6486,Rooms[[الشقة]:[وصف]],4,FALSE),"")</f>
        <v/>
      </c>
      <c r="K6486" s="16" t="str">
        <f t="shared" si="203"/>
        <v/>
      </c>
    </row>
    <row r="6487" spans="2:11" x14ac:dyDescent="0.2">
      <c r="B6487" s="10" t="str">
        <f t="shared" si="202"/>
        <v/>
      </c>
      <c r="C6487" s="30"/>
      <c r="H6487" s="10" t="str">
        <f>IFERROR(IF(INDEX(Rooms[اعتماد القيمة],MATCH(الحجز!$D6487,Rooms[الشقة],0),1)&lt;=الحجز!$C6487,((INDEX(Rooms[القيمة],MATCH(الحجز!$D6487,Rooms[الشقة],0),1)*الحجز!$E6487)+G6487)-F6487,الحجز!$H6487),"")</f>
        <v/>
      </c>
      <c r="I6487" s="10" t="str">
        <f>IFERROR(VLOOKUP(D6487,Rooms[[الشقة]:[وصف]],4,FALSE),"")</f>
        <v/>
      </c>
      <c r="K6487" s="16" t="str">
        <f t="shared" si="203"/>
        <v/>
      </c>
    </row>
    <row r="6488" spans="2:11" x14ac:dyDescent="0.2">
      <c r="B6488" s="10" t="str">
        <f t="shared" si="202"/>
        <v/>
      </c>
      <c r="C6488" s="30"/>
      <c r="H6488" s="10" t="str">
        <f>IFERROR(IF(INDEX(Rooms[اعتماد القيمة],MATCH(الحجز!$D6488,Rooms[الشقة],0),1)&lt;=الحجز!$C6488,((INDEX(Rooms[القيمة],MATCH(الحجز!$D6488,Rooms[الشقة],0),1)*الحجز!$E6488)+G6488)-F6488,الحجز!$H6488),"")</f>
        <v/>
      </c>
      <c r="I6488" s="10" t="str">
        <f>IFERROR(VLOOKUP(D6488,Rooms[[الشقة]:[وصف]],4,FALSE),"")</f>
        <v/>
      </c>
      <c r="K6488" s="16" t="str">
        <f t="shared" si="203"/>
        <v/>
      </c>
    </row>
    <row r="6489" spans="2:11" x14ac:dyDescent="0.2">
      <c r="B6489" s="10" t="str">
        <f t="shared" si="202"/>
        <v/>
      </c>
      <c r="C6489" s="30"/>
      <c r="H6489" s="10" t="str">
        <f>IFERROR(IF(INDEX(Rooms[اعتماد القيمة],MATCH(الحجز!$D6489,Rooms[الشقة],0),1)&lt;=الحجز!$C6489,((INDEX(Rooms[القيمة],MATCH(الحجز!$D6489,Rooms[الشقة],0),1)*الحجز!$E6489)+G6489)-F6489,الحجز!$H6489),"")</f>
        <v/>
      </c>
      <c r="I6489" s="10" t="str">
        <f>IFERROR(VLOOKUP(D6489,Rooms[[الشقة]:[وصف]],4,FALSE),"")</f>
        <v/>
      </c>
      <c r="K6489" s="16" t="str">
        <f t="shared" si="203"/>
        <v/>
      </c>
    </row>
    <row r="6490" spans="2:11" x14ac:dyDescent="0.2">
      <c r="B6490" s="10" t="str">
        <f t="shared" si="202"/>
        <v/>
      </c>
      <c r="C6490" s="30"/>
      <c r="H6490" s="10" t="str">
        <f>IFERROR(IF(INDEX(Rooms[اعتماد القيمة],MATCH(الحجز!$D6490,Rooms[الشقة],0),1)&lt;=الحجز!$C6490,((INDEX(Rooms[القيمة],MATCH(الحجز!$D6490,Rooms[الشقة],0),1)*الحجز!$E6490)+G6490)-F6490,الحجز!$H6490),"")</f>
        <v/>
      </c>
      <c r="I6490" s="10" t="str">
        <f>IFERROR(VLOOKUP(D6490,Rooms[[الشقة]:[وصف]],4,FALSE),"")</f>
        <v/>
      </c>
      <c r="K6490" s="16" t="str">
        <f t="shared" si="203"/>
        <v/>
      </c>
    </row>
    <row r="6491" spans="2:11" x14ac:dyDescent="0.2">
      <c r="B6491" s="10" t="str">
        <f t="shared" si="202"/>
        <v/>
      </c>
      <c r="C6491" s="30"/>
      <c r="H6491" s="10" t="str">
        <f>IFERROR(IF(INDEX(Rooms[اعتماد القيمة],MATCH(الحجز!$D6491,Rooms[الشقة],0),1)&lt;=الحجز!$C6491,((INDEX(Rooms[القيمة],MATCH(الحجز!$D6491,Rooms[الشقة],0),1)*الحجز!$E6491)+G6491)-F6491,الحجز!$H6491),"")</f>
        <v/>
      </c>
      <c r="I6491" s="10" t="str">
        <f>IFERROR(VLOOKUP(D6491,Rooms[[الشقة]:[وصف]],4,FALSE),"")</f>
        <v/>
      </c>
      <c r="K6491" s="16" t="str">
        <f t="shared" si="203"/>
        <v/>
      </c>
    </row>
    <row r="6492" spans="2:11" x14ac:dyDescent="0.2">
      <c r="B6492" s="10" t="str">
        <f t="shared" si="202"/>
        <v/>
      </c>
      <c r="C6492" s="30"/>
      <c r="H6492" s="10" t="str">
        <f>IFERROR(IF(INDEX(Rooms[اعتماد القيمة],MATCH(الحجز!$D6492,Rooms[الشقة],0),1)&lt;=الحجز!$C6492,((INDEX(Rooms[القيمة],MATCH(الحجز!$D6492,Rooms[الشقة],0),1)*الحجز!$E6492)+G6492)-F6492,الحجز!$H6492),"")</f>
        <v/>
      </c>
      <c r="I6492" s="10" t="str">
        <f>IFERROR(VLOOKUP(D6492,Rooms[[الشقة]:[وصف]],4,FALSE),"")</f>
        <v/>
      </c>
      <c r="K6492" s="16" t="str">
        <f t="shared" si="203"/>
        <v/>
      </c>
    </row>
    <row r="6493" spans="2:11" x14ac:dyDescent="0.2">
      <c r="B6493" s="10" t="str">
        <f t="shared" si="202"/>
        <v/>
      </c>
      <c r="C6493" s="30"/>
      <c r="H6493" s="10" t="str">
        <f>IFERROR(IF(INDEX(Rooms[اعتماد القيمة],MATCH(الحجز!$D6493,Rooms[الشقة],0),1)&lt;=الحجز!$C6493,((INDEX(Rooms[القيمة],MATCH(الحجز!$D6493,Rooms[الشقة],0),1)*الحجز!$E6493)+G6493)-F6493,الحجز!$H6493),"")</f>
        <v/>
      </c>
      <c r="I6493" s="10" t="str">
        <f>IFERROR(VLOOKUP(D6493,Rooms[[الشقة]:[وصف]],4,FALSE),"")</f>
        <v/>
      </c>
      <c r="K6493" s="16" t="str">
        <f t="shared" si="203"/>
        <v/>
      </c>
    </row>
    <row r="6494" spans="2:11" x14ac:dyDescent="0.2">
      <c r="B6494" s="10" t="str">
        <f t="shared" si="202"/>
        <v/>
      </c>
      <c r="C6494" s="30"/>
      <c r="H6494" s="10" t="str">
        <f>IFERROR(IF(INDEX(Rooms[اعتماد القيمة],MATCH(الحجز!$D6494,Rooms[الشقة],0),1)&lt;=الحجز!$C6494,((INDEX(Rooms[القيمة],MATCH(الحجز!$D6494,Rooms[الشقة],0),1)*الحجز!$E6494)+G6494)-F6494,الحجز!$H6494),"")</f>
        <v/>
      </c>
      <c r="I6494" s="10" t="str">
        <f>IFERROR(VLOOKUP(D6494,Rooms[[الشقة]:[وصف]],4,FALSE),"")</f>
        <v/>
      </c>
      <c r="K6494" s="16" t="str">
        <f t="shared" si="203"/>
        <v/>
      </c>
    </row>
    <row r="6495" spans="2:11" x14ac:dyDescent="0.2">
      <c r="B6495" s="10" t="str">
        <f t="shared" si="202"/>
        <v/>
      </c>
      <c r="C6495" s="30"/>
      <c r="H6495" s="10" t="str">
        <f>IFERROR(IF(INDEX(Rooms[اعتماد القيمة],MATCH(الحجز!$D6495,Rooms[الشقة],0),1)&lt;=الحجز!$C6495,((INDEX(Rooms[القيمة],MATCH(الحجز!$D6495,Rooms[الشقة],0),1)*الحجز!$E6495)+G6495)-F6495,الحجز!$H6495),"")</f>
        <v/>
      </c>
      <c r="I6495" s="10" t="str">
        <f>IFERROR(VLOOKUP(D6495,Rooms[[الشقة]:[وصف]],4,FALSE),"")</f>
        <v/>
      </c>
      <c r="K6495" s="16" t="str">
        <f t="shared" si="203"/>
        <v/>
      </c>
    </row>
    <row r="6496" spans="2:11" x14ac:dyDescent="0.2">
      <c r="B6496" s="10" t="str">
        <f t="shared" si="202"/>
        <v/>
      </c>
      <c r="C6496" s="30"/>
      <c r="H6496" s="10" t="str">
        <f>IFERROR(IF(INDEX(Rooms[اعتماد القيمة],MATCH(الحجز!$D6496,Rooms[الشقة],0),1)&lt;=الحجز!$C6496,((INDEX(Rooms[القيمة],MATCH(الحجز!$D6496,Rooms[الشقة],0),1)*الحجز!$E6496)+G6496)-F6496,الحجز!$H6496),"")</f>
        <v/>
      </c>
      <c r="I6496" s="10" t="str">
        <f>IFERROR(VLOOKUP(D6496,Rooms[[الشقة]:[وصف]],4,FALSE),"")</f>
        <v/>
      </c>
      <c r="K6496" s="16" t="str">
        <f t="shared" si="203"/>
        <v/>
      </c>
    </row>
    <row r="6497" spans="2:11" x14ac:dyDescent="0.2">
      <c r="B6497" s="10" t="str">
        <f t="shared" si="202"/>
        <v/>
      </c>
      <c r="C6497" s="30"/>
      <c r="H6497" s="10" t="str">
        <f>IFERROR(IF(INDEX(Rooms[اعتماد القيمة],MATCH(الحجز!$D6497,Rooms[الشقة],0),1)&lt;=الحجز!$C6497,((INDEX(Rooms[القيمة],MATCH(الحجز!$D6497,Rooms[الشقة],0),1)*الحجز!$E6497)+G6497)-F6497,الحجز!$H6497),"")</f>
        <v/>
      </c>
      <c r="I6497" s="10" t="str">
        <f>IFERROR(VLOOKUP(D6497,Rooms[[الشقة]:[وصف]],4,FALSE),"")</f>
        <v/>
      </c>
      <c r="K6497" s="16" t="str">
        <f t="shared" si="203"/>
        <v/>
      </c>
    </row>
    <row r="6498" spans="2:11" x14ac:dyDescent="0.2">
      <c r="B6498" s="10" t="str">
        <f t="shared" si="202"/>
        <v/>
      </c>
      <c r="C6498" s="30"/>
      <c r="H6498" s="10" t="str">
        <f>IFERROR(IF(INDEX(Rooms[اعتماد القيمة],MATCH(الحجز!$D6498,Rooms[الشقة],0),1)&lt;=الحجز!$C6498,((INDEX(Rooms[القيمة],MATCH(الحجز!$D6498,Rooms[الشقة],0),1)*الحجز!$E6498)+G6498)-F6498,الحجز!$H6498),"")</f>
        <v/>
      </c>
      <c r="I6498" s="10" t="str">
        <f>IFERROR(VLOOKUP(D6498,Rooms[[الشقة]:[وصف]],4,FALSE),"")</f>
        <v/>
      </c>
      <c r="K6498" s="16" t="str">
        <f t="shared" si="203"/>
        <v/>
      </c>
    </row>
    <row r="6499" spans="2:11" x14ac:dyDescent="0.2">
      <c r="B6499" s="10" t="str">
        <f t="shared" si="202"/>
        <v/>
      </c>
      <c r="C6499" s="30"/>
      <c r="H6499" s="10" t="str">
        <f>IFERROR(IF(INDEX(Rooms[اعتماد القيمة],MATCH(الحجز!$D6499,Rooms[الشقة],0),1)&lt;=الحجز!$C6499,((INDEX(Rooms[القيمة],MATCH(الحجز!$D6499,Rooms[الشقة],0),1)*الحجز!$E6499)+G6499)-F6499,الحجز!$H6499),"")</f>
        <v/>
      </c>
      <c r="I6499" s="10" t="str">
        <f>IFERROR(VLOOKUP(D6499,Rooms[[الشقة]:[وصف]],4,FALSE),"")</f>
        <v/>
      </c>
      <c r="K6499" s="16" t="str">
        <f t="shared" si="203"/>
        <v/>
      </c>
    </row>
    <row r="6500" spans="2:11" x14ac:dyDescent="0.2">
      <c r="B6500" s="10" t="str">
        <f t="shared" si="202"/>
        <v/>
      </c>
      <c r="C6500" s="30"/>
      <c r="H6500" s="10" t="str">
        <f>IFERROR(IF(INDEX(Rooms[اعتماد القيمة],MATCH(الحجز!$D6500,Rooms[الشقة],0),1)&lt;=الحجز!$C6500,((INDEX(Rooms[القيمة],MATCH(الحجز!$D6500,Rooms[الشقة],0),1)*الحجز!$E6500)+G6500)-F6500,الحجز!$H6500),"")</f>
        <v/>
      </c>
      <c r="I6500" s="10" t="str">
        <f>IFERROR(VLOOKUP(D6500,Rooms[[الشقة]:[وصف]],4,FALSE),"")</f>
        <v/>
      </c>
      <c r="K6500" s="16" t="str">
        <f t="shared" si="203"/>
        <v/>
      </c>
    </row>
    <row r="6501" spans="2:11" x14ac:dyDescent="0.2">
      <c r="B6501" s="10" t="str">
        <f t="shared" si="202"/>
        <v/>
      </c>
      <c r="C6501" s="30"/>
      <c r="H6501" s="10" t="str">
        <f>IFERROR(IF(INDEX(Rooms[اعتماد القيمة],MATCH(الحجز!$D6501,Rooms[الشقة],0),1)&lt;=الحجز!$C6501,((INDEX(Rooms[القيمة],MATCH(الحجز!$D6501,Rooms[الشقة],0),1)*الحجز!$E6501)+G6501)-F6501,الحجز!$H6501),"")</f>
        <v/>
      </c>
      <c r="I6501" s="10" t="str">
        <f>IFERROR(VLOOKUP(D6501,Rooms[[الشقة]:[وصف]],4,FALSE),"")</f>
        <v/>
      </c>
      <c r="K6501" s="16" t="str">
        <f t="shared" si="203"/>
        <v/>
      </c>
    </row>
    <row r="6502" spans="2:11" x14ac:dyDescent="0.2">
      <c r="B6502" s="10" t="str">
        <f t="shared" si="202"/>
        <v/>
      </c>
      <c r="C6502" s="30"/>
      <c r="H6502" s="10" t="str">
        <f>IFERROR(IF(INDEX(Rooms[اعتماد القيمة],MATCH(الحجز!$D6502,Rooms[الشقة],0),1)&lt;=الحجز!$C6502,((INDEX(Rooms[القيمة],MATCH(الحجز!$D6502,Rooms[الشقة],0),1)*الحجز!$E6502)+G6502)-F6502,الحجز!$H6502),"")</f>
        <v/>
      </c>
      <c r="I6502" s="10" t="str">
        <f>IFERROR(VLOOKUP(D6502,Rooms[[الشقة]:[وصف]],4,FALSE),"")</f>
        <v/>
      </c>
      <c r="K6502" s="16" t="str">
        <f t="shared" si="203"/>
        <v/>
      </c>
    </row>
    <row r="6503" spans="2:11" x14ac:dyDescent="0.2">
      <c r="B6503" s="10" t="str">
        <f t="shared" si="202"/>
        <v/>
      </c>
      <c r="C6503" s="30"/>
      <c r="H6503" s="10" t="str">
        <f>IFERROR(IF(INDEX(Rooms[اعتماد القيمة],MATCH(الحجز!$D6503,Rooms[الشقة],0),1)&lt;=الحجز!$C6503,((INDEX(Rooms[القيمة],MATCH(الحجز!$D6503,Rooms[الشقة],0),1)*الحجز!$E6503)+G6503)-F6503,الحجز!$H6503),"")</f>
        <v/>
      </c>
      <c r="I6503" s="10" t="str">
        <f>IFERROR(VLOOKUP(D6503,Rooms[[الشقة]:[وصف]],4,FALSE),"")</f>
        <v/>
      </c>
      <c r="K6503" s="16" t="str">
        <f t="shared" si="203"/>
        <v/>
      </c>
    </row>
    <row r="6504" spans="2:11" x14ac:dyDescent="0.2">
      <c r="B6504" s="10" t="str">
        <f t="shared" si="202"/>
        <v/>
      </c>
      <c r="C6504" s="30"/>
      <c r="H6504" s="10" t="str">
        <f>IFERROR(IF(INDEX(Rooms[اعتماد القيمة],MATCH(الحجز!$D6504,Rooms[الشقة],0),1)&lt;=الحجز!$C6504,((INDEX(Rooms[القيمة],MATCH(الحجز!$D6504,Rooms[الشقة],0),1)*الحجز!$E6504)+G6504)-F6504,الحجز!$H6504),"")</f>
        <v/>
      </c>
      <c r="I6504" s="10" t="str">
        <f>IFERROR(VLOOKUP(D6504,Rooms[[الشقة]:[وصف]],4,FALSE),"")</f>
        <v/>
      </c>
      <c r="K6504" s="16" t="str">
        <f t="shared" si="203"/>
        <v/>
      </c>
    </row>
    <row r="6505" spans="2:11" x14ac:dyDescent="0.2">
      <c r="B6505" s="10" t="str">
        <f t="shared" si="202"/>
        <v/>
      </c>
      <c r="C6505" s="30"/>
      <c r="H6505" s="10" t="str">
        <f>IFERROR(IF(INDEX(Rooms[اعتماد القيمة],MATCH(الحجز!$D6505,Rooms[الشقة],0),1)&lt;=الحجز!$C6505,((INDEX(Rooms[القيمة],MATCH(الحجز!$D6505,Rooms[الشقة],0),1)*الحجز!$E6505)+G6505)-F6505,الحجز!$H6505),"")</f>
        <v/>
      </c>
      <c r="I6505" s="10" t="str">
        <f>IFERROR(VLOOKUP(D6505,Rooms[[الشقة]:[وصف]],4,FALSE),"")</f>
        <v/>
      </c>
      <c r="K6505" s="16" t="str">
        <f t="shared" si="203"/>
        <v/>
      </c>
    </row>
    <row r="6506" spans="2:11" x14ac:dyDescent="0.2">
      <c r="B6506" s="10" t="str">
        <f t="shared" si="202"/>
        <v/>
      </c>
      <c r="C6506" s="30"/>
      <c r="H6506" s="10" t="str">
        <f>IFERROR(IF(INDEX(Rooms[اعتماد القيمة],MATCH(الحجز!$D6506,Rooms[الشقة],0),1)&lt;=الحجز!$C6506,((INDEX(Rooms[القيمة],MATCH(الحجز!$D6506,Rooms[الشقة],0),1)*الحجز!$E6506)+G6506)-F6506,الحجز!$H6506),"")</f>
        <v/>
      </c>
      <c r="I6506" s="10" t="str">
        <f>IFERROR(VLOOKUP(D6506,Rooms[[الشقة]:[وصف]],4,FALSE),"")</f>
        <v/>
      </c>
      <c r="K6506" s="16" t="str">
        <f t="shared" si="203"/>
        <v/>
      </c>
    </row>
    <row r="6507" spans="2:11" x14ac:dyDescent="0.2">
      <c r="B6507" s="10" t="str">
        <f t="shared" si="202"/>
        <v/>
      </c>
      <c r="C6507" s="30"/>
      <c r="H6507" s="10" t="str">
        <f>IFERROR(IF(INDEX(Rooms[اعتماد القيمة],MATCH(الحجز!$D6507,Rooms[الشقة],0),1)&lt;=الحجز!$C6507,((INDEX(Rooms[القيمة],MATCH(الحجز!$D6507,Rooms[الشقة],0),1)*الحجز!$E6507)+G6507)-F6507,الحجز!$H6507),"")</f>
        <v/>
      </c>
      <c r="I6507" s="10" t="str">
        <f>IFERROR(VLOOKUP(D6507,Rooms[[الشقة]:[وصف]],4,FALSE),"")</f>
        <v/>
      </c>
      <c r="K6507" s="16" t="str">
        <f t="shared" si="203"/>
        <v/>
      </c>
    </row>
    <row r="6508" spans="2:11" x14ac:dyDescent="0.2">
      <c r="B6508" s="10" t="str">
        <f t="shared" si="202"/>
        <v/>
      </c>
      <c r="C6508" s="30"/>
      <c r="H6508" s="10" t="str">
        <f>IFERROR(IF(INDEX(Rooms[اعتماد القيمة],MATCH(الحجز!$D6508,Rooms[الشقة],0),1)&lt;=الحجز!$C6508,((INDEX(Rooms[القيمة],MATCH(الحجز!$D6508,Rooms[الشقة],0),1)*الحجز!$E6508)+G6508)-F6508,الحجز!$H6508),"")</f>
        <v/>
      </c>
      <c r="I6508" s="10" t="str">
        <f>IFERROR(VLOOKUP(D6508,Rooms[[الشقة]:[وصف]],4,FALSE),"")</f>
        <v/>
      </c>
      <c r="K6508" s="16" t="str">
        <f t="shared" si="203"/>
        <v/>
      </c>
    </row>
    <row r="6509" spans="2:11" x14ac:dyDescent="0.2">
      <c r="B6509" s="10" t="str">
        <f t="shared" si="202"/>
        <v/>
      </c>
      <c r="C6509" s="30"/>
      <c r="H6509" s="10" t="str">
        <f>IFERROR(IF(INDEX(Rooms[اعتماد القيمة],MATCH(الحجز!$D6509,Rooms[الشقة],0),1)&lt;=الحجز!$C6509,((INDEX(Rooms[القيمة],MATCH(الحجز!$D6509,Rooms[الشقة],0),1)*الحجز!$E6509)+G6509)-F6509,الحجز!$H6509),"")</f>
        <v/>
      </c>
      <c r="I6509" s="10" t="str">
        <f>IFERROR(VLOOKUP(D6509,Rooms[[الشقة]:[وصف]],4,FALSE),"")</f>
        <v/>
      </c>
      <c r="K6509" s="16" t="str">
        <f t="shared" si="203"/>
        <v/>
      </c>
    </row>
    <row r="6510" spans="2:11" x14ac:dyDescent="0.2">
      <c r="B6510" s="10" t="str">
        <f t="shared" si="202"/>
        <v/>
      </c>
      <c r="C6510" s="30"/>
      <c r="H6510" s="10" t="str">
        <f>IFERROR(IF(INDEX(Rooms[اعتماد القيمة],MATCH(الحجز!$D6510,Rooms[الشقة],0),1)&lt;=الحجز!$C6510,((INDEX(Rooms[القيمة],MATCH(الحجز!$D6510,Rooms[الشقة],0),1)*الحجز!$E6510)+G6510)-F6510,الحجز!$H6510),"")</f>
        <v/>
      </c>
      <c r="I6510" s="10" t="str">
        <f>IFERROR(VLOOKUP(D6510,Rooms[[الشقة]:[وصف]],4,FALSE),"")</f>
        <v/>
      </c>
      <c r="K6510" s="16" t="str">
        <f t="shared" si="203"/>
        <v/>
      </c>
    </row>
    <row r="6511" spans="2:11" x14ac:dyDescent="0.2">
      <c r="B6511" s="10" t="str">
        <f t="shared" si="202"/>
        <v/>
      </c>
      <c r="C6511" s="30"/>
      <c r="H6511" s="10" t="str">
        <f>IFERROR(IF(INDEX(Rooms[اعتماد القيمة],MATCH(الحجز!$D6511,Rooms[الشقة],0),1)&lt;=الحجز!$C6511,((INDEX(Rooms[القيمة],MATCH(الحجز!$D6511,Rooms[الشقة],0),1)*الحجز!$E6511)+G6511)-F6511,الحجز!$H6511),"")</f>
        <v/>
      </c>
      <c r="I6511" s="10" t="str">
        <f>IFERROR(VLOOKUP(D6511,Rooms[[الشقة]:[وصف]],4,FALSE),"")</f>
        <v/>
      </c>
      <c r="K6511" s="16" t="str">
        <f t="shared" si="203"/>
        <v/>
      </c>
    </row>
    <row r="6512" spans="2:11" x14ac:dyDescent="0.2">
      <c r="B6512" s="10" t="str">
        <f t="shared" si="202"/>
        <v/>
      </c>
      <c r="C6512" s="30"/>
      <c r="H6512" s="10" t="str">
        <f>IFERROR(IF(INDEX(Rooms[اعتماد القيمة],MATCH(الحجز!$D6512,Rooms[الشقة],0),1)&lt;=الحجز!$C6512,((INDEX(Rooms[القيمة],MATCH(الحجز!$D6512,Rooms[الشقة],0),1)*الحجز!$E6512)+G6512)-F6512,الحجز!$H6512),"")</f>
        <v/>
      </c>
      <c r="I6512" s="10" t="str">
        <f>IFERROR(VLOOKUP(D6512,Rooms[[الشقة]:[وصف]],4,FALSE),"")</f>
        <v/>
      </c>
      <c r="K6512" s="16" t="str">
        <f t="shared" si="203"/>
        <v/>
      </c>
    </row>
    <row r="6513" spans="2:11" x14ac:dyDescent="0.2">
      <c r="B6513" s="10" t="str">
        <f t="shared" si="202"/>
        <v/>
      </c>
      <c r="C6513" s="30"/>
      <c r="H6513" s="10" t="str">
        <f>IFERROR(IF(INDEX(Rooms[اعتماد القيمة],MATCH(الحجز!$D6513,Rooms[الشقة],0),1)&lt;=الحجز!$C6513,((INDEX(Rooms[القيمة],MATCH(الحجز!$D6513,Rooms[الشقة],0),1)*الحجز!$E6513)+G6513)-F6513,الحجز!$H6513),"")</f>
        <v/>
      </c>
      <c r="I6513" s="10" t="str">
        <f>IFERROR(VLOOKUP(D6513,Rooms[[الشقة]:[وصف]],4,FALSE),"")</f>
        <v/>
      </c>
      <c r="K6513" s="16" t="str">
        <f t="shared" si="203"/>
        <v/>
      </c>
    </row>
    <row r="6514" spans="2:11" x14ac:dyDescent="0.2">
      <c r="B6514" s="10" t="str">
        <f t="shared" si="202"/>
        <v/>
      </c>
      <c r="C6514" s="30"/>
      <c r="H6514" s="10" t="str">
        <f>IFERROR(IF(INDEX(Rooms[اعتماد القيمة],MATCH(الحجز!$D6514,Rooms[الشقة],0),1)&lt;=الحجز!$C6514,((INDEX(Rooms[القيمة],MATCH(الحجز!$D6514,Rooms[الشقة],0),1)*الحجز!$E6514)+G6514)-F6514,الحجز!$H6514),"")</f>
        <v/>
      </c>
      <c r="I6514" s="10" t="str">
        <f>IFERROR(VLOOKUP(D6514,Rooms[[الشقة]:[وصف]],4,FALSE),"")</f>
        <v/>
      </c>
      <c r="K6514" s="16" t="str">
        <f t="shared" si="203"/>
        <v/>
      </c>
    </row>
    <row r="6515" spans="2:11" x14ac:dyDescent="0.2">
      <c r="B6515" s="10" t="str">
        <f t="shared" si="202"/>
        <v/>
      </c>
      <c r="C6515" s="30"/>
      <c r="H6515" s="10" t="str">
        <f>IFERROR(IF(INDEX(Rooms[اعتماد القيمة],MATCH(الحجز!$D6515,Rooms[الشقة],0),1)&lt;=الحجز!$C6515,((INDEX(Rooms[القيمة],MATCH(الحجز!$D6515,Rooms[الشقة],0),1)*الحجز!$E6515)+G6515)-F6515,الحجز!$H6515),"")</f>
        <v/>
      </c>
      <c r="I6515" s="10" t="str">
        <f>IFERROR(VLOOKUP(D6515,Rooms[[الشقة]:[وصف]],4,FALSE),"")</f>
        <v/>
      </c>
      <c r="K6515" s="16" t="str">
        <f t="shared" si="203"/>
        <v/>
      </c>
    </row>
    <row r="6516" spans="2:11" x14ac:dyDescent="0.2">
      <c r="B6516" s="10" t="str">
        <f t="shared" si="202"/>
        <v/>
      </c>
      <c r="C6516" s="30"/>
      <c r="H6516" s="10" t="str">
        <f>IFERROR(IF(INDEX(Rooms[اعتماد القيمة],MATCH(الحجز!$D6516,Rooms[الشقة],0),1)&lt;=الحجز!$C6516,((INDEX(Rooms[القيمة],MATCH(الحجز!$D6516,Rooms[الشقة],0),1)*الحجز!$E6516)+G6516)-F6516,الحجز!$H6516),"")</f>
        <v/>
      </c>
      <c r="I6516" s="10" t="str">
        <f>IFERROR(VLOOKUP(D6516,Rooms[[الشقة]:[وصف]],4,FALSE),"")</f>
        <v/>
      </c>
      <c r="K6516" s="16" t="str">
        <f t="shared" si="203"/>
        <v/>
      </c>
    </row>
    <row r="6517" spans="2:11" x14ac:dyDescent="0.2">
      <c r="B6517" s="10" t="str">
        <f t="shared" si="202"/>
        <v/>
      </c>
      <c r="C6517" s="30"/>
      <c r="H6517" s="10" t="str">
        <f>IFERROR(IF(INDEX(Rooms[اعتماد القيمة],MATCH(الحجز!$D6517,Rooms[الشقة],0),1)&lt;=الحجز!$C6517,((INDEX(Rooms[القيمة],MATCH(الحجز!$D6517,Rooms[الشقة],0),1)*الحجز!$E6517)+G6517)-F6517,الحجز!$H6517),"")</f>
        <v/>
      </c>
      <c r="I6517" s="10" t="str">
        <f>IFERROR(VLOOKUP(D6517,Rooms[[الشقة]:[وصف]],4,FALSE),"")</f>
        <v/>
      </c>
      <c r="K6517" s="16" t="str">
        <f t="shared" si="203"/>
        <v/>
      </c>
    </row>
    <row r="6518" spans="2:11" x14ac:dyDescent="0.2">
      <c r="B6518" s="10" t="str">
        <f t="shared" si="202"/>
        <v/>
      </c>
      <c r="C6518" s="30"/>
      <c r="H6518" s="10" t="str">
        <f>IFERROR(IF(INDEX(Rooms[اعتماد القيمة],MATCH(الحجز!$D6518,Rooms[الشقة],0),1)&lt;=الحجز!$C6518,((INDEX(Rooms[القيمة],MATCH(الحجز!$D6518,Rooms[الشقة],0),1)*الحجز!$E6518)+G6518)-F6518,الحجز!$H6518),"")</f>
        <v/>
      </c>
      <c r="I6518" s="10" t="str">
        <f>IFERROR(VLOOKUP(D6518,Rooms[[الشقة]:[وصف]],4,FALSE),"")</f>
        <v/>
      </c>
      <c r="K6518" s="16" t="str">
        <f t="shared" si="203"/>
        <v/>
      </c>
    </row>
    <row r="6519" spans="2:11" x14ac:dyDescent="0.2">
      <c r="B6519" s="10" t="str">
        <f t="shared" si="202"/>
        <v/>
      </c>
      <c r="C6519" s="30"/>
      <c r="H6519" s="10" t="str">
        <f>IFERROR(IF(INDEX(Rooms[اعتماد القيمة],MATCH(الحجز!$D6519,Rooms[الشقة],0),1)&lt;=الحجز!$C6519,((INDEX(Rooms[القيمة],MATCH(الحجز!$D6519,Rooms[الشقة],0),1)*الحجز!$E6519)+G6519)-F6519,الحجز!$H6519),"")</f>
        <v/>
      </c>
      <c r="I6519" s="10" t="str">
        <f>IFERROR(VLOOKUP(D6519,Rooms[[الشقة]:[وصف]],4,FALSE),"")</f>
        <v/>
      </c>
      <c r="K6519" s="16" t="str">
        <f t="shared" si="203"/>
        <v/>
      </c>
    </row>
    <row r="6520" spans="2:11" x14ac:dyDescent="0.2">
      <c r="B6520" s="10" t="str">
        <f t="shared" si="202"/>
        <v/>
      </c>
      <c r="C6520" s="30"/>
      <c r="H6520" s="10" t="str">
        <f>IFERROR(IF(INDEX(Rooms[اعتماد القيمة],MATCH(الحجز!$D6520,Rooms[الشقة],0),1)&lt;=الحجز!$C6520,((INDEX(Rooms[القيمة],MATCH(الحجز!$D6520,Rooms[الشقة],0),1)*الحجز!$E6520)+G6520)-F6520,الحجز!$H6520),"")</f>
        <v/>
      </c>
      <c r="I6520" s="10" t="str">
        <f>IFERROR(VLOOKUP(D6520,Rooms[[الشقة]:[وصف]],4,FALSE),"")</f>
        <v/>
      </c>
      <c r="K6520" s="16" t="str">
        <f t="shared" si="203"/>
        <v/>
      </c>
    </row>
    <row r="6521" spans="2:11" x14ac:dyDescent="0.2">
      <c r="B6521" s="10" t="str">
        <f t="shared" si="202"/>
        <v/>
      </c>
      <c r="C6521" s="30"/>
      <c r="H6521" s="10" t="str">
        <f>IFERROR(IF(INDEX(Rooms[اعتماد القيمة],MATCH(الحجز!$D6521,Rooms[الشقة],0),1)&lt;=الحجز!$C6521,((INDEX(Rooms[القيمة],MATCH(الحجز!$D6521,Rooms[الشقة],0),1)*الحجز!$E6521)+G6521)-F6521,الحجز!$H6521),"")</f>
        <v/>
      </c>
      <c r="I6521" s="10" t="str">
        <f>IFERROR(VLOOKUP(D6521,Rooms[[الشقة]:[وصف]],4,FALSE),"")</f>
        <v/>
      </c>
      <c r="K6521" s="16" t="str">
        <f t="shared" si="203"/>
        <v/>
      </c>
    </row>
    <row r="6522" spans="2:11" x14ac:dyDescent="0.2">
      <c r="B6522" s="10" t="str">
        <f t="shared" si="202"/>
        <v/>
      </c>
      <c r="C6522" s="30"/>
      <c r="H6522" s="10" t="str">
        <f>IFERROR(IF(INDEX(Rooms[اعتماد القيمة],MATCH(الحجز!$D6522,Rooms[الشقة],0),1)&lt;=الحجز!$C6522,((INDEX(Rooms[القيمة],MATCH(الحجز!$D6522,Rooms[الشقة],0),1)*الحجز!$E6522)+G6522)-F6522,الحجز!$H6522),"")</f>
        <v/>
      </c>
      <c r="I6522" s="10" t="str">
        <f>IFERROR(VLOOKUP(D6522,Rooms[[الشقة]:[وصف]],4,FALSE),"")</f>
        <v/>
      </c>
      <c r="K6522" s="16" t="str">
        <f t="shared" si="203"/>
        <v/>
      </c>
    </row>
    <row r="6523" spans="2:11" x14ac:dyDescent="0.2">
      <c r="B6523" s="10" t="str">
        <f t="shared" si="202"/>
        <v/>
      </c>
      <c r="C6523" s="30"/>
      <c r="H6523" s="10" t="str">
        <f>IFERROR(IF(INDEX(Rooms[اعتماد القيمة],MATCH(الحجز!$D6523,Rooms[الشقة],0),1)&lt;=الحجز!$C6523,((INDEX(Rooms[القيمة],MATCH(الحجز!$D6523,Rooms[الشقة],0),1)*الحجز!$E6523)+G6523)-F6523,الحجز!$H6523),"")</f>
        <v/>
      </c>
      <c r="I6523" s="10" t="str">
        <f>IFERROR(VLOOKUP(D6523,Rooms[[الشقة]:[وصف]],4,FALSE),"")</f>
        <v/>
      </c>
      <c r="K6523" s="16" t="str">
        <f t="shared" si="203"/>
        <v/>
      </c>
    </row>
    <row r="6524" spans="2:11" x14ac:dyDescent="0.2">
      <c r="B6524" s="10" t="str">
        <f t="shared" si="202"/>
        <v/>
      </c>
      <c r="C6524" s="30"/>
      <c r="H6524" s="10" t="str">
        <f>IFERROR(IF(INDEX(Rooms[اعتماد القيمة],MATCH(الحجز!$D6524,Rooms[الشقة],0),1)&lt;=الحجز!$C6524,((INDEX(Rooms[القيمة],MATCH(الحجز!$D6524,Rooms[الشقة],0),1)*الحجز!$E6524)+G6524)-F6524,الحجز!$H6524),"")</f>
        <v/>
      </c>
      <c r="I6524" s="10" t="str">
        <f>IFERROR(VLOOKUP(D6524,Rooms[[الشقة]:[وصف]],4,FALSE),"")</f>
        <v/>
      </c>
      <c r="K6524" s="16" t="str">
        <f t="shared" si="203"/>
        <v/>
      </c>
    </row>
    <row r="6525" spans="2:11" x14ac:dyDescent="0.2">
      <c r="B6525" s="10" t="str">
        <f t="shared" si="202"/>
        <v/>
      </c>
      <c r="C6525" s="30"/>
      <c r="H6525" s="10" t="str">
        <f>IFERROR(IF(INDEX(Rooms[اعتماد القيمة],MATCH(الحجز!$D6525,Rooms[الشقة],0),1)&lt;=الحجز!$C6525,((INDEX(Rooms[القيمة],MATCH(الحجز!$D6525,Rooms[الشقة],0),1)*الحجز!$E6525)+G6525)-F6525,الحجز!$H6525),"")</f>
        <v/>
      </c>
      <c r="I6525" s="10" t="str">
        <f>IFERROR(VLOOKUP(D6525,Rooms[[الشقة]:[وصف]],4,FALSE),"")</f>
        <v/>
      </c>
      <c r="K6525" s="16" t="str">
        <f t="shared" si="203"/>
        <v/>
      </c>
    </row>
    <row r="6526" spans="2:11" x14ac:dyDescent="0.2">
      <c r="B6526" s="10" t="str">
        <f t="shared" si="202"/>
        <v/>
      </c>
      <c r="C6526" s="30"/>
      <c r="H6526" s="10" t="str">
        <f>IFERROR(IF(INDEX(Rooms[اعتماد القيمة],MATCH(الحجز!$D6526,Rooms[الشقة],0),1)&lt;=الحجز!$C6526,((INDEX(Rooms[القيمة],MATCH(الحجز!$D6526,Rooms[الشقة],0),1)*الحجز!$E6526)+G6526)-F6526,الحجز!$H6526),"")</f>
        <v/>
      </c>
      <c r="I6526" s="10" t="str">
        <f>IFERROR(VLOOKUP(D6526,Rooms[[الشقة]:[وصف]],4,FALSE),"")</f>
        <v/>
      </c>
      <c r="K6526" s="16" t="str">
        <f t="shared" si="203"/>
        <v/>
      </c>
    </row>
    <row r="6527" spans="2:11" x14ac:dyDescent="0.2">
      <c r="B6527" s="10" t="str">
        <f t="shared" si="202"/>
        <v/>
      </c>
      <c r="C6527" s="30"/>
      <c r="H6527" s="10" t="str">
        <f>IFERROR(IF(INDEX(Rooms[اعتماد القيمة],MATCH(الحجز!$D6527,Rooms[الشقة],0),1)&lt;=الحجز!$C6527,((INDEX(Rooms[القيمة],MATCH(الحجز!$D6527,Rooms[الشقة],0),1)*الحجز!$E6527)+G6527)-F6527,الحجز!$H6527),"")</f>
        <v/>
      </c>
      <c r="I6527" s="10" t="str">
        <f>IFERROR(VLOOKUP(D6527,Rooms[[الشقة]:[وصف]],4,FALSE),"")</f>
        <v/>
      </c>
      <c r="K6527" s="16" t="str">
        <f t="shared" si="203"/>
        <v/>
      </c>
    </row>
    <row r="6528" spans="2:11" x14ac:dyDescent="0.2">
      <c r="B6528" s="10" t="str">
        <f t="shared" si="202"/>
        <v/>
      </c>
      <c r="C6528" s="30"/>
      <c r="H6528" s="10" t="str">
        <f>IFERROR(IF(INDEX(Rooms[اعتماد القيمة],MATCH(الحجز!$D6528,Rooms[الشقة],0),1)&lt;=الحجز!$C6528,((INDEX(Rooms[القيمة],MATCH(الحجز!$D6528,Rooms[الشقة],0),1)*الحجز!$E6528)+G6528)-F6528,الحجز!$H6528),"")</f>
        <v/>
      </c>
      <c r="I6528" s="10" t="str">
        <f>IFERROR(VLOOKUP(D6528,Rooms[[الشقة]:[وصف]],4,FALSE),"")</f>
        <v/>
      </c>
      <c r="K6528" s="16" t="str">
        <f t="shared" si="203"/>
        <v/>
      </c>
    </row>
    <row r="6529" spans="2:11" x14ac:dyDescent="0.2">
      <c r="B6529" s="10" t="str">
        <f t="shared" si="202"/>
        <v/>
      </c>
      <c r="C6529" s="30"/>
      <c r="H6529" s="10" t="str">
        <f>IFERROR(IF(INDEX(Rooms[اعتماد القيمة],MATCH(الحجز!$D6529,Rooms[الشقة],0),1)&lt;=الحجز!$C6529,((INDEX(Rooms[القيمة],MATCH(الحجز!$D6529,Rooms[الشقة],0),1)*الحجز!$E6529)+G6529)-F6529,الحجز!$H6529),"")</f>
        <v/>
      </c>
      <c r="I6529" s="10" t="str">
        <f>IFERROR(VLOOKUP(D6529,Rooms[[الشقة]:[وصف]],4,FALSE),"")</f>
        <v/>
      </c>
      <c r="K6529" s="16" t="str">
        <f t="shared" si="203"/>
        <v/>
      </c>
    </row>
    <row r="6530" spans="2:11" x14ac:dyDescent="0.2">
      <c r="B6530" s="10" t="str">
        <f t="shared" si="202"/>
        <v/>
      </c>
      <c r="C6530" s="30"/>
      <c r="H6530" s="10" t="str">
        <f>IFERROR(IF(INDEX(Rooms[اعتماد القيمة],MATCH(الحجز!$D6530,Rooms[الشقة],0),1)&lt;=الحجز!$C6530,((INDEX(Rooms[القيمة],MATCH(الحجز!$D6530,Rooms[الشقة],0),1)*الحجز!$E6530)+G6530)-F6530,الحجز!$H6530),"")</f>
        <v/>
      </c>
      <c r="I6530" s="10" t="str">
        <f>IFERROR(VLOOKUP(D6530,Rooms[[الشقة]:[وصف]],4,FALSE),"")</f>
        <v/>
      </c>
      <c r="K6530" s="16" t="str">
        <f t="shared" si="203"/>
        <v/>
      </c>
    </row>
    <row r="6531" spans="2:11" x14ac:dyDescent="0.2">
      <c r="B6531" s="10" t="str">
        <f t="shared" si="202"/>
        <v/>
      </c>
      <c r="C6531" s="30"/>
      <c r="H6531" s="10" t="str">
        <f>IFERROR(IF(INDEX(Rooms[اعتماد القيمة],MATCH(الحجز!$D6531,Rooms[الشقة],0),1)&lt;=الحجز!$C6531,((INDEX(Rooms[القيمة],MATCH(الحجز!$D6531,Rooms[الشقة],0),1)*الحجز!$E6531)+G6531)-F6531,الحجز!$H6531),"")</f>
        <v/>
      </c>
      <c r="I6531" s="10" t="str">
        <f>IFERROR(VLOOKUP(D6531,Rooms[[الشقة]:[وصف]],4,FALSE),"")</f>
        <v/>
      </c>
      <c r="K6531" s="16" t="str">
        <f t="shared" si="203"/>
        <v/>
      </c>
    </row>
    <row r="6532" spans="2:11" x14ac:dyDescent="0.2">
      <c r="B6532" s="10" t="str">
        <f t="shared" si="202"/>
        <v/>
      </c>
      <c r="C6532" s="30"/>
      <c r="H6532" s="10" t="str">
        <f>IFERROR(IF(INDEX(Rooms[اعتماد القيمة],MATCH(الحجز!$D6532,Rooms[الشقة],0),1)&lt;=الحجز!$C6532,((INDEX(Rooms[القيمة],MATCH(الحجز!$D6532,Rooms[الشقة],0),1)*الحجز!$E6532)+G6532)-F6532,الحجز!$H6532),"")</f>
        <v/>
      </c>
      <c r="I6532" s="10" t="str">
        <f>IFERROR(VLOOKUP(D6532,Rooms[[الشقة]:[وصف]],4,FALSE),"")</f>
        <v/>
      </c>
      <c r="K6532" s="16" t="str">
        <f t="shared" si="203"/>
        <v/>
      </c>
    </row>
    <row r="6533" spans="2:11" x14ac:dyDescent="0.2">
      <c r="B6533" s="10" t="str">
        <f t="shared" ref="B6533:B6596" si="204">IF(C6533&lt;&gt;"",ROW(A6530),"")</f>
        <v/>
      </c>
      <c r="C6533" s="30"/>
      <c r="H6533" s="10" t="str">
        <f>IFERROR(IF(INDEX(Rooms[اعتماد القيمة],MATCH(الحجز!$D6533,Rooms[الشقة],0),1)&lt;=الحجز!$C6533,((INDEX(Rooms[القيمة],MATCH(الحجز!$D6533,Rooms[الشقة],0),1)*الحجز!$E6533)+G6533)-F6533,الحجز!$H6533),"")</f>
        <v/>
      </c>
      <c r="I6533" s="10" t="str">
        <f>IFERROR(VLOOKUP(D6533,Rooms[[الشقة]:[وصف]],4,FALSE),"")</f>
        <v/>
      </c>
      <c r="K6533" s="16" t="str">
        <f t="shared" ref="K6533:K6596" si="205">IF(AND(E6533="",C6533=""),"",C6533+(IF(E6533&lt;1,E6533,(E6533-1))))</f>
        <v/>
      </c>
    </row>
    <row r="6534" spans="2:11" x14ac:dyDescent="0.2">
      <c r="B6534" s="10" t="str">
        <f t="shared" si="204"/>
        <v/>
      </c>
      <c r="C6534" s="30"/>
      <c r="H6534" s="10" t="str">
        <f>IFERROR(IF(INDEX(Rooms[اعتماد القيمة],MATCH(الحجز!$D6534,Rooms[الشقة],0),1)&lt;=الحجز!$C6534,((INDEX(Rooms[القيمة],MATCH(الحجز!$D6534,Rooms[الشقة],0),1)*الحجز!$E6534)+G6534)-F6534,الحجز!$H6534),"")</f>
        <v/>
      </c>
      <c r="I6534" s="10" t="str">
        <f>IFERROR(VLOOKUP(D6534,Rooms[[الشقة]:[وصف]],4,FALSE),"")</f>
        <v/>
      </c>
      <c r="K6534" s="16" t="str">
        <f t="shared" si="205"/>
        <v/>
      </c>
    </row>
    <row r="6535" spans="2:11" x14ac:dyDescent="0.2">
      <c r="B6535" s="10" t="str">
        <f t="shared" si="204"/>
        <v/>
      </c>
      <c r="C6535" s="30"/>
      <c r="H6535" s="10" t="str">
        <f>IFERROR(IF(INDEX(Rooms[اعتماد القيمة],MATCH(الحجز!$D6535,Rooms[الشقة],0),1)&lt;=الحجز!$C6535,((INDEX(Rooms[القيمة],MATCH(الحجز!$D6535,Rooms[الشقة],0),1)*الحجز!$E6535)+G6535)-F6535,الحجز!$H6535),"")</f>
        <v/>
      </c>
      <c r="I6535" s="10" t="str">
        <f>IFERROR(VLOOKUP(D6535,Rooms[[الشقة]:[وصف]],4,FALSE),"")</f>
        <v/>
      </c>
      <c r="K6535" s="16" t="str">
        <f t="shared" si="205"/>
        <v/>
      </c>
    </row>
    <row r="6536" spans="2:11" x14ac:dyDescent="0.2">
      <c r="B6536" s="10" t="str">
        <f t="shared" si="204"/>
        <v/>
      </c>
      <c r="C6536" s="30"/>
      <c r="H6536" s="10" t="str">
        <f>IFERROR(IF(INDEX(Rooms[اعتماد القيمة],MATCH(الحجز!$D6536,Rooms[الشقة],0),1)&lt;=الحجز!$C6536,((INDEX(Rooms[القيمة],MATCH(الحجز!$D6536,Rooms[الشقة],0),1)*الحجز!$E6536)+G6536)-F6536,الحجز!$H6536),"")</f>
        <v/>
      </c>
      <c r="I6536" s="10" t="str">
        <f>IFERROR(VLOOKUP(D6536,Rooms[[الشقة]:[وصف]],4,FALSE),"")</f>
        <v/>
      </c>
      <c r="K6536" s="16" t="str">
        <f t="shared" si="205"/>
        <v/>
      </c>
    </row>
    <row r="6537" spans="2:11" x14ac:dyDescent="0.2">
      <c r="B6537" s="10" t="str">
        <f t="shared" si="204"/>
        <v/>
      </c>
      <c r="C6537" s="30"/>
      <c r="H6537" s="10" t="str">
        <f>IFERROR(IF(INDEX(Rooms[اعتماد القيمة],MATCH(الحجز!$D6537,Rooms[الشقة],0),1)&lt;=الحجز!$C6537,((INDEX(Rooms[القيمة],MATCH(الحجز!$D6537,Rooms[الشقة],0),1)*الحجز!$E6537)+G6537)-F6537,الحجز!$H6537),"")</f>
        <v/>
      </c>
      <c r="I6537" s="10" t="str">
        <f>IFERROR(VLOOKUP(D6537,Rooms[[الشقة]:[وصف]],4,FALSE),"")</f>
        <v/>
      </c>
      <c r="K6537" s="16" t="str">
        <f t="shared" si="205"/>
        <v/>
      </c>
    </row>
    <row r="6538" spans="2:11" x14ac:dyDescent="0.2">
      <c r="B6538" s="10" t="str">
        <f t="shared" si="204"/>
        <v/>
      </c>
      <c r="C6538" s="30"/>
      <c r="H6538" s="10" t="str">
        <f>IFERROR(IF(INDEX(Rooms[اعتماد القيمة],MATCH(الحجز!$D6538,Rooms[الشقة],0),1)&lt;=الحجز!$C6538,((INDEX(Rooms[القيمة],MATCH(الحجز!$D6538,Rooms[الشقة],0),1)*الحجز!$E6538)+G6538)-F6538,الحجز!$H6538),"")</f>
        <v/>
      </c>
      <c r="I6538" s="10" t="str">
        <f>IFERROR(VLOOKUP(D6538,Rooms[[الشقة]:[وصف]],4,FALSE),"")</f>
        <v/>
      </c>
      <c r="K6538" s="16" t="str">
        <f t="shared" si="205"/>
        <v/>
      </c>
    </row>
    <row r="6539" spans="2:11" x14ac:dyDescent="0.2">
      <c r="B6539" s="10" t="str">
        <f t="shared" si="204"/>
        <v/>
      </c>
      <c r="C6539" s="30"/>
      <c r="H6539" s="10" t="str">
        <f>IFERROR(IF(INDEX(Rooms[اعتماد القيمة],MATCH(الحجز!$D6539,Rooms[الشقة],0),1)&lt;=الحجز!$C6539,((INDEX(Rooms[القيمة],MATCH(الحجز!$D6539,Rooms[الشقة],0),1)*الحجز!$E6539)+G6539)-F6539,الحجز!$H6539),"")</f>
        <v/>
      </c>
      <c r="I6539" s="10" t="str">
        <f>IFERROR(VLOOKUP(D6539,Rooms[[الشقة]:[وصف]],4,FALSE),"")</f>
        <v/>
      </c>
      <c r="K6539" s="16" t="str">
        <f t="shared" si="205"/>
        <v/>
      </c>
    </row>
    <row r="6540" spans="2:11" x14ac:dyDescent="0.2">
      <c r="B6540" s="10" t="str">
        <f t="shared" si="204"/>
        <v/>
      </c>
      <c r="C6540" s="30"/>
      <c r="H6540" s="10" t="str">
        <f>IFERROR(IF(INDEX(Rooms[اعتماد القيمة],MATCH(الحجز!$D6540,Rooms[الشقة],0),1)&lt;=الحجز!$C6540,((INDEX(Rooms[القيمة],MATCH(الحجز!$D6540,Rooms[الشقة],0),1)*الحجز!$E6540)+G6540)-F6540,الحجز!$H6540),"")</f>
        <v/>
      </c>
      <c r="I6540" s="10" t="str">
        <f>IFERROR(VLOOKUP(D6540,Rooms[[الشقة]:[وصف]],4,FALSE),"")</f>
        <v/>
      </c>
      <c r="K6540" s="16" t="str">
        <f t="shared" si="205"/>
        <v/>
      </c>
    </row>
    <row r="6541" spans="2:11" x14ac:dyDescent="0.2">
      <c r="B6541" s="10" t="str">
        <f t="shared" si="204"/>
        <v/>
      </c>
      <c r="C6541" s="30"/>
      <c r="H6541" s="10" t="str">
        <f>IFERROR(IF(INDEX(Rooms[اعتماد القيمة],MATCH(الحجز!$D6541,Rooms[الشقة],0),1)&lt;=الحجز!$C6541,((INDEX(Rooms[القيمة],MATCH(الحجز!$D6541,Rooms[الشقة],0),1)*الحجز!$E6541)+G6541)-F6541,الحجز!$H6541),"")</f>
        <v/>
      </c>
      <c r="I6541" s="10" t="str">
        <f>IFERROR(VLOOKUP(D6541,Rooms[[الشقة]:[وصف]],4,FALSE),"")</f>
        <v/>
      </c>
      <c r="K6541" s="16" t="str">
        <f t="shared" si="205"/>
        <v/>
      </c>
    </row>
    <row r="6542" spans="2:11" x14ac:dyDescent="0.2">
      <c r="B6542" s="10" t="str">
        <f t="shared" si="204"/>
        <v/>
      </c>
      <c r="C6542" s="30"/>
      <c r="H6542" s="10" t="str">
        <f>IFERROR(IF(INDEX(Rooms[اعتماد القيمة],MATCH(الحجز!$D6542,Rooms[الشقة],0),1)&lt;=الحجز!$C6542,((INDEX(Rooms[القيمة],MATCH(الحجز!$D6542,Rooms[الشقة],0),1)*الحجز!$E6542)+G6542)-F6542,الحجز!$H6542),"")</f>
        <v/>
      </c>
      <c r="I6542" s="10" t="str">
        <f>IFERROR(VLOOKUP(D6542,Rooms[[الشقة]:[وصف]],4,FALSE),"")</f>
        <v/>
      </c>
      <c r="K6542" s="16" t="str">
        <f t="shared" si="205"/>
        <v/>
      </c>
    </row>
    <row r="6543" spans="2:11" x14ac:dyDescent="0.2">
      <c r="B6543" s="10" t="str">
        <f t="shared" si="204"/>
        <v/>
      </c>
      <c r="C6543" s="30"/>
      <c r="H6543" s="10" t="str">
        <f>IFERROR(IF(INDEX(Rooms[اعتماد القيمة],MATCH(الحجز!$D6543,Rooms[الشقة],0),1)&lt;=الحجز!$C6543,((INDEX(Rooms[القيمة],MATCH(الحجز!$D6543,Rooms[الشقة],0),1)*الحجز!$E6543)+G6543)-F6543,الحجز!$H6543),"")</f>
        <v/>
      </c>
      <c r="I6543" s="10" t="str">
        <f>IFERROR(VLOOKUP(D6543,Rooms[[الشقة]:[وصف]],4,FALSE),"")</f>
        <v/>
      </c>
      <c r="K6543" s="16" t="str">
        <f t="shared" si="205"/>
        <v/>
      </c>
    </row>
    <row r="6544" spans="2:11" x14ac:dyDescent="0.2">
      <c r="B6544" s="10" t="str">
        <f t="shared" si="204"/>
        <v/>
      </c>
      <c r="C6544" s="30"/>
      <c r="H6544" s="10" t="str">
        <f>IFERROR(IF(INDEX(Rooms[اعتماد القيمة],MATCH(الحجز!$D6544,Rooms[الشقة],0),1)&lt;=الحجز!$C6544,((INDEX(Rooms[القيمة],MATCH(الحجز!$D6544,Rooms[الشقة],0),1)*الحجز!$E6544)+G6544)-F6544,الحجز!$H6544),"")</f>
        <v/>
      </c>
      <c r="I6544" s="10" t="str">
        <f>IFERROR(VLOOKUP(D6544,Rooms[[الشقة]:[وصف]],4,FALSE),"")</f>
        <v/>
      </c>
      <c r="K6544" s="16" t="str">
        <f t="shared" si="205"/>
        <v/>
      </c>
    </row>
    <row r="6545" spans="2:11" x14ac:dyDescent="0.2">
      <c r="B6545" s="10" t="str">
        <f t="shared" si="204"/>
        <v/>
      </c>
      <c r="C6545" s="30"/>
      <c r="H6545" s="10" t="str">
        <f>IFERROR(IF(INDEX(Rooms[اعتماد القيمة],MATCH(الحجز!$D6545,Rooms[الشقة],0),1)&lt;=الحجز!$C6545,((INDEX(Rooms[القيمة],MATCH(الحجز!$D6545,Rooms[الشقة],0),1)*الحجز!$E6545)+G6545)-F6545,الحجز!$H6545),"")</f>
        <v/>
      </c>
      <c r="I6545" s="10" t="str">
        <f>IFERROR(VLOOKUP(D6545,Rooms[[الشقة]:[وصف]],4,FALSE),"")</f>
        <v/>
      </c>
      <c r="K6545" s="16" t="str">
        <f t="shared" si="205"/>
        <v/>
      </c>
    </row>
    <row r="6546" spans="2:11" x14ac:dyDescent="0.2">
      <c r="B6546" s="10" t="str">
        <f t="shared" si="204"/>
        <v/>
      </c>
      <c r="C6546" s="30"/>
      <c r="H6546" s="10" t="str">
        <f>IFERROR(IF(INDEX(Rooms[اعتماد القيمة],MATCH(الحجز!$D6546,Rooms[الشقة],0),1)&lt;=الحجز!$C6546,((INDEX(Rooms[القيمة],MATCH(الحجز!$D6546,Rooms[الشقة],0),1)*الحجز!$E6546)+G6546)-F6546,الحجز!$H6546),"")</f>
        <v/>
      </c>
      <c r="I6546" s="10" t="str">
        <f>IFERROR(VLOOKUP(D6546,Rooms[[الشقة]:[وصف]],4,FALSE),"")</f>
        <v/>
      </c>
      <c r="K6546" s="16" t="str">
        <f t="shared" si="205"/>
        <v/>
      </c>
    </row>
    <row r="6547" spans="2:11" x14ac:dyDescent="0.2">
      <c r="B6547" s="10" t="str">
        <f t="shared" si="204"/>
        <v/>
      </c>
      <c r="C6547" s="30"/>
      <c r="H6547" s="10" t="str">
        <f>IFERROR(IF(INDEX(Rooms[اعتماد القيمة],MATCH(الحجز!$D6547,Rooms[الشقة],0),1)&lt;=الحجز!$C6547,((INDEX(Rooms[القيمة],MATCH(الحجز!$D6547,Rooms[الشقة],0),1)*الحجز!$E6547)+G6547)-F6547,الحجز!$H6547),"")</f>
        <v/>
      </c>
      <c r="I6547" s="10" t="str">
        <f>IFERROR(VLOOKUP(D6547,Rooms[[الشقة]:[وصف]],4,FALSE),"")</f>
        <v/>
      </c>
      <c r="K6547" s="16" t="str">
        <f t="shared" si="205"/>
        <v/>
      </c>
    </row>
    <row r="6548" spans="2:11" x14ac:dyDescent="0.2">
      <c r="B6548" s="10" t="str">
        <f t="shared" si="204"/>
        <v/>
      </c>
      <c r="C6548" s="30"/>
      <c r="H6548" s="10" t="str">
        <f>IFERROR(IF(INDEX(Rooms[اعتماد القيمة],MATCH(الحجز!$D6548,Rooms[الشقة],0),1)&lt;=الحجز!$C6548,((INDEX(Rooms[القيمة],MATCH(الحجز!$D6548,Rooms[الشقة],0),1)*الحجز!$E6548)+G6548)-F6548,الحجز!$H6548),"")</f>
        <v/>
      </c>
      <c r="I6548" s="10" t="str">
        <f>IFERROR(VLOOKUP(D6548,Rooms[[الشقة]:[وصف]],4,FALSE),"")</f>
        <v/>
      </c>
      <c r="K6548" s="16" t="str">
        <f t="shared" si="205"/>
        <v/>
      </c>
    </row>
    <row r="6549" spans="2:11" x14ac:dyDescent="0.2">
      <c r="B6549" s="10" t="str">
        <f t="shared" si="204"/>
        <v/>
      </c>
      <c r="C6549" s="30"/>
      <c r="H6549" s="10" t="str">
        <f>IFERROR(IF(INDEX(Rooms[اعتماد القيمة],MATCH(الحجز!$D6549,Rooms[الشقة],0),1)&lt;=الحجز!$C6549,((INDEX(Rooms[القيمة],MATCH(الحجز!$D6549,Rooms[الشقة],0),1)*الحجز!$E6549)+G6549)-F6549,الحجز!$H6549),"")</f>
        <v/>
      </c>
      <c r="I6549" s="10" t="str">
        <f>IFERROR(VLOOKUP(D6549,Rooms[[الشقة]:[وصف]],4,FALSE),"")</f>
        <v/>
      </c>
      <c r="K6549" s="16" t="str">
        <f t="shared" si="205"/>
        <v/>
      </c>
    </row>
    <row r="6550" spans="2:11" x14ac:dyDescent="0.2">
      <c r="B6550" s="10" t="str">
        <f t="shared" si="204"/>
        <v/>
      </c>
      <c r="C6550" s="30"/>
      <c r="H6550" s="10" t="str">
        <f>IFERROR(IF(INDEX(Rooms[اعتماد القيمة],MATCH(الحجز!$D6550,Rooms[الشقة],0),1)&lt;=الحجز!$C6550,((INDEX(Rooms[القيمة],MATCH(الحجز!$D6550,Rooms[الشقة],0),1)*الحجز!$E6550)+G6550)-F6550,الحجز!$H6550),"")</f>
        <v/>
      </c>
      <c r="I6550" s="10" t="str">
        <f>IFERROR(VLOOKUP(D6550,Rooms[[الشقة]:[وصف]],4,FALSE),"")</f>
        <v/>
      </c>
      <c r="K6550" s="16" t="str">
        <f t="shared" si="205"/>
        <v/>
      </c>
    </row>
    <row r="6551" spans="2:11" x14ac:dyDescent="0.2">
      <c r="B6551" s="10" t="str">
        <f t="shared" si="204"/>
        <v/>
      </c>
      <c r="C6551" s="30"/>
      <c r="H6551" s="10" t="str">
        <f>IFERROR(IF(INDEX(Rooms[اعتماد القيمة],MATCH(الحجز!$D6551,Rooms[الشقة],0),1)&lt;=الحجز!$C6551,((INDEX(Rooms[القيمة],MATCH(الحجز!$D6551,Rooms[الشقة],0),1)*الحجز!$E6551)+G6551)-F6551,الحجز!$H6551),"")</f>
        <v/>
      </c>
      <c r="I6551" s="10" t="str">
        <f>IFERROR(VLOOKUP(D6551,Rooms[[الشقة]:[وصف]],4,FALSE),"")</f>
        <v/>
      </c>
      <c r="K6551" s="16" t="str">
        <f t="shared" si="205"/>
        <v/>
      </c>
    </row>
    <row r="6552" spans="2:11" x14ac:dyDescent="0.2">
      <c r="B6552" s="10" t="str">
        <f t="shared" si="204"/>
        <v/>
      </c>
      <c r="C6552" s="30"/>
      <c r="H6552" s="10" t="str">
        <f>IFERROR(IF(INDEX(Rooms[اعتماد القيمة],MATCH(الحجز!$D6552,Rooms[الشقة],0),1)&lt;=الحجز!$C6552,((INDEX(Rooms[القيمة],MATCH(الحجز!$D6552,Rooms[الشقة],0),1)*الحجز!$E6552)+G6552)-F6552,الحجز!$H6552),"")</f>
        <v/>
      </c>
      <c r="I6552" s="10" t="str">
        <f>IFERROR(VLOOKUP(D6552,Rooms[[الشقة]:[وصف]],4,FALSE),"")</f>
        <v/>
      </c>
      <c r="K6552" s="16" t="str">
        <f t="shared" si="205"/>
        <v/>
      </c>
    </row>
    <row r="6553" spans="2:11" x14ac:dyDescent="0.2">
      <c r="B6553" s="10" t="str">
        <f t="shared" si="204"/>
        <v/>
      </c>
      <c r="C6553" s="30"/>
      <c r="H6553" s="10" t="str">
        <f>IFERROR(IF(INDEX(Rooms[اعتماد القيمة],MATCH(الحجز!$D6553,Rooms[الشقة],0),1)&lt;=الحجز!$C6553,((INDEX(Rooms[القيمة],MATCH(الحجز!$D6553,Rooms[الشقة],0),1)*الحجز!$E6553)+G6553)-F6553,الحجز!$H6553),"")</f>
        <v/>
      </c>
      <c r="I6553" s="10" t="str">
        <f>IFERROR(VLOOKUP(D6553,Rooms[[الشقة]:[وصف]],4,FALSE),"")</f>
        <v/>
      </c>
      <c r="K6553" s="16" t="str">
        <f t="shared" si="205"/>
        <v/>
      </c>
    </row>
    <row r="6554" spans="2:11" x14ac:dyDescent="0.2">
      <c r="B6554" s="10" t="str">
        <f t="shared" si="204"/>
        <v/>
      </c>
      <c r="C6554" s="30"/>
      <c r="H6554" s="10" t="str">
        <f>IFERROR(IF(INDEX(Rooms[اعتماد القيمة],MATCH(الحجز!$D6554,Rooms[الشقة],0),1)&lt;=الحجز!$C6554,((INDEX(Rooms[القيمة],MATCH(الحجز!$D6554,Rooms[الشقة],0),1)*الحجز!$E6554)+G6554)-F6554,الحجز!$H6554),"")</f>
        <v/>
      </c>
      <c r="I6554" s="10" t="str">
        <f>IFERROR(VLOOKUP(D6554,Rooms[[الشقة]:[وصف]],4,FALSE),"")</f>
        <v/>
      </c>
      <c r="K6554" s="16" t="str">
        <f t="shared" si="205"/>
        <v/>
      </c>
    </row>
    <row r="6555" spans="2:11" x14ac:dyDescent="0.2">
      <c r="B6555" s="10" t="str">
        <f t="shared" si="204"/>
        <v/>
      </c>
      <c r="C6555" s="30"/>
      <c r="H6555" s="10" t="str">
        <f>IFERROR(IF(INDEX(Rooms[اعتماد القيمة],MATCH(الحجز!$D6555,Rooms[الشقة],0),1)&lt;=الحجز!$C6555,((INDEX(Rooms[القيمة],MATCH(الحجز!$D6555,Rooms[الشقة],0),1)*الحجز!$E6555)+G6555)-F6555,الحجز!$H6555),"")</f>
        <v/>
      </c>
      <c r="I6555" s="10" t="str">
        <f>IFERROR(VLOOKUP(D6555,Rooms[[الشقة]:[وصف]],4,FALSE),"")</f>
        <v/>
      </c>
      <c r="K6555" s="16" t="str">
        <f t="shared" si="205"/>
        <v/>
      </c>
    </row>
    <row r="6556" spans="2:11" x14ac:dyDescent="0.2">
      <c r="B6556" s="10" t="str">
        <f t="shared" si="204"/>
        <v/>
      </c>
      <c r="C6556" s="30"/>
      <c r="H6556" s="10" t="str">
        <f>IFERROR(IF(INDEX(Rooms[اعتماد القيمة],MATCH(الحجز!$D6556,Rooms[الشقة],0),1)&lt;=الحجز!$C6556,((INDEX(Rooms[القيمة],MATCH(الحجز!$D6556,Rooms[الشقة],0),1)*الحجز!$E6556)+G6556)-F6556,الحجز!$H6556),"")</f>
        <v/>
      </c>
      <c r="I6556" s="10" t="str">
        <f>IFERROR(VLOOKUP(D6556,Rooms[[الشقة]:[وصف]],4,FALSE),"")</f>
        <v/>
      </c>
      <c r="K6556" s="16" t="str">
        <f t="shared" si="205"/>
        <v/>
      </c>
    </row>
    <row r="6557" spans="2:11" x14ac:dyDescent="0.2">
      <c r="B6557" s="10" t="str">
        <f t="shared" si="204"/>
        <v/>
      </c>
      <c r="C6557" s="30"/>
      <c r="H6557" s="10" t="str">
        <f>IFERROR(IF(INDEX(Rooms[اعتماد القيمة],MATCH(الحجز!$D6557,Rooms[الشقة],0),1)&lt;=الحجز!$C6557,((INDEX(Rooms[القيمة],MATCH(الحجز!$D6557,Rooms[الشقة],0),1)*الحجز!$E6557)+G6557)-F6557,الحجز!$H6557),"")</f>
        <v/>
      </c>
      <c r="I6557" s="10" t="str">
        <f>IFERROR(VLOOKUP(D6557,Rooms[[الشقة]:[وصف]],4,FALSE),"")</f>
        <v/>
      </c>
      <c r="K6557" s="16" t="str">
        <f t="shared" si="205"/>
        <v/>
      </c>
    </row>
    <row r="6558" spans="2:11" x14ac:dyDescent="0.2">
      <c r="B6558" s="10" t="str">
        <f t="shared" si="204"/>
        <v/>
      </c>
      <c r="C6558" s="30"/>
      <c r="H6558" s="10" t="str">
        <f>IFERROR(IF(INDEX(Rooms[اعتماد القيمة],MATCH(الحجز!$D6558,Rooms[الشقة],0),1)&lt;=الحجز!$C6558,((INDEX(Rooms[القيمة],MATCH(الحجز!$D6558,Rooms[الشقة],0),1)*الحجز!$E6558)+G6558)-F6558,الحجز!$H6558),"")</f>
        <v/>
      </c>
      <c r="I6558" s="10" t="str">
        <f>IFERROR(VLOOKUP(D6558,Rooms[[الشقة]:[وصف]],4,FALSE),"")</f>
        <v/>
      </c>
      <c r="K6558" s="16" t="str">
        <f t="shared" si="205"/>
        <v/>
      </c>
    </row>
    <row r="6559" spans="2:11" x14ac:dyDescent="0.2">
      <c r="B6559" s="10" t="str">
        <f t="shared" si="204"/>
        <v/>
      </c>
      <c r="C6559" s="30"/>
      <c r="H6559" s="10" t="str">
        <f>IFERROR(IF(INDEX(Rooms[اعتماد القيمة],MATCH(الحجز!$D6559,Rooms[الشقة],0),1)&lt;=الحجز!$C6559,((INDEX(Rooms[القيمة],MATCH(الحجز!$D6559,Rooms[الشقة],0),1)*الحجز!$E6559)+G6559)-F6559,الحجز!$H6559),"")</f>
        <v/>
      </c>
      <c r="I6559" s="10" t="str">
        <f>IFERROR(VLOOKUP(D6559,Rooms[[الشقة]:[وصف]],4,FALSE),"")</f>
        <v/>
      </c>
      <c r="K6559" s="16" t="str">
        <f t="shared" si="205"/>
        <v/>
      </c>
    </row>
    <row r="6560" spans="2:11" x14ac:dyDescent="0.2">
      <c r="B6560" s="10" t="str">
        <f t="shared" si="204"/>
        <v/>
      </c>
      <c r="C6560" s="30"/>
      <c r="H6560" s="10" t="str">
        <f>IFERROR(IF(INDEX(Rooms[اعتماد القيمة],MATCH(الحجز!$D6560,Rooms[الشقة],0),1)&lt;=الحجز!$C6560,((INDEX(Rooms[القيمة],MATCH(الحجز!$D6560,Rooms[الشقة],0),1)*الحجز!$E6560)+G6560)-F6560,الحجز!$H6560),"")</f>
        <v/>
      </c>
      <c r="I6560" s="10" t="str">
        <f>IFERROR(VLOOKUP(D6560,Rooms[[الشقة]:[وصف]],4,FALSE),"")</f>
        <v/>
      </c>
      <c r="K6560" s="16" t="str">
        <f t="shared" si="205"/>
        <v/>
      </c>
    </row>
    <row r="6561" spans="2:11" x14ac:dyDescent="0.2">
      <c r="B6561" s="10" t="str">
        <f t="shared" si="204"/>
        <v/>
      </c>
      <c r="C6561" s="30"/>
      <c r="H6561" s="10" t="str">
        <f>IFERROR(IF(INDEX(Rooms[اعتماد القيمة],MATCH(الحجز!$D6561,Rooms[الشقة],0),1)&lt;=الحجز!$C6561,((INDEX(Rooms[القيمة],MATCH(الحجز!$D6561,Rooms[الشقة],0),1)*الحجز!$E6561)+G6561)-F6561,الحجز!$H6561),"")</f>
        <v/>
      </c>
      <c r="I6561" s="10" t="str">
        <f>IFERROR(VLOOKUP(D6561,Rooms[[الشقة]:[وصف]],4,FALSE),"")</f>
        <v/>
      </c>
      <c r="K6561" s="16" t="str">
        <f t="shared" si="205"/>
        <v/>
      </c>
    </row>
    <row r="6562" spans="2:11" x14ac:dyDescent="0.2">
      <c r="B6562" s="10" t="str">
        <f t="shared" si="204"/>
        <v/>
      </c>
      <c r="C6562" s="30"/>
      <c r="H6562" s="10" t="str">
        <f>IFERROR(IF(INDEX(Rooms[اعتماد القيمة],MATCH(الحجز!$D6562,Rooms[الشقة],0),1)&lt;=الحجز!$C6562,((INDEX(Rooms[القيمة],MATCH(الحجز!$D6562,Rooms[الشقة],0),1)*الحجز!$E6562)+G6562)-F6562,الحجز!$H6562),"")</f>
        <v/>
      </c>
      <c r="I6562" s="10" t="str">
        <f>IFERROR(VLOOKUP(D6562,Rooms[[الشقة]:[وصف]],4,FALSE),"")</f>
        <v/>
      </c>
      <c r="K6562" s="16" t="str">
        <f t="shared" si="205"/>
        <v/>
      </c>
    </row>
    <row r="6563" spans="2:11" x14ac:dyDescent="0.2">
      <c r="B6563" s="10" t="str">
        <f t="shared" si="204"/>
        <v/>
      </c>
      <c r="C6563" s="30"/>
      <c r="H6563" s="10" t="str">
        <f>IFERROR(IF(INDEX(Rooms[اعتماد القيمة],MATCH(الحجز!$D6563,Rooms[الشقة],0),1)&lt;=الحجز!$C6563,((INDEX(Rooms[القيمة],MATCH(الحجز!$D6563,Rooms[الشقة],0),1)*الحجز!$E6563)+G6563)-F6563,الحجز!$H6563),"")</f>
        <v/>
      </c>
      <c r="I6563" s="10" t="str">
        <f>IFERROR(VLOOKUP(D6563,Rooms[[الشقة]:[وصف]],4,FALSE),"")</f>
        <v/>
      </c>
      <c r="K6563" s="16" t="str">
        <f t="shared" si="205"/>
        <v/>
      </c>
    </row>
    <row r="6564" spans="2:11" x14ac:dyDescent="0.2">
      <c r="B6564" s="10" t="str">
        <f t="shared" si="204"/>
        <v/>
      </c>
      <c r="C6564" s="30"/>
      <c r="H6564" s="10" t="str">
        <f>IFERROR(IF(INDEX(Rooms[اعتماد القيمة],MATCH(الحجز!$D6564,Rooms[الشقة],0),1)&lt;=الحجز!$C6564,((INDEX(Rooms[القيمة],MATCH(الحجز!$D6564,Rooms[الشقة],0),1)*الحجز!$E6564)+G6564)-F6564,الحجز!$H6564),"")</f>
        <v/>
      </c>
      <c r="I6564" s="10" t="str">
        <f>IFERROR(VLOOKUP(D6564,Rooms[[الشقة]:[وصف]],4,FALSE),"")</f>
        <v/>
      </c>
      <c r="K6564" s="16" t="str">
        <f t="shared" si="205"/>
        <v/>
      </c>
    </row>
    <row r="6565" spans="2:11" x14ac:dyDescent="0.2">
      <c r="B6565" s="10" t="str">
        <f t="shared" si="204"/>
        <v/>
      </c>
      <c r="C6565" s="30"/>
      <c r="H6565" s="10" t="str">
        <f>IFERROR(IF(INDEX(Rooms[اعتماد القيمة],MATCH(الحجز!$D6565,Rooms[الشقة],0),1)&lt;=الحجز!$C6565,((INDEX(Rooms[القيمة],MATCH(الحجز!$D6565,Rooms[الشقة],0),1)*الحجز!$E6565)+G6565)-F6565,الحجز!$H6565),"")</f>
        <v/>
      </c>
      <c r="I6565" s="10" t="str">
        <f>IFERROR(VLOOKUP(D6565,Rooms[[الشقة]:[وصف]],4,FALSE),"")</f>
        <v/>
      </c>
      <c r="K6565" s="16" t="str">
        <f t="shared" si="205"/>
        <v/>
      </c>
    </row>
    <row r="6566" spans="2:11" x14ac:dyDescent="0.2">
      <c r="B6566" s="10" t="str">
        <f t="shared" si="204"/>
        <v/>
      </c>
      <c r="C6566" s="30"/>
      <c r="H6566" s="10" t="str">
        <f>IFERROR(IF(INDEX(Rooms[اعتماد القيمة],MATCH(الحجز!$D6566,Rooms[الشقة],0),1)&lt;=الحجز!$C6566,((INDEX(Rooms[القيمة],MATCH(الحجز!$D6566,Rooms[الشقة],0),1)*الحجز!$E6566)+G6566)-F6566,الحجز!$H6566),"")</f>
        <v/>
      </c>
      <c r="I6566" s="10" t="str">
        <f>IFERROR(VLOOKUP(D6566,Rooms[[الشقة]:[وصف]],4,FALSE),"")</f>
        <v/>
      </c>
      <c r="K6566" s="16" t="str">
        <f t="shared" si="205"/>
        <v/>
      </c>
    </row>
    <row r="6567" spans="2:11" x14ac:dyDescent="0.2">
      <c r="B6567" s="10" t="str">
        <f t="shared" si="204"/>
        <v/>
      </c>
      <c r="C6567" s="30"/>
      <c r="H6567" s="10" t="str">
        <f>IFERROR(IF(INDEX(Rooms[اعتماد القيمة],MATCH(الحجز!$D6567,Rooms[الشقة],0),1)&lt;=الحجز!$C6567,((INDEX(Rooms[القيمة],MATCH(الحجز!$D6567,Rooms[الشقة],0),1)*الحجز!$E6567)+G6567)-F6567,الحجز!$H6567),"")</f>
        <v/>
      </c>
      <c r="I6567" s="10" t="str">
        <f>IFERROR(VLOOKUP(D6567,Rooms[[الشقة]:[وصف]],4,FALSE),"")</f>
        <v/>
      </c>
      <c r="K6567" s="16" t="str">
        <f t="shared" si="205"/>
        <v/>
      </c>
    </row>
    <row r="6568" spans="2:11" x14ac:dyDescent="0.2">
      <c r="B6568" s="10" t="str">
        <f t="shared" si="204"/>
        <v/>
      </c>
      <c r="C6568" s="30"/>
      <c r="H6568" s="10" t="str">
        <f>IFERROR(IF(INDEX(Rooms[اعتماد القيمة],MATCH(الحجز!$D6568,Rooms[الشقة],0),1)&lt;=الحجز!$C6568,((INDEX(Rooms[القيمة],MATCH(الحجز!$D6568,Rooms[الشقة],0),1)*الحجز!$E6568)+G6568)-F6568,الحجز!$H6568),"")</f>
        <v/>
      </c>
      <c r="I6568" s="10" t="str">
        <f>IFERROR(VLOOKUP(D6568,Rooms[[الشقة]:[وصف]],4,FALSE),"")</f>
        <v/>
      </c>
      <c r="K6568" s="16" t="str">
        <f t="shared" si="205"/>
        <v/>
      </c>
    </row>
    <row r="6569" spans="2:11" x14ac:dyDescent="0.2">
      <c r="B6569" s="10" t="str">
        <f t="shared" si="204"/>
        <v/>
      </c>
      <c r="C6569" s="30"/>
      <c r="H6569" s="10" t="str">
        <f>IFERROR(IF(INDEX(Rooms[اعتماد القيمة],MATCH(الحجز!$D6569,Rooms[الشقة],0),1)&lt;=الحجز!$C6569,((INDEX(Rooms[القيمة],MATCH(الحجز!$D6569,Rooms[الشقة],0),1)*الحجز!$E6569)+G6569)-F6569,الحجز!$H6569),"")</f>
        <v/>
      </c>
      <c r="I6569" s="10" t="str">
        <f>IFERROR(VLOOKUP(D6569,Rooms[[الشقة]:[وصف]],4,FALSE),"")</f>
        <v/>
      </c>
      <c r="K6569" s="16" t="str">
        <f t="shared" si="205"/>
        <v/>
      </c>
    </row>
    <row r="6570" spans="2:11" x14ac:dyDescent="0.2">
      <c r="B6570" s="10" t="str">
        <f t="shared" si="204"/>
        <v/>
      </c>
      <c r="C6570" s="30"/>
      <c r="H6570" s="10" t="str">
        <f>IFERROR(IF(INDEX(Rooms[اعتماد القيمة],MATCH(الحجز!$D6570,Rooms[الشقة],0),1)&lt;=الحجز!$C6570,((INDEX(Rooms[القيمة],MATCH(الحجز!$D6570,Rooms[الشقة],0),1)*الحجز!$E6570)+G6570)-F6570,الحجز!$H6570),"")</f>
        <v/>
      </c>
      <c r="I6570" s="10" t="str">
        <f>IFERROR(VLOOKUP(D6570,Rooms[[الشقة]:[وصف]],4,FALSE),"")</f>
        <v/>
      </c>
      <c r="K6570" s="16" t="str">
        <f t="shared" si="205"/>
        <v/>
      </c>
    </row>
    <row r="6571" spans="2:11" x14ac:dyDescent="0.2">
      <c r="B6571" s="10" t="str">
        <f t="shared" si="204"/>
        <v/>
      </c>
      <c r="C6571" s="30"/>
      <c r="H6571" s="10" t="str">
        <f>IFERROR(IF(INDEX(Rooms[اعتماد القيمة],MATCH(الحجز!$D6571,Rooms[الشقة],0),1)&lt;=الحجز!$C6571,((INDEX(Rooms[القيمة],MATCH(الحجز!$D6571,Rooms[الشقة],0),1)*الحجز!$E6571)+G6571)-F6571,الحجز!$H6571),"")</f>
        <v/>
      </c>
      <c r="I6571" s="10" t="str">
        <f>IFERROR(VLOOKUP(D6571,Rooms[[الشقة]:[وصف]],4,FALSE),"")</f>
        <v/>
      </c>
      <c r="K6571" s="16" t="str">
        <f t="shared" si="205"/>
        <v/>
      </c>
    </row>
    <row r="6572" spans="2:11" x14ac:dyDescent="0.2">
      <c r="B6572" s="10" t="str">
        <f t="shared" si="204"/>
        <v/>
      </c>
      <c r="C6572" s="30"/>
      <c r="H6572" s="10" t="str">
        <f>IFERROR(IF(INDEX(Rooms[اعتماد القيمة],MATCH(الحجز!$D6572,Rooms[الشقة],0),1)&lt;=الحجز!$C6572,((INDEX(Rooms[القيمة],MATCH(الحجز!$D6572,Rooms[الشقة],0),1)*الحجز!$E6572)+G6572)-F6572,الحجز!$H6572),"")</f>
        <v/>
      </c>
      <c r="I6572" s="10" t="str">
        <f>IFERROR(VLOOKUP(D6572,Rooms[[الشقة]:[وصف]],4,FALSE),"")</f>
        <v/>
      </c>
      <c r="K6572" s="16" t="str">
        <f t="shared" si="205"/>
        <v/>
      </c>
    </row>
    <row r="6573" spans="2:11" x14ac:dyDescent="0.2">
      <c r="B6573" s="10" t="str">
        <f t="shared" si="204"/>
        <v/>
      </c>
      <c r="C6573" s="30"/>
      <c r="H6573" s="10" t="str">
        <f>IFERROR(IF(INDEX(Rooms[اعتماد القيمة],MATCH(الحجز!$D6573,Rooms[الشقة],0),1)&lt;=الحجز!$C6573,((INDEX(Rooms[القيمة],MATCH(الحجز!$D6573,Rooms[الشقة],0),1)*الحجز!$E6573)+G6573)-F6573,الحجز!$H6573),"")</f>
        <v/>
      </c>
      <c r="I6573" s="10" t="str">
        <f>IFERROR(VLOOKUP(D6573,Rooms[[الشقة]:[وصف]],4,FALSE),"")</f>
        <v/>
      </c>
      <c r="K6573" s="16" t="str">
        <f t="shared" si="205"/>
        <v/>
      </c>
    </row>
    <row r="6574" spans="2:11" x14ac:dyDescent="0.2">
      <c r="B6574" s="10" t="str">
        <f t="shared" si="204"/>
        <v/>
      </c>
      <c r="C6574" s="30"/>
      <c r="H6574" s="10" t="str">
        <f>IFERROR(IF(INDEX(Rooms[اعتماد القيمة],MATCH(الحجز!$D6574,Rooms[الشقة],0),1)&lt;=الحجز!$C6574,((INDEX(Rooms[القيمة],MATCH(الحجز!$D6574,Rooms[الشقة],0),1)*الحجز!$E6574)+G6574)-F6574,الحجز!$H6574),"")</f>
        <v/>
      </c>
      <c r="I6574" s="10" t="str">
        <f>IFERROR(VLOOKUP(D6574,Rooms[[الشقة]:[وصف]],4,FALSE),"")</f>
        <v/>
      </c>
      <c r="K6574" s="16" t="str">
        <f t="shared" si="205"/>
        <v/>
      </c>
    </row>
    <row r="6575" spans="2:11" x14ac:dyDescent="0.2">
      <c r="B6575" s="10" t="str">
        <f t="shared" si="204"/>
        <v/>
      </c>
      <c r="C6575" s="30"/>
      <c r="H6575" s="10" t="str">
        <f>IFERROR(IF(INDEX(Rooms[اعتماد القيمة],MATCH(الحجز!$D6575,Rooms[الشقة],0),1)&lt;=الحجز!$C6575,((INDEX(Rooms[القيمة],MATCH(الحجز!$D6575,Rooms[الشقة],0),1)*الحجز!$E6575)+G6575)-F6575,الحجز!$H6575),"")</f>
        <v/>
      </c>
      <c r="I6575" s="10" t="str">
        <f>IFERROR(VLOOKUP(D6575,Rooms[[الشقة]:[وصف]],4,FALSE),"")</f>
        <v/>
      </c>
      <c r="K6575" s="16" t="str">
        <f t="shared" si="205"/>
        <v/>
      </c>
    </row>
    <row r="6576" spans="2:11" x14ac:dyDescent="0.2">
      <c r="B6576" s="10" t="str">
        <f t="shared" si="204"/>
        <v/>
      </c>
      <c r="C6576" s="30"/>
      <c r="H6576" s="10" t="str">
        <f>IFERROR(IF(INDEX(Rooms[اعتماد القيمة],MATCH(الحجز!$D6576,Rooms[الشقة],0),1)&lt;=الحجز!$C6576,((INDEX(Rooms[القيمة],MATCH(الحجز!$D6576,Rooms[الشقة],0),1)*الحجز!$E6576)+G6576)-F6576,الحجز!$H6576),"")</f>
        <v/>
      </c>
      <c r="I6576" s="10" t="str">
        <f>IFERROR(VLOOKUP(D6576,Rooms[[الشقة]:[وصف]],4,FALSE),"")</f>
        <v/>
      </c>
      <c r="K6576" s="16" t="str">
        <f t="shared" si="205"/>
        <v/>
      </c>
    </row>
    <row r="6577" spans="2:11" x14ac:dyDescent="0.2">
      <c r="B6577" s="10" t="str">
        <f t="shared" si="204"/>
        <v/>
      </c>
      <c r="C6577" s="30"/>
      <c r="H6577" s="10" t="str">
        <f>IFERROR(IF(INDEX(Rooms[اعتماد القيمة],MATCH(الحجز!$D6577,Rooms[الشقة],0),1)&lt;=الحجز!$C6577,((INDEX(Rooms[القيمة],MATCH(الحجز!$D6577,Rooms[الشقة],0),1)*الحجز!$E6577)+G6577)-F6577,الحجز!$H6577),"")</f>
        <v/>
      </c>
      <c r="I6577" s="10" t="str">
        <f>IFERROR(VLOOKUP(D6577,Rooms[[الشقة]:[وصف]],4,FALSE),"")</f>
        <v/>
      </c>
      <c r="K6577" s="16" t="str">
        <f t="shared" si="205"/>
        <v/>
      </c>
    </row>
    <row r="6578" spans="2:11" x14ac:dyDescent="0.2">
      <c r="B6578" s="10" t="str">
        <f t="shared" si="204"/>
        <v/>
      </c>
      <c r="C6578" s="30"/>
      <c r="H6578" s="10" t="str">
        <f>IFERROR(IF(INDEX(Rooms[اعتماد القيمة],MATCH(الحجز!$D6578,Rooms[الشقة],0),1)&lt;=الحجز!$C6578,((INDEX(Rooms[القيمة],MATCH(الحجز!$D6578,Rooms[الشقة],0),1)*الحجز!$E6578)+G6578)-F6578,الحجز!$H6578),"")</f>
        <v/>
      </c>
      <c r="I6578" s="10" t="str">
        <f>IFERROR(VLOOKUP(D6578,Rooms[[الشقة]:[وصف]],4,FALSE),"")</f>
        <v/>
      </c>
      <c r="K6578" s="16" t="str">
        <f t="shared" si="205"/>
        <v/>
      </c>
    </row>
    <row r="6579" spans="2:11" x14ac:dyDescent="0.2">
      <c r="B6579" s="10" t="str">
        <f t="shared" si="204"/>
        <v/>
      </c>
      <c r="C6579" s="30"/>
      <c r="H6579" s="10" t="str">
        <f>IFERROR(IF(INDEX(Rooms[اعتماد القيمة],MATCH(الحجز!$D6579,Rooms[الشقة],0),1)&lt;=الحجز!$C6579,((INDEX(Rooms[القيمة],MATCH(الحجز!$D6579,Rooms[الشقة],0),1)*الحجز!$E6579)+G6579)-F6579,الحجز!$H6579),"")</f>
        <v/>
      </c>
      <c r="I6579" s="10" t="str">
        <f>IFERROR(VLOOKUP(D6579,Rooms[[الشقة]:[وصف]],4,FALSE),"")</f>
        <v/>
      </c>
      <c r="K6579" s="16" t="str">
        <f t="shared" si="205"/>
        <v/>
      </c>
    </row>
    <row r="6580" spans="2:11" x14ac:dyDescent="0.2">
      <c r="B6580" s="10" t="str">
        <f t="shared" si="204"/>
        <v/>
      </c>
      <c r="C6580" s="30"/>
      <c r="H6580" s="10" t="str">
        <f>IFERROR(IF(INDEX(Rooms[اعتماد القيمة],MATCH(الحجز!$D6580,Rooms[الشقة],0),1)&lt;=الحجز!$C6580,((INDEX(Rooms[القيمة],MATCH(الحجز!$D6580,Rooms[الشقة],0),1)*الحجز!$E6580)+G6580)-F6580,الحجز!$H6580),"")</f>
        <v/>
      </c>
      <c r="I6580" s="10" t="str">
        <f>IFERROR(VLOOKUP(D6580,Rooms[[الشقة]:[وصف]],4,FALSE),"")</f>
        <v/>
      </c>
      <c r="K6580" s="16" t="str">
        <f t="shared" si="205"/>
        <v/>
      </c>
    </row>
    <row r="6581" spans="2:11" x14ac:dyDescent="0.2">
      <c r="B6581" s="10" t="str">
        <f t="shared" si="204"/>
        <v/>
      </c>
      <c r="C6581" s="30"/>
      <c r="H6581" s="10" t="str">
        <f>IFERROR(IF(INDEX(Rooms[اعتماد القيمة],MATCH(الحجز!$D6581,Rooms[الشقة],0),1)&lt;=الحجز!$C6581,((INDEX(Rooms[القيمة],MATCH(الحجز!$D6581,Rooms[الشقة],0),1)*الحجز!$E6581)+G6581)-F6581,الحجز!$H6581),"")</f>
        <v/>
      </c>
      <c r="I6581" s="10" t="str">
        <f>IFERROR(VLOOKUP(D6581,Rooms[[الشقة]:[وصف]],4,FALSE),"")</f>
        <v/>
      </c>
      <c r="K6581" s="16" t="str">
        <f t="shared" si="205"/>
        <v/>
      </c>
    </row>
    <row r="6582" spans="2:11" x14ac:dyDescent="0.2">
      <c r="B6582" s="10" t="str">
        <f t="shared" si="204"/>
        <v/>
      </c>
      <c r="C6582" s="30"/>
      <c r="H6582" s="10" t="str">
        <f>IFERROR(IF(INDEX(Rooms[اعتماد القيمة],MATCH(الحجز!$D6582,Rooms[الشقة],0),1)&lt;=الحجز!$C6582,((INDEX(Rooms[القيمة],MATCH(الحجز!$D6582,Rooms[الشقة],0),1)*الحجز!$E6582)+G6582)-F6582,الحجز!$H6582),"")</f>
        <v/>
      </c>
      <c r="I6582" s="10" t="str">
        <f>IFERROR(VLOOKUP(D6582,Rooms[[الشقة]:[وصف]],4,FALSE),"")</f>
        <v/>
      </c>
      <c r="K6582" s="16" t="str">
        <f t="shared" si="205"/>
        <v/>
      </c>
    </row>
    <row r="6583" spans="2:11" x14ac:dyDescent="0.2">
      <c r="B6583" s="10" t="str">
        <f t="shared" si="204"/>
        <v/>
      </c>
      <c r="C6583" s="30"/>
      <c r="H6583" s="10" t="str">
        <f>IFERROR(IF(INDEX(Rooms[اعتماد القيمة],MATCH(الحجز!$D6583,Rooms[الشقة],0),1)&lt;=الحجز!$C6583,((INDEX(Rooms[القيمة],MATCH(الحجز!$D6583,Rooms[الشقة],0),1)*الحجز!$E6583)+G6583)-F6583,الحجز!$H6583),"")</f>
        <v/>
      </c>
      <c r="I6583" s="10" t="str">
        <f>IFERROR(VLOOKUP(D6583,Rooms[[الشقة]:[وصف]],4,FALSE),"")</f>
        <v/>
      </c>
      <c r="K6583" s="16" t="str">
        <f t="shared" si="205"/>
        <v/>
      </c>
    </row>
    <row r="6584" spans="2:11" x14ac:dyDescent="0.2">
      <c r="B6584" s="10" t="str">
        <f t="shared" si="204"/>
        <v/>
      </c>
      <c r="C6584" s="30"/>
      <c r="H6584" s="10" t="str">
        <f>IFERROR(IF(INDEX(Rooms[اعتماد القيمة],MATCH(الحجز!$D6584,Rooms[الشقة],0),1)&lt;=الحجز!$C6584,((INDEX(Rooms[القيمة],MATCH(الحجز!$D6584,Rooms[الشقة],0),1)*الحجز!$E6584)+G6584)-F6584,الحجز!$H6584),"")</f>
        <v/>
      </c>
      <c r="I6584" s="10" t="str">
        <f>IFERROR(VLOOKUP(D6584,Rooms[[الشقة]:[وصف]],4,FALSE),"")</f>
        <v/>
      </c>
      <c r="K6584" s="16" t="str">
        <f t="shared" si="205"/>
        <v/>
      </c>
    </row>
    <row r="6585" spans="2:11" x14ac:dyDescent="0.2">
      <c r="B6585" s="10" t="str">
        <f t="shared" si="204"/>
        <v/>
      </c>
      <c r="C6585" s="30"/>
      <c r="H6585" s="10" t="str">
        <f>IFERROR(IF(INDEX(Rooms[اعتماد القيمة],MATCH(الحجز!$D6585,Rooms[الشقة],0),1)&lt;=الحجز!$C6585,((INDEX(Rooms[القيمة],MATCH(الحجز!$D6585,Rooms[الشقة],0),1)*الحجز!$E6585)+G6585)-F6585,الحجز!$H6585),"")</f>
        <v/>
      </c>
      <c r="I6585" s="10" t="str">
        <f>IFERROR(VLOOKUP(D6585,Rooms[[الشقة]:[وصف]],4,FALSE),"")</f>
        <v/>
      </c>
      <c r="K6585" s="16" t="str">
        <f t="shared" si="205"/>
        <v/>
      </c>
    </row>
    <row r="6586" spans="2:11" x14ac:dyDescent="0.2">
      <c r="B6586" s="10" t="str">
        <f t="shared" si="204"/>
        <v/>
      </c>
      <c r="C6586" s="30"/>
      <c r="H6586" s="10" t="str">
        <f>IFERROR(IF(INDEX(Rooms[اعتماد القيمة],MATCH(الحجز!$D6586,Rooms[الشقة],0),1)&lt;=الحجز!$C6586,((INDEX(Rooms[القيمة],MATCH(الحجز!$D6586,Rooms[الشقة],0),1)*الحجز!$E6586)+G6586)-F6586,الحجز!$H6586),"")</f>
        <v/>
      </c>
      <c r="I6586" s="10" t="str">
        <f>IFERROR(VLOOKUP(D6586,Rooms[[الشقة]:[وصف]],4,FALSE),"")</f>
        <v/>
      </c>
      <c r="K6586" s="16" t="str">
        <f t="shared" si="205"/>
        <v/>
      </c>
    </row>
    <row r="6587" spans="2:11" x14ac:dyDescent="0.2">
      <c r="B6587" s="10" t="str">
        <f t="shared" si="204"/>
        <v/>
      </c>
      <c r="C6587" s="30"/>
      <c r="H6587" s="10" t="str">
        <f>IFERROR(IF(INDEX(Rooms[اعتماد القيمة],MATCH(الحجز!$D6587,Rooms[الشقة],0),1)&lt;=الحجز!$C6587,((INDEX(Rooms[القيمة],MATCH(الحجز!$D6587,Rooms[الشقة],0),1)*الحجز!$E6587)+G6587)-F6587,الحجز!$H6587),"")</f>
        <v/>
      </c>
      <c r="I6587" s="10" t="str">
        <f>IFERROR(VLOOKUP(D6587,Rooms[[الشقة]:[وصف]],4,FALSE),"")</f>
        <v/>
      </c>
      <c r="K6587" s="16" t="str">
        <f t="shared" si="205"/>
        <v/>
      </c>
    </row>
    <row r="6588" spans="2:11" x14ac:dyDescent="0.2">
      <c r="B6588" s="10" t="str">
        <f t="shared" si="204"/>
        <v/>
      </c>
      <c r="C6588" s="30"/>
      <c r="H6588" s="10" t="str">
        <f>IFERROR(IF(INDEX(Rooms[اعتماد القيمة],MATCH(الحجز!$D6588,Rooms[الشقة],0),1)&lt;=الحجز!$C6588,((INDEX(Rooms[القيمة],MATCH(الحجز!$D6588,Rooms[الشقة],0),1)*الحجز!$E6588)+G6588)-F6588,الحجز!$H6588),"")</f>
        <v/>
      </c>
      <c r="I6588" s="10" t="str">
        <f>IFERROR(VLOOKUP(D6588,Rooms[[الشقة]:[وصف]],4,FALSE),"")</f>
        <v/>
      </c>
      <c r="K6588" s="16" t="str">
        <f t="shared" si="205"/>
        <v/>
      </c>
    </row>
    <row r="6589" spans="2:11" x14ac:dyDescent="0.2">
      <c r="B6589" s="10" t="str">
        <f t="shared" si="204"/>
        <v/>
      </c>
      <c r="C6589" s="30"/>
      <c r="H6589" s="10" t="str">
        <f>IFERROR(IF(INDEX(Rooms[اعتماد القيمة],MATCH(الحجز!$D6589,Rooms[الشقة],0),1)&lt;=الحجز!$C6589,((INDEX(Rooms[القيمة],MATCH(الحجز!$D6589,Rooms[الشقة],0),1)*الحجز!$E6589)+G6589)-F6589,الحجز!$H6589),"")</f>
        <v/>
      </c>
      <c r="I6589" s="10" t="str">
        <f>IFERROR(VLOOKUP(D6589,Rooms[[الشقة]:[وصف]],4,FALSE),"")</f>
        <v/>
      </c>
      <c r="K6589" s="16" t="str">
        <f t="shared" si="205"/>
        <v/>
      </c>
    </row>
    <row r="6590" spans="2:11" x14ac:dyDescent="0.2">
      <c r="B6590" s="10" t="str">
        <f t="shared" si="204"/>
        <v/>
      </c>
      <c r="C6590" s="30"/>
      <c r="H6590" s="10" t="str">
        <f>IFERROR(IF(INDEX(Rooms[اعتماد القيمة],MATCH(الحجز!$D6590,Rooms[الشقة],0),1)&lt;=الحجز!$C6590,((INDEX(Rooms[القيمة],MATCH(الحجز!$D6590,Rooms[الشقة],0),1)*الحجز!$E6590)+G6590)-F6590,الحجز!$H6590),"")</f>
        <v/>
      </c>
      <c r="I6590" s="10" t="str">
        <f>IFERROR(VLOOKUP(D6590,Rooms[[الشقة]:[وصف]],4,FALSE),"")</f>
        <v/>
      </c>
      <c r="K6590" s="16" t="str">
        <f t="shared" si="205"/>
        <v/>
      </c>
    </row>
    <row r="6591" spans="2:11" x14ac:dyDescent="0.2">
      <c r="B6591" s="10" t="str">
        <f t="shared" si="204"/>
        <v/>
      </c>
      <c r="C6591" s="30"/>
      <c r="H6591" s="10" t="str">
        <f>IFERROR(IF(INDEX(Rooms[اعتماد القيمة],MATCH(الحجز!$D6591,Rooms[الشقة],0),1)&lt;=الحجز!$C6591,((INDEX(Rooms[القيمة],MATCH(الحجز!$D6591,Rooms[الشقة],0),1)*الحجز!$E6591)+G6591)-F6591,الحجز!$H6591),"")</f>
        <v/>
      </c>
      <c r="I6591" s="10" t="str">
        <f>IFERROR(VLOOKUP(D6591,Rooms[[الشقة]:[وصف]],4,FALSE),"")</f>
        <v/>
      </c>
      <c r="K6591" s="16" t="str">
        <f t="shared" si="205"/>
        <v/>
      </c>
    </row>
    <row r="6592" spans="2:11" x14ac:dyDescent="0.2">
      <c r="B6592" s="10" t="str">
        <f t="shared" si="204"/>
        <v/>
      </c>
      <c r="C6592" s="30"/>
      <c r="H6592" s="10" t="str">
        <f>IFERROR(IF(INDEX(Rooms[اعتماد القيمة],MATCH(الحجز!$D6592,Rooms[الشقة],0),1)&lt;=الحجز!$C6592,((INDEX(Rooms[القيمة],MATCH(الحجز!$D6592,Rooms[الشقة],0),1)*الحجز!$E6592)+G6592)-F6592,الحجز!$H6592),"")</f>
        <v/>
      </c>
      <c r="I6592" s="10" t="str">
        <f>IFERROR(VLOOKUP(D6592,Rooms[[الشقة]:[وصف]],4,FALSE),"")</f>
        <v/>
      </c>
      <c r="K6592" s="16" t="str">
        <f t="shared" si="205"/>
        <v/>
      </c>
    </row>
    <row r="6593" spans="2:11" x14ac:dyDescent="0.2">
      <c r="B6593" s="10" t="str">
        <f t="shared" si="204"/>
        <v/>
      </c>
      <c r="C6593" s="30"/>
      <c r="H6593" s="10" t="str">
        <f>IFERROR(IF(INDEX(Rooms[اعتماد القيمة],MATCH(الحجز!$D6593,Rooms[الشقة],0),1)&lt;=الحجز!$C6593,((INDEX(Rooms[القيمة],MATCH(الحجز!$D6593,Rooms[الشقة],0),1)*الحجز!$E6593)+G6593)-F6593,الحجز!$H6593),"")</f>
        <v/>
      </c>
      <c r="I6593" s="10" t="str">
        <f>IFERROR(VLOOKUP(D6593,Rooms[[الشقة]:[وصف]],4,FALSE),"")</f>
        <v/>
      </c>
      <c r="K6593" s="16" t="str">
        <f t="shared" si="205"/>
        <v/>
      </c>
    </row>
    <row r="6594" spans="2:11" x14ac:dyDescent="0.2">
      <c r="B6594" s="10" t="str">
        <f t="shared" si="204"/>
        <v/>
      </c>
      <c r="C6594" s="30"/>
      <c r="H6594" s="10" t="str">
        <f>IFERROR(IF(INDEX(Rooms[اعتماد القيمة],MATCH(الحجز!$D6594,Rooms[الشقة],0),1)&lt;=الحجز!$C6594,((INDEX(Rooms[القيمة],MATCH(الحجز!$D6594,Rooms[الشقة],0),1)*الحجز!$E6594)+G6594)-F6594,الحجز!$H6594),"")</f>
        <v/>
      </c>
      <c r="I6594" s="10" t="str">
        <f>IFERROR(VLOOKUP(D6594,Rooms[[الشقة]:[وصف]],4,FALSE),"")</f>
        <v/>
      </c>
      <c r="K6594" s="16" t="str">
        <f t="shared" si="205"/>
        <v/>
      </c>
    </row>
    <row r="6595" spans="2:11" x14ac:dyDescent="0.2">
      <c r="B6595" s="10" t="str">
        <f t="shared" si="204"/>
        <v/>
      </c>
      <c r="C6595" s="30"/>
      <c r="H6595" s="10" t="str">
        <f>IFERROR(IF(INDEX(Rooms[اعتماد القيمة],MATCH(الحجز!$D6595,Rooms[الشقة],0),1)&lt;=الحجز!$C6595,((INDEX(Rooms[القيمة],MATCH(الحجز!$D6595,Rooms[الشقة],0),1)*الحجز!$E6595)+G6595)-F6595,الحجز!$H6595),"")</f>
        <v/>
      </c>
      <c r="I6595" s="10" t="str">
        <f>IFERROR(VLOOKUP(D6595,Rooms[[الشقة]:[وصف]],4,FALSE),"")</f>
        <v/>
      </c>
      <c r="K6595" s="16" t="str">
        <f t="shared" si="205"/>
        <v/>
      </c>
    </row>
    <row r="6596" spans="2:11" x14ac:dyDescent="0.2">
      <c r="B6596" s="10" t="str">
        <f t="shared" si="204"/>
        <v/>
      </c>
      <c r="C6596" s="30"/>
      <c r="H6596" s="10" t="str">
        <f>IFERROR(IF(INDEX(Rooms[اعتماد القيمة],MATCH(الحجز!$D6596,Rooms[الشقة],0),1)&lt;=الحجز!$C6596,((INDEX(Rooms[القيمة],MATCH(الحجز!$D6596,Rooms[الشقة],0),1)*الحجز!$E6596)+G6596)-F6596,الحجز!$H6596),"")</f>
        <v/>
      </c>
      <c r="I6596" s="10" t="str">
        <f>IFERROR(VLOOKUP(D6596,Rooms[[الشقة]:[وصف]],4,FALSE),"")</f>
        <v/>
      </c>
      <c r="K6596" s="16" t="str">
        <f t="shared" si="205"/>
        <v/>
      </c>
    </row>
    <row r="6597" spans="2:11" x14ac:dyDescent="0.2">
      <c r="B6597" s="10" t="str">
        <f t="shared" ref="B6597:B6660" si="206">IF(C6597&lt;&gt;"",ROW(A6594),"")</f>
        <v/>
      </c>
      <c r="C6597" s="30"/>
      <c r="H6597" s="10" t="str">
        <f>IFERROR(IF(INDEX(Rooms[اعتماد القيمة],MATCH(الحجز!$D6597,Rooms[الشقة],0),1)&lt;=الحجز!$C6597,((INDEX(Rooms[القيمة],MATCH(الحجز!$D6597,Rooms[الشقة],0),1)*الحجز!$E6597)+G6597)-F6597,الحجز!$H6597),"")</f>
        <v/>
      </c>
      <c r="I6597" s="10" t="str">
        <f>IFERROR(VLOOKUP(D6597,Rooms[[الشقة]:[وصف]],4,FALSE),"")</f>
        <v/>
      </c>
      <c r="K6597" s="16" t="str">
        <f t="shared" ref="K6597:K6660" si="207">IF(AND(E6597="",C6597=""),"",C6597+(IF(E6597&lt;1,E6597,(E6597-1))))</f>
        <v/>
      </c>
    </row>
    <row r="6598" spans="2:11" x14ac:dyDescent="0.2">
      <c r="B6598" s="10" t="str">
        <f t="shared" si="206"/>
        <v/>
      </c>
      <c r="C6598" s="30"/>
      <c r="H6598" s="10" t="str">
        <f>IFERROR(IF(INDEX(Rooms[اعتماد القيمة],MATCH(الحجز!$D6598,Rooms[الشقة],0),1)&lt;=الحجز!$C6598,((INDEX(Rooms[القيمة],MATCH(الحجز!$D6598,Rooms[الشقة],0),1)*الحجز!$E6598)+G6598)-F6598,الحجز!$H6598),"")</f>
        <v/>
      </c>
      <c r="I6598" s="10" t="str">
        <f>IFERROR(VLOOKUP(D6598,Rooms[[الشقة]:[وصف]],4,FALSE),"")</f>
        <v/>
      </c>
      <c r="K6598" s="16" t="str">
        <f t="shared" si="207"/>
        <v/>
      </c>
    </row>
    <row r="6599" spans="2:11" x14ac:dyDescent="0.2">
      <c r="B6599" s="10" t="str">
        <f t="shared" si="206"/>
        <v/>
      </c>
      <c r="C6599" s="30"/>
      <c r="H6599" s="10" t="str">
        <f>IFERROR(IF(INDEX(Rooms[اعتماد القيمة],MATCH(الحجز!$D6599,Rooms[الشقة],0),1)&lt;=الحجز!$C6599,((INDEX(Rooms[القيمة],MATCH(الحجز!$D6599,Rooms[الشقة],0),1)*الحجز!$E6599)+G6599)-F6599,الحجز!$H6599),"")</f>
        <v/>
      </c>
      <c r="I6599" s="10" t="str">
        <f>IFERROR(VLOOKUP(D6599,Rooms[[الشقة]:[وصف]],4,FALSE),"")</f>
        <v/>
      </c>
      <c r="K6599" s="16" t="str">
        <f t="shared" si="207"/>
        <v/>
      </c>
    </row>
    <row r="6600" spans="2:11" x14ac:dyDescent="0.2">
      <c r="B6600" s="10" t="str">
        <f t="shared" si="206"/>
        <v/>
      </c>
      <c r="C6600" s="30"/>
      <c r="H6600" s="10" t="str">
        <f>IFERROR(IF(INDEX(Rooms[اعتماد القيمة],MATCH(الحجز!$D6600,Rooms[الشقة],0),1)&lt;=الحجز!$C6600,((INDEX(Rooms[القيمة],MATCH(الحجز!$D6600,Rooms[الشقة],0),1)*الحجز!$E6600)+G6600)-F6600,الحجز!$H6600),"")</f>
        <v/>
      </c>
      <c r="I6600" s="10" t="str">
        <f>IFERROR(VLOOKUP(D6600,Rooms[[الشقة]:[وصف]],4,FALSE),"")</f>
        <v/>
      </c>
      <c r="K6600" s="16" t="str">
        <f t="shared" si="207"/>
        <v/>
      </c>
    </row>
    <row r="6601" spans="2:11" x14ac:dyDescent="0.2">
      <c r="B6601" s="10" t="str">
        <f t="shared" si="206"/>
        <v/>
      </c>
      <c r="C6601" s="30"/>
      <c r="H6601" s="10" t="str">
        <f>IFERROR(IF(INDEX(Rooms[اعتماد القيمة],MATCH(الحجز!$D6601,Rooms[الشقة],0),1)&lt;=الحجز!$C6601,((INDEX(Rooms[القيمة],MATCH(الحجز!$D6601,Rooms[الشقة],0),1)*الحجز!$E6601)+G6601)-F6601,الحجز!$H6601),"")</f>
        <v/>
      </c>
      <c r="I6601" s="10" t="str">
        <f>IFERROR(VLOOKUP(D6601,Rooms[[الشقة]:[وصف]],4,FALSE),"")</f>
        <v/>
      </c>
      <c r="K6601" s="16" t="str">
        <f t="shared" si="207"/>
        <v/>
      </c>
    </row>
    <row r="6602" spans="2:11" x14ac:dyDescent="0.2">
      <c r="B6602" s="10" t="str">
        <f t="shared" si="206"/>
        <v/>
      </c>
      <c r="C6602" s="30"/>
      <c r="H6602" s="10" t="str">
        <f>IFERROR(IF(INDEX(Rooms[اعتماد القيمة],MATCH(الحجز!$D6602,Rooms[الشقة],0),1)&lt;=الحجز!$C6602,((INDEX(Rooms[القيمة],MATCH(الحجز!$D6602,Rooms[الشقة],0),1)*الحجز!$E6602)+G6602)-F6602,الحجز!$H6602),"")</f>
        <v/>
      </c>
      <c r="I6602" s="10" t="str">
        <f>IFERROR(VLOOKUP(D6602,Rooms[[الشقة]:[وصف]],4,FALSE),"")</f>
        <v/>
      </c>
      <c r="K6602" s="16" t="str">
        <f t="shared" si="207"/>
        <v/>
      </c>
    </row>
    <row r="6603" spans="2:11" x14ac:dyDescent="0.2">
      <c r="B6603" s="10" t="str">
        <f t="shared" si="206"/>
        <v/>
      </c>
      <c r="C6603" s="30"/>
      <c r="H6603" s="10" t="str">
        <f>IFERROR(IF(INDEX(Rooms[اعتماد القيمة],MATCH(الحجز!$D6603,Rooms[الشقة],0),1)&lt;=الحجز!$C6603,((INDEX(Rooms[القيمة],MATCH(الحجز!$D6603,Rooms[الشقة],0),1)*الحجز!$E6603)+G6603)-F6603,الحجز!$H6603),"")</f>
        <v/>
      </c>
      <c r="I6603" s="10" t="str">
        <f>IFERROR(VLOOKUP(D6603,Rooms[[الشقة]:[وصف]],4,FALSE),"")</f>
        <v/>
      </c>
      <c r="K6603" s="16" t="str">
        <f t="shared" si="207"/>
        <v/>
      </c>
    </row>
    <row r="6604" spans="2:11" x14ac:dyDescent="0.2">
      <c r="B6604" s="10" t="str">
        <f t="shared" si="206"/>
        <v/>
      </c>
      <c r="C6604" s="30"/>
      <c r="H6604" s="10" t="str">
        <f>IFERROR(IF(INDEX(Rooms[اعتماد القيمة],MATCH(الحجز!$D6604,Rooms[الشقة],0),1)&lt;=الحجز!$C6604,((INDEX(Rooms[القيمة],MATCH(الحجز!$D6604,Rooms[الشقة],0),1)*الحجز!$E6604)+G6604)-F6604,الحجز!$H6604),"")</f>
        <v/>
      </c>
      <c r="I6604" s="10" t="str">
        <f>IFERROR(VLOOKUP(D6604,Rooms[[الشقة]:[وصف]],4,FALSE),"")</f>
        <v/>
      </c>
      <c r="K6604" s="16" t="str">
        <f t="shared" si="207"/>
        <v/>
      </c>
    </row>
    <row r="6605" spans="2:11" x14ac:dyDescent="0.2">
      <c r="B6605" s="10" t="str">
        <f t="shared" si="206"/>
        <v/>
      </c>
      <c r="C6605" s="30"/>
      <c r="H6605" s="10" t="str">
        <f>IFERROR(IF(INDEX(Rooms[اعتماد القيمة],MATCH(الحجز!$D6605,Rooms[الشقة],0),1)&lt;=الحجز!$C6605,((INDEX(Rooms[القيمة],MATCH(الحجز!$D6605,Rooms[الشقة],0),1)*الحجز!$E6605)+G6605)-F6605,الحجز!$H6605),"")</f>
        <v/>
      </c>
      <c r="I6605" s="10" t="str">
        <f>IFERROR(VLOOKUP(D6605,Rooms[[الشقة]:[وصف]],4,FALSE),"")</f>
        <v/>
      </c>
      <c r="K6605" s="16" t="str">
        <f t="shared" si="207"/>
        <v/>
      </c>
    </row>
    <row r="6606" spans="2:11" x14ac:dyDescent="0.2">
      <c r="B6606" s="10" t="str">
        <f t="shared" si="206"/>
        <v/>
      </c>
      <c r="C6606" s="30"/>
      <c r="H6606" s="10" t="str">
        <f>IFERROR(IF(INDEX(Rooms[اعتماد القيمة],MATCH(الحجز!$D6606,Rooms[الشقة],0),1)&lt;=الحجز!$C6606,((INDEX(Rooms[القيمة],MATCH(الحجز!$D6606,Rooms[الشقة],0),1)*الحجز!$E6606)+G6606)-F6606,الحجز!$H6606),"")</f>
        <v/>
      </c>
      <c r="I6606" s="10" t="str">
        <f>IFERROR(VLOOKUP(D6606,Rooms[[الشقة]:[وصف]],4,FALSE),"")</f>
        <v/>
      </c>
      <c r="K6606" s="16" t="str">
        <f t="shared" si="207"/>
        <v/>
      </c>
    </row>
    <row r="6607" spans="2:11" x14ac:dyDescent="0.2">
      <c r="B6607" s="10" t="str">
        <f t="shared" si="206"/>
        <v/>
      </c>
      <c r="C6607" s="30"/>
      <c r="H6607" s="10" t="str">
        <f>IFERROR(IF(INDEX(Rooms[اعتماد القيمة],MATCH(الحجز!$D6607,Rooms[الشقة],0),1)&lt;=الحجز!$C6607,((INDEX(Rooms[القيمة],MATCH(الحجز!$D6607,Rooms[الشقة],0),1)*الحجز!$E6607)+G6607)-F6607,الحجز!$H6607),"")</f>
        <v/>
      </c>
      <c r="I6607" s="10" t="str">
        <f>IFERROR(VLOOKUP(D6607,Rooms[[الشقة]:[وصف]],4,FALSE),"")</f>
        <v/>
      </c>
      <c r="K6607" s="16" t="str">
        <f t="shared" si="207"/>
        <v/>
      </c>
    </row>
    <row r="6608" spans="2:11" x14ac:dyDescent="0.2">
      <c r="B6608" s="10" t="str">
        <f t="shared" si="206"/>
        <v/>
      </c>
      <c r="C6608" s="30"/>
      <c r="H6608" s="10" t="str">
        <f>IFERROR(IF(INDEX(Rooms[اعتماد القيمة],MATCH(الحجز!$D6608,Rooms[الشقة],0),1)&lt;=الحجز!$C6608,((INDEX(Rooms[القيمة],MATCH(الحجز!$D6608,Rooms[الشقة],0),1)*الحجز!$E6608)+G6608)-F6608,الحجز!$H6608),"")</f>
        <v/>
      </c>
      <c r="I6608" s="10" t="str">
        <f>IFERROR(VLOOKUP(D6608,Rooms[[الشقة]:[وصف]],4,FALSE),"")</f>
        <v/>
      </c>
      <c r="K6608" s="16" t="str">
        <f t="shared" si="207"/>
        <v/>
      </c>
    </row>
    <row r="6609" spans="2:11" x14ac:dyDescent="0.2">
      <c r="B6609" s="10" t="str">
        <f t="shared" si="206"/>
        <v/>
      </c>
      <c r="C6609" s="30"/>
      <c r="H6609" s="10" t="str">
        <f>IFERROR(IF(INDEX(Rooms[اعتماد القيمة],MATCH(الحجز!$D6609,Rooms[الشقة],0),1)&lt;=الحجز!$C6609,((INDEX(Rooms[القيمة],MATCH(الحجز!$D6609,Rooms[الشقة],0),1)*الحجز!$E6609)+G6609)-F6609,الحجز!$H6609),"")</f>
        <v/>
      </c>
      <c r="I6609" s="10" t="str">
        <f>IFERROR(VLOOKUP(D6609,Rooms[[الشقة]:[وصف]],4,FALSE),"")</f>
        <v/>
      </c>
      <c r="K6609" s="16" t="str">
        <f t="shared" si="207"/>
        <v/>
      </c>
    </row>
    <row r="6610" spans="2:11" x14ac:dyDescent="0.2">
      <c r="B6610" s="10" t="str">
        <f t="shared" si="206"/>
        <v/>
      </c>
      <c r="C6610" s="30"/>
      <c r="H6610" s="10" t="str">
        <f>IFERROR(IF(INDEX(Rooms[اعتماد القيمة],MATCH(الحجز!$D6610,Rooms[الشقة],0),1)&lt;=الحجز!$C6610,((INDEX(Rooms[القيمة],MATCH(الحجز!$D6610,Rooms[الشقة],0),1)*الحجز!$E6610)+G6610)-F6610,الحجز!$H6610),"")</f>
        <v/>
      </c>
      <c r="I6610" s="10" t="str">
        <f>IFERROR(VLOOKUP(D6610,Rooms[[الشقة]:[وصف]],4,FALSE),"")</f>
        <v/>
      </c>
      <c r="K6610" s="16" t="str">
        <f t="shared" si="207"/>
        <v/>
      </c>
    </row>
    <row r="6611" spans="2:11" x14ac:dyDescent="0.2">
      <c r="B6611" s="10" t="str">
        <f t="shared" si="206"/>
        <v/>
      </c>
      <c r="C6611" s="30"/>
      <c r="H6611" s="10" t="str">
        <f>IFERROR(IF(INDEX(Rooms[اعتماد القيمة],MATCH(الحجز!$D6611,Rooms[الشقة],0),1)&lt;=الحجز!$C6611,((INDEX(Rooms[القيمة],MATCH(الحجز!$D6611,Rooms[الشقة],0),1)*الحجز!$E6611)+G6611)-F6611,الحجز!$H6611),"")</f>
        <v/>
      </c>
      <c r="I6611" s="10" t="str">
        <f>IFERROR(VLOOKUP(D6611,Rooms[[الشقة]:[وصف]],4,FALSE),"")</f>
        <v/>
      </c>
      <c r="K6611" s="16" t="str">
        <f t="shared" si="207"/>
        <v/>
      </c>
    </row>
    <row r="6612" spans="2:11" x14ac:dyDescent="0.2">
      <c r="B6612" s="10" t="str">
        <f t="shared" si="206"/>
        <v/>
      </c>
      <c r="C6612" s="30"/>
      <c r="H6612" s="10" t="str">
        <f>IFERROR(IF(INDEX(Rooms[اعتماد القيمة],MATCH(الحجز!$D6612,Rooms[الشقة],0),1)&lt;=الحجز!$C6612,((INDEX(Rooms[القيمة],MATCH(الحجز!$D6612,Rooms[الشقة],0),1)*الحجز!$E6612)+G6612)-F6612,الحجز!$H6612),"")</f>
        <v/>
      </c>
      <c r="I6612" s="10" t="str">
        <f>IFERROR(VLOOKUP(D6612,Rooms[[الشقة]:[وصف]],4,FALSE),"")</f>
        <v/>
      </c>
      <c r="K6612" s="16" t="str">
        <f t="shared" si="207"/>
        <v/>
      </c>
    </row>
    <row r="6613" spans="2:11" x14ac:dyDescent="0.2">
      <c r="B6613" s="10" t="str">
        <f t="shared" si="206"/>
        <v/>
      </c>
      <c r="C6613" s="30"/>
      <c r="H6613" s="10" t="str">
        <f>IFERROR(IF(INDEX(Rooms[اعتماد القيمة],MATCH(الحجز!$D6613,Rooms[الشقة],0),1)&lt;=الحجز!$C6613,((INDEX(Rooms[القيمة],MATCH(الحجز!$D6613,Rooms[الشقة],0),1)*الحجز!$E6613)+G6613)-F6613,الحجز!$H6613),"")</f>
        <v/>
      </c>
      <c r="I6613" s="10" t="str">
        <f>IFERROR(VLOOKUP(D6613,Rooms[[الشقة]:[وصف]],4,FALSE),"")</f>
        <v/>
      </c>
      <c r="K6613" s="16" t="str">
        <f t="shared" si="207"/>
        <v/>
      </c>
    </row>
    <row r="6614" spans="2:11" x14ac:dyDescent="0.2">
      <c r="B6614" s="10" t="str">
        <f t="shared" si="206"/>
        <v/>
      </c>
      <c r="C6614" s="30"/>
      <c r="H6614" s="10" t="str">
        <f>IFERROR(IF(INDEX(Rooms[اعتماد القيمة],MATCH(الحجز!$D6614,Rooms[الشقة],0),1)&lt;=الحجز!$C6614,((INDEX(Rooms[القيمة],MATCH(الحجز!$D6614,Rooms[الشقة],0),1)*الحجز!$E6614)+G6614)-F6614,الحجز!$H6614),"")</f>
        <v/>
      </c>
      <c r="I6614" s="10" t="str">
        <f>IFERROR(VLOOKUP(D6614,Rooms[[الشقة]:[وصف]],4,FALSE),"")</f>
        <v/>
      </c>
      <c r="K6614" s="16" t="str">
        <f t="shared" si="207"/>
        <v/>
      </c>
    </row>
    <row r="6615" spans="2:11" x14ac:dyDescent="0.2">
      <c r="B6615" s="10" t="str">
        <f t="shared" si="206"/>
        <v/>
      </c>
      <c r="C6615" s="30"/>
      <c r="H6615" s="10" t="str">
        <f>IFERROR(IF(INDEX(Rooms[اعتماد القيمة],MATCH(الحجز!$D6615,Rooms[الشقة],0),1)&lt;=الحجز!$C6615,((INDEX(Rooms[القيمة],MATCH(الحجز!$D6615,Rooms[الشقة],0),1)*الحجز!$E6615)+G6615)-F6615,الحجز!$H6615),"")</f>
        <v/>
      </c>
      <c r="I6615" s="10" t="str">
        <f>IFERROR(VLOOKUP(D6615,Rooms[[الشقة]:[وصف]],4,FALSE),"")</f>
        <v/>
      </c>
      <c r="K6615" s="16" t="str">
        <f t="shared" si="207"/>
        <v/>
      </c>
    </row>
    <row r="6616" spans="2:11" x14ac:dyDescent="0.2">
      <c r="B6616" s="10" t="str">
        <f t="shared" si="206"/>
        <v/>
      </c>
      <c r="C6616" s="30"/>
      <c r="H6616" s="10" t="str">
        <f>IFERROR(IF(INDEX(Rooms[اعتماد القيمة],MATCH(الحجز!$D6616,Rooms[الشقة],0),1)&lt;=الحجز!$C6616,((INDEX(Rooms[القيمة],MATCH(الحجز!$D6616,Rooms[الشقة],0),1)*الحجز!$E6616)+G6616)-F6616,الحجز!$H6616),"")</f>
        <v/>
      </c>
      <c r="I6616" s="10" t="str">
        <f>IFERROR(VLOOKUP(D6616,Rooms[[الشقة]:[وصف]],4,FALSE),"")</f>
        <v/>
      </c>
      <c r="K6616" s="16" t="str">
        <f t="shared" si="207"/>
        <v/>
      </c>
    </row>
    <row r="6617" spans="2:11" x14ac:dyDescent="0.2">
      <c r="B6617" s="10" t="str">
        <f t="shared" si="206"/>
        <v/>
      </c>
      <c r="C6617" s="30"/>
      <c r="H6617" s="10" t="str">
        <f>IFERROR(IF(INDEX(Rooms[اعتماد القيمة],MATCH(الحجز!$D6617,Rooms[الشقة],0),1)&lt;=الحجز!$C6617,((INDEX(Rooms[القيمة],MATCH(الحجز!$D6617,Rooms[الشقة],0),1)*الحجز!$E6617)+G6617)-F6617,الحجز!$H6617),"")</f>
        <v/>
      </c>
      <c r="I6617" s="10" t="str">
        <f>IFERROR(VLOOKUP(D6617,Rooms[[الشقة]:[وصف]],4,FALSE),"")</f>
        <v/>
      </c>
      <c r="K6617" s="16" t="str">
        <f t="shared" si="207"/>
        <v/>
      </c>
    </row>
    <row r="6618" spans="2:11" x14ac:dyDescent="0.2">
      <c r="B6618" s="10" t="str">
        <f t="shared" si="206"/>
        <v/>
      </c>
      <c r="C6618" s="30"/>
      <c r="H6618" s="10" t="str">
        <f>IFERROR(IF(INDEX(Rooms[اعتماد القيمة],MATCH(الحجز!$D6618,Rooms[الشقة],0),1)&lt;=الحجز!$C6618,((INDEX(Rooms[القيمة],MATCH(الحجز!$D6618,Rooms[الشقة],0),1)*الحجز!$E6618)+G6618)-F6618,الحجز!$H6618),"")</f>
        <v/>
      </c>
      <c r="I6618" s="10" t="str">
        <f>IFERROR(VLOOKUP(D6618,Rooms[[الشقة]:[وصف]],4,FALSE),"")</f>
        <v/>
      </c>
      <c r="K6618" s="16" t="str">
        <f t="shared" si="207"/>
        <v/>
      </c>
    </row>
    <row r="6619" spans="2:11" x14ac:dyDescent="0.2">
      <c r="B6619" s="10" t="str">
        <f t="shared" si="206"/>
        <v/>
      </c>
      <c r="C6619" s="30"/>
      <c r="H6619" s="10" t="str">
        <f>IFERROR(IF(INDEX(Rooms[اعتماد القيمة],MATCH(الحجز!$D6619,Rooms[الشقة],0),1)&lt;=الحجز!$C6619,((INDEX(Rooms[القيمة],MATCH(الحجز!$D6619,Rooms[الشقة],0),1)*الحجز!$E6619)+G6619)-F6619,الحجز!$H6619),"")</f>
        <v/>
      </c>
      <c r="I6619" s="10" t="str">
        <f>IFERROR(VLOOKUP(D6619,Rooms[[الشقة]:[وصف]],4,FALSE),"")</f>
        <v/>
      </c>
      <c r="K6619" s="16" t="str">
        <f t="shared" si="207"/>
        <v/>
      </c>
    </row>
    <row r="6620" spans="2:11" x14ac:dyDescent="0.2">
      <c r="B6620" s="10" t="str">
        <f t="shared" si="206"/>
        <v/>
      </c>
      <c r="C6620" s="30"/>
      <c r="H6620" s="10" t="str">
        <f>IFERROR(IF(INDEX(Rooms[اعتماد القيمة],MATCH(الحجز!$D6620,Rooms[الشقة],0),1)&lt;=الحجز!$C6620,((INDEX(Rooms[القيمة],MATCH(الحجز!$D6620,Rooms[الشقة],0),1)*الحجز!$E6620)+G6620)-F6620,الحجز!$H6620),"")</f>
        <v/>
      </c>
      <c r="I6620" s="10" t="str">
        <f>IFERROR(VLOOKUP(D6620,Rooms[[الشقة]:[وصف]],4,FALSE),"")</f>
        <v/>
      </c>
      <c r="K6620" s="16" t="str">
        <f t="shared" si="207"/>
        <v/>
      </c>
    </row>
    <row r="6621" spans="2:11" x14ac:dyDescent="0.2">
      <c r="B6621" s="10" t="str">
        <f t="shared" si="206"/>
        <v/>
      </c>
      <c r="C6621" s="30"/>
      <c r="H6621" s="10" t="str">
        <f>IFERROR(IF(INDEX(Rooms[اعتماد القيمة],MATCH(الحجز!$D6621,Rooms[الشقة],0),1)&lt;=الحجز!$C6621,((INDEX(Rooms[القيمة],MATCH(الحجز!$D6621,Rooms[الشقة],0),1)*الحجز!$E6621)+G6621)-F6621,الحجز!$H6621),"")</f>
        <v/>
      </c>
      <c r="I6621" s="10" t="str">
        <f>IFERROR(VLOOKUP(D6621,Rooms[[الشقة]:[وصف]],4,FALSE),"")</f>
        <v/>
      </c>
      <c r="K6621" s="16" t="str">
        <f t="shared" si="207"/>
        <v/>
      </c>
    </row>
    <row r="6622" spans="2:11" x14ac:dyDescent="0.2">
      <c r="B6622" s="10" t="str">
        <f t="shared" si="206"/>
        <v/>
      </c>
      <c r="C6622" s="30"/>
      <c r="H6622" s="10" t="str">
        <f>IFERROR(IF(INDEX(Rooms[اعتماد القيمة],MATCH(الحجز!$D6622,Rooms[الشقة],0),1)&lt;=الحجز!$C6622,((INDEX(Rooms[القيمة],MATCH(الحجز!$D6622,Rooms[الشقة],0),1)*الحجز!$E6622)+G6622)-F6622,الحجز!$H6622),"")</f>
        <v/>
      </c>
      <c r="I6622" s="10" t="str">
        <f>IFERROR(VLOOKUP(D6622,Rooms[[الشقة]:[وصف]],4,FALSE),"")</f>
        <v/>
      </c>
      <c r="K6622" s="16" t="str">
        <f t="shared" si="207"/>
        <v/>
      </c>
    </row>
    <row r="6623" spans="2:11" x14ac:dyDescent="0.2">
      <c r="B6623" s="10" t="str">
        <f t="shared" si="206"/>
        <v/>
      </c>
      <c r="C6623" s="30"/>
      <c r="H6623" s="10" t="str">
        <f>IFERROR(IF(INDEX(Rooms[اعتماد القيمة],MATCH(الحجز!$D6623,Rooms[الشقة],0),1)&lt;=الحجز!$C6623,((INDEX(Rooms[القيمة],MATCH(الحجز!$D6623,Rooms[الشقة],0),1)*الحجز!$E6623)+G6623)-F6623,الحجز!$H6623),"")</f>
        <v/>
      </c>
      <c r="I6623" s="10" t="str">
        <f>IFERROR(VLOOKUP(D6623,Rooms[[الشقة]:[وصف]],4,FALSE),"")</f>
        <v/>
      </c>
      <c r="K6623" s="16" t="str">
        <f t="shared" si="207"/>
        <v/>
      </c>
    </row>
    <row r="6624" spans="2:11" x14ac:dyDescent="0.2">
      <c r="B6624" s="10" t="str">
        <f t="shared" si="206"/>
        <v/>
      </c>
      <c r="C6624" s="30"/>
      <c r="H6624" s="10" t="str">
        <f>IFERROR(IF(INDEX(Rooms[اعتماد القيمة],MATCH(الحجز!$D6624,Rooms[الشقة],0),1)&lt;=الحجز!$C6624,((INDEX(Rooms[القيمة],MATCH(الحجز!$D6624,Rooms[الشقة],0),1)*الحجز!$E6624)+G6624)-F6624,الحجز!$H6624),"")</f>
        <v/>
      </c>
      <c r="I6624" s="10" t="str">
        <f>IFERROR(VLOOKUP(D6624,Rooms[[الشقة]:[وصف]],4,FALSE),"")</f>
        <v/>
      </c>
      <c r="K6624" s="16" t="str">
        <f t="shared" si="207"/>
        <v/>
      </c>
    </row>
    <row r="6625" spans="2:11" x14ac:dyDescent="0.2">
      <c r="B6625" s="10" t="str">
        <f t="shared" si="206"/>
        <v/>
      </c>
      <c r="C6625" s="30"/>
      <c r="H6625" s="10" t="str">
        <f>IFERROR(IF(INDEX(Rooms[اعتماد القيمة],MATCH(الحجز!$D6625,Rooms[الشقة],0),1)&lt;=الحجز!$C6625,((INDEX(Rooms[القيمة],MATCH(الحجز!$D6625,Rooms[الشقة],0),1)*الحجز!$E6625)+G6625)-F6625,الحجز!$H6625),"")</f>
        <v/>
      </c>
      <c r="I6625" s="10" t="str">
        <f>IFERROR(VLOOKUP(D6625,Rooms[[الشقة]:[وصف]],4,FALSE),"")</f>
        <v/>
      </c>
      <c r="K6625" s="16" t="str">
        <f t="shared" si="207"/>
        <v/>
      </c>
    </row>
    <row r="6626" spans="2:11" x14ac:dyDescent="0.2">
      <c r="B6626" s="10" t="str">
        <f t="shared" si="206"/>
        <v/>
      </c>
      <c r="C6626" s="30"/>
      <c r="H6626" s="10" t="str">
        <f>IFERROR(IF(INDEX(Rooms[اعتماد القيمة],MATCH(الحجز!$D6626,Rooms[الشقة],0),1)&lt;=الحجز!$C6626,((INDEX(Rooms[القيمة],MATCH(الحجز!$D6626,Rooms[الشقة],0),1)*الحجز!$E6626)+G6626)-F6626,الحجز!$H6626),"")</f>
        <v/>
      </c>
      <c r="I6626" s="10" t="str">
        <f>IFERROR(VLOOKUP(D6626,Rooms[[الشقة]:[وصف]],4,FALSE),"")</f>
        <v/>
      </c>
      <c r="K6626" s="16" t="str">
        <f t="shared" si="207"/>
        <v/>
      </c>
    </row>
    <row r="6627" spans="2:11" x14ac:dyDescent="0.2">
      <c r="B6627" s="10" t="str">
        <f t="shared" si="206"/>
        <v/>
      </c>
      <c r="C6627" s="30"/>
      <c r="H6627" s="10" t="str">
        <f>IFERROR(IF(INDEX(Rooms[اعتماد القيمة],MATCH(الحجز!$D6627,Rooms[الشقة],0),1)&lt;=الحجز!$C6627,((INDEX(Rooms[القيمة],MATCH(الحجز!$D6627,Rooms[الشقة],0),1)*الحجز!$E6627)+G6627)-F6627,الحجز!$H6627),"")</f>
        <v/>
      </c>
      <c r="I6627" s="10" t="str">
        <f>IFERROR(VLOOKUP(D6627,Rooms[[الشقة]:[وصف]],4,FALSE),"")</f>
        <v/>
      </c>
      <c r="K6627" s="16" t="str">
        <f t="shared" si="207"/>
        <v/>
      </c>
    </row>
    <row r="6628" spans="2:11" x14ac:dyDescent="0.2">
      <c r="B6628" s="10" t="str">
        <f t="shared" si="206"/>
        <v/>
      </c>
      <c r="C6628" s="30"/>
      <c r="H6628" s="10" t="str">
        <f>IFERROR(IF(INDEX(Rooms[اعتماد القيمة],MATCH(الحجز!$D6628,Rooms[الشقة],0),1)&lt;=الحجز!$C6628,((INDEX(Rooms[القيمة],MATCH(الحجز!$D6628,Rooms[الشقة],0),1)*الحجز!$E6628)+G6628)-F6628,الحجز!$H6628),"")</f>
        <v/>
      </c>
      <c r="I6628" s="10" t="str">
        <f>IFERROR(VLOOKUP(D6628,Rooms[[الشقة]:[وصف]],4,FALSE),"")</f>
        <v/>
      </c>
      <c r="K6628" s="16" t="str">
        <f t="shared" si="207"/>
        <v/>
      </c>
    </row>
    <row r="6629" spans="2:11" x14ac:dyDescent="0.2">
      <c r="B6629" s="10" t="str">
        <f t="shared" si="206"/>
        <v/>
      </c>
      <c r="C6629" s="30"/>
      <c r="H6629" s="10" t="str">
        <f>IFERROR(IF(INDEX(Rooms[اعتماد القيمة],MATCH(الحجز!$D6629,Rooms[الشقة],0),1)&lt;=الحجز!$C6629,((INDEX(Rooms[القيمة],MATCH(الحجز!$D6629,Rooms[الشقة],0),1)*الحجز!$E6629)+G6629)-F6629,الحجز!$H6629),"")</f>
        <v/>
      </c>
      <c r="I6629" s="10" t="str">
        <f>IFERROR(VLOOKUP(D6629,Rooms[[الشقة]:[وصف]],4,FALSE),"")</f>
        <v/>
      </c>
      <c r="K6629" s="16" t="str">
        <f t="shared" si="207"/>
        <v/>
      </c>
    </row>
    <row r="6630" spans="2:11" x14ac:dyDescent="0.2">
      <c r="B6630" s="10" t="str">
        <f t="shared" si="206"/>
        <v/>
      </c>
      <c r="C6630" s="30"/>
      <c r="H6630" s="10" t="str">
        <f>IFERROR(IF(INDEX(Rooms[اعتماد القيمة],MATCH(الحجز!$D6630,Rooms[الشقة],0),1)&lt;=الحجز!$C6630,((INDEX(Rooms[القيمة],MATCH(الحجز!$D6630,Rooms[الشقة],0),1)*الحجز!$E6630)+G6630)-F6630,الحجز!$H6630),"")</f>
        <v/>
      </c>
      <c r="I6630" s="10" t="str">
        <f>IFERROR(VLOOKUP(D6630,Rooms[[الشقة]:[وصف]],4,FALSE),"")</f>
        <v/>
      </c>
      <c r="K6630" s="16" t="str">
        <f t="shared" si="207"/>
        <v/>
      </c>
    </row>
    <row r="6631" spans="2:11" x14ac:dyDescent="0.2">
      <c r="B6631" s="10" t="str">
        <f t="shared" si="206"/>
        <v/>
      </c>
      <c r="C6631" s="30"/>
      <c r="H6631" s="10" t="str">
        <f>IFERROR(IF(INDEX(Rooms[اعتماد القيمة],MATCH(الحجز!$D6631,Rooms[الشقة],0),1)&lt;=الحجز!$C6631,((INDEX(Rooms[القيمة],MATCH(الحجز!$D6631,Rooms[الشقة],0),1)*الحجز!$E6631)+G6631)-F6631,الحجز!$H6631),"")</f>
        <v/>
      </c>
      <c r="I6631" s="10" t="str">
        <f>IFERROR(VLOOKUP(D6631,Rooms[[الشقة]:[وصف]],4,FALSE),"")</f>
        <v/>
      </c>
      <c r="K6631" s="16" t="str">
        <f t="shared" si="207"/>
        <v/>
      </c>
    </row>
    <row r="6632" spans="2:11" x14ac:dyDescent="0.2">
      <c r="B6632" s="10" t="str">
        <f t="shared" si="206"/>
        <v/>
      </c>
      <c r="C6632" s="30"/>
      <c r="H6632" s="10" t="str">
        <f>IFERROR(IF(INDEX(Rooms[اعتماد القيمة],MATCH(الحجز!$D6632,Rooms[الشقة],0),1)&lt;=الحجز!$C6632,((INDEX(Rooms[القيمة],MATCH(الحجز!$D6632,Rooms[الشقة],0),1)*الحجز!$E6632)+G6632)-F6632,الحجز!$H6632),"")</f>
        <v/>
      </c>
      <c r="I6632" s="10" t="str">
        <f>IFERROR(VLOOKUP(D6632,Rooms[[الشقة]:[وصف]],4,FALSE),"")</f>
        <v/>
      </c>
      <c r="K6632" s="16" t="str">
        <f t="shared" si="207"/>
        <v/>
      </c>
    </row>
    <row r="6633" spans="2:11" x14ac:dyDescent="0.2">
      <c r="B6633" s="10" t="str">
        <f t="shared" si="206"/>
        <v/>
      </c>
      <c r="C6633" s="30"/>
      <c r="H6633" s="10" t="str">
        <f>IFERROR(IF(INDEX(Rooms[اعتماد القيمة],MATCH(الحجز!$D6633,Rooms[الشقة],0),1)&lt;=الحجز!$C6633,((INDEX(Rooms[القيمة],MATCH(الحجز!$D6633,Rooms[الشقة],0),1)*الحجز!$E6633)+G6633)-F6633,الحجز!$H6633),"")</f>
        <v/>
      </c>
      <c r="I6633" s="10" t="str">
        <f>IFERROR(VLOOKUP(D6633,Rooms[[الشقة]:[وصف]],4,FALSE),"")</f>
        <v/>
      </c>
      <c r="K6633" s="16" t="str">
        <f t="shared" si="207"/>
        <v/>
      </c>
    </row>
    <row r="6634" spans="2:11" x14ac:dyDescent="0.2">
      <c r="B6634" s="10" t="str">
        <f t="shared" si="206"/>
        <v/>
      </c>
      <c r="C6634" s="30"/>
      <c r="H6634" s="10" t="str">
        <f>IFERROR(IF(INDEX(Rooms[اعتماد القيمة],MATCH(الحجز!$D6634,Rooms[الشقة],0),1)&lt;=الحجز!$C6634,((INDEX(Rooms[القيمة],MATCH(الحجز!$D6634,Rooms[الشقة],0),1)*الحجز!$E6634)+G6634)-F6634,الحجز!$H6634),"")</f>
        <v/>
      </c>
      <c r="I6634" s="10" t="str">
        <f>IFERROR(VLOOKUP(D6634,Rooms[[الشقة]:[وصف]],4,FALSE),"")</f>
        <v/>
      </c>
      <c r="K6634" s="16" t="str">
        <f t="shared" si="207"/>
        <v/>
      </c>
    </row>
    <row r="6635" spans="2:11" x14ac:dyDescent="0.2">
      <c r="B6635" s="10" t="str">
        <f t="shared" si="206"/>
        <v/>
      </c>
      <c r="C6635" s="30"/>
      <c r="H6635" s="10" t="str">
        <f>IFERROR(IF(INDEX(Rooms[اعتماد القيمة],MATCH(الحجز!$D6635,Rooms[الشقة],0),1)&lt;=الحجز!$C6635,((INDEX(Rooms[القيمة],MATCH(الحجز!$D6635,Rooms[الشقة],0),1)*الحجز!$E6635)+G6635)-F6635,الحجز!$H6635),"")</f>
        <v/>
      </c>
      <c r="I6635" s="10" t="str">
        <f>IFERROR(VLOOKUP(D6635,Rooms[[الشقة]:[وصف]],4,FALSE),"")</f>
        <v/>
      </c>
      <c r="K6635" s="16" t="str">
        <f t="shared" si="207"/>
        <v/>
      </c>
    </row>
    <row r="6636" spans="2:11" x14ac:dyDescent="0.2">
      <c r="B6636" s="10" t="str">
        <f t="shared" si="206"/>
        <v/>
      </c>
      <c r="C6636" s="30"/>
      <c r="H6636" s="10" t="str">
        <f>IFERROR(IF(INDEX(Rooms[اعتماد القيمة],MATCH(الحجز!$D6636,Rooms[الشقة],0),1)&lt;=الحجز!$C6636,((INDEX(Rooms[القيمة],MATCH(الحجز!$D6636,Rooms[الشقة],0),1)*الحجز!$E6636)+G6636)-F6636,الحجز!$H6636),"")</f>
        <v/>
      </c>
      <c r="I6636" s="10" t="str">
        <f>IFERROR(VLOOKUP(D6636,Rooms[[الشقة]:[وصف]],4,FALSE),"")</f>
        <v/>
      </c>
      <c r="K6636" s="16" t="str">
        <f t="shared" si="207"/>
        <v/>
      </c>
    </row>
    <row r="6637" spans="2:11" x14ac:dyDescent="0.2">
      <c r="B6637" s="10" t="str">
        <f t="shared" si="206"/>
        <v/>
      </c>
      <c r="C6637" s="30"/>
      <c r="H6637" s="10" t="str">
        <f>IFERROR(IF(INDEX(Rooms[اعتماد القيمة],MATCH(الحجز!$D6637,Rooms[الشقة],0),1)&lt;=الحجز!$C6637,((INDEX(Rooms[القيمة],MATCH(الحجز!$D6637,Rooms[الشقة],0),1)*الحجز!$E6637)+G6637)-F6637,الحجز!$H6637),"")</f>
        <v/>
      </c>
      <c r="I6637" s="10" t="str">
        <f>IFERROR(VLOOKUP(D6637,Rooms[[الشقة]:[وصف]],4,FALSE),"")</f>
        <v/>
      </c>
      <c r="K6637" s="16" t="str">
        <f t="shared" si="207"/>
        <v/>
      </c>
    </row>
    <row r="6638" spans="2:11" x14ac:dyDescent="0.2">
      <c r="B6638" s="10" t="str">
        <f t="shared" si="206"/>
        <v/>
      </c>
      <c r="C6638" s="30"/>
      <c r="H6638" s="10" t="str">
        <f>IFERROR(IF(INDEX(Rooms[اعتماد القيمة],MATCH(الحجز!$D6638,Rooms[الشقة],0),1)&lt;=الحجز!$C6638,((INDEX(Rooms[القيمة],MATCH(الحجز!$D6638,Rooms[الشقة],0),1)*الحجز!$E6638)+G6638)-F6638,الحجز!$H6638),"")</f>
        <v/>
      </c>
      <c r="I6638" s="10" t="str">
        <f>IFERROR(VLOOKUP(D6638,Rooms[[الشقة]:[وصف]],4,FALSE),"")</f>
        <v/>
      </c>
      <c r="K6638" s="16" t="str">
        <f t="shared" si="207"/>
        <v/>
      </c>
    </row>
    <row r="6639" spans="2:11" x14ac:dyDescent="0.2">
      <c r="B6639" s="10" t="str">
        <f t="shared" si="206"/>
        <v/>
      </c>
      <c r="C6639" s="30"/>
      <c r="H6639" s="10" t="str">
        <f>IFERROR(IF(INDEX(Rooms[اعتماد القيمة],MATCH(الحجز!$D6639,Rooms[الشقة],0),1)&lt;=الحجز!$C6639,((INDEX(Rooms[القيمة],MATCH(الحجز!$D6639,Rooms[الشقة],0),1)*الحجز!$E6639)+G6639)-F6639,الحجز!$H6639),"")</f>
        <v/>
      </c>
      <c r="I6639" s="10" t="str">
        <f>IFERROR(VLOOKUP(D6639,Rooms[[الشقة]:[وصف]],4,FALSE),"")</f>
        <v/>
      </c>
      <c r="K6639" s="16" t="str">
        <f t="shared" si="207"/>
        <v/>
      </c>
    </row>
    <row r="6640" spans="2:11" x14ac:dyDescent="0.2">
      <c r="B6640" s="10" t="str">
        <f t="shared" si="206"/>
        <v/>
      </c>
      <c r="C6640" s="30"/>
      <c r="H6640" s="10" t="str">
        <f>IFERROR(IF(INDEX(Rooms[اعتماد القيمة],MATCH(الحجز!$D6640,Rooms[الشقة],0),1)&lt;=الحجز!$C6640,((INDEX(Rooms[القيمة],MATCH(الحجز!$D6640,Rooms[الشقة],0),1)*الحجز!$E6640)+G6640)-F6640,الحجز!$H6640),"")</f>
        <v/>
      </c>
      <c r="I6640" s="10" t="str">
        <f>IFERROR(VLOOKUP(D6640,Rooms[[الشقة]:[وصف]],4,FALSE),"")</f>
        <v/>
      </c>
      <c r="K6640" s="16" t="str">
        <f t="shared" si="207"/>
        <v/>
      </c>
    </row>
    <row r="6641" spans="2:11" x14ac:dyDescent="0.2">
      <c r="B6641" s="10" t="str">
        <f t="shared" si="206"/>
        <v/>
      </c>
      <c r="C6641" s="30"/>
      <c r="H6641" s="10" t="str">
        <f>IFERROR(IF(INDEX(Rooms[اعتماد القيمة],MATCH(الحجز!$D6641,Rooms[الشقة],0),1)&lt;=الحجز!$C6641,((INDEX(Rooms[القيمة],MATCH(الحجز!$D6641,Rooms[الشقة],0),1)*الحجز!$E6641)+G6641)-F6641,الحجز!$H6641),"")</f>
        <v/>
      </c>
      <c r="I6641" s="10" t="str">
        <f>IFERROR(VLOOKUP(D6641,Rooms[[الشقة]:[وصف]],4,FALSE),"")</f>
        <v/>
      </c>
      <c r="K6641" s="16" t="str">
        <f t="shared" si="207"/>
        <v/>
      </c>
    </row>
    <row r="6642" spans="2:11" x14ac:dyDescent="0.2">
      <c r="B6642" s="10" t="str">
        <f t="shared" si="206"/>
        <v/>
      </c>
      <c r="C6642" s="30"/>
      <c r="H6642" s="10" t="str">
        <f>IFERROR(IF(INDEX(Rooms[اعتماد القيمة],MATCH(الحجز!$D6642,Rooms[الشقة],0),1)&lt;=الحجز!$C6642,((INDEX(Rooms[القيمة],MATCH(الحجز!$D6642,Rooms[الشقة],0),1)*الحجز!$E6642)+G6642)-F6642,الحجز!$H6642),"")</f>
        <v/>
      </c>
      <c r="I6642" s="10" t="str">
        <f>IFERROR(VLOOKUP(D6642,Rooms[[الشقة]:[وصف]],4,FALSE),"")</f>
        <v/>
      </c>
      <c r="K6642" s="16" t="str">
        <f t="shared" si="207"/>
        <v/>
      </c>
    </row>
    <row r="6643" spans="2:11" x14ac:dyDescent="0.2">
      <c r="B6643" s="10" t="str">
        <f t="shared" si="206"/>
        <v/>
      </c>
      <c r="C6643" s="30"/>
      <c r="H6643" s="10" t="str">
        <f>IFERROR(IF(INDEX(Rooms[اعتماد القيمة],MATCH(الحجز!$D6643,Rooms[الشقة],0),1)&lt;=الحجز!$C6643,((INDEX(Rooms[القيمة],MATCH(الحجز!$D6643,Rooms[الشقة],0),1)*الحجز!$E6643)+G6643)-F6643,الحجز!$H6643),"")</f>
        <v/>
      </c>
      <c r="I6643" s="10" t="str">
        <f>IFERROR(VLOOKUP(D6643,Rooms[[الشقة]:[وصف]],4,FALSE),"")</f>
        <v/>
      </c>
      <c r="K6643" s="16" t="str">
        <f t="shared" si="207"/>
        <v/>
      </c>
    </row>
    <row r="6644" spans="2:11" x14ac:dyDescent="0.2">
      <c r="B6644" s="10" t="str">
        <f t="shared" si="206"/>
        <v/>
      </c>
      <c r="C6644" s="30"/>
      <c r="H6644" s="10" t="str">
        <f>IFERROR(IF(INDEX(Rooms[اعتماد القيمة],MATCH(الحجز!$D6644,Rooms[الشقة],0),1)&lt;=الحجز!$C6644,((INDEX(Rooms[القيمة],MATCH(الحجز!$D6644,Rooms[الشقة],0),1)*الحجز!$E6644)+G6644)-F6644,الحجز!$H6644),"")</f>
        <v/>
      </c>
      <c r="I6644" s="10" t="str">
        <f>IFERROR(VLOOKUP(D6644,Rooms[[الشقة]:[وصف]],4,FALSE),"")</f>
        <v/>
      </c>
      <c r="K6644" s="16" t="str">
        <f t="shared" si="207"/>
        <v/>
      </c>
    </row>
    <row r="6645" spans="2:11" x14ac:dyDescent="0.2">
      <c r="B6645" s="10" t="str">
        <f t="shared" si="206"/>
        <v/>
      </c>
      <c r="C6645" s="30"/>
      <c r="H6645" s="10" t="str">
        <f>IFERROR(IF(INDEX(Rooms[اعتماد القيمة],MATCH(الحجز!$D6645,Rooms[الشقة],0),1)&lt;=الحجز!$C6645,((INDEX(Rooms[القيمة],MATCH(الحجز!$D6645,Rooms[الشقة],0),1)*الحجز!$E6645)+G6645)-F6645,الحجز!$H6645),"")</f>
        <v/>
      </c>
      <c r="I6645" s="10" t="str">
        <f>IFERROR(VLOOKUP(D6645,Rooms[[الشقة]:[وصف]],4,FALSE),"")</f>
        <v/>
      </c>
      <c r="K6645" s="16" t="str">
        <f t="shared" si="207"/>
        <v/>
      </c>
    </row>
    <row r="6646" spans="2:11" x14ac:dyDescent="0.2">
      <c r="B6646" s="10" t="str">
        <f t="shared" si="206"/>
        <v/>
      </c>
      <c r="C6646" s="30"/>
      <c r="H6646" s="10" t="str">
        <f>IFERROR(IF(INDEX(Rooms[اعتماد القيمة],MATCH(الحجز!$D6646,Rooms[الشقة],0),1)&lt;=الحجز!$C6646,((INDEX(Rooms[القيمة],MATCH(الحجز!$D6646,Rooms[الشقة],0),1)*الحجز!$E6646)+G6646)-F6646,الحجز!$H6646),"")</f>
        <v/>
      </c>
      <c r="I6646" s="10" t="str">
        <f>IFERROR(VLOOKUP(D6646,Rooms[[الشقة]:[وصف]],4,FALSE),"")</f>
        <v/>
      </c>
      <c r="K6646" s="16" t="str">
        <f t="shared" si="207"/>
        <v/>
      </c>
    </row>
    <row r="6647" spans="2:11" x14ac:dyDescent="0.2">
      <c r="B6647" s="10" t="str">
        <f t="shared" si="206"/>
        <v/>
      </c>
      <c r="C6647" s="30"/>
      <c r="H6647" s="10" t="str">
        <f>IFERROR(IF(INDEX(Rooms[اعتماد القيمة],MATCH(الحجز!$D6647,Rooms[الشقة],0),1)&lt;=الحجز!$C6647,((INDEX(Rooms[القيمة],MATCH(الحجز!$D6647,Rooms[الشقة],0),1)*الحجز!$E6647)+G6647)-F6647,الحجز!$H6647),"")</f>
        <v/>
      </c>
      <c r="I6647" s="10" t="str">
        <f>IFERROR(VLOOKUP(D6647,Rooms[[الشقة]:[وصف]],4,FALSE),"")</f>
        <v/>
      </c>
      <c r="K6647" s="16" t="str">
        <f t="shared" si="207"/>
        <v/>
      </c>
    </row>
    <row r="6648" spans="2:11" x14ac:dyDescent="0.2">
      <c r="B6648" s="10" t="str">
        <f t="shared" si="206"/>
        <v/>
      </c>
      <c r="C6648" s="30"/>
      <c r="H6648" s="10" t="str">
        <f>IFERROR(IF(INDEX(Rooms[اعتماد القيمة],MATCH(الحجز!$D6648,Rooms[الشقة],0),1)&lt;=الحجز!$C6648,((INDEX(Rooms[القيمة],MATCH(الحجز!$D6648,Rooms[الشقة],0),1)*الحجز!$E6648)+G6648)-F6648,الحجز!$H6648),"")</f>
        <v/>
      </c>
      <c r="I6648" s="10" t="str">
        <f>IFERROR(VLOOKUP(D6648,Rooms[[الشقة]:[وصف]],4,FALSE),"")</f>
        <v/>
      </c>
      <c r="K6648" s="16" t="str">
        <f t="shared" si="207"/>
        <v/>
      </c>
    </row>
    <row r="6649" spans="2:11" x14ac:dyDescent="0.2">
      <c r="B6649" s="10" t="str">
        <f t="shared" si="206"/>
        <v/>
      </c>
      <c r="C6649" s="30"/>
      <c r="H6649" s="10" t="str">
        <f>IFERROR(IF(INDEX(Rooms[اعتماد القيمة],MATCH(الحجز!$D6649,Rooms[الشقة],0),1)&lt;=الحجز!$C6649,((INDEX(Rooms[القيمة],MATCH(الحجز!$D6649,Rooms[الشقة],0),1)*الحجز!$E6649)+G6649)-F6649,الحجز!$H6649),"")</f>
        <v/>
      </c>
      <c r="I6649" s="10" t="str">
        <f>IFERROR(VLOOKUP(D6649,Rooms[[الشقة]:[وصف]],4,FALSE),"")</f>
        <v/>
      </c>
      <c r="K6649" s="16" t="str">
        <f t="shared" si="207"/>
        <v/>
      </c>
    </row>
    <row r="6650" spans="2:11" x14ac:dyDescent="0.2">
      <c r="B6650" s="10" t="str">
        <f t="shared" si="206"/>
        <v/>
      </c>
      <c r="C6650" s="30"/>
      <c r="H6650" s="10" t="str">
        <f>IFERROR(IF(INDEX(Rooms[اعتماد القيمة],MATCH(الحجز!$D6650,Rooms[الشقة],0),1)&lt;=الحجز!$C6650,((INDEX(Rooms[القيمة],MATCH(الحجز!$D6650,Rooms[الشقة],0),1)*الحجز!$E6650)+G6650)-F6650,الحجز!$H6650),"")</f>
        <v/>
      </c>
      <c r="I6650" s="10" t="str">
        <f>IFERROR(VLOOKUP(D6650,Rooms[[الشقة]:[وصف]],4,FALSE),"")</f>
        <v/>
      </c>
      <c r="K6650" s="16" t="str">
        <f t="shared" si="207"/>
        <v/>
      </c>
    </row>
    <row r="6651" spans="2:11" x14ac:dyDescent="0.2">
      <c r="B6651" s="10" t="str">
        <f t="shared" si="206"/>
        <v/>
      </c>
      <c r="C6651" s="30"/>
      <c r="H6651" s="10" t="str">
        <f>IFERROR(IF(INDEX(Rooms[اعتماد القيمة],MATCH(الحجز!$D6651,Rooms[الشقة],0),1)&lt;=الحجز!$C6651,((INDEX(Rooms[القيمة],MATCH(الحجز!$D6651,Rooms[الشقة],0),1)*الحجز!$E6651)+G6651)-F6651,الحجز!$H6651),"")</f>
        <v/>
      </c>
      <c r="I6651" s="10" t="str">
        <f>IFERROR(VLOOKUP(D6651,Rooms[[الشقة]:[وصف]],4,FALSE),"")</f>
        <v/>
      </c>
      <c r="K6651" s="16" t="str">
        <f t="shared" si="207"/>
        <v/>
      </c>
    </row>
    <row r="6652" spans="2:11" x14ac:dyDescent="0.2">
      <c r="B6652" s="10" t="str">
        <f t="shared" si="206"/>
        <v/>
      </c>
      <c r="C6652" s="30"/>
      <c r="H6652" s="10" t="str">
        <f>IFERROR(IF(INDEX(Rooms[اعتماد القيمة],MATCH(الحجز!$D6652,Rooms[الشقة],0),1)&lt;=الحجز!$C6652,((INDEX(Rooms[القيمة],MATCH(الحجز!$D6652,Rooms[الشقة],0),1)*الحجز!$E6652)+G6652)-F6652,الحجز!$H6652),"")</f>
        <v/>
      </c>
      <c r="I6652" s="10" t="str">
        <f>IFERROR(VLOOKUP(D6652,Rooms[[الشقة]:[وصف]],4,FALSE),"")</f>
        <v/>
      </c>
      <c r="K6652" s="16" t="str">
        <f t="shared" si="207"/>
        <v/>
      </c>
    </row>
    <row r="6653" spans="2:11" x14ac:dyDescent="0.2">
      <c r="B6653" s="10" t="str">
        <f t="shared" si="206"/>
        <v/>
      </c>
      <c r="C6653" s="30"/>
      <c r="H6653" s="10" t="str">
        <f>IFERROR(IF(INDEX(Rooms[اعتماد القيمة],MATCH(الحجز!$D6653,Rooms[الشقة],0),1)&lt;=الحجز!$C6653,((INDEX(Rooms[القيمة],MATCH(الحجز!$D6653,Rooms[الشقة],0),1)*الحجز!$E6653)+G6653)-F6653,الحجز!$H6653),"")</f>
        <v/>
      </c>
      <c r="I6653" s="10" t="str">
        <f>IFERROR(VLOOKUP(D6653,Rooms[[الشقة]:[وصف]],4,FALSE),"")</f>
        <v/>
      </c>
      <c r="K6653" s="16" t="str">
        <f t="shared" si="207"/>
        <v/>
      </c>
    </row>
    <row r="6654" spans="2:11" x14ac:dyDescent="0.2">
      <c r="B6654" s="10" t="str">
        <f t="shared" si="206"/>
        <v/>
      </c>
      <c r="C6654" s="30"/>
      <c r="H6654" s="10" t="str">
        <f>IFERROR(IF(INDEX(Rooms[اعتماد القيمة],MATCH(الحجز!$D6654,Rooms[الشقة],0),1)&lt;=الحجز!$C6654,((INDEX(Rooms[القيمة],MATCH(الحجز!$D6654,Rooms[الشقة],0),1)*الحجز!$E6654)+G6654)-F6654,الحجز!$H6654),"")</f>
        <v/>
      </c>
      <c r="I6654" s="10" t="str">
        <f>IFERROR(VLOOKUP(D6654,Rooms[[الشقة]:[وصف]],4,FALSE),"")</f>
        <v/>
      </c>
      <c r="K6654" s="16" t="str">
        <f t="shared" si="207"/>
        <v/>
      </c>
    </row>
    <row r="6655" spans="2:11" x14ac:dyDescent="0.2">
      <c r="B6655" s="10" t="str">
        <f t="shared" si="206"/>
        <v/>
      </c>
      <c r="C6655" s="30"/>
      <c r="H6655" s="10" t="str">
        <f>IFERROR(IF(INDEX(Rooms[اعتماد القيمة],MATCH(الحجز!$D6655,Rooms[الشقة],0),1)&lt;=الحجز!$C6655,((INDEX(Rooms[القيمة],MATCH(الحجز!$D6655,Rooms[الشقة],0),1)*الحجز!$E6655)+G6655)-F6655,الحجز!$H6655),"")</f>
        <v/>
      </c>
      <c r="I6655" s="10" t="str">
        <f>IFERROR(VLOOKUP(D6655,Rooms[[الشقة]:[وصف]],4,FALSE),"")</f>
        <v/>
      </c>
      <c r="K6655" s="16" t="str">
        <f t="shared" si="207"/>
        <v/>
      </c>
    </row>
    <row r="6656" spans="2:11" x14ac:dyDescent="0.2">
      <c r="B6656" s="10" t="str">
        <f t="shared" si="206"/>
        <v/>
      </c>
      <c r="C6656" s="30"/>
      <c r="H6656" s="10" t="str">
        <f>IFERROR(IF(INDEX(Rooms[اعتماد القيمة],MATCH(الحجز!$D6656,Rooms[الشقة],0),1)&lt;=الحجز!$C6656,((INDEX(Rooms[القيمة],MATCH(الحجز!$D6656,Rooms[الشقة],0),1)*الحجز!$E6656)+G6656)-F6656,الحجز!$H6656),"")</f>
        <v/>
      </c>
      <c r="I6656" s="10" t="str">
        <f>IFERROR(VLOOKUP(D6656,Rooms[[الشقة]:[وصف]],4,FALSE),"")</f>
        <v/>
      </c>
      <c r="K6656" s="16" t="str">
        <f t="shared" si="207"/>
        <v/>
      </c>
    </row>
    <row r="6657" spans="2:11" x14ac:dyDescent="0.2">
      <c r="B6657" s="10" t="str">
        <f t="shared" si="206"/>
        <v/>
      </c>
      <c r="C6657" s="30"/>
      <c r="H6657" s="10" t="str">
        <f>IFERROR(IF(INDEX(Rooms[اعتماد القيمة],MATCH(الحجز!$D6657,Rooms[الشقة],0),1)&lt;=الحجز!$C6657,((INDEX(Rooms[القيمة],MATCH(الحجز!$D6657,Rooms[الشقة],0),1)*الحجز!$E6657)+G6657)-F6657,الحجز!$H6657),"")</f>
        <v/>
      </c>
      <c r="I6657" s="10" t="str">
        <f>IFERROR(VLOOKUP(D6657,Rooms[[الشقة]:[وصف]],4,FALSE),"")</f>
        <v/>
      </c>
      <c r="K6657" s="16" t="str">
        <f t="shared" si="207"/>
        <v/>
      </c>
    </row>
    <row r="6658" spans="2:11" x14ac:dyDescent="0.2">
      <c r="B6658" s="10" t="str">
        <f t="shared" si="206"/>
        <v/>
      </c>
      <c r="C6658" s="30"/>
      <c r="H6658" s="10" t="str">
        <f>IFERROR(IF(INDEX(Rooms[اعتماد القيمة],MATCH(الحجز!$D6658,Rooms[الشقة],0),1)&lt;=الحجز!$C6658,((INDEX(Rooms[القيمة],MATCH(الحجز!$D6658,Rooms[الشقة],0),1)*الحجز!$E6658)+G6658)-F6658,الحجز!$H6658),"")</f>
        <v/>
      </c>
      <c r="I6658" s="10" t="str">
        <f>IFERROR(VLOOKUP(D6658,Rooms[[الشقة]:[وصف]],4,FALSE),"")</f>
        <v/>
      </c>
      <c r="K6658" s="16" t="str">
        <f t="shared" si="207"/>
        <v/>
      </c>
    </row>
    <row r="6659" spans="2:11" x14ac:dyDescent="0.2">
      <c r="B6659" s="10" t="str">
        <f t="shared" si="206"/>
        <v/>
      </c>
      <c r="C6659" s="30"/>
      <c r="H6659" s="10" t="str">
        <f>IFERROR(IF(INDEX(Rooms[اعتماد القيمة],MATCH(الحجز!$D6659,Rooms[الشقة],0),1)&lt;=الحجز!$C6659,((INDEX(Rooms[القيمة],MATCH(الحجز!$D6659,Rooms[الشقة],0),1)*الحجز!$E6659)+G6659)-F6659,الحجز!$H6659),"")</f>
        <v/>
      </c>
      <c r="I6659" s="10" t="str">
        <f>IFERROR(VLOOKUP(D6659,Rooms[[الشقة]:[وصف]],4,FALSE),"")</f>
        <v/>
      </c>
      <c r="K6659" s="16" t="str">
        <f t="shared" si="207"/>
        <v/>
      </c>
    </row>
    <row r="6660" spans="2:11" x14ac:dyDescent="0.2">
      <c r="B6660" s="10" t="str">
        <f t="shared" si="206"/>
        <v/>
      </c>
      <c r="C6660" s="30"/>
      <c r="H6660" s="10" t="str">
        <f>IFERROR(IF(INDEX(Rooms[اعتماد القيمة],MATCH(الحجز!$D6660,Rooms[الشقة],0),1)&lt;=الحجز!$C6660,((INDEX(Rooms[القيمة],MATCH(الحجز!$D6660,Rooms[الشقة],0),1)*الحجز!$E6660)+G6660)-F6660,الحجز!$H6660),"")</f>
        <v/>
      </c>
      <c r="I6660" s="10" t="str">
        <f>IFERROR(VLOOKUP(D6660,Rooms[[الشقة]:[وصف]],4,FALSE),"")</f>
        <v/>
      </c>
      <c r="K6660" s="16" t="str">
        <f t="shared" si="207"/>
        <v/>
      </c>
    </row>
    <row r="6661" spans="2:11" x14ac:dyDescent="0.2">
      <c r="B6661" s="10" t="str">
        <f t="shared" ref="B6661:B6724" si="208">IF(C6661&lt;&gt;"",ROW(A6658),"")</f>
        <v/>
      </c>
      <c r="C6661" s="30"/>
      <c r="H6661" s="10" t="str">
        <f>IFERROR(IF(INDEX(Rooms[اعتماد القيمة],MATCH(الحجز!$D6661,Rooms[الشقة],0),1)&lt;=الحجز!$C6661,((INDEX(Rooms[القيمة],MATCH(الحجز!$D6661,Rooms[الشقة],0),1)*الحجز!$E6661)+G6661)-F6661,الحجز!$H6661),"")</f>
        <v/>
      </c>
      <c r="I6661" s="10" t="str">
        <f>IFERROR(VLOOKUP(D6661,Rooms[[الشقة]:[وصف]],4,FALSE),"")</f>
        <v/>
      </c>
      <c r="K6661" s="16" t="str">
        <f t="shared" ref="K6661:K6724" si="209">IF(AND(E6661="",C6661=""),"",C6661+(IF(E6661&lt;1,E6661,(E6661-1))))</f>
        <v/>
      </c>
    </row>
    <row r="6662" spans="2:11" x14ac:dyDescent="0.2">
      <c r="B6662" s="10" t="str">
        <f t="shared" si="208"/>
        <v/>
      </c>
      <c r="C6662" s="30"/>
      <c r="H6662" s="10" t="str">
        <f>IFERROR(IF(INDEX(Rooms[اعتماد القيمة],MATCH(الحجز!$D6662,Rooms[الشقة],0),1)&lt;=الحجز!$C6662,((INDEX(Rooms[القيمة],MATCH(الحجز!$D6662,Rooms[الشقة],0),1)*الحجز!$E6662)+G6662)-F6662,الحجز!$H6662),"")</f>
        <v/>
      </c>
      <c r="I6662" s="10" t="str">
        <f>IFERROR(VLOOKUP(D6662,Rooms[[الشقة]:[وصف]],4,FALSE),"")</f>
        <v/>
      </c>
      <c r="K6662" s="16" t="str">
        <f t="shared" si="209"/>
        <v/>
      </c>
    </row>
    <row r="6663" spans="2:11" x14ac:dyDescent="0.2">
      <c r="B6663" s="10" t="str">
        <f t="shared" si="208"/>
        <v/>
      </c>
      <c r="C6663" s="30"/>
      <c r="H6663" s="10" t="str">
        <f>IFERROR(IF(INDEX(Rooms[اعتماد القيمة],MATCH(الحجز!$D6663,Rooms[الشقة],0),1)&lt;=الحجز!$C6663,((INDEX(Rooms[القيمة],MATCH(الحجز!$D6663,Rooms[الشقة],0),1)*الحجز!$E6663)+G6663)-F6663,الحجز!$H6663),"")</f>
        <v/>
      </c>
      <c r="I6663" s="10" t="str">
        <f>IFERROR(VLOOKUP(D6663,Rooms[[الشقة]:[وصف]],4,FALSE),"")</f>
        <v/>
      </c>
      <c r="K6663" s="16" t="str">
        <f t="shared" si="209"/>
        <v/>
      </c>
    </row>
    <row r="6664" spans="2:11" x14ac:dyDescent="0.2">
      <c r="B6664" s="10" t="str">
        <f t="shared" si="208"/>
        <v/>
      </c>
      <c r="C6664" s="30"/>
      <c r="H6664" s="10" t="str">
        <f>IFERROR(IF(INDEX(Rooms[اعتماد القيمة],MATCH(الحجز!$D6664,Rooms[الشقة],0),1)&lt;=الحجز!$C6664,((INDEX(Rooms[القيمة],MATCH(الحجز!$D6664,Rooms[الشقة],0),1)*الحجز!$E6664)+G6664)-F6664,الحجز!$H6664),"")</f>
        <v/>
      </c>
      <c r="I6664" s="10" t="str">
        <f>IFERROR(VLOOKUP(D6664,Rooms[[الشقة]:[وصف]],4,FALSE),"")</f>
        <v/>
      </c>
      <c r="K6664" s="16" t="str">
        <f t="shared" si="209"/>
        <v/>
      </c>
    </row>
    <row r="6665" spans="2:11" x14ac:dyDescent="0.2">
      <c r="B6665" s="10" t="str">
        <f t="shared" si="208"/>
        <v/>
      </c>
      <c r="C6665" s="30"/>
      <c r="H6665" s="10" t="str">
        <f>IFERROR(IF(INDEX(Rooms[اعتماد القيمة],MATCH(الحجز!$D6665,Rooms[الشقة],0),1)&lt;=الحجز!$C6665,((INDEX(Rooms[القيمة],MATCH(الحجز!$D6665,Rooms[الشقة],0),1)*الحجز!$E6665)+G6665)-F6665,الحجز!$H6665),"")</f>
        <v/>
      </c>
      <c r="I6665" s="10" t="str">
        <f>IFERROR(VLOOKUP(D6665,Rooms[[الشقة]:[وصف]],4,FALSE),"")</f>
        <v/>
      </c>
      <c r="K6665" s="16" t="str">
        <f t="shared" si="209"/>
        <v/>
      </c>
    </row>
    <row r="6666" spans="2:11" x14ac:dyDescent="0.2">
      <c r="B6666" s="10" t="str">
        <f t="shared" si="208"/>
        <v/>
      </c>
      <c r="C6666" s="30"/>
      <c r="H6666" s="10" t="str">
        <f>IFERROR(IF(INDEX(Rooms[اعتماد القيمة],MATCH(الحجز!$D6666,Rooms[الشقة],0),1)&lt;=الحجز!$C6666,((INDEX(Rooms[القيمة],MATCH(الحجز!$D6666,Rooms[الشقة],0),1)*الحجز!$E6666)+G6666)-F6666,الحجز!$H6666),"")</f>
        <v/>
      </c>
      <c r="I6666" s="10" t="str">
        <f>IFERROR(VLOOKUP(D6666,Rooms[[الشقة]:[وصف]],4,FALSE),"")</f>
        <v/>
      </c>
      <c r="K6666" s="16" t="str">
        <f t="shared" si="209"/>
        <v/>
      </c>
    </row>
    <row r="6667" spans="2:11" x14ac:dyDescent="0.2">
      <c r="B6667" s="10" t="str">
        <f t="shared" si="208"/>
        <v/>
      </c>
      <c r="C6667" s="30"/>
      <c r="H6667" s="10" t="str">
        <f>IFERROR(IF(INDEX(Rooms[اعتماد القيمة],MATCH(الحجز!$D6667,Rooms[الشقة],0),1)&lt;=الحجز!$C6667,((INDEX(Rooms[القيمة],MATCH(الحجز!$D6667,Rooms[الشقة],0),1)*الحجز!$E6667)+G6667)-F6667,الحجز!$H6667),"")</f>
        <v/>
      </c>
      <c r="I6667" s="10" t="str">
        <f>IFERROR(VLOOKUP(D6667,Rooms[[الشقة]:[وصف]],4,FALSE),"")</f>
        <v/>
      </c>
      <c r="K6667" s="16" t="str">
        <f t="shared" si="209"/>
        <v/>
      </c>
    </row>
    <row r="6668" spans="2:11" x14ac:dyDescent="0.2">
      <c r="B6668" s="10" t="str">
        <f t="shared" si="208"/>
        <v/>
      </c>
      <c r="C6668" s="30"/>
      <c r="H6668" s="10" t="str">
        <f>IFERROR(IF(INDEX(Rooms[اعتماد القيمة],MATCH(الحجز!$D6668,Rooms[الشقة],0),1)&lt;=الحجز!$C6668,((INDEX(Rooms[القيمة],MATCH(الحجز!$D6668,Rooms[الشقة],0),1)*الحجز!$E6668)+G6668)-F6668,الحجز!$H6668),"")</f>
        <v/>
      </c>
      <c r="I6668" s="10" t="str">
        <f>IFERROR(VLOOKUP(D6668,Rooms[[الشقة]:[وصف]],4,FALSE),"")</f>
        <v/>
      </c>
      <c r="K6668" s="16" t="str">
        <f t="shared" si="209"/>
        <v/>
      </c>
    </row>
    <row r="6669" spans="2:11" x14ac:dyDescent="0.2">
      <c r="B6669" s="10" t="str">
        <f t="shared" si="208"/>
        <v/>
      </c>
      <c r="C6669" s="30"/>
      <c r="H6669" s="10" t="str">
        <f>IFERROR(IF(INDEX(Rooms[اعتماد القيمة],MATCH(الحجز!$D6669,Rooms[الشقة],0),1)&lt;=الحجز!$C6669,((INDEX(Rooms[القيمة],MATCH(الحجز!$D6669,Rooms[الشقة],0),1)*الحجز!$E6669)+G6669)-F6669,الحجز!$H6669),"")</f>
        <v/>
      </c>
      <c r="I6669" s="10" t="str">
        <f>IFERROR(VLOOKUP(D6669,Rooms[[الشقة]:[وصف]],4,FALSE),"")</f>
        <v/>
      </c>
      <c r="K6669" s="16" t="str">
        <f t="shared" si="209"/>
        <v/>
      </c>
    </row>
    <row r="6670" spans="2:11" x14ac:dyDescent="0.2">
      <c r="B6670" s="10" t="str">
        <f t="shared" si="208"/>
        <v/>
      </c>
      <c r="C6670" s="30"/>
      <c r="H6670" s="10" t="str">
        <f>IFERROR(IF(INDEX(Rooms[اعتماد القيمة],MATCH(الحجز!$D6670,Rooms[الشقة],0),1)&lt;=الحجز!$C6670,((INDEX(Rooms[القيمة],MATCH(الحجز!$D6670,Rooms[الشقة],0),1)*الحجز!$E6670)+G6670)-F6670,الحجز!$H6670),"")</f>
        <v/>
      </c>
      <c r="I6670" s="10" t="str">
        <f>IFERROR(VLOOKUP(D6670,Rooms[[الشقة]:[وصف]],4,FALSE),"")</f>
        <v/>
      </c>
      <c r="K6670" s="16" t="str">
        <f t="shared" si="209"/>
        <v/>
      </c>
    </row>
    <row r="6671" spans="2:11" x14ac:dyDescent="0.2">
      <c r="B6671" s="10" t="str">
        <f t="shared" si="208"/>
        <v/>
      </c>
      <c r="C6671" s="30"/>
      <c r="H6671" s="10" t="str">
        <f>IFERROR(IF(INDEX(Rooms[اعتماد القيمة],MATCH(الحجز!$D6671,Rooms[الشقة],0),1)&lt;=الحجز!$C6671,((INDEX(Rooms[القيمة],MATCH(الحجز!$D6671,Rooms[الشقة],0),1)*الحجز!$E6671)+G6671)-F6671,الحجز!$H6671),"")</f>
        <v/>
      </c>
      <c r="I6671" s="10" t="str">
        <f>IFERROR(VLOOKUP(D6671,Rooms[[الشقة]:[وصف]],4,FALSE),"")</f>
        <v/>
      </c>
      <c r="K6671" s="16" t="str">
        <f t="shared" si="209"/>
        <v/>
      </c>
    </row>
    <row r="6672" spans="2:11" x14ac:dyDescent="0.2">
      <c r="B6672" s="10" t="str">
        <f t="shared" si="208"/>
        <v/>
      </c>
      <c r="C6672" s="30"/>
      <c r="H6672" s="10" t="str">
        <f>IFERROR(IF(INDEX(Rooms[اعتماد القيمة],MATCH(الحجز!$D6672,Rooms[الشقة],0),1)&lt;=الحجز!$C6672,((INDEX(Rooms[القيمة],MATCH(الحجز!$D6672,Rooms[الشقة],0),1)*الحجز!$E6672)+G6672)-F6672,الحجز!$H6672),"")</f>
        <v/>
      </c>
      <c r="I6672" s="10" t="str">
        <f>IFERROR(VLOOKUP(D6672,Rooms[[الشقة]:[وصف]],4,FALSE),"")</f>
        <v/>
      </c>
      <c r="K6672" s="16" t="str">
        <f t="shared" si="209"/>
        <v/>
      </c>
    </row>
    <row r="6673" spans="2:11" x14ac:dyDescent="0.2">
      <c r="B6673" s="10" t="str">
        <f t="shared" si="208"/>
        <v/>
      </c>
      <c r="C6673" s="30"/>
      <c r="H6673" s="10" t="str">
        <f>IFERROR(IF(INDEX(Rooms[اعتماد القيمة],MATCH(الحجز!$D6673,Rooms[الشقة],0),1)&lt;=الحجز!$C6673,((INDEX(Rooms[القيمة],MATCH(الحجز!$D6673,Rooms[الشقة],0),1)*الحجز!$E6673)+G6673)-F6673,الحجز!$H6673),"")</f>
        <v/>
      </c>
      <c r="I6673" s="10" t="str">
        <f>IFERROR(VLOOKUP(D6673,Rooms[[الشقة]:[وصف]],4,FALSE),"")</f>
        <v/>
      </c>
      <c r="K6673" s="16" t="str">
        <f t="shared" si="209"/>
        <v/>
      </c>
    </row>
    <row r="6674" spans="2:11" x14ac:dyDescent="0.2">
      <c r="B6674" s="10" t="str">
        <f t="shared" si="208"/>
        <v/>
      </c>
      <c r="C6674" s="30"/>
      <c r="H6674" s="10" t="str">
        <f>IFERROR(IF(INDEX(Rooms[اعتماد القيمة],MATCH(الحجز!$D6674,Rooms[الشقة],0),1)&lt;=الحجز!$C6674,((INDEX(Rooms[القيمة],MATCH(الحجز!$D6674,Rooms[الشقة],0),1)*الحجز!$E6674)+G6674)-F6674,الحجز!$H6674),"")</f>
        <v/>
      </c>
      <c r="I6674" s="10" t="str">
        <f>IFERROR(VLOOKUP(D6674,Rooms[[الشقة]:[وصف]],4,FALSE),"")</f>
        <v/>
      </c>
      <c r="K6674" s="16" t="str">
        <f t="shared" si="209"/>
        <v/>
      </c>
    </row>
    <row r="6675" spans="2:11" x14ac:dyDescent="0.2">
      <c r="B6675" s="10" t="str">
        <f t="shared" si="208"/>
        <v/>
      </c>
      <c r="C6675" s="30"/>
      <c r="H6675" s="10" t="str">
        <f>IFERROR(IF(INDEX(Rooms[اعتماد القيمة],MATCH(الحجز!$D6675,Rooms[الشقة],0),1)&lt;=الحجز!$C6675,((INDEX(Rooms[القيمة],MATCH(الحجز!$D6675,Rooms[الشقة],0),1)*الحجز!$E6675)+G6675)-F6675,الحجز!$H6675),"")</f>
        <v/>
      </c>
      <c r="I6675" s="10" t="str">
        <f>IFERROR(VLOOKUP(D6675,Rooms[[الشقة]:[وصف]],4,FALSE),"")</f>
        <v/>
      </c>
      <c r="K6675" s="16" t="str">
        <f t="shared" si="209"/>
        <v/>
      </c>
    </row>
    <row r="6676" spans="2:11" x14ac:dyDescent="0.2">
      <c r="B6676" s="10" t="str">
        <f t="shared" si="208"/>
        <v/>
      </c>
      <c r="C6676" s="30"/>
      <c r="H6676" s="10" t="str">
        <f>IFERROR(IF(INDEX(Rooms[اعتماد القيمة],MATCH(الحجز!$D6676,Rooms[الشقة],0),1)&lt;=الحجز!$C6676,((INDEX(Rooms[القيمة],MATCH(الحجز!$D6676,Rooms[الشقة],0),1)*الحجز!$E6676)+G6676)-F6676,الحجز!$H6676),"")</f>
        <v/>
      </c>
      <c r="I6676" s="10" t="str">
        <f>IFERROR(VLOOKUP(D6676,Rooms[[الشقة]:[وصف]],4,FALSE),"")</f>
        <v/>
      </c>
      <c r="K6676" s="16" t="str">
        <f t="shared" si="209"/>
        <v/>
      </c>
    </row>
    <row r="6677" spans="2:11" x14ac:dyDescent="0.2">
      <c r="B6677" s="10" t="str">
        <f t="shared" si="208"/>
        <v/>
      </c>
      <c r="C6677" s="30"/>
      <c r="H6677" s="10" t="str">
        <f>IFERROR(IF(INDEX(Rooms[اعتماد القيمة],MATCH(الحجز!$D6677,Rooms[الشقة],0),1)&lt;=الحجز!$C6677,((INDEX(Rooms[القيمة],MATCH(الحجز!$D6677,Rooms[الشقة],0),1)*الحجز!$E6677)+G6677)-F6677,الحجز!$H6677),"")</f>
        <v/>
      </c>
      <c r="I6677" s="10" t="str">
        <f>IFERROR(VLOOKUP(D6677,Rooms[[الشقة]:[وصف]],4,FALSE),"")</f>
        <v/>
      </c>
      <c r="K6677" s="16" t="str">
        <f t="shared" si="209"/>
        <v/>
      </c>
    </row>
    <row r="6678" spans="2:11" x14ac:dyDescent="0.2">
      <c r="B6678" s="10" t="str">
        <f t="shared" si="208"/>
        <v/>
      </c>
      <c r="C6678" s="30"/>
      <c r="H6678" s="10" t="str">
        <f>IFERROR(IF(INDEX(Rooms[اعتماد القيمة],MATCH(الحجز!$D6678,Rooms[الشقة],0),1)&lt;=الحجز!$C6678,((INDEX(Rooms[القيمة],MATCH(الحجز!$D6678,Rooms[الشقة],0),1)*الحجز!$E6678)+G6678)-F6678,الحجز!$H6678),"")</f>
        <v/>
      </c>
      <c r="I6678" s="10" t="str">
        <f>IFERROR(VLOOKUP(D6678,Rooms[[الشقة]:[وصف]],4,FALSE),"")</f>
        <v/>
      </c>
      <c r="K6678" s="16" t="str">
        <f t="shared" si="209"/>
        <v/>
      </c>
    </row>
    <row r="6679" spans="2:11" x14ac:dyDescent="0.2">
      <c r="B6679" s="10" t="str">
        <f t="shared" si="208"/>
        <v/>
      </c>
      <c r="C6679" s="30"/>
      <c r="H6679" s="10" t="str">
        <f>IFERROR(IF(INDEX(Rooms[اعتماد القيمة],MATCH(الحجز!$D6679,Rooms[الشقة],0),1)&lt;=الحجز!$C6679,((INDEX(Rooms[القيمة],MATCH(الحجز!$D6679,Rooms[الشقة],0),1)*الحجز!$E6679)+G6679)-F6679,الحجز!$H6679),"")</f>
        <v/>
      </c>
      <c r="I6679" s="10" t="str">
        <f>IFERROR(VLOOKUP(D6679,Rooms[[الشقة]:[وصف]],4,FALSE),"")</f>
        <v/>
      </c>
      <c r="K6679" s="16" t="str">
        <f t="shared" si="209"/>
        <v/>
      </c>
    </row>
    <row r="6680" spans="2:11" x14ac:dyDescent="0.2">
      <c r="B6680" s="10" t="str">
        <f t="shared" si="208"/>
        <v/>
      </c>
      <c r="C6680" s="30"/>
      <c r="H6680" s="10" t="str">
        <f>IFERROR(IF(INDEX(Rooms[اعتماد القيمة],MATCH(الحجز!$D6680,Rooms[الشقة],0),1)&lt;=الحجز!$C6680,((INDEX(Rooms[القيمة],MATCH(الحجز!$D6680,Rooms[الشقة],0),1)*الحجز!$E6680)+G6680)-F6680,الحجز!$H6680),"")</f>
        <v/>
      </c>
      <c r="I6680" s="10" t="str">
        <f>IFERROR(VLOOKUP(D6680,Rooms[[الشقة]:[وصف]],4,FALSE),"")</f>
        <v/>
      </c>
      <c r="K6680" s="16" t="str">
        <f t="shared" si="209"/>
        <v/>
      </c>
    </row>
    <row r="6681" spans="2:11" x14ac:dyDescent="0.2">
      <c r="B6681" s="10" t="str">
        <f t="shared" si="208"/>
        <v/>
      </c>
      <c r="C6681" s="30"/>
      <c r="H6681" s="10" t="str">
        <f>IFERROR(IF(INDEX(Rooms[اعتماد القيمة],MATCH(الحجز!$D6681,Rooms[الشقة],0),1)&lt;=الحجز!$C6681,((INDEX(Rooms[القيمة],MATCH(الحجز!$D6681,Rooms[الشقة],0),1)*الحجز!$E6681)+G6681)-F6681,الحجز!$H6681),"")</f>
        <v/>
      </c>
      <c r="I6681" s="10" t="str">
        <f>IFERROR(VLOOKUP(D6681,Rooms[[الشقة]:[وصف]],4,FALSE),"")</f>
        <v/>
      </c>
      <c r="K6681" s="16" t="str">
        <f t="shared" si="209"/>
        <v/>
      </c>
    </row>
    <row r="6682" spans="2:11" x14ac:dyDescent="0.2">
      <c r="B6682" s="10" t="str">
        <f t="shared" si="208"/>
        <v/>
      </c>
      <c r="C6682" s="30"/>
      <c r="H6682" s="10" t="str">
        <f>IFERROR(IF(INDEX(Rooms[اعتماد القيمة],MATCH(الحجز!$D6682,Rooms[الشقة],0),1)&lt;=الحجز!$C6682,((INDEX(Rooms[القيمة],MATCH(الحجز!$D6682,Rooms[الشقة],0),1)*الحجز!$E6682)+G6682)-F6682,الحجز!$H6682),"")</f>
        <v/>
      </c>
      <c r="I6682" s="10" t="str">
        <f>IFERROR(VLOOKUP(D6682,Rooms[[الشقة]:[وصف]],4,FALSE),"")</f>
        <v/>
      </c>
      <c r="K6682" s="16" t="str">
        <f t="shared" si="209"/>
        <v/>
      </c>
    </row>
    <row r="6683" spans="2:11" x14ac:dyDescent="0.2">
      <c r="B6683" s="10" t="str">
        <f t="shared" si="208"/>
        <v/>
      </c>
      <c r="C6683" s="30"/>
      <c r="H6683" s="10" t="str">
        <f>IFERROR(IF(INDEX(Rooms[اعتماد القيمة],MATCH(الحجز!$D6683,Rooms[الشقة],0),1)&lt;=الحجز!$C6683,((INDEX(Rooms[القيمة],MATCH(الحجز!$D6683,Rooms[الشقة],0),1)*الحجز!$E6683)+G6683)-F6683,الحجز!$H6683),"")</f>
        <v/>
      </c>
      <c r="I6683" s="10" t="str">
        <f>IFERROR(VLOOKUP(D6683,Rooms[[الشقة]:[وصف]],4,FALSE),"")</f>
        <v/>
      </c>
      <c r="K6683" s="16" t="str">
        <f t="shared" si="209"/>
        <v/>
      </c>
    </row>
    <row r="6684" spans="2:11" x14ac:dyDescent="0.2">
      <c r="B6684" s="10" t="str">
        <f t="shared" si="208"/>
        <v/>
      </c>
      <c r="C6684" s="30"/>
      <c r="H6684" s="10" t="str">
        <f>IFERROR(IF(INDEX(Rooms[اعتماد القيمة],MATCH(الحجز!$D6684,Rooms[الشقة],0),1)&lt;=الحجز!$C6684,((INDEX(Rooms[القيمة],MATCH(الحجز!$D6684,Rooms[الشقة],0),1)*الحجز!$E6684)+G6684)-F6684,الحجز!$H6684),"")</f>
        <v/>
      </c>
      <c r="I6684" s="10" t="str">
        <f>IFERROR(VLOOKUP(D6684,Rooms[[الشقة]:[وصف]],4,FALSE),"")</f>
        <v/>
      </c>
      <c r="K6684" s="16" t="str">
        <f t="shared" si="209"/>
        <v/>
      </c>
    </row>
    <row r="6685" spans="2:11" x14ac:dyDescent="0.2">
      <c r="B6685" s="10" t="str">
        <f t="shared" si="208"/>
        <v/>
      </c>
      <c r="C6685" s="30"/>
      <c r="H6685" s="10" t="str">
        <f>IFERROR(IF(INDEX(Rooms[اعتماد القيمة],MATCH(الحجز!$D6685,Rooms[الشقة],0),1)&lt;=الحجز!$C6685,((INDEX(Rooms[القيمة],MATCH(الحجز!$D6685,Rooms[الشقة],0),1)*الحجز!$E6685)+G6685)-F6685,الحجز!$H6685),"")</f>
        <v/>
      </c>
      <c r="I6685" s="10" t="str">
        <f>IFERROR(VLOOKUP(D6685,Rooms[[الشقة]:[وصف]],4,FALSE),"")</f>
        <v/>
      </c>
      <c r="K6685" s="16" t="str">
        <f t="shared" si="209"/>
        <v/>
      </c>
    </row>
    <row r="6686" spans="2:11" x14ac:dyDescent="0.2">
      <c r="B6686" s="10" t="str">
        <f t="shared" si="208"/>
        <v/>
      </c>
      <c r="C6686" s="30"/>
      <c r="H6686" s="10" t="str">
        <f>IFERROR(IF(INDEX(Rooms[اعتماد القيمة],MATCH(الحجز!$D6686,Rooms[الشقة],0),1)&lt;=الحجز!$C6686,((INDEX(Rooms[القيمة],MATCH(الحجز!$D6686,Rooms[الشقة],0),1)*الحجز!$E6686)+G6686)-F6686,الحجز!$H6686),"")</f>
        <v/>
      </c>
      <c r="I6686" s="10" t="str">
        <f>IFERROR(VLOOKUP(D6686,Rooms[[الشقة]:[وصف]],4,FALSE),"")</f>
        <v/>
      </c>
      <c r="K6686" s="16" t="str">
        <f t="shared" si="209"/>
        <v/>
      </c>
    </row>
    <row r="6687" spans="2:11" x14ac:dyDescent="0.2">
      <c r="B6687" s="10" t="str">
        <f t="shared" si="208"/>
        <v/>
      </c>
      <c r="C6687" s="30"/>
      <c r="H6687" s="10" t="str">
        <f>IFERROR(IF(INDEX(Rooms[اعتماد القيمة],MATCH(الحجز!$D6687,Rooms[الشقة],0),1)&lt;=الحجز!$C6687,((INDEX(Rooms[القيمة],MATCH(الحجز!$D6687,Rooms[الشقة],0),1)*الحجز!$E6687)+G6687)-F6687,الحجز!$H6687),"")</f>
        <v/>
      </c>
      <c r="I6687" s="10" t="str">
        <f>IFERROR(VLOOKUP(D6687,Rooms[[الشقة]:[وصف]],4,FALSE),"")</f>
        <v/>
      </c>
      <c r="K6687" s="16" t="str">
        <f t="shared" si="209"/>
        <v/>
      </c>
    </row>
    <row r="6688" spans="2:11" x14ac:dyDescent="0.2">
      <c r="B6688" s="10" t="str">
        <f t="shared" si="208"/>
        <v/>
      </c>
      <c r="C6688" s="30"/>
      <c r="H6688" s="10" t="str">
        <f>IFERROR(IF(INDEX(Rooms[اعتماد القيمة],MATCH(الحجز!$D6688,Rooms[الشقة],0),1)&lt;=الحجز!$C6688,((INDEX(Rooms[القيمة],MATCH(الحجز!$D6688,Rooms[الشقة],0),1)*الحجز!$E6688)+G6688)-F6688,الحجز!$H6688),"")</f>
        <v/>
      </c>
      <c r="I6688" s="10" t="str">
        <f>IFERROR(VLOOKUP(D6688,Rooms[[الشقة]:[وصف]],4,FALSE),"")</f>
        <v/>
      </c>
      <c r="K6688" s="16" t="str">
        <f t="shared" si="209"/>
        <v/>
      </c>
    </row>
    <row r="6689" spans="2:11" x14ac:dyDescent="0.2">
      <c r="B6689" s="10" t="str">
        <f t="shared" si="208"/>
        <v/>
      </c>
      <c r="C6689" s="30"/>
      <c r="H6689" s="10" t="str">
        <f>IFERROR(IF(INDEX(Rooms[اعتماد القيمة],MATCH(الحجز!$D6689,Rooms[الشقة],0),1)&lt;=الحجز!$C6689,((INDEX(Rooms[القيمة],MATCH(الحجز!$D6689,Rooms[الشقة],0),1)*الحجز!$E6689)+G6689)-F6689,الحجز!$H6689),"")</f>
        <v/>
      </c>
      <c r="I6689" s="10" t="str">
        <f>IFERROR(VLOOKUP(D6689,Rooms[[الشقة]:[وصف]],4,FALSE),"")</f>
        <v/>
      </c>
      <c r="K6689" s="16" t="str">
        <f t="shared" si="209"/>
        <v/>
      </c>
    </row>
    <row r="6690" spans="2:11" x14ac:dyDescent="0.2">
      <c r="B6690" s="10" t="str">
        <f t="shared" si="208"/>
        <v/>
      </c>
      <c r="C6690" s="30"/>
      <c r="H6690" s="10" t="str">
        <f>IFERROR(IF(INDEX(Rooms[اعتماد القيمة],MATCH(الحجز!$D6690,Rooms[الشقة],0),1)&lt;=الحجز!$C6690,((INDEX(Rooms[القيمة],MATCH(الحجز!$D6690,Rooms[الشقة],0),1)*الحجز!$E6690)+G6690)-F6690,الحجز!$H6690),"")</f>
        <v/>
      </c>
      <c r="I6690" s="10" t="str">
        <f>IFERROR(VLOOKUP(D6690,Rooms[[الشقة]:[وصف]],4,FALSE),"")</f>
        <v/>
      </c>
      <c r="K6690" s="16" t="str">
        <f t="shared" si="209"/>
        <v/>
      </c>
    </row>
    <row r="6691" spans="2:11" x14ac:dyDescent="0.2">
      <c r="B6691" s="10" t="str">
        <f t="shared" si="208"/>
        <v/>
      </c>
      <c r="C6691" s="30"/>
      <c r="H6691" s="10" t="str">
        <f>IFERROR(IF(INDEX(Rooms[اعتماد القيمة],MATCH(الحجز!$D6691,Rooms[الشقة],0),1)&lt;=الحجز!$C6691,((INDEX(Rooms[القيمة],MATCH(الحجز!$D6691,Rooms[الشقة],0),1)*الحجز!$E6691)+G6691)-F6691,الحجز!$H6691),"")</f>
        <v/>
      </c>
      <c r="I6691" s="10" t="str">
        <f>IFERROR(VLOOKUP(D6691,Rooms[[الشقة]:[وصف]],4,FALSE),"")</f>
        <v/>
      </c>
      <c r="K6691" s="16" t="str">
        <f t="shared" si="209"/>
        <v/>
      </c>
    </row>
    <row r="6692" spans="2:11" x14ac:dyDescent="0.2">
      <c r="B6692" s="10" t="str">
        <f t="shared" si="208"/>
        <v/>
      </c>
      <c r="C6692" s="30"/>
      <c r="H6692" s="10" t="str">
        <f>IFERROR(IF(INDEX(Rooms[اعتماد القيمة],MATCH(الحجز!$D6692,Rooms[الشقة],0),1)&lt;=الحجز!$C6692,((INDEX(Rooms[القيمة],MATCH(الحجز!$D6692,Rooms[الشقة],0),1)*الحجز!$E6692)+G6692)-F6692,الحجز!$H6692),"")</f>
        <v/>
      </c>
      <c r="I6692" s="10" t="str">
        <f>IFERROR(VLOOKUP(D6692,Rooms[[الشقة]:[وصف]],4,FALSE),"")</f>
        <v/>
      </c>
      <c r="K6692" s="16" t="str">
        <f t="shared" si="209"/>
        <v/>
      </c>
    </row>
    <row r="6693" spans="2:11" x14ac:dyDescent="0.2">
      <c r="B6693" s="10" t="str">
        <f t="shared" si="208"/>
        <v/>
      </c>
      <c r="C6693" s="30"/>
      <c r="H6693" s="10" t="str">
        <f>IFERROR(IF(INDEX(Rooms[اعتماد القيمة],MATCH(الحجز!$D6693,Rooms[الشقة],0),1)&lt;=الحجز!$C6693,((INDEX(Rooms[القيمة],MATCH(الحجز!$D6693,Rooms[الشقة],0),1)*الحجز!$E6693)+G6693)-F6693,الحجز!$H6693),"")</f>
        <v/>
      </c>
      <c r="I6693" s="10" t="str">
        <f>IFERROR(VLOOKUP(D6693,Rooms[[الشقة]:[وصف]],4,FALSE),"")</f>
        <v/>
      </c>
      <c r="K6693" s="16" t="str">
        <f t="shared" si="209"/>
        <v/>
      </c>
    </row>
    <row r="6694" spans="2:11" x14ac:dyDescent="0.2">
      <c r="B6694" s="10" t="str">
        <f t="shared" si="208"/>
        <v/>
      </c>
      <c r="C6694" s="30"/>
      <c r="H6694" s="10" t="str">
        <f>IFERROR(IF(INDEX(Rooms[اعتماد القيمة],MATCH(الحجز!$D6694,Rooms[الشقة],0),1)&lt;=الحجز!$C6694,((INDEX(Rooms[القيمة],MATCH(الحجز!$D6694,Rooms[الشقة],0),1)*الحجز!$E6694)+G6694)-F6694,الحجز!$H6694),"")</f>
        <v/>
      </c>
      <c r="I6694" s="10" t="str">
        <f>IFERROR(VLOOKUP(D6694,Rooms[[الشقة]:[وصف]],4,FALSE),"")</f>
        <v/>
      </c>
      <c r="K6694" s="16" t="str">
        <f t="shared" si="209"/>
        <v/>
      </c>
    </row>
    <row r="6695" spans="2:11" x14ac:dyDescent="0.2">
      <c r="B6695" s="10" t="str">
        <f t="shared" si="208"/>
        <v/>
      </c>
      <c r="C6695" s="30"/>
      <c r="H6695" s="10" t="str">
        <f>IFERROR(IF(INDEX(Rooms[اعتماد القيمة],MATCH(الحجز!$D6695,Rooms[الشقة],0),1)&lt;=الحجز!$C6695,((INDEX(Rooms[القيمة],MATCH(الحجز!$D6695,Rooms[الشقة],0),1)*الحجز!$E6695)+G6695)-F6695,الحجز!$H6695),"")</f>
        <v/>
      </c>
      <c r="I6695" s="10" t="str">
        <f>IFERROR(VLOOKUP(D6695,Rooms[[الشقة]:[وصف]],4,FALSE),"")</f>
        <v/>
      </c>
      <c r="K6695" s="16" t="str">
        <f t="shared" si="209"/>
        <v/>
      </c>
    </row>
    <row r="6696" spans="2:11" x14ac:dyDescent="0.2">
      <c r="B6696" s="10" t="str">
        <f t="shared" si="208"/>
        <v/>
      </c>
      <c r="C6696" s="30"/>
      <c r="H6696" s="10" t="str">
        <f>IFERROR(IF(INDEX(Rooms[اعتماد القيمة],MATCH(الحجز!$D6696,Rooms[الشقة],0),1)&lt;=الحجز!$C6696,((INDEX(Rooms[القيمة],MATCH(الحجز!$D6696,Rooms[الشقة],0),1)*الحجز!$E6696)+G6696)-F6696,الحجز!$H6696),"")</f>
        <v/>
      </c>
      <c r="I6696" s="10" t="str">
        <f>IFERROR(VLOOKUP(D6696,Rooms[[الشقة]:[وصف]],4,FALSE),"")</f>
        <v/>
      </c>
      <c r="K6696" s="16" t="str">
        <f t="shared" si="209"/>
        <v/>
      </c>
    </row>
    <row r="6697" spans="2:11" x14ac:dyDescent="0.2">
      <c r="B6697" s="10" t="str">
        <f t="shared" si="208"/>
        <v/>
      </c>
      <c r="C6697" s="30"/>
      <c r="H6697" s="10" t="str">
        <f>IFERROR(IF(INDEX(Rooms[اعتماد القيمة],MATCH(الحجز!$D6697,Rooms[الشقة],0),1)&lt;=الحجز!$C6697,((INDEX(Rooms[القيمة],MATCH(الحجز!$D6697,Rooms[الشقة],0),1)*الحجز!$E6697)+G6697)-F6697,الحجز!$H6697),"")</f>
        <v/>
      </c>
      <c r="I6697" s="10" t="str">
        <f>IFERROR(VLOOKUP(D6697,Rooms[[الشقة]:[وصف]],4,FALSE),"")</f>
        <v/>
      </c>
      <c r="K6697" s="16" t="str">
        <f t="shared" si="209"/>
        <v/>
      </c>
    </row>
    <row r="6698" spans="2:11" x14ac:dyDescent="0.2">
      <c r="B6698" s="10" t="str">
        <f t="shared" si="208"/>
        <v/>
      </c>
      <c r="C6698" s="30"/>
      <c r="H6698" s="10" t="str">
        <f>IFERROR(IF(INDEX(Rooms[اعتماد القيمة],MATCH(الحجز!$D6698,Rooms[الشقة],0),1)&lt;=الحجز!$C6698,((INDEX(Rooms[القيمة],MATCH(الحجز!$D6698,Rooms[الشقة],0),1)*الحجز!$E6698)+G6698)-F6698,الحجز!$H6698),"")</f>
        <v/>
      </c>
      <c r="I6698" s="10" t="str">
        <f>IFERROR(VLOOKUP(D6698,Rooms[[الشقة]:[وصف]],4,FALSE),"")</f>
        <v/>
      </c>
      <c r="K6698" s="16" t="str">
        <f t="shared" si="209"/>
        <v/>
      </c>
    </row>
    <row r="6699" spans="2:11" x14ac:dyDescent="0.2">
      <c r="B6699" s="10" t="str">
        <f t="shared" si="208"/>
        <v/>
      </c>
      <c r="C6699" s="30"/>
      <c r="H6699" s="10" t="str">
        <f>IFERROR(IF(INDEX(Rooms[اعتماد القيمة],MATCH(الحجز!$D6699,Rooms[الشقة],0),1)&lt;=الحجز!$C6699,((INDEX(Rooms[القيمة],MATCH(الحجز!$D6699,Rooms[الشقة],0),1)*الحجز!$E6699)+G6699)-F6699,الحجز!$H6699),"")</f>
        <v/>
      </c>
      <c r="I6699" s="10" t="str">
        <f>IFERROR(VLOOKUP(D6699,Rooms[[الشقة]:[وصف]],4,FALSE),"")</f>
        <v/>
      </c>
      <c r="K6699" s="16" t="str">
        <f t="shared" si="209"/>
        <v/>
      </c>
    </row>
    <row r="6700" spans="2:11" x14ac:dyDescent="0.2">
      <c r="B6700" s="10" t="str">
        <f t="shared" si="208"/>
        <v/>
      </c>
      <c r="C6700" s="30"/>
      <c r="H6700" s="10" t="str">
        <f>IFERROR(IF(INDEX(Rooms[اعتماد القيمة],MATCH(الحجز!$D6700,Rooms[الشقة],0),1)&lt;=الحجز!$C6700,((INDEX(Rooms[القيمة],MATCH(الحجز!$D6700,Rooms[الشقة],0),1)*الحجز!$E6700)+G6700)-F6700,الحجز!$H6700),"")</f>
        <v/>
      </c>
      <c r="I6700" s="10" t="str">
        <f>IFERROR(VLOOKUP(D6700,Rooms[[الشقة]:[وصف]],4,FALSE),"")</f>
        <v/>
      </c>
      <c r="K6700" s="16" t="str">
        <f t="shared" si="209"/>
        <v/>
      </c>
    </row>
    <row r="6701" spans="2:11" x14ac:dyDescent="0.2">
      <c r="B6701" s="10" t="str">
        <f t="shared" si="208"/>
        <v/>
      </c>
      <c r="C6701" s="30"/>
      <c r="H6701" s="10" t="str">
        <f>IFERROR(IF(INDEX(Rooms[اعتماد القيمة],MATCH(الحجز!$D6701,Rooms[الشقة],0),1)&lt;=الحجز!$C6701,((INDEX(Rooms[القيمة],MATCH(الحجز!$D6701,Rooms[الشقة],0),1)*الحجز!$E6701)+G6701)-F6701,الحجز!$H6701),"")</f>
        <v/>
      </c>
      <c r="I6701" s="10" t="str">
        <f>IFERROR(VLOOKUP(D6701,Rooms[[الشقة]:[وصف]],4,FALSE),"")</f>
        <v/>
      </c>
      <c r="K6701" s="16" t="str">
        <f t="shared" si="209"/>
        <v/>
      </c>
    </row>
    <row r="6702" spans="2:11" x14ac:dyDescent="0.2">
      <c r="B6702" s="10" t="str">
        <f t="shared" si="208"/>
        <v/>
      </c>
      <c r="C6702" s="30"/>
      <c r="H6702" s="10" t="str">
        <f>IFERROR(IF(INDEX(Rooms[اعتماد القيمة],MATCH(الحجز!$D6702,Rooms[الشقة],0),1)&lt;=الحجز!$C6702,((INDEX(Rooms[القيمة],MATCH(الحجز!$D6702,Rooms[الشقة],0),1)*الحجز!$E6702)+G6702)-F6702,الحجز!$H6702),"")</f>
        <v/>
      </c>
      <c r="I6702" s="10" t="str">
        <f>IFERROR(VLOOKUP(D6702,Rooms[[الشقة]:[وصف]],4,FALSE),"")</f>
        <v/>
      </c>
      <c r="K6702" s="16" t="str">
        <f t="shared" si="209"/>
        <v/>
      </c>
    </row>
    <row r="6703" spans="2:11" x14ac:dyDescent="0.2">
      <c r="B6703" s="10" t="str">
        <f t="shared" si="208"/>
        <v/>
      </c>
      <c r="C6703" s="30"/>
      <c r="H6703" s="10" t="str">
        <f>IFERROR(IF(INDEX(Rooms[اعتماد القيمة],MATCH(الحجز!$D6703,Rooms[الشقة],0),1)&lt;=الحجز!$C6703,((INDEX(Rooms[القيمة],MATCH(الحجز!$D6703,Rooms[الشقة],0),1)*الحجز!$E6703)+G6703)-F6703,الحجز!$H6703),"")</f>
        <v/>
      </c>
      <c r="I6703" s="10" t="str">
        <f>IFERROR(VLOOKUP(D6703,Rooms[[الشقة]:[وصف]],4,FALSE),"")</f>
        <v/>
      </c>
      <c r="K6703" s="16" t="str">
        <f t="shared" si="209"/>
        <v/>
      </c>
    </row>
    <row r="6704" spans="2:11" x14ac:dyDescent="0.2">
      <c r="B6704" s="10" t="str">
        <f t="shared" si="208"/>
        <v/>
      </c>
      <c r="C6704" s="30"/>
      <c r="H6704" s="10" t="str">
        <f>IFERROR(IF(INDEX(Rooms[اعتماد القيمة],MATCH(الحجز!$D6704,Rooms[الشقة],0),1)&lt;=الحجز!$C6704,((INDEX(Rooms[القيمة],MATCH(الحجز!$D6704,Rooms[الشقة],0),1)*الحجز!$E6704)+G6704)-F6704,الحجز!$H6704),"")</f>
        <v/>
      </c>
      <c r="I6704" s="10" t="str">
        <f>IFERROR(VLOOKUP(D6704,Rooms[[الشقة]:[وصف]],4,FALSE),"")</f>
        <v/>
      </c>
      <c r="K6704" s="16" t="str">
        <f t="shared" si="209"/>
        <v/>
      </c>
    </row>
    <row r="6705" spans="2:11" x14ac:dyDescent="0.2">
      <c r="B6705" s="10" t="str">
        <f t="shared" si="208"/>
        <v/>
      </c>
      <c r="C6705" s="30"/>
      <c r="H6705" s="10" t="str">
        <f>IFERROR(IF(INDEX(Rooms[اعتماد القيمة],MATCH(الحجز!$D6705,Rooms[الشقة],0),1)&lt;=الحجز!$C6705,((INDEX(Rooms[القيمة],MATCH(الحجز!$D6705,Rooms[الشقة],0),1)*الحجز!$E6705)+G6705)-F6705,الحجز!$H6705),"")</f>
        <v/>
      </c>
      <c r="I6705" s="10" t="str">
        <f>IFERROR(VLOOKUP(D6705,Rooms[[الشقة]:[وصف]],4,FALSE),"")</f>
        <v/>
      </c>
      <c r="K6705" s="16" t="str">
        <f t="shared" si="209"/>
        <v/>
      </c>
    </row>
    <row r="6706" spans="2:11" x14ac:dyDescent="0.2">
      <c r="B6706" s="10" t="str">
        <f t="shared" si="208"/>
        <v/>
      </c>
      <c r="C6706" s="30"/>
      <c r="H6706" s="10" t="str">
        <f>IFERROR(IF(INDEX(Rooms[اعتماد القيمة],MATCH(الحجز!$D6706,Rooms[الشقة],0),1)&lt;=الحجز!$C6706,((INDEX(Rooms[القيمة],MATCH(الحجز!$D6706,Rooms[الشقة],0),1)*الحجز!$E6706)+G6706)-F6706,الحجز!$H6706),"")</f>
        <v/>
      </c>
      <c r="I6706" s="10" t="str">
        <f>IFERROR(VLOOKUP(D6706,Rooms[[الشقة]:[وصف]],4,FALSE),"")</f>
        <v/>
      </c>
      <c r="K6706" s="16" t="str">
        <f t="shared" si="209"/>
        <v/>
      </c>
    </row>
    <row r="6707" spans="2:11" x14ac:dyDescent="0.2">
      <c r="B6707" s="10" t="str">
        <f t="shared" si="208"/>
        <v/>
      </c>
      <c r="C6707" s="30"/>
      <c r="H6707" s="10" t="str">
        <f>IFERROR(IF(INDEX(Rooms[اعتماد القيمة],MATCH(الحجز!$D6707,Rooms[الشقة],0),1)&lt;=الحجز!$C6707,((INDEX(Rooms[القيمة],MATCH(الحجز!$D6707,Rooms[الشقة],0),1)*الحجز!$E6707)+G6707)-F6707,الحجز!$H6707),"")</f>
        <v/>
      </c>
      <c r="I6707" s="10" t="str">
        <f>IFERROR(VLOOKUP(D6707,Rooms[[الشقة]:[وصف]],4,FALSE),"")</f>
        <v/>
      </c>
      <c r="K6707" s="16" t="str">
        <f t="shared" si="209"/>
        <v/>
      </c>
    </row>
    <row r="6708" spans="2:11" x14ac:dyDescent="0.2">
      <c r="B6708" s="10" t="str">
        <f t="shared" si="208"/>
        <v/>
      </c>
      <c r="C6708" s="30"/>
      <c r="H6708" s="10" t="str">
        <f>IFERROR(IF(INDEX(Rooms[اعتماد القيمة],MATCH(الحجز!$D6708,Rooms[الشقة],0),1)&lt;=الحجز!$C6708,((INDEX(Rooms[القيمة],MATCH(الحجز!$D6708,Rooms[الشقة],0),1)*الحجز!$E6708)+G6708)-F6708,الحجز!$H6708),"")</f>
        <v/>
      </c>
      <c r="I6708" s="10" t="str">
        <f>IFERROR(VLOOKUP(D6708,Rooms[[الشقة]:[وصف]],4,FALSE),"")</f>
        <v/>
      </c>
      <c r="K6708" s="16" t="str">
        <f t="shared" si="209"/>
        <v/>
      </c>
    </row>
    <row r="6709" spans="2:11" x14ac:dyDescent="0.2">
      <c r="B6709" s="10" t="str">
        <f t="shared" si="208"/>
        <v/>
      </c>
      <c r="C6709" s="30"/>
      <c r="H6709" s="10" t="str">
        <f>IFERROR(IF(INDEX(Rooms[اعتماد القيمة],MATCH(الحجز!$D6709,Rooms[الشقة],0),1)&lt;=الحجز!$C6709,((INDEX(Rooms[القيمة],MATCH(الحجز!$D6709,Rooms[الشقة],0),1)*الحجز!$E6709)+G6709)-F6709,الحجز!$H6709),"")</f>
        <v/>
      </c>
      <c r="I6709" s="10" t="str">
        <f>IFERROR(VLOOKUP(D6709,Rooms[[الشقة]:[وصف]],4,FALSE),"")</f>
        <v/>
      </c>
      <c r="K6709" s="16" t="str">
        <f t="shared" si="209"/>
        <v/>
      </c>
    </row>
    <row r="6710" spans="2:11" x14ac:dyDescent="0.2">
      <c r="B6710" s="10" t="str">
        <f t="shared" si="208"/>
        <v/>
      </c>
      <c r="C6710" s="30"/>
      <c r="H6710" s="10" t="str">
        <f>IFERROR(IF(INDEX(Rooms[اعتماد القيمة],MATCH(الحجز!$D6710,Rooms[الشقة],0),1)&lt;=الحجز!$C6710,((INDEX(Rooms[القيمة],MATCH(الحجز!$D6710,Rooms[الشقة],0),1)*الحجز!$E6710)+G6710)-F6710,الحجز!$H6710),"")</f>
        <v/>
      </c>
      <c r="I6710" s="10" t="str">
        <f>IFERROR(VLOOKUP(D6710,Rooms[[الشقة]:[وصف]],4,FALSE),"")</f>
        <v/>
      </c>
      <c r="K6710" s="16" t="str">
        <f t="shared" si="209"/>
        <v/>
      </c>
    </row>
    <row r="6711" spans="2:11" x14ac:dyDescent="0.2">
      <c r="B6711" s="10" t="str">
        <f t="shared" si="208"/>
        <v/>
      </c>
      <c r="C6711" s="30"/>
      <c r="H6711" s="10" t="str">
        <f>IFERROR(IF(INDEX(Rooms[اعتماد القيمة],MATCH(الحجز!$D6711,Rooms[الشقة],0),1)&lt;=الحجز!$C6711,((INDEX(Rooms[القيمة],MATCH(الحجز!$D6711,Rooms[الشقة],0),1)*الحجز!$E6711)+G6711)-F6711,الحجز!$H6711),"")</f>
        <v/>
      </c>
      <c r="I6711" s="10" t="str">
        <f>IFERROR(VLOOKUP(D6711,Rooms[[الشقة]:[وصف]],4,FALSE),"")</f>
        <v/>
      </c>
      <c r="K6711" s="16" t="str">
        <f t="shared" si="209"/>
        <v/>
      </c>
    </row>
    <row r="6712" spans="2:11" x14ac:dyDescent="0.2">
      <c r="B6712" s="10" t="str">
        <f t="shared" si="208"/>
        <v/>
      </c>
      <c r="C6712" s="30"/>
      <c r="H6712" s="10" t="str">
        <f>IFERROR(IF(INDEX(Rooms[اعتماد القيمة],MATCH(الحجز!$D6712,Rooms[الشقة],0),1)&lt;=الحجز!$C6712,((INDEX(Rooms[القيمة],MATCH(الحجز!$D6712,Rooms[الشقة],0),1)*الحجز!$E6712)+G6712)-F6712,الحجز!$H6712),"")</f>
        <v/>
      </c>
      <c r="I6712" s="10" t="str">
        <f>IFERROR(VLOOKUP(D6712,Rooms[[الشقة]:[وصف]],4,FALSE),"")</f>
        <v/>
      </c>
      <c r="K6712" s="16" t="str">
        <f t="shared" si="209"/>
        <v/>
      </c>
    </row>
    <row r="6713" spans="2:11" x14ac:dyDescent="0.2">
      <c r="B6713" s="10" t="str">
        <f t="shared" si="208"/>
        <v/>
      </c>
      <c r="C6713" s="30"/>
      <c r="H6713" s="10" t="str">
        <f>IFERROR(IF(INDEX(Rooms[اعتماد القيمة],MATCH(الحجز!$D6713,Rooms[الشقة],0),1)&lt;=الحجز!$C6713,((INDEX(Rooms[القيمة],MATCH(الحجز!$D6713,Rooms[الشقة],0),1)*الحجز!$E6713)+G6713)-F6713,الحجز!$H6713),"")</f>
        <v/>
      </c>
      <c r="I6713" s="10" t="str">
        <f>IFERROR(VLOOKUP(D6713,Rooms[[الشقة]:[وصف]],4,FALSE),"")</f>
        <v/>
      </c>
      <c r="K6713" s="16" t="str">
        <f t="shared" si="209"/>
        <v/>
      </c>
    </row>
    <row r="6714" spans="2:11" x14ac:dyDescent="0.2">
      <c r="B6714" s="10" t="str">
        <f t="shared" si="208"/>
        <v/>
      </c>
      <c r="C6714" s="30"/>
      <c r="H6714" s="10" t="str">
        <f>IFERROR(IF(INDEX(Rooms[اعتماد القيمة],MATCH(الحجز!$D6714,Rooms[الشقة],0),1)&lt;=الحجز!$C6714,((INDEX(Rooms[القيمة],MATCH(الحجز!$D6714,Rooms[الشقة],0),1)*الحجز!$E6714)+G6714)-F6714,الحجز!$H6714),"")</f>
        <v/>
      </c>
      <c r="I6714" s="10" t="str">
        <f>IFERROR(VLOOKUP(D6714,Rooms[[الشقة]:[وصف]],4,FALSE),"")</f>
        <v/>
      </c>
      <c r="K6714" s="16" t="str">
        <f t="shared" si="209"/>
        <v/>
      </c>
    </row>
    <row r="6715" spans="2:11" x14ac:dyDescent="0.2">
      <c r="B6715" s="10" t="str">
        <f t="shared" si="208"/>
        <v/>
      </c>
      <c r="C6715" s="30"/>
      <c r="H6715" s="10" t="str">
        <f>IFERROR(IF(INDEX(Rooms[اعتماد القيمة],MATCH(الحجز!$D6715,Rooms[الشقة],0),1)&lt;=الحجز!$C6715,((INDEX(Rooms[القيمة],MATCH(الحجز!$D6715,Rooms[الشقة],0),1)*الحجز!$E6715)+G6715)-F6715,الحجز!$H6715),"")</f>
        <v/>
      </c>
      <c r="I6715" s="10" t="str">
        <f>IFERROR(VLOOKUP(D6715,Rooms[[الشقة]:[وصف]],4,FALSE),"")</f>
        <v/>
      </c>
      <c r="K6715" s="16" t="str">
        <f t="shared" si="209"/>
        <v/>
      </c>
    </row>
    <row r="6716" spans="2:11" x14ac:dyDescent="0.2">
      <c r="B6716" s="10" t="str">
        <f t="shared" si="208"/>
        <v/>
      </c>
      <c r="C6716" s="30"/>
      <c r="H6716" s="10" t="str">
        <f>IFERROR(IF(INDEX(Rooms[اعتماد القيمة],MATCH(الحجز!$D6716,Rooms[الشقة],0),1)&lt;=الحجز!$C6716,((INDEX(Rooms[القيمة],MATCH(الحجز!$D6716,Rooms[الشقة],0),1)*الحجز!$E6716)+G6716)-F6716,الحجز!$H6716),"")</f>
        <v/>
      </c>
      <c r="I6716" s="10" t="str">
        <f>IFERROR(VLOOKUP(D6716,Rooms[[الشقة]:[وصف]],4,FALSE),"")</f>
        <v/>
      </c>
      <c r="K6716" s="16" t="str">
        <f t="shared" si="209"/>
        <v/>
      </c>
    </row>
    <row r="6717" spans="2:11" x14ac:dyDescent="0.2">
      <c r="B6717" s="10" t="str">
        <f t="shared" si="208"/>
        <v/>
      </c>
      <c r="C6717" s="30"/>
      <c r="H6717" s="10" t="str">
        <f>IFERROR(IF(INDEX(Rooms[اعتماد القيمة],MATCH(الحجز!$D6717,Rooms[الشقة],0),1)&lt;=الحجز!$C6717,((INDEX(Rooms[القيمة],MATCH(الحجز!$D6717,Rooms[الشقة],0),1)*الحجز!$E6717)+G6717)-F6717,الحجز!$H6717),"")</f>
        <v/>
      </c>
      <c r="I6717" s="10" t="str">
        <f>IFERROR(VLOOKUP(D6717,Rooms[[الشقة]:[وصف]],4,FALSE),"")</f>
        <v/>
      </c>
      <c r="K6717" s="16" t="str">
        <f t="shared" si="209"/>
        <v/>
      </c>
    </row>
    <row r="6718" spans="2:11" x14ac:dyDescent="0.2">
      <c r="B6718" s="10" t="str">
        <f t="shared" si="208"/>
        <v/>
      </c>
      <c r="C6718" s="30"/>
      <c r="H6718" s="10" t="str">
        <f>IFERROR(IF(INDEX(Rooms[اعتماد القيمة],MATCH(الحجز!$D6718,Rooms[الشقة],0),1)&lt;=الحجز!$C6718,((INDEX(Rooms[القيمة],MATCH(الحجز!$D6718,Rooms[الشقة],0),1)*الحجز!$E6718)+G6718)-F6718,الحجز!$H6718),"")</f>
        <v/>
      </c>
      <c r="I6718" s="10" t="str">
        <f>IFERROR(VLOOKUP(D6718,Rooms[[الشقة]:[وصف]],4,FALSE),"")</f>
        <v/>
      </c>
      <c r="K6718" s="16" t="str">
        <f t="shared" si="209"/>
        <v/>
      </c>
    </row>
    <row r="6719" spans="2:11" x14ac:dyDescent="0.2">
      <c r="B6719" s="10" t="str">
        <f t="shared" si="208"/>
        <v/>
      </c>
      <c r="C6719" s="30"/>
      <c r="H6719" s="10" t="str">
        <f>IFERROR(IF(INDEX(Rooms[اعتماد القيمة],MATCH(الحجز!$D6719,Rooms[الشقة],0),1)&lt;=الحجز!$C6719,((INDEX(Rooms[القيمة],MATCH(الحجز!$D6719,Rooms[الشقة],0),1)*الحجز!$E6719)+G6719)-F6719,الحجز!$H6719),"")</f>
        <v/>
      </c>
      <c r="I6719" s="10" t="str">
        <f>IFERROR(VLOOKUP(D6719,Rooms[[الشقة]:[وصف]],4,FALSE),"")</f>
        <v/>
      </c>
      <c r="K6719" s="16" t="str">
        <f t="shared" si="209"/>
        <v/>
      </c>
    </row>
    <row r="6720" spans="2:11" x14ac:dyDescent="0.2">
      <c r="B6720" s="10" t="str">
        <f t="shared" si="208"/>
        <v/>
      </c>
      <c r="C6720" s="30"/>
      <c r="H6720" s="10" t="str">
        <f>IFERROR(IF(INDEX(Rooms[اعتماد القيمة],MATCH(الحجز!$D6720,Rooms[الشقة],0),1)&lt;=الحجز!$C6720,((INDEX(Rooms[القيمة],MATCH(الحجز!$D6720,Rooms[الشقة],0),1)*الحجز!$E6720)+G6720)-F6720,الحجز!$H6720),"")</f>
        <v/>
      </c>
      <c r="I6720" s="10" t="str">
        <f>IFERROR(VLOOKUP(D6720,Rooms[[الشقة]:[وصف]],4,FALSE),"")</f>
        <v/>
      </c>
      <c r="K6720" s="16" t="str">
        <f t="shared" si="209"/>
        <v/>
      </c>
    </row>
    <row r="6721" spans="2:11" x14ac:dyDescent="0.2">
      <c r="B6721" s="10" t="str">
        <f t="shared" si="208"/>
        <v/>
      </c>
      <c r="C6721" s="30"/>
      <c r="H6721" s="10" t="str">
        <f>IFERROR(IF(INDEX(Rooms[اعتماد القيمة],MATCH(الحجز!$D6721,Rooms[الشقة],0),1)&lt;=الحجز!$C6721,((INDEX(Rooms[القيمة],MATCH(الحجز!$D6721,Rooms[الشقة],0),1)*الحجز!$E6721)+G6721)-F6721,الحجز!$H6721),"")</f>
        <v/>
      </c>
      <c r="I6721" s="10" t="str">
        <f>IFERROR(VLOOKUP(D6721,Rooms[[الشقة]:[وصف]],4,FALSE),"")</f>
        <v/>
      </c>
      <c r="K6721" s="16" t="str">
        <f t="shared" si="209"/>
        <v/>
      </c>
    </row>
    <row r="6722" spans="2:11" x14ac:dyDescent="0.2">
      <c r="B6722" s="10" t="str">
        <f t="shared" si="208"/>
        <v/>
      </c>
      <c r="C6722" s="30"/>
      <c r="H6722" s="10" t="str">
        <f>IFERROR(IF(INDEX(Rooms[اعتماد القيمة],MATCH(الحجز!$D6722,Rooms[الشقة],0),1)&lt;=الحجز!$C6722,((INDEX(Rooms[القيمة],MATCH(الحجز!$D6722,Rooms[الشقة],0),1)*الحجز!$E6722)+G6722)-F6722,الحجز!$H6722),"")</f>
        <v/>
      </c>
      <c r="I6722" s="10" t="str">
        <f>IFERROR(VLOOKUP(D6722,Rooms[[الشقة]:[وصف]],4,FALSE),"")</f>
        <v/>
      </c>
      <c r="K6722" s="16" t="str">
        <f t="shared" si="209"/>
        <v/>
      </c>
    </row>
    <row r="6723" spans="2:11" x14ac:dyDescent="0.2">
      <c r="B6723" s="10" t="str">
        <f t="shared" si="208"/>
        <v/>
      </c>
      <c r="C6723" s="30"/>
      <c r="H6723" s="10" t="str">
        <f>IFERROR(IF(INDEX(Rooms[اعتماد القيمة],MATCH(الحجز!$D6723,Rooms[الشقة],0),1)&lt;=الحجز!$C6723,((INDEX(Rooms[القيمة],MATCH(الحجز!$D6723,Rooms[الشقة],0),1)*الحجز!$E6723)+G6723)-F6723,الحجز!$H6723),"")</f>
        <v/>
      </c>
      <c r="I6723" s="10" t="str">
        <f>IFERROR(VLOOKUP(D6723,Rooms[[الشقة]:[وصف]],4,FALSE),"")</f>
        <v/>
      </c>
      <c r="K6723" s="16" t="str">
        <f t="shared" si="209"/>
        <v/>
      </c>
    </row>
    <row r="6724" spans="2:11" x14ac:dyDescent="0.2">
      <c r="B6724" s="10" t="str">
        <f t="shared" si="208"/>
        <v/>
      </c>
      <c r="C6724" s="30"/>
      <c r="H6724" s="10" t="str">
        <f>IFERROR(IF(INDEX(Rooms[اعتماد القيمة],MATCH(الحجز!$D6724,Rooms[الشقة],0),1)&lt;=الحجز!$C6724,((INDEX(Rooms[القيمة],MATCH(الحجز!$D6724,Rooms[الشقة],0),1)*الحجز!$E6724)+G6724)-F6724,الحجز!$H6724),"")</f>
        <v/>
      </c>
      <c r="I6724" s="10" t="str">
        <f>IFERROR(VLOOKUP(D6724,Rooms[[الشقة]:[وصف]],4,FALSE),"")</f>
        <v/>
      </c>
      <c r="K6724" s="16" t="str">
        <f t="shared" si="209"/>
        <v/>
      </c>
    </row>
    <row r="6725" spans="2:11" x14ac:dyDescent="0.2">
      <c r="B6725" s="10" t="str">
        <f t="shared" ref="B6725:B6788" si="210">IF(C6725&lt;&gt;"",ROW(A6722),"")</f>
        <v/>
      </c>
      <c r="C6725" s="30"/>
      <c r="H6725" s="10" t="str">
        <f>IFERROR(IF(INDEX(Rooms[اعتماد القيمة],MATCH(الحجز!$D6725,Rooms[الشقة],0),1)&lt;=الحجز!$C6725,((INDEX(Rooms[القيمة],MATCH(الحجز!$D6725,Rooms[الشقة],0),1)*الحجز!$E6725)+G6725)-F6725,الحجز!$H6725),"")</f>
        <v/>
      </c>
      <c r="I6725" s="10" t="str">
        <f>IFERROR(VLOOKUP(D6725,Rooms[[الشقة]:[وصف]],4,FALSE),"")</f>
        <v/>
      </c>
      <c r="K6725" s="16" t="str">
        <f t="shared" ref="K6725:K6788" si="211">IF(AND(E6725="",C6725=""),"",C6725+(IF(E6725&lt;1,E6725,(E6725-1))))</f>
        <v/>
      </c>
    </row>
    <row r="6726" spans="2:11" x14ac:dyDescent="0.2">
      <c r="B6726" s="10" t="str">
        <f t="shared" si="210"/>
        <v/>
      </c>
      <c r="C6726" s="30"/>
      <c r="H6726" s="10" t="str">
        <f>IFERROR(IF(INDEX(Rooms[اعتماد القيمة],MATCH(الحجز!$D6726,Rooms[الشقة],0),1)&lt;=الحجز!$C6726,((INDEX(Rooms[القيمة],MATCH(الحجز!$D6726,Rooms[الشقة],0),1)*الحجز!$E6726)+G6726)-F6726,الحجز!$H6726),"")</f>
        <v/>
      </c>
      <c r="I6726" s="10" t="str">
        <f>IFERROR(VLOOKUP(D6726,Rooms[[الشقة]:[وصف]],4,FALSE),"")</f>
        <v/>
      </c>
      <c r="K6726" s="16" t="str">
        <f t="shared" si="211"/>
        <v/>
      </c>
    </row>
    <row r="6727" spans="2:11" x14ac:dyDescent="0.2">
      <c r="B6727" s="10" t="str">
        <f t="shared" si="210"/>
        <v/>
      </c>
      <c r="C6727" s="30"/>
      <c r="H6727" s="10" t="str">
        <f>IFERROR(IF(INDEX(Rooms[اعتماد القيمة],MATCH(الحجز!$D6727,Rooms[الشقة],0),1)&lt;=الحجز!$C6727,((INDEX(Rooms[القيمة],MATCH(الحجز!$D6727,Rooms[الشقة],0),1)*الحجز!$E6727)+G6727)-F6727,الحجز!$H6727),"")</f>
        <v/>
      </c>
      <c r="I6727" s="10" t="str">
        <f>IFERROR(VLOOKUP(D6727,Rooms[[الشقة]:[وصف]],4,FALSE),"")</f>
        <v/>
      </c>
      <c r="K6727" s="16" t="str">
        <f t="shared" si="211"/>
        <v/>
      </c>
    </row>
    <row r="6728" spans="2:11" x14ac:dyDescent="0.2">
      <c r="B6728" s="10" t="str">
        <f t="shared" si="210"/>
        <v/>
      </c>
      <c r="C6728" s="30"/>
      <c r="H6728" s="10" t="str">
        <f>IFERROR(IF(INDEX(Rooms[اعتماد القيمة],MATCH(الحجز!$D6728,Rooms[الشقة],0),1)&lt;=الحجز!$C6728,((INDEX(Rooms[القيمة],MATCH(الحجز!$D6728,Rooms[الشقة],0),1)*الحجز!$E6728)+G6728)-F6728,الحجز!$H6728),"")</f>
        <v/>
      </c>
      <c r="I6728" s="10" t="str">
        <f>IFERROR(VLOOKUP(D6728,Rooms[[الشقة]:[وصف]],4,FALSE),"")</f>
        <v/>
      </c>
      <c r="K6728" s="16" t="str">
        <f t="shared" si="211"/>
        <v/>
      </c>
    </row>
    <row r="6729" spans="2:11" x14ac:dyDescent="0.2">
      <c r="B6729" s="10" t="str">
        <f t="shared" si="210"/>
        <v/>
      </c>
      <c r="C6729" s="30"/>
      <c r="H6729" s="10" t="str">
        <f>IFERROR(IF(INDEX(Rooms[اعتماد القيمة],MATCH(الحجز!$D6729,Rooms[الشقة],0),1)&lt;=الحجز!$C6729,((INDEX(Rooms[القيمة],MATCH(الحجز!$D6729,Rooms[الشقة],0),1)*الحجز!$E6729)+G6729)-F6729,الحجز!$H6729),"")</f>
        <v/>
      </c>
      <c r="I6729" s="10" t="str">
        <f>IFERROR(VLOOKUP(D6729,Rooms[[الشقة]:[وصف]],4,FALSE),"")</f>
        <v/>
      </c>
      <c r="K6729" s="16" t="str">
        <f t="shared" si="211"/>
        <v/>
      </c>
    </row>
    <row r="6730" spans="2:11" x14ac:dyDescent="0.2">
      <c r="B6730" s="10" t="str">
        <f t="shared" si="210"/>
        <v/>
      </c>
      <c r="C6730" s="30"/>
      <c r="H6730" s="10" t="str">
        <f>IFERROR(IF(INDEX(Rooms[اعتماد القيمة],MATCH(الحجز!$D6730,Rooms[الشقة],0),1)&lt;=الحجز!$C6730,((INDEX(Rooms[القيمة],MATCH(الحجز!$D6730,Rooms[الشقة],0),1)*الحجز!$E6730)+G6730)-F6730,الحجز!$H6730),"")</f>
        <v/>
      </c>
      <c r="I6730" s="10" t="str">
        <f>IFERROR(VLOOKUP(D6730,Rooms[[الشقة]:[وصف]],4,FALSE),"")</f>
        <v/>
      </c>
      <c r="K6730" s="16" t="str">
        <f t="shared" si="211"/>
        <v/>
      </c>
    </row>
    <row r="6731" spans="2:11" x14ac:dyDescent="0.2">
      <c r="B6731" s="10" t="str">
        <f t="shared" si="210"/>
        <v/>
      </c>
      <c r="C6731" s="30"/>
      <c r="H6731" s="10" t="str">
        <f>IFERROR(IF(INDEX(Rooms[اعتماد القيمة],MATCH(الحجز!$D6731,Rooms[الشقة],0),1)&lt;=الحجز!$C6731,((INDEX(Rooms[القيمة],MATCH(الحجز!$D6731,Rooms[الشقة],0),1)*الحجز!$E6731)+G6731)-F6731,الحجز!$H6731),"")</f>
        <v/>
      </c>
      <c r="I6731" s="10" t="str">
        <f>IFERROR(VLOOKUP(D6731,Rooms[[الشقة]:[وصف]],4,FALSE),"")</f>
        <v/>
      </c>
      <c r="K6731" s="16" t="str">
        <f t="shared" si="211"/>
        <v/>
      </c>
    </row>
    <row r="6732" spans="2:11" x14ac:dyDescent="0.2">
      <c r="B6732" s="10" t="str">
        <f t="shared" si="210"/>
        <v/>
      </c>
      <c r="C6732" s="30"/>
      <c r="H6732" s="10" t="str">
        <f>IFERROR(IF(INDEX(Rooms[اعتماد القيمة],MATCH(الحجز!$D6732,Rooms[الشقة],0),1)&lt;=الحجز!$C6732,((INDEX(Rooms[القيمة],MATCH(الحجز!$D6732,Rooms[الشقة],0),1)*الحجز!$E6732)+G6732)-F6732,الحجز!$H6732),"")</f>
        <v/>
      </c>
      <c r="I6732" s="10" t="str">
        <f>IFERROR(VLOOKUP(D6732,Rooms[[الشقة]:[وصف]],4,FALSE),"")</f>
        <v/>
      </c>
      <c r="K6732" s="16" t="str">
        <f t="shared" si="211"/>
        <v/>
      </c>
    </row>
    <row r="6733" spans="2:11" x14ac:dyDescent="0.2">
      <c r="B6733" s="10" t="str">
        <f t="shared" si="210"/>
        <v/>
      </c>
      <c r="C6733" s="30"/>
      <c r="H6733" s="10" t="str">
        <f>IFERROR(IF(INDEX(Rooms[اعتماد القيمة],MATCH(الحجز!$D6733,Rooms[الشقة],0),1)&lt;=الحجز!$C6733,((INDEX(Rooms[القيمة],MATCH(الحجز!$D6733,Rooms[الشقة],0),1)*الحجز!$E6733)+G6733)-F6733,الحجز!$H6733),"")</f>
        <v/>
      </c>
      <c r="I6733" s="10" t="str">
        <f>IFERROR(VLOOKUP(D6733,Rooms[[الشقة]:[وصف]],4,FALSE),"")</f>
        <v/>
      </c>
      <c r="K6733" s="16" t="str">
        <f t="shared" si="211"/>
        <v/>
      </c>
    </row>
    <row r="6734" spans="2:11" x14ac:dyDescent="0.2">
      <c r="B6734" s="10" t="str">
        <f t="shared" si="210"/>
        <v/>
      </c>
      <c r="C6734" s="30"/>
      <c r="H6734" s="10" t="str">
        <f>IFERROR(IF(INDEX(Rooms[اعتماد القيمة],MATCH(الحجز!$D6734,Rooms[الشقة],0),1)&lt;=الحجز!$C6734,((INDEX(Rooms[القيمة],MATCH(الحجز!$D6734,Rooms[الشقة],0),1)*الحجز!$E6734)+G6734)-F6734,الحجز!$H6734),"")</f>
        <v/>
      </c>
      <c r="I6734" s="10" t="str">
        <f>IFERROR(VLOOKUP(D6734,Rooms[[الشقة]:[وصف]],4,FALSE),"")</f>
        <v/>
      </c>
      <c r="K6734" s="16" t="str">
        <f t="shared" si="211"/>
        <v/>
      </c>
    </row>
    <row r="6735" spans="2:11" x14ac:dyDescent="0.2">
      <c r="B6735" s="10" t="str">
        <f t="shared" si="210"/>
        <v/>
      </c>
      <c r="C6735" s="30"/>
      <c r="H6735" s="10" t="str">
        <f>IFERROR(IF(INDEX(Rooms[اعتماد القيمة],MATCH(الحجز!$D6735,Rooms[الشقة],0),1)&lt;=الحجز!$C6735,((INDEX(Rooms[القيمة],MATCH(الحجز!$D6735,Rooms[الشقة],0),1)*الحجز!$E6735)+G6735)-F6735,الحجز!$H6735),"")</f>
        <v/>
      </c>
      <c r="I6735" s="10" t="str">
        <f>IFERROR(VLOOKUP(D6735,Rooms[[الشقة]:[وصف]],4,FALSE),"")</f>
        <v/>
      </c>
      <c r="K6735" s="16" t="str">
        <f t="shared" si="211"/>
        <v/>
      </c>
    </row>
    <row r="6736" spans="2:11" x14ac:dyDescent="0.2">
      <c r="B6736" s="10" t="str">
        <f t="shared" si="210"/>
        <v/>
      </c>
      <c r="C6736" s="30"/>
      <c r="H6736" s="10" t="str">
        <f>IFERROR(IF(INDEX(Rooms[اعتماد القيمة],MATCH(الحجز!$D6736,Rooms[الشقة],0),1)&lt;=الحجز!$C6736,((INDEX(Rooms[القيمة],MATCH(الحجز!$D6736,Rooms[الشقة],0),1)*الحجز!$E6736)+G6736)-F6736,الحجز!$H6736),"")</f>
        <v/>
      </c>
      <c r="I6736" s="10" t="str">
        <f>IFERROR(VLOOKUP(D6736,Rooms[[الشقة]:[وصف]],4,FALSE),"")</f>
        <v/>
      </c>
      <c r="K6736" s="16" t="str">
        <f t="shared" si="211"/>
        <v/>
      </c>
    </row>
    <row r="6737" spans="2:11" x14ac:dyDescent="0.2">
      <c r="B6737" s="10" t="str">
        <f t="shared" si="210"/>
        <v/>
      </c>
      <c r="C6737" s="30"/>
      <c r="H6737" s="10" t="str">
        <f>IFERROR(IF(INDEX(Rooms[اعتماد القيمة],MATCH(الحجز!$D6737,Rooms[الشقة],0),1)&lt;=الحجز!$C6737,((INDEX(Rooms[القيمة],MATCH(الحجز!$D6737,Rooms[الشقة],0),1)*الحجز!$E6737)+G6737)-F6737,الحجز!$H6737),"")</f>
        <v/>
      </c>
      <c r="I6737" s="10" t="str">
        <f>IFERROR(VLOOKUP(D6737,Rooms[[الشقة]:[وصف]],4,FALSE),"")</f>
        <v/>
      </c>
      <c r="K6737" s="16" t="str">
        <f t="shared" si="211"/>
        <v/>
      </c>
    </row>
    <row r="6738" spans="2:11" x14ac:dyDescent="0.2">
      <c r="B6738" s="10" t="str">
        <f t="shared" si="210"/>
        <v/>
      </c>
      <c r="C6738" s="30"/>
      <c r="H6738" s="10" t="str">
        <f>IFERROR(IF(INDEX(Rooms[اعتماد القيمة],MATCH(الحجز!$D6738,Rooms[الشقة],0),1)&lt;=الحجز!$C6738,((INDEX(Rooms[القيمة],MATCH(الحجز!$D6738,Rooms[الشقة],0),1)*الحجز!$E6738)+G6738)-F6738,الحجز!$H6738),"")</f>
        <v/>
      </c>
      <c r="I6738" s="10" t="str">
        <f>IFERROR(VLOOKUP(D6738,Rooms[[الشقة]:[وصف]],4,FALSE),"")</f>
        <v/>
      </c>
      <c r="K6738" s="16" t="str">
        <f t="shared" si="211"/>
        <v/>
      </c>
    </row>
    <row r="6739" spans="2:11" x14ac:dyDescent="0.2">
      <c r="B6739" s="10" t="str">
        <f t="shared" si="210"/>
        <v/>
      </c>
      <c r="C6739" s="30"/>
      <c r="H6739" s="10" t="str">
        <f>IFERROR(IF(INDEX(Rooms[اعتماد القيمة],MATCH(الحجز!$D6739,Rooms[الشقة],0),1)&lt;=الحجز!$C6739,((INDEX(Rooms[القيمة],MATCH(الحجز!$D6739,Rooms[الشقة],0),1)*الحجز!$E6739)+G6739)-F6739,الحجز!$H6739),"")</f>
        <v/>
      </c>
      <c r="I6739" s="10" t="str">
        <f>IFERROR(VLOOKUP(D6739,Rooms[[الشقة]:[وصف]],4,FALSE),"")</f>
        <v/>
      </c>
      <c r="K6739" s="16" t="str">
        <f t="shared" si="211"/>
        <v/>
      </c>
    </row>
    <row r="6740" spans="2:11" x14ac:dyDescent="0.2">
      <c r="B6740" s="10" t="str">
        <f t="shared" si="210"/>
        <v/>
      </c>
      <c r="C6740" s="30"/>
      <c r="H6740" s="10" t="str">
        <f>IFERROR(IF(INDEX(Rooms[اعتماد القيمة],MATCH(الحجز!$D6740,Rooms[الشقة],0),1)&lt;=الحجز!$C6740,((INDEX(Rooms[القيمة],MATCH(الحجز!$D6740,Rooms[الشقة],0),1)*الحجز!$E6740)+G6740)-F6740,الحجز!$H6740),"")</f>
        <v/>
      </c>
      <c r="I6740" s="10" t="str">
        <f>IFERROR(VLOOKUP(D6740,Rooms[[الشقة]:[وصف]],4,FALSE),"")</f>
        <v/>
      </c>
      <c r="K6740" s="16" t="str">
        <f t="shared" si="211"/>
        <v/>
      </c>
    </row>
    <row r="6741" spans="2:11" x14ac:dyDescent="0.2">
      <c r="B6741" s="10" t="str">
        <f t="shared" si="210"/>
        <v/>
      </c>
      <c r="C6741" s="30"/>
      <c r="H6741" s="10" t="str">
        <f>IFERROR(IF(INDEX(Rooms[اعتماد القيمة],MATCH(الحجز!$D6741,Rooms[الشقة],0),1)&lt;=الحجز!$C6741,((INDEX(Rooms[القيمة],MATCH(الحجز!$D6741,Rooms[الشقة],0),1)*الحجز!$E6741)+G6741)-F6741,الحجز!$H6741),"")</f>
        <v/>
      </c>
      <c r="I6741" s="10" t="str">
        <f>IFERROR(VLOOKUP(D6741,Rooms[[الشقة]:[وصف]],4,FALSE),"")</f>
        <v/>
      </c>
      <c r="K6741" s="16" t="str">
        <f t="shared" si="211"/>
        <v/>
      </c>
    </row>
    <row r="6742" spans="2:11" x14ac:dyDescent="0.2">
      <c r="B6742" s="10" t="str">
        <f t="shared" si="210"/>
        <v/>
      </c>
      <c r="C6742" s="30"/>
      <c r="H6742" s="10" t="str">
        <f>IFERROR(IF(INDEX(Rooms[اعتماد القيمة],MATCH(الحجز!$D6742,Rooms[الشقة],0),1)&lt;=الحجز!$C6742,((INDEX(Rooms[القيمة],MATCH(الحجز!$D6742,Rooms[الشقة],0),1)*الحجز!$E6742)+G6742)-F6742,الحجز!$H6742),"")</f>
        <v/>
      </c>
      <c r="I6742" s="10" t="str">
        <f>IFERROR(VLOOKUP(D6742,Rooms[[الشقة]:[وصف]],4,FALSE),"")</f>
        <v/>
      </c>
      <c r="K6742" s="16" t="str">
        <f t="shared" si="211"/>
        <v/>
      </c>
    </row>
    <row r="6743" spans="2:11" x14ac:dyDescent="0.2">
      <c r="B6743" s="10" t="str">
        <f t="shared" si="210"/>
        <v/>
      </c>
      <c r="C6743" s="30"/>
      <c r="H6743" s="10" t="str">
        <f>IFERROR(IF(INDEX(Rooms[اعتماد القيمة],MATCH(الحجز!$D6743,Rooms[الشقة],0),1)&lt;=الحجز!$C6743,((INDEX(Rooms[القيمة],MATCH(الحجز!$D6743,Rooms[الشقة],0),1)*الحجز!$E6743)+G6743)-F6743,الحجز!$H6743),"")</f>
        <v/>
      </c>
      <c r="I6743" s="10" t="str">
        <f>IFERROR(VLOOKUP(D6743,Rooms[[الشقة]:[وصف]],4,FALSE),"")</f>
        <v/>
      </c>
      <c r="K6743" s="16" t="str">
        <f t="shared" si="211"/>
        <v/>
      </c>
    </row>
    <row r="6744" spans="2:11" x14ac:dyDescent="0.2">
      <c r="B6744" s="10" t="str">
        <f t="shared" si="210"/>
        <v/>
      </c>
      <c r="C6744" s="30"/>
      <c r="H6744" s="10" t="str">
        <f>IFERROR(IF(INDEX(Rooms[اعتماد القيمة],MATCH(الحجز!$D6744,Rooms[الشقة],0),1)&lt;=الحجز!$C6744,((INDEX(Rooms[القيمة],MATCH(الحجز!$D6744,Rooms[الشقة],0),1)*الحجز!$E6744)+G6744)-F6744,الحجز!$H6744),"")</f>
        <v/>
      </c>
      <c r="I6744" s="10" t="str">
        <f>IFERROR(VLOOKUP(D6744,Rooms[[الشقة]:[وصف]],4,FALSE),"")</f>
        <v/>
      </c>
      <c r="K6744" s="16" t="str">
        <f t="shared" si="211"/>
        <v/>
      </c>
    </row>
    <row r="6745" spans="2:11" x14ac:dyDescent="0.2">
      <c r="B6745" s="10" t="str">
        <f t="shared" si="210"/>
        <v/>
      </c>
      <c r="C6745" s="30"/>
      <c r="H6745" s="10" t="str">
        <f>IFERROR(IF(INDEX(Rooms[اعتماد القيمة],MATCH(الحجز!$D6745,Rooms[الشقة],0),1)&lt;=الحجز!$C6745,((INDEX(Rooms[القيمة],MATCH(الحجز!$D6745,Rooms[الشقة],0),1)*الحجز!$E6745)+G6745)-F6745,الحجز!$H6745),"")</f>
        <v/>
      </c>
      <c r="I6745" s="10" t="str">
        <f>IFERROR(VLOOKUP(D6745,Rooms[[الشقة]:[وصف]],4,FALSE),"")</f>
        <v/>
      </c>
      <c r="K6745" s="16" t="str">
        <f t="shared" si="211"/>
        <v/>
      </c>
    </row>
    <row r="6746" spans="2:11" x14ac:dyDescent="0.2">
      <c r="B6746" s="10" t="str">
        <f t="shared" si="210"/>
        <v/>
      </c>
      <c r="C6746" s="30"/>
      <c r="H6746" s="10" t="str">
        <f>IFERROR(IF(INDEX(Rooms[اعتماد القيمة],MATCH(الحجز!$D6746,Rooms[الشقة],0),1)&lt;=الحجز!$C6746,((INDEX(Rooms[القيمة],MATCH(الحجز!$D6746,Rooms[الشقة],0),1)*الحجز!$E6746)+G6746)-F6746,الحجز!$H6746),"")</f>
        <v/>
      </c>
      <c r="I6746" s="10" t="str">
        <f>IFERROR(VLOOKUP(D6746,Rooms[[الشقة]:[وصف]],4,FALSE),"")</f>
        <v/>
      </c>
      <c r="K6746" s="16" t="str">
        <f t="shared" si="211"/>
        <v/>
      </c>
    </row>
    <row r="6747" spans="2:11" x14ac:dyDescent="0.2">
      <c r="B6747" s="10" t="str">
        <f t="shared" si="210"/>
        <v/>
      </c>
      <c r="C6747" s="30"/>
      <c r="H6747" s="10" t="str">
        <f>IFERROR(IF(INDEX(Rooms[اعتماد القيمة],MATCH(الحجز!$D6747,Rooms[الشقة],0),1)&lt;=الحجز!$C6747,((INDEX(Rooms[القيمة],MATCH(الحجز!$D6747,Rooms[الشقة],0),1)*الحجز!$E6747)+G6747)-F6747,الحجز!$H6747),"")</f>
        <v/>
      </c>
      <c r="I6747" s="10" t="str">
        <f>IFERROR(VLOOKUP(D6747,Rooms[[الشقة]:[وصف]],4,FALSE),"")</f>
        <v/>
      </c>
      <c r="K6747" s="16" t="str">
        <f t="shared" si="211"/>
        <v/>
      </c>
    </row>
    <row r="6748" spans="2:11" x14ac:dyDescent="0.2">
      <c r="B6748" s="10" t="str">
        <f t="shared" si="210"/>
        <v/>
      </c>
      <c r="C6748" s="30"/>
      <c r="H6748" s="10" t="str">
        <f>IFERROR(IF(INDEX(Rooms[اعتماد القيمة],MATCH(الحجز!$D6748,Rooms[الشقة],0),1)&lt;=الحجز!$C6748,((INDEX(Rooms[القيمة],MATCH(الحجز!$D6748,Rooms[الشقة],0),1)*الحجز!$E6748)+G6748)-F6748,الحجز!$H6748),"")</f>
        <v/>
      </c>
      <c r="I6748" s="10" t="str">
        <f>IFERROR(VLOOKUP(D6748,Rooms[[الشقة]:[وصف]],4,FALSE),"")</f>
        <v/>
      </c>
      <c r="K6748" s="16" t="str">
        <f t="shared" si="211"/>
        <v/>
      </c>
    </row>
    <row r="6749" spans="2:11" x14ac:dyDescent="0.2">
      <c r="B6749" s="10" t="str">
        <f t="shared" si="210"/>
        <v/>
      </c>
      <c r="C6749" s="30"/>
      <c r="H6749" s="10" t="str">
        <f>IFERROR(IF(INDEX(Rooms[اعتماد القيمة],MATCH(الحجز!$D6749,Rooms[الشقة],0),1)&lt;=الحجز!$C6749,((INDEX(Rooms[القيمة],MATCH(الحجز!$D6749,Rooms[الشقة],0),1)*الحجز!$E6749)+G6749)-F6749,الحجز!$H6749),"")</f>
        <v/>
      </c>
      <c r="I6749" s="10" t="str">
        <f>IFERROR(VLOOKUP(D6749,Rooms[[الشقة]:[وصف]],4,FALSE),"")</f>
        <v/>
      </c>
      <c r="K6749" s="16" t="str">
        <f t="shared" si="211"/>
        <v/>
      </c>
    </row>
    <row r="6750" spans="2:11" x14ac:dyDescent="0.2">
      <c r="B6750" s="10" t="str">
        <f t="shared" si="210"/>
        <v/>
      </c>
      <c r="C6750" s="30"/>
      <c r="H6750" s="10" t="str">
        <f>IFERROR(IF(INDEX(Rooms[اعتماد القيمة],MATCH(الحجز!$D6750,Rooms[الشقة],0),1)&lt;=الحجز!$C6750,((INDEX(Rooms[القيمة],MATCH(الحجز!$D6750,Rooms[الشقة],0),1)*الحجز!$E6750)+G6750)-F6750,الحجز!$H6750),"")</f>
        <v/>
      </c>
      <c r="I6750" s="10" t="str">
        <f>IFERROR(VLOOKUP(D6750,Rooms[[الشقة]:[وصف]],4,FALSE),"")</f>
        <v/>
      </c>
      <c r="K6750" s="16" t="str">
        <f t="shared" si="211"/>
        <v/>
      </c>
    </row>
    <row r="6751" spans="2:11" x14ac:dyDescent="0.2">
      <c r="B6751" s="10" t="str">
        <f t="shared" si="210"/>
        <v/>
      </c>
      <c r="C6751" s="30"/>
      <c r="H6751" s="10" t="str">
        <f>IFERROR(IF(INDEX(Rooms[اعتماد القيمة],MATCH(الحجز!$D6751,Rooms[الشقة],0),1)&lt;=الحجز!$C6751,((INDEX(Rooms[القيمة],MATCH(الحجز!$D6751,Rooms[الشقة],0),1)*الحجز!$E6751)+G6751)-F6751,الحجز!$H6751),"")</f>
        <v/>
      </c>
      <c r="I6751" s="10" t="str">
        <f>IFERROR(VLOOKUP(D6751,Rooms[[الشقة]:[وصف]],4,FALSE),"")</f>
        <v/>
      </c>
      <c r="K6751" s="16" t="str">
        <f t="shared" si="211"/>
        <v/>
      </c>
    </row>
    <row r="6752" spans="2:11" x14ac:dyDescent="0.2">
      <c r="B6752" s="10" t="str">
        <f t="shared" si="210"/>
        <v/>
      </c>
      <c r="C6752" s="30"/>
      <c r="H6752" s="10" t="str">
        <f>IFERROR(IF(INDEX(Rooms[اعتماد القيمة],MATCH(الحجز!$D6752,Rooms[الشقة],0),1)&lt;=الحجز!$C6752,((INDEX(Rooms[القيمة],MATCH(الحجز!$D6752,Rooms[الشقة],0),1)*الحجز!$E6752)+G6752)-F6752,الحجز!$H6752),"")</f>
        <v/>
      </c>
      <c r="I6752" s="10" t="str">
        <f>IFERROR(VLOOKUP(D6752,Rooms[[الشقة]:[وصف]],4,FALSE),"")</f>
        <v/>
      </c>
      <c r="K6752" s="16" t="str">
        <f t="shared" si="211"/>
        <v/>
      </c>
    </row>
    <row r="6753" spans="2:11" x14ac:dyDescent="0.2">
      <c r="B6753" s="10" t="str">
        <f t="shared" si="210"/>
        <v/>
      </c>
      <c r="C6753" s="30"/>
      <c r="H6753" s="10" t="str">
        <f>IFERROR(IF(INDEX(Rooms[اعتماد القيمة],MATCH(الحجز!$D6753,Rooms[الشقة],0),1)&lt;=الحجز!$C6753,((INDEX(Rooms[القيمة],MATCH(الحجز!$D6753,Rooms[الشقة],0),1)*الحجز!$E6753)+G6753)-F6753,الحجز!$H6753),"")</f>
        <v/>
      </c>
      <c r="I6753" s="10" t="str">
        <f>IFERROR(VLOOKUP(D6753,Rooms[[الشقة]:[وصف]],4,FALSE),"")</f>
        <v/>
      </c>
      <c r="K6753" s="16" t="str">
        <f t="shared" si="211"/>
        <v/>
      </c>
    </row>
    <row r="6754" spans="2:11" x14ac:dyDescent="0.2">
      <c r="B6754" s="10" t="str">
        <f t="shared" si="210"/>
        <v/>
      </c>
      <c r="C6754" s="30"/>
      <c r="H6754" s="10" t="str">
        <f>IFERROR(IF(INDEX(Rooms[اعتماد القيمة],MATCH(الحجز!$D6754,Rooms[الشقة],0),1)&lt;=الحجز!$C6754,((INDEX(Rooms[القيمة],MATCH(الحجز!$D6754,Rooms[الشقة],0),1)*الحجز!$E6754)+G6754)-F6754,الحجز!$H6754),"")</f>
        <v/>
      </c>
      <c r="I6754" s="10" t="str">
        <f>IFERROR(VLOOKUP(D6754,Rooms[[الشقة]:[وصف]],4,FALSE),"")</f>
        <v/>
      </c>
      <c r="K6754" s="16" t="str">
        <f t="shared" si="211"/>
        <v/>
      </c>
    </row>
    <row r="6755" spans="2:11" x14ac:dyDescent="0.2">
      <c r="B6755" s="10" t="str">
        <f t="shared" si="210"/>
        <v/>
      </c>
      <c r="C6755" s="30"/>
      <c r="H6755" s="10" t="str">
        <f>IFERROR(IF(INDEX(Rooms[اعتماد القيمة],MATCH(الحجز!$D6755,Rooms[الشقة],0),1)&lt;=الحجز!$C6755,((INDEX(Rooms[القيمة],MATCH(الحجز!$D6755,Rooms[الشقة],0),1)*الحجز!$E6755)+G6755)-F6755,الحجز!$H6755),"")</f>
        <v/>
      </c>
      <c r="I6755" s="10" t="str">
        <f>IFERROR(VLOOKUP(D6755,Rooms[[الشقة]:[وصف]],4,FALSE),"")</f>
        <v/>
      </c>
      <c r="K6755" s="16" t="str">
        <f t="shared" si="211"/>
        <v/>
      </c>
    </row>
    <row r="6756" spans="2:11" x14ac:dyDescent="0.2">
      <c r="B6756" s="10" t="str">
        <f t="shared" si="210"/>
        <v/>
      </c>
      <c r="C6756" s="30"/>
      <c r="H6756" s="10" t="str">
        <f>IFERROR(IF(INDEX(Rooms[اعتماد القيمة],MATCH(الحجز!$D6756,Rooms[الشقة],0),1)&lt;=الحجز!$C6756,((INDEX(Rooms[القيمة],MATCH(الحجز!$D6756,Rooms[الشقة],0),1)*الحجز!$E6756)+G6756)-F6756,الحجز!$H6756),"")</f>
        <v/>
      </c>
      <c r="I6756" s="10" t="str">
        <f>IFERROR(VLOOKUP(D6756,Rooms[[الشقة]:[وصف]],4,FALSE),"")</f>
        <v/>
      </c>
      <c r="K6756" s="16" t="str">
        <f t="shared" si="211"/>
        <v/>
      </c>
    </row>
    <row r="6757" spans="2:11" x14ac:dyDescent="0.2">
      <c r="B6757" s="10" t="str">
        <f t="shared" si="210"/>
        <v/>
      </c>
      <c r="C6757" s="30"/>
      <c r="H6757" s="10" t="str">
        <f>IFERROR(IF(INDEX(Rooms[اعتماد القيمة],MATCH(الحجز!$D6757,Rooms[الشقة],0),1)&lt;=الحجز!$C6757,((INDEX(Rooms[القيمة],MATCH(الحجز!$D6757,Rooms[الشقة],0),1)*الحجز!$E6757)+G6757)-F6757,الحجز!$H6757),"")</f>
        <v/>
      </c>
      <c r="I6757" s="10" t="str">
        <f>IFERROR(VLOOKUP(D6757,Rooms[[الشقة]:[وصف]],4,FALSE),"")</f>
        <v/>
      </c>
      <c r="K6757" s="16" t="str">
        <f t="shared" si="211"/>
        <v/>
      </c>
    </row>
    <row r="6758" spans="2:11" x14ac:dyDescent="0.2">
      <c r="B6758" s="10" t="str">
        <f t="shared" si="210"/>
        <v/>
      </c>
      <c r="C6758" s="30"/>
      <c r="H6758" s="10" t="str">
        <f>IFERROR(IF(INDEX(Rooms[اعتماد القيمة],MATCH(الحجز!$D6758,Rooms[الشقة],0),1)&lt;=الحجز!$C6758,((INDEX(Rooms[القيمة],MATCH(الحجز!$D6758,Rooms[الشقة],0),1)*الحجز!$E6758)+G6758)-F6758,الحجز!$H6758),"")</f>
        <v/>
      </c>
      <c r="I6758" s="10" t="str">
        <f>IFERROR(VLOOKUP(D6758,Rooms[[الشقة]:[وصف]],4,FALSE),"")</f>
        <v/>
      </c>
      <c r="K6758" s="16" t="str">
        <f t="shared" si="211"/>
        <v/>
      </c>
    </row>
    <row r="6759" spans="2:11" x14ac:dyDescent="0.2">
      <c r="B6759" s="10" t="str">
        <f t="shared" si="210"/>
        <v/>
      </c>
      <c r="C6759" s="30"/>
      <c r="H6759" s="10" t="str">
        <f>IFERROR(IF(INDEX(Rooms[اعتماد القيمة],MATCH(الحجز!$D6759,Rooms[الشقة],0),1)&lt;=الحجز!$C6759,((INDEX(Rooms[القيمة],MATCH(الحجز!$D6759,Rooms[الشقة],0),1)*الحجز!$E6759)+G6759)-F6759,الحجز!$H6759),"")</f>
        <v/>
      </c>
      <c r="I6759" s="10" t="str">
        <f>IFERROR(VLOOKUP(D6759,Rooms[[الشقة]:[وصف]],4,FALSE),"")</f>
        <v/>
      </c>
      <c r="K6759" s="16" t="str">
        <f t="shared" si="211"/>
        <v/>
      </c>
    </row>
    <row r="6760" spans="2:11" x14ac:dyDescent="0.2">
      <c r="B6760" s="10" t="str">
        <f t="shared" si="210"/>
        <v/>
      </c>
      <c r="C6760" s="30"/>
      <c r="H6760" s="10" t="str">
        <f>IFERROR(IF(INDEX(Rooms[اعتماد القيمة],MATCH(الحجز!$D6760,Rooms[الشقة],0),1)&lt;=الحجز!$C6760,((INDEX(Rooms[القيمة],MATCH(الحجز!$D6760,Rooms[الشقة],0),1)*الحجز!$E6760)+G6760)-F6760,الحجز!$H6760),"")</f>
        <v/>
      </c>
      <c r="I6760" s="10" t="str">
        <f>IFERROR(VLOOKUP(D6760,Rooms[[الشقة]:[وصف]],4,FALSE),"")</f>
        <v/>
      </c>
      <c r="K6760" s="16" t="str">
        <f t="shared" si="211"/>
        <v/>
      </c>
    </row>
    <row r="6761" spans="2:11" x14ac:dyDescent="0.2">
      <c r="B6761" s="10" t="str">
        <f t="shared" si="210"/>
        <v/>
      </c>
      <c r="C6761" s="30"/>
      <c r="H6761" s="10" t="str">
        <f>IFERROR(IF(INDEX(Rooms[اعتماد القيمة],MATCH(الحجز!$D6761,Rooms[الشقة],0),1)&lt;=الحجز!$C6761,((INDEX(Rooms[القيمة],MATCH(الحجز!$D6761,Rooms[الشقة],0),1)*الحجز!$E6761)+G6761)-F6761,الحجز!$H6761),"")</f>
        <v/>
      </c>
      <c r="I6761" s="10" t="str">
        <f>IFERROR(VLOOKUP(D6761,Rooms[[الشقة]:[وصف]],4,FALSE),"")</f>
        <v/>
      </c>
      <c r="K6761" s="16" t="str">
        <f t="shared" si="211"/>
        <v/>
      </c>
    </row>
    <row r="6762" spans="2:11" x14ac:dyDescent="0.2">
      <c r="B6762" s="10" t="str">
        <f t="shared" si="210"/>
        <v/>
      </c>
      <c r="C6762" s="30"/>
      <c r="H6762" s="10" t="str">
        <f>IFERROR(IF(INDEX(Rooms[اعتماد القيمة],MATCH(الحجز!$D6762,Rooms[الشقة],0),1)&lt;=الحجز!$C6762,((INDEX(Rooms[القيمة],MATCH(الحجز!$D6762,Rooms[الشقة],0),1)*الحجز!$E6762)+G6762)-F6762,الحجز!$H6762),"")</f>
        <v/>
      </c>
      <c r="I6762" s="10" t="str">
        <f>IFERROR(VLOOKUP(D6762,Rooms[[الشقة]:[وصف]],4,FALSE),"")</f>
        <v/>
      </c>
      <c r="K6762" s="16" t="str">
        <f t="shared" si="211"/>
        <v/>
      </c>
    </row>
    <row r="6763" spans="2:11" x14ac:dyDescent="0.2">
      <c r="B6763" s="10" t="str">
        <f t="shared" si="210"/>
        <v/>
      </c>
      <c r="C6763" s="30"/>
      <c r="H6763" s="10" t="str">
        <f>IFERROR(IF(INDEX(Rooms[اعتماد القيمة],MATCH(الحجز!$D6763,Rooms[الشقة],0),1)&lt;=الحجز!$C6763,((INDEX(Rooms[القيمة],MATCH(الحجز!$D6763,Rooms[الشقة],0),1)*الحجز!$E6763)+G6763)-F6763,الحجز!$H6763),"")</f>
        <v/>
      </c>
      <c r="I6763" s="10" t="str">
        <f>IFERROR(VLOOKUP(D6763,Rooms[[الشقة]:[وصف]],4,FALSE),"")</f>
        <v/>
      </c>
      <c r="K6763" s="16" t="str">
        <f t="shared" si="211"/>
        <v/>
      </c>
    </row>
    <row r="6764" spans="2:11" x14ac:dyDescent="0.2">
      <c r="B6764" s="10" t="str">
        <f t="shared" si="210"/>
        <v/>
      </c>
      <c r="C6764" s="30"/>
      <c r="H6764" s="10" t="str">
        <f>IFERROR(IF(INDEX(Rooms[اعتماد القيمة],MATCH(الحجز!$D6764,Rooms[الشقة],0),1)&lt;=الحجز!$C6764,((INDEX(Rooms[القيمة],MATCH(الحجز!$D6764,Rooms[الشقة],0),1)*الحجز!$E6764)+G6764)-F6764,الحجز!$H6764),"")</f>
        <v/>
      </c>
      <c r="I6764" s="10" t="str">
        <f>IFERROR(VLOOKUP(D6764,Rooms[[الشقة]:[وصف]],4,FALSE),"")</f>
        <v/>
      </c>
      <c r="K6764" s="16" t="str">
        <f t="shared" si="211"/>
        <v/>
      </c>
    </row>
    <row r="6765" spans="2:11" x14ac:dyDescent="0.2">
      <c r="B6765" s="10" t="str">
        <f t="shared" si="210"/>
        <v/>
      </c>
      <c r="C6765" s="30"/>
      <c r="H6765" s="10" t="str">
        <f>IFERROR(IF(INDEX(Rooms[اعتماد القيمة],MATCH(الحجز!$D6765,Rooms[الشقة],0),1)&lt;=الحجز!$C6765,((INDEX(Rooms[القيمة],MATCH(الحجز!$D6765,Rooms[الشقة],0),1)*الحجز!$E6765)+G6765)-F6765,الحجز!$H6765),"")</f>
        <v/>
      </c>
      <c r="I6765" s="10" t="str">
        <f>IFERROR(VLOOKUP(D6765,Rooms[[الشقة]:[وصف]],4,FALSE),"")</f>
        <v/>
      </c>
      <c r="K6765" s="16" t="str">
        <f t="shared" si="211"/>
        <v/>
      </c>
    </row>
    <row r="6766" spans="2:11" x14ac:dyDescent="0.2">
      <c r="B6766" s="10" t="str">
        <f t="shared" si="210"/>
        <v/>
      </c>
      <c r="C6766" s="30"/>
      <c r="H6766" s="10" t="str">
        <f>IFERROR(IF(INDEX(Rooms[اعتماد القيمة],MATCH(الحجز!$D6766,Rooms[الشقة],0),1)&lt;=الحجز!$C6766,((INDEX(Rooms[القيمة],MATCH(الحجز!$D6766,Rooms[الشقة],0),1)*الحجز!$E6766)+G6766)-F6766,الحجز!$H6766),"")</f>
        <v/>
      </c>
      <c r="I6766" s="10" t="str">
        <f>IFERROR(VLOOKUP(D6766,Rooms[[الشقة]:[وصف]],4,FALSE),"")</f>
        <v/>
      </c>
      <c r="K6766" s="16" t="str">
        <f t="shared" si="211"/>
        <v/>
      </c>
    </row>
    <row r="6767" spans="2:11" x14ac:dyDescent="0.2">
      <c r="B6767" s="10" t="str">
        <f t="shared" si="210"/>
        <v/>
      </c>
      <c r="C6767" s="30"/>
      <c r="H6767" s="10" t="str">
        <f>IFERROR(IF(INDEX(Rooms[اعتماد القيمة],MATCH(الحجز!$D6767,Rooms[الشقة],0),1)&lt;=الحجز!$C6767,((INDEX(Rooms[القيمة],MATCH(الحجز!$D6767,Rooms[الشقة],0),1)*الحجز!$E6767)+G6767)-F6767,الحجز!$H6767),"")</f>
        <v/>
      </c>
      <c r="I6767" s="10" t="str">
        <f>IFERROR(VLOOKUP(D6767,Rooms[[الشقة]:[وصف]],4,FALSE),"")</f>
        <v/>
      </c>
      <c r="K6767" s="16" t="str">
        <f t="shared" si="211"/>
        <v/>
      </c>
    </row>
    <row r="6768" spans="2:11" x14ac:dyDescent="0.2">
      <c r="B6768" s="10" t="str">
        <f t="shared" si="210"/>
        <v/>
      </c>
      <c r="C6768" s="30"/>
      <c r="H6768" s="10" t="str">
        <f>IFERROR(IF(INDEX(Rooms[اعتماد القيمة],MATCH(الحجز!$D6768,Rooms[الشقة],0),1)&lt;=الحجز!$C6768,((INDEX(Rooms[القيمة],MATCH(الحجز!$D6768,Rooms[الشقة],0),1)*الحجز!$E6768)+G6768)-F6768,الحجز!$H6768),"")</f>
        <v/>
      </c>
      <c r="I6768" s="10" t="str">
        <f>IFERROR(VLOOKUP(D6768,Rooms[[الشقة]:[وصف]],4,FALSE),"")</f>
        <v/>
      </c>
      <c r="K6768" s="16" t="str">
        <f t="shared" si="211"/>
        <v/>
      </c>
    </row>
    <row r="6769" spans="2:11" x14ac:dyDescent="0.2">
      <c r="B6769" s="10" t="str">
        <f t="shared" si="210"/>
        <v/>
      </c>
      <c r="C6769" s="30"/>
      <c r="H6769" s="10" t="str">
        <f>IFERROR(IF(INDEX(Rooms[اعتماد القيمة],MATCH(الحجز!$D6769,Rooms[الشقة],0),1)&lt;=الحجز!$C6769,((INDEX(Rooms[القيمة],MATCH(الحجز!$D6769,Rooms[الشقة],0),1)*الحجز!$E6769)+G6769)-F6769,الحجز!$H6769),"")</f>
        <v/>
      </c>
      <c r="I6769" s="10" t="str">
        <f>IFERROR(VLOOKUP(D6769,Rooms[[الشقة]:[وصف]],4,FALSE),"")</f>
        <v/>
      </c>
      <c r="K6769" s="16" t="str">
        <f t="shared" si="211"/>
        <v/>
      </c>
    </row>
    <row r="6770" spans="2:11" x14ac:dyDescent="0.2">
      <c r="B6770" s="10" t="str">
        <f t="shared" si="210"/>
        <v/>
      </c>
      <c r="C6770" s="30"/>
      <c r="H6770" s="10" t="str">
        <f>IFERROR(IF(INDEX(Rooms[اعتماد القيمة],MATCH(الحجز!$D6770,Rooms[الشقة],0),1)&lt;=الحجز!$C6770,((INDEX(Rooms[القيمة],MATCH(الحجز!$D6770,Rooms[الشقة],0),1)*الحجز!$E6770)+G6770)-F6770,الحجز!$H6770),"")</f>
        <v/>
      </c>
      <c r="I6770" s="10" t="str">
        <f>IFERROR(VLOOKUP(D6770,Rooms[[الشقة]:[وصف]],4,FALSE),"")</f>
        <v/>
      </c>
      <c r="K6770" s="16" t="str">
        <f t="shared" si="211"/>
        <v/>
      </c>
    </row>
    <row r="6771" spans="2:11" x14ac:dyDescent="0.2">
      <c r="B6771" s="10" t="str">
        <f t="shared" si="210"/>
        <v/>
      </c>
      <c r="C6771" s="30"/>
      <c r="H6771" s="10" t="str">
        <f>IFERROR(IF(INDEX(Rooms[اعتماد القيمة],MATCH(الحجز!$D6771,Rooms[الشقة],0),1)&lt;=الحجز!$C6771,((INDEX(Rooms[القيمة],MATCH(الحجز!$D6771,Rooms[الشقة],0),1)*الحجز!$E6771)+G6771)-F6771,الحجز!$H6771),"")</f>
        <v/>
      </c>
      <c r="I6771" s="10" t="str">
        <f>IFERROR(VLOOKUP(D6771,Rooms[[الشقة]:[وصف]],4,FALSE),"")</f>
        <v/>
      </c>
      <c r="K6771" s="16" t="str">
        <f t="shared" si="211"/>
        <v/>
      </c>
    </row>
    <row r="6772" spans="2:11" x14ac:dyDescent="0.2">
      <c r="B6772" s="10" t="str">
        <f t="shared" si="210"/>
        <v/>
      </c>
      <c r="C6772" s="30"/>
      <c r="H6772" s="10" t="str">
        <f>IFERROR(IF(INDEX(Rooms[اعتماد القيمة],MATCH(الحجز!$D6772,Rooms[الشقة],0),1)&lt;=الحجز!$C6772,((INDEX(Rooms[القيمة],MATCH(الحجز!$D6772,Rooms[الشقة],0),1)*الحجز!$E6772)+G6772)-F6772,الحجز!$H6772),"")</f>
        <v/>
      </c>
      <c r="I6772" s="10" t="str">
        <f>IFERROR(VLOOKUP(D6772,Rooms[[الشقة]:[وصف]],4,FALSE),"")</f>
        <v/>
      </c>
      <c r="K6772" s="16" t="str">
        <f t="shared" si="211"/>
        <v/>
      </c>
    </row>
    <row r="6773" spans="2:11" x14ac:dyDescent="0.2">
      <c r="B6773" s="10" t="str">
        <f t="shared" si="210"/>
        <v/>
      </c>
      <c r="C6773" s="30"/>
      <c r="H6773" s="10" t="str">
        <f>IFERROR(IF(INDEX(Rooms[اعتماد القيمة],MATCH(الحجز!$D6773,Rooms[الشقة],0),1)&lt;=الحجز!$C6773,((INDEX(Rooms[القيمة],MATCH(الحجز!$D6773,Rooms[الشقة],0),1)*الحجز!$E6773)+G6773)-F6773,الحجز!$H6773),"")</f>
        <v/>
      </c>
      <c r="I6773" s="10" t="str">
        <f>IFERROR(VLOOKUP(D6773,Rooms[[الشقة]:[وصف]],4,FALSE),"")</f>
        <v/>
      </c>
      <c r="K6773" s="16" t="str">
        <f t="shared" si="211"/>
        <v/>
      </c>
    </row>
    <row r="6774" spans="2:11" x14ac:dyDescent="0.2">
      <c r="B6774" s="10" t="str">
        <f t="shared" si="210"/>
        <v/>
      </c>
      <c r="C6774" s="30"/>
      <c r="H6774" s="10" t="str">
        <f>IFERROR(IF(INDEX(Rooms[اعتماد القيمة],MATCH(الحجز!$D6774,Rooms[الشقة],0),1)&lt;=الحجز!$C6774,((INDEX(Rooms[القيمة],MATCH(الحجز!$D6774,Rooms[الشقة],0),1)*الحجز!$E6774)+G6774)-F6774,الحجز!$H6774),"")</f>
        <v/>
      </c>
      <c r="I6774" s="10" t="str">
        <f>IFERROR(VLOOKUP(D6774,Rooms[[الشقة]:[وصف]],4,FALSE),"")</f>
        <v/>
      </c>
      <c r="K6774" s="16" t="str">
        <f t="shared" si="211"/>
        <v/>
      </c>
    </row>
    <row r="6775" spans="2:11" x14ac:dyDescent="0.2">
      <c r="B6775" s="10" t="str">
        <f t="shared" si="210"/>
        <v/>
      </c>
      <c r="C6775" s="30"/>
      <c r="H6775" s="10" t="str">
        <f>IFERROR(IF(INDEX(Rooms[اعتماد القيمة],MATCH(الحجز!$D6775,Rooms[الشقة],0),1)&lt;=الحجز!$C6775,((INDEX(Rooms[القيمة],MATCH(الحجز!$D6775,Rooms[الشقة],0),1)*الحجز!$E6775)+G6775)-F6775,الحجز!$H6775),"")</f>
        <v/>
      </c>
      <c r="I6775" s="10" t="str">
        <f>IFERROR(VLOOKUP(D6775,Rooms[[الشقة]:[وصف]],4,FALSE),"")</f>
        <v/>
      </c>
      <c r="K6775" s="16" t="str">
        <f t="shared" si="211"/>
        <v/>
      </c>
    </row>
    <row r="6776" spans="2:11" x14ac:dyDescent="0.2">
      <c r="B6776" s="10" t="str">
        <f t="shared" si="210"/>
        <v/>
      </c>
      <c r="C6776" s="30"/>
      <c r="H6776" s="10" t="str">
        <f>IFERROR(IF(INDEX(Rooms[اعتماد القيمة],MATCH(الحجز!$D6776,Rooms[الشقة],0),1)&lt;=الحجز!$C6776,((INDEX(Rooms[القيمة],MATCH(الحجز!$D6776,Rooms[الشقة],0),1)*الحجز!$E6776)+G6776)-F6776,الحجز!$H6776),"")</f>
        <v/>
      </c>
      <c r="I6776" s="10" t="str">
        <f>IFERROR(VLOOKUP(D6776,Rooms[[الشقة]:[وصف]],4,FALSE),"")</f>
        <v/>
      </c>
      <c r="K6776" s="16" t="str">
        <f t="shared" si="211"/>
        <v/>
      </c>
    </row>
    <row r="6777" spans="2:11" x14ac:dyDescent="0.2">
      <c r="B6777" s="10" t="str">
        <f t="shared" si="210"/>
        <v/>
      </c>
      <c r="C6777" s="30"/>
      <c r="H6777" s="10" t="str">
        <f>IFERROR(IF(INDEX(Rooms[اعتماد القيمة],MATCH(الحجز!$D6777,Rooms[الشقة],0),1)&lt;=الحجز!$C6777,((INDEX(Rooms[القيمة],MATCH(الحجز!$D6777,Rooms[الشقة],0),1)*الحجز!$E6777)+G6777)-F6777,الحجز!$H6777),"")</f>
        <v/>
      </c>
      <c r="I6777" s="10" t="str">
        <f>IFERROR(VLOOKUP(D6777,Rooms[[الشقة]:[وصف]],4,FALSE),"")</f>
        <v/>
      </c>
      <c r="K6777" s="16" t="str">
        <f t="shared" si="211"/>
        <v/>
      </c>
    </row>
    <row r="6778" spans="2:11" x14ac:dyDescent="0.2">
      <c r="B6778" s="10" t="str">
        <f t="shared" si="210"/>
        <v/>
      </c>
      <c r="C6778" s="30"/>
      <c r="H6778" s="10" t="str">
        <f>IFERROR(IF(INDEX(Rooms[اعتماد القيمة],MATCH(الحجز!$D6778,Rooms[الشقة],0),1)&lt;=الحجز!$C6778,((INDEX(Rooms[القيمة],MATCH(الحجز!$D6778,Rooms[الشقة],0),1)*الحجز!$E6778)+G6778)-F6778,الحجز!$H6778),"")</f>
        <v/>
      </c>
      <c r="I6778" s="10" t="str">
        <f>IFERROR(VLOOKUP(D6778,Rooms[[الشقة]:[وصف]],4,FALSE),"")</f>
        <v/>
      </c>
      <c r="K6778" s="16" t="str">
        <f t="shared" si="211"/>
        <v/>
      </c>
    </row>
    <row r="6779" spans="2:11" x14ac:dyDescent="0.2">
      <c r="B6779" s="10" t="str">
        <f t="shared" si="210"/>
        <v/>
      </c>
      <c r="C6779" s="30"/>
      <c r="H6779" s="10" t="str">
        <f>IFERROR(IF(INDEX(Rooms[اعتماد القيمة],MATCH(الحجز!$D6779,Rooms[الشقة],0),1)&lt;=الحجز!$C6779,((INDEX(Rooms[القيمة],MATCH(الحجز!$D6779,Rooms[الشقة],0),1)*الحجز!$E6779)+G6779)-F6779,الحجز!$H6779),"")</f>
        <v/>
      </c>
      <c r="I6779" s="10" t="str">
        <f>IFERROR(VLOOKUP(D6779,Rooms[[الشقة]:[وصف]],4,FALSE),"")</f>
        <v/>
      </c>
      <c r="K6779" s="16" t="str">
        <f t="shared" si="211"/>
        <v/>
      </c>
    </row>
    <row r="6780" spans="2:11" x14ac:dyDescent="0.2">
      <c r="B6780" s="10" t="str">
        <f t="shared" si="210"/>
        <v/>
      </c>
      <c r="C6780" s="30"/>
      <c r="H6780" s="10" t="str">
        <f>IFERROR(IF(INDEX(Rooms[اعتماد القيمة],MATCH(الحجز!$D6780,Rooms[الشقة],0),1)&lt;=الحجز!$C6780,((INDEX(Rooms[القيمة],MATCH(الحجز!$D6780,Rooms[الشقة],0),1)*الحجز!$E6780)+G6780)-F6780,الحجز!$H6780),"")</f>
        <v/>
      </c>
      <c r="I6780" s="10" t="str">
        <f>IFERROR(VLOOKUP(D6780,Rooms[[الشقة]:[وصف]],4,FALSE),"")</f>
        <v/>
      </c>
      <c r="K6780" s="16" t="str">
        <f t="shared" si="211"/>
        <v/>
      </c>
    </row>
    <row r="6781" spans="2:11" x14ac:dyDescent="0.2">
      <c r="B6781" s="10" t="str">
        <f t="shared" si="210"/>
        <v/>
      </c>
      <c r="C6781" s="30"/>
      <c r="H6781" s="10" t="str">
        <f>IFERROR(IF(INDEX(Rooms[اعتماد القيمة],MATCH(الحجز!$D6781,Rooms[الشقة],0),1)&lt;=الحجز!$C6781,((INDEX(Rooms[القيمة],MATCH(الحجز!$D6781,Rooms[الشقة],0),1)*الحجز!$E6781)+G6781)-F6781,الحجز!$H6781),"")</f>
        <v/>
      </c>
      <c r="I6781" s="10" t="str">
        <f>IFERROR(VLOOKUP(D6781,Rooms[[الشقة]:[وصف]],4,FALSE),"")</f>
        <v/>
      </c>
      <c r="K6781" s="16" t="str">
        <f t="shared" si="211"/>
        <v/>
      </c>
    </row>
    <row r="6782" spans="2:11" x14ac:dyDescent="0.2">
      <c r="B6782" s="10" t="str">
        <f t="shared" si="210"/>
        <v/>
      </c>
      <c r="C6782" s="30"/>
      <c r="H6782" s="10" t="str">
        <f>IFERROR(IF(INDEX(Rooms[اعتماد القيمة],MATCH(الحجز!$D6782,Rooms[الشقة],0),1)&lt;=الحجز!$C6782,((INDEX(Rooms[القيمة],MATCH(الحجز!$D6782,Rooms[الشقة],0),1)*الحجز!$E6782)+G6782)-F6782,الحجز!$H6782),"")</f>
        <v/>
      </c>
      <c r="I6782" s="10" t="str">
        <f>IFERROR(VLOOKUP(D6782,Rooms[[الشقة]:[وصف]],4,FALSE),"")</f>
        <v/>
      </c>
      <c r="K6782" s="16" t="str">
        <f t="shared" si="211"/>
        <v/>
      </c>
    </row>
    <row r="6783" spans="2:11" x14ac:dyDescent="0.2">
      <c r="B6783" s="10" t="str">
        <f t="shared" si="210"/>
        <v/>
      </c>
      <c r="C6783" s="30"/>
      <c r="H6783" s="10" t="str">
        <f>IFERROR(IF(INDEX(Rooms[اعتماد القيمة],MATCH(الحجز!$D6783,Rooms[الشقة],0),1)&lt;=الحجز!$C6783,((INDEX(Rooms[القيمة],MATCH(الحجز!$D6783,Rooms[الشقة],0),1)*الحجز!$E6783)+G6783)-F6783,الحجز!$H6783),"")</f>
        <v/>
      </c>
      <c r="I6783" s="10" t="str">
        <f>IFERROR(VLOOKUP(D6783,Rooms[[الشقة]:[وصف]],4,FALSE),"")</f>
        <v/>
      </c>
      <c r="K6783" s="16" t="str">
        <f t="shared" si="211"/>
        <v/>
      </c>
    </row>
    <row r="6784" spans="2:11" x14ac:dyDescent="0.2">
      <c r="B6784" s="10" t="str">
        <f t="shared" si="210"/>
        <v/>
      </c>
      <c r="C6784" s="30"/>
      <c r="H6784" s="10" t="str">
        <f>IFERROR(IF(INDEX(Rooms[اعتماد القيمة],MATCH(الحجز!$D6784,Rooms[الشقة],0),1)&lt;=الحجز!$C6784,((INDEX(Rooms[القيمة],MATCH(الحجز!$D6784,Rooms[الشقة],0),1)*الحجز!$E6784)+G6784)-F6784,الحجز!$H6784),"")</f>
        <v/>
      </c>
      <c r="I6784" s="10" t="str">
        <f>IFERROR(VLOOKUP(D6784,Rooms[[الشقة]:[وصف]],4,FALSE),"")</f>
        <v/>
      </c>
      <c r="K6784" s="16" t="str">
        <f t="shared" si="211"/>
        <v/>
      </c>
    </row>
    <row r="6785" spans="2:11" x14ac:dyDescent="0.2">
      <c r="B6785" s="10" t="str">
        <f t="shared" si="210"/>
        <v/>
      </c>
      <c r="C6785" s="30"/>
      <c r="H6785" s="10" t="str">
        <f>IFERROR(IF(INDEX(Rooms[اعتماد القيمة],MATCH(الحجز!$D6785,Rooms[الشقة],0),1)&lt;=الحجز!$C6785,((INDEX(Rooms[القيمة],MATCH(الحجز!$D6785,Rooms[الشقة],0),1)*الحجز!$E6785)+G6785)-F6785,الحجز!$H6785),"")</f>
        <v/>
      </c>
      <c r="I6785" s="10" t="str">
        <f>IFERROR(VLOOKUP(D6785,Rooms[[الشقة]:[وصف]],4,FALSE),"")</f>
        <v/>
      </c>
      <c r="K6785" s="16" t="str">
        <f t="shared" si="211"/>
        <v/>
      </c>
    </row>
    <row r="6786" spans="2:11" x14ac:dyDescent="0.2">
      <c r="B6786" s="10" t="str">
        <f t="shared" si="210"/>
        <v/>
      </c>
      <c r="C6786" s="30"/>
      <c r="H6786" s="10" t="str">
        <f>IFERROR(IF(INDEX(Rooms[اعتماد القيمة],MATCH(الحجز!$D6786,Rooms[الشقة],0),1)&lt;=الحجز!$C6786,((INDEX(Rooms[القيمة],MATCH(الحجز!$D6786,Rooms[الشقة],0),1)*الحجز!$E6786)+G6786)-F6786,الحجز!$H6786),"")</f>
        <v/>
      </c>
      <c r="I6786" s="10" t="str">
        <f>IFERROR(VLOOKUP(D6786,Rooms[[الشقة]:[وصف]],4,FALSE),"")</f>
        <v/>
      </c>
      <c r="K6786" s="16" t="str">
        <f t="shared" si="211"/>
        <v/>
      </c>
    </row>
    <row r="6787" spans="2:11" x14ac:dyDescent="0.2">
      <c r="B6787" s="10" t="str">
        <f t="shared" si="210"/>
        <v/>
      </c>
      <c r="C6787" s="30"/>
      <c r="H6787" s="10" t="str">
        <f>IFERROR(IF(INDEX(Rooms[اعتماد القيمة],MATCH(الحجز!$D6787,Rooms[الشقة],0),1)&lt;=الحجز!$C6787,((INDEX(Rooms[القيمة],MATCH(الحجز!$D6787,Rooms[الشقة],0),1)*الحجز!$E6787)+G6787)-F6787,الحجز!$H6787),"")</f>
        <v/>
      </c>
      <c r="I6787" s="10" t="str">
        <f>IFERROR(VLOOKUP(D6787,Rooms[[الشقة]:[وصف]],4,FALSE),"")</f>
        <v/>
      </c>
      <c r="K6787" s="16" t="str">
        <f t="shared" si="211"/>
        <v/>
      </c>
    </row>
    <row r="6788" spans="2:11" x14ac:dyDescent="0.2">
      <c r="B6788" s="10" t="str">
        <f t="shared" si="210"/>
        <v/>
      </c>
      <c r="C6788" s="30"/>
      <c r="H6788" s="10" t="str">
        <f>IFERROR(IF(INDEX(Rooms[اعتماد القيمة],MATCH(الحجز!$D6788,Rooms[الشقة],0),1)&lt;=الحجز!$C6788,((INDEX(Rooms[القيمة],MATCH(الحجز!$D6788,Rooms[الشقة],0),1)*الحجز!$E6788)+G6788)-F6788,الحجز!$H6788),"")</f>
        <v/>
      </c>
      <c r="I6788" s="10" t="str">
        <f>IFERROR(VLOOKUP(D6788,Rooms[[الشقة]:[وصف]],4,FALSE),"")</f>
        <v/>
      </c>
      <c r="K6788" s="16" t="str">
        <f t="shared" si="211"/>
        <v/>
      </c>
    </row>
    <row r="6789" spans="2:11" x14ac:dyDescent="0.2">
      <c r="B6789" s="10" t="str">
        <f t="shared" ref="B6789:B6852" si="212">IF(C6789&lt;&gt;"",ROW(A6786),"")</f>
        <v/>
      </c>
      <c r="C6789" s="30"/>
      <c r="H6789" s="10" t="str">
        <f>IFERROR(IF(INDEX(Rooms[اعتماد القيمة],MATCH(الحجز!$D6789,Rooms[الشقة],0),1)&lt;=الحجز!$C6789,((INDEX(Rooms[القيمة],MATCH(الحجز!$D6789,Rooms[الشقة],0),1)*الحجز!$E6789)+G6789)-F6789,الحجز!$H6789),"")</f>
        <v/>
      </c>
      <c r="I6789" s="10" t="str">
        <f>IFERROR(VLOOKUP(D6789,Rooms[[الشقة]:[وصف]],4,FALSE),"")</f>
        <v/>
      </c>
      <c r="K6789" s="16" t="str">
        <f t="shared" ref="K6789:K6852" si="213">IF(AND(E6789="",C6789=""),"",C6789+(IF(E6789&lt;1,E6789,(E6789-1))))</f>
        <v/>
      </c>
    </row>
    <row r="6790" spans="2:11" x14ac:dyDescent="0.2">
      <c r="B6790" s="10" t="str">
        <f t="shared" si="212"/>
        <v/>
      </c>
      <c r="C6790" s="30"/>
      <c r="H6790" s="10" t="str">
        <f>IFERROR(IF(INDEX(Rooms[اعتماد القيمة],MATCH(الحجز!$D6790,Rooms[الشقة],0),1)&lt;=الحجز!$C6790,((INDEX(Rooms[القيمة],MATCH(الحجز!$D6790,Rooms[الشقة],0),1)*الحجز!$E6790)+G6790)-F6790,الحجز!$H6790),"")</f>
        <v/>
      </c>
      <c r="I6790" s="10" t="str">
        <f>IFERROR(VLOOKUP(D6790,Rooms[[الشقة]:[وصف]],4,FALSE),"")</f>
        <v/>
      </c>
      <c r="K6790" s="16" t="str">
        <f t="shared" si="213"/>
        <v/>
      </c>
    </row>
    <row r="6791" spans="2:11" x14ac:dyDescent="0.2">
      <c r="B6791" s="10" t="str">
        <f t="shared" si="212"/>
        <v/>
      </c>
      <c r="C6791" s="30"/>
      <c r="H6791" s="10" t="str">
        <f>IFERROR(IF(INDEX(Rooms[اعتماد القيمة],MATCH(الحجز!$D6791,Rooms[الشقة],0),1)&lt;=الحجز!$C6791,((INDEX(Rooms[القيمة],MATCH(الحجز!$D6791,Rooms[الشقة],0),1)*الحجز!$E6791)+G6791)-F6791,الحجز!$H6791),"")</f>
        <v/>
      </c>
      <c r="I6791" s="10" t="str">
        <f>IFERROR(VLOOKUP(D6791,Rooms[[الشقة]:[وصف]],4,FALSE),"")</f>
        <v/>
      </c>
      <c r="K6791" s="16" t="str">
        <f t="shared" si="213"/>
        <v/>
      </c>
    </row>
    <row r="6792" spans="2:11" x14ac:dyDescent="0.2">
      <c r="B6792" s="10" t="str">
        <f t="shared" si="212"/>
        <v/>
      </c>
      <c r="C6792" s="30"/>
      <c r="H6792" s="10" t="str">
        <f>IFERROR(IF(INDEX(Rooms[اعتماد القيمة],MATCH(الحجز!$D6792,Rooms[الشقة],0),1)&lt;=الحجز!$C6792,((INDEX(Rooms[القيمة],MATCH(الحجز!$D6792,Rooms[الشقة],0),1)*الحجز!$E6792)+G6792)-F6792,الحجز!$H6792),"")</f>
        <v/>
      </c>
      <c r="I6792" s="10" t="str">
        <f>IFERROR(VLOOKUP(D6792,Rooms[[الشقة]:[وصف]],4,FALSE),"")</f>
        <v/>
      </c>
      <c r="K6792" s="16" t="str">
        <f t="shared" si="213"/>
        <v/>
      </c>
    </row>
    <row r="6793" spans="2:11" x14ac:dyDescent="0.2">
      <c r="B6793" s="10" t="str">
        <f t="shared" si="212"/>
        <v/>
      </c>
      <c r="C6793" s="30"/>
      <c r="H6793" s="10" t="str">
        <f>IFERROR(IF(INDEX(Rooms[اعتماد القيمة],MATCH(الحجز!$D6793,Rooms[الشقة],0),1)&lt;=الحجز!$C6793,((INDEX(Rooms[القيمة],MATCH(الحجز!$D6793,Rooms[الشقة],0),1)*الحجز!$E6793)+G6793)-F6793,الحجز!$H6793),"")</f>
        <v/>
      </c>
      <c r="I6793" s="10" t="str">
        <f>IFERROR(VLOOKUP(D6793,Rooms[[الشقة]:[وصف]],4,FALSE),"")</f>
        <v/>
      </c>
      <c r="K6793" s="16" t="str">
        <f t="shared" si="213"/>
        <v/>
      </c>
    </row>
    <row r="6794" spans="2:11" x14ac:dyDescent="0.2">
      <c r="B6794" s="10" t="str">
        <f t="shared" si="212"/>
        <v/>
      </c>
      <c r="C6794" s="30"/>
      <c r="H6794" s="10" t="str">
        <f>IFERROR(IF(INDEX(Rooms[اعتماد القيمة],MATCH(الحجز!$D6794,Rooms[الشقة],0),1)&lt;=الحجز!$C6794,((INDEX(Rooms[القيمة],MATCH(الحجز!$D6794,Rooms[الشقة],0),1)*الحجز!$E6794)+G6794)-F6794,الحجز!$H6794),"")</f>
        <v/>
      </c>
      <c r="I6794" s="10" t="str">
        <f>IFERROR(VLOOKUP(D6794,Rooms[[الشقة]:[وصف]],4,FALSE),"")</f>
        <v/>
      </c>
      <c r="K6794" s="16" t="str">
        <f t="shared" si="213"/>
        <v/>
      </c>
    </row>
    <row r="6795" spans="2:11" x14ac:dyDescent="0.2">
      <c r="B6795" s="10" t="str">
        <f t="shared" si="212"/>
        <v/>
      </c>
      <c r="C6795" s="30"/>
      <c r="H6795" s="10" t="str">
        <f>IFERROR(IF(INDEX(Rooms[اعتماد القيمة],MATCH(الحجز!$D6795,Rooms[الشقة],0),1)&lt;=الحجز!$C6795,((INDEX(Rooms[القيمة],MATCH(الحجز!$D6795,Rooms[الشقة],0),1)*الحجز!$E6795)+G6795)-F6795,الحجز!$H6795),"")</f>
        <v/>
      </c>
      <c r="I6795" s="10" t="str">
        <f>IFERROR(VLOOKUP(D6795,Rooms[[الشقة]:[وصف]],4,FALSE),"")</f>
        <v/>
      </c>
      <c r="K6795" s="16" t="str">
        <f t="shared" si="213"/>
        <v/>
      </c>
    </row>
    <row r="6796" spans="2:11" x14ac:dyDescent="0.2">
      <c r="B6796" s="10" t="str">
        <f t="shared" si="212"/>
        <v/>
      </c>
      <c r="C6796" s="30"/>
      <c r="H6796" s="10" t="str">
        <f>IFERROR(IF(INDEX(Rooms[اعتماد القيمة],MATCH(الحجز!$D6796,Rooms[الشقة],0),1)&lt;=الحجز!$C6796,((INDEX(Rooms[القيمة],MATCH(الحجز!$D6796,Rooms[الشقة],0),1)*الحجز!$E6796)+G6796)-F6796,الحجز!$H6796),"")</f>
        <v/>
      </c>
      <c r="I6796" s="10" t="str">
        <f>IFERROR(VLOOKUP(D6796,Rooms[[الشقة]:[وصف]],4,FALSE),"")</f>
        <v/>
      </c>
      <c r="K6796" s="16" t="str">
        <f t="shared" si="213"/>
        <v/>
      </c>
    </row>
    <row r="6797" spans="2:11" x14ac:dyDescent="0.2">
      <c r="B6797" s="10" t="str">
        <f t="shared" si="212"/>
        <v/>
      </c>
      <c r="C6797" s="30"/>
      <c r="H6797" s="10" t="str">
        <f>IFERROR(IF(INDEX(Rooms[اعتماد القيمة],MATCH(الحجز!$D6797,Rooms[الشقة],0),1)&lt;=الحجز!$C6797,((INDEX(Rooms[القيمة],MATCH(الحجز!$D6797,Rooms[الشقة],0),1)*الحجز!$E6797)+G6797)-F6797,الحجز!$H6797),"")</f>
        <v/>
      </c>
      <c r="I6797" s="10" t="str">
        <f>IFERROR(VLOOKUP(D6797,Rooms[[الشقة]:[وصف]],4,FALSE),"")</f>
        <v/>
      </c>
      <c r="K6797" s="16" t="str">
        <f t="shared" si="213"/>
        <v/>
      </c>
    </row>
    <row r="6798" spans="2:11" x14ac:dyDescent="0.2">
      <c r="B6798" s="10" t="str">
        <f t="shared" si="212"/>
        <v/>
      </c>
      <c r="C6798" s="30"/>
      <c r="H6798" s="10" t="str">
        <f>IFERROR(IF(INDEX(Rooms[اعتماد القيمة],MATCH(الحجز!$D6798,Rooms[الشقة],0),1)&lt;=الحجز!$C6798,((INDEX(Rooms[القيمة],MATCH(الحجز!$D6798,Rooms[الشقة],0),1)*الحجز!$E6798)+G6798)-F6798,الحجز!$H6798),"")</f>
        <v/>
      </c>
      <c r="I6798" s="10" t="str">
        <f>IFERROR(VLOOKUP(D6798,Rooms[[الشقة]:[وصف]],4,FALSE),"")</f>
        <v/>
      </c>
      <c r="K6798" s="16" t="str">
        <f t="shared" si="213"/>
        <v/>
      </c>
    </row>
    <row r="6799" spans="2:11" x14ac:dyDescent="0.2">
      <c r="B6799" s="10" t="str">
        <f t="shared" si="212"/>
        <v/>
      </c>
      <c r="C6799" s="30"/>
      <c r="H6799" s="10" t="str">
        <f>IFERROR(IF(INDEX(Rooms[اعتماد القيمة],MATCH(الحجز!$D6799,Rooms[الشقة],0),1)&lt;=الحجز!$C6799,((INDEX(Rooms[القيمة],MATCH(الحجز!$D6799,Rooms[الشقة],0),1)*الحجز!$E6799)+G6799)-F6799,الحجز!$H6799),"")</f>
        <v/>
      </c>
      <c r="I6799" s="10" t="str">
        <f>IFERROR(VLOOKUP(D6799,Rooms[[الشقة]:[وصف]],4,FALSE),"")</f>
        <v/>
      </c>
      <c r="K6799" s="16" t="str">
        <f t="shared" si="213"/>
        <v/>
      </c>
    </row>
    <row r="6800" spans="2:11" x14ac:dyDescent="0.2">
      <c r="B6800" s="10" t="str">
        <f t="shared" si="212"/>
        <v/>
      </c>
      <c r="C6800" s="30"/>
      <c r="H6800" s="10" t="str">
        <f>IFERROR(IF(INDEX(Rooms[اعتماد القيمة],MATCH(الحجز!$D6800,Rooms[الشقة],0),1)&lt;=الحجز!$C6800,((INDEX(Rooms[القيمة],MATCH(الحجز!$D6800,Rooms[الشقة],0),1)*الحجز!$E6800)+G6800)-F6800,الحجز!$H6800),"")</f>
        <v/>
      </c>
      <c r="I6800" s="10" t="str">
        <f>IFERROR(VLOOKUP(D6800,Rooms[[الشقة]:[وصف]],4,FALSE),"")</f>
        <v/>
      </c>
      <c r="K6800" s="16" t="str">
        <f t="shared" si="213"/>
        <v/>
      </c>
    </row>
    <row r="6801" spans="2:11" x14ac:dyDescent="0.2">
      <c r="B6801" s="10" t="str">
        <f t="shared" si="212"/>
        <v/>
      </c>
      <c r="C6801" s="30"/>
      <c r="H6801" s="10" t="str">
        <f>IFERROR(IF(INDEX(Rooms[اعتماد القيمة],MATCH(الحجز!$D6801,Rooms[الشقة],0),1)&lt;=الحجز!$C6801,((INDEX(Rooms[القيمة],MATCH(الحجز!$D6801,Rooms[الشقة],0),1)*الحجز!$E6801)+G6801)-F6801,الحجز!$H6801),"")</f>
        <v/>
      </c>
      <c r="I6801" s="10" t="str">
        <f>IFERROR(VLOOKUP(D6801,Rooms[[الشقة]:[وصف]],4,FALSE),"")</f>
        <v/>
      </c>
      <c r="K6801" s="16" t="str">
        <f t="shared" si="213"/>
        <v/>
      </c>
    </row>
    <row r="6802" spans="2:11" x14ac:dyDescent="0.2">
      <c r="B6802" s="10" t="str">
        <f t="shared" si="212"/>
        <v/>
      </c>
      <c r="C6802" s="30"/>
      <c r="H6802" s="10" t="str">
        <f>IFERROR(IF(INDEX(Rooms[اعتماد القيمة],MATCH(الحجز!$D6802,Rooms[الشقة],0),1)&lt;=الحجز!$C6802,((INDEX(Rooms[القيمة],MATCH(الحجز!$D6802,Rooms[الشقة],0),1)*الحجز!$E6802)+G6802)-F6802,الحجز!$H6802),"")</f>
        <v/>
      </c>
      <c r="I6802" s="10" t="str">
        <f>IFERROR(VLOOKUP(D6802,Rooms[[الشقة]:[وصف]],4,FALSE),"")</f>
        <v/>
      </c>
      <c r="K6802" s="16" t="str">
        <f t="shared" si="213"/>
        <v/>
      </c>
    </row>
    <row r="6803" spans="2:11" x14ac:dyDescent="0.2">
      <c r="B6803" s="10" t="str">
        <f t="shared" si="212"/>
        <v/>
      </c>
      <c r="C6803" s="30"/>
      <c r="H6803" s="10" t="str">
        <f>IFERROR(IF(INDEX(Rooms[اعتماد القيمة],MATCH(الحجز!$D6803,Rooms[الشقة],0),1)&lt;=الحجز!$C6803,((INDEX(Rooms[القيمة],MATCH(الحجز!$D6803,Rooms[الشقة],0),1)*الحجز!$E6803)+G6803)-F6803,الحجز!$H6803),"")</f>
        <v/>
      </c>
      <c r="I6803" s="10" t="str">
        <f>IFERROR(VLOOKUP(D6803,Rooms[[الشقة]:[وصف]],4,FALSE),"")</f>
        <v/>
      </c>
      <c r="K6803" s="16" t="str">
        <f t="shared" si="213"/>
        <v/>
      </c>
    </row>
    <row r="6804" spans="2:11" x14ac:dyDescent="0.2">
      <c r="B6804" s="10" t="str">
        <f t="shared" si="212"/>
        <v/>
      </c>
      <c r="C6804" s="30"/>
      <c r="H6804" s="10" t="str">
        <f>IFERROR(IF(INDEX(Rooms[اعتماد القيمة],MATCH(الحجز!$D6804,Rooms[الشقة],0),1)&lt;=الحجز!$C6804,((INDEX(Rooms[القيمة],MATCH(الحجز!$D6804,Rooms[الشقة],0),1)*الحجز!$E6804)+G6804)-F6804,الحجز!$H6804),"")</f>
        <v/>
      </c>
      <c r="I6804" s="10" t="str">
        <f>IFERROR(VLOOKUP(D6804,Rooms[[الشقة]:[وصف]],4,FALSE),"")</f>
        <v/>
      </c>
      <c r="K6804" s="16" t="str">
        <f t="shared" si="213"/>
        <v/>
      </c>
    </row>
    <row r="6805" spans="2:11" x14ac:dyDescent="0.2">
      <c r="B6805" s="10" t="str">
        <f t="shared" si="212"/>
        <v/>
      </c>
      <c r="C6805" s="30"/>
      <c r="H6805" s="10" t="str">
        <f>IFERROR(IF(INDEX(Rooms[اعتماد القيمة],MATCH(الحجز!$D6805,Rooms[الشقة],0),1)&lt;=الحجز!$C6805,((INDEX(Rooms[القيمة],MATCH(الحجز!$D6805,Rooms[الشقة],0),1)*الحجز!$E6805)+G6805)-F6805,الحجز!$H6805),"")</f>
        <v/>
      </c>
      <c r="I6805" s="10" t="str">
        <f>IFERROR(VLOOKUP(D6805,Rooms[[الشقة]:[وصف]],4,FALSE),"")</f>
        <v/>
      </c>
      <c r="K6805" s="16" t="str">
        <f t="shared" si="213"/>
        <v/>
      </c>
    </row>
    <row r="6806" spans="2:11" x14ac:dyDescent="0.2">
      <c r="B6806" s="10" t="str">
        <f t="shared" si="212"/>
        <v/>
      </c>
      <c r="C6806" s="30"/>
      <c r="H6806" s="10" t="str">
        <f>IFERROR(IF(INDEX(Rooms[اعتماد القيمة],MATCH(الحجز!$D6806,Rooms[الشقة],0),1)&lt;=الحجز!$C6806,((INDEX(Rooms[القيمة],MATCH(الحجز!$D6806,Rooms[الشقة],0),1)*الحجز!$E6806)+G6806)-F6806,الحجز!$H6806),"")</f>
        <v/>
      </c>
      <c r="I6806" s="10" t="str">
        <f>IFERROR(VLOOKUP(D6806,Rooms[[الشقة]:[وصف]],4,FALSE),"")</f>
        <v/>
      </c>
      <c r="K6806" s="16" t="str">
        <f t="shared" si="213"/>
        <v/>
      </c>
    </row>
    <row r="6807" spans="2:11" x14ac:dyDescent="0.2">
      <c r="B6807" s="10" t="str">
        <f t="shared" si="212"/>
        <v/>
      </c>
      <c r="C6807" s="30"/>
      <c r="H6807" s="10" t="str">
        <f>IFERROR(IF(INDEX(Rooms[اعتماد القيمة],MATCH(الحجز!$D6807,Rooms[الشقة],0),1)&lt;=الحجز!$C6807,((INDEX(Rooms[القيمة],MATCH(الحجز!$D6807,Rooms[الشقة],0),1)*الحجز!$E6807)+G6807)-F6807,الحجز!$H6807),"")</f>
        <v/>
      </c>
      <c r="I6807" s="10" t="str">
        <f>IFERROR(VLOOKUP(D6807,Rooms[[الشقة]:[وصف]],4,FALSE),"")</f>
        <v/>
      </c>
      <c r="K6807" s="16" t="str">
        <f t="shared" si="213"/>
        <v/>
      </c>
    </row>
    <row r="6808" spans="2:11" x14ac:dyDescent="0.2">
      <c r="B6808" s="10" t="str">
        <f t="shared" si="212"/>
        <v/>
      </c>
      <c r="C6808" s="30"/>
      <c r="H6808" s="10" t="str">
        <f>IFERROR(IF(INDEX(Rooms[اعتماد القيمة],MATCH(الحجز!$D6808,Rooms[الشقة],0),1)&lt;=الحجز!$C6808,((INDEX(Rooms[القيمة],MATCH(الحجز!$D6808,Rooms[الشقة],0),1)*الحجز!$E6808)+G6808)-F6808,الحجز!$H6808),"")</f>
        <v/>
      </c>
      <c r="I6808" s="10" t="str">
        <f>IFERROR(VLOOKUP(D6808,Rooms[[الشقة]:[وصف]],4,FALSE),"")</f>
        <v/>
      </c>
      <c r="K6808" s="16" t="str">
        <f t="shared" si="213"/>
        <v/>
      </c>
    </row>
    <row r="6809" spans="2:11" x14ac:dyDescent="0.2">
      <c r="B6809" s="10" t="str">
        <f t="shared" si="212"/>
        <v/>
      </c>
      <c r="C6809" s="30"/>
      <c r="H6809" s="10" t="str">
        <f>IFERROR(IF(INDEX(Rooms[اعتماد القيمة],MATCH(الحجز!$D6809,Rooms[الشقة],0),1)&lt;=الحجز!$C6809,((INDEX(Rooms[القيمة],MATCH(الحجز!$D6809,Rooms[الشقة],0),1)*الحجز!$E6809)+G6809)-F6809,الحجز!$H6809),"")</f>
        <v/>
      </c>
      <c r="I6809" s="10" t="str">
        <f>IFERROR(VLOOKUP(D6809,Rooms[[الشقة]:[وصف]],4,FALSE),"")</f>
        <v/>
      </c>
      <c r="K6809" s="16" t="str">
        <f t="shared" si="213"/>
        <v/>
      </c>
    </row>
    <row r="6810" spans="2:11" x14ac:dyDescent="0.2">
      <c r="B6810" s="10" t="str">
        <f t="shared" si="212"/>
        <v/>
      </c>
      <c r="C6810" s="30"/>
      <c r="H6810" s="10" t="str">
        <f>IFERROR(IF(INDEX(Rooms[اعتماد القيمة],MATCH(الحجز!$D6810,Rooms[الشقة],0),1)&lt;=الحجز!$C6810,((INDEX(Rooms[القيمة],MATCH(الحجز!$D6810,Rooms[الشقة],0),1)*الحجز!$E6810)+G6810)-F6810,الحجز!$H6810),"")</f>
        <v/>
      </c>
      <c r="I6810" s="10" t="str">
        <f>IFERROR(VLOOKUP(D6810,Rooms[[الشقة]:[وصف]],4,FALSE),"")</f>
        <v/>
      </c>
      <c r="K6810" s="16" t="str">
        <f t="shared" si="213"/>
        <v/>
      </c>
    </row>
    <row r="6811" spans="2:11" x14ac:dyDescent="0.2">
      <c r="B6811" s="10" t="str">
        <f t="shared" si="212"/>
        <v/>
      </c>
      <c r="C6811" s="30"/>
      <c r="H6811" s="10" t="str">
        <f>IFERROR(IF(INDEX(Rooms[اعتماد القيمة],MATCH(الحجز!$D6811,Rooms[الشقة],0),1)&lt;=الحجز!$C6811,((INDEX(Rooms[القيمة],MATCH(الحجز!$D6811,Rooms[الشقة],0),1)*الحجز!$E6811)+G6811)-F6811,الحجز!$H6811),"")</f>
        <v/>
      </c>
      <c r="I6811" s="10" t="str">
        <f>IFERROR(VLOOKUP(D6811,Rooms[[الشقة]:[وصف]],4,FALSE),"")</f>
        <v/>
      </c>
      <c r="K6811" s="16" t="str">
        <f t="shared" si="213"/>
        <v/>
      </c>
    </row>
    <row r="6812" spans="2:11" x14ac:dyDescent="0.2">
      <c r="B6812" s="10" t="str">
        <f t="shared" si="212"/>
        <v/>
      </c>
      <c r="C6812" s="30"/>
      <c r="H6812" s="10" t="str">
        <f>IFERROR(IF(INDEX(Rooms[اعتماد القيمة],MATCH(الحجز!$D6812,Rooms[الشقة],0),1)&lt;=الحجز!$C6812,((INDEX(Rooms[القيمة],MATCH(الحجز!$D6812,Rooms[الشقة],0),1)*الحجز!$E6812)+G6812)-F6812,الحجز!$H6812),"")</f>
        <v/>
      </c>
      <c r="I6812" s="10" t="str">
        <f>IFERROR(VLOOKUP(D6812,Rooms[[الشقة]:[وصف]],4,FALSE),"")</f>
        <v/>
      </c>
      <c r="K6812" s="16" t="str">
        <f t="shared" si="213"/>
        <v/>
      </c>
    </row>
    <row r="6813" spans="2:11" x14ac:dyDescent="0.2">
      <c r="B6813" s="10" t="str">
        <f t="shared" si="212"/>
        <v/>
      </c>
      <c r="C6813" s="30"/>
      <c r="H6813" s="10" t="str">
        <f>IFERROR(IF(INDEX(Rooms[اعتماد القيمة],MATCH(الحجز!$D6813,Rooms[الشقة],0),1)&lt;=الحجز!$C6813,((INDEX(Rooms[القيمة],MATCH(الحجز!$D6813,Rooms[الشقة],0),1)*الحجز!$E6813)+G6813)-F6813,الحجز!$H6813),"")</f>
        <v/>
      </c>
      <c r="I6813" s="10" t="str">
        <f>IFERROR(VLOOKUP(D6813,Rooms[[الشقة]:[وصف]],4,FALSE),"")</f>
        <v/>
      </c>
      <c r="K6813" s="16" t="str">
        <f t="shared" si="213"/>
        <v/>
      </c>
    </row>
    <row r="6814" spans="2:11" x14ac:dyDescent="0.2">
      <c r="B6814" s="10" t="str">
        <f t="shared" si="212"/>
        <v/>
      </c>
      <c r="C6814" s="30"/>
      <c r="H6814" s="10" t="str">
        <f>IFERROR(IF(INDEX(Rooms[اعتماد القيمة],MATCH(الحجز!$D6814,Rooms[الشقة],0),1)&lt;=الحجز!$C6814,((INDEX(Rooms[القيمة],MATCH(الحجز!$D6814,Rooms[الشقة],0),1)*الحجز!$E6814)+G6814)-F6814,الحجز!$H6814),"")</f>
        <v/>
      </c>
      <c r="I6814" s="10" t="str">
        <f>IFERROR(VLOOKUP(D6814,Rooms[[الشقة]:[وصف]],4,FALSE),"")</f>
        <v/>
      </c>
      <c r="K6814" s="16" t="str">
        <f t="shared" si="213"/>
        <v/>
      </c>
    </row>
    <row r="6815" spans="2:11" x14ac:dyDescent="0.2">
      <c r="B6815" s="10" t="str">
        <f t="shared" si="212"/>
        <v/>
      </c>
      <c r="C6815" s="30"/>
      <c r="H6815" s="10" t="str">
        <f>IFERROR(IF(INDEX(Rooms[اعتماد القيمة],MATCH(الحجز!$D6815,Rooms[الشقة],0),1)&lt;=الحجز!$C6815,((INDEX(Rooms[القيمة],MATCH(الحجز!$D6815,Rooms[الشقة],0),1)*الحجز!$E6815)+G6815)-F6815,الحجز!$H6815),"")</f>
        <v/>
      </c>
      <c r="I6815" s="10" t="str">
        <f>IFERROR(VLOOKUP(D6815,Rooms[[الشقة]:[وصف]],4,FALSE),"")</f>
        <v/>
      </c>
      <c r="K6815" s="16" t="str">
        <f t="shared" si="213"/>
        <v/>
      </c>
    </row>
    <row r="6816" spans="2:11" x14ac:dyDescent="0.2">
      <c r="B6816" s="10" t="str">
        <f t="shared" si="212"/>
        <v/>
      </c>
      <c r="C6816" s="30"/>
      <c r="H6816" s="10" t="str">
        <f>IFERROR(IF(INDEX(Rooms[اعتماد القيمة],MATCH(الحجز!$D6816,Rooms[الشقة],0),1)&lt;=الحجز!$C6816,((INDEX(Rooms[القيمة],MATCH(الحجز!$D6816,Rooms[الشقة],0),1)*الحجز!$E6816)+G6816)-F6816,الحجز!$H6816),"")</f>
        <v/>
      </c>
      <c r="I6816" s="10" t="str">
        <f>IFERROR(VLOOKUP(D6816,Rooms[[الشقة]:[وصف]],4,FALSE),"")</f>
        <v/>
      </c>
      <c r="K6816" s="16" t="str">
        <f t="shared" si="213"/>
        <v/>
      </c>
    </row>
    <row r="6817" spans="2:11" x14ac:dyDescent="0.2">
      <c r="B6817" s="10" t="str">
        <f t="shared" si="212"/>
        <v/>
      </c>
      <c r="C6817" s="30"/>
      <c r="H6817" s="10" t="str">
        <f>IFERROR(IF(INDEX(Rooms[اعتماد القيمة],MATCH(الحجز!$D6817,Rooms[الشقة],0),1)&lt;=الحجز!$C6817,((INDEX(Rooms[القيمة],MATCH(الحجز!$D6817,Rooms[الشقة],0),1)*الحجز!$E6817)+G6817)-F6817,الحجز!$H6817),"")</f>
        <v/>
      </c>
      <c r="I6817" s="10" t="str">
        <f>IFERROR(VLOOKUP(D6817,Rooms[[الشقة]:[وصف]],4,FALSE),"")</f>
        <v/>
      </c>
      <c r="K6817" s="16" t="str">
        <f t="shared" si="213"/>
        <v/>
      </c>
    </row>
    <row r="6818" spans="2:11" x14ac:dyDescent="0.2">
      <c r="B6818" s="10" t="str">
        <f t="shared" si="212"/>
        <v/>
      </c>
      <c r="C6818" s="30"/>
      <c r="H6818" s="10" t="str">
        <f>IFERROR(IF(INDEX(Rooms[اعتماد القيمة],MATCH(الحجز!$D6818,Rooms[الشقة],0),1)&lt;=الحجز!$C6818,((INDEX(Rooms[القيمة],MATCH(الحجز!$D6818,Rooms[الشقة],0),1)*الحجز!$E6818)+G6818)-F6818,الحجز!$H6818),"")</f>
        <v/>
      </c>
      <c r="I6818" s="10" t="str">
        <f>IFERROR(VLOOKUP(D6818,Rooms[[الشقة]:[وصف]],4,FALSE),"")</f>
        <v/>
      </c>
      <c r="K6818" s="16" t="str">
        <f t="shared" si="213"/>
        <v/>
      </c>
    </row>
    <row r="6819" spans="2:11" x14ac:dyDescent="0.2">
      <c r="B6819" s="10" t="str">
        <f t="shared" si="212"/>
        <v/>
      </c>
      <c r="C6819" s="30"/>
      <c r="H6819" s="10" t="str">
        <f>IFERROR(IF(INDEX(Rooms[اعتماد القيمة],MATCH(الحجز!$D6819,Rooms[الشقة],0),1)&lt;=الحجز!$C6819,((INDEX(Rooms[القيمة],MATCH(الحجز!$D6819,Rooms[الشقة],0),1)*الحجز!$E6819)+G6819)-F6819,الحجز!$H6819),"")</f>
        <v/>
      </c>
      <c r="I6819" s="10" t="str">
        <f>IFERROR(VLOOKUP(D6819,Rooms[[الشقة]:[وصف]],4,FALSE),"")</f>
        <v/>
      </c>
      <c r="K6819" s="16" t="str">
        <f t="shared" si="213"/>
        <v/>
      </c>
    </row>
    <row r="6820" spans="2:11" x14ac:dyDescent="0.2">
      <c r="B6820" s="10" t="str">
        <f t="shared" si="212"/>
        <v/>
      </c>
      <c r="C6820" s="30"/>
      <c r="H6820" s="10" t="str">
        <f>IFERROR(IF(INDEX(Rooms[اعتماد القيمة],MATCH(الحجز!$D6820,Rooms[الشقة],0),1)&lt;=الحجز!$C6820,((INDEX(Rooms[القيمة],MATCH(الحجز!$D6820,Rooms[الشقة],0),1)*الحجز!$E6820)+G6820)-F6820,الحجز!$H6820),"")</f>
        <v/>
      </c>
      <c r="I6820" s="10" t="str">
        <f>IFERROR(VLOOKUP(D6820,Rooms[[الشقة]:[وصف]],4,FALSE),"")</f>
        <v/>
      </c>
      <c r="K6820" s="16" t="str">
        <f t="shared" si="213"/>
        <v/>
      </c>
    </row>
    <row r="6821" spans="2:11" x14ac:dyDescent="0.2">
      <c r="B6821" s="10" t="str">
        <f t="shared" si="212"/>
        <v/>
      </c>
      <c r="C6821" s="30"/>
      <c r="H6821" s="10" t="str">
        <f>IFERROR(IF(INDEX(Rooms[اعتماد القيمة],MATCH(الحجز!$D6821,Rooms[الشقة],0),1)&lt;=الحجز!$C6821,((INDEX(Rooms[القيمة],MATCH(الحجز!$D6821,Rooms[الشقة],0),1)*الحجز!$E6821)+G6821)-F6821,الحجز!$H6821),"")</f>
        <v/>
      </c>
      <c r="I6821" s="10" t="str">
        <f>IFERROR(VLOOKUP(D6821,Rooms[[الشقة]:[وصف]],4,FALSE),"")</f>
        <v/>
      </c>
      <c r="K6821" s="16" t="str">
        <f t="shared" si="213"/>
        <v/>
      </c>
    </row>
    <row r="6822" spans="2:11" x14ac:dyDescent="0.2">
      <c r="B6822" s="10" t="str">
        <f t="shared" si="212"/>
        <v/>
      </c>
      <c r="C6822" s="30"/>
      <c r="H6822" s="10" t="str">
        <f>IFERROR(IF(INDEX(Rooms[اعتماد القيمة],MATCH(الحجز!$D6822,Rooms[الشقة],0),1)&lt;=الحجز!$C6822,((INDEX(Rooms[القيمة],MATCH(الحجز!$D6822,Rooms[الشقة],0),1)*الحجز!$E6822)+G6822)-F6822,الحجز!$H6822),"")</f>
        <v/>
      </c>
      <c r="I6822" s="10" t="str">
        <f>IFERROR(VLOOKUP(D6822,Rooms[[الشقة]:[وصف]],4,FALSE),"")</f>
        <v/>
      </c>
      <c r="K6822" s="16" t="str">
        <f t="shared" si="213"/>
        <v/>
      </c>
    </row>
    <row r="6823" spans="2:11" x14ac:dyDescent="0.2">
      <c r="B6823" s="10" t="str">
        <f t="shared" si="212"/>
        <v/>
      </c>
      <c r="C6823" s="30"/>
      <c r="H6823" s="10" t="str">
        <f>IFERROR(IF(INDEX(Rooms[اعتماد القيمة],MATCH(الحجز!$D6823,Rooms[الشقة],0),1)&lt;=الحجز!$C6823,((INDEX(Rooms[القيمة],MATCH(الحجز!$D6823,Rooms[الشقة],0),1)*الحجز!$E6823)+G6823)-F6823,الحجز!$H6823),"")</f>
        <v/>
      </c>
      <c r="I6823" s="10" t="str">
        <f>IFERROR(VLOOKUP(D6823,Rooms[[الشقة]:[وصف]],4,FALSE),"")</f>
        <v/>
      </c>
      <c r="K6823" s="16" t="str">
        <f t="shared" si="213"/>
        <v/>
      </c>
    </row>
    <row r="6824" spans="2:11" x14ac:dyDescent="0.2">
      <c r="B6824" s="10" t="str">
        <f t="shared" si="212"/>
        <v/>
      </c>
      <c r="C6824" s="30"/>
      <c r="H6824" s="10" t="str">
        <f>IFERROR(IF(INDEX(Rooms[اعتماد القيمة],MATCH(الحجز!$D6824,Rooms[الشقة],0),1)&lt;=الحجز!$C6824,((INDEX(Rooms[القيمة],MATCH(الحجز!$D6824,Rooms[الشقة],0),1)*الحجز!$E6824)+G6824)-F6824,الحجز!$H6824),"")</f>
        <v/>
      </c>
      <c r="I6824" s="10" t="str">
        <f>IFERROR(VLOOKUP(D6824,Rooms[[الشقة]:[وصف]],4,FALSE),"")</f>
        <v/>
      </c>
      <c r="K6824" s="16" t="str">
        <f t="shared" si="213"/>
        <v/>
      </c>
    </row>
    <row r="6825" spans="2:11" x14ac:dyDescent="0.2">
      <c r="B6825" s="10" t="str">
        <f t="shared" si="212"/>
        <v/>
      </c>
      <c r="C6825" s="30"/>
      <c r="H6825" s="10" t="str">
        <f>IFERROR(IF(INDEX(Rooms[اعتماد القيمة],MATCH(الحجز!$D6825,Rooms[الشقة],0),1)&lt;=الحجز!$C6825,((INDEX(Rooms[القيمة],MATCH(الحجز!$D6825,Rooms[الشقة],0),1)*الحجز!$E6825)+G6825)-F6825,الحجز!$H6825),"")</f>
        <v/>
      </c>
      <c r="I6825" s="10" t="str">
        <f>IFERROR(VLOOKUP(D6825,Rooms[[الشقة]:[وصف]],4,FALSE),"")</f>
        <v/>
      </c>
      <c r="K6825" s="16" t="str">
        <f t="shared" si="213"/>
        <v/>
      </c>
    </row>
    <row r="6826" spans="2:11" x14ac:dyDescent="0.2">
      <c r="B6826" s="10" t="str">
        <f t="shared" si="212"/>
        <v/>
      </c>
      <c r="C6826" s="30"/>
      <c r="H6826" s="10" t="str">
        <f>IFERROR(IF(INDEX(Rooms[اعتماد القيمة],MATCH(الحجز!$D6826,Rooms[الشقة],0),1)&lt;=الحجز!$C6826,((INDEX(Rooms[القيمة],MATCH(الحجز!$D6826,Rooms[الشقة],0),1)*الحجز!$E6826)+G6826)-F6826,الحجز!$H6826),"")</f>
        <v/>
      </c>
      <c r="I6826" s="10" t="str">
        <f>IFERROR(VLOOKUP(D6826,Rooms[[الشقة]:[وصف]],4,FALSE),"")</f>
        <v/>
      </c>
      <c r="K6826" s="16" t="str">
        <f t="shared" si="213"/>
        <v/>
      </c>
    </row>
    <row r="6827" spans="2:11" x14ac:dyDescent="0.2">
      <c r="B6827" s="10" t="str">
        <f t="shared" si="212"/>
        <v/>
      </c>
      <c r="C6827" s="30"/>
      <c r="H6827" s="10" t="str">
        <f>IFERROR(IF(INDEX(Rooms[اعتماد القيمة],MATCH(الحجز!$D6827,Rooms[الشقة],0),1)&lt;=الحجز!$C6827,((INDEX(Rooms[القيمة],MATCH(الحجز!$D6827,Rooms[الشقة],0),1)*الحجز!$E6827)+G6827)-F6827,الحجز!$H6827),"")</f>
        <v/>
      </c>
      <c r="I6827" s="10" t="str">
        <f>IFERROR(VLOOKUP(D6827,Rooms[[الشقة]:[وصف]],4,FALSE),"")</f>
        <v/>
      </c>
      <c r="K6827" s="16" t="str">
        <f t="shared" si="213"/>
        <v/>
      </c>
    </row>
    <row r="6828" spans="2:11" x14ac:dyDescent="0.2">
      <c r="B6828" s="10" t="str">
        <f t="shared" si="212"/>
        <v/>
      </c>
      <c r="C6828" s="30"/>
      <c r="H6828" s="10" t="str">
        <f>IFERROR(IF(INDEX(Rooms[اعتماد القيمة],MATCH(الحجز!$D6828,Rooms[الشقة],0),1)&lt;=الحجز!$C6828,((INDEX(Rooms[القيمة],MATCH(الحجز!$D6828,Rooms[الشقة],0),1)*الحجز!$E6828)+G6828)-F6828,الحجز!$H6828),"")</f>
        <v/>
      </c>
      <c r="I6828" s="10" t="str">
        <f>IFERROR(VLOOKUP(D6828,Rooms[[الشقة]:[وصف]],4,FALSE),"")</f>
        <v/>
      </c>
      <c r="K6828" s="16" t="str">
        <f t="shared" si="213"/>
        <v/>
      </c>
    </row>
    <row r="6829" spans="2:11" x14ac:dyDescent="0.2">
      <c r="B6829" s="10" t="str">
        <f t="shared" si="212"/>
        <v/>
      </c>
      <c r="C6829" s="30"/>
      <c r="H6829" s="10" t="str">
        <f>IFERROR(IF(INDEX(Rooms[اعتماد القيمة],MATCH(الحجز!$D6829,Rooms[الشقة],0),1)&lt;=الحجز!$C6829,((INDEX(Rooms[القيمة],MATCH(الحجز!$D6829,Rooms[الشقة],0),1)*الحجز!$E6829)+G6829)-F6829,الحجز!$H6829),"")</f>
        <v/>
      </c>
      <c r="I6829" s="10" t="str">
        <f>IFERROR(VLOOKUP(D6829,Rooms[[الشقة]:[وصف]],4,FALSE),"")</f>
        <v/>
      </c>
      <c r="K6829" s="16" t="str">
        <f t="shared" si="213"/>
        <v/>
      </c>
    </row>
    <row r="6830" spans="2:11" x14ac:dyDescent="0.2">
      <c r="B6830" s="10" t="str">
        <f t="shared" si="212"/>
        <v/>
      </c>
      <c r="C6830" s="30"/>
      <c r="H6830" s="10" t="str">
        <f>IFERROR(IF(INDEX(Rooms[اعتماد القيمة],MATCH(الحجز!$D6830,Rooms[الشقة],0),1)&lt;=الحجز!$C6830,((INDEX(Rooms[القيمة],MATCH(الحجز!$D6830,Rooms[الشقة],0),1)*الحجز!$E6830)+G6830)-F6830,الحجز!$H6830),"")</f>
        <v/>
      </c>
      <c r="I6830" s="10" t="str">
        <f>IFERROR(VLOOKUP(D6830,Rooms[[الشقة]:[وصف]],4,FALSE),"")</f>
        <v/>
      </c>
      <c r="K6830" s="16" t="str">
        <f t="shared" si="213"/>
        <v/>
      </c>
    </row>
    <row r="6831" spans="2:11" x14ac:dyDescent="0.2">
      <c r="B6831" s="10" t="str">
        <f t="shared" si="212"/>
        <v/>
      </c>
      <c r="C6831" s="30"/>
      <c r="H6831" s="10" t="str">
        <f>IFERROR(IF(INDEX(Rooms[اعتماد القيمة],MATCH(الحجز!$D6831,Rooms[الشقة],0),1)&lt;=الحجز!$C6831,((INDEX(Rooms[القيمة],MATCH(الحجز!$D6831,Rooms[الشقة],0),1)*الحجز!$E6831)+G6831)-F6831,الحجز!$H6831),"")</f>
        <v/>
      </c>
      <c r="I6831" s="10" t="str">
        <f>IFERROR(VLOOKUP(D6831,Rooms[[الشقة]:[وصف]],4,FALSE),"")</f>
        <v/>
      </c>
      <c r="K6831" s="16" t="str">
        <f t="shared" si="213"/>
        <v/>
      </c>
    </row>
    <row r="6832" spans="2:11" x14ac:dyDescent="0.2">
      <c r="B6832" s="10" t="str">
        <f t="shared" si="212"/>
        <v/>
      </c>
      <c r="C6832" s="30"/>
      <c r="H6832" s="10" t="str">
        <f>IFERROR(IF(INDEX(Rooms[اعتماد القيمة],MATCH(الحجز!$D6832,Rooms[الشقة],0),1)&lt;=الحجز!$C6832,((INDEX(Rooms[القيمة],MATCH(الحجز!$D6832,Rooms[الشقة],0),1)*الحجز!$E6832)+G6832)-F6832,الحجز!$H6832),"")</f>
        <v/>
      </c>
      <c r="I6832" s="10" t="str">
        <f>IFERROR(VLOOKUP(D6832,Rooms[[الشقة]:[وصف]],4,FALSE),"")</f>
        <v/>
      </c>
      <c r="K6832" s="16" t="str">
        <f t="shared" si="213"/>
        <v/>
      </c>
    </row>
    <row r="6833" spans="2:11" x14ac:dyDescent="0.2">
      <c r="B6833" s="10" t="str">
        <f t="shared" si="212"/>
        <v/>
      </c>
      <c r="C6833" s="30"/>
      <c r="H6833" s="10" t="str">
        <f>IFERROR(IF(INDEX(Rooms[اعتماد القيمة],MATCH(الحجز!$D6833,Rooms[الشقة],0),1)&lt;=الحجز!$C6833,((INDEX(Rooms[القيمة],MATCH(الحجز!$D6833,Rooms[الشقة],0),1)*الحجز!$E6833)+G6833)-F6833,الحجز!$H6833),"")</f>
        <v/>
      </c>
      <c r="I6833" s="10" t="str">
        <f>IFERROR(VLOOKUP(D6833,Rooms[[الشقة]:[وصف]],4,FALSE),"")</f>
        <v/>
      </c>
      <c r="K6833" s="16" t="str">
        <f t="shared" si="213"/>
        <v/>
      </c>
    </row>
    <row r="6834" spans="2:11" x14ac:dyDescent="0.2">
      <c r="B6834" s="10" t="str">
        <f t="shared" si="212"/>
        <v/>
      </c>
      <c r="C6834" s="30"/>
      <c r="H6834" s="10" t="str">
        <f>IFERROR(IF(INDEX(Rooms[اعتماد القيمة],MATCH(الحجز!$D6834,Rooms[الشقة],0),1)&lt;=الحجز!$C6834,((INDEX(Rooms[القيمة],MATCH(الحجز!$D6834,Rooms[الشقة],0),1)*الحجز!$E6834)+G6834)-F6834,الحجز!$H6834),"")</f>
        <v/>
      </c>
      <c r="I6834" s="10" t="str">
        <f>IFERROR(VLOOKUP(D6834,Rooms[[الشقة]:[وصف]],4,FALSE),"")</f>
        <v/>
      </c>
      <c r="K6834" s="16" t="str">
        <f t="shared" si="213"/>
        <v/>
      </c>
    </row>
    <row r="6835" spans="2:11" x14ac:dyDescent="0.2">
      <c r="B6835" s="10" t="str">
        <f t="shared" si="212"/>
        <v/>
      </c>
      <c r="C6835" s="30"/>
      <c r="H6835" s="10" t="str">
        <f>IFERROR(IF(INDEX(Rooms[اعتماد القيمة],MATCH(الحجز!$D6835,Rooms[الشقة],0),1)&lt;=الحجز!$C6835,((INDEX(Rooms[القيمة],MATCH(الحجز!$D6835,Rooms[الشقة],0),1)*الحجز!$E6835)+G6835)-F6835,الحجز!$H6835),"")</f>
        <v/>
      </c>
      <c r="I6835" s="10" t="str">
        <f>IFERROR(VLOOKUP(D6835,Rooms[[الشقة]:[وصف]],4,FALSE),"")</f>
        <v/>
      </c>
      <c r="K6835" s="16" t="str">
        <f t="shared" si="213"/>
        <v/>
      </c>
    </row>
    <row r="6836" spans="2:11" x14ac:dyDescent="0.2">
      <c r="B6836" s="10" t="str">
        <f t="shared" si="212"/>
        <v/>
      </c>
      <c r="C6836" s="30"/>
      <c r="H6836" s="10" t="str">
        <f>IFERROR(IF(INDEX(Rooms[اعتماد القيمة],MATCH(الحجز!$D6836,Rooms[الشقة],0),1)&lt;=الحجز!$C6836,((INDEX(Rooms[القيمة],MATCH(الحجز!$D6836,Rooms[الشقة],0),1)*الحجز!$E6836)+G6836)-F6836,الحجز!$H6836),"")</f>
        <v/>
      </c>
      <c r="I6836" s="10" t="str">
        <f>IFERROR(VLOOKUP(D6836,Rooms[[الشقة]:[وصف]],4,FALSE),"")</f>
        <v/>
      </c>
      <c r="K6836" s="16" t="str">
        <f t="shared" si="213"/>
        <v/>
      </c>
    </row>
    <row r="6837" spans="2:11" x14ac:dyDescent="0.2">
      <c r="B6837" s="10" t="str">
        <f t="shared" si="212"/>
        <v/>
      </c>
      <c r="C6837" s="30"/>
      <c r="H6837" s="10" t="str">
        <f>IFERROR(IF(INDEX(Rooms[اعتماد القيمة],MATCH(الحجز!$D6837,Rooms[الشقة],0),1)&lt;=الحجز!$C6837,((INDEX(Rooms[القيمة],MATCH(الحجز!$D6837,Rooms[الشقة],0),1)*الحجز!$E6837)+G6837)-F6837,الحجز!$H6837),"")</f>
        <v/>
      </c>
      <c r="I6837" s="10" t="str">
        <f>IFERROR(VLOOKUP(D6837,Rooms[[الشقة]:[وصف]],4,FALSE),"")</f>
        <v/>
      </c>
      <c r="K6837" s="16" t="str">
        <f t="shared" si="213"/>
        <v/>
      </c>
    </row>
    <row r="6838" spans="2:11" x14ac:dyDescent="0.2">
      <c r="B6838" s="10" t="str">
        <f t="shared" si="212"/>
        <v/>
      </c>
      <c r="C6838" s="30"/>
      <c r="H6838" s="10" t="str">
        <f>IFERROR(IF(INDEX(Rooms[اعتماد القيمة],MATCH(الحجز!$D6838,Rooms[الشقة],0),1)&lt;=الحجز!$C6838,((INDEX(Rooms[القيمة],MATCH(الحجز!$D6838,Rooms[الشقة],0),1)*الحجز!$E6838)+G6838)-F6838,الحجز!$H6838),"")</f>
        <v/>
      </c>
      <c r="I6838" s="10" t="str">
        <f>IFERROR(VLOOKUP(D6838,Rooms[[الشقة]:[وصف]],4,FALSE),"")</f>
        <v/>
      </c>
      <c r="K6838" s="16" t="str">
        <f t="shared" si="213"/>
        <v/>
      </c>
    </row>
    <row r="6839" spans="2:11" x14ac:dyDescent="0.2">
      <c r="B6839" s="10" t="str">
        <f t="shared" si="212"/>
        <v/>
      </c>
      <c r="C6839" s="30"/>
      <c r="H6839" s="10" t="str">
        <f>IFERROR(IF(INDEX(Rooms[اعتماد القيمة],MATCH(الحجز!$D6839,Rooms[الشقة],0),1)&lt;=الحجز!$C6839,((INDEX(Rooms[القيمة],MATCH(الحجز!$D6839,Rooms[الشقة],0),1)*الحجز!$E6839)+G6839)-F6839,الحجز!$H6839),"")</f>
        <v/>
      </c>
      <c r="I6839" s="10" t="str">
        <f>IFERROR(VLOOKUP(D6839,Rooms[[الشقة]:[وصف]],4,FALSE),"")</f>
        <v/>
      </c>
      <c r="K6839" s="16" t="str">
        <f t="shared" si="213"/>
        <v/>
      </c>
    </row>
    <row r="6840" spans="2:11" x14ac:dyDescent="0.2">
      <c r="B6840" s="10" t="str">
        <f t="shared" si="212"/>
        <v/>
      </c>
      <c r="C6840" s="30"/>
      <c r="H6840" s="10" t="str">
        <f>IFERROR(IF(INDEX(Rooms[اعتماد القيمة],MATCH(الحجز!$D6840,Rooms[الشقة],0),1)&lt;=الحجز!$C6840,((INDEX(Rooms[القيمة],MATCH(الحجز!$D6840,Rooms[الشقة],0),1)*الحجز!$E6840)+G6840)-F6840,الحجز!$H6840),"")</f>
        <v/>
      </c>
      <c r="I6840" s="10" t="str">
        <f>IFERROR(VLOOKUP(D6840,Rooms[[الشقة]:[وصف]],4,FALSE),"")</f>
        <v/>
      </c>
      <c r="K6840" s="16" t="str">
        <f t="shared" si="213"/>
        <v/>
      </c>
    </row>
    <row r="6841" spans="2:11" x14ac:dyDescent="0.2">
      <c r="B6841" s="10" t="str">
        <f t="shared" si="212"/>
        <v/>
      </c>
      <c r="C6841" s="30"/>
      <c r="H6841" s="10" t="str">
        <f>IFERROR(IF(INDEX(Rooms[اعتماد القيمة],MATCH(الحجز!$D6841,Rooms[الشقة],0),1)&lt;=الحجز!$C6841,((INDEX(Rooms[القيمة],MATCH(الحجز!$D6841,Rooms[الشقة],0),1)*الحجز!$E6841)+G6841)-F6841,الحجز!$H6841),"")</f>
        <v/>
      </c>
      <c r="I6841" s="10" t="str">
        <f>IFERROR(VLOOKUP(D6841,Rooms[[الشقة]:[وصف]],4,FALSE),"")</f>
        <v/>
      </c>
      <c r="K6841" s="16" t="str">
        <f t="shared" si="213"/>
        <v/>
      </c>
    </row>
    <row r="6842" spans="2:11" x14ac:dyDescent="0.2">
      <c r="B6842" s="10" t="str">
        <f t="shared" si="212"/>
        <v/>
      </c>
      <c r="C6842" s="30"/>
      <c r="H6842" s="10" t="str">
        <f>IFERROR(IF(INDEX(Rooms[اعتماد القيمة],MATCH(الحجز!$D6842,Rooms[الشقة],0),1)&lt;=الحجز!$C6842,((INDEX(Rooms[القيمة],MATCH(الحجز!$D6842,Rooms[الشقة],0),1)*الحجز!$E6842)+G6842)-F6842,الحجز!$H6842),"")</f>
        <v/>
      </c>
      <c r="I6842" s="10" t="str">
        <f>IFERROR(VLOOKUP(D6842,Rooms[[الشقة]:[وصف]],4,FALSE),"")</f>
        <v/>
      </c>
      <c r="K6842" s="16" t="str">
        <f t="shared" si="213"/>
        <v/>
      </c>
    </row>
    <row r="6843" spans="2:11" x14ac:dyDescent="0.2">
      <c r="B6843" s="10" t="str">
        <f t="shared" si="212"/>
        <v/>
      </c>
      <c r="C6843" s="30"/>
      <c r="H6843" s="10" t="str">
        <f>IFERROR(IF(INDEX(Rooms[اعتماد القيمة],MATCH(الحجز!$D6843,Rooms[الشقة],0),1)&lt;=الحجز!$C6843,((INDEX(Rooms[القيمة],MATCH(الحجز!$D6843,Rooms[الشقة],0),1)*الحجز!$E6843)+G6843)-F6843,الحجز!$H6843),"")</f>
        <v/>
      </c>
      <c r="I6843" s="10" t="str">
        <f>IFERROR(VLOOKUP(D6843,Rooms[[الشقة]:[وصف]],4,FALSE),"")</f>
        <v/>
      </c>
      <c r="K6843" s="16" t="str">
        <f t="shared" si="213"/>
        <v/>
      </c>
    </row>
    <row r="6844" spans="2:11" x14ac:dyDescent="0.2">
      <c r="B6844" s="10" t="str">
        <f t="shared" si="212"/>
        <v/>
      </c>
      <c r="C6844" s="30"/>
      <c r="H6844" s="10" t="str">
        <f>IFERROR(IF(INDEX(Rooms[اعتماد القيمة],MATCH(الحجز!$D6844,Rooms[الشقة],0),1)&lt;=الحجز!$C6844,((INDEX(Rooms[القيمة],MATCH(الحجز!$D6844,Rooms[الشقة],0),1)*الحجز!$E6844)+G6844)-F6844,الحجز!$H6844),"")</f>
        <v/>
      </c>
      <c r="I6844" s="10" t="str">
        <f>IFERROR(VLOOKUP(D6844,Rooms[[الشقة]:[وصف]],4,FALSE),"")</f>
        <v/>
      </c>
      <c r="K6844" s="16" t="str">
        <f t="shared" si="213"/>
        <v/>
      </c>
    </row>
    <row r="6845" spans="2:11" x14ac:dyDescent="0.2">
      <c r="B6845" s="10" t="str">
        <f t="shared" si="212"/>
        <v/>
      </c>
      <c r="C6845" s="30"/>
      <c r="H6845" s="10" t="str">
        <f>IFERROR(IF(INDEX(Rooms[اعتماد القيمة],MATCH(الحجز!$D6845,Rooms[الشقة],0),1)&lt;=الحجز!$C6845,((INDEX(Rooms[القيمة],MATCH(الحجز!$D6845,Rooms[الشقة],0),1)*الحجز!$E6845)+G6845)-F6845,الحجز!$H6845),"")</f>
        <v/>
      </c>
      <c r="I6845" s="10" t="str">
        <f>IFERROR(VLOOKUP(D6845,Rooms[[الشقة]:[وصف]],4,FALSE),"")</f>
        <v/>
      </c>
      <c r="K6845" s="16" t="str">
        <f t="shared" si="213"/>
        <v/>
      </c>
    </row>
    <row r="6846" spans="2:11" x14ac:dyDescent="0.2">
      <c r="B6846" s="10" t="str">
        <f t="shared" si="212"/>
        <v/>
      </c>
      <c r="C6846" s="30"/>
      <c r="H6846" s="10" t="str">
        <f>IFERROR(IF(INDEX(Rooms[اعتماد القيمة],MATCH(الحجز!$D6846,Rooms[الشقة],0),1)&lt;=الحجز!$C6846,((INDEX(Rooms[القيمة],MATCH(الحجز!$D6846,Rooms[الشقة],0),1)*الحجز!$E6846)+G6846)-F6846,الحجز!$H6846),"")</f>
        <v/>
      </c>
      <c r="I6846" s="10" t="str">
        <f>IFERROR(VLOOKUP(D6846,Rooms[[الشقة]:[وصف]],4,FALSE),"")</f>
        <v/>
      </c>
      <c r="K6846" s="16" t="str">
        <f t="shared" si="213"/>
        <v/>
      </c>
    </row>
    <row r="6847" spans="2:11" x14ac:dyDescent="0.2">
      <c r="B6847" s="10" t="str">
        <f t="shared" si="212"/>
        <v/>
      </c>
      <c r="C6847" s="30"/>
      <c r="H6847" s="10" t="str">
        <f>IFERROR(IF(INDEX(Rooms[اعتماد القيمة],MATCH(الحجز!$D6847,Rooms[الشقة],0),1)&lt;=الحجز!$C6847,((INDEX(Rooms[القيمة],MATCH(الحجز!$D6847,Rooms[الشقة],0),1)*الحجز!$E6847)+G6847)-F6847,الحجز!$H6847),"")</f>
        <v/>
      </c>
      <c r="I6847" s="10" t="str">
        <f>IFERROR(VLOOKUP(D6847,Rooms[[الشقة]:[وصف]],4,FALSE),"")</f>
        <v/>
      </c>
      <c r="K6847" s="16" t="str">
        <f t="shared" si="213"/>
        <v/>
      </c>
    </row>
    <row r="6848" spans="2:11" x14ac:dyDescent="0.2">
      <c r="B6848" s="10" t="str">
        <f t="shared" si="212"/>
        <v/>
      </c>
      <c r="C6848" s="30"/>
      <c r="H6848" s="10" t="str">
        <f>IFERROR(IF(INDEX(Rooms[اعتماد القيمة],MATCH(الحجز!$D6848,Rooms[الشقة],0),1)&lt;=الحجز!$C6848,((INDEX(Rooms[القيمة],MATCH(الحجز!$D6848,Rooms[الشقة],0),1)*الحجز!$E6848)+G6848)-F6848,الحجز!$H6848),"")</f>
        <v/>
      </c>
      <c r="I6848" s="10" t="str">
        <f>IFERROR(VLOOKUP(D6848,Rooms[[الشقة]:[وصف]],4,FALSE),"")</f>
        <v/>
      </c>
      <c r="K6848" s="16" t="str">
        <f t="shared" si="213"/>
        <v/>
      </c>
    </row>
    <row r="6849" spans="2:11" x14ac:dyDescent="0.2">
      <c r="B6849" s="10" t="str">
        <f t="shared" si="212"/>
        <v/>
      </c>
      <c r="C6849" s="30"/>
      <c r="H6849" s="10" t="str">
        <f>IFERROR(IF(INDEX(Rooms[اعتماد القيمة],MATCH(الحجز!$D6849,Rooms[الشقة],0),1)&lt;=الحجز!$C6849,((INDEX(Rooms[القيمة],MATCH(الحجز!$D6849,Rooms[الشقة],0),1)*الحجز!$E6849)+G6849)-F6849,الحجز!$H6849),"")</f>
        <v/>
      </c>
      <c r="I6849" s="10" t="str">
        <f>IFERROR(VLOOKUP(D6849,Rooms[[الشقة]:[وصف]],4,FALSE),"")</f>
        <v/>
      </c>
      <c r="K6849" s="16" t="str">
        <f t="shared" si="213"/>
        <v/>
      </c>
    </row>
    <row r="6850" spans="2:11" x14ac:dyDescent="0.2">
      <c r="B6850" s="10" t="str">
        <f t="shared" si="212"/>
        <v/>
      </c>
      <c r="C6850" s="30"/>
      <c r="H6850" s="10" t="str">
        <f>IFERROR(IF(INDEX(Rooms[اعتماد القيمة],MATCH(الحجز!$D6850,Rooms[الشقة],0),1)&lt;=الحجز!$C6850,((INDEX(Rooms[القيمة],MATCH(الحجز!$D6850,Rooms[الشقة],0),1)*الحجز!$E6850)+G6850)-F6850,الحجز!$H6850),"")</f>
        <v/>
      </c>
      <c r="I6850" s="10" t="str">
        <f>IFERROR(VLOOKUP(D6850,Rooms[[الشقة]:[وصف]],4,FALSE),"")</f>
        <v/>
      </c>
      <c r="K6850" s="16" t="str">
        <f t="shared" si="213"/>
        <v/>
      </c>
    </row>
    <row r="6851" spans="2:11" x14ac:dyDescent="0.2">
      <c r="B6851" s="10" t="str">
        <f t="shared" si="212"/>
        <v/>
      </c>
      <c r="C6851" s="30"/>
      <c r="H6851" s="10" t="str">
        <f>IFERROR(IF(INDEX(Rooms[اعتماد القيمة],MATCH(الحجز!$D6851,Rooms[الشقة],0),1)&lt;=الحجز!$C6851,((INDEX(Rooms[القيمة],MATCH(الحجز!$D6851,Rooms[الشقة],0),1)*الحجز!$E6851)+G6851)-F6851,الحجز!$H6851),"")</f>
        <v/>
      </c>
      <c r="I6851" s="10" t="str">
        <f>IFERROR(VLOOKUP(D6851,Rooms[[الشقة]:[وصف]],4,FALSE),"")</f>
        <v/>
      </c>
      <c r="K6851" s="16" t="str">
        <f t="shared" si="213"/>
        <v/>
      </c>
    </row>
    <row r="6852" spans="2:11" x14ac:dyDescent="0.2">
      <c r="B6852" s="10" t="str">
        <f t="shared" si="212"/>
        <v/>
      </c>
      <c r="C6852" s="30"/>
      <c r="H6852" s="10" t="str">
        <f>IFERROR(IF(INDEX(Rooms[اعتماد القيمة],MATCH(الحجز!$D6852,Rooms[الشقة],0),1)&lt;=الحجز!$C6852,((INDEX(Rooms[القيمة],MATCH(الحجز!$D6852,Rooms[الشقة],0),1)*الحجز!$E6852)+G6852)-F6852,الحجز!$H6852),"")</f>
        <v/>
      </c>
      <c r="I6852" s="10" t="str">
        <f>IFERROR(VLOOKUP(D6852,Rooms[[الشقة]:[وصف]],4,FALSE),"")</f>
        <v/>
      </c>
      <c r="K6852" s="16" t="str">
        <f t="shared" si="213"/>
        <v/>
      </c>
    </row>
    <row r="6853" spans="2:11" x14ac:dyDescent="0.2">
      <c r="B6853" s="10" t="str">
        <f t="shared" ref="B6853:B6916" si="214">IF(C6853&lt;&gt;"",ROW(A6850),"")</f>
        <v/>
      </c>
      <c r="C6853" s="30"/>
      <c r="H6853" s="10" t="str">
        <f>IFERROR(IF(INDEX(Rooms[اعتماد القيمة],MATCH(الحجز!$D6853,Rooms[الشقة],0),1)&lt;=الحجز!$C6853,((INDEX(Rooms[القيمة],MATCH(الحجز!$D6853,Rooms[الشقة],0),1)*الحجز!$E6853)+G6853)-F6853,الحجز!$H6853),"")</f>
        <v/>
      </c>
      <c r="I6853" s="10" t="str">
        <f>IFERROR(VLOOKUP(D6853,Rooms[[الشقة]:[وصف]],4,FALSE),"")</f>
        <v/>
      </c>
      <c r="K6853" s="16" t="str">
        <f t="shared" ref="K6853:K6916" si="215">IF(AND(E6853="",C6853=""),"",C6853+(IF(E6853&lt;1,E6853,(E6853-1))))</f>
        <v/>
      </c>
    </row>
    <row r="6854" spans="2:11" x14ac:dyDescent="0.2">
      <c r="B6854" s="10" t="str">
        <f t="shared" si="214"/>
        <v/>
      </c>
      <c r="C6854" s="30"/>
      <c r="H6854" s="10" t="str">
        <f>IFERROR(IF(INDEX(Rooms[اعتماد القيمة],MATCH(الحجز!$D6854,Rooms[الشقة],0),1)&lt;=الحجز!$C6854,((INDEX(Rooms[القيمة],MATCH(الحجز!$D6854,Rooms[الشقة],0),1)*الحجز!$E6854)+G6854)-F6854,الحجز!$H6854),"")</f>
        <v/>
      </c>
      <c r="I6854" s="10" t="str">
        <f>IFERROR(VLOOKUP(D6854,Rooms[[الشقة]:[وصف]],4,FALSE),"")</f>
        <v/>
      </c>
      <c r="K6854" s="16" t="str">
        <f t="shared" si="215"/>
        <v/>
      </c>
    </row>
    <row r="6855" spans="2:11" x14ac:dyDescent="0.2">
      <c r="B6855" s="10" t="str">
        <f t="shared" si="214"/>
        <v/>
      </c>
      <c r="C6855" s="30"/>
      <c r="H6855" s="10" t="str">
        <f>IFERROR(IF(INDEX(Rooms[اعتماد القيمة],MATCH(الحجز!$D6855,Rooms[الشقة],0),1)&lt;=الحجز!$C6855,((INDEX(Rooms[القيمة],MATCH(الحجز!$D6855,Rooms[الشقة],0),1)*الحجز!$E6855)+G6855)-F6855,الحجز!$H6855),"")</f>
        <v/>
      </c>
      <c r="I6855" s="10" t="str">
        <f>IFERROR(VLOOKUP(D6855,Rooms[[الشقة]:[وصف]],4,FALSE),"")</f>
        <v/>
      </c>
      <c r="K6855" s="16" t="str">
        <f t="shared" si="215"/>
        <v/>
      </c>
    </row>
    <row r="6856" spans="2:11" x14ac:dyDescent="0.2">
      <c r="B6856" s="10" t="str">
        <f t="shared" si="214"/>
        <v/>
      </c>
      <c r="C6856" s="30"/>
      <c r="H6856" s="10" t="str">
        <f>IFERROR(IF(INDEX(Rooms[اعتماد القيمة],MATCH(الحجز!$D6856,Rooms[الشقة],0),1)&lt;=الحجز!$C6856,((INDEX(Rooms[القيمة],MATCH(الحجز!$D6856,Rooms[الشقة],0),1)*الحجز!$E6856)+G6856)-F6856,الحجز!$H6856),"")</f>
        <v/>
      </c>
      <c r="I6856" s="10" t="str">
        <f>IFERROR(VLOOKUP(D6856,Rooms[[الشقة]:[وصف]],4,FALSE),"")</f>
        <v/>
      </c>
      <c r="K6856" s="16" t="str">
        <f t="shared" si="215"/>
        <v/>
      </c>
    </row>
    <row r="6857" spans="2:11" x14ac:dyDescent="0.2">
      <c r="B6857" s="10" t="str">
        <f t="shared" si="214"/>
        <v/>
      </c>
      <c r="C6857" s="30"/>
      <c r="H6857" s="10" t="str">
        <f>IFERROR(IF(INDEX(Rooms[اعتماد القيمة],MATCH(الحجز!$D6857,Rooms[الشقة],0),1)&lt;=الحجز!$C6857,((INDEX(Rooms[القيمة],MATCH(الحجز!$D6857,Rooms[الشقة],0),1)*الحجز!$E6857)+G6857)-F6857,الحجز!$H6857),"")</f>
        <v/>
      </c>
      <c r="I6857" s="10" t="str">
        <f>IFERROR(VLOOKUP(D6857,Rooms[[الشقة]:[وصف]],4,FALSE),"")</f>
        <v/>
      </c>
      <c r="K6857" s="16" t="str">
        <f t="shared" si="215"/>
        <v/>
      </c>
    </row>
    <row r="6858" spans="2:11" x14ac:dyDescent="0.2">
      <c r="B6858" s="10" t="str">
        <f t="shared" si="214"/>
        <v/>
      </c>
      <c r="C6858" s="30"/>
      <c r="H6858" s="10" t="str">
        <f>IFERROR(IF(INDEX(Rooms[اعتماد القيمة],MATCH(الحجز!$D6858,Rooms[الشقة],0),1)&lt;=الحجز!$C6858,((INDEX(Rooms[القيمة],MATCH(الحجز!$D6858,Rooms[الشقة],0),1)*الحجز!$E6858)+G6858)-F6858,الحجز!$H6858),"")</f>
        <v/>
      </c>
      <c r="I6858" s="10" t="str">
        <f>IFERROR(VLOOKUP(D6858,Rooms[[الشقة]:[وصف]],4,FALSE),"")</f>
        <v/>
      </c>
      <c r="K6858" s="16" t="str">
        <f t="shared" si="215"/>
        <v/>
      </c>
    </row>
    <row r="6859" spans="2:11" x14ac:dyDescent="0.2">
      <c r="B6859" s="10" t="str">
        <f t="shared" si="214"/>
        <v/>
      </c>
      <c r="C6859" s="30"/>
      <c r="H6859" s="10" t="str">
        <f>IFERROR(IF(INDEX(Rooms[اعتماد القيمة],MATCH(الحجز!$D6859,Rooms[الشقة],0),1)&lt;=الحجز!$C6859,((INDEX(Rooms[القيمة],MATCH(الحجز!$D6859,Rooms[الشقة],0),1)*الحجز!$E6859)+G6859)-F6859,الحجز!$H6859),"")</f>
        <v/>
      </c>
      <c r="I6859" s="10" t="str">
        <f>IFERROR(VLOOKUP(D6859,Rooms[[الشقة]:[وصف]],4,FALSE),"")</f>
        <v/>
      </c>
      <c r="K6859" s="16" t="str">
        <f t="shared" si="215"/>
        <v/>
      </c>
    </row>
    <row r="6860" spans="2:11" x14ac:dyDescent="0.2">
      <c r="B6860" s="10" t="str">
        <f t="shared" si="214"/>
        <v/>
      </c>
      <c r="C6860" s="30"/>
      <c r="H6860" s="10" t="str">
        <f>IFERROR(IF(INDEX(Rooms[اعتماد القيمة],MATCH(الحجز!$D6860,Rooms[الشقة],0),1)&lt;=الحجز!$C6860,((INDEX(Rooms[القيمة],MATCH(الحجز!$D6860,Rooms[الشقة],0),1)*الحجز!$E6860)+G6860)-F6860,الحجز!$H6860),"")</f>
        <v/>
      </c>
      <c r="I6860" s="10" t="str">
        <f>IFERROR(VLOOKUP(D6860,Rooms[[الشقة]:[وصف]],4,FALSE),"")</f>
        <v/>
      </c>
      <c r="K6860" s="16" t="str">
        <f t="shared" si="215"/>
        <v/>
      </c>
    </row>
    <row r="6861" spans="2:11" x14ac:dyDescent="0.2">
      <c r="B6861" s="10" t="str">
        <f t="shared" si="214"/>
        <v/>
      </c>
      <c r="C6861" s="30"/>
      <c r="H6861" s="10" t="str">
        <f>IFERROR(IF(INDEX(Rooms[اعتماد القيمة],MATCH(الحجز!$D6861,Rooms[الشقة],0),1)&lt;=الحجز!$C6861,((INDEX(Rooms[القيمة],MATCH(الحجز!$D6861,Rooms[الشقة],0),1)*الحجز!$E6861)+G6861)-F6861,الحجز!$H6861),"")</f>
        <v/>
      </c>
      <c r="I6861" s="10" t="str">
        <f>IFERROR(VLOOKUP(D6861,Rooms[[الشقة]:[وصف]],4,FALSE),"")</f>
        <v/>
      </c>
      <c r="K6861" s="16" t="str">
        <f t="shared" si="215"/>
        <v/>
      </c>
    </row>
    <row r="6862" spans="2:11" x14ac:dyDescent="0.2">
      <c r="B6862" s="10" t="str">
        <f t="shared" si="214"/>
        <v/>
      </c>
      <c r="C6862" s="30"/>
      <c r="H6862" s="10" t="str">
        <f>IFERROR(IF(INDEX(Rooms[اعتماد القيمة],MATCH(الحجز!$D6862,Rooms[الشقة],0),1)&lt;=الحجز!$C6862,((INDEX(Rooms[القيمة],MATCH(الحجز!$D6862,Rooms[الشقة],0),1)*الحجز!$E6862)+G6862)-F6862,الحجز!$H6862),"")</f>
        <v/>
      </c>
      <c r="I6862" s="10" t="str">
        <f>IFERROR(VLOOKUP(D6862,Rooms[[الشقة]:[وصف]],4,FALSE),"")</f>
        <v/>
      </c>
      <c r="K6862" s="16" t="str">
        <f t="shared" si="215"/>
        <v/>
      </c>
    </row>
    <row r="6863" spans="2:11" x14ac:dyDescent="0.2">
      <c r="B6863" s="10" t="str">
        <f t="shared" si="214"/>
        <v/>
      </c>
      <c r="C6863" s="30"/>
      <c r="H6863" s="10" t="str">
        <f>IFERROR(IF(INDEX(Rooms[اعتماد القيمة],MATCH(الحجز!$D6863,Rooms[الشقة],0),1)&lt;=الحجز!$C6863,((INDEX(Rooms[القيمة],MATCH(الحجز!$D6863,Rooms[الشقة],0),1)*الحجز!$E6863)+G6863)-F6863,الحجز!$H6863),"")</f>
        <v/>
      </c>
      <c r="I6863" s="10" t="str">
        <f>IFERROR(VLOOKUP(D6863,Rooms[[الشقة]:[وصف]],4,FALSE),"")</f>
        <v/>
      </c>
      <c r="K6863" s="16" t="str">
        <f t="shared" si="215"/>
        <v/>
      </c>
    </row>
    <row r="6864" spans="2:11" x14ac:dyDescent="0.2">
      <c r="B6864" s="10" t="str">
        <f t="shared" si="214"/>
        <v/>
      </c>
      <c r="C6864" s="30"/>
      <c r="H6864" s="10" t="str">
        <f>IFERROR(IF(INDEX(Rooms[اعتماد القيمة],MATCH(الحجز!$D6864,Rooms[الشقة],0),1)&lt;=الحجز!$C6864,((INDEX(Rooms[القيمة],MATCH(الحجز!$D6864,Rooms[الشقة],0),1)*الحجز!$E6864)+G6864)-F6864,الحجز!$H6864),"")</f>
        <v/>
      </c>
      <c r="I6864" s="10" t="str">
        <f>IFERROR(VLOOKUP(D6864,Rooms[[الشقة]:[وصف]],4,FALSE),"")</f>
        <v/>
      </c>
      <c r="K6864" s="16" t="str">
        <f t="shared" si="215"/>
        <v/>
      </c>
    </row>
    <row r="6865" spans="2:11" x14ac:dyDescent="0.2">
      <c r="B6865" s="10" t="str">
        <f t="shared" si="214"/>
        <v/>
      </c>
      <c r="C6865" s="30"/>
      <c r="H6865" s="10" t="str">
        <f>IFERROR(IF(INDEX(Rooms[اعتماد القيمة],MATCH(الحجز!$D6865,Rooms[الشقة],0),1)&lt;=الحجز!$C6865,((INDEX(Rooms[القيمة],MATCH(الحجز!$D6865,Rooms[الشقة],0),1)*الحجز!$E6865)+G6865)-F6865,الحجز!$H6865),"")</f>
        <v/>
      </c>
      <c r="I6865" s="10" t="str">
        <f>IFERROR(VLOOKUP(D6865,Rooms[[الشقة]:[وصف]],4,FALSE),"")</f>
        <v/>
      </c>
      <c r="K6865" s="16" t="str">
        <f t="shared" si="215"/>
        <v/>
      </c>
    </row>
    <row r="6866" spans="2:11" x14ac:dyDescent="0.2">
      <c r="B6866" s="10" t="str">
        <f t="shared" si="214"/>
        <v/>
      </c>
      <c r="C6866" s="30"/>
      <c r="H6866" s="10" t="str">
        <f>IFERROR(IF(INDEX(Rooms[اعتماد القيمة],MATCH(الحجز!$D6866,Rooms[الشقة],0),1)&lt;=الحجز!$C6866,((INDEX(Rooms[القيمة],MATCH(الحجز!$D6866,Rooms[الشقة],0),1)*الحجز!$E6866)+G6866)-F6866,الحجز!$H6866),"")</f>
        <v/>
      </c>
      <c r="I6866" s="10" t="str">
        <f>IFERROR(VLOOKUP(D6866,Rooms[[الشقة]:[وصف]],4,FALSE),"")</f>
        <v/>
      </c>
      <c r="K6866" s="16" t="str">
        <f t="shared" si="215"/>
        <v/>
      </c>
    </row>
    <row r="6867" spans="2:11" x14ac:dyDescent="0.2">
      <c r="B6867" s="10" t="str">
        <f t="shared" si="214"/>
        <v/>
      </c>
      <c r="C6867" s="30"/>
      <c r="H6867" s="10" t="str">
        <f>IFERROR(IF(INDEX(Rooms[اعتماد القيمة],MATCH(الحجز!$D6867,Rooms[الشقة],0),1)&lt;=الحجز!$C6867,((INDEX(Rooms[القيمة],MATCH(الحجز!$D6867,Rooms[الشقة],0),1)*الحجز!$E6867)+G6867)-F6867,الحجز!$H6867),"")</f>
        <v/>
      </c>
      <c r="I6867" s="10" t="str">
        <f>IFERROR(VLOOKUP(D6867,Rooms[[الشقة]:[وصف]],4,FALSE),"")</f>
        <v/>
      </c>
      <c r="K6867" s="16" t="str">
        <f t="shared" si="215"/>
        <v/>
      </c>
    </row>
    <row r="6868" spans="2:11" x14ac:dyDescent="0.2">
      <c r="B6868" s="10" t="str">
        <f t="shared" si="214"/>
        <v/>
      </c>
      <c r="C6868" s="30"/>
      <c r="H6868" s="10" t="str">
        <f>IFERROR(IF(INDEX(Rooms[اعتماد القيمة],MATCH(الحجز!$D6868,Rooms[الشقة],0),1)&lt;=الحجز!$C6868,((INDEX(Rooms[القيمة],MATCH(الحجز!$D6868,Rooms[الشقة],0),1)*الحجز!$E6868)+G6868)-F6868,الحجز!$H6868),"")</f>
        <v/>
      </c>
      <c r="I6868" s="10" t="str">
        <f>IFERROR(VLOOKUP(D6868,Rooms[[الشقة]:[وصف]],4,FALSE),"")</f>
        <v/>
      </c>
      <c r="K6868" s="16" t="str">
        <f t="shared" si="215"/>
        <v/>
      </c>
    </row>
    <row r="6869" spans="2:11" x14ac:dyDescent="0.2">
      <c r="B6869" s="10" t="str">
        <f t="shared" si="214"/>
        <v/>
      </c>
      <c r="C6869" s="30"/>
      <c r="H6869" s="10" t="str">
        <f>IFERROR(IF(INDEX(Rooms[اعتماد القيمة],MATCH(الحجز!$D6869,Rooms[الشقة],0),1)&lt;=الحجز!$C6869,((INDEX(Rooms[القيمة],MATCH(الحجز!$D6869,Rooms[الشقة],0),1)*الحجز!$E6869)+G6869)-F6869,الحجز!$H6869),"")</f>
        <v/>
      </c>
      <c r="I6869" s="10" t="str">
        <f>IFERROR(VLOOKUP(D6869,Rooms[[الشقة]:[وصف]],4,FALSE),"")</f>
        <v/>
      </c>
      <c r="K6869" s="16" t="str">
        <f t="shared" si="215"/>
        <v/>
      </c>
    </row>
    <row r="6870" spans="2:11" x14ac:dyDescent="0.2">
      <c r="B6870" s="10" t="str">
        <f t="shared" si="214"/>
        <v/>
      </c>
      <c r="C6870" s="30"/>
      <c r="H6870" s="10" t="str">
        <f>IFERROR(IF(INDEX(Rooms[اعتماد القيمة],MATCH(الحجز!$D6870,Rooms[الشقة],0),1)&lt;=الحجز!$C6870,((INDEX(Rooms[القيمة],MATCH(الحجز!$D6870,Rooms[الشقة],0),1)*الحجز!$E6870)+G6870)-F6870,الحجز!$H6870),"")</f>
        <v/>
      </c>
      <c r="I6870" s="10" t="str">
        <f>IFERROR(VLOOKUP(D6870,Rooms[[الشقة]:[وصف]],4,FALSE),"")</f>
        <v/>
      </c>
      <c r="K6870" s="16" t="str">
        <f t="shared" si="215"/>
        <v/>
      </c>
    </row>
    <row r="6871" spans="2:11" x14ac:dyDescent="0.2">
      <c r="B6871" s="10" t="str">
        <f t="shared" si="214"/>
        <v/>
      </c>
      <c r="C6871" s="30"/>
      <c r="H6871" s="10" t="str">
        <f>IFERROR(IF(INDEX(Rooms[اعتماد القيمة],MATCH(الحجز!$D6871,Rooms[الشقة],0),1)&lt;=الحجز!$C6871,((INDEX(Rooms[القيمة],MATCH(الحجز!$D6871,Rooms[الشقة],0),1)*الحجز!$E6871)+G6871)-F6871,الحجز!$H6871),"")</f>
        <v/>
      </c>
      <c r="I6871" s="10" t="str">
        <f>IFERROR(VLOOKUP(D6871,Rooms[[الشقة]:[وصف]],4,FALSE),"")</f>
        <v/>
      </c>
      <c r="K6871" s="16" t="str">
        <f t="shared" si="215"/>
        <v/>
      </c>
    </row>
    <row r="6872" spans="2:11" x14ac:dyDescent="0.2">
      <c r="B6872" s="10" t="str">
        <f t="shared" si="214"/>
        <v/>
      </c>
      <c r="C6872" s="30"/>
      <c r="H6872" s="10" t="str">
        <f>IFERROR(IF(INDEX(Rooms[اعتماد القيمة],MATCH(الحجز!$D6872,Rooms[الشقة],0),1)&lt;=الحجز!$C6872,((INDEX(Rooms[القيمة],MATCH(الحجز!$D6872,Rooms[الشقة],0),1)*الحجز!$E6872)+G6872)-F6872,الحجز!$H6872),"")</f>
        <v/>
      </c>
      <c r="I6872" s="10" t="str">
        <f>IFERROR(VLOOKUP(D6872,Rooms[[الشقة]:[وصف]],4,FALSE),"")</f>
        <v/>
      </c>
      <c r="K6872" s="16" t="str">
        <f t="shared" si="215"/>
        <v/>
      </c>
    </row>
    <row r="6873" spans="2:11" x14ac:dyDescent="0.2">
      <c r="B6873" s="10" t="str">
        <f t="shared" si="214"/>
        <v/>
      </c>
      <c r="C6873" s="30"/>
      <c r="H6873" s="10" t="str">
        <f>IFERROR(IF(INDEX(Rooms[اعتماد القيمة],MATCH(الحجز!$D6873,Rooms[الشقة],0),1)&lt;=الحجز!$C6873,((INDEX(Rooms[القيمة],MATCH(الحجز!$D6873,Rooms[الشقة],0),1)*الحجز!$E6873)+G6873)-F6873,الحجز!$H6873),"")</f>
        <v/>
      </c>
      <c r="I6873" s="10" t="str">
        <f>IFERROR(VLOOKUP(D6873,Rooms[[الشقة]:[وصف]],4,FALSE),"")</f>
        <v/>
      </c>
      <c r="K6873" s="16" t="str">
        <f t="shared" si="215"/>
        <v/>
      </c>
    </row>
    <row r="6874" spans="2:11" x14ac:dyDescent="0.2">
      <c r="B6874" s="10" t="str">
        <f t="shared" si="214"/>
        <v/>
      </c>
      <c r="C6874" s="30"/>
      <c r="H6874" s="10" t="str">
        <f>IFERROR(IF(INDEX(Rooms[اعتماد القيمة],MATCH(الحجز!$D6874,Rooms[الشقة],0),1)&lt;=الحجز!$C6874,((INDEX(Rooms[القيمة],MATCH(الحجز!$D6874,Rooms[الشقة],0),1)*الحجز!$E6874)+G6874)-F6874,الحجز!$H6874),"")</f>
        <v/>
      </c>
      <c r="I6874" s="10" t="str">
        <f>IFERROR(VLOOKUP(D6874,Rooms[[الشقة]:[وصف]],4,FALSE),"")</f>
        <v/>
      </c>
      <c r="K6874" s="16" t="str">
        <f t="shared" si="215"/>
        <v/>
      </c>
    </row>
    <row r="6875" spans="2:11" x14ac:dyDescent="0.2">
      <c r="B6875" s="10" t="str">
        <f t="shared" si="214"/>
        <v/>
      </c>
      <c r="C6875" s="30"/>
      <c r="H6875" s="10" t="str">
        <f>IFERROR(IF(INDEX(Rooms[اعتماد القيمة],MATCH(الحجز!$D6875,Rooms[الشقة],0),1)&lt;=الحجز!$C6875,((INDEX(Rooms[القيمة],MATCH(الحجز!$D6875,Rooms[الشقة],0),1)*الحجز!$E6875)+G6875)-F6875,الحجز!$H6875),"")</f>
        <v/>
      </c>
      <c r="I6875" s="10" t="str">
        <f>IFERROR(VLOOKUP(D6875,Rooms[[الشقة]:[وصف]],4,FALSE),"")</f>
        <v/>
      </c>
      <c r="K6875" s="16" t="str">
        <f t="shared" si="215"/>
        <v/>
      </c>
    </row>
    <row r="6876" spans="2:11" x14ac:dyDescent="0.2">
      <c r="B6876" s="10" t="str">
        <f t="shared" si="214"/>
        <v/>
      </c>
      <c r="C6876" s="30"/>
      <c r="H6876" s="10" t="str">
        <f>IFERROR(IF(INDEX(Rooms[اعتماد القيمة],MATCH(الحجز!$D6876,Rooms[الشقة],0),1)&lt;=الحجز!$C6876,((INDEX(Rooms[القيمة],MATCH(الحجز!$D6876,Rooms[الشقة],0),1)*الحجز!$E6876)+G6876)-F6876,الحجز!$H6876),"")</f>
        <v/>
      </c>
      <c r="I6876" s="10" t="str">
        <f>IFERROR(VLOOKUP(D6876,Rooms[[الشقة]:[وصف]],4,FALSE),"")</f>
        <v/>
      </c>
      <c r="K6876" s="16" t="str">
        <f t="shared" si="215"/>
        <v/>
      </c>
    </row>
    <row r="6877" spans="2:11" x14ac:dyDescent="0.2">
      <c r="B6877" s="10" t="str">
        <f t="shared" si="214"/>
        <v/>
      </c>
      <c r="C6877" s="30"/>
      <c r="H6877" s="10" t="str">
        <f>IFERROR(IF(INDEX(Rooms[اعتماد القيمة],MATCH(الحجز!$D6877,Rooms[الشقة],0),1)&lt;=الحجز!$C6877,((INDEX(Rooms[القيمة],MATCH(الحجز!$D6877,Rooms[الشقة],0),1)*الحجز!$E6877)+G6877)-F6877,الحجز!$H6877),"")</f>
        <v/>
      </c>
      <c r="I6877" s="10" t="str">
        <f>IFERROR(VLOOKUP(D6877,Rooms[[الشقة]:[وصف]],4,FALSE),"")</f>
        <v/>
      </c>
      <c r="K6877" s="16" t="str">
        <f t="shared" si="215"/>
        <v/>
      </c>
    </row>
    <row r="6878" spans="2:11" x14ac:dyDescent="0.2">
      <c r="B6878" s="10" t="str">
        <f t="shared" si="214"/>
        <v/>
      </c>
      <c r="C6878" s="30"/>
      <c r="H6878" s="10" t="str">
        <f>IFERROR(IF(INDEX(Rooms[اعتماد القيمة],MATCH(الحجز!$D6878,Rooms[الشقة],0),1)&lt;=الحجز!$C6878,((INDEX(Rooms[القيمة],MATCH(الحجز!$D6878,Rooms[الشقة],0),1)*الحجز!$E6878)+G6878)-F6878,الحجز!$H6878),"")</f>
        <v/>
      </c>
      <c r="I6878" s="10" t="str">
        <f>IFERROR(VLOOKUP(D6878,Rooms[[الشقة]:[وصف]],4,FALSE),"")</f>
        <v/>
      </c>
      <c r="K6878" s="16" t="str">
        <f t="shared" si="215"/>
        <v/>
      </c>
    </row>
    <row r="6879" spans="2:11" x14ac:dyDescent="0.2">
      <c r="B6879" s="10" t="str">
        <f t="shared" si="214"/>
        <v/>
      </c>
      <c r="C6879" s="30"/>
      <c r="H6879" s="10" t="str">
        <f>IFERROR(IF(INDEX(Rooms[اعتماد القيمة],MATCH(الحجز!$D6879,Rooms[الشقة],0),1)&lt;=الحجز!$C6879,((INDEX(Rooms[القيمة],MATCH(الحجز!$D6879,Rooms[الشقة],0),1)*الحجز!$E6879)+G6879)-F6879,الحجز!$H6879),"")</f>
        <v/>
      </c>
      <c r="I6879" s="10" t="str">
        <f>IFERROR(VLOOKUP(D6879,Rooms[[الشقة]:[وصف]],4,FALSE),"")</f>
        <v/>
      </c>
      <c r="K6879" s="16" t="str">
        <f t="shared" si="215"/>
        <v/>
      </c>
    </row>
    <row r="6880" spans="2:11" x14ac:dyDescent="0.2">
      <c r="B6880" s="10" t="str">
        <f t="shared" si="214"/>
        <v/>
      </c>
      <c r="C6880" s="30"/>
      <c r="H6880" s="10" t="str">
        <f>IFERROR(IF(INDEX(Rooms[اعتماد القيمة],MATCH(الحجز!$D6880,Rooms[الشقة],0),1)&lt;=الحجز!$C6880,((INDEX(Rooms[القيمة],MATCH(الحجز!$D6880,Rooms[الشقة],0),1)*الحجز!$E6880)+G6880)-F6880,الحجز!$H6880),"")</f>
        <v/>
      </c>
      <c r="I6880" s="10" t="str">
        <f>IFERROR(VLOOKUP(D6880,Rooms[[الشقة]:[وصف]],4,FALSE),"")</f>
        <v/>
      </c>
      <c r="K6880" s="16" t="str">
        <f t="shared" si="215"/>
        <v/>
      </c>
    </row>
    <row r="6881" spans="2:11" x14ac:dyDescent="0.2">
      <c r="B6881" s="10" t="str">
        <f t="shared" si="214"/>
        <v/>
      </c>
      <c r="C6881" s="30"/>
      <c r="H6881" s="10" t="str">
        <f>IFERROR(IF(INDEX(Rooms[اعتماد القيمة],MATCH(الحجز!$D6881,Rooms[الشقة],0),1)&lt;=الحجز!$C6881,((INDEX(Rooms[القيمة],MATCH(الحجز!$D6881,Rooms[الشقة],0),1)*الحجز!$E6881)+G6881)-F6881,الحجز!$H6881),"")</f>
        <v/>
      </c>
      <c r="I6881" s="10" t="str">
        <f>IFERROR(VLOOKUP(D6881,Rooms[[الشقة]:[وصف]],4,FALSE),"")</f>
        <v/>
      </c>
      <c r="K6881" s="16" t="str">
        <f t="shared" si="215"/>
        <v/>
      </c>
    </row>
    <row r="6882" spans="2:11" x14ac:dyDescent="0.2">
      <c r="B6882" s="10" t="str">
        <f t="shared" si="214"/>
        <v/>
      </c>
      <c r="C6882" s="30"/>
      <c r="H6882" s="10" t="str">
        <f>IFERROR(IF(INDEX(Rooms[اعتماد القيمة],MATCH(الحجز!$D6882,Rooms[الشقة],0),1)&lt;=الحجز!$C6882,((INDEX(Rooms[القيمة],MATCH(الحجز!$D6882,Rooms[الشقة],0),1)*الحجز!$E6882)+G6882)-F6882,الحجز!$H6882),"")</f>
        <v/>
      </c>
      <c r="I6882" s="10" t="str">
        <f>IFERROR(VLOOKUP(D6882,Rooms[[الشقة]:[وصف]],4,FALSE),"")</f>
        <v/>
      </c>
      <c r="K6882" s="16" t="str">
        <f t="shared" si="215"/>
        <v/>
      </c>
    </row>
    <row r="6883" spans="2:11" x14ac:dyDescent="0.2">
      <c r="B6883" s="10" t="str">
        <f t="shared" si="214"/>
        <v/>
      </c>
      <c r="C6883" s="30"/>
      <c r="H6883" s="10" t="str">
        <f>IFERROR(IF(INDEX(Rooms[اعتماد القيمة],MATCH(الحجز!$D6883,Rooms[الشقة],0),1)&lt;=الحجز!$C6883,((INDEX(Rooms[القيمة],MATCH(الحجز!$D6883,Rooms[الشقة],0),1)*الحجز!$E6883)+G6883)-F6883,الحجز!$H6883),"")</f>
        <v/>
      </c>
      <c r="I6883" s="10" t="str">
        <f>IFERROR(VLOOKUP(D6883,Rooms[[الشقة]:[وصف]],4,FALSE),"")</f>
        <v/>
      </c>
      <c r="K6883" s="16" t="str">
        <f t="shared" si="215"/>
        <v/>
      </c>
    </row>
    <row r="6884" spans="2:11" x14ac:dyDescent="0.2">
      <c r="B6884" s="10" t="str">
        <f t="shared" si="214"/>
        <v/>
      </c>
      <c r="C6884" s="30"/>
      <c r="H6884" s="10" t="str">
        <f>IFERROR(IF(INDEX(Rooms[اعتماد القيمة],MATCH(الحجز!$D6884,Rooms[الشقة],0),1)&lt;=الحجز!$C6884,((INDEX(Rooms[القيمة],MATCH(الحجز!$D6884,Rooms[الشقة],0),1)*الحجز!$E6884)+G6884)-F6884,الحجز!$H6884),"")</f>
        <v/>
      </c>
      <c r="I6884" s="10" t="str">
        <f>IFERROR(VLOOKUP(D6884,Rooms[[الشقة]:[وصف]],4,FALSE),"")</f>
        <v/>
      </c>
      <c r="K6884" s="16" t="str">
        <f t="shared" si="215"/>
        <v/>
      </c>
    </row>
    <row r="6885" spans="2:11" x14ac:dyDescent="0.2">
      <c r="B6885" s="10" t="str">
        <f t="shared" si="214"/>
        <v/>
      </c>
      <c r="C6885" s="30"/>
      <c r="H6885" s="10" t="str">
        <f>IFERROR(IF(INDEX(Rooms[اعتماد القيمة],MATCH(الحجز!$D6885,Rooms[الشقة],0),1)&lt;=الحجز!$C6885,((INDEX(Rooms[القيمة],MATCH(الحجز!$D6885,Rooms[الشقة],0),1)*الحجز!$E6885)+G6885)-F6885,الحجز!$H6885),"")</f>
        <v/>
      </c>
      <c r="I6885" s="10" t="str">
        <f>IFERROR(VLOOKUP(D6885,Rooms[[الشقة]:[وصف]],4,FALSE),"")</f>
        <v/>
      </c>
      <c r="K6885" s="16" t="str">
        <f t="shared" si="215"/>
        <v/>
      </c>
    </row>
    <row r="6886" spans="2:11" x14ac:dyDescent="0.2">
      <c r="B6886" s="10" t="str">
        <f t="shared" si="214"/>
        <v/>
      </c>
      <c r="C6886" s="30"/>
      <c r="H6886" s="10" t="str">
        <f>IFERROR(IF(INDEX(Rooms[اعتماد القيمة],MATCH(الحجز!$D6886,Rooms[الشقة],0),1)&lt;=الحجز!$C6886,((INDEX(Rooms[القيمة],MATCH(الحجز!$D6886,Rooms[الشقة],0),1)*الحجز!$E6886)+G6886)-F6886,الحجز!$H6886),"")</f>
        <v/>
      </c>
      <c r="I6886" s="10" t="str">
        <f>IFERROR(VLOOKUP(D6886,Rooms[[الشقة]:[وصف]],4,FALSE),"")</f>
        <v/>
      </c>
      <c r="K6886" s="16" t="str">
        <f t="shared" si="215"/>
        <v/>
      </c>
    </row>
    <row r="6887" spans="2:11" x14ac:dyDescent="0.2">
      <c r="B6887" s="10" t="str">
        <f t="shared" si="214"/>
        <v/>
      </c>
      <c r="C6887" s="30"/>
      <c r="H6887" s="10" t="str">
        <f>IFERROR(IF(INDEX(Rooms[اعتماد القيمة],MATCH(الحجز!$D6887,Rooms[الشقة],0),1)&lt;=الحجز!$C6887,((INDEX(Rooms[القيمة],MATCH(الحجز!$D6887,Rooms[الشقة],0),1)*الحجز!$E6887)+G6887)-F6887,الحجز!$H6887),"")</f>
        <v/>
      </c>
      <c r="I6887" s="10" t="str">
        <f>IFERROR(VLOOKUP(D6887,Rooms[[الشقة]:[وصف]],4,FALSE),"")</f>
        <v/>
      </c>
      <c r="K6887" s="16" t="str">
        <f t="shared" si="215"/>
        <v/>
      </c>
    </row>
    <row r="6888" spans="2:11" x14ac:dyDescent="0.2">
      <c r="B6888" s="10" t="str">
        <f t="shared" si="214"/>
        <v/>
      </c>
      <c r="C6888" s="30"/>
      <c r="H6888" s="10" t="str">
        <f>IFERROR(IF(INDEX(Rooms[اعتماد القيمة],MATCH(الحجز!$D6888,Rooms[الشقة],0),1)&lt;=الحجز!$C6888,((INDEX(Rooms[القيمة],MATCH(الحجز!$D6888,Rooms[الشقة],0),1)*الحجز!$E6888)+G6888)-F6888,الحجز!$H6888),"")</f>
        <v/>
      </c>
      <c r="I6888" s="10" t="str">
        <f>IFERROR(VLOOKUP(D6888,Rooms[[الشقة]:[وصف]],4,FALSE),"")</f>
        <v/>
      </c>
      <c r="K6888" s="16" t="str">
        <f t="shared" si="215"/>
        <v/>
      </c>
    </row>
    <row r="6889" spans="2:11" x14ac:dyDescent="0.2">
      <c r="B6889" s="10" t="str">
        <f t="shared" si="214"/>
        <v/>
      </c>
      <c r="C6889" s="30"/>
      <c r="H6889" s="10" t="str">
        <f>IFERROR(IF(INDEX(Rooms[اعتماد القيمة],MATCH(الحجز!$D6889,Rooms[الشقة],0),1)&lt;=الحجز!$C6889,((INDEX(Rooms[القيمة],MATCH(الحجز!$D6889,Rooms[الشقة],0),1)*الحجز!$E6889)+G6889)-F6889,الحجز!$H6889),"")</f>
        <v/>
      </c>
      <c r="I6889" s="10" t="str">
        <f>IFERROR(VLOOKUP(D6889,Rooms[[الشقة]:[وصف]],4,FALSE),"")</f>
        <v/>
      </c>
      <c r="K6889" s="16" t="str">
        <f t="shared" si="215"/>
        <v/>
      </c>
    </row>
    <row r="6890" spans="2:11" x14ac:dyDescent="0.2">
      <c r="B6890" s="10" t="str">
        <f t="shared" si="214"/>
        <v/>
      </c>
      <c r="C6890" s="30"/>
      <c r="H6890" s="10" t="str">
        <f>IFERROR(IF(INDEX(Rooms[اعتماد القيمة],MATCH(الحجز!$D6890,Rooms[الشقة],0),1)&lt;=الحجز!$C6890,((INDEX(Rooms[القيمة],MATCH(الحجز!$D6890,Rooms[الشقة],0),1)*الحجز!$E6890)+G6890)-F6890,الحجز!$H6890),"")</f>
        <v/>
      </c>
      <c r="I6890" s="10" t="str">
        <f>IFERROR(VLOOKUP(D6890,Rooms[[الشقة]:[وصف]],4,FALSE),"")</f>
        <v/>
      </c>
      <c r="K6890" s="16" t="str">
        <f t="shared" si="215"/>
        <v/>
      </c>
    </row>
    <row r="6891" spans="2:11" x14ac:dyDescent="0.2">
      <c r="B6891" s="10" t="str">
        <f t="shared" si="214"/>
        <v/>
      </c>
      <c r="C6891" s="30"/>
      <c r="H6891" s="10" t="str">
        <f>IFERROR(IF(INDEX(Rooms[اعتماد القيمة],MATCH(الحجز!$D6891,Rooms[الشقة],0),1)&lt;=الحجز!$C6891,((INDEX(Rooms[القيمة],MATCH(الحجز!$D6891,Rooms[الشقة],0),1)*الحجز!$E6891)+G6891)-F6891,الحجز!$H6891),"")</f>
        <v/>
      </c>
      <c r="I6891" s="10" t="str">
        <f>IFERROR(VLOOKUP(D6891,Rooms[[الشقة]:[وصف]],4,FALSE),"")</f>
        <v/>
      </c>
      <c r="K6891" s="16" t="str">
        <f t="shared" si="215"/>
        <v/>
      </c>
    </row>
    <row r="6892" spans="2:11" x14ac:dyDescent="0.2">
      <c r="B6892" s="10" t="str">
        <f t="shared" si="214"/>
        <v/>
      </c>
      <c r="C6892" s="30"/>
      <c r="H6892" s="10" t="str">
        <f>IFERROR(IF(INDEX(Rooms[اعتماد القيمة],MATCH(الحجز!$D6892,Rooms[الشقة],0),1)&lt;=الحجز!$C6892,((INDEX(Rooms[القيمة],MATCH(الحجز!$D6892,Rooms[الشقة],0),1)*الحجز!$E6892)+G6892)-F6892,الحجز!$H6892),"")</f>
        <v/>
      </c>
      <c r="I6892" s="10" t="str">
        <f>IFERROR(VLOOKUP(D6892,Rooms[[الشقة]:[وصف]],4,FALSE),"")</f>
        <v/>
      </c>
      <c r="K6892" s="16" t="str">
        <f t="shared" si="215"/>
        <v/>
      </c>
    </row>
    <row r="6893" spans="2:11" x14ac:dyDescent="0.2">
      <c r="B6893" s="10" t="str">
        <f t="shared" si="214"/>
        <v/>
      </c>
      <c r="C6893" s="30"/>
      <c r="H6893" s="10" t="str">
        <f>IFERROR(IF(INDEX(Rooms[اعتماد القيمة],MATCH(الحجز!$D6893,Rooms[الشقة],0),1)&lt;=الحجز!$C6893,((INDEX(Rooms[القيمة],MATCH(الحجز!$D6893,Rooms[الشقة],0),1)*الحجز!$E6893)+G6893)-F6893,الحجز!$H6893),"")</f>
        <v/>
      </c>
      <c r="I6893" s="10" t="str">
        <f>IFERROR(VLOOKUP(D6893,Rooms[[الشقة]:[وصف]],4,FALSE),"")</f>
        <v/>
      </c>
      <c r="K6893" s="16" t="str">
        <f t="shared" si="215"/>
        <v/>
      </c>
    </row>
    <row r="6894" spans="2:11" x14ac:dyDescent="0.2">
      <c r="B6894" s="10" t="str">
        <f t="shared" si="214"/>
        <v/>
      </c>
      <c r="C6894" s="30"/>
      <c r="H6894" s="10" t="str">
        <f>IFERROR(IF(INDEX(Rooms[اعتماد القيمة],MATCH(الحجز!$D6894,Rooms[الشقة],0),1)&lt;=الحجز!$C6894,((INDEX(Rooms[القيمة],MATCH(الحجز!$D6894,Rooms[الشقة],0),1)*الحجز!$E6894)+G6894)-F6894,الحجز!$H6894),"")</f>
        <v/>
      </c>
      <c r="I6894" s="10" t="str">
        <f>IFERROR(VLOOKUP(D6894,Rooms[[الشقة]:[وصف]],4,FALSE),"")</f>
        <v/>
      </c>
      <c r="K6894" s="16" t="str">
        <f t="shared" si="215"/>
        <v/>
      </c>
    </row>
    <row r="6895" spans="2:11" x14ac:dyDescent="0.2">
      <c r="B6895" s="10" t="str">
        <f t="shared" si="214"/>
        <v/>
      </c>
      <c r="C6895" s="30"/>
      <c r="H6895" s="10" t="str">
        <f>IFERROR(IF(INDEX(Rooms[اعتماد القيمة],MATCH(الحجز!$D6895,Rooms[الشقة],0),1)&lt;=الحجز!$C6895,((INDEX(Rooms[القيمة],MATCH(الحجز!$D6895,Rooms[الشقة],0),1)*الحجز!$E6895)+G6895)-F6895,الحجز!$H6895),"")</f>
        <v/>
      </c>
      <c r="I6895" s="10" t="str">
        <f>IFERROR(VLOOKUP(D6895,Rooms[[الشقة]:[وصف]],4,FALSE),"")</f>
        <v/>
      </c>
      <c r="K6895" s="16" t="str">
        <f t="shared" si="215"/>
        <v/>
      </c>
    </row>
    <row r="6896" spans="2:11" x14ac:dyDescent="0.2">
      <c r="B6896" s="10" t="str">
        <f t="shared" si="214"/>
        <v/>
      </c>
      <c r="C6896" s="30"/>
      <c r="H6896" s="10" t="str">
        <f>IFERROR(IF(INDEX(Rooms[اعتماد القيمة],MATCH(الحجز!$D6896,Rooms[الشقة],0),1)&lt;=الحجز!$C6896,((INDEX(Rooms[القيمة],MATCH(الحجز!$D6896,Rooms[الشقة],0),1)*الحجز!$E6896)+G6896)-F6896,الحجز!$H6896),"")</f>
        <v/>
      </c>
      <c r="I6896" s="10" t="str">
        <f>IFERROR(VLOOKUP(D6896,Rooms[[الشقة]:[وصف]],4,FALSE),"")</f>
        <v/>
      </c>
      <c r="K6896" s="16" t="str">
        <f t="shared" si="215"/>
        <v/>
      </c>
    </row>
    <row r="6897" spans="2:11" x14ac:dyDescent="0.2">
      <c r="B6897" s="10" t="str">
        <f t="shared" si="214"/>
        <v/>
      </c>
      <c r="C6897" s="30"/>
      <c r="H6897" s="10" t="str">
        <f>IFERROR(IF(INDEX(Rooms[اعتماد القيمة],MATCH(الحجز!$D6897,Rooms[الشقة],0),1)&lt;=الحجز!$C6897,((INDEX(Rooms[القيمة],MATCH(الحجز!$D6897,Rooms[الشقة],0),1)*الحجز!$E6897)+G6897)-F6897,الحجز!$H6897),"")</f>
        <v/>
      </c>
      <c r="I6897" s="10" t="str">
        <f>IFERROR(VLOOKUP(D6897,Rooms[[الشقة]:[وصف]],4,FALSE),"")</f>
        <v/>
      </c>
      <c r="K6897" s="16" t="str">
        <f t="shared" si="215"/>
        <v/>
      </c>
    </row>
    <row r="6898" spans="2:11" x14ac:dyDescent="0.2">
      <c r="B6898" s="10" t="str">
        <f t="shared" si="214"/>
        <v/>
      </c>
      <c r="C6898" s="30"/>
      <c r="H6898" s="10" t="str">
        <f>IFERROR(IF(INDEX(Rooms[اعتماد القيمة],MATCH(الحجز!$D6898,Rooms[الشقة],0),1)&lt;=الحجز!$C6898,((INDEX(Rooms[القيمة],MATCH(الحجز!$D6898,Rooms[الشقة],0),1)*الحجز!$E6898)+G6898)-F6898,الحجز!$H6898),"")</f>
        <v/>
      </c>
      <c r="I6898" s="10" t="str">
        <f>IFERROR(VLOOKUP(D6898,Rooms[[الشقة]:[وصف]],4,FALSE),"")</f>
        <v/>
      </c>
      <c r="K6898" s="16" t="str">
        <f t="shared" si="215"/>
        <v/>
      </c>
    </row>
    <row r="6899" spans="2:11" x14ac:dyDescent="0.2">
      <c r="B6899" s="10" t="str">
        <f t="shared" si="214"/>
        <v/>
      </c>
      <c r="C6899" s="30"/>
      <c r="H6899" s="10" t="str">
        <f>IFERROR(IF(INDEX(Rooms[اعتماد القيمة],MATCH(الحجز!$D6899,Rooms[الشقة],0),1)&lt;=الحجز!$C6899,((INDEX(Rooms[القيمة],MATCH(الحجز!$D6899,Rooms[الشقة],0),1)*الحجز!$E6899)+G6899)-F6899,الحجز!$H6899),"")</f>
        <v/>
      </c>
      <c r="I6899" s="10" t="str">
        <f>IFERROR(VLOOKUP(D6899,Rooms[[الشقة]:[وصف]],4,FALSE),"")</f>
        <v/>
      </c>
      <c r="K6899" s="16" t="str">
        <f t="shared" si="215"/>
        <v/>
      </c>
    </row>
    <row r="6900" spans="2:11" x14ac:dyDescent="0.2">
      <c r="B6900" s="10" t="str">
        <f t="shared" si="214"/>
        <v/>
      </c>
      <c r="C6900" s="30"/>
      <c r="H6900" s="10" t="str">
        <f>IFERROR(IF(INDEX(Rooms[اعتماد القيمة],MATCH(الحجز!$D6900,Rooms[الشقة],0),1)&lt;=الحجز!$C6900,((INDEX(Rooms[القيمة],MATCH(الحجز!$D6900,Rooms[الشقة],0),1)*الحجز!$E6900)+G6900)-F6900,الحجز!$H6900),"")</f>
        <v/>
      </c>
      <c r="I6900" s="10" t="str">
        <f>IFERROR(VLOOKUP(D6900,Rooms[[الشقة]:[وصف]],4,FALSE),"")</f>
        <v/>
      </c>
      <c r="K6900" s="16" t="str">
        <f t="shared" si="215"/>
        <v/>
      </c>
    </row>
    <row r="6901" spans="2:11" x14ac:dyDescent="0.2">
      <c r="B6901" s="10" t="str">
        <f t="shared" si="214"/>
        <v/>
      </c>
      <c r="C6901" s="30"/>
      <c r="H6901" s="10" t="str">
        <f>IFERROR(IF(INDEX(Rooms[اعتماد القيمة],MATCH(الحجز!$D6901,Rooms[الشقة],0),1)&lt;=الحجز!$C6901,((INDEX(Rooms[القيمة],MATCH(الحجز!$D6901,Rooms[الشقة],0),1)*الحجز!$E6901)+G6901)-F6901,الحجز!$H6901),"")</f>
        <v/>
      </c>
      <c r="I6901" s="10" t="str">
        <f>IFERROR(VLOOKUP(D6901,Rooms[[الشقة]:[وصف]],4,FALSE),"")</f>
        <v/>
      </c>
      <c r="K6901" s="16" t="str">
        <f t="shared" si="215"/>
        <v/>
      </c>
    </row>
    <row r="6902" spans="2:11" x14ac:dyDescent="0.2">
      <c r="B6902" s="10" t="str">
        <f t="shared" si="214"/>
        <v/>
      </c>
      <c r="C6902" s="30"/>
      <c r="H6902" s="10" t="str">
        <f>IFERROR(IF(INDEX(Rooms[اعتماد القيمة],MATCH(الحجز!$D6902,Rooms[الشقة],0),1)&lt;=الحجز!$C6902,((INDEX(Rooms[القيمة],MATCH(الحجز!$D6902,Rooms[الشقة],0),1)*الحجز!$E6902)+G6902)-F6902,الحجز!$H6902),"")</f>
        <v/>
      </c>
      <c r="I6902" s="10" t="str">
        <f>IFERROR(VLOOKUP(D6902,Rooms[[الشقة]:[وصف]],4,FALSE),"")</f>
        <v/>
      </c>
      <c r="K6902" s="16" t="str">
        <f t="shared" si="215"/>
        <v/>
      </c>
    </row>
    <row r="6903" spans="2:11" x14ac:dyDescent="0.2">
      <c r="B6903" s="10" t="str">
        <f t="shared" si="214"/>
        <v/>
      </c>
      <c r="C6903" s="30"/>
      <c r="H6903" s="10" t="str">
        <f>IFERROR(IF(INDEX(Rooms[اعتماد القيمة],MATCH(الحجز!$D6903,Rooms[الشقة],0),1)&lt;=الحجز!$C6903,((INDEX(Rooms[القيمة],MATCH(الحجز!$D6903,Rooms[الشقة],0),1)*الحجز!$E6903)+G6903)-F6903,الحجز!$H6903),"")</f>
        <v/>
      </c>
      <c r="I6903" s="10" t="str">
        <f>IFERROR(VLOOKUP(D6903,Rooms[[الشقة]:[وصف]],4,FALSE),"")</f>
        <v/>
      </c>
      <c r="K6903" s="16" t="str">
        <f t="shared" si="215"/>
        <v/>
      </c>
    </row>
    <row r="6904" spans="2:11" x14ac:dyDescent="0.2">
      <c r="B6904" s="10" t="str">
        <f t="shared" si="214"/>
        <v/>
      </c>
      <c r="C6904" s="30"/>
      <c r="H6904" s="10" t="str">
        <f>IFERROR(IF(INDEX(Rooms[اعتماد القيمة],MATCH(الحجز!$D6904,Rooms[الشقة],0),1)&lt;=الحجز!$C6904,((INDEX(Rooms[القيمة],MATCH(الحجز!$D6904,Rooms[الشقة],0),1)*الحجز!$E6904)+G6904)-F6904,الحجز!$H6904),"")</f>
        <v/>
      </c>
      <c r="I6904" s="10" t="str">
        <f>IFERROR(VLOOKUP(D6904,Rooms[[الشقة]:[وصف]],4,FALSE),"")</f>
        <v/>
      </c>
      <c r="K6904" s="16" t="str">
        <f t="shared" si="215"/>
        <v/>
      </c>
    </row>
    <row r="6905" spans="2:11" x14ac:dyDescent="0.2">
      <c r="B6905" s="10" t="str">
        <f t="shared" si="214"/>
        <v/>
      </c>
      <c r="C6905" s="30"/>
      <c r="H6905" s="10" t="str">
        <f>IFERROR(IF(INDEX(Rooms[اعتماد القيمة],MATCH(الحجز!$D6905,Rooms[الشقة],0),1)&lt;=الحجز!$C6905,((INDEX(Rooms[القيمة],MATCH(الحجز!$D6905,Rooms[الشقة],0),1)*الحجز!$E6905)+G6905)-F6905,الحجز!$H6905),"")</f>
        <v/>
      </c>
      <c r="I6905" s="10" t="str">
        <f>IFERROR(VLOOKUP(D6905,Rooms[[الشقة]:[وصف]],4,FALSE),"")</f>
        <v/>
      </c>
      <c r="K6905" s="16" t="str">
        <f t="shared" si="215"/>
        <v/>
      </c>
    </row>
    <row r="6906" spans="2:11" x14ac:dyDescent="0.2">
      <c r="B6906" s="10" t="str">
        <f t="shared" si="214"/>
        <v/>
      </c>
      <c r="C6906" s="30"/>
      <c r="H6906" s="10" t="str">
        <f>IFERROR(IF(INDEX(Rooms[اعتماد القيمة],MATCH(الحجز!$D6906,Rooms[الشقة],0),1)&lt;=الحجز!$C6906,((INDEX(Rooms[القيمة],MATCH(الحجز!$D6906,Rooms[الشقة],0),1)*الحجز!$E6906)+G6906)-F6906,الحجز!$H6906),"")</f>
        <v/>
      </c>
      <c r="I6906" s="10" t="str">
        <f>IFERROR(VLOOKUP(D6906,Rooms[[الشقة]:[وصف]],4,FALSE),"")</f>
        <v/>
      </c>
      <c r="K6906" s="16" t="str">
        <f t="shared" si="215"/>
        <v/>
      </c>
    </row>
    <row r="6907" spans="2:11" x14ac:dyDescent="0.2">
      <c r="B6907" s="10" t="str">
        <f t="shared" si="214"/>
        <v/>
      </c>
      <c r="C6907" s="30"/>
      <c r="H6907" s="10" t="str">
        <f>IFERROR(IF(INDEX(Rooms[اعتماد القيمة],MATCH(الحجز!$D6907,Rooms[الشقة],0),1)&lt;=الحجز!$C6907,((INDEX(Rooms[القيمة],MATCH(الحجز!$D6907,Rooms[الشقة],0),1)*الحجز!$E6907)+G6907)-F6907,الحجز!$H6907),"")</f>
        <v/>
      </c>
      <c r="I6907" s="10" t="str">
        <f>IFERROR(VLOOKUP(D6907,Rooms[[الشقة]:[وصف]],4,FALSE),"")</f>
        <v/>
      </c>
      <c r="K6907" s="16" t="str">
        <f t="shared" si="215"/>
        <v/>
      </c>
    </row>
    <row r="6908" spans="2:11" x14ac:dyDescent="0.2">
      <c r="B6908" s="10" t="str">
        <f t="shared" si="214"/>
        <v/>
      </c>
      <c r="C6908" s="30"/>
      <c r="H6908" s="10" t="str">
        <f>IFERROR(IF(INDEX(Rooms[اعتماد القيمة],MATCH(الحجز!$D6908,Rooms[الشقة],0),1)&lt;=الحجز!$C6908,((INDEX(Rooms[القيمة],MATCH(الحجز!$D6908,Rooms[الشقة],0),1)*الحجز!$E6908)+G6908)-F6908,الحجز!$H6908),"")</f>
        <v/>
      </c>
      <c r="I6908" s="10" t="str">
        <f>IFERROR(VLOOKUP(D6908,Rooms[[الشقة]:[وصف]],4,FALSE),"")</f>
        <v/>
      </c>
      <c r="K6908" s="16" t="str">
        <f t="shared" si="215"/>
        <v/>
      </c>
    </row>
    <row r="6909" spans="2:11" x14ac:dyDescent="0.2">
      <c r="B6909" s="10" t="str">
        <f t="shared" si="214"/>
        <v/>
      </c>
      <c r="C6909" s="30"/>
      <c r="H6909" s="10" t="str">
        <f>IFERROR(IF(INDEX(Rooms[اعتماد القيمة],MATCH(الحجز!$D6909,Rooms[الشقة],0),1)&lt;=الحجز!$C6909,((INDEX(Rooms[القيمة],MATCH(الحجز!$D6909,Rooms[الشقة],0),1)*الحجز!$E6909)+G6909)-F6909,الحجز!$H6909),"")</f>
        <v/>
      </c>
      <c r="I6909" s="10" t="str">
        <f>IFERROR(VLOOKUP(D6909,Rooms[[الشقة]:[وصف]],4,FALSE),"")</f>
        <v/>
      </c>
      <c r="K6909" s="16" t="str">
        <f t="shared" si="215"/>
        <v/>
      </c>
    </row>
    <row r="6910" spans="2:11" x14ac:dyDescent="0.2">
      <c r="B6910" s="10" t="str">
        <f t="shared" si="214"/>
        <v/>
      </c>
      <c r="C6910" s="30"/>
      <c r="H6910" s="10" t="str">
        <f>IFERROR(IF(INDEX(Rooms[اعتماد القيمة],MATCH(الحجز!$D6910,Rooms[الشقة],0),1)&lt;=الحجز!$C6910,((INDEX(Rooms[القيمة],MATCH(الحجز!$D6910,Rooms[الشقة],0),1)*الحجز!$E6910)+G6910)-F6910,الحجز!$H6910),"")</f>
        <v/>
      </c>
      <c r="I6910" s="10" t="str">
        <f>IFERROR(VLOOKUP(D6910,Rooms[[الشقة]:[وصف]],4,FALSE),"")</f>
        <v/>
      </c>
      <c r="K6910" s="16" t="str">
        <f t="shared" si="215"/>
        <v/>
      </c>
    </row>
    <row r="6911" spans="2:11" x14ac:dyDescent="0.2">
      <c r="B6911" s="10" t="str">
        <f t="shared" si="214"/>
        <v/>
      </c>
      <c r="C6911" s="30"/>
      <c r="H6911" s="10" t="str">
        <f>IFERROR(IF(INDEX(Rooms[اعتماد القيمة],MATCH(الحجز!$D6911,Rooms[الشقة],0),1)&lt;=الحجز!$C6911,((INDEX(Rooms[القيمة],MATCH(الحجز!$D6911,Rooms[الشقة],0),1)*الحجز!$E6911)+G6911)-F6911,الحجز!$H6911),"")</f>
        <v/>
      </c>
      <c r="I6911" s="10" t="str">
        <f>IFERROR(VLOOKUP(D6911,Rooms[[الشقة]:[وصف]],4,FALSE),"")</f>
        <v/>
      </c>
      <c r="K6911" s="16" t="str">
        <f t="shared" si="215"/>
        <v/>
      </c>
    </row>
    <row r="6912" spans="2:11" x14ac:dyDescent="0.2">
      <c r="B6912" s="10" t="str">
        <f t="shared" si="214"/>
        <v/>
      </c>
      <c r="C6912" s="30"/>
      <c r="H6912" s="10" t="str">
        <f>IFERROR(IF(INDEX(Rooms[اعتماد القيمة],MATCH(الحجز!$D6912,Rooms[الشقة],0),1)&lt;=الحجز!$C6912,((INDEX(Rooms[القيمة],MATCH(الحجز!$D6912,Rooms[الشقة],0),1)*الحجز!$E6912)+G6912)-F6912,الحجز!$H6912),"")</f>
        <v/>
      </c>
      <c r="I6912" s="10" t="str">
        <f>IFERROR(VLOOKUP(D6912,Rooms[[الشقة]:[وصف]],4,FALSE),"")</f>
        <v/>
      </c>
      <c r="K6912" s="16" t="str">
        <f t="shared" si="215"/>
        <v/>
      </c>
    </row>
    <row r="6913" spans="2:11" x14ac:dyDescent="0.2">
      <c r="B6913" s="10" t="str">
        <f t="shared" si="214"/>
        <v/>
      </c>
      <c r="C6913" s="30"/>
      <c r="H6913" s="10" t="str">
        <f>IFERROR(IF(INDEX(Rooms[اعتماد القيمة],MATCH(الحجز!$D6913,Rooms[الشقة],0),1)&lt;=الحجز!$C6913,((INDEX(Rooms[القيمة],MATCH(الحجز!$D6913,Rooms[الشقة],0),1)*الحجز!$E6913)+G6913)-F6913,الحجز!$H6913),"")</f>
        <v/>
      </c>
      <c r="I6913" s="10" t="str">
        <f>IFERROR(VLOOKUP(D6913,Rooms[[الشقة]:[وصف]],4,FALSE),"")</f>
        <v/>
      </c>
      <c r="K6913" s="16" t="str">
        <f t="shared" si="215"/>
        <v/>
      </c>
    </row>
    <row r="6914" spans="2:11" x14ac:dyDescent="0.2">
      <c r="B6914" s="10" t="str">
        <f t="shared" si="214"/>
        <v/>
      </c>
      <c r="C6914" s="30"/>
      <c r="H6914" s="10" t="str">
        <f>IFERROR(IF(INDEX(Rooms[اعتماد القيمة],MATCH(الحجز!$D6914,Rooms[الشقة],0),1)&lt;=الحجز!$C6914,((INDEX(Rooms[القيمة],MATCH(الحجز!$D6914,Rooms[الشقة],0),1)*الحجز!$E6914)+G6914)-F6914,الحجز!$H6914),"")</f>
        <v/>
      </c>
      <c r="I6914" s="10" t="str">
        <f>IFERROR(VLOOKUP(D6914,Rooms[[الشقة]:[وصف]],4,FALSE),"")</f>
        <v/>
      </c>
      <c r="K6914" s="16" t="str">
        <f t="shared" si="215"/>
        <v/>
      </c>
    </row>
    <row r="6915" spans="2:11" x14ac:dyDescent="0.2">
      <c r="B6915" s="10" t="str">
        <f t="shared" si="214"/>
        <v/>
      </c>
      <c r="C6915" s="30"/>
      <c r="H6915" s="10" t="str">
        <f>IFERROR(IF(INDEX(Rooms[اعتماد القيمة],MATCH(الحجز!$D6915,Rooms[الشقة],0),1)&lt;=الحجز!$C6915,((INDEX(Rooms[القيمة],MATCH(الحجز!$D6915,Rooms[الشقة],0),1)*الحجز!$E6915)+G6915)-F6915,الحجز!$H6915),"")</f>
        <v/>
      </c>
      <c r="I6915" s="10" t="str">
        <f>IFERROR(VLOOKUP(D6915,Rooms[[الشقة]:[وصف]],4,FALSE),"")</f>
        <v/>
      </c>
      <c r="K6915" s="16" t="str">
        <f t="shared" si="215"/>
        <v/>
      </c>
    </row>
    <row r="6916" spans="2:11" x14ac:dyDescent="0.2">
      <c r="B6916" s="10" t="str">
        <f t="shared" si="214"/>
        <v/>
      </c>
      <c r="C6916" s="30"/>
      <c r="H6916" s="10" t="str">
        <f>IFERROR(IF(INDEX(Rooms[اعتماد القيمة],MATCH(الحجز!$D6916,Rooms[الشقة],0),1)&lt;=الحجز!$C6916,((INDEX(Rooms[القيمة],MATCH(الحجز!$D6916,Rooms[الشقة],0),1)*الحجز!$E6916)+G6916)-F6916,الحجز!$H6916),"")</f>
        <v/>
      </c>
      <c r="I6916" s="10" t="str">
        <f>IFERROR(VLOOKUP(D6916,Rooms[[الشقة]:[وصف]],4,FALSE),"")</f>
        <v/>
      </c>
      <c r="K6916" s="16" t="str">
        <f t="shared" si="215"/>
        <v/>
      </c>
    </row>
    <row r="6917" spans="2:11" x14ac:dyDescent="0.2">
      <c r="B6917" s="10" t="str">
        <f t="shared" ref="B6917:B6980" si="216">IF(C6917&lt;&gt;"",ROW(A6914),"")</f>
        <v/>
      </c>
      <c r="C6917" s="30"/>
      <c r="H6917" s="10" t="str">
        <f>IFERROR(IF(INDEX(Rooms[اعتماد القيمة],MATCH(الحجز!$D6917,Rooms[الشقة],0),1)&lt;=الحجز!$C6917,((INDEX(Rooms[القيمة],MATCH(الحجز!$D6917,Rooms[الشقة],0),1)*الحجز!$E6917)+G6917)-F6917,الحجز!$H6917),"")</f>
        <v/>
      </c>
      <c r="I6917" s="10" t="str">
        <f>IFERROR(VLOOKUP(D6917,Rooms[[الشقة]:[وصف]],4,FALSE),"")</f>
        <v/>
      </c>
      <c r="K6917" s="16" t="str">
        <f t="shared" ref="K6917:K6980" si="217">IF(AND(E6917="",C6917=""),"",C6917+(IF(E6917&lt;1,E6917,(E6917-1))))</f>
        <v/>
      </c>
    </row>
    <row r="6918" spans="2:11" x14ac:dyDescent="0.2">
      <c r="B6918" s="10" t="str">
        <f t="shared" si="216"/>
        <v/>
      </c>
      <c r="C6918" s="30"/>
      <c r="H6918" s="10" t="str">
        <f>IFERROR(IF(INDEX(Rooms[اعتماد القيمة],MATCH(الحجز!$D6918,Rooms[الشقة],0),1)&lt;=الحجز!$C6918,((INDEX(Rooms[القيمة],MATCH(الحجز!$D6918,Rooms[الشقة],0),1)*الحجز!$E6918)+G6918)-F6918,الحجز!$H6918),"")</f>
        <v/>
      </c>
      <c r="I6918" s="10" t="str">
        <f>IFERROR(VLOOKUP(D6918,Rooms[[الشقة]:[وصف]],4,FALSE),"")</f>
        <v/>
      </c>
      <c r="K6918" s="16" t="str">
        <f t="shared" si="217"/>
        <v/>
      </c>
    </row>
    <row r="6919" spans="2:11" x14ac:dyDescent="0.2">
      <c r="B6919" s="10" t="str">
        <f t="shared" si="216"/>
        <v/>
      </c>
      <c r="C6919" s="30"/>
      <c r="H6919" s="10" t="str">
        <f>IFERROR(IF(INDEX(Rooms[اعتماد القيمة],MATCH(الحجز!$D6919,Rooms[الشقة],0),1)&lt;=الحجز!$C6919,((INDEX(Rooms[القيمة],MATCH(الحجز!$D6919,Rooms[الشقة],0),1)*الحجز!$E6919)+G6919)-F6919,الحجز!$H6919),"")</f>
        <v/>
      </c>
      <c r="I6919" s="10" t="str">
        <f>IFERROR(VLOOKUP(D6919,Rooms[[الشقة]:[وصف]],4,FALSE),"")</f>
        <v/>
      </c>
      <c r="K6919" s="16" t="str">
        <f t="shared" si="217"/>
        <v/>
      </c>
    </row>
    <row r="6920" spans="2:11" x14ac:dyDescent="0.2">
      <c r="B6920" s="10" t="str">
        <f t="shared" si="216"/>
        <v/>
      </c>
      <c r="C6920" s="30"/>
      <c r="H6920" s="10" t="str">
        <f>IFERROR(IF(INDEX(Rooms[اعتماد القيمة],MATCH(الحجز!$D6920,Rooms[الشقة],0),1)&lt;=الحجز!$C6920,((INDEX(Rooms[القيمة],MATCH(الحجز!$D6920,Rooms[الشقة],0),1)*الحجز!$E6920)+G6920)-F6920,الحجز!$H6920),"")</f>
        <v/>
      </c>
      <c r="I6920" s="10" t="str">
        <f>IFERROR(VLOOKUP(D6920,Rooms[[الشقة]:[وصف]],4,FALSE),"")</f>
        <v/>
      </c>
      <c r="K6920" s="16" t="str">
        <f t="shared" si="217"/>
        <v/>
      </c>
    </row>
    <row r="6921" spans="2:11" x14ac:dyDescent="0.2">
      <c r="B6921" s="10" t="str">
        <f t="shared" si="216"/>
        <v/>
      </c>
      <c r="C6921" s="30"/>
      <c r="H6921" s="10" t="str">
        <f>IFERROR(IF(INDEX(Rooms[اعتماد القيمة],MATCH(الحجز!$D6921,Rooms[الشقة],0),1)&lt;=الحجز!$C6921,((INDEX(Rooms[القيمة],MATCH(الحجز!$D6921,Rooms[الشقة],0),1)*الحجز!$E6921)+G6921)-F6921,الحجز!$H6921),"")</f>
        <v/>
      </c>
      <c r="I6921" s="10" t="str">
        <f>IFERROR(VLOOKUP(D6921,Rooms[[الشقة]:[وصف]],4,FALSE),"")</f>
        <v/>
      </c>
      <c r="K6921" s="16" t="str">
        <f t="shared" si="217"/>
        <v/>
      </c>
    </row>
    <row r="6922" spans="2:11" x14ac:dyDescent="0.2">
      <c r="B6922" s="10" t="str">
        <f t="shared" si="216"/>
        <v/>
      </c>
      <c r="C6922" s="30"/>
      <c r="H6922" s="10" t="str">
        <f>IFERROR(IF(INDEX(Rooms[اعتماد القيمة],MATCH(الحجز!$D6922,Rooms[الشقة],0),1)&lt;=الحجز!$C6922,((INDEX(Rooms[القيمة],MATCH(الحجز!$D6922,Rooms[الشقة],0),1)*الحجز!$E6922)+G6922)-F6922,الحجز!$H6922),"")</f>
        <v/>
      </c>
      <c r="I6922" s="10" t="str">
        <f>IFERROR(VLOOKUP(D6922,Rooms[[الشقة]:[وصف]],4,FALSE),"")</f>
        <v/>
      </c>
      <c r="K6922" s="16" t="str">
        <f t="shared" si="217"/>
        <v/>
      </c>
    </row>
    <row r="6923" spans="2:11" x14ac:dyDescent="0.2">
      <c r="B6923" s="10" t="str">
        <f t="shared" si="216"/>
        <v/>
      </c>
      <c r="C6923" s="30"/>
      <c r="H6923" s="10" t="str">
        <f>IFERROR(IF(INDEX(Rooms[اعتماد القيمة],MATCH(الحجز!$D6923,Rooms[الشقة],0),1)&lt;=الحجز!$C6923,((INDEX(Rooms[القيمة],MATCH(الحجز!$D6923,Rooms[الشقة],0),1)*الحجز!$E6923)+G6923)-F6923,الحجز!$H6923),"")</f>
        <v/>
      </c>
      <c r="I6923" s="10" t="str">
        <f>IFERROR(VLOOKUP(D6923,Rooms[[الشقة]:[وصف]],4,FALSE),"")</f>
        <v/>
      </c>
      <c r="K6923" s="16" t="str">
        <f t="shared" si="217"/>
        <v/>
      </c>
    </row>
    <row r="6924" spans="2:11" x14ac:dyDescent="0.2">
      <c r="B6924" s="10" t="str">
        <f t="shared" si="216"/>
        <v/>
      </c>
      <c r="C6924" s="30"/>
      <c r="H6924" s="10" t="str">
        <f>IFERROR(IF(INDEX(Rooms[اعتماد القيمة],MATCH(الحجز!$D6924,Rooms[الشقة],0),1)&lt;=الحجز!$C6924,((INDEX(Rooms[القيمة],MATCH(الحجز!$D6924,Rooms[الشقة],0),1)*الحجز!$E6924)+G6924)-F6924,الحجز!$H6924),"")</f>
        <v/>
      </c>
      <c r="I6924" s="10" t="str">
        <f>IFERROR(VLOOKUP(D6924,Rooms[[الشقة]:[وصف]],4,FALSE),"")</f>
        <v/>
      </c>
      <c r="K6924" s="16" t="str">
        <f t="shared" si="217"/>
        <v/>
      </c>
    </row>
    <row r="6925" spans="2:11" x14ac:dyDescent="0.2">
      <c r="B6925" s="10" t="str">
        <f t="shared" si="216"/>
        <v/>
      </c>
      <c r="C6925" s="30"/>
      <c r="H6925" s="10" t="str">
        <f>IFERROR(IF(INDEX(Rooms[اعتماد القيمة],MATCH(الحجز!$D6925,Rooms[الشقة],0),1)&lt;=الحجز!$C6925,((INDEX(Rooms[القيمة],MATCH(الحجز!$D6925,Rooms[الشقة],0),1)*الحجز!$E6925)+G6925)-F6925,الحجز!$H6925),"")</f>
        <v/>
      </c>
      <c r="I6925" s="10" t="str">
        <f>IFERROR(VLOOKUP(D6925,Rooms[[الشقة]:[وصف]],4,FALSE),"")</f>
        <v/>
      </c>
      <c r="K6925" s="16" t="str">
        <f t="shared" si="217"/>
        <v/>
      </c>
    </row>
    <row r="6926" spans="2:11" x14ac:dyDescent="0.2">
      <c r="B6926" s="10" t="str">
        <f t="shared" si="216"/>
        <v/>
      </c>
      <c r="C6926" s="30"/>
      <c r="H6926" s="10" t="str">
        <f>IFERROR(IF(INDEX(Rooms[اعتماد القيمة],MATCH(الحجز!$D6926,Rooms[الشقة],0),1)&lt;=الحجز!$C6926,((INDEX(Rooms[القيمة],MATCH(الحجز!$D6926,Rooms[الشقة],0),1)*الحجز!$E6926)+G6926)-F6926,الحجز!$H6926),"")</f>
        <v/>
      </c>
      <c r="I6926" s="10" t="str">
        <f>IFERROR(VLOOKUP(D6926,Rooms[[الشقة]:[وصف]],4,FALSE),"")</f>
        <v/>
      </c>
      <c r="K6926" s="16" t="str">
        <f t="shared" si="217"/>
        <v/>
      </c>
    </row>
    <row r="6927" spans="2:11" x14ac:dyDescent="0.2">
      <c r="B6927" s="10" t="str">
        <f t="shared" si="216"/>
        <v/>
      </c>
      <c r="C6927" s="30"/>
      <c r="H6927" s="10" t="str">
        <f>IFERROR(IF(INDEX(Rooms[اعتماد القيمة],MATCH(الحجز!$D6927,Rooms[الشقة],0),1)&lt;=الحجز!$C6927,((INDEX(Rooms[القيمة],MATCH(الحجز!$D6927,Rooms[الشقة],0),1)*الحجز!$E6927)+G6927)-F6927,الحجز!$H6927),"")</f>
        <v/>
      </c>
      <c r="I6927" s="10" t="str">
        <f>IFERROR(VLOOKUP(D6927,Rooms[[الشقة]:[وصف]],4,FALSE),"")</f>
        <v/>
      </c>
      <c r="K6927" s="16" t="str">
        <f t="shared" si="217"/>
        <v/>
      </c>
    </row>
    <row r="6928" spans="2:11" x14ac:dyDescent="0.2">
      <c r="B6928" s="10" t="str">
        <f t="shared" si="216"/>
        <v/>
      </c>
      <c r="C6928" s="30"/>
      <c r="H6928" s="10" t="str">
        <f>IFERROR(IF(INDEX(Rooms[اعتماد القيمة],MATCH(الحجز!$D6928,Rooms[الشقة],0),1)&lt;=الحجز!$C6928,((INDEX(Rooms[القيمة],MATCH(الحجز!$D6928,Rooms[الشقة],0),1)*الحجز!$E6928)+G6928)-F6928,الحجز!$H6928),"")</f>
        <v/>
      </c>
      <c r="I6928" s="10" t="str">
        <f>IFERROR(VLOOKUP(D6928,Rooms[[الشقة]:[وصف]],4,FALSE),"")</f>
        <v/>
      </c>
      <c r="K6928" s="16" t="str">
        <f t="shared" si="217"/>
        <v/>
      </c>
    </row>
    <row r="6929" spans="2:11" x14ac:dyDescent="0.2">
      <c r="B6929" s="10" t="str">
        <f t="shared" si="216"/>
        <v/>
      </c>
      <c r="C6929" s="30"/>
      <c r="H6929" s="10" t="str">
        <f>IFERROR(IF(INDEX(Rooms[اعتماد القيمة],MATCH(الحجز!$D6929,Rooms[الشقة],0),1)&lt;=الحجز!$C6929,((INDEX(Rooms[القيمة],MATCH(الحجز!$D6929,Rooms[الشقة],0),1)*الحجز!$E6929)+G6929)-F6929,الحجز!$H6929),"")</f>
        <v/>
      </c>
      <c r="I6929" s="10" t="str">
        <f>IFERROR(VLOOKUP(D6929,Rooms[[الشقة]:[وصف]],4,FALSE),"")</f>
        <v/>
      </c>
      <c r="K6929" s="16" t="str">
        <f t="shared" si="217"/>
        <v/>
      </c>
    </row>
    <row r="6930" spans="2:11" x14ac:dyDescent="0.2">
      <c r="B6930" s="10" t="str">
        <f t="shared" si="216"/>
        <v/>
      </c>
      <c r="C6930" s="30"/>
      <c r="H6930" s="10" t="str">
        <f>IFERROR(IF(INDEX(Rooms[اعتماد القيمة],MATCH(الحجز!$D6930,Rooms[الشقة],0),1)&lt;=الحجز!$C6930,((INDEX(Rooms[القيمة],MATCH(الحجز!$D6930,Rooms[الشقة],0),1)*الحجز!$E6930)+G6930)-F6930,الحجز!$H6930),"")</f>
        <v/>
      </c>
      <c r="I6930" s="10" t="str">
        <f>IFERROR(VLOOKUP(D6930,Rooms[[الشقة]:[وصف]],4,FALSE),"")</f>
        <v/>
      </c>
      <c r="K6930" s="16" t="str">
        <f t="shared" si="217"/>
        <v/>
      </c>
    </row>
    <row r="6931" spans="2:11" x14ac:dyDescent="0.2">
      <c r="B6931" s="10" t="str">
        <f t="shared" si="216"/>
        <v/>
      </c>
      <c r="C6931" s="30"/>
      <c r="H6931" s="10" t="str">
        <f>IFERROR(IF(INDEX(Rooms[اعتماد القيمة],MATCH(الحجز!$D6931,Rooms[الشقة],0),1)&lt;=الحجز!$C6931,((INDEX(Rooms[القيمة],MATCH(الحجز!$D6931,Rooms[الشقة],0),1)*الحجز!$E6931)+G6931)-F6931,الحجز!$H6931),"")</f>
        <v/>
      </c>
      <c r="I6931" s="10" t="str">
        <f>IFERROR(VLOOKUP(D6931,Rooms[[الشقة]:[وصف]],4,FALSE),"")</f>
        <v/>
      </c>
      <c r="K6931" s="16" t="str">
        <f t="shared" si="217"/>
        <v/>
      </c>
    </row>
    <row r="6932" spans="2:11" x14ac:dyDescent="0.2">
      <c r="B6932" s="10" t="str">
        <f t="shared" si="216"/>
        <v/>
      </c>
      <c r="C6932" s="30"/>
      <c r="H6932" s="10" t="str">
        <f>IFERROR(IF(INDEX(Rooms[اعتماد القيمة],MATCH(الحجز!$D6932,Rooms[الشقة],0),1)&lt;=الحجز!$C6932,((INDEX(Rooms[القيمة],MATCH(الحجز!$D6932,Rooms[الشقة],0),1)*الحجز!$E6932)+G6932)-F6932,الحجز!$H6932),"")</f>
        <v/>
      </c>
      <c r="I6932" s="10" t="str">
        <f>IFERROR(VLOOKUP(D6932,Rooms[[الشقة]:[وصف]],4,FALSE),"")</f>
        <v/>
      </c>
      <c r="K6932" s="16" t="str">
        <f t="shared" si="217"/>
        <v/>
      </c>
    </row>
    <row r="6933" spans="2:11" x14ac:dyDescent="0.2">
      <c r="B6933" s="10" t="str">
        <f t="shared" si="216"/>
        <v/>
      </c>
      <c r="C6933" s="30"/>
      <c r="H6933" s="10" t="str">
        <f>IFERROR(IF(INDEX(Rooms[اعتماد القيمة],MATCH(الحجز!$D6933,Rooms[الشقة],0),1)&lt;=الحجز!$C6933,((INDEX(Rooms[القيمة],MATCH(الحجز!$D6933,Rooms[الشقة],0),1)*الحجز!$E6933)+G6933)-F6933,الحجز!$H6933),"")</f>
        <v/>
      </c>
      <c r="I6933" s="10" t="str">
        <f>IFERROR(VLOOKUP(D6933,Rooms[[الشقة]:[وصف]],4,FALSE),"")</f>
        <v/>
      </c>
      <c r="K6933" s="16" t="str">
        <f t="shared" si="217"/>
        <v/>
      </c>
    </row>
    <row r="6934" spans="2:11" x14ac:dyDescent="0.2">
      <c r="B6934" s="10" t="str">
        <f t="shared" si="216"/>
        <v/>
      </c>
      <c r="C6934" s="30"/>
      <c r="H6934" s="10" t="str">
        <f>IFERROR(IF(INDEX(Rooms[اعتماد القيمة],MATCH(الحجز!$D6934,Rooms[الشقة],0),1)&lt;=الحجز!$C6934,((INDEX(Rooms[القيمة],MATCH(الحجز!$D6934,Rooms[الشقة],0),1)*الحجز!$E6934)+G6934)-F6934,الحجز!$H6934),"")</f>
        <v/>
      </c>
      <c r="I6934" s="10" t="str">
        <f>IFERROR(VLOOKUP(D6934,Rooms[[الشقة]:[وصف]],4,FALSE),"")</f>
        <v/>
      </c>
      <c r="K6934" s="16" t="str">
        <f t="shared" si="217"/>
        <v/>
      </c>
    </row>
    <row r="6935" spans="2:11" x14ac:dyDescent="0.2">
      <c r="B6935" s="10" t="str">
        <f t="shared" si="216"/>
        <v/>
      </c>
      <c r="C6935" s="30"/>
      <c r="H6935" s="10" t="str">
        <f>IFERROR(IF(INDEX(Rooms[اعتماد القيمة],MATCH(الحجز!$D6935,Rooms[الشقة],0),1)&lt;=الحجز!$C6935,((INDEX(Rooms[القيمة],MATCH(الحجز!$D6935,Rooms[الشقة],0),1)*الحجز!$E6935)+G6935)-F6935,الحجز!$H6935),"")</f>
        <v/>
      </c>
      <c r="I6935" s="10" t="str">
        <f>IFERROR(VLOOKUP(D6935,Rooms[[الشقة]:[وصف]],4,FALSE),"")</f>
        <v/>
      </c>
      <c r="K6935" s="16" t="str">
        <f t="shared" si="217"/>
        <v/>
      </c>
    </row>
    <row r="6936" spans="2:11" x14ac:dyDescent="0.2">
      <c r="B6936" s="10" t="str">
        <f t="shared" si="216"/>
        <v/>
      </c>
      <c r="C6936" s="30"/>
      <c r="H6936" s="10" t="str">
        <f>IFERROR(IF(INDEX(Rooms[اعتماد القيمة],MATCH(الحجز!$D6936,Rooms[الشقة],0),1)&lt;=الحجز!$C6936,((INDEX(Rooms[القيمة],MATCH(الحجز!$D6936,Rooms[الشقة],0),1)*الحجز!$E6936)+G6936)-F6936,الحجز!$H6936),"")</f>
        <v/>
      </c>
      <c r="I6936" s="10" t="str">
        <f>IFERROR(VLOOKUP(D6936,Rooms[[الشقة]:[وصف]],4,FALSE),"")</f>
        <v/>
      </c>
      <c r="K6936" s="16" t="str">
        <f t="shared" si="217"/>
        <v/>
      </c>
    </row>
    <row r="6937" spans="2:11" x14ac:dyDescent="0.2">
      <c r="B6937" s="10" t="str">
        <f t="shared" si="216"/>
        <v/>
      </c>
      <c r="C6937" s="30"/>
      <c r="H6937" s="10" t="str">
        <f>IFERROR(IF(INDEX(Rooms[اعتماد القيمة],MATCH(الحجز!$D6937,Rooms[الشقة],0),1)&lt;=الحجز!$C6937,((INDEX(Rooms[القيمة],MATCH(الحجز!$D6937,Rooms[الشقة],0),1)*الحجز!$E6937)+G6937)-F6937,الحجز!$H6937),"")</f>
        <v/>
      </c>
      <c r="I6937" s="10" t="str">
        <f>IFERROR(VLOOKUP(D6937,Rooms[[الشقة]:[وصف]],4,FALSE),"")</f>
        <v/>
      </c>
      <c r="K6937" s="16" t="str">
        <f t="shared" si="217"/>
        <v/>
      </c>
    </row>
    <row r="6938" spans="2:11" x14ac:dyDescent="0.2">
      <c r="B6938" s="10" t="str">
        <f t="shared" si="216"/>
        <v/>
      </c>
      <c r="C6938" s="30"/>
      <c r="H6938" s="10" t="str">
        <f>IFERROR(IF(INDEX(Rooms[اعتماد القيمة],MATCH(الحجز!$D6938,Rooms[الشقة],0),1)&lt;=الحجز!$C6938,((INDEX(Rooms[القيمة],MATCH(الحجز!$D6938,Rooms[الشقة],0),1)*الحجز!$E6938)+G6938)-F6938,الحجز!$H6938),"")</f>
        <v/>
      </c>
      <c r="I6938" s="10" t="str">
        <f>IFERROR(VLOOKUP(D6938,Rooms[[الشقة]:[وصف]],4,FALSE),"")</f>
        <v/>
      </c>
      <c r="K6938" s="16" t="str">
        <f t="shared" si="217"/>
        <v/>
      </c>
    </row>
    <row r="6939" spans="2:11" x14ac:dyDescent="0.2">
      <c r="B6939" s="10" t="str">
        <f t="shared" si="216"/>
        <v/>
      </c>
      <c r="C6939" s="30"/>
      <c r="H6939" s="10" t="str">
        <f>IFERROR(IF(INDEX(Rooms[اعتماد القيمة],MATCH(الحجز!$D6939,Rooms[الشقة],0),1)&lt;=الحجز!$C6939,((INDEX(Rooms[القيمة],MATCH(الحجز!$D6939,Rooms[الشقة],0),1)*الحجز!$E6939)+G6939)-F6939,الحجز!$H6939),"")</f>
        <v/>
      </c>
      <c r="I6939" s="10" t="str">
        <f>IFERROR(VLOOKUP(D6939,Rooms[[الشقة]:[وصف]],4,FALSE),"")</f>
        <v/>
      </c>
      <c r="K6939" s="16" t="str">
        <f t="shared" si="217"/>
        <v/>
      </c>
    </row>
    <row r="6940" spans="2:11" x14ac:dyDescent="0.2">
      <c r="B6940" s="10" t="str">
        <f t="shared" si="216"/>
        <v/>
      </c>
      <c r="C6940" s="30"/>
      <c r="H6940" s="10" t="str">
        <f>IFERROR(IF(INDEX(Rooms[اعتماد القيمة],MATCH(الحجز!$D6940,Rooms[الشقة],0),1)&lt;=الحجز!$C6940,((INDEX(Rooms[القيمة],MATCH(الحجز!$D6940,Rooms[الشقة],0),1)*الحجز!$E6940)+G6940)-F6940,الحجز!$H6940),"")</f>
        <v/>
      </c>
      <c r="I6940" s="10" t="str">
        <f>IFERROR(VLOOKUP(D6940,Rooms[[الشقة]:[وصف]],4,FALSE),"")</f>
        <v/>
      </c>
      <c r="K6940" s="16" t="str">
        <f t="shared" si="217"/>
        <v/>
      </c>
    </row>
    <row r="6941" spans="2:11" x14ac:dyDescent="0.2">
      <c r="B6941" s="10" t="str">
        <f t="shared" si="216"/>
        <v/>
      </c>
      <c r="C6941" s="30"/>
      <c r="H6941" s="10" t="str">
        <f>IFERROR(IF(INDEX(Rooms[اعتماد القيمة],MATCH(الحجز!$D6941,Rooms[الشقة],0),1)&lt;=الحجز!$C6941,((INDEX(Rooms[القيمة],MATCH(الحجز!$D6941,Rooms[الشقة],0),1)*الحجز!$E6941)+G6941)-F6941,الحجز!$H6941),"")</f>
        <v/>
      </c>
      <c r="I6941" s="10" t="str">
        <f>IFERROR(VLOOKUP(D6941,Rooms[[الشقة]:[وصف]],4,FALSE),"")</f>
        <v/>
      </c>
      <c r="K6941" s="16" t="str">
        <f t="shared" si="217"/>
        <v/>
      </c>
    </row>
    <row r="6942" spans="2:11" x14ac:dyDescent="0.2">
      <c r="B6942" s="10" t="str">
        <f t="shared" si="216"/>
        <v/>
      </c>
      <c r="C6942" s="30"/>
      <c r="H6942" s="10" t="str">
        <f>IFERROR(IF(INDEX(Rooms[اعتماد القيمة],MATCH(الحجز!$D6942,Rooms[الشقة],0),1)&lt;=الحجز!$C6942,((INDEX(Rooms[القيمة],MATCH(الحجز!$D6942,Rooms[الشقة],0),1)*الحجز!$E6942)+G6942)-F6942,الحجز!$H6942),"")</f>
        <v/>
      </c>
      <c r="I6942" s="10" t="str">
        <f>IFERROR(VLOOKUP(D6942,Rooms[[الشقة]:[وصف]],4,FALSE),"")</f>
        <v/>
      </c>
      <c r="K6942" s="16" t="str">
        <f t="shared" si="217"/>
        <v/>
      </c>
    </row>
    <row r="6943" spans="2:11" x14ac:dyDescent="0.2">
      <c r="B6943" s="10" t="str">
        <f t="shared" si="216"/>
        <v/>
      </c>
      <c r="C6943" s="30"/>
      <c r="H6943" s="10" t="str">
        <f>IFERROR(IF(INDEX(Rooms[اعتماد القيمة],MATCH(الحجز!$D6943,Rooms[الشقة],0),1)&lt;=الحجز!$C6943,((INDEX(Rooms[القيمة],MATCH(الحجز!$D6943,Rooms[الشقة],0),1)*الحجز!$E6943)+G6943)-F6943,الحجز!$H6943),"")</f>
        <v/>
      </c>
      <c r="I6943" s="10" t="str">
        <f>IFERROR(VLOOKUP(D6943,Rooms[[الشقة]:[وصف]],4,FALSE),"")</f>
        <v/>
      </c>
      <c r="K6943" s="16" t="str">
        <f t="shared" si="217"/>
        <v/>
      </c>
    </row>
    <row r="6944" spans="2:11" x14ac:dyDescent="0.2">
      <c r="B6944" s="10" t="str">
        <f t="shared" si="216"/>
        <v/>
      </c>
      <c r="C6944" s="30"/>
      <c r="H6944" s="10" t="str">
        <f>IFERROR(IF(INDEX(Rooms[اعتماد القيمة],MATCH(الحجز!$D6944,Rooms[الشقة],0),1)&lt;=الحجز!$C6944,((INDEX(Rooms[القيمة],MATCH(الحجز!$D6944,Rooms[الشقة],0),1)*الحجز!$E6944)+G6944)-F6944,الحجز!$H6944),"")</f>
        <v/>
      </c>
      <c r="I6944" s="10" t="str">
        <f>IFERROR(VLOOKUP(D6944,Rooms[[الشقة]:[وصف]],4,FALSE),"")</f>
        <v/>
      </c>
      <c r="K6944" s="16" t="str">
        <f t="shared" si="217"/>
        <v/>
      </c>
    </row>
    <row r="6945" spans="2:11" x14ac:dyDescent="0.2">
      <c r="B6945" s="10" t="str">
        <f t="shared" si="216"/>
        <v/>
      </c>
      <c r="C6945" s="30"/>
      <c r="H6945" s="10" t="str">
        <f>IFERROR(IF(INDEX(Rooms[اعتماد القيمة],MATCH(الحجز!$D6945,Rooms[الشقة],0),1)&lt;=الحجز!$C6945,((INDEX(Rooms[القيمة],MATCH(الحجز!$D6945,Rooms[الشقة],0),1)*الحجز!$E6945)+G6945)-F6945,الحجز!$H6945),"")</f>
        <v/>
      </c>
      <c r="I6945" s="10" t="str">
        <f>IFERROR(VLOOKUP(D6945,Rooms[[الشقة]:[وصف]],4,FALSE),"")</f>
        <v/>
      </c>
      <c r="K6945" s="16" t="str">
        <f t="shared" si="217"/>
        <v/>
      </c>
    </row>
    <row r="6946" spans="2:11" x14ac:dyDescent="0.2">
      <c r="B6946" s="10" t="str">
        <f t="shared" si="216"/>
        <v/>
      </c>
      <c r="C6946" s="30"/>
      <c r="H6946" s="10" t="str">
        <f>IFERROR(IF(INDEX(Rooms[اعتماد القيمة],MATCH(الحجز!$D6946,Rooms[الشقة],0),1)&lt;=الحجز!$C6946,((INDEX(Rooms[القيمة],MATCH(الحجز!$D6946,Rooms[الشقة],0),1)*الحجز!$E6946)+G6946)-F6946,الحجز!$H6946),"")</f>
        <v/>
      </c>
      <c r="I6946" s="10" t="str">
        <f>IFERROR(VLOOKUP(D6946,Rooms[[الشقة]:[وصف]],4,FALSE),"")</f>
        <v/>
      </c>
      <c r="K6946" s="16" t="str">
        <f t="shared" si="217"/>
        <v/>
      </c>
    </row>
    <row r="6947" spans="2:11" x14ac:dyDescent="0.2">
      <c r="B6947" s="10" t="str">
        <f t="shared" si="216"/>
        <v/>
      </c>
      <c r="C6947" s="30"/>
      <c r="H6947" s="10" t="str">
        <f>IFERROR(IF(INDEX(Rooms[اعتماد القيمة],MATCH(الحجز!$D6947,Rooms[الشقة],0),1)&lt;=الحجز!$C6947,((INDEX(Rooms[القيمة],MATCH(الحجز!$D6947,Rooms[الشقة],0),1)*الحجز!$E6947)+G6947)-F6947,الحجز!$H6947),"")</f>
        <v/>
      </c>
      <c r="I6947" s="10" t="str">
        <f>IFERROR(VLOOKUP(D6947,Rooms[[الشقة]:[وصف]],4,FALSE),"")</f>
        <v/>
      </c>
      <c r="K6947" s="16" t="str">
        <f t="shared" si="217"/>
        <v/>
      </c>
    </row>
    <row r="6948" spans="2:11" x14ac:dyDescent="0.2">
      <c r="B6948" s="10" t="str">
        <f t="shared" si="216"/>
        <v/>
      </c>
      <c r="C6948" s="30"/>
      <c r="H6948" s="10" t="str">
        <f>IFERROR(IF(INDEX(Rooms[اعتماد القيمة],MATCH(الحجز!$D6948,Rooms[الشقة],0),1)&lt;=الحجز!$C6948,((INDEX(Rooms[القيمة],MATCH(الحجز!$D6948,Rooms[الشقة],0),1)*الحجز!$E6948)+G6948)-F6948,الحجز!$H6948),"")</f>
        <v/>
      </c>
      <c r="I6948" s="10" t="str">
        <f>IFERROR(VLOOKUP(D6948,Rooms[[الشقة]:[وصف]],4,FALSE),"")</f>
        <v/>
      </c>
      <c r="K6948" s="16" t="str">
        <f t="shared" si="217"/>
        <v/>
      </c>
    </row>
    <row r="6949" spans="2:11" x14ac:dyDescent="0.2">
      <c r="B6949" s="10" t="str">
        <f t="shared" si="216"/>
        <v/>
      </c>
      <c r="C6949" s="30"/>
      <c r="H6949" s="10" t="str">
        <f>IFERROR(IF(INDEX(Rooms[اعتماد القيمة],MATCH(الحجز!$D6949,Rooms[الشقة],0),1)&lt;=الحجز!$C6949,((INDEX(Rooms[القيمة],MATCH(الحجز!$D6949,Rooms[الشقة],0),1)*الحجز!$E6949)+G6949)-F6949,الحجز!$H6949),"")</f>
        <v/>
      </c>
      <c r="I6949" s="10" t="str">
        <f>IFERROR(VLOOKUP(D6949,Rooms[[الشقة]:[وصف]],4,FALSE),"")</f>
        <v/>
      </c>
      <c r="K6949" s="16" t="str">
        <f t="shared" si="217"/>
        <v/>
      </c>
    </row>
    <row r="6950" spans="2:11" x14ac:dyDescent="0.2">
      <c r="B6950" s="10" t="str">
        <f t="shared" si="216"/>
        <v/>
      </c>
      <c r="C6950" s="30"/>
      <c r="H6950" s="10" t="str">
        <f>IFERROR(IF(INDEX(Rooms[اعتماد القيمة],MATCH(الحجز!$D6950,Rooms[الشقة],0),1)&lt;=الحجز!$C6950,((INDEX(Rooms[القيمة],MATCH(الحجز!$D6950,Rooms[الشقة],0),1)*الحجز!$E6950)+G6950)-F6950,الحجز!$H6950),"")</f>
        <v/>
      </c>
      <c r="I6950" s="10" t="str">
        <f>IFERROR(VLOOKUP(D6950,Rooms[[الشقة]:[وصف]],4,FALSE),"")</f>
        <v/>
      </c>
      <c r="K6950" s="16" t="str">
        <f t="shared" si="217"/>
        <v/>
      </c>
    </row>
    <row r="6951" spans="2:11" x14ac:dyDescent="0.2">
      <c r="B6951" s="10" t="str">
        <f t="shared" si="216"/>
        <v/>
      </c>
      <c r="C6951" s="30"/>
      <c r="H6951" s="10" t="str">
        <f>IFERROR(IF(INDEX(Rooms[اعتماد القيمة],MATCH(الحجز!$D6951,Rooms[الشقة],0),1)&lt;=الحجز!$C6951,((INDEX(Rooms[القيمة],MATCH(الحجز!$D6951,Rooms[الشقة],0),1)*الحجز!$E6951)+G6951)-F6951,الحجز!$H6951),"")</f>
        <v/>
      </c>
      <c r="I6951" s="10" t="str">
        <f>IFERROR(VLOOKUP(D6951,Rooms[[الشقة]:[وصف]],4,FALSE),"")</f>
        <v/>
      </c>
      <c r="K6951" s="16" t="str">
        <f t="shared" si="217"/>
        <v/>
      </c>
    </row>
    <row r="6952" spans="2:11" x14ac:dyDescent="0.2">
      <c r="B6952" s="10" t="str">
        <f t="shared" si="216"/>
        <v/>
      </c>
      <c r="C6952" s="30"/>
      <c r="H6952" s="10" t="str">
        <f>IFERROR(IF(INDEX(Rooms[اعتماد القيمة],MATCH(الحجز!$D6952,Rooms[الشقة],0),1)&lt;=الحجز!$C6952,((INDEX(Rooms[القيمة],MATCH(الحجز!$D6952,Rooms[الشقة],0),1)*الحجز!$E6952)+G6952)-F6952,الحجز!$H6952),"")</f>
        <v/>
      </c>
      <c r="I6952" s="10" t="str">
        <f>IFERROR(VLOOKUP(D6952,Rooms[[الشقة]:[وصف]],4,FALSE),"")</f>
        <v/>
      </c>
      <c r="K6952" s="16" t="str">
        <f t="shared" si="217"/>
        <v/>
      </c>
    </row>
    <row r="6953" spans="2:11" x14ac:dyDescent="0.2">
      <c r="B6953" s="10" t="str">
        <f t="shared" si="216"/>
        <v/>
      </c>
      <c r="C6953" s="30"/>
      <c r="H6953" s="10" t="str">
        <f>IFERROR(IF(INDEX(Rooms[اعتماد القيمة],MATCH(الحجز!$D6953,Rooms[الشقة],0),1)&lt;=الحجز!$C6953,((INDEX(Rooms[القيمة],MATCH(الحجز!$D6953,Rooms[الشقة],0),1)*الحجز!$E6953)+G6953)-F6953,الحجز!$H6953),"")</f>
        <v/>
      </c>
      <c r="I6953" s="10" t="str">
        <f>IFERROR(VLOOKUP(D6953,Rooms[[الشقة]:[وصف]],4,FALSE),"")</f>
        <v/>
      </c>
      <c r="K6953" s="16" t="str">
        <f t="shared" si="217"/>
        <v/>
      </c>
    </row>
    <row r="6954" spans="2:11" x14ac:dyDescent="0.2">
      <c r="B6954" s="10" t="str">
        <f t="shared" si="216"/>
        <v/>
      </c>
      <c r="C6954" s="30"/>
      <c r="H6954" s="10" t="str">
        <f>IFERROR(IF(INDEX(Rooms[اعتماد القيمة],MATCH(الحجز!$D6954,Rooms[الشقة],0),1)&lt;=الحجز!$C6954,((INDEX(Rooms[القيمة],MATCH(الحجز!$D6954,Rooms[الشقة],0),1)*الحجز!$E6954)+G6954)-F6954,الحجز!$H6954),"")</f>
        <v/>
      </c>
      <c r="I6954" s="10" t="str">
        <f>IFERROR(VLOOKUP(D6954,Rooms[[الشقة]:[وصف]],4,FALSE),"")</f>
        <v/>
      </c>
      <c r="K6954" s="16" t="str">
        <f t="shared" si="217"/>
        <v/>
      </c>
    </row>
    <row r="6955" spans="2:11" x14ac:dyDescent="0.2">
      <c r="B6955" s="10" t="str">
        <f t="shared" si="216"/>
        <v/>
      </c>
      <c r="C6955" s="30"/>
      <c r="H6955" s="10" t="str">
        <f>IFERROR(IF(INDEX(Rooms[اعتماد القيمة],MATCH(الحجز!$D6955,Rooms[الشقة],0),1)&lt;=الحجز!$C6955,((INDEX(Rooms[القيمة],MATCH(الحجز!$D6955,Rooms[الشقة],0),1)*الحجز!$E6955)+G6955)-F6955,الحجز!$H6955),"")</f>
        <v/>
      </c>
      <c r="I6955" s="10" t="str">
        <f>IFERROR(VLOOKUP(D6955,Rooms[[الشقة]:[وصف]],4,FALSE),"")</f>
        <v/>
      </c>
      <c r="K6955" s="16" t="str">
        <f t="shared" si="217"/>
        <v/>
      </c>
    </row>
    <row r="6956" spans="2:11" x14ac:dyDescent="0.2">
      <c r="B6956" s="10" t="str">
        <f t="shared" si="216"/>
        <v/>
      </c>
      <c r="C6956" s="30"/>
      <c r="H6956" s="10" t="str">
        <f>IFERROR(IF(INDEX(Rooms[اعتماد القيمة],MATCH(الحجز!$D6956,Rooms[الشقة],0),1)&lt;=الحجز!$C6956,((INDEX(Rooms[القيمة],MATCH(الحجز!$D6956,Rooms[الشقة],0),1)*الحجز!$E6956)+G6956)-F6956,الحجز!$H6956),"")</f>
        <v/>
      </c>
      <c r="I6956" s="10" t="str">
        <f>IFERROR(VLOOKUP(D6956,Rooms[[الشقة]:[وصف]],4,FALSE),"")</f>
        <v/>
      </c>
      <c r="K6956" s="16" t="str">
        <f t="shared" si="217"/>
        <v/>
      </c>
    </row>
    <row r="6957" spans="2:11" x14ac:dyDescent="0.2">
      <c r="B6957" s="10" t="str">
        <f t="shared" si="216"/>
        <v/>
      </c>
      <c r="C6957" s="30"/>
      <c r="H6957" s="10" t="str">
        <f>IFERROR(IF(INDEX(Rooms[اعتماد القيمة],MATCH(الحجز!$D6957,Rooms[الشقة],0),1)&lt;=الحجز!$C6957,((INDEX(Rooms[القيمة],MATCH(الحجز!$D6957,Rooms[الشقة],0),1)*الحجز!$E6957)+G6957)-F6957,الحجز!$H6957),"")</f>
        <v/>
      </c>
      <c r="I6957" s="10" t="str">
        <f>IFERROR(VLOOKUP(D6957,Rooms[[الشقة]:[وصف]],4,FALSE),"")</f>
        <v/>
      </c>
      <c r="K6957" s="16" t="str">
        <f t="shared" si="217"/>
        <v/>
      </c>
    </row>
    <row r="6958" spans="2:11" x14ac:dyDescent="0.2">
      <c r="B6958" s="10" t="str">
        <f t="shared" si="216"/>
        <v/>
      </c>
      <c r="C6958" s="30"/>
      <c r="H6958" s="10" t="str">
        <f>IFERROR(IF(INDEX(Rooms[اعتماد القيمة],MATCH(الحجز!$D6958,Rooms[الشقة],0),1)&lt;=الحجز!$C6958,((INDEX(Rooms[القيمة],MATCH(الحجز!$D6958,Rooms[الشقة],0),1)*الحجز!$E6958)+G6958)-F6958,الحجز!$H6958),"")</f>
        <v/>
      </c>
      <c r="I6958" s="10" t="str">
        <f>IFERROR(VLOOKUP(D6958,Rooms[[الشقة]:[وصف]],4,FALSE),"")</f>
        <v/>
      </c>
      <c r="K6958" s="16" t="str">
        <f t="shared" si="217"/>
        <v/>
      </c>
    </row>
    <row r="6959" spans="2:11" x14ac:dyDescent="0.2">
      <c r="B6959" s="10" t="str">
        <f t="shared" si="216"/>
        <v/>
      </c>
      <c r="C6959" s="30"/>
      <c r="H6959" s="10" t="str">
        <f>IFERROR(IF(INDEX(Rooms[اعتماد القيمة],MATCH(الحجز!$D6959,Rooms[الشقة],0),1)&lt;=الحجز!$C6959,((INDEX(Rooms[القيمة],MATCH(الحجز!$D6959,Rooms[الشقة],0),1)*الحجز!$E6959)+G6959)-F6959,الحجز!$H6959),"")</f>
        <v/>
      </c>
      <c r="I6959" s="10" t="str">
        <f>IFERROR(VLOOKUP(D6959,Rooms[[الشقة]:[وصف]],4,FALSE),"")</f>
        <v/>
      </c>
      <c r="K6959" s="16" t="str">
        <f t="shared" si="217"/>
        <v/>
      </c>
    </row>
    <row r="6960" spans="2:11" x14ac:dyDescent="0.2">
      <c r="B6960" s="10" t="str">
        <f t="shared" si="216"/>
        <v/>
      </c>
      <c r="C6960" s="30"/>
      <c r="H6960" s="10" t="str">
        <f>IFERROR(IF(INDEX(Rooms[اعتماد القيمة],MATCH(الحجز!$D6960,Rooms[الشقة],0),1)&lt;=الحجز!$C6960,((INDEX(Rooms[القيمة],MATCH(الحجز!$D6960,Rooms[الشقة],0),1)*الحجز!$E6960)+G6960)-F6960,الحجز!$H6960),"")</f>
        <v/>
      </c>
      <c r="I6960" s="10" t="str">
        <f>IFERROR(VLOOKUP(D6960,Rooms[[الشقة]:[وصف]],4,FALSE),"")</f>
        <v/>
      </c>
      <c r="K6960" s="16" t="str">
        <f t="shared" si="217"/>
        <v/>
      </c>
    </row>
    <row r="6961" spans="2:11" x14ac:dyDescent="0.2">
      <c r="B6961" s="10" t="str">
        <f t="shared" si="216"/>
        <v/>
      </c>
      <c r="C6961" s="30"/>
      <c r="H6961" s="10" t="str">
        <f>IFERROR(IF(INDEX(Rooms[اعتماد القيمة],MATCH(الحجز!$D6961,Rooms[الشقة],0),1)&lt;=الحجز!$C6961,((INDEX(Rooms[القيمة],MATCH(الحجز!$D6961,Rooms[الشقة],0),1)*الحجز!$E6961)+G6961)-F6961,الحجز!$H6961),"")</f>
        <v/>
      </c>
      <c r="I6961" s="10" t="str">
        <f>IFERROR(VLOOKUP(D6961,Rooms[[الشقة]:[وصف]],4,FALSE),"")</f>
        <v/>
      </c>
      <c r="K6961" s="16" t="str">
        <f t="shared" si="217"/>
        <v/>
      </c>
    </row>
    <row r="6962" spans="2:11" x14ac:dyDescent="0.2">
      <c r="B6962" s="10" t="str">
        <f t="shared" si="216"/>
        <v/>
      </c>
      <c r="C6962" s="30"/>
      <c r="H6962" s="10" t="str">
        <f>IFERROR(IF(INDEX(Rooms[اعتماد القيمة],MATCH(الحجز!$D6962,Rooms[الشقة],0),1)&lt;=الحجز!$C6962,((INDEX(Rooms[القيمة],MATCH(الحجز!$D6962,Rooms[الشقة],0),1)*الحجز!$E6962)+G6962)-F6962,الحجز!$H6962),"")</f>
        <v/>
      </c>
      <c r="I6962" s="10" t="str">
        <f>IFERROR(VLOOKUP(D6962,Rooms[[الشقة]:[وصف]],4,FALSE),"")</f>
        <v/>
      </c>
      <c r="K6962" s="16" t="str">
        <f t="shared" si="217"/>
        <v/>
      </c>
    </row>
    <row r="6963" spans="2:11" x14ac:dyDescent="0.2">
      <c r="B6963" s="10" t="str">
        <f t="shared" si="216"/>
        <v/>
      </c>
      <c r="C6963" s="30"/>
      <c r="H6963" s="10" t="str">
        <f>IFERROR(IF(INDEX(Rooms[اعتماد القيمة],MATCH(الحجز!$D6963,Rooms[الشقة],0),1)&lt;=الحجز!$C6963,((INDEX(Rooms[القيمة],MATCH(الحجز!$D6963,Rooms[الشقة],0),1)*الحجز!$E6963)+G6963)-F6963,الحجز!$H6963),"")</f>
        <v/>
      </c>
      <c r="I6963" s="10" t="str">
        <f>IFERROR(VLOOKUP(D6963,Rooms[[الشقة]:[وصف]],4,FALSE),"")</f>
        <v/>
      </c>
      <c r="K6963" s="16" t="str">
        <f t="shared" si="217"/>
        <v/>
      </c>
    </row>
    <row r="6964" spans="2:11" x14ac:dyDescent="0.2">
      <c r="B6964" s="10" t="str">
        <f t="shared" si="216"/>
        <v/>
      </c>
      <c r="C6964" s="30"/>
      <c r="H6964" s="10" t="str">
        <f>IFERROR(IF(INDEX(Rooms[اعتماد القيمة],MATCH(الحجز!$D6964,Rooms[الشقة],0),1)&lt;=الحجز!$C6964,((INDEX(Rooms[القيمة],MATCH(الحجز!$D6964,Rooms[الشقة],0),1)*الحجز!$E6964)+G6964)-F6964,الحجز!$H6964),"")</f>
        <v/>
      </c>
      <c r="I6964" s="10" t="str">
        <f>IFERROR(VLOOKUP(D6964,Rooms[[الشقة]:[وصف]],4,FALSE),"")</f>
        <v/>
      </c>
      <c r="K6964" s="16" t="str">
        <f t="shared" si="217"/>
        <v/>
      </c>
    </row>
    <row r="6965" spans="2:11" x14ac:dyDescent="0.2">
      <c r="B6965" s="10" t="str">
        <f t="shared" si="216"/>
        <v/>
      </c>
      <c r="C6965" s="30"/>
      <c r="H6965" s="10" t="str">
        <f>IFERROR(IF(INDEX(Rooms[اعتماد القيمة],MATCH(الحجز!$D6965,Rooms[الشقة],0),1)&lt;=الحجز!$C6965,((INDEX(Rooms[القيمة],MATCH(الحجز!$D6965,Rooms[الشقة],0),1)*الحجز!$E6965)+G6965)-F6965,الحجز!$H6965),"")</f>
        <v/>
      </c>
      <c r="I6965" s="10" t="str">
        <f>IFERROR(VLOOKUP(D6965,Rooms[[الشقة]:[وصف]],4,FALSE),"")</f>
        <v/>
      </c>
      <c r="K6965" s="16" t="str">
        <f t="shared" si="217"/>
        <v/>
      </c>
    </row>
    <row r="6966" spans="2:11" x14ac:dyDescent="0.2">
      <c r="B6966" s="10" t="str">
        <f t="shared" si="216"/>
        <v/>
      </c>
      <c r="C6966" s="30"/>
      <c r="H6966" s="10" t="str">
        <f>IFERROR(IF(INDEX(Rooms[اعتماد القيمة],MATCH(الحجز!$D6966,Rooms[الشقة],0),1)&lt;=الحجز!$C6966,((INDEX(Rooms[القيمة],MATCH(الحجز!$D6966,Rooms[الشقة],0),1)*الحجز!$E6966)+G6966)-F6966,الحجز!$H6966),"")</f>
        <v/>
      </c>
      <c r="I6966" s="10" t="str">
        <f>IFERROR(VLOOKUP(D6966,Rooms[[الشقة]:[وصف]],4,FALSE),"")</f>
        <v/>
      </c>
      <c r="K6966" s="16" t="str">
        <f t="shared" si="217"/>
        <v/>
      </c>
    </row>
    <row r="6967" spans="2:11" x14ac:dyDescent="0.2">
      <c r="B6967" s="10" t="str">
        <f t="shared" si="216"/>
        <v/>
      </c>
      <c r="C6967" s="30"/>
      <c r="H6967" s="10" t="str">
        <f>IFERROR(IF(INDEX(Rooms[اعتماد القيمة],MATCH(الحجز!$D6967,Rooms[الشقة],0),1)&lt;=الحجز!$C6967,((INDEX(Rooms[القيمة],MATCH(الحجز!$D6967,Rooms[الشقة],0),1)*الحجز!$E6967)+G6967)-F6967,الحجز!$H6967),"")</f>
        <v/>
      </c>
      <c r="I6967" s="10" t="str">
        <f>IFERROR(VLOOKUP(D6967,Rooms[[الشقة]:[وصف]],4,FALSE),"")</f>
        <v/>
      </c>
      <c r="K6967" s="16" t="str">
        <f t="shared" si="217"/>
        <v/>
      </c>
    </row>
    <row r="6968" spans="2:11" x14ac:dyDescent="0.2">
      <c r="B6968" s="10" t="str">
        <f t="shared" si="216"/>
        <v/>
      </c>
      <c r="C6968" s="30"/>
      <c r="H6968" s="10" t="str">
        <f>IFERROR(IF(INDEX(Rooms[اعتماد القيمة],MATCH(الحجز!$D6968,Rooms[الشقة],0),1)&lt;=الحجز!$C6968,((INDEX(Rooms[القيمة],MATCH(الحجز!$D6968,Rooms[الشقة],0),1)*الحجز!$E6968)+G6968)-F6968,الحجز!$H6968),"")</f>
        <v/>
      </c>
      <c r="I6968" s="10" t="str">
        <f>IFERROR(VLOOKUP(D6968,Rooms[[الشقة]:[وصف]],4,FALSE),"")</f>
        <v/>
      </c>
      <c r="K6968" s="16" t="str">
        <f t="shared" si="217"/>
        <v/>
      </c>
    </row>
    <row r="6969" spans="2:11" x14ac:dyDescent="0.2">
      <c r="B6969" s="10" t="str">
        <f t="shared" si="216"/>
        <v/>
      </c>
      <c r="C6969" s="30"/>
      <c r="H6969" s="10" t="str">
        <f>IFERROR(IF(INDEX(Rooms[اعتماد القيمة],MATCH(الحجز!$D6969,Rooms[الشقة],0),1)&lt;=الحجز!$C6969,((INDEX(Rooms[القيمة],MATCH(الحجز!$D6969,Rooms[الشقة],0),1)*الحجز!$E6969)+G6969)-F6969,الحجز!$H6969),"")</f>
        <v/>
      </c>
      <c r="I6969" s="10" t="str">
        <f>IFERROR(VLOOKUP(D6969,Rooms[[الشقة]:[وصف]],4,FALSE),"")</f>
        <v/>
      </c>
      <c r="K6969" s="16" t="str">
        <f t="shared" si="217"/>
        <v/>
      </c>
    </row>
    <row r="6970" spans="2:11" x14ac:dyDescent="0.2">
      <c r="B6970" s="10" t="str">
        <f t="shared" si="216"/>
        <v/>
      </c>
      <c r="C6970" s="30"/>
      <c r="H6970" s="10" t="str">
        <f>IFERROR(IF(INDEX(Rooms[اعتماد القيمة],MATCH(الحجز!$D6970,Rooms[الشقة],0),1)&lt;=الحجز!$C6970,((INDEX(Rooms[القيمة],MATCH(الحجز!$D6970,Rooms[الشقة],0),1)*الحجز!$E6970)+G6970)-F6970,الحجز!$H6970),"")</f>
        <v/>
      </c>
      <c r="I6970" s="10" t="str">
        <f>IFERROR(VLOOKUP(D6970,Rooms[[الشقة]:[وصف]],4,FALSE),"")</f>
        <v/>
      </c>
      <c r="K6970" s="16" t="str">
        <f t="shared" si="217"/>
        <v/>
      </c>
    </row>
    <row r="6971" spans="2:11" x14ac:dyDescent="0.2">
      <c r="B6971" s="10" t="str">
        <f t="shared" si="216"/>
        <v/>
      </c>
      <c r="C6971" s="30"/>
      <c r="H6971" s="10" t="str">
        <f>IFERROR(IF(INDEX(Rooms[اعتماد القيمة],MATCH(الحجز!$D6971,Rooms[الشقة],0),1)&lt;=الحجز!$C6971,((INDEX(Rooms[القيمة],MATCH(الحجز!$D6971,Rooms[الشقة],0),1)*الحجز!$E6971)+G6971)-F6971,الحجز!$H6971),"")</f>
        <v/>
      </c>
      <c r="I6971" s="10" t="str">
        <f>IFERROR(VLOOKUP(D6971,Rooms[[الشقة]:[وصف]],4,FALSE),"")</f>
        <v/>
      </c>
      <c r="K6971" s="16" t="str">
        <f t="shared" si="217"/>
        <v/>
      </c>
    </row>
    <row r="6972" spans="2:11" x14ac:dyDescent="0.2">
      <c r="B6972" s="10" t="str">
        <f t="shared" si="216"/>
        <v/>
      </c>
      <c r="C6972" s="30"/>
      <c r="H6972" s="10" t="str">
        <f>IFERROR(IF(INDEX(Rooms[اعتماد القيمة],MATCH(الحجز!$D6972,Rooms[الشقة],0),1)&lt;=الحجز!$C6972,((INDEX(Rooms[القيمة],MATCH(الحجز!$D6972,Rooms[الشقة],0),1)*الحجز!$E6972)+G6972)-F6972,الحجز!$H6972),"")</f>
        <v/>
      </c>
      <c r="I6972" s="10" t="str">
        <f>IFERROR(VLOOKUP(D6972,Rooms[[الشقة]:[وصف]],4,FALSE),"")</f>
        <v/>
      </c>
      <c r="K6972" s="16" t="str">
        <f t="shared" si="217"/>
        <v/>
      </c>
    </row>
    <row r="6973" spans="2:11" x14ac:dyDescent="0.2">
      <c r="B6973" s="10" t="str">
        <f t="shared" si="216"/>
        <v/>
      </c>
      <c r="C6973" s="30"/>
      <c r="H6973" s="10" t="str">
        <f>IFERROR(IF(INDEX(Rooms[اعتماد القيمة],MATCH(الحجز!$D6973,Rooms[الشقة],0),1)&lt;=الحجز!$C6973,((INDEX(Rooms[القيمة],MATCH(الحجز!$D6973,Rooms[الشقة],0),1)*الحجز!$E6973)+G6973)-F6973,الحجز!$H6973),"")</f>
        <v/>
      </c>
      <c r="I6973" s="10" t="str">
        <f>IFERROR(VLOOKUP(D6973,Rooms[[الشقة]:[وصف]],4,FALSE),"")</f>
        <v/>
      </c>
      <c r="K6973" s="16" t="str">
        <f t="shared" si="217"/>
        <v/>
      </c>
    </row>
    <row r="6974" spans="2:11" x14ac:dyDescent="0.2">
      <c r="B6974" s="10" t="str">
        <f t="shared" si="216"/>
        <v/>
      </c>
      <c r="C6974" s="30"/>
      <c r="H6974" s="10" t="str">
        <f>IFERROR(IF(INDEX(Rooms[اعتماد القيمة],MATCH(الحجز!$D6974,Rooms[الشقة],0),1)&lt;=الحجز!$C6974,((INDEX(Rooms[القيمة],MATCH(الحجز!$D6974,Rooms[الشقة],0),1)*الحجز!$E6974)+G6974)-F6974,الحجز!$H6974),"")</f>
        <v/>
      </c>
      <c r="I6974" s="10" t="str">
        <f>IFERROR(VLOOKUP(D6974,Rooms[[الشقة]:[وصف]],4,FALSE),"")</f>
        <v/>
      </c>
      <c r="K6974" s="16" t="str">
        <f t="shared" si="217"/>
        <v/>
      </c>
    </row>
    <row r="6975" spans="2:11" x14ac:dyDescent="0.2">
      <c r="B6975" s="10" t="str">
        <f t="shared" si="216"/>
        <v/>
      </c>
      <c r="C6975" s="30"/>
      <c r="H6975" s="10" t="str">
        <f>IFERROR(IF(INDEX(Rooms[اعتماد القيمة],MATCH(الحجز!$D6975,Rooms[الشقة],0),1)&lt;=الحجز!$C6975,((INDEX(Rooms[القيمة],MATCH(الحجز!$D6975,Rooms[الشقة],0),1)*الحجز!$E6975)+G6975)-F6975,الحجز!$H6975),"")</f>
        <v/>
      </c>
      <c r="I6975" s="10" t="str">
        <f>IFERROR(VLOOKUP(D6975,Rooms[[الشقة]:[وصف]],4,FALSE),"")</f>
        <v/>
      </c>
      <c r="K6975" s="16" t="str">
        <f t="shared" si="217"/>
        <v/>
      </c>
    </row>
    <row r="6976" spans="2:11" x14ac:dyDescent="0.2">
      <c r="B6976" s="10" t="str">
        <f t="shared" si="216"/>
        <v/>
      </c>
      <c r="C6976" s="30"/>
      <c r="H6976" s="10" t="str">
        <f>IFERROR(IF(INDEX(Rooms[اعتماد القيمة],MATCH(الحجز!$D6976,Rooms[الشقة],0),1)&lt;=الحجز!$C6976,((INDEX(Rooms[القيمة],MATCH(الحجز!$D6976,Rooms[الشقة],0),1)*الحجز!$E6976)+G6976)-F6976,الحجز!$H6976),"")</f>
        <v/>
      </c>
      <c r="I6976" s="10" t="str">
        <f>IFERROR(VLOOKUP(D6976,Rooms[[الشقة]:[وصف]],4,FALSE),"")</f>
        <v/>
      </c>
      <c r="K6976" s="16" t="str">
        <f t="shared" si="217"/>
        <v/>
      </c>
    </row>
    <row r="6977" spans="2:11" x14ac:dyDescent="0.2">
      <c r="B6977" s="10" t="str">
        <f t="shared" si="216"/>
        <v/>
      </c>
      <c r="C6977" s="30"/>
      <c r="H6977" s="10" t="str">
        <f>IFERROR(IF(INDEX(Rooms[اعتماد القيمة],MATCH(الحجز!$D6977,Rooms[الشقة],0),1)&lt;=الحجز!$C6977,((INDEX(Rooms[القيمة],MATCH(الحجز!$D6977,Rooms[الشقة],0),1)*الحجز!$E6977)+G6977)-F6977,الحجز!$H6977),"")</f>
        <v/>
      </c>
      <c r="I6977" s="10" t="str">
        <f>IFERROR(VLOOKUP(D6977,Rooms[[الشقة]:[وصف]],4,FALSE),"")</f>
        <v/>
      </c>
      <c r="K6977" s="16" t="str">
        <f t="shared" si="217"/>
        <v/>
      </c>
    </row>
    <row r="6978" spans="2:11" x14ac:dyDescent="0.2">
      <c r="B6978" s="10" t="str">
        <f t="shared" si="216"/>
        <v/>
      </c>
      <c r="C6978" s="30"/>
      <c r="H6978" s="10" t="str">
        <f>IFERROR(IF(INDEX(Rooms[اعتماد القيمة],MATCH(الحجز!$D6978,Rooms[الشقة],0),1)&lt;=الحجز!$C6978,((INDEX(Rooms[القيمة],MATCH(الحجز!$D6978,Rooms[الشقة],0),1)*الحجز!$E6978)+G6978)-F6978,الحجز!$H6978),"")</f>
        <v/>
      </c>
      <c r="I6978" s="10" t="str">
        <f>IFERROR(VLOOKUP(D6978,Rooms[[الشقة]:[وصف]],4,FALSE),"")</f>
        <v/>
      </c>
      <c r="K6978" s="16" t="str">
        <f t="shared" si="217"/>
        <v/>
      </c>
    </row>
    <row r="6979" spans="2:11" x14ac:dyDescent="0.2">
      <c r="B6979" s="10" t="str">
        <f t="shared" si="216"/>
        <v/>
      </c>
      <c r="C6979" s="30"/>
      <c r="H6979" s="10" t="str">
        <f>IFERROR(IF(INDEX(Rooms[اعتماد القيمة],MATCH(الحجز!$D6979,Rooms[الشقة],0),1)&lt;=الحجز!$C6979,((INDEX(Rooms[القيمة],MATCH(الحجز!$D6979,Rooms[الشقة],0),1)*الحجز!$E6979)+G6979)-F6979,الحجز!$H6979),"")</f>
        <v/>
      </c>
      <c r="I6979" s="10" t="str">
        <f>IFERROR(VLOOKUP(D6979,Rooms[[الشقة]:[وصف]],4,FALSE),"")</f>
        <v/>
      </c>
      <c r="K6979" s="16" t="str">
        <f t="shared" si="217"/>
        <v/>
      </c>
    </row>
    <row r="6980" spans="2:11" x14ac:dyDescent="0.2">
      <c r="B6980" s="10" t="str">
        <f t="shared" si="216"/>
        <v/>
      </c>
      <c r="C6980" s="30"/>
      <c r="H6980" s="10" t="str">
        <f>IFERROR(IF(INDEX(Rooms[اعتماد القيمة],MATCH(الحجز!$D6980,Rooms[الشقة],0),1)&lt;=الحجز!$C6980,((INDEX(Rooms[القيمة],MATCH(الحجز!$D6980,Rooms[الشقة],0),1)*الحجز!$E6980)+G6980)-F6980,الحجز!$H6980),"")</f>
        <v/>
      </c>
      <c r="I6980" s="10" t="str">
        <f>IFERROR(VLOOKUP(D6980,Rooms[[الشقة]:[وصف]],4,FALSE),"")</f>
        <v/>
      </c>
      <c r="K6980" s="16" t="str">
        <f t="shared" si="217"/>
        <v/>
      </c>
    </row>
    <row r="6981" spans="2:11" x14ac:dyDescent="0.2">
      <c r="B6981" s="10" t="str">
        <f t="shared" ref="B6981:B7044" si="218">IF(C6981&lt;&gt;"",ROW(A6978),"")</f>
        <v/>
      </c>
      <c r="C6981" s="30"/>
      <c r="H6981" s="10" t="str">
        <f>IFERROR(IF(INDEX(Rooms[اعتماد القيمة],MATCH(الحجز!$D6981,Rooms[الشقة],0),1)&lt;=الحجز!$C6981,((INDEX(Rooms[القيمة],MATCH(الحجز!$D6981,Rooms[الشقة],0),1)*الحجز!$E6981)+G6981)-F6981,الحجز!$H6981),"")</f>
        <v/>
      </c>
      <c r="I6981" s="10" t="str">
        <f>IFERROR(VLOOKUP(D6981,Rooms[[الشقة]:[وصف]],4,FALSE),"")</f>
        <v/>
      </c>
      <c r="K6981" s="16" t="str">
        <f t="shared" ref="K6981:K7044" si="219">IF(AND(E6981="",C6981=""),"",C6981+(IF(E6981&lt;1,E6981,(E6981-1))))</f>
        <v/>
      </c>
    </row>
    <row r="6982" spans="2:11" x14ac:dyDescent="0.2">
      <c r="B6982" s="10" t="str">
        <f t="shared" si="218"/>
        <v/>
      </c>
      <c r="C6982" s="30"/>
      <c r="H6982" s="10" t="str">
        <f>IFERROR(IF(INDEX(Rooms[اعتماد القيمة],MATCH(الحجز!$D6982,Rooms[الشقة],0),1)&lt;=الحجز!$C6982,((INDEX(Rooms[القيمة],MATCH(الحجز!$D6982,Rooms[الشقة],0),1)*الحجز!$E6982)+G6982)-F6982,الحجز!$H6982),"")</f>
        <v/>
      </c>
      <c r="I6982" s="10" t="str">
        <f>IFERROR(VLOOKUP(D6982,Rooms[[الشقة]:[وصف]],4,FALSE),"")</f>
        <v/>
      </c>
      <c r="K6982" s="16" t="str">
        <f t="shared" si="219"/>
        <v/>
      </c>
    </row>
    <row r="6983" spans="2:11" x14ac:dyDescent="0.2">
      <c r="B6983" s="10" t="str">
        <f t="shared" si="218"/>
        <v/>
      </c>
      <c r="C6983" s="30"/>
      <c r="H6983" s="10" t="str">
        <f>IFERROR(IF(INDEX(Rooms[اعتماد القيمة],MATCH(الحجز!$D6983,Rooms[الشقة],0),1)&lt;=الحجز!$C6983,((INDEX(Rooms[القيمة],MATCH(الحجز!$D6983,Rooms[الشقة],0),1)*الحجز!$E6983)+G6983)-F6983,الحجز!$H6983),"")</f>
        <v/>
      </c>
      <c r="I6983" s="10" t="str">
        <f>IFERROR(VLOOKUP(D6983,Rooms[[الشقة]:[وصف]],4,FALSE),"")</f>
        <v/>
      </c>
      <c r="K6983" s="16" t="str">
        <f t="shared" si="219"/>
        <v/>
      </c>
    </row>
    <row r="6984" spans="2:11" x14ac:dyDescent="0.2">
      <c r="B6984" s="10" t="str">
        <f t="shared" si="218"/>
        <v/>
      </c>
      <c r="C6984" s="30"/>
      <c r="H6984" s="10" t="str">
        <f>IFERROR(IF(INDEX(Rooms[اعتماد القيمة],MATCH(الحجز!$D6984,Rooms[الشقة],0),1)&lt;=الحجز!$C6984,((INDEX(Rooms[القيمة],MATCH(الحجز!$D6984,Rooms[الشقة],0),1)*الحجز!$E6984)+G6984)-F6984,الحجز!$H6984),"")</f>
        <v/>
      </c>
      <c r="I6984" s="10" t="str">
        <f>IFERROR(VLOOKUP(D6984,Rooms[[الشقة]:[وصف]],4,FALSE),"")</f>
        <v/>
      </c>
      <c r="K6984" s="16" t="str">
        <f t="shared" si="219"/>
        <v/>
      </c>
    </row>
    <row r="6985" spans="2:11" x14ac:dyDescent="0.2">
      <c r="B6985" s="10" t="str">
        <f t="shared" si="218"/>
        <v/>
      </c>
      <c r="C6985" s="30"/>
      <c r="H6985" s="10" t="str">
        <f>IFERROR(IF(INDEX(Rooms[اعتماد القيمة],MATCH(الحجز!$D6985,Rooms[الشقة],0),1)&lt;=الحجز!$C6985,((INDEX(Rooms[القيمة],MATCH(الحجز!$D6985,Rooms[الشقة],0),1)*الحجز!$E6985)+G6985)-F6985,الحجز!$H6985),"")</f>
        <v/>
      </c>
      <c r="I6985" s="10" t="str">
        <f>IFERROR(VLOOKUP(D6985,Rooms[[الشقة]:[وصف]],4,FALSE),"")</f>
        <v/>
      </c>
      <c r="K6985" s="16" t="str">
        <f t="shared" si="219"/>
        <v/>
      </c>
    </row>
    <row r="6986" spans="2:11" x14ac:dyDescent="0.2">
      <c r="B6986" s="10" t="str">
        <f t="shared" si="218"/>
        <v/>
      </c>
      <c r="C6986" s="30"/>
      <c r="H6986" s="10" t="str">
        <f>IFERROR(IF(INDEX(Rooms[اعتماد القيمة],MATCH(الحجز!$D6986,Rooms[الشقة],0),1)&lt;=الحجز!$C6986,((INDEX(Rooms[القيمة],MATCH(الحجز!$D6986,Rooms[الشقة],0),1)*الحجز!$E6986)+G6986)-F6986,الحجز!$H6986),"")</f>
        <v/>
      </c>
      <c r="I6986" s="10" t="str">
        <f>IFERROR(VLOOKUP(D6986,Rooms[[الشقة]:[وصف]],4,FALSE),"")</f>
        <v/>
      </c>
      <c r="K6986" s="16" t="str">
        <f t="shared" si="219"/>
        <v/>
      </c>
    </row>
    <row r="6987" spans="2:11" x14ac:dyDescent="0.2">
      <c r="B6987" s="10" t="str">
        <f t="shared" si="218"/>
        <v/>
      </c>
      <c r="C6987" s="30"/>
      <c r="H6987" s="10" t="str">
        <f>IFERROR(IF(INDEX(Rooms[اعتماد القيمة],MATCH(الحجز!$D6987,Rooms[الشقة],0),1)&lt;=الحجز!$C6987,((INDEX(Rooms[القيمة],MATCH(الحجز!$D6987,Rooms[الشقة],0),1)*الحجز!$E6987)+G6987)-F6987,الحجز!$H6987),"")</f>
        <v/>
      </c>
      <c r="I6987" s="10" t="str">
        <f>IFERROR(VLOOKUP(D6987,Rooms[[الشقة]:[وصف]],4,FALSE),"")</f>
        <v/>
      </c>
      <c r="K6987" s="16" t="str">
        <f t="shared" si="219"/>
        <v/>
      </c>
    </row>
    <row r="6988" spans="2:11" x14ac:dyDescent="0.2">
      <c r="B6988" s="10" t="str">
        <f t="shared" si="218"/>
        <v/>
      </c>
      <c r="C6988" s="30"/>
      <c r="H6988" s="10" t="str">
        <f>IFERROR(IF(INDEX(Rooms[اعتماد القيمة],MATCH(الحجز!$D6988,Rooms[الشقة],0),1)&lt;=الحجز!$C6988,((INDEX(Rooms[القيمة],MATCH(الحجز!$D6988,Rooms[الشقة],0),1)*الحجز!$E6988)+G6988)-F6988,الحجز!$H6988),"")</f>
        <v/>
      </c>
      <c r="I6988" s="10" t="str">
        <f>IFERROR(VLOOKUP(D6988,Rooms[[الشقة]:[وصف]],4,FALSE),"")</f>
        <v/>
      </c>
      <c r="K6988" s="16" t="str">
        <f t="shared" si="219"/>
        <v/>
      </c>
    </row>
    <row r="6989" spans="2:11" x14ac:dyDescent="0.2">
      <c r="B6989" s="10" t="str">
        <f t="shared" si="218"/>
        <v/>
      </c>
      <c r="C6989" s="30"/>
      <c r="H6989" s="10" t="str">
        <f>IFERROR(IF(INDEX(Rooms[اعتماد القيمة],MATCH(الحجز!$D6989,Rooms[الشقة],0),1)&lt;=الحجز!$C6989,((INDEX(Rooms[القيمة],MATCH(الحجز!$D6989,Rooms[الشقة],0),1)*الحجز!$E6989)+G6989)-F6989,الحجز!$H6989),"")</f>
        <v/>
      </c>
      <c r="I6989" s="10" t="str">
        <f>IFERROR(VLOOKUP(D6989,Rooms[[الشقة]:[وصف]],4,FALSE),"")</f>
        <v/>
      </c>
      <c r="K6989" s="16" t="str">
        <f t="shared" si="219"/>
        <v/>
      </c>
    </row>
    <row r="6990" spans="2:11" x14ac:dyDescent="0.2">
      <c r="B6990" s="10" t="str">
        <f t="shared" si="218"/>
        <v/>
      </c>
      <c r="C6990" s="30"/>
      <c r="H6990" s="10" t="str">
        <f>IFERROR(IF(INDEX(Rooms[اعتماد القيمة],MATCH(الحجز!$D6990,Rooms[الشقة],0),1)&lt;=الحجز!$C6990,((INDEX(Rooms[القيمة],MATCH(الحجز!$D6990,Rooms[الشقة],0),1)*الحجز!$E6990)+G6990)-F6990,الحجز!$H6990),"")</f>
        <v/>
      </c>
      <c r="I6990" s="10" t="str">
        <f>IFERROR(VLOOKUP(D6990,Rooms[[الشقة]:[وصف]],4,FALSE),"")</f>
        <v/>
      </c>
      <c r="K6990" s="16" t="str">
        <f t="shared" si="219"/>
        <v/>
      </c>
    </row>
    <row r="6991" spans="2:11" x14ac:dyDescent="0.2">
      <c r="B6991" s="10" t="str">
        <f t="shared" si="218"/>
        <v/>
      </c>
      <c r="C6991" s="30"/>
      <c r="H6991" s="10" t="str">
        <f>IFERROR(IF(INDEX(Rooms[اعتماد القيمة],MATCH(الحجز!$D6991,Rooms[الشقة],0),1)&lt;=الحجز!$C6991,((INDEX(Rooms[القيمة],MATCH(الحجز!$D6991,Rooms[الشقة],0),1)*الحجز!$E6991)+G6991)-F6991,الحجز!$H6991),"")</f>
        <v/>
      </c>
      <c r="I6991" s="10" t="str">
        <f>IFERROR(VLOOKUP(D6991,Rooms[[الشقة]:[وصف]],4,FALSE),"")</f>
        <v/>
      </c>
      <c r="K6991" s="16" t="str">
        <f t="shared" si="219"/>
        <v/>
      </c>
    </row>
    <row r="6992" spans="2:11" x14ac:dyDescent="0.2">
      <c r="B6992" s="10" t="str">
        <f t="shared" si="218"/>
        <v/>
      </c>
      <c r="C6992" s="30"/>
      <c r="H6992" s="10" t="str">
        <f>IFERROR(IF(INDEX(Rooms[اعتماد القيمة],MATCH(الحجز!$D6992,Rooms[الشقة],0),1)&lt;=الحجز!$C6992,((INDEX(Rooms[القيمة],MATCH(الحجز!$D6992,Rooms[الشقة],0),1)*الحجز!$E6992)+G6992)-F6992,الحجز!$H6992),"")</f>
        <v/>
      </c>
      <c r="I6992" s="10" t="str">
        <f>IFERROR(VLOOKUP(D6992,Rooms[[الشقة]:[وصف]],4,FALSE),"")</f>
        <v/>
      </c>
      <c r="K6992" s="16" t="str">
        <f t="shared" si="219"/>
        <v/>
      </c>
    </row>
    <row r="6993" spans="2:11" x14ac:dyDescent="0.2">
      <c r="B6993" s="10" t="str">
        <f t="shared" si="218"/>
        <v/>
      </c>
      <c r="C6993" s="30"/>
      <c r="H6993" s="10" t="str">
        <f>IFERROR(IF(INDEX(Rooms[اعتماد القيمة],MATCH(الحجز!$D6993,Rooms[الشقة],0),1)&lt;=الحجز!$C6993,((INDEX(Rooms[القيمة],MATCH(الحجز!$D6993,Rooms[الشقة],0),1)*الحجز!$E6993)+G6993)-F6993,الحجز!$H6993),"")</f>
        <v/>
      </c>
      <c r="I6993" s="10" t="str">
        <f>IFERROR(VLOOKUP(D6993,Rooms[[الشقة]:[وصف]],4,FALSE),"")</f>
        <v/>
      </c>
      <c r="K6993" s="16" t="str">
        <f t="shared" si="219"/>
        <v/>
      </c>
    </row>
    <row r="6994" spans="2:11" x14ac:dyDescent="0.2">
      <c r="B6994" s="10" t="str">
        <f t="shared" si="218"/>
        <v/>
      </c>
      <c r="C6994" s="30"/>
      <c r="H6994" s="10" t="str">
        <f>IFERROR(IF(INDEX(Rooms[اعتماد القيمة],MATCH(الحجز!$D6994,Rooms[الشقة],0),1)&lt;=الحجز!$C6994,((INDEX(Rooms[القيمة],MATCH(الحجز!$D6994,Rooms[الشقة],0),1)*الحجز!$E6994)+G6994)-F6994,الحجز!$H6994),"")</f>
        <v/>
      </c>
      <c r="I6994" s="10" t="str">
        <f>IFERROR(VLOOKUP(D6994,Rooms[[الشقة]:[وصف]],4,FALSE),"")</f>
        <v/>
      </c>
      <c r="K6994" s="16" t="str">
        <f t="shared" si="219"/>
        <v/>
      </c>
    </row>
    <row r="6995" spans="2:11" x14ac:dyDescent="0.2">
      <c r="B6995" s="10" t="str">
        <f t="shared" si="218"/>
        <v/>
      </c>
      <c r="C6995" s="30"/>
      <c r="H6995" s="10" t="str">
        <f>IFERROR(IF(INDEX(Rooms[اعتماد القيمة],MATCH(الحجز!$D6995,Rooms[الشقة],0),1)&lt;=الحجز!$C6995,((INDEX(Rooms[القيمة],MATCH(الحجز!$D6995,Rooms[الشقة],0),1)*الحجز!$E6995)+G6995)-F6995,الحجز!$H6995),"")</f>
        <v/>
      </c>
      <c r="I6995" s="10" t="str">
        <f>IFERROR(VLOOKUP(D6995,Rooms[[الشقة]:[وصف]],4,FALSE),"")</f>
        <v/>
      </c>
      <c r="K6995" s="16" t="str">
        <f t="shared" si="219"/>
        <v/>
      </c>
    </row>
    <row r="6996" spans="2:11" x14ac:dyDescent="0.2">
      <c r="B6996" s="10" t="str">
        <f t="shared" si="218"/>
        <v/>
      </c>
      <c r="C6996" s="30"/>
      <c r="H6996" s="10" t="str">
        <f>IFERROR(IF(INDEX(Rooms[اعتماد القيمة],MATCH(الحجز!$D6996,Rooms[الشقة],0),1)&lt;=الحجز!$C6996,((INDEX(Rooms[القيمة],MATCH(الحجز!$D6996,Rooms[الشقة],0),1)*الحجز!$E6996)+G6996)-F6996,الحجز!$H6996),"")</f>
        <v/>
      </c>
      <c r="I6996" s="10" t="str">
        <f>IFERROR(VLOOKUP(D6996,Rooms[[الشقة]:[وصف]],4,FALSE),"")</f>
        <v/>
      </c>
      <c r="K6996" s="16" t="str">
        <f t="shared" si="219"/>
        <v/>
      </c>
    </row>
    <row r="6997" spans="2:11" x14ac:dyDescent="0.2">
      <c r="B6997" s="10" t="str">
        <f t="shared" si="218"/>
        <v/>
      </c>
      <c r="C6997" s="30"/>
      <c r="H6997" s="10" t="str">
        <f>IFERROR(IF(INDEX(Rooms[اعتماد القيمة],MATCH(الحجز!$D6997,Rooms[الشقة],0),1)&lt;=الحجز!$C6997,((INDEX(Rooms[القيمة],MATCH(الحجز!$D6997,Rooms[الشقة],0),1)*الحجز!$E6997)+G6997)-F6997,الحجز!$H6997),"")</f>
        <v/>
      </c>
      <c r="I6997" s="10" t="str">
        <f>IFERROR(VLOOKUP(D6997,Rooms[[الشقة]:[وصف]],4,FALSE),"")</f>
        <v/>
      </c>
      <c r="K6997" s="16" t="str">
        <f t="shared" si="219"/>
        <v/>
      </c>
    </row>
    <row r="6998" spans="2:11" x14ac:dyDescent="0.2">
      <c r="B6998" s="10" t="str">
        <f t="shared" si="218"/>
        <v/>
      </c>
      <c r="C6998" s="30"/>
      <c r="H6998" s="10" t="str">
        <f>IFERROR(IF(INDEX(Rooms[اعتماد القيمة],MATCH(الحجز!$D6998,Rooms[الشقة],0),1)&lt;=الحجز!$C6998,((INDEX(Rooms[القيمة],MATCH(الحجز!$D6998,Rooms[الشقة],0),1)*الحجز!$E6998)+G6998)-F6998,الحجز!$H6998),"")</f>
        <v/>
      </c>
      <c r="I6998" s="10" t="str">
        <f>IFERROR(VLOOKUP(D6998,Rooms[[الشقة]:[وصف]],4,FALSE),"")</f>
        <v/>
      </c>
      <c r="K6998" s="16" t="str">
        <f t="shared" si="219"/>
        <v/>
      </c>
    </row>
    <row r="6999" spans="2:11" x14ac:dyDescent="0.2">
      <c r="B6999" s="10" t="str">
        <f t="shared" si="218"/>
        <v/>
      </c>
      <c r="C6999" s="30"/>
      <c r="H6999" s="10" t="str">
        <f>IFERROR(IF(INDEX(Rooms[اعتماد القيمة],MATCH(الحجز!$D6999,Rooms[الشقة],0),1)&lt;=الحجز!$C6999,((INDEX(Rooms[القيمة],MATCH(الحجز!$D6999,Rooms[الشقة],0),1)*الحجز!$E6999)+G6999)-F6999,الحجز!$H6999),"")</f>
        <v/>
      </c>
      <c r="I6999" s="10" t="str">
        <f>IFERROR(VLOOKUP(D6999,Rooms[[الشقة]:[وصف]],4,FALSE),"")</f>
        <v/>
      </c>
      <c r="K6999" s="16" t="str">
        <f t="shared" si="219"/>
        <v/>
      </c>
    </row>
    <row r="7000" spans="2:11" x14ac:dyDescent="0.2">
      <c r="B7000" s="10" t="str">
        <f t="shared" si="218"/>
        <v/>
      </c>
      <c r="C7000" s="30"/>
      <c r="H7000" s="10" t="str">
        <f>IFERROR(IF(INDEX(Rooms[اعتماد القيمة],MATCH(الحجز!$D7000,Rooms[الشقة],0),1)&lt;=الحجز!$C7000,((INDEX(Rooms[القيمة],MATCH(الحجز!$D7000,Rooms[الشقة],0),1)*الحجز!$E7000)+G7000)-F7000,الحجز!$H7000),"")</f>
        <v/>
      </c>
      <c r="I7000" s="10" t="str">
        <f>IFERROR(VLOOKUP(D7000,Rooms[[الشقة]:[وصف]],4,FALSE),"")</f>
        <v/>
      </c>
      <c r="K7000" s="16" t="str">
        <f t="shared" si="219"/>
        <v/>
      </c>
    </row>
    <row r="7001" spans="2:11" x14ac:dyDescent="0.2">
      <c r="B7001" s="10" t="str">
        <f t="shared" si="218"/>
        <v/>
      </c>
      <c r="C7001" s="30"/>
      <c r="H7001" s="10" t="str">
        <f>IFERROR(IF(INDEX(Rooms[اعتماد القيمة],MATCH(الحجز!$D7001,Rooms[الشقة],0),1)&lt;=الحجز!$C7001,((INDEX(Rooms[القيمة],MATCH(الحجز!$D7001,Rooms[الشقة],0),1)*الحجز!$E7001)+G7001)-F7001,الحجز!$H7001),"")</f>
        <v/>
      </c>
      <c r="I7001" s="10" t="str">
        <f>IFERROR(VLOOKUP(D7001,Rooms[[الشقة]:[وصف]],4,FALSE),"")</f>
        <v/>
      </c>
      <c r="K7001" s="16" t="str">
        <f t="shared" si="219"/>
        <v/>
      </c>
    </row>
    <row r="7002" spans="2:11" x14ac:dyDescent="0.2">
      <c r="B7002" s="10" t="str">
        <f t="shared" si="218"/>
        <v/>
      </c>
      <c r="C7002" s="30"/>
      <c r="H7002" s="10" t="str">
        <f>IFERROR(IF(INDEX(Rooms[اعتماد القيمة],MATCH(الحجز!$D7002,Rooms[الشقة],0),1)&lt;=الحجز!$C7002,((INDEX(Rooms[القيمة],MATCH(الحجز!$D7002,Rooms[الشقة],0),1)*الحجز!$E7002)+G7002)-F7002,الحجز!$H7002),"")</f>
        <v/>
      </c>
      <c r="I7002" s="10" t="str">
        <f>IFERROR(VLOOKUP(D7002,Rooms[[الشقة]:[وصف]],4,FALSE),"")</f>
        <v/>
      </c>
      <c r="K7002" s="16" t="str">
        <f t="shared" si="219"/>
        <v/>
      </c>
    </row>
    <row r="7003" spans="2:11" x14ac:dyDescent="0.2">
      <c r="B7003" s="10" t="str">
        <f t="shared" si="218"/>
        <v/>
      </c>
      <c r="C7003" s="30"/>
      <c r="H7003" s="10" t="str">
        <f>IFERROR(IF(INDEX(Rooms[اعتماد القيمة],MATCH(الحجز!$D7003,Rooms[الشقة],0),1)&lt;=الحجز!$C7003,((INDEX(Rooms[القيمة],MATCH(الحجز!$D7003,Rooms[الشقة],0),1)*الحجز!$E7003)+G7003)-F7003,الحجز!$H7003),"")</f>
        <v/>
      </c>
      <c r="I7003" s="10" t="str">
        <f>IFERROR(VLOOKUP(D7003,Rooms[[الشقة]:[وصف]],4,FALSE),"")</f>
        <v/>
      </c>
      <c r="K7003" s="16" t="str">
        <f t="shared" si="219"/>
        <v/>
      </c>
    </row>
    <row r="7004" spans="2:11" x14ac:dyDescent="0.2">
      <c r="B7004" s="10" t="str">
        <f t="shared" si="218"/>
        <v/>
      </c>
      <c r="C7004" s="30"/>
      <c r="H7004" s="10" t="str">
        <f>IFERROR(IF(INDEX(Rooms[اعتماد القيمة],MATCH(الحجز!$D7004,Rooms[الشقة],0),1)&lt;=الحجز!$C7004,((INDEX(Rooms[القيمة],MATCH(الحجز!$D7004,Rooms[الشقة],0),1)*الحجز!$E7004)+G7004)-F7004,الحجز!$H7004),"")</f>
        <v/>
      </c>
      <c r="I7004" s="10" t="str">
        <f>IFERROR(VLOOKUP(D7004,Rooms[[الشقة]:[وصف]],4,FALSE),"")</f>
        <v/>
      </c>
      <c r="K7004" s="16" t="str">
        <f t="shared" si="219"/>
        <v/>
      </c>
    </row>
    <row r="7005" spans="2:11" x14ac:dyDescent="0.2">
      <c r="B7005" s="10" t="str">
        <f t="shared" si="218"/>
        <v/>
      </c>
      <c r="C7005" s="30"/>
      <c r="H7005" s="10" t="str">
        <f>IFERROR(IF(INDEX(Rooms[اعتماد القيمة],MATCH(الحجز!$D7005,Rooms[الشقة],0),1)&lt;=الحجز!$C7005,((INDEX(Rooms[القيمة],MATCH(الحجز!$D7005,Rooms[الشقة],0),1)*الحجز!$E7005)+G7005)-F7005,الحجز!$H7005),"")</f>
        <v/>
      </c>
      <c r="I7005" s="10" t="str">
        <f>IFERROR(VLOOKUP(D7005,Rooms[[الشقة]:[وصف]],4,FALSE),"")</f>
        <v/>
      </c>
      <c r="K7005" s="16" t="str">
        <f t="shared" si="219"/>
        <v/>
      </c>
    </row>
    <row r="7006" spans="2:11" x14ac:dyDescent="0.2">
      <c r="B7006" s="10" t="str">
        <f t="shared" si="218"/>
        <v/>
      </c>
      <c r="C7006" s="30"/>
      <c r="H7006" s="10" t="str">
        <f>IFERROR(IF(INDEX(Rooms[اعتماد القيمة],MATCH(الحجز!$D7006,Rooms[الشقة],0),1)&lt;=الحجز!$C7006,((INDEX(Rooms[القيمة],MATCH(الحجز!$D7006,Rooms[الشقة],0),1)*الحجز!$E7006)+G7006)-F7006,الحجز!$H7006),"")</f>
        <v/>
      </c>
      <c r="I7006" s="10" t="str">
        <f>IFERROR(VLOOKUP(D7006,Rooms[[الشقة]:[وصف]],4,FALSE),"")</f>
        <v/>
      </c>
      <c r="K7006" s="16" t="str">
        <f t="shared" si="219"/>
        <v/>
      </c>
    </row>
    <row r="7007" spans="2:11" x14ac:dyDescent="0.2">
      <c r="B7007" s="10" t="str">
        <f t="shared" si="218"/>
        <v/>
      </c>
      <c r="C7007" s="30"/>
      <c r="H7007" s="10" t="str">
        <f>IFERROR(IF(INDEX(Rooms[اعتماد القيمة],MATCH(الحجز!$D7007,Rooms[الشقة],0),1)&lt;=الحجز!$C7007,((INDEX(Rooms[القيمة],MATCH(الحجز!$D7007,Rooms[الشقة],0),1)*الحجز!$E7007)+G7007)-F7007,الحجز!$H7007),"")</f>
        <v/>
      </c>
      <c r="I7007" s="10" t="str">
        <f>IFERROR(VLOOKUP(D7007,Rooms[[الشقة]:[وصف]],4,FALSE),"")</f>
        <v/>
      </c>
      <c r="K7007" s="16" t="str">
        <f t="shared" si="219"/>
        <v/>
      </c>
    </row>
    <row r="7008" spans="2:11" x14ac:dyDescent="0.2">
      <c r="B7008" s="10" t="str">
        <f t="shared" si="218"/>
        <v/>
      </c>
      <c r="C7008" s="30"/>
      <c r="H7008" s="10" t="str">
        <f>IFERROR(IF(INDEX(Rooms[اعتماد القيمة],MATCH(الحجز!$D7008,Rooms[الشقة],0),1)&lt;=الحجز!$C7008,((INDEX(Rooms[القيمة],MATCH(الحجز!$D7008,Rooms[الشقة],0),1)*الحجز!$E7008)+G7008)-F7008,الحجز!$H7008),"")</f>
        <v/>
      </c>
      <c r="I7008" s="10" t="str">
        <f>IFERROR(VLOOKUP(D7008,Rooms[[الشقة]:[وصف]],4,FALSE),"")</f>
        <v/>
      </c>
      <c r="K7008" s="16" t="str">
        <f t="shared" si="219"/>
        <v/>
      </c>
    </row>
    <row r="7009" spans="2:11" x14ac:dyDescent="0.2">
      <c r="B7009" s="10" t="str">
        <f t="shared" si="218"/>
        <v/>
      </c>
      <c r="C7009" s="30"/>
      <c r="H7009" s="10" t="str">
        <f>IFERROR(IF(INDEX(Rooms[اعتماد القيمة],MATCH(الحجز!$D7009,Rooms[الشقة],0),1)&lt;=الحجز!$C7009,((INDEX(Rooms[القيمة],MATCH(الحجز!$D7009,Rooms[الشقة],0),1)*الحجز!$E7009)+G7009)-F7009,الحجز!$H7009),"")</f>
        <v/>
      </c>
      <c r="I7009" s="10" t="str">
        <f>IFERROR(VLOOKUP(D7009,Rooms[[الشقة]:[وصف]],4,FALSE),"")</f>
        <v/>
      </c>
      <c r="K7009" s="16" t="str">
        <f t="shared" si="219"/>
        <v/>
      </c>
    </row>
    <row r="7010" spans="2:11" x14ac:dyDescent="0.2">
      <c r="B7010" s="10" t="str">
        <f t="shared" si="218"/>
        <v/>
      </c>
      <c r="C7010" s="30"/>
      <c r="H7010" s="10" t="str">
        <f>IFERROR(IF(INDEX(Rooms[اعتماد القيمة],MATCH(الحجز!$D7010,Rooms[الشقة],0),1)&lt;=الحجز!$C7010,((INDEX(Rooms[القيمة],MATCH(الحجز!$D7010,Rooms[الشقة],0),1)*الحجز!$E7010)+G7010)-F7010,الحجز!$H7010),"")</f>
        <v/>
      </c>
      <c r="I7010" s="10" t="str">
        <f>IFERROR(VLOOKUP(D7010,Rooms[[الشقة]:[وصف]],4,FALSE),"")</f>
        <v/>
      </c>
      <c r="K7010" s="16" t="str">
        <f t="shared" si="219"/>
        <v/>
      </c>
    </row>
    <row r="7011" spans="2:11" x14ac:dyDescent="0.2">
      <c r="B7011" s="10" t="str">
        <f t="shared" si="218"/>
        <v/>
      </c>
      <c r="C7011" s="30"/>
      <c r="H7011" s="10" t="str">
        <f>IFERROR(IF(INDEX(Rooms[اعتماد القيمة],MATCH(الحجز!$D7011,Rooms[الشقة],0),1)&lt;=الحجز!$C7011,((INDEX(Rooms[القيمة],MATCH(الحجز!$D7011,Rooms[الشقة],0),1)*الحجز!$E7011)+G7011)-F7011,الحجز!$H7011),"")</f>
        <v/>
      </c>
      <c r="I7011" s="10" t="str">
        <f>IFERROR(VLOOKUP(D7011,Rooms[[الشقة]:[وصف]],4,FALSE),"")</f>
        <v/>
      </c>
      <c r="K7011" s="16" t="str">
        <f t="shared" si="219"/>
        <v/>
      </c>
    </row>
    <row r="7012" spans="2:11" x14ac:dyDescent="0.2">
      <c r="B7012" s="10" t="str">
        <f t="shared" si="218"/>
        <v/>
      </c>
      <c r="C7012" s="30"/>
      <c r="H7012" s="10" t="str">
        <f>IFERROR(IF(INDEX(Rooms[اعتماد القيمة],MATCH(الحجز!$D7012,Rooms[الشقة],0),1)&lt;=الحجز!$C7012,((INDEX(Rooms[القيمة],MATCH(الحجز!$D7012,Rooms[الشقة],0),1)*الحجز!$E7012)+G7012)-F7012,الحجز!$H7012),"")</f>
        <v/>
      </c>
      <c r="I7012" s="10" t="str">
        <f>IFERROR(VLOOKUP(D7012,Rooms[[الشقة]:[وصف]],4,FALSE),"")</f>
        <v/>
      </c>
      <c r="K7012" s="16" t="str">
        <f t="shared" si="219"/>
        <v/>
      </c>
    </row>
    <row r="7013" spans="2:11" x14ac:dyDescent="0.2">
      <c r="B7013" s="10" t="str">
        <f t="shared" si="218"/>
        <v/>
      </c>
      <c r="C7013" s="30"/>
      <c r="H7013" s="10" t="str">
        <f>IFERROR(IF(INDEX(Rooms[اعتماد القيمة],MATCH(الحجز!$D7013,Rooms[الشقة],0),1)&lt;=الحجز!$C7013,((INDEX(Rooms[القيمة],MATCH(الحجز!$D7013,Rooms[الشقة],0),1)*الحجز!$E7013)+G7013)-F7013,الحجز!$H7013),"")</f>
        <v/>
      </c>
      <c r="I7013" s="10" t="str">
        <f>IFERROR(VLOOKUP(D7013,Rooms[[الشقة]:[وصف]],4,FALSE),"")</f>
        <v/>
      </c>
      <c r="K7013" s="16" t="str">
        <f t="shared" si="219"/>
        <v/>
      </c>
    </row>
    <row r="7014" spans="2:11" x14ac:dyDescent="0.2">
      <c r="B7014" s="10" t="str">
        <f t="shared" si="218"/>
        <v/>
      </c>
      <c r="C7014" s="30"/>
      <c r="H7014" s="10" t="str">
        <f>IFERROR(IF(INDEX(Rooms[اعتماد القيمة],MATCH(الحجز!$D7014,Rooms[الشقة],0),1)&lt;=الحجز!$C7014,((INDEX(Rooms[القيمة],MATCH(الحجز!$D7014,Rooms[الشقة],0),1)*الحجز!$E7014)+G7014)-F7014,الحجز!$H7014),"")</f>
        <v/>
      </c>
      <c r="I7014" s="10" t="str">
        <f>IFERROR(VLOOKUP(D7014,Rooms[[الشقة]:[وصف]],4,FALSE),"")</f>
        <v/>
      </c>
      <c r="K7014" s="16" t="str">
        <f t="shared" si="219"/>
        <v/>
      </c>
    </row>
    <row r="7015" spans="2:11" x14ac:dyDescent="0.2">
      <c r="B7015" s="10" t="str">
        <f t="shared" si="218"/>
        <v/>
      </c>
      <c r="C7015" s="30"/>
      <c r="H7015" s="10" t="str">
        <f>IFERROR(IF(INDEX(Rooms[اعتماد القيمة],MATCH(الحجز!$D7015,Rooms[الشقة],0),1)&lt;=الحجز!$C7015,((INDEX(Rooms[القيمة],MATCH(الحجز!$D7015,Rooms[الشقة],0),1)*الحجز!$E7015)+G7015)-F7015,الحجز!$H7015),"")</f>
        <v/>
      </c>
      <c r="I7015" s="10" t="str">
        <f>IFERROR(VLOOKUP(D7015,Rooms[[الشقة]:[وصف]],4,FALSE),"")</f>
        <v/>
      </c>
      <c r="K7015" s="16" t="str">
        <f t="shared" si="219"/>
        <v/>
      </c>
    </row>
    <row r="7016" spans="2:11" x14ac:dyDescent="0.2">
      <c r="B7016" s="10" t="str">
        <f t="shared" si="218"/>
        <v/>
      </c>
      <c r="C7016" s="30"/>
      <c r="H7016" s="10" t="str">
        <f>IFERROR(IF(INDEX(Rooms[اعتماد القيمة],MATCH(الحجز!$D7016,Rooms[الشقة],0),1)&lt;=الحجز!$C7016,((INDEX(Rooms[القيمة],MATCH(الحجز!$D7016,Rooms[الشقة],0),1)*الحجز!$E7016)+G7016)-F7016,الحجز!$H7016),"")</f>
        <v/>
      </c>
      <c r="I7016" s="10" t="str">
        <f>IFERROR(VLOOKUP(D7016,Rooms[[الشقة]:[وصف]],4,FALSE),"")</f>
        <v/>
      </c>
      <c r="K7016" s="16" t="str">
        <f t="shared" si="219"/>
        <v/>
      </c>
    </row>
    <row r="7017" spans="2:11" x14ac:dyDescent="0.2">
      <c r="B7017" s="10" t="str">
        <f t="shared" si="218"/>
        <v/>
      </c>
      <c r="C7017" s="30"/>
      <c r="H7017" s="10" t="str">
        <f>IFERROR(IF(INDEX(Rooms[اعتماد القيمة],MATCH(الحجز!$D7017,Rooms[الشقة],0),1)&lt;=الحجز!$C7017,((INDEX(Rooms[القيمة],MATCH(الحجز!$D7017,Rooms[الشقة],0),1)*الحجز!$E7017)+G7017)-F7017,الحجز!$H7017),"")</f>
        <v/>
      </c>
      <c r="I7017" s="10" t="str">
        <f>IFERROR(VLOOKUP(D7017,Rooms[[الشقة]:[وصف]],4,FALSE),"")</f>
        <v/>
      </c>
      <c r="K7017" s="16" t="str">
        <f t="shared" si="219"/>
        <v/>
      </c>
    </row>
    <row r="7018" spans="2:11" x14ac:dyDescent="0.2">
      <c r="B7018" s="10" t="str">
        <f t="shared" si="218"/>
        <v/>
      </c>
      <c r="C7018" s="30"/>
      <c r="H7018" s="10" t="str">
        <f>IFERROR(IF(INDEX(Rooms[اعتماد القيمة],MATCH(الحجز!$D7018,Rooms[الشقة],0),1)&lt;=الحجز!$C7018,((INDEX(Rooms[القيمة],MATCH(الحجز!$D7018,Rooms[الشقة],0),1)*الحجز!$E7018)+G7018)-F7018,الحجز!$H7018),"")</f>
        <v/>
      </c>
      <c r="I7018" s="10" t="str">
        <f>IFERROR(VLOOKUP(D7018,Rooms[[الشقة]:[وصف]],4,FALSE),"")</f>
        <v/>
      </c>
      <c r="K7018" s="16" t="str">
        <f t="shared" si="219"/>
        <v/>
      </c>
    </row>
    <row r="7019" spans="2:11" x14ac:dyDescent="0.2">
      <c r="B7019" s="10" t="str">
        <f t="shared" si="218"/>
        <v/>
      </c>
      <c r="C7019" s="30"/>
      <c r="H7019" s="10" t="str">
        <f>IFERROR(IF(INDEX(Rooms[اعتماد القيمة],MATCH(الحجز!$D7019,Rooms[الشقة],0),1)&lt;=الحجز!$C7019,((INDEX(Rooms[القيمة],MATCH(الحجز!$D7019,Rooms[الشقة],0),1)*الحجز!$E7019)+G7019)-F7019,الحجز!$H7019),"")</f>
        <v/>
      </c>
      <c r="I7019" s="10" t="str">
        <f>IFERROR(VLOOKUP(D7019,Rooms[[الشقة]:[وصف]],4,FALSE),"")</f>
        <v/>
      </c>
      <c r="K7019" s="16" t="str">
        <f t="shared" si="219"/>
        <v/>
      </c>
    </row>
    <row r="7020" spans="2:11" x14ac:dyDescent="0.2">
      <c r="B7020" s="10" t="str">
        <f t="shared" si="218"/>
        <v/>
      </c>
      <c r="C7020" s="30"/>
      <c r="H7020" s="10" t="str">
        <f>IFERROR(IF(INDEX(Rooms[اعتماد القيمة],MATCH(الحجز!$D7020,Rooms[الشقة],0),1)&lt;=الحجز!$C7020,((INDEX(Rooms[القيمة],MATCH(الحجز!$D7020,Rooms[الشقة],0),1)*الحجز!$E7020)+G7020)-F7020,الحجز!$H7020),"")</f>
        <v/>
      </c>
      <c r="I7020" s="10" t="str">
        <f>IFERROR(VLOOKUP(D7020,Rooms[[الشقة]:[وصف]],4,FALSE),"")</f>
        <v/>
      </c>
      <c r="K7020" s="16" t="str">
        <f t="shared" si="219"/>
        <v/>
      </c>
    </row>
    <row r="7021" spans="2:11" x14ac:dyDescent="0.2">
      <c r="B7021" s="10" t="str">
        <f t="shared" si="218"/>
        <v/>
      </c>
      <c r="C7021" s="30"/>
      <c r="H7021" s="10" t="str">
        <f>IFERROR(IF(INDEX(Rooms[اعتماد القيمة],MATCH(الحجز!$D7021,Rooms[الشقة],0),1)&lt;=الحجز!$C7021,((INDEX(Rooms[القيمة],MATCH(الحجز!$D7021,Rooms[الشقة],0),1)*الحجز!$E7021)+G7021)-F7021,الحجز!$H7021),"")</f>
        <v/>
      </c>
      <c r="I7021" s="10" t="str">
        <f>IFERROR(VLOOKUP(D7021,Rooms[[الشقة]:[وصف]],4,FALSE),"")</f>
        <v/>
      </c>
      <c r="K7021" s="16" t="str">
        <f t="shared" si="219"/>
        <v/>
      </c>
    </row>
    <row r="7022" spans="2:11" x14ac:dyDescent="0.2">
      <c r="B7022" s="10" t="str">
        <f t="shared" si="218"/>
        <v/>
      </c>
      <c r="C7022" s="30"/>
      <c r="H7022" s="10" t="str">
        <f>IFERROR(IF(INDEX(Rooms[اعتماد القيمة],MATCH(الحجز!$D7022,Rooms[الشقة],0),1)&lt;=الحجز!$C7022,((INDEX(Rooms[القيمة],MATCH(الحجز!$D7022,Rooms[الشقة],0),1)*الحجز!$E7022)+G7022)-F7022,الحجز!$H7022),"")</f>
        <v/>
      </c>
      <c r="I7022" s="10" t="str">
        <f>IFERROR(VLOOKUP(D7022,Rooms[[الشقة]:[وصف]],4,FALSE),"")</f>
        <v/>
      </c>
      <c r="K7022" s="16" t="str">
        <f t="shared" si="219"/>
        <v/>
      </c>
    </row>
    <row r="7023" spans="2:11" x14ac:dyDescent="0.2">
      <c r="B7023" s="10" t="str">
        <f t="shared" si="218"/>
        <v/>
      </c>
      <c r="C7023" s="30"/>
      <c r="H7023" s="10" t="str">
        <f>IFERROR(IF(INDEX(Rooms[اعتماد القيمة],MATCH(الحجز!$D7023,Rooms[الشقة],0),1)&lt;=الحجز!$C7023,((INDEX(Rooms[القيمة],MATCH(الحجز!$D7023,Rooms[الشقة],0),1)*الحجز!$E7023)+G7023)-F7023,الحجز!$H7023),"")</f>
        <v/>
      </c>
      <c r="I7023" s="10" t="str">
        <f>IFERROR(VLOOKUP(D7023,Rooms[[الشقة]:[وصف]],4,FALSE),"")</f>
        <v/>
      </c>
      <c r="K7023" s="16" t="str">
        <f t="shared" si="219"/>
        <v/>
      </c>
    </row>
    <row r="7024" spans="2:11" x14ac:dyDescent="0.2">
      <c r="B7024" s="10" t="str">
        <f t="shared" si="218"/>
        <v/>
      </c>
      <c r="C7024" s="30"/>
      <c r="H7024" s="10" t="str">
        <f>IFERROR(IF(INDEX(Rooms[اعتماد القيمة],MATCH(الحجز!$D7024,Rooms[الشقة],0),1)&lt;=الحجز!$C7024,((INDEX(Rooms[القيمة],MATCH(الحجز!$D7024,Rooms[الشقة],0),1)*الحجز!$E7024)+G7024)-F7024,الحجز!$H7024),"")</f>
        <v/>
      </c>
      <c r="I7024" s="10" t="str">
        <f>IFERROR(VLOOKUP(D7024,Rooms[[الشقة]:[وصف]],4,FALSE),"")</f>
        <v/>
      </c>
      <c r="K7024" s="16" t="str">
        <f t="shared" si="219"/>
        <v/>
      </c>
    </row>
    <row r="7025" spans="2:11" x14ac:dyDescent="0.2">
      <c r="B7025" s="10" t="str">
        <f t="shared" si="218"/>
        <v/>
      </c>
      <c r="C7025" s="30"/>
      <c r="H7025" s="10" t="str">
        <f>IFERROR(IF(INDEX(Rooms[اعتماد القيمة],MATCH(الحجز!$D7025,Rooms[الشقة],0),1)&lt;=الحجز!$C7025,((INDEX(Rooms[القيمة],MATCH(الحجز!$D7025,Rooms[الشقة],0),1)*الحجز!$E7025)+G7025)-F7025,الحجز!$H7025),"")</f>
        <v/>
      </c>
      <c r="I7025" s="10" t="str">
        <f>IFERROR(VLOOKUP(D7025,Rooms[[الشقة]:[وصف]],4,FALSE),"")</f>
        <v/>
      </c>
      <c r="K7025" s="16" t="str">
        <f t="shared" si="219"/>
        <v/>
      </c>
    </row>
    <row r="7026" spans="2:11" x14ac:dyDescent="0.2">
      <c r="B7026" s="10" t="str">
        <f t="shared" si="218"/>
        <v/>
      </c>
      <c r="C7026" s="30"/>
      <c r="H7026" s="10" t="str">
        <f>IFERROR(IF(INDEX(Rooms[اعتماد القيمة],MATCH(الحجز!$D7026,Rooms[الشقة],0),1)&lt;=الحجز!$C7026,((INDEX(Rooms[القيمة],MATCH(الحجز!$D7026,Rooms[الشقة],0),1)*الحجز!$E7026)+G7026)-F7026,الحجز!$H7026),"")</f>
        <v/>
      </c>
      <c r="I7026" s="10" t="str">
        <f>IFERROR(VLOOKUP(D7026,Rooms[[الشقة]:[وصف]],4,FALSE),"")</f>
        <v/>
      </c>
      <c r="K7026" s="16" t="str">
        <f t="shared" si="219"/>
        <v/>
      </c>
    </row>
    <row r="7027" spans="2:11" x14ac:dyDescent="0.2">
      <c r="B7027" s="10" t="str">
        <f t="shared" si="218"/>
        <v/>
      </c>
      <c r="C7027" s="30"/>
      <c r="H7027" s="10" t="str">
        <f>IFERROR(IF(INDEX(Rooms[اعتماد القيمة],MATCH(الحجز!$D7027,Rooms[الشقة],0),1)&lt;=الحجز!$C7027,((INDEX(Rooms[القيمة],MATCH(الحجز!$D7027,Rooms[الشقة],0),1)*الحجز!$E7027)+G7027)-F7027,الحجز!$H7027),"")</f>
        <v/>
      </c>
      <c r="I7027" s="10" t="str">
        <f>IFERROR(VLOOKUP(D7027,Rooms[[الشقة]:[وصف]],4,FALSE),"")</f>
        <v/>
      </c>
      <c r="K7027" s="16" t="str">
        <f t="shared" si="219"/>
        <v/>
      </c>
    </row>
    <row r="7028" spans="2:11" x14ac:dyDescent="0.2">
      <c r="B7028" s="10" t="str">
        <f t="shared" si="218"/>
        <v/>
      </c>
      <c r="C7028" s="30"/>
      <c r="H7028" s="10" t="str">
        <f>IFERROR(IF(INDEX(Rooms[اعتماد القيمة],MATCH(الحجز!$D7028,Rooms[الشقة],0),1)&lt;=الحجز!$C7028,((INDEX(Rooms[القيمة],MATCH(الحجز!$D7028,Rooms[الشقة],0),1)*الحجز!$E7028)+G7028)-F7028,الحجز!$H7028),"")</f>
        <v/>
      </c>
      <c r="I7028" s="10" t="str">
        <f>IFERROR(VLOOKUP(D7028,Rooms[[الشقة]:[وصف]],4,FALSE),"")</f>
        <v/>
      </c>
      <c r="K7028" s="16" t="str">
        <f t="shared" si="219"/>
        <v/>
      </c>
    </row>
    <row r="7029" spans="2:11" x14ac:dyDescent="0.2">
      <c r="B7029" s="10" t="str">
        <f t="shared" si="218"/>
        <v/>
      </c>
      <c r="C7029" s="30"/>
      <c r="H7029" s="10" t="str">
        <f>IFERROR(IF(INDEX(Rooms[اعتماد القيمة],MATCH(الحجز!$D7029,Rooms[الشقة],0),1)&lt;=الحجز!$C7029,((INDEX(Rooms[القيمة],MATCH(الحجز!$D7029,Rooms[الشقة],0),1)*الحجز!$E7029)+G7029)-F7029,الحجز!$H7029),"")</f>
        <v/>
      </c>
      <c r="I7029" s="10" t="str">
        <f>IFERROR(VLOOKUP(D7029,Rooms[[الشقة]:[وصف]],4,FALSE),"")</f>
        <v/>
      </c>
      <c r="K7029" s="16" t="str">
        <f t="shared" si="219"/>
        <v/>
      </c>
    </row>
    <row r="7030" spans="2:11" x14ac:dyDescent="0.2">
      <c r="B7030" s="10" t="str">
        <f t="shared" si="218"/>
        <v/>
      </c>
      <c r="C7030" s="30"/>
      <c r="H7030" s="10" t="str">
        <f>IFERROR(IF(INDEX(Rooms[اعتماد القيمة],MATCH(الحجز!$D7030,Rooms[الشقة],0),1)&lt;=الحجز!$C7030,((INDEX(Rooms[القيمة],MATCH(الحجز!$D7030,Rooms[الشقة],0),1)*الحجز!$E7030)+G7030)-F7030,الحجز!$H7030),"")</f>
        <v/>
      </c>
      <c r="I7030" s="10" t="str">
        <f>IFERROR(VLOOKUP(D7030,Rooms[[الشقة]:[وصف]],4,FALSE),"")</f>
        <v/>
      </c>
      <c r="K7030" s="16" t="str">
        <f t="shared" si="219"/>
        <v/>
      </c>
    </row>
    <row r="7031" spans="2:11" x14ac:dyDescent="0.2">
      <c r="B7031" s="10" t="str">
        <f t="shared" si="218"/>
        <v/>
      </c>
      <c r="C7031" s="30"/>
      <c r="H7031" s="10" t="str">
        <f>IFERROR(IF(INDEX(Rooms[اعتماد القيمة],MATCH(الحجز!$D7031,Rooms[الشقة],0),1)&lt;=الحجز!$C7031,((INDEX(Rooms[القيمة],MATCH(الحجز!$D7031,Rooms[الشقة],0),1)*الحجز!$E7031)+G7031)-F7031,الحجز!$H7031),"")</f>
        <v/>
      </c>
      <c r="I7031" s="10" t="str">
        <f>IFERROR(VLOOKUP(D7031,Rooms[[الشقة]:[وصف]],4,FALSE),"")</f>
        <v/>
      </c>
      <c r="K7031" s="16" t="str">
        <f t="shared" si="219"/>
        <v/>
      </c>
    </row>
    <row r="7032" spans="2:11" x14ac:dyDescent="0.2">
      <c r="B7032" s="10" t="str">
        <f t="shared" si="218"/>
        <v/>
      </c>
      <c r="C7032" s="30"/>
      <c r="H7032" s="10" t="str">
        <f>IFERROR(IF(INDEX(Rooms[اعتماد القيمة],MATCH(الحجز!$D7032,Rooms[الشقة],0),1)&lt;=الحجز!$C7032,((INDEX(Rooms[القيمة],MATCH(الحجز!$D7032,Rooms[الشقة],0),1)*الحجز!$E7032)+G7032)-F7032,الحجز!$H7032),"")</f>
        <v/>
      </c>
      <c r="I7032" s="10" t="str">
        <f>IFERROR(VLOOKUP(D7032,Rooms[[الشقة]:[وصف]],4,FALSE),"")</f>
        <v/>
      </c>
      <c r="K7032" s="16" t="str">
        <f t="shared" si="219"/>
        <v/>
      </c>
    </row>
    <row r="7033" spans="2:11" x14ac:dyDescent="0.2">
      <c r="B7033" s="10" t="str">
        <f t="shared" si="218"/>
        <v/>
      </c>
      <c r="C7033" s="30"/>
      <c r="H7033" s="10" t="str">
        <f>IFERROR(IF(INDEX(Rooms[اعتماد القيمة],MATCH(الحجز!$D7033,Rooms[الشقة],0),1)&lt;=الحجز!$C7033,((INDEX(Rooms[القيمة],MATCH(الحجز!$D7033,Rooms[الشقة],0),1)*الحجز!$E7033)+G7033)-F7033,الحجز!$H7033),"")</f>
        <v/>
      </c>
      <c r="I7033" s="10" t="str">
        <f>IFERROR(VLOOKUP(D7033,Rooms[[الشقة]:[وصف]],4,FALSE),"")</f>
        <v/>
      </c>
      <c r="K7033" s="16" t="str">
        <f t="shared" si="219"/>
        <v/>
      </c>
    </row>
    <row r="7034" spans="2:11" x14ac:dyDescent="0.2">
      <c r="B7034" s="10" t="str">
        <f t="shared" si="218"/>
        <v/>
      </c>
      <c r="C7034" s="30"/>
      <c r="H7034" s="10" t="str">
        <f>IFERROR(IF(INDEX(Rooms[اعتماد القيمة],MATCH(الحجز!$D7034,Rooms[الشقة],0),1)&lt;=الحجز!$C7034,((INDEX(Rooms[القيمة],MATCH(الحجز!$D7034,Rooms[الشقة],0),1)*الحجز!$E7034)+G7034)-F7034,الحجز!$H7034),"")</f>
        <v/>
      </c>
      <c r="I7034" s="10" t="str">
        <f>IFERROR(VLOOKUP(D7034,Rooms[[الشقة]:[وصف]],4,FALSE),"")</f>
        <v/>
      </c>
      <c r="K7034" s="16" t="str">
        <f t="shared" si="219"/>
        <v/>
      </c>
    </row>
    <row r="7035" spans="2:11" x14ac:dyDescent="0.2">
      <c r="B7035" s="10" t="str">
        <f t="shared" si="218"/>
        <v/>
      </c>
      <c r="C7035" s="30"/>
      <c r="H7035" s="10" t="str">
        <f>IFERROR(IF(INDEX(Rooms[اعتماد القيمة],MATCH(الحجز!$D7035,Rooms[الشقة],0),1)&lt;=الحجز!$C7035,((INDEX(Rooms[القيمة],MATCH(الحجز!$D7035,Rooms[الشقة],0),1)*الحجز!$E7035)+G7035)-F7035,الحجز!$H7035),"")</f>
        <v/>
      </c>
      <c r="I7035" s="10" t="str">
        <f>IFERROR(VLOOKUP(D7035,Rooms[[الشقة]:[وصف]],4,FALSE),"")</f>
        <v/>
      </c>
      <c r="K7035" s="16" t="str">
        <f t="shared" si="219"/>
        <v/>
      </c>
    </row>
    <row r="7036" spans="2:11" x14ac:dyDescent="0.2">
      <c r="B7036" s="10" t="str">
        <f t="shared" si="218"/>
        <v/>
      </c>
      <c r="C7036" s="30"/>
      <c r="H7036" s="10" t="str">
        <f>IFERROR(IF(INDEX(Rooms[اعتماد القيمة],MATCH(الحجز!$D7036,Rooms[الشقة],0),1)&lt;=الحجز!$C7036,((INDEX(Rooms[القيمة],MATCH(الحجز!$D7036,Rooms[الشقة],0),1)*الحجز!$E7036)+G7036)-F7036,الحجز!$H7036),"")</f>
        <v/>
      </c>
      <c r="I7036" s="10" t="str">
        <f>IFERROR(VLOOKUP(D7036,Rooms[[الشقة]:[وصف]],4,FALSE),"")</f>
        <v/>
      </c>
      <c r="K7036" s="16" t="str">
        <f t="shared" si="219"/>
        <v/>
      </c>
    </row>
    <row r="7037" spans="2:11" x14ac:dyDescent="0.2">
      <c r="B7037" s="10" t="str">
        <f t="shared" si="218"/>
        <v/>
      </c>
      <c r="C7037" s="30"/>
      <c r="H7037" s="10" t="str">
        <f>IFERROR(IF(INDEX(Rooms[اعتماد القيمة],MATCH(الحجز!$D7037,Rooms[الشقة],0),1)&lt;=الحجز!$C7037,((INDEX(Rooms[القيمة],MATCH(الحجز!$D7037,Rooms[الشقة],0),1)*الحجز!$E7037)+G7037)-F7037,الحجز!$H7037),"")</f>
        <v/>
      </c>
      <c r="I7037" s="10" t="str">
        <f>IFERROR(VLOOKUP(D7037,Rooms[[الشقة]:[وصف]],4,FALSE),"")</f>
        <v/>
      </c>
      <c r="K7037" s="16" t="str">
        <f t="shared" si="219"/>
        <v/>
      </c>
    </row>
    <row r="7038" spans="2:11" x14ac:dyDescent="0.2">
      <c r="B7038" s="10" t="str">
        <f t="shared" si="218"/>
        <v/>
      </c>
      <c r="C7038" s="30"/>
      <c r="H7038" s="10" t="str">
        <f>IFERROR(IF(INDEX(Rooms[اعتماد القيمة],MATCH(الحجز!$D7038,Rooms[الشقة],0),1)&lt;=الحجز!$C7038,((INDEX(Rooms[القيمة],MATCH(الحجز!$D7038,Rooms[الشقة],0),1)*الحجز!$E7038)+G7038)-F7038,الحجز!$H7038),"")</f>
        <v/>
      </c>
      <c r="I7038" s="10" t="str">
        <f>IFERROR(VLOOKUP(D7038,Rooms[[الشقة]:[وصف]],4,FALSE),"")</f>
        <v/>
      </c>
      <c r="K7038" s="16" t="str">
        <f t="shared" si="219"/>
        <v/>
      </c>
    </row>
    <row r="7039" spans="2:11" x14ac:dyDescent="0.2">
      <c r="B7039" s="10" t="str">
        <f t="shared" si="218"/>
        <v/>
      </c>
      <c r="C7039" s="30"/>
      <c r="H7039" s="10" t="str">
        <f>IFERROR(IF(INDEX(Rooms[اعتماد القيمة],MATCH(الحجز!$D7039,Rooms[الشقة],0),1)&lt;=الحجز!$C7039,((INDEX(Rooms[القيمة],MATCH(الحجز!$D7039,Rooms[الشقة],0),1)*الحجز!$E7039)+G7039)-F7039,الحجز!$H7039),"")</f>
        <v/>
      </c>
      <c r="I7039" s="10" t="str">
        <f>IFERROR(VLOOKUP(D7039,Rooms[[الشقة]:[وصف]],4,FALSE),"")</f>
        <v/>
      </c>
      <c r="K7039" s="16" t="str">
        <f t="shared" si="219"/>
        <v/>
      </c>
    </row>
    <row r="7040" spans="2:11" x14ac:dyDescent="0.2">
      <c r="B7040" s="10" t="str">
        <f t="shared" si="218"/>
        <v/>
      </c>
      <c r="C7040" s="30"/>
      <c r="H7040" s="10" t="str">
        <f>IFERROR(IF(INDEX(Rooms[اعتماد القيمة],MATCH(الحجز!$D7040,Rooms[الشقة],0),1)&lt;=الحجز!$C7040,((INDEX(Rooms[القيمة],MATCH(الحجز!$D7040,Rooms[الشقة],0),1)*الحجز!$E7040)+G7040)-F7040,الحجز!$H7040),"")</f>
        <v/>
      </c>
      <c r="I7040" s="10" t="str">
        <f>IFERROR(VLOOKUP(D7040,Rooms[[الشقة]:[وصف]],4,FALSE),"")</f>
        <v/>
      </c>
      <c r="K7040" s="16" t="str">
        <f t="shared" si="219"/>
        <v/>
      </c>
    </row>
    <row r="7041" spans="2:11" x14ac:dyDescent="0.2">
      <c r="B7041" s="10" t="str">
        <f t="shared" si="218"/>
        <v/>
      </c>
      <c r="C7041" s="30"/>
      <c r="H7041" s="10" t="str">
        <f>IFERROR(IF(INDEX(Rooms[اعتماد القيمة],MATCH(الحجز!$D7041,Rooms[الشقة],0),1)&lt;=الحجز!$C7041,((INDEX(Rooms[القيمة],MATCH(الحجز!$D7041,Rooms[الشقة],0),1)*الحجز!$E7041)+G7041)-F7041,الحجز!$H7041),"")</f>
        <v/>
      </c>
      <c r="I7041" s="10" t="str">
        <f>IFERROR(VLOOKUP(D7041,Rooms[[الشقة]:[وصف]],4,FALSE),"")</f>
        <v/>
      </c>
      <c r="K7041" s="16" t="str">
        <f t="shared" si="219"/>
        <v/>
      </c>
    </row>
    <row r="7042" spans="2:11" x14ac:dyDescent="0.2">
      <c r="B7042" s="10" t="str">
        <f t="shared" si="218"/>
        <v/>
      </c>
      <c r="C7042" s="30"/>
      <c r="H7042" s="10" t="str">
        <f>IFERROR(IF(INDEX(Rooms[اعتماد القيمة],MATCH(الحجز!$D7042,Rooms[الشقة],0),1)&lt;=الحجز!$C7042,((INDEX(Rooms[القيمة],MATCH(الحجز!$D7042,Rooms[الشقة],0),1)*الحجز!$E7042)+G7042)-F7042,الحجز!$H7042),"")</f>
        <v/>
      </c>
      <c r="I7042" s="10" t="str">
        <f>IFERROR(VLOOKUP(D7042,Rooms[[الشقة]:[وصف]],4,FALSE),"")</f>
        <v/>
      </c>
      <c r="K7042" s="16" t="str">
        <f t="shared" si="219"/>
        <v/>
      </c>
    </row>
    <row r="7043" spans="2:11" x14ac:dyDescent="0.2">
      <c r="B7043" s="10" t="str">
        <f t="shared" si="218"/>
        <v/>
      </c>
      <c r="C7043" s="30"/>
      <c r="H7043" s="10" t="str">
        <f>IFERROR(IF(INDEX(Rooms[اعتماد القيمة],MATCH(الحجز!$D7043,Rooms[الشقة],0),1)&lt;=الحجز!$C7043,((INDEX(Rooms[القيمة],MATCH(الحجز!$D7043,Rooms[الشقة],0),1)*الحجز!$E7043)+G7043)-F7043,الحجز!$H7043),"")</f>
        <v/>
      </c>
      <c r="I7043" s="10" t="str">
        <f>IFERROR(VLOOKUP(D7043,Rooms[[الشقة]:[وصف]],4,FALSE),"")</f>
        <v/>
      </c>
      <c r="K7043" s="16" t="str">
        <f t="shared" si="219"/>
        <v/>
      </c>
    </row>
    <row r="7044" spans="2:11" x14ac:dyDescent="0.2">
      <c r="B7044" s="10" t="str">
        <f t="shared" si="218"/>
        <v/>
      </c>
      <c r="C7044" s="30"/>
      <c r="H7044" s="10" t="str">
        <f>IFERROR(IF(INDEX(Rooms[اعتماد القيمة],MATCH(الحجز!$D7044,Rooms[الشقة],0),1)&lt;=الحجز!$C7044,((INDEX(Rooms[القيمة],MATCH(الحجز!$D7044,Rooms[الشقة],0),1)*الحجز!$E7044)+G7044)-F7044,الحجز!$H7044),"")</f>
        <v/>
      </c>
      <c r="I7044" s="10" t="str">
        <f>IFERROR(VLOOKUP(D7044,Rooms[[الشقة]:[وصف]],4,FALSE),"")</f>
        <v/>
      </c>
      <c r="K7044" s="16" t="str">
        <f t="shared" si="219"/>
        <v/>
      </c>
    </row>
    <row r="7045" spans="2:11" x14ac:dyDescent="0.2">
      <c r="B7045" s="10" t="str">
        <f t="shared" ref="B7045:B7108" si="220">IF(C7045&lt;&gt;"",ROW(A7042),"")</f>
        <v/>
      </c>
      <c r="C7045" s="30"/>
      <c r="H7045" s="10" t="str">
        <f>IFERROR(IF(INDEX(Rooms[اعتماد القيمة],MATCH(الحجز!$D7045,Rooms[الشقة],0),1)&lt;=الحجز!$C7045,((INDEX(Rooms[القيمة],MATCH(الحجز!$D7045,Rooms[الشقة],0),1)*الحجز!$E7045)+G7045)-F7045,الحجز!$H7045),"")</f>
        <v/>
      </c>
      <c r="I7045" s="10" t="str">
        <f>IFERROR(VLOOKUP(D7045,Rooms[[الشقة]:[وصف]],4,FALSE),"")</f>
        <v/>
      </c>
      <c r="K7045" s="16" t="str">
        <f t="shared" ref="K7045:K7108" si="221">IF(AND(E7045="",C7045=""),"",C7045+(IF(E7045&lt;1,E7045,(E7045-1))))</f>
        <v/>
      </c>
    </row>
    <row r="7046" spans="2:11" x14ac:dyDescent="0.2">
      <c r="B7046" s="10" t="str">
        <f t="shared" si="220"/>
        <v/>
      </c>
      <c r="C7046" s="30"/>
      <c r="H7046" s="10" t="str">
        <f>IFERROR(IF(INDEX(Rooms[اعتماد القيمة],MATCH(الحجز!$D7046,Rooms[الشقة],0),1)&lt;=الحجز!$C7046,((INDEX(Rooms[القيمة],MATCH(الحجز!$D7046,Rooms[الشقة],0),1)*الحجز!$E7046)+G7046)-F7046,الحجز!$H7046),"")</f>
        <v/>
      </c>
      <c r="I7046" s="10" t="str">
        <f>IFERROR(VLOOKUP(D7046,Rooms[[الشقة]:[وصف]],4,FALSE),"")</f>
        <v/>
      </c>
      <c r="K7046" s="16" t="str">
        <f t="shared" si="221"/>
        <v/>
      </c>
    </row>
    <row r="7047" spans="2:11" x14ac:dyDescent="0.2">
      <c r="B7047" s="10" t="str">
        <f t="shared" si="220"/>
        <v/>
      </c>
      <c r="C7047" s="30"/>
      <c r="H7047" s="10" t="str">
        <f>IFERROR(IF(INDEX(Rooms[اعتماد القيمة],MATCH(الحجز!$D7047,Rooms[الشقة],0),1)&lt;=الحجز!$C7047,((INDEX(Rooms[القيمة],MATCH(الحجز!$D7047,Rooms[الشقة],0),1)*الحجز!$E7047)+G7047)-F7047,الحجز!$H7047),"")</f>
        <v/>
      </c>
      <c r="I7047" s="10" t="str">
        <f>IFERROR(VLOOKUP(D7047,Rooms[[الشقة]:[وصف]],4,FALSE),"")</f>
        <v/>
      </c>
      <c r="K7047" s="16" t="str">
        <f t="shared" si="221"/>
        <v/>
      </c>
    </row>
    <row r="7048" spans="2:11" x14ac:dyDescent="0.2">
      <c r="B7048" s="10" t="str">
        <f t="shared" si="220"/>
        <v/>
      </c>
      <c r="C7048" s="30"/>
      <c r="H7048" s="10" t="str">
        <f>IFERROR(IF(INDEX(Rooms[اعتماد القيمة],MATCH(الحجز!$D7048,Rooms[الشقة],0),1)&lt;=الحجز!$C7048,((INDEX(Rooms[القيمة],MATCH(الحجز!$D7048,Rooms[الشقة],0),1)*الحجز!$E7048)+G7048)-F7048,الحجز!$H7048),"")</f>
        <v/>
      </c>
      <c r="I7048" s="10" t="str">
        <f>IFERROR(VLOOKUP(D7048,Rooms[[الشقة]:[وصف]],4,FALSE),"")</f>
        <v/>
      </c>
      <c r="K7048" s="16" t="str">
        <f t="shared" si="221"/>
        <v/>
      </c>
    </row>
    <row r="7049" spans="2:11" x14ac:dyDescent="0.2">
      <c r="B7049" s="10" t="str">
        <f t="shared" si="220"/>
        <v/>
      </c>
      <c r="C7049" s="30"/>
      <c r="H7049" s="10" t="str">
        <f>IFERROR(IF(INDEX(Rooms[اعتماد القيمة],MATCH(الحجز!$D7049,Rooms[الشقة],0),1)&lt;=الحجز!$C7049,((INDEX(Rooms[القيمة],MATCH(الحجز!$D7049,Rooms[الشقة],0),1)*الحجز!$E7049)+G7049)-F7049,الحجز!$H7049),"")</f>
        <v/>
      </c>
      <c r="I7049" s="10" t="str">
        <f>IFERROR(VLOOKUP(D7049,Rooms[[الشقة]:[وصف]],4,FALSE),"")</f>
        <v/>
      </c>
      <c r="K7049" s="16" t="str">
        <f t="shared" si="221"/>
        <v/>
      </c>
    </row>
    <row r="7050" spans="2:11" x14ac:dyDescent="0.2">
      <c r="B7050" s="10" t="str">
        <f t="shared" si="220"/>
        <v/>
      </c>
      <c r="C7050" s="30"/>
      <c r="H7050" s="10" t="str">
        <f>IFERROR(IF(INDEX(Rooms[اعتماد القيمة],MATCH(الحجز!$D7050,Rooms[الشقة],0),1)&lt;=الحجز!$C7050,((INDEX(Rooms[القيمة],MATCH(الحجز!$D7050,Rooms[الشقة],0),1)*الحجز!$E7050)+G7050)-F7050,الحجز!$H7050),"")</f>
        <v/>
      </c>
      <c r="I7050" s="10" t="str">
        <f>IFERROR(VLOOKUP(D7050,Rooms[[الشقة]:[وصف]],4,FALSE),"")</f>
        <v/>
      </c>
      <c r="K7050" s="16" t="str">
        <f t="shared" si="221"/>
        <v/>
      </c>
    </row>
    <row r="7051" spans="2:11" x14ac:dyDescent="0.2">
      <c r="B7051" s="10" t="str">
        <f t="shared" si="220"/>
        <v/>
      </c>
      <c r="C7051" s="30"/>
      <c r="H7051" s="10" t="str">
        <f>IFERROR(IF(INDEX(Rooms[اعتماد القيمة],MATCH(الحجز!$D7051,Rooms[الشقة],0),1)&lt;=الحجز!$C7051,((INDEX(Rooms[القيمة],MATCH(الحجز!$D7051,Rooms[الشقة],0),1)*الحجز!$E7051)+G7051)-F7051,الحجز!$H7051),"")</f>
        <v/>
      </c>
      <c r="I7051" s="10" t="str">
        <f>IFERROR(VLOOKUP(D7051,Rooms[[الشقة]:[وصف]],4,FALSE),"")</f>
        <v/>
      </c>
      <c r="K7051" s="16" t="str">
        <f t="shared" si="221"/>
        <v/>
      </c>
    </row>
    <row r="7052" spans="2:11" x14ac:dyDescent="0.2">
      <c r="B7052" s="10" t="str">
        <f t="shared" si="220"/>
        <v/>
      </c>
      <c r="C7052" s="30"/>
      <c r="H7052" s="10" t="str">
        <f>IFERROR(IF(INDEX(Rooms[اعتماد القيمة],MATCH(الحجز!$D7052,Rooms[الشقة],0),1)&lt;=الحجز!$C7052,((INDEX(Rooms[القيمة],MATCH(الحجز!$D7052,Rooms[الشقة],0),1)*الحجز!$E7052)+G7052)-F7052,الحجز!$H7052),"")</f>
        <v/>
      </c>
      <c r="I7052" s="10" t="str">
        <f>IFERROR(VLOOKUP(D7052,Rooms[[الشقة]:[وصف]],4,FALSE),"")</f>
        <v/>
      </c>
      <c r="K7052" s="16" t="str">
        <f t="shared" si="221"/>
        <v/>
      </c>
    </row>
    <row r="7053" spans="2:11" x14ac:dyDescent="0.2">
      <c r="B7053" s="10" t="str">
        <f t="shared" si="220"/>
        <v/>
      </c>
      <c r="C7053" s="30"/>
      <c r="H7053" s="10" t="str">
        <f>IFERROR(IF(INDEX(Rooms[اعتماد القيمة],MATCH(الحجز!$D7053,Rooms[الشقة],0),1)&lt;=الحجز!$C7053,((INDEX(Rooms[القيمة],MATCH(الحجز!$D7053,Rooms[الشقة],0),1)*الحجز!$E7053)+G7053)-F7053,الحجز!$H7053),"")</f>
        <v/>
      </c>
      <c r="I7053" s="10" t="str">
        <f>IFERROR(VLOOKUP(D7053,Rooms[[الشقة]:[وصف]],4,FALSE),"")</f>
        <v/>
      </c>
      <c r="K7053" s="16" t="str">
        <f t="shared" si="221"/>
        <v/>
      </c>
    </row>
    <row r="7054" spans="2:11" x14ac:dyDescent="0.2">
      <c r="B7054" s="10" t="str">
        <f t="shared" si="220"/>
        <v/>
      </c>
      <c r="C7054" s="30"/>
      <c r="H7054" s="10" t="str">
        <f>IFERROR(IF(INDEX(Rooms[اعتماد القيمة],MATCH(الحجز!$D7054,Rooms[الشقة],0),1)&lt;=الحجز!$C7054,((INDEX(Rooms[القيمة],MATCH(الحجز!$D7054,Rooms[الشقة],0),1)*الحجز!$E7054)+G7054)-F7054,الحجز!$H7054),"")</f>
        <v/>
      </c>
      <c r="I7054" s="10" t="str">
        <f>IFERROR(VLOOKUP(D7054,Rooms[[الشقة]:[وصف]],4,FALSE),"")</f>
        <v/>
      </c>
      <c r="K7054" s="16" t="str">
        <f t="shared" si="221"/>
        <v/>
      </c>
    </row>
    <row r="7055" spans="2:11" x14ac:dyDescent="0.2">
      <c r="B7055" s="10" t="str">
        <f t="shared" si="220"/>
        <v/>
      </c>
      <c r="C7055" s="30"/>
      <c r="H7055" s="10" t="str">
        <f>IFERROR(IF(INDEX(Rooms[اعتماد القيمة],MATCH(الحجز!$D7055,Rooms[الشقة],0),1)&lt;=الحجز!$C7055,((INDEX(Rooms[القيمة],MATCH(الحجز!$D7055,Rooms[الشقة],0),1)*الحجز!$E7055)+G7055)-F7055,الحجز!$H7055),"")</f>
        <v/>
      </c>
      <c r="I7055" s="10" t="str">
        <f>IFERROR(VLOOKUP(D7055,Rooms[[الشقة]:[وصف]],4,FALSE),"")</f>
        <v/>
      </c>
      <c r="K7055" s="16" t="str">
        <f t="shared" si="221"/>
        <v/>
      </c>
    </row>
    <row r="7056" spans="2:11" x14ac:dyDescent="0.2">
      <c r="B7056" s="10" t="str">
        <f t="shared" si="220"/>
        <v/>
      </c>
      <c r="C7056" s="30"/>
      <c r="H7056" s="10" t="str">
        <f>IFERROR(IF(INDEX(Rooms[اعتماد القيمة],MATCH(الحجز!$D7056,Rooms[الشقة],0),1)&lt;=الحجز!$C7056,((INDEX(Rooms[القيمة],MATCH(الحجز!$D7056,Rooms[الشقة],0),1)*الحجز!$E7056)+G7056)-F7056,الحجز!$H7056),"")</f>
        <v/>
      </c>
      <c r="I7056" s="10" t="str">
        <f>IFERROR(VLOOKUP(D7056,Rooms[[الشقة]:[وصف]],4,FALSE),"")</f>
        <v/>
      </c>
      <c r="K7056" s="16" t="str">
        <f t="shared" si="221"/>
        <v/>
      </c>
    </row>
    <row r="7057" spans="2:11" x14ac:dyDescent="0.2">
      <c r="B7057" s="10" t="str">
        <f t="shared" si="220"/>
        <v/>
      </c>
      <c r="C7057" s="30"/>
      <c r="H7057" s="10" t="str">
        <f>IFERROR(IF(INDEX(Rooms[اعتماد القيمة],MATCH(الحجز!$D7057,Rooms[الشقة],0),1)&lt;=الحجز!$C7057,((INDEX(Rooms[القيمة],MATCH(الحجز!$D7057,Rooms[الشقة],0),1)*الحجز!$E7057)+G7057)-F7057,الحجز!$H7057),"")</f>
        <v/>
      </c>
      <c r="I7057" s="10" t="str">
        <f>IFERROR(VLOOKUP(D7057,Rooms[[الشقة]:[وصف]],4,FALSE),"")</f>
        <v/>
      </c>
      <c r="K7057" s="16" t="str">
        <f t="shared" si="221"/>
        <v/>
      </c>
    </row>
    <row r="7058" spans="2:11" x14ac:dyDescent="0.2">
      <c r="B7058" s="10" t="str">
        <f t="shared" si="220"/>
        <v/>
      </c>
      <c r="C7058" s="30"/>
      <c r="H7058" s="10" t="str">
        <f>IFERROR(IF(INDEX(Rooms[اعتماد القيمة],MATCH(الحجز!$D7058,Rooms[الشقة],0),1)&lt;=الحجز!$C7058,((INDEX(Rooms[القيمة],MATCH(الحجز!$D7058,Rooms[الشقة],0),1)*الحجز!$E7058)+G7058)-F7058,الحجز!$H7058),"")</f>
        <v/>
      </c>
      <c r="I7058" s="10" t="str">
        <f>IFERROR(VLOOKUP(D7058,Rooms[[الشقة]:[وصف]],4,FALSE),"")</f>
        <v/>
      </c>
      <c r="K7058" s="16" t="str">
        <f t="shared" si="221"/>
        <v/>
      </c>
    </row>
    <row r="7059" spans="2:11" x14ac:dyDescent="0.2">
      <c r="B7059" s="10" t="str">
        <f t="shared" si="220"/>
        <v/>
      </c>
      <c r="C7059" s="30"/>
      <c r="H7059" s="10" t="str">
        <f>IFERROR(IF(INDEX(Rooms[اعتماد القيمة],MATCH(الحجز!$D7059,Rooms[الشقة],0),1)&lt;=الحجز!$C7059,((INDEX(Rooms[القيمة],MATCH(الحجز!$D7059,Rooms[الشقة],0),1)*الحجز!$E7059)+G7059)-F7059,الحجز!$H7059),"")</f>
        <v/>
      </c>
      <c r="I7059" s="10" t="str">
        <f>IFERROR(VLOOKUP(D7059,Rooms[[الشقة]:[وصف]],4,FALSE),"")</f>
        <v/>
      </c>
      <c r="K7059" s="16" t="str">
        <f t="shared" si="221"/>
        <v/>
      </c>
    </row>
    <row r="7060" spans="2:11" x14ac:dyDescent="0.2">
      <c r="B7060" s="10" t="str">
        <f t="shared" si="220"/>
        <v/>
      </c>
      <c r="C7060" s="30"/>
      <c r="H7060" s="10" t="str">
        <f>IFERROR(IF(INDEX(Rooms[اعتماد القيمة],MATCH(الحجز!$D7060,Rooms[الشقة],0),1)&lt;=الحجز!$C7060,((INDEX(Rooms[القيمة],MATCH(الحجز!$D7060,Rooms[الشقة],0),1)*الحجز!$E7060)+G7060)-F7060,الحجز!$H7060),"")</f>
        <v/>
      </c>
      <c r="I7060" s="10" t="str">
        <f>IFERROR(VLOOKUP(D7060,Rooms[[الشقة]:[وصف]],4,FALSE),"")</f>
        <v/>
      </c>
      <c r="K7060" s="16" t="str">
        <f t="shared" si="221"/>
        <v/>
      </c>
    </row>
    <row r="7061" spans="2:11" x14ac:dyDescent="0.2">
      <c r="B7061" s="10" t="str">
        <f t="shared" si="220"/>
        <v/>
      </c>
      <c r="C7061" s="30"/>
      <c r="H7061" s="10" t="str">
        <f>IFERROR(IF(INDEX(Rooms[اعتماد القيمة],MATCH(الحجز!$D7061,Rooms[الشقة],0),1)&lt;=الحجز!$C7061,((INDEX(Rooms[القيمة],MATCH(الحجز!$D7061,Rooms[الشقة],0),1)*الحجز!$E7061)+G7061)-F7061,الحجز!$H7061),"")</f>
        <v/>
      </c>
      <c r="I7061" s="10" t="str">
        <f>IFERROR(VLOOKUP(D7061,Rooms[[الشقة]:[وصف]],4,FALSE),"")</f>
        <v/>
      </c>
      <c r="K7061" s="16" t="str">
        <f t="shared" si="221"/>
        <v/>
      </c>
    </row>
    <row r="7062" spans="2:11" x14ac:dyDescent="0.2">
      <c r="B7062" s="10" t="str">
        <f t="shared" si="220"/>
        <v/>
      </c>
      <c r="C7062" s="30"/>
      <c r="H7062" s="10" t="str">
        <f>IFERROR(IF(INDEX(Rooms[اعتماد القيمة],MATCH(الحجز!$D7062,Rooms[الشقة],0),1)&lt;=الحجز!$C7062,((INDEX(Rooms[القيمة],MATCH(الحجز!$D7062,Rooms[الشقة],0),1)*الحجز!$E7062)+G7062)-F7062,الحجز!$H7062),"")</f>
        <v/>
      </c>
      <c r="I7062" s="10" t="str">
        <f>IFERROR(VLOOKUP(D7062,Rooms[[الشقة]:[وصف]],4,FALSE),"")</f>
        <v/>
      </c>
      <c r="K7062" s="16" t="str">
        <f t="shared" si="221"/>
        <v/>
      </c>
    </row>
    <row r="7063" spans="2:11" x14ac:dyDescent="0.2">
      <c r="B7063" s="10" t="str">
        <f t="shared" si="220"/>
        <v/>
      </c>
      <c r="C7063" s="30"/>
      <c r="H7063" s="10" t="str">
        <f>IFERROR(IF(INDEX(Rooms[اعتماد القيمة],MATCH(الحجز!$D7063,Rooms[الشقة],0),1)&lt;=الحجز!$C7063,((INDEX(Rooms[القيمة],MATCH(الحجز!$D7063,Rooms[الشقة],0),1)*الحجز!$E7063)+G7063)-F7063,الحجز!$H7063),"")</f>
        <v/>
      </c>
      <c r="I7063" s="10" t="str">
        <f>IFERROR(VLOOKUP(D7063,Rooms[[الشقة]:[وصف]],4,FALSE),"")</f>
        <v/>
      </c>
      <c r="K7063" s="16" t="str">
        <f t="shared" si="221"/>
        <v/>
      </c>
    </row>
    <row r="7064" spans="2:11" x14ac:dyDescent="0.2">
      <c r="B7064" s="10" t="str">
        <f t="shared" si="220"/>
        <v/>
      </c>
      <c r="C7064" s="30"/>
      <c r="H7064" s="10" t="str">
        <f>IFERROR(IF(INDEX(Rooms[اعتماد القيمة],MATCH(الحجز!$D7064,Rooms[الشقة],0),1)&lt;=الحجز!$C7064,((INDEX(Rooms[القيمة],MATCH(الحجز!$D7064,Rooms[الشقة],0),1)*الحجز!$E7064)+G7064)-F7064,الحجز!$H7064),"")</f>
        <v/>
      </c>
      <c r="I7064" s="10" t="str">
        <f>IFERROR(VLOOKUP(D7064,Rooms[[الشقة]:[وصف]],4,FALSE),"")</f>
        <v/>
      </c>
      <c r="K7064" s="16" t="str">
        <f t="shared" si="221"/>
        <v/>
      </c>
    </row>
    <row r="7065" spans="2:11" x14ac:dyDescent="0.2">
      <c r="B7065" s="10" t="str">
        <f t="shared" si="220"/>
        <v/>
      </c>
      <c r="C7065" s="30"/>
      <c r="H7065" s="10" t="str">
        <f>IFERROR(IF(INDEX(Rooms[اعتماد القيمة],MATCH(الحجز!$D7065,Rooms[الشقة],0),1)&lt;=الحجز!$C7065,((INDEX(Rooms[القيمة],MATCH(الحجز!$D7065,Rooms[الشقة],0),1)*الحجز!$E7065)+G7065)-F7065,الحجز!$H7065),"")</f>
        <v/>
      </c>
      <c r="I7065" s="10" t="str">
        <f>IFERROR(VLOOKUP(D7065,Rooms[[الشقة]:[وصف]],4,FALSE),"")</f>
        <v/>
      </c>
      <c r="K7065" s="16" t="str">
        <f t="shared" si="221"/>
        <v/>
      </c>
    </row>
    <row r="7066" spans="2:11" x14ac:dyDescent="0.2">
      <c r="B7066" s="10" t="str">
        <f t="shared" si="220"/>
        <v/>
      </c>
      <c r="C7066" s="30"/>
      <c r="H7066" s="10" t="str">
        <f>IFERROR(IF(INDEX(Rooms[اعتماد القيمة],MATCH(الحجز!$D7066,Rooms[الشقة],0),1)&lt;=الحجز!$C7066,((INDEX(Rooms[القيمة],MATCH(الحجز!$D7066,Rooms[الشقة],0),1)*الحجز!$E7066)+G7066)-F7066,الحجز!$H7066),"")</f>
        <v/>
      </c>
      <c r="I7066" s="10" t="str">
        <f>IFERROR(VLOOKUP(D7066,Rooms[[الشقة]:[وصف]],4,FALSE),"")</f>
        <v/>
      </c>
      <c r="K7066" s="16" t="str">
        <f t="shared" si="221"/>
        <v/>
      </c>
    </row>
    <row r="7067" spans="2:11" x14ac:dyDescent="0.2">
      <c r="B7067" s="10" t="str">
        <f t="shared" si="220"/>
        <v/>
      </c>
      <c r="C7067" s="30"/>
      <c r="H7067" s="10" t="str">
        <f>IFERROR(IF(INDEX(Rooms[اعتماد القيمة],MATCH(الحجز!$D7067,Rooms[الشقة],0),1)&lt;=الحجز!$C7067,((INDEX(Rooms[القيمة],MATCH(الحجز!$D7067,Rooms[الشقة],0),1)*الحجز!$E7067)+G7067)-F7067,الحجز!$H7067),"")</f>
        <v/>
      </c>
      <c r="I7067" s="10" t="str">
        <f>IFERROR(VLOOKUP(D7067,Rooms[[الشقة]:[وصف]],4,FALSE),"")</f>
        <v/>
      </c>
      <c r="K7067" s="16" t="str">
        <f t="shared" si="221"/>
        <v/>
      </c>
    </row>
    <row r="7068" spans="2:11" x14ac:dyDescent="0.2">
      <c r="B7068" s="10" t="str">
        <f t="shared" si="220"/>
        <v/>
      </c>
      <c r="C7068" s="30"/>
      <c r="H7068" s="10" t="str">
        <f>IFERROR(IF(INDEX(Rooms[اعتماد القيمة],MATCH(الحجز!$D7068,Rooms[الشقة],0),1)&lt;=الحجز!$C7068,((INDEX(Rooms[القيمة],MATCH(الحجز!$D7068,Rooms[الشقة],0),1)*الحجز!$E7068)+G7068)-F7068,الحجز!$H7068),"")</f>
        <v/>
      </c>
      <c r="I7068" s="10" t="str">
        <f>IFERROR(VLOOKUP(D7068,Rooms[[الشقة]:[وصف]],4,FALSE),"")</f>
        <v/>
      </c>
      <c r="K7068" s="16" t="str">
        <f t="shared" si="221"/>
        <v/>
      </c>
    </row>
    <row r="7069" spans="2:11" x14ac:dyDescent="0.2">
      <c r="B7069" s="10" t="str">
        <f t="shared" si="220"/>
        <v/>
      </c>
      <c r="C7069" s="30"/>
      <c r="H7069" s="10" t="str">
        <f>IFERROR(IF(INDEX(Rooms[اعتماد القيمة],MATCH(الحجز!$D7069,Rooms[الشقة],0),1)&lt;=الحجز!$C7069,((INDEX(Rooms[القيمة],MATCH(الحجز!$D7069,Rooms[الشقة],0),1)*الحجز!$E7069)+G7069)-F7069,الحجز!$H7069),"")</f>
        <v/>
      </c>
      <c r="I7069" s="10" t="str">
        <f>IFERROR(VLOOKUP(D7069,Rooms[[الشقة]:[وصف]],4,FALSE),"")</f>
        <v/>
      </c>
      <c r="K7069" s="16" t="str">
        <f t="shared" si="221"/>
        <v/>
      </c>
    </row>
    <row r="7070" spans="2:11" x14ac:dyDescent="0.2">
      <c r="B7070" s="10" t="str">
        <f t="shared" si="220"/>
        <v/>
      </c>
      <c r="C7070" s="30"/>
      <c r="H7070" s="10" t="str">
        <f>IFERROR(IF(INDEX(Rooms[اعتماد القيمة],MATCH(الحجز!$D7070,Rooms[الشقة],0),1)&lt;=الحجز!$C7070,((INDEX(Rooms[القيمة],MATCH(الحجز!$D7070,Rooms[الشقة],0),1)*الحجز!$E7070)+G7070)-F7070,الحجز!$H7070),"")</f>
        <v/>
      </c>
      <c r="I7070" s="10" t="str">
        <f>IFERROR(VLOOKUP(D7070,Rooms[[الشقة]:[وصف]],4,FALSE),"")</f>
        <v/>
      </c>
      <c r="K7070" s="16" t="str">
        <f t="shared" si="221"/>
        <v/>
      </c>
    </row>
    <row r="7071" spans="2:11" x14ac:dyDescent="0.2">
      <c r="B7071" s="10" t="str">
        <f t="shared" si="220"/>
        <v/>
      </c>
      <c r="C7071" s="30"/>
      <c r="H7071" s="10" t="str">
        <f>IFERROR(IF(INDEX(Rooms[اعتماد القيمة],MATCH(الحجز!$D7071,Rooms[الشقة],0),1)&lt;=الحجز!$C7071,((INDEX(Rooms[القيمة],MATCH(الحجز!$D7071,Rooms[الشقة],0),1)*الحجز!$E7071)+G7071)-F7071,الحجز!$H7071),"")</f>
        <v/>
      </c>
      <c r="I7071" s="10" t="str">
        <f>IFERROR(VLOOKUP(D7071,Rooms[[الشقة]:[وصف]],4,FALSE),"")</f>
        <v/>
      </c>
      <c r="K7071" s="16" t="str">
        <f t="shared" si="221"/>
        <v/>
      </c>
    </row>
    <row r="7072" spans="2:11" x14ac:dyDescent="0.2">
      <c r="B7072" s="10" t="str">
        <f t="shared" si="220"/>
        <v/>
      </c>
      <c r="C7072" s="30"/>
      <c r="H7072" s="10" t="str">
        <f>IFERROR(IF(INDEX(Rooms[اعتماد القيمة],MATCH(الحجز!$D7072,Rooms[الشقة],0),1)&lt;=الحجز!$C7072,((INDEX(Rooms[القيمة],MATCH(الحجز!$D7072,Rooms[الشقة],0),1)*الحجز!$E7072)+G7072)-F7072,الحجز!$H7072),"")</f>
        <v/>
      </c>
      <c r="I7072" s="10" t="str">
        <f>IFERROR(VLOOKUP(D7072,Rooms[[الشقة]:[وصف]],4,FALSE),"")</f>
        <v/>
      </c>
      <c r="K7072" s="16" t="str">
        <f t="shared" si="221"/>
        <v/>
      </c>
    </row>
    <row r="7073" spans="2:11" x14ac:dyDescent="0.2">
      <c r="B7073" s="10" t="str">
        <f t="shared" si="220"/>
        <v/>
      </c>
      <c r="C7073" s="30"/>
      <c r="H7073" s="10" t="str">
        <f>IFERROR(IF(INDEX(Rooms[اعتماد القيمة],MATCH(الحجز!$D7073,Rooms[الشقة],0),1)&lt;=الحجز!$C7073,((INDEX(Rooms[القيمة],MATCH(الحجز!$D7073,Rooms[الشقة],0),1)*الحجز!$E7073)+G7073)-F7073,الحجز!$H7073),"")</f>
        <v/>
      </c>
      <c r="I7073" s="10" t="str">
        <f>IFERROR(VLOOKUP(D7073,Rooms[[الشقة]:[وصف]],4,FALSE),"")</f>
        <v/>
      </c>
      <c r="K7073" s="16" t="str">
        <f t="shared" si="221"/>
        <v/>
      </c>
    </row>
    <row r="7074" spans="2:11" x14ac:dyDescent="0.2">
      <c r="B7074" s="10" t="str">
        <f t="shared" si="220"/>
        <v/>
      </c>
      <c r="C7074" s="30"/>
      <c r="H7074" s="10" t="str">
        <f>IFERROR(IF(INDEX(Rooms[اعتماد القيمة],MATCH(الحجز!$D7074,Rooms[الشقة],0),1)&lt;=الحجز!$C7074,((INDEX(Rooms[القيمة],MATCH(الحجز!$D7074,Rooms[الشقة],0),1)*الحجز!$E7074)+G7074)-F7074,الحجز!$H7074),"")</f>
        <v/>
      </c>
      <c r="I7074" s="10" t="str">
        <f>IFERROR(VLOOKUP(D7074,Rooms[[الشقة]:[وصف]],4,FALSE),"")</f>
        <v/>
      </c>
      <c r="K7074" s="16" t="str">
        <f t="shared" si="221"/>
        <v/>
      </c>
    </row>
    <row r="7075" spans="2:11" x14ac:dyDescent="0.2">
      <c r="B7075" s="10" t="str">
        <f t="shared" si="220"/>
        <v/>
      </c>
      <c r="C7075" s="30"/>
      <c r="H7075" s="10" t="str">
        <f>IFERROR(IF(INDEX(Rooms[اعتماد القيمة],MATCH(الحجز!$D7075,Rooms[الشقة],0),1)&lt;=الحجز!$C7075,((INDEX(Rooms[القيمة],MATCH(الحجز!$D7075,Rooms[الشقة],0),1)*الحجز!$E7075)+G7075)-F7075,الحجز!$H7075),"")</f>
        <v/>
      </c>
      <c r="I7075" s="10" t="str">
        <f>IFERROR(VLOOKUP(D7075,Rooms[[الشقة]:[وصف]],4,FALSE),"")</f>
        <v/>
      </c>
      <c r="K7075" s="16" t="str">
        <f t="shared" si="221"/>
        <v/>
      </c>
    </row>
    <row r="7076" spans="2:11" x14ac:dyDescent="0.2">
      <c r="B7076" s="10" t="str">
        <f t="shared" si="220"/>
        <v/>
      </c>
      <c r="C7076" s="30"/>
      <c r="H7076" s="10" t="str">
        <f>IFERROR(IF(INDEX(Rooms[اعتماد القيمة],MATCH(الحجز!$D7076,Rooms[الشقة],0),1)&lt;=الحجز!$C7076,((INDEX(Rooms[القيمة],MATCH(الحجز!$D7076,Rooms[الشقة],0),1)*الحجز!$E7076)+G7076)-F7076,الحجز!$H7076),"")</f>
        <v/>
      </c>
      <c r="I7076" s="10" t="str">
        <f>IFERROR(VLOOKUP(D7076,Rooms[[الشقة]:[وصف]],4,FALSE),"")</f>
        <v/>
      </c>
      <c r="K7076" s="16" t="str">
        <f t="shared" si="221"/>
        <v/>
      </c>
    </row>
    <row r="7077" spans="2:11" x14ac:dyDescent="0.2">
      <c r="B7077" s="10" t="str">
        <f t="shared" si="220"/>
        <v/>
      </c>
      <c r="C7077" s="30"/>
      <c r="H7077" s="10" t="str">
        <f>IFERROR(IF(INDEX(Rooms[اعتماد القيمة],MATCH(الحجز!$D7077,Rooms[الشقة],0),1)&lt;=الحجز!$C7077,((INDEX(Rooms[القيمة],MATCH(الحجز!$D7077,Rooms[الشقة],0),1)*الحجز!$E7077)+G7077)-F7077,الحجز!$H7077),"")</f>
        <v/>
      </c>
      <c r="I7077" s="10" t="str">
        <f>IFERROR(VLOOKUP(D7077,Rooms[[الشقة]:[وصف]],4,FALSE),"")</f>
        <v/>
      </c>
      <c r="K7077" s="16" t="str">
        <f t="shared" si="221"/>
        <v/>
      </c>
    </row>
    <row r="7078" spans="2:11" x14ac:dyDescent="0.2">
      <c r="B7078" s="10" t="str">
        <f t="shared" si="220"/>
        <v/>
      </c>
      <c r="C7078" s="30"/>
      <c r="H7078" s="10" t="str">
        <f>IFERROR(IF(INDEX(Rooms[اعتماد القيمة],MATCH(الحجز!$D7078,Rooms[الشقة],0),1)&lt;=الحجز!$C7078,((INDEX(Rooms[القيمة],MATCH(الحجز!$D7078,Rooms[الشقة],0),1)*الحجز!$E7078)+G7078)-F7078,الحجز!$H7078),"")</f>
        <v/>
      </c>
      <c r="I7078" s="10" t="str">
        <f>IFERROR(VLOOKUP(D7078,Rooms[[الشقة]:[وصف]],4,FALSE),"")</f>
        <v/>
      </c>
      <c r="K7078" s="16" t="str">
        <f t="shared" si="221"/>
        <v/>
      </c>
    </row>
    <row r="7079" spans="2:11" x14ac:dyDescent="0.2">
      <c r="B7079" s="10" t="str">
        <f t="shared" si="220"/>
        <v/>
      </c>
      <c r="C7079" s="30"/>
      <c r="H7079" s="10" t="str">
        <f>IFERROR(IF(INDEX(Rooms[اعتماد القيمة],MATCH(الحجز!$D7079,Rooms[الشقة],0),1)&lt;=الحجز!$C7079,((INDEX(Rooms[القيمة],MATCH(الحجز!$D7079,Rooms[الشقة],0),1)*الحجز!$E7079)+G7079)-F7079,الحجز!$H7079),"")</f>
        <v/>
      </c>
      <c r="I7079" s="10" t="str">
        <f>IFERROR(VLOOKUP(D7079,Rooms[[الشقة]:[وصف]],4,FALSE),"")</f>
        <v/>
      </c>
      <c r="K7079" s="16" t="str">
        <f t="shared" si="221"/>
        <v/>
      </c>
    </row>
    <row r="7080" spans="2:11" x14ac:dyDescent="0.2">
      <c r="B7080" s="10" t="str">
        <f t="shared" si="220"/>
        <v/>
      </c>
      <c r="C7080" s="30"/>
      <c r="H7080" s="10" t="str">
        <f>IFERROR(IF(INDEX(Rooms[اعتماد القيمة],MATCH(الحجز!$D7080,Rooms[الشقة],0),1)&lt;=الحجز!$C7080,((INDEX(Rooms[القيمة],MATCH(الحجز!$D7080,Rooms[الشقة],0),1)*الحجز!$E7080)+G7080)-F7080,الحجز!$H7080),"")</f>
        <v/>
      </c>
      <c r="I7080" s="10" t="str">
        <f>IFERROR(VLOOKUP(D7080,Rooms[[الشقة]:[وصف]],4,FALSE),"")</f>
        <v/>
      </c>
      <c r="K7080" s="16" t="str">
        <f t="shared" si="221"/>
        <v/>
      </c>
    </row>
    <row r="7081" spans="2:11" x14ac:dyDescent="0.2">
      <c r="B7081" s="10" t="str">
        <f t="shared" si="220"/>
        <v/>
      </c>
      <c r="C7081" s="30"/>
      <c r="H7081" s="10" t="str">
        <f>IFERROR(IF(INDEX(Rooms[اعتماد القيمة],MATCH(الحجز!$D7081,Rooms[الشقة],0),1)&lt;=الحجز!$C7081,((INDEX(Rooms[القيمة],MATCH(الحجز!$D7081,Rooms[الشقة],0),1)*الحجز!$E7081)+G7081)-F7081,الحجز!$H7081),"")</f>
        <v/>
      </c>
      <c r="I7081" s="10" t="str">
        <f>IFERROR(VLOOKUP(D7081,Rooms[[الشقة]:[وصف]],4,FALSE),"")</f>
        <v/>
      </c>
      <c r="K7081" s="16" t="str">
        <f t="shared" si="221"/>
        <v/>
      </c>
    </row>
    <row r="7082" spans="2:11" x14ac:dyDescent="0.2">
      <c r="B7082" s="10" t="str">
        <f t="shared" si="220"/>
        <v/>
      </c>
      <c r="C7082" s="30"/>
      <c r="H7082" s="10" t="str">
        <f>IFERROR(IF(INDEX(Rooms[اعتماد القيمة],MATCH(الحجز!$D7082,Rooms[الشقة],0),1)&lt;=الحجز!$C7082,((INDEX(Rooms[القيمة],MATCH(الحجز!$D7082,Rooms[الشقة],0),1)*الحجز!$E7082)+G7082)-F7082,الحجز!$H7082),"")</f>
        <v/>
      </c>
      <c r="I7082" s="10" t="str">
        <f>IFERROR(VLOOKUP(D7082,Rooms[[الشقة]:[وصف]],4,FALSE),"")</f>
        <v/>
      </c>
      <c r="K7082" s="16" t="str">
        <f t="shared" si="221"/>
        <v/>
      </c>
    </row>
    <row r="7083" spans="2:11" x14ac:dyDescent="0.2">
      <c r="B7083" s="10" t="str">
        <f t="shared" si="220"/>
        <v/>
      </c>
      <c r="C7083" s="30"/>
      <c r="H7083" s="10" t="str">
        <f>IFERROR(IF(INDEX(Rooms[اعتماد القيمة],MATCH(الحجز!$D7083,Rooms[الشقة],0),1)&lt;=الحجز!$C7083,((INDEX(Rooms[القيمة],MATCH(الحجز!$D7083,Rooms[الشقة],0),1)*الحجز!$E7083)+G7083)-F7083,الحجز!$H7083),"")</f>
        <v/>
      </c>
      <c r="I7083" s="10" t="str">
        <f>IFERROR(VLOOKUP(D7083,Rooms[[الشقة]:[وصف]],4,FALSE),"")</f>
        <v/>
      </c>
      <c r="K7083" s="16" t="str">
        <f t="shared" si="221"/>
        <v/>
      </c>
    </row>
    <row r="7084" spans="2:11" x14ac:dyDescent="0.2">
      <c r="B7084" s="10" t="str">
        <f t="shared" si="220"/>
        <v/>
      </c>
      <c r="C7084" s="30"/>
      <c r="H7084" s="10" t="str">
        <f>IFERROR(IF(INDEX(Rooms[اعتماد القيمة],MATCH(الحجز!$D7084,Rooms[الشقة],0),1)&lt;=الحجز!$C7084,((INDEX(Rooms[القيمة],MATCH(الحجز!$D7084,Rooms[الشقة],0),1)*الحجز!$E7084)+G7084)-F7084,الحجز!$H7084),"")</f>
        <v/>
      </c>
      <c r="I7084" s="10" t="str">
        <f>IFERROR(VLOOKUP(D7084,Rooms[[الشقة]:[وصف]],4,FALSE),"")</f>
        <v/>
      </c>
      <c r="K7084" s="16" t="str">
        <f t="shared" si="221"/>
        <v/>
      </c>
    </row>
    <row r="7085" spans="2:11" x14ac:dyDescent="0.2">
      <c r="B7085" s="10" t="str">
        <f t="shared" si="220"/>
        <v/>
      </c>
      <c r="C7085" s="30"/>
      <c r="H7085" s="10" t="str">
        <f>IFERROR(IF(INDEX(Rooms[اعتماد القيمة],MATCH(الحجز!$D7085,Rooms[الشقة],0),1)&lt;=الحجز!$C7085,((INDEX(Rooms[القيمة],MATCH(الحجز!$D7085,Rooms[الشقة],0),1)*الحجز!$E7085)+G7085)-F7085,الحجز!$H7085),"")</f>
        <v/>
      </c>
      <c r="I7085" s="10" t="str">
        <f>IFERROR(VLOOKUP(D7085,Rooms[[الشقة]:[وصف]],4,FALSE),"")</f>
        <v/>
      </c>
      <c r="K7085" s="16" t="str">
        <f t="shared" si="221"/>
        <v/>
      </c>
    </row>
    <row r="7086" spans="2:11" x14ac:dyDescent="0.2">
      <c r="B7086" s="10" t="str">
        <f t="shared" si="220"/>
        <v/>
      </c>
      <c r="C7086" s="30"/>
      <c r="H7086" s="10" t="str">
        <f>IFERROR(IF(INDEX(Rooms[اعتماد القيمة],MATCH(الحجز!$D7086,Rooms[الشقة],0),1)&lt;=الحجز!$C7086,((INDEX(Rooms[القيمة],MATCH(الحجز!$D7086,Rooms[الشقة],0),1)*الحجز!$E7086)+G7086)-F7086,الحجز!$H7086),"")</f>
        <v/>
      </c>
      <c r="I7086" s="10" t="str">
        <f>IFERROR(VLOOKUP(D7086,Rooms[[الشقة]:[وصف]],4,FALSE),"")</f>
        <v/>
      </c>
      <c r="K7086" s="16" t="str">
        <f t="shared" si="221"/>
        <v/>
      </c>
    </row>
    <row r="7087" spans="2:11" x14ac:dyDescent="0.2">
      <c r="B7087" s="10" t="str">
        <f t="shared" si="220"/>
        <v/>
      </c>
      <c r="C7087" s="30"/>
      <c r="H7087" s="10" t="str">
        <f>IFERROR(IF(INDEX(Rooms[اعتماد القيمة],MATCH(الحجز!$D7087,Rooms[الشقة],0),1)&lt;=الحجز!$C7087,((INDEX(Rooms[القيمة],MATCH(الحجز!$D7087,Rooms[الشقة],0),1)*الحجز!$E7087)+G7087)-F7087,الحجز!$H7087),"")</f>
        <v/>
      </c>
      <c r="I7087" s="10" t="str">
        <f>IFERROR(VLOOKUP(D7087,Rooms[[الشقة]:[وصف]],4,FALSE),"")</f>
        <v/>
      </c>
      <c r="K7087" s="16" t="str">
        <f t="shared" si="221"/>
        <v/>
      </c>
    </row>
    <row r="7088" spans="2:11" x14ac:dyDescent="0.2">
      <c r="B7088" s="10" t="str">
        <f t="shared" si="220"/>
        <v/>
      </c>
      <c r="C7088" s="30"/>
      <c r="H7088" s="10" t="str">
        <f>IFERROR(IF(INDEX(Rooms[اعتماد القيمة],MATCH(الحجز!$D7088,Rooms[الشقة],0),1)&lt;=الحجز!$C7088,((INDEX(Rooms[القيمة],MATCH(الحجز!$D7088,Rooms[الشقة],0),1)*الحجز!$E7088)+G7088)-F7088,الحجز!$H7088),"")</f>
        <v/>
      </c>
      <c r="I7088" s="10" t="str">
        <f>IFERROR(VLOOKUP(D7088,Rooms[[الشقة]:[وصف]],4,FALSE),"")</f>
        <v/>
      </c>
      <c r="K7088" s="16" t="str">
        <f t="shared" si="221"/>
        <v/>
      </c>
    </row>
    <row r="7089" spans="2:11" x14ac:dyDescent="0.2">
      <c r="B7089" s="10" t="str">
        <f t="shared" si="220"/>
        <v/>
      </c>
      <c r="C7089" s="30"/>
      <c r="H7089" s="10" t="str">
        <f>IFERROR(IF(INDEX(Rooms[اعتماد القيمة],MATCH(الحجز!$D7089,Rooms[الشقة],0),1)&lt;=الحجز!$C7089,((INDEX(Rooms[القيمة],MATCH(الحجز!$D7089,Rooms[الشقة],0),1)*الحجز!$E7089)+G7089)-F7089,الحجز!$H7089),"")</f>
        <v/>
      </c>
      <c r="I7089" s="10" t="str">
        <f>IFERROR(VLOOKUP(D7089,Rooms[[الشقة]:[وصف]],4,FALSE),"")</f>
        <v/>
      </c>
      <c r="K7089" s="16" t="str">
        <f t="shared" si="221"/>
        <v/>
      </c>
    </row>
    <row r="7090" spans="2:11" x14ac:dyDescent="0.2">
      <c r="B7090" s="10" t="str">
        <f t="shared" si="220"/>
        <v/>
      </c>
      <c r="C7090" s="30"/>
      <c r="H7090" s="10" t="str">
        <f>IFERROR(IF(INDEX(Rooms[اعتماد القيمة],MATCH(الحجز!$D7090,Rooms[الشقة],0),1)&lt;=الحجز!$C7090,((INDEX(Rooms[القيمة],MATCH(الحجز!$D7090,Rooms[الشقة],0),1)*الحجز!$E7090)+G7090)-F7090,الحجز!$H7090),"")</f>
        <v/>
      </c>
      <c r="I7090" s="10" t="str">
        <f>IFERROR(VLOOKUP(D7090,Rooms[[الشقة]:[وصف]],4,FALSE),"")</f>
        <v/>
      </c>
      <c r="K7090" s="16" t="str">
        <f t="shared" si="221"/>
        <v/>
      </c>
    </row>
    <row r="7091" spans="2:11" x14ac:dyDescent="0.2">
      <c r="B7091" s="10" t="str">
        <f t="shared" si="220"/>
        <v/>
      </c>
      <c r="C7091" s="30"/>
      <c r="H7091" s="10" t="str">
        <f>IFERROR(IF(INDEX(Rooms[اعتماد القيمة],MATCH(الحجز!$D7091,Rooms[الشقة],0),1)&lt;=الحجز!$C7091,((INDEX(Rooms[القيمة],MATCH(الحجز!$D7091,Rooms[الشقة],0),1)*الحجز!$E7091)+G7091)-F7091,الحجز!$H7091),"")</f>
        <v/>
      </c>
      <c r="I7091" s="10" t="str">
        <f>IFERROR(VLOOKUP(D7091,Rooms[[الشقة]:[وصف]],4,FALSE),"")</f>
        <v/>
      </c>
      <c r="K7091" s="16" t="str">
        <f t="shared" si="221"/>
        <v/>
      </c>
    </row>
    <row r="7092" spans="2:11" x14ac:dyDescent="0.2">
      <c r="B7092" s="10" t="str">
        <f t="shared" si="220"/>
        <v/>
      </c>
      <c r="C7092" s="30"/>
      <c r="H7092" s="10" t="str">
        <f>IFERROR(IF(INDEX(Rooms[اعتماد القيمة],MATCH(الحجز!$D7092,Rooms[الشقة],0),1)&lt;=الحجز!$C7092,((INDEX(Rooms[القيمة],MATCH(الحجز!$D7092,Rooms[الشقة],0),1)*الحجز!$E7092)+G7092)-F7092,الحجز!$H7092),"")</f>
        <v/>
      </c>
      <c r="I7092" s="10" t="str">
        <f>IFERROR(VLOOKUP(D7092,Rooms[[الشقة]:[وصف]],4,FALSE),"")</f>
        <v/>
      </c>
      <c r="K7092" s="16" t="str">
        <f t="shared" si="221"/>
        <v/>
      </c>
    </row>
    <row r="7093" spans="2:11" x14ac:dyDescent="0.2">
      <c r="B7093" s="10" t="str">
        <f t="shared" si="220"/>
        <v/>
      </c>
      <c r="C7093" s="30"/>
      <c r="H7093" s="10" t="str">
        <f>IFERROR(IF(INDEX(Rooms[اعتماد القيمة],MATCH(الحجز!$D7093,Rooms[الشقة],0),1)&lt;=الحجز!$C7093,((INDEX(Rooms[القيمة],MATCH(الحجز!$D7093,Rooms[الشقة],0),1)*الحجز!$E7093)+G7093)-F7093,الحجز!$H7093),"")</f>
        <v/>
      </c>
      <c r="I7093" s="10" t="str">
        <f>IFERROR(VLOOKUP(D7093,Rooms[[الشقة]:[وصف]],4,FALSE),"")</f>
        <v/>
      </c>
      <c r="K7093" s="16" t="str">
        <f t="shared" si="221"/>
        <v/>
      </c>
    </row>
    <row r="7094" spans="2:11" x14ac:dyDescent="0.2">
      <c r="B7094" s="10" t="str">
        <f t="shared" si="220"/>
        <v/>
      </c>
      <c r="C7094" s="30"/>
      <c r="H7094" s="10" t="str">
        <f>IFERROR(IF(INDEX(Rooms[اعتماد القيمة],MATCH(الحجز!$D7094,Rooms[الشقة],0),1)&lt;=الحجز!$C7094,((INDEX(Rooms[القيمة],MATCH(الحجز!$D7094,Rooms[الشقة],0),1)*الحجز!$E7094)+G7094)-F7094,الحجز!$H7094),"")</f>
        <v/>
      </c>
      <c r="I7094" s="10" t="str">
        <f>IFERROR(VLOOKUP(D7094,Rooms[[الشقة]:[وصف]],4,FALSE),"")</f>
        <v/>
      </c>
      <c r="K7094" s="16" t="str">
        <f t="shared" si="221"/>
        <v/>
      </c>
    </row>
    <row r="7095" spans="2:11" x14ac:dyDescent="0.2">
      <c r="B7095" s="10" t="str">
        <f t="shared" si="220"/>
        <v/>
      </c>
      <c r="C7095" s="30"/>
      <c r="H7095" s="10" t="str">
        <f>IFERROR(IF(INDEX(Rooms[اعتماد القيمة],MATCH(الحجز!$D7095,Rooms[الشقة],0),1)&lt;=الحجز!$C7095,((INDEX(Rooms[القيمة],MATCH(الحجز!$D7095,Rooms[الشقة],0),1)*الحجز!$E7095)+G7095)-F7095,الحجز!$H7095),"")</f>
        <v/>
      </c>
      <c r="I7095" s="10" t="str">
        <f>IFERROR(VLOOKUP(D7095,Rooms[[الشقة]:[وصف]],4,FALSE),"")</f>
        <v/>
      </c>
      <c r="K7095" s="16" t="str">
        <f t="shared" si="221"/>
        <v/>
      </c>
    </row>
    <row r="7096" spans="2:11" x14ac:dyDescent="0.2">
      <c r="B7096" s="10" t="str">
        <f t="shared" si="220"/>
        <v/>
      </c>
      <c r="C7096" s="30"/>
      <c r="H7096" s="10" t="str">
        <f>IFERROR(IF(INDEX(Rooms[اعتماد القيمة],MATCH(الحجز!$D7096,Rooms[الشقة],0),1)&lt;=الحجز!$C7096,((INDEX(Rooms[القيمة],MATCH(الحجز!$D7096,Rooms[الشقة],0),1)*الحجز!$E7096)+G7096)-F7096,الحجز!$H7096),"")</f>
        <v/>
      </c>
      <c r="I7096" s="10" t="str">
        <f>IFERROR(VLOOKUP(D7096,Rooms[[الشقة]:[وصف]],4,FALSE),"")</f>
        <v/>
      </c>
      <c r="K7096" s="16" t="str">
        <f t="shared" si="221"/>
        <v/>
      </c>
    </row>
    <row r="7097" spans="2:11" x14ac:dyDescent="0.2">
      <c r="B7097" s="10" t="str">
        <f t="shared" si="220"/>
        <v/>
      </c>
      <c r="C7097" s="30"/>
      <c r="H7097" s="10" t="str">
        <f>IFERROR(IF(INDEX(Rooms[اعتماد القيمة],MATCH(الحجز!$D7097,Rooms[الشقة],0),1)&lt;=الحجز!$C7097,((INDEX(Rooms[القيمة],MATCH(الحجز!$D7097,Rooms[الشقة],0),1)*الحجز!$E7097)+G7097)-F7097,الحجز!$H7097),"")</f>
        <v/>
      </c>
      <c r="I7097" s="10" t="str">
        <f>IFERROR(VLOOKUP(D7097,Rooms[[الشقة]:[وصف]],4,FALSE),"")</f>
        <v/>
      </c>
      <c r="K7097" s="16" t="str">
        <f t="shared" si="221"/>
        <v/>
      </c>
    </row>
    <row r="7098" spans="2:11" x14ac:dyDescent="0.2">
      <c r="B7098" s="10" t="str">
        <f t="shared" si="220"/>
        <v/>
      </c>
      <c r="C7098" s="30"/>
      <c r="H7098" s="10" t="str">
        <f>IFERROR(IF(INDEX(Rooms[اعتماد القيمة],MATCH(الحجز!$D7098,Rooms[الشقة],0),1)&lt;=الحجز!$C7098,((INDEX(Rooms[القيمة],MATCH(الحجز!$D7098,Rooms[الشقة],0),1)*الحجز!$E7098)+G7098)-F7098,الحجز!$H7098),"")</f>
        <v/>
      </c>
      <c r="I7098" s="10" t="str">
        <f>IFERROR(VLOOKUP(D7098,Rooms[[الشقة]:[وصف]],4,FALSE),"")</f>
        <v/>
      </c>
      <c r="K7098" s="16" t="str">
        <f t="shared" si="221"/>
        <v/>
      </c>
    </row>
    <row r="7099" spans="2:11" x14ac:dyDescent="0.2">
      <c r="B7099" s="10" t="str">
        <f t="shared" si="220"/>
        <v/>
      </c>
      <c r="C7099" s="30"/>
      <c r="H7099" s="10" t="str">
        <f>IFERROR(IF(INDEX(Rooms[اعتماد القيمة],MATCH(الحجز!$D7099,Rooms[الشقة],0),1)&lt;=الحجز!$C7099,((INDEX(Rooms[القيمة],MATCH(الحجز!$D7099,Rooms[الشقة],0),1)*الحجز!$E7099)+G7099)-F7099,الحجز!$H7099),"")</f>
        <v/>
      </c>
      <c r="I7099" s="10" t="str">
        <f>IFERROR(VLOOKUP(D7099,Rooms[[الشقة]:[وصف]],4,FALSE),"")</f>
        <v/>
      </c>
      <c r="K7099" s="16" t="str">
        <f t="shared" si="221"/>
        <v/>
      </c>
    </row>
    <row r="7100" spans="2:11" x14ac:dyDescent="0.2">
      <c r="B7100" s="10" t="str">
        <f t="shared" si="220"/>
        <v/>
      </c>
      <c r="C7100" s="30"/>
      <c r="H7100" s="10" t="str">
        <f>IFERROR(IF(INDEX(Rooms[اعتماد القيمة],MATCH(الحجز!$D7100,Rooms[الشقة],0),1)&lt;=الحجز!$C7100,((INDEX(Rooms[القيمة],MATCH(الحجز!$D7100,Rooms[الشقة],0),1)*الحجز!$E7100)+G7100)-F7100,الحجز!$H7100),"")</f>
        <v/>
      </c>
      <c r="I7100" s="10" t="str">
        <f>IFERROR(VLOOKUP(D7100,Rooms[[الشقة]:[وصف]],4,FALSE),"")</f>
        <v/>
      </c>
      <c r="K7100" s="16" t="str">
        <f t="shared" si="221"/>
        <v/>
      </c>
    </row>
    <row r="7101" spans="2:11" x14ac:dyDescent="0.2">
      <c r="B7101" s="10" t="str">
        <f t="shared" si="220"/>
        <v/>
      </c>
      <c r="C7101" s="30"/>
      <c r="H7101" s="10" t="str">
        <f>IFERROR(IF(INDEX(Rooms[اعتماد القيمة],MATCH(الحجز!$D7101,Rooms[الشقة],0),1)&lt;=الحجز!$C7101,((INDEX(Rooms[القيمة],MATCH(الحجز!$D7101,Rooms[الشقة],0),1)*الحجز!$E7101)+G7101)-F7101,الحجز!$H7101),"")</f>
        <v/>
      </c>
      <c r="I7101" s="10" t="str">
        <f>IFERROR(VLOOKUP(D7101,Rooms[[الشقة]:[وصف]],4,FALSE),"")</f>
        <v/>
      </c>
      <c r="K7101" s="16" t="str">
        <f t="shared" si="221"/>
        <v/>
      </c>
    </row>
    <row r="7102" spans="2:11" x14ac:dyDescent="0.2">
      <c r="B7102" s="10" t="str">
        <f t="shared" si="220"/>
        <v/>
      </c>
      <c r="C7102" s="30"/>
      <c r="H7102" s="10" t="str">
        <f>IFERROR(IF(INDEX(Rooms[اعتماد القيمة],MATCH(الحجز!$D7102,Rooms[الشقة],0),1)&lt;=الحجز!$C7102,((INDEX(Rooms[القيمة],MATCH(الحجز!$D7102,Rooms[الشقة],0),1)*الحجز!$E7102)+G7102)-F7102,الحجز!$H7102),"")</f>
        <v/>
      </c>
      <c r="I7102" s="10" t="str">
        <f>IFERROR(VLOOKUP(D7102,Rooms[[الشقة]:[وصف]],4,FALSE),"")</f>
        <v/>
      </c>
      <c r="K7102" s="16" t="str">
        <f t="shared" si="221"/>
        <v/>
      </c>
    </row>
    <row r="7103" spans="2:11" x14ac:dyDescent="0.2">
      <c r="B7103" s="10" t="str">
        <f t="shared" si="220"/>
        <v/>
      </c>
      <c r="C7103" s="30"/>
      <c r="H7103" s="10" t="str">
        <f>IFERROR(IF(INDEX(Rooms[اعتماد القيمة],MATCH(الحجز!$D7103,Rooms[الشقة],0),1)&lt;=الحجز!$C7103,((INDEX(Rooms[القيمة],MATCH(الحجز!$D7103,Rooms[الشقة],0),1)*الحجز!$E7103)+G7103)-F7103,الحجز!$H7103),"")</f>
        <v/>
      </c>
      <c r="I7103" s="10" t="str">
        <f>IFERROR(VLOOKUP(D7103,Rooms[[الشقة]:[وصف]],4,FALSE),"")</f>
        <v/>
      </c>
      <c r="K7103" s="16" t="str">
        <f t="shared" si="221"/>
        <v/>
      </c>
    </row>
    <row r="7104" spans="2:11" x14ac:dyDescent="0.2">
      <c r="B7104" s="10" t="str">
        <f t="shared" si="220"/>
        <v/>
      </c>
      <c r="C7104" s="30"/>
      <c r="H7104" s="10" t="str">
        <f>IFERROR(IF(INDEX(Rooms[اعتماد القيمة],MATCH(الحجز!$D7104,Rooms[الشقة],0),1)&lt;=الحجز!$C7104,((INDEX(Rooms[القيمة],MATCH(الحجز!$D7104,Rooms[الشقة],0),1)*الحجز!$E7104)+G7104)-F7104,الحجز!$H7104),"")</f>
        <v/>
      </c>
      <c r="I7104" s="10" t="str">
        <f>IFERROR(VLOOKUP(D7104,Rooms[[الشقة]:[وصف]],4,FALSE),"")</f>
        <v/>
      </c>
      <c r="K7104" s="16" t="str">
        <f t="shared" si="221"/>
        <v/>
      </c>
    </row>
    <row r="7105" spans="2:11" x14ac:dyDescent="0.2">
      <c r="B7105" s="10" t="str">
        <f t="shared" si="220"/>
        <v/>
      </c>
      <c r="C7105" s="30"/>
      <c r="H7105" s="10" t="str">
        <f>IFERROR(IF(INDEX(Rooms[اعتماد القيمة],MATCH(الحجز!$D7105,Rooms[الشقة],0),1)&lt;=الحجز!$C7105,((INDEX(Rooms[القيمة],MATCH(الحجز!$D7105,Rooms[الشقة],0),1)*الحجز!$E7105)+G7105)-F7105,الحجز!$H7105),"")</f>
        <v/>
      </c>
      <c r="I7105" s="10" t="str">
        <f>IFERROR(VLOOKUP(D7105,Rooms[[الشقة]:[وصف]],4,FALSE),"")</f>
        <v/>
      </c>
      <c r="K7105" s="16" t="str">
        <f t="shared" si="221"/>
        <v/>
      </c>
    </row>
    <row r="7106" spans="2:11" x14ac:dyDescent="0.2">
      <c r="B7106" s="10" t="str">
        <f t="shared" si="220"/>
        <v/>
      </c>
      <c r="C7106" s="30"/>
      <c r="H7106" s="10" t="str">
        <f>IFERROR(IF(INDEX(Rooms[اعتماد القيمة],MATCH(الحجز!$D7106,Rooms[الشقة],0),1)&lt;=الحجز!$C7106,((INDEX(Rooms[القيمة],MATCH(الحجز!$D7106,Rooms[الشقة],0),1)*الحجز!$E7106)+G7106)-F7106,الحجز!$H7106),"")</f>
        <v/>
      </c>
      <c r="I7106" s="10" t="str">
        <f>IFERROR(VLOOKUP(D7106,Rooms[[الشقة]:[وصف]],4,FALSE),"")</f>
        <v/>
      </c>
      <c r="K7106" s="16" t="str">
        <f t="shared" si="221"/>
        <v/>
      </c>
    </row>
    <row r="7107" spans="2:11" x14ac:dyDescent="0.2">
      <c r="B7107" s="10" t="str">
        <f t="shared" si="220"/>
        <v/>
      </c>
      <c r="C7107" s="30"/>
      <c r="H7107" s="10" t="str">
        <f>IFERROR(IF(INDEX(Rooms[اعتماد القيمة],MATCH(الحجز!$D7107,Rooms[الشقة],0),1)&lt;=الحجز!$C7107,((INDEX(Rooms[القيمة],MATCH(الحجز!$D7107,Rooms[الشقة],0),1)*الحجز!$E7107)+G7107)-F7107,الحجز!$H7107),"")</f>
        <v/>
      </c>
      <c r="I7107" s="10" t="str">
        <f>IFERROR(VLOOKUP(D7107,Rooms[[الشقة]:[وصف]],4,FALSE),"")</f>
        <v/>
      </c>
      <c r="K7107" s="16" t="str">
        <f t="shared" si="221"/>
        <v/>
      </c>
    </row>
    <row r="7108" spans="2:11" x14ac:dyDescent="0.2">
      <c r="B7108" s="10" t="str">
        <f t="shared" si="220"/>
        <v/>
      </c>
      <c r="C7108" s="30"/>
      <c r="H7108" s="10" t="str">
        <f>IFERROR(IF(INDEX(Rooms[اعتماد القيمة],MATCH(الحجز!$D7108,Rooms[الشقة],0),1)&lt;=الحجز!$C7108,((INDEX(Rooms[القيمة],MATCH(الحجز!$D7108,Rooms[الشقة],0),1)*الحجز!$E7108)+G7108)-F7108,الحجز!$H7108),"")</f>
        <v/>
      </c>
      <c r="I7108" s="10" t="str">
        <f>IFERROR(VLOOKUP(D7108,Rooms[[الشقة]:[وصف]],4,FALSE),"")</f>
        <v/>
      </c>
      <c r="K7108" s="16" t="str">
        <f t="shared" si="221"/>
        <v/>
      </c>
    </row>
    <row r="7109" spans="2:11" x14ac:dyDescent="0.2">
      <c r="B7109" s="10" t="str">
        <f t="shared" ref="B7109:B7172" si="222">IF(C7109&lt;&gt;"",ROW(A7106),"")</f>
        <v/>
      </c>
      <c r="C7109" s="30"/>
      <c r="H7109" s="10" t="str">
        <f>IFERROR(IF(INDEX(Rooms[اعتماد القيمة],MATCH(الحجز!$D7109,Rooms[الشقة],0),1)&lt;=الحجز!$C7109,((INDEX(Rooms[القيمة],MATCH(الحجز!$D7109,Rooms[الشقة],0),1)*الحجز!$E7109)+G7109)-F7109,الحجز!$H7109),"")</f>
        <v/>
      </c>
      <c r="I7109" s="10" t="str">
        <f>IFERROR(VLOOKUP(D7109,Rooms[[الشقة]:[وصف]],4,FALSE),"")</f>
        <v/>
      </c>
      <c r="K7109" s="16" t="str">
        <f t="shared" ref="K7109:K7172" si="223">IF(AND(E7109="",C7109=""),"",C7109+(IF(E7109&lt;1,E7109,(E7109-1))))</f>
        <v/>
      </c>
    </row>
    <row r="7110" spans="2:11" x14ac:dyDescent="0.2">
      <c r="B7110" s="10" t="str">
        <f t="shared" si="222"/>
        <v/>
      </c>
      <c r="C7110" s="30"/>
      <c r="H7110" s="10" t="str">
        <f>IFERROR(IF(INDEX(Rooms[اعتماد القيمة],MATCH(الحجز!$D7110,Rooms[الشقة],0),1)&lt;=الحجز!$C7110,((INDEX(Rooms[القيمة],MATCH(الحجز!$D7110,Rooms[الشقة],0),1)*الحجز!$E7110)+G7110)-F7110,الحجز!$H7110),"")</f>
        <v/>
      </c>
      <c r="I7110" s="10" t="str">
        <f>IFERROR(VLOOKUP(D7110,Rooms[[الشقة]:[وصف]],4,FALSE),"")</f>
        <v/>
      </c>
      <c r="K7110" s="16" t="str">
        <f t="shared" si="223"/>
        <v/>
      </c>
    </row>
    <row r="7111" spans="2:11" x14ac:dyDescent="0.2">
      <c r="B7111" s="10" t="str">
        <f t="shared" si="222"/>
        <v/>
      </c>
      <c r="C7111" s="30"/>
      <c r="H7111" s="10" t="str">
        <f>IFERROR(IF(INDEX(Rooms[اعتماد القيمة],MATCH(الحجز!$D7111,Rooms[الشقة],0),1)&lt;=الحجز!$C7111,((INDEX(Rooms[القيمة],MATCH(الحجز!$D7111,Rooms[الشقة],0),1)*الحجز!$E7111)+G7111)-F7111,الحجز!$H7111),"")</f>
        <v/>
      </c>
      <c r="I7111" s="10" t="str">
        <f>IFERROR(VLOOKUP(D7111,Rooms[[الشقة]:[وصف]],4,FALSE),"")</f>
        <v/>
      </c>
      <c r="K7111" s="16" t="str">
        <f t="shared" si="223"/>
        <v/>
      </c>
    </row>
    <row r="7112" spans="2:11" x14ac:dyDescent="0.2">
      <c r="B7112" s="10" t="str">
        <f t="shared" si="222"/>
        <v/>
      </c>
      <c r="C7112" s="30"/>
      <c r="H7112" s="10" t="str">
        <f>IFERROR(IF(INDEX(Rooms[اعتماد القيمة],MATCH(الحجز!$D7112,Rooms[الشقة],0),1)&lt;=الحجز!$C7112,((INDEX(Rooms[القيمة],MATCH(الحجز!$D7112,Rooms[الشقة],0),1)*الحجز!$E7112)+G7112)-F7112,الحجز!$H7112),"")</f>
        <v/>
      </c>
      <c r="I7112" s="10" t="str">
        <f>IFERROR(VLOOKUP(D7112,Rooms[[الشقة]:[وصف]],4,FALSE),"")</f>
        <v/>
      </c>
      <c r="K7112" s="16" t="str">
        <f t="shared" si="223"/>
        <v/>
      </c>
    </row>
    <row r="7113" spans="2:11" x14ac:dyDescent="0.2">
      <c r="B7113" s="10" t="str">
        <f t="shared" si="222"/>
        <v/>
      </c>
      <c r="C7113" s="30"/>
      <c r="H7113" s="10" t="str">
        <f>IFERROR(IF(INDEX(Rooms[اعتماد القيمة],MATCH(الحجز!$D7113,Rooms[الشقة],0),1)&lt;=الحجز!$C7113,((INDEX(Rooms[القيمة],MATCH(الحجز!$D7113,Rooms[الشقة],0),1)*الحجز!$E7113)+G7113)-F7113,الحجز!$H7113),"")</f>
        <v/>
      </c>
      <c r="I7113" s="10" t="str">
        <f>IFERROR(VLOOKUP(D7113,Rooms[[الشقة]:[وصف]],4,FALSE),"")</f>
        <v/>
      </c>
      <c r="K7113" s="16" t="str">
        <f t="shared" si="223"/>
        <v/>
      </c>
    </row>
    <row r="7114" spans="2:11" x14ac:dyDescent="0.2">
      <c r="B7114" s="10" t="str">
        <f t="shared" si="222"/>
        <v/>
      </c>
      <c r="C7114" s="30"/>
      <c r="H7114" s="10" t="str">
        <f>IFERROR(IF(INDEX(Rooms[اعتماد القيمة],MATCH(الحجز!$D7114,Rooms[الشقة],0),1)&lt;=الحجز!$C7114,((INDEX(Rooms[القيمة],MATCH(الحجز!$D7114,Rooms[الشقة],0),1)*الحجز!$E7114)+G7114)-F7114,الحجز!$H7114),"")</f>
        <v/>
      </c>
      <c r="I7114" s="10" t="str">
        <f>IFERROR(VLOOKUP(D7114,Rooms[[الشقة]:[وصف]],4,FALSE),"")</f>
        <v/>
      </c>
      <c r="K7114" s="16" t="str">
        <f t="shared" si="223"/>
        <v/>
      </c>
    </row>
    <row r="7115" spans="2:11" x14ac:dyDescent="0.2">
      <c r="B7115" s="10" t="str">
        <f t="shared" si="222"/>
        <v/>
      </c>
      <c r="C7115" s="30"/>
      <c r="H7115" s="10" t="str">
        <f>IFERROR(IF(INDEX(Rooms[اعتماد القيمة],MATCH(الحجز!$D7115,Rooms[الشقة],0),1)&lt;=الحجز!$C7115,((INDEX(Rooms[القيمة],MATCH(الحجز!$D7115,Rooms[الشقة],0),1)*الحجز!$E7115)+G7115)-F7115,الحجز!$H7115),"")</f>
        <v/>
      </c>
      <c r="I7115" s="10" t="str">
        <f>IFERROR(VLOOKUP(D7115,Rooms[[الشقة]:[وصف]],4,FALSE),"")</f>
        <v/>
      </c>
      <c r="K7115" s="16" t="str">
        <f t="shared" si="223"/>
        <v/>
      </c>
    </row>
    <row r="7116" spans="2:11" x14ac:dyDescent="0.2">
      <c r="B7116" s="10" t="str">
        <f t="shared" si="222"/>
        <v/>
      </c>
      <c r="C7116" s="30"/>
      <c r="H7116" s="10" t="str">
        <f>IFERROR(IF(INDEX(Rooms[اعتماد القيمة],MATCH(الحجز!$D7116,Rooms[الشقة],0),1)&lt;=الحجز!$C7116,((INDEX(Rooms[القيمة],MATCH(الحجز!$D7116,Rooms[الشقة],0),1)*الحجز!$E7116)+G7116)-F7116,الحجز!$H7116),"")</f>
        <v/>
      </c>
      <c r="I7116" s="10" t="str">
        <f>IFERROR(VLOOKUP(D7116,Rooms[[الشقة]:[وصف]],4,FALSE),"")</f>
        <v/>
      </c>
      <c r="K7116" s="16" t="str">
        <f t="shared" si="223"/>
        <v/>
      </c>
    </row>
    <row r="7117" spans="2:11" x14ac:dyDescent="0.2">
      <c r="B7117" s="10" t="str">
        <f t="shared" si="222"/>
        <v/>
      </c>
      <c r="C7117" s="30"/>
      <c r="H7117" s="10" t="str">
        <f>IFERROR(IF(INDEX(Rooms[اعتماد القيمة],MATCH(الحجز!$D7117,Rooms[الشقة],0),1)&lt;=الحجز!$C7117,((INDEX(Rooms[القيمة],MATCH(الحجز!$D7117,Rooms[الشقة],0),1)*الحجز!$E7117)+G7117)-F7117,الحجز!$H7117),"")</f>
        <v/>
      </c>
      <c r="I7117" s="10" t="str">
        <f>IFERROR(VLOOKUP(D7117,Rooms[[الشقة]:[وصف]],4,FALSE),"")</f>
        <v/>
      </c>
      <c r="K7117" s="16" t="str">
        <f t="shared" si="223"/>
        <v/>
      </c>
    </row>
    <row r="7118" spans="2:11" x14ac:dyDescent="0.2">
      <c r="B7118" s="10" t="str">
        <f t="shared" si="222"/>
        <v/>
      </c>
      <c r="C7118" s="30"/>
      <c r="H7118" s="10" t="str">
        <f>IFERROR(IF(INDEX(Rooms[اعتماد القيمة],MATCH(الحجز!$D7118,Rooms[الشقة],0),1)&lt;=الحجز!$C7118,((INDEX(Rooms[القيمة],MATCH(الحجز!$D7118,Rooms[الشقة],0),1)*الحجز!$E7118)+G7118)-F7118,الحجز!$H7118),"")</f>
        <v/>
      </c>
      <c r="I7118" s="10" t="str">
        <f>IFERROR(VLOOKUP(D7118,Rooms[[الشقة]:[وصف]],4,FALSE),"")</f>
        <v/>
      </c>
      <c r="K7118" s="16" t="str">
        <f t="shared" si="223"/>
        <v/>
      </c>
    </row>
    <row r="7119" spans="2:11" x14ac:dyDescent="0.2">
      <c r="B7119" s="10" t="str">
        <f t="shared" si="222"/>
        <v/>
      </c>
      <c r="C7119" s="30"/>
      <c r="H7119" s="10" t="str">
        <f>IFERROR(IF(INDEX(Rooms[اعتماد القيمة],MATCH(الحجز!$D7119,Rooms[الشقة],0),1)&lt;=الحجز!$C7119,((INDEX(Rooms[القيمة],MATCH(الحجز!$D7119,Rooms[الشقة],0),1)*الحجز!$E7119)+G7119)-F7119,الحجز!$H7119),"")</f>
        <v/>
      </c>
      <c r="I7119" s="10" t="str">
        <f>IFERROR(VLOOKUP(D7119,Rooms[[الشقة]:[وصف]],4,FALSE),"")</f>
        <v/>
      </c>
      <c r="K7119" s="16" t="str">
        <f t="shared" si="223"/>
        <v/>
      </c>
    </row>
    <row r="7120" spans="2:11" x14ac:dyDescent="0.2">
      <c r="B7120" s="10" t="str">
        <f t="shared" si="222"/>
        <v/>
      </c>
      <c r="C7120" s="30"/>
      <c r="H7120" s="10" t="str">
        <f>IFERROR(IF(INDEX(Rooms[اعتماد القيمة],MATCH(الحجز!$D7120,Rooms[الشقة],0),1)&lt;=الحجز!$C7120,((INDEX(Rooms[القيمة],MATCH(الحجز!$D7120,Rooms[الشقة],0),1)*الحجز!$E7120)+G7120)-F7120,الحجز!$H7120),"")</f>
        <v/>
      </c>
      <c r="I7120" s="10" t="str">
        <f>IFERROR(VLOOKUP(D7120,Rooms[[الشقة]:[وصف]],4,FALSE),"")</f>
        <v/>
      </c>
      <c r="K7120" s="16" t="str">
        <f t="shared" si="223"/>
        <v/>
      </c>
    </row>
    <row r="7121" spans="2:11" x14ac:dyDescent="0.2">
      <c r="B7121" s="10" t="str">
        <f t="shared" si="222"/>
        <v/>
      </c>
      <c r="C7121" s="30"/>
      <c r="H7121" s="10" t="str">
        <f>IFERROR(IF(INDEX(Rooms[اعتماد القيمة],MATCH(الحجز!$D7121,Rooms[الشقة],0),1)&lt;=الحجز!$C7121,((INDEX(Rooms[القيمة],MATCH(الحجز!$D7121,Rooms[الشقة],0),1)*الحجز!$E7121)+G7121)-F7121,الحجز!$H7121),"")</f>
        <v/>
      </c>
      <c r="I7121" s="10" t="str">
        <f>IFERROR(VLOOKUP(D7121,Rooms[[الشقة]:[وصف]],4,FALSE),"")</f>
        <v/>
      </c>
      <c r="K7121" s="16" t="str">
        <f t="shared" si="223"/>
        <v/>
      </c>
    </row>
    <row r="7122" spans="2:11" x14ac:dyDescent="0.2">
      <c r="B7122" s="10" t="str">
        <f t="shared" si="222"/>
        <v/>
      </c>
      <c r="C7122" s="30"/>
      <c r="H7122" s="10" t="str">
        <f>IFERROR(IF(INDEX(Rooms[اعتماد القيمة],MATCH(الحجز!$D7122,Rooms[الشقة],0),1)&lt;=الحجز!$C7122,((INDEX(Rooms[القيمة],MATCH(الحجز!$D7122,Rooms[الشقة],0),1)*الحجز!$E7122)+G7122)-F7122,الحجز!$H7122),"")</f>
        <v/>
      </c>
      <c r="I7122" s="10" t="str">
        <f>IFERROR(VLOOKUP(D7122,Rooms[[الشقة]:[وصف]],4,FALSE),"")</f>
        <v/>
      </c>
      <c r="K7122" s="16" t="str">
        <f t="shared" si="223"/>
        <v/>
      </c>
    </row>
    <row r="7123" spans="2:11" x14ac:dyDescent="0.2">
      <c r="B7123" s="10" t="str">
        <f t="shared" si="222"/>
        <v/>
      </c>
      <c r="C7123" s="30"/>
      <c r="H7123" s="10" t="str">
        <f>IFERROR(IF(INDEX(Rooms[اعتماد القيمة],MATCH(الحجز!$D7123,Rooms[الشقة],0),1)&lt;=الحجز!$C7123,((INDEX(Rooms[القيمة],MATCH(الحجز!$D7123,Rooms[الشقة],0),1)*الحجز!$E7123)+G7123)-F7123,الحجز!$H7123),"")</f>
        <v/>
      </c>
      <c r="I7123" s="10" t="str">
        <f>IFERROR(VLOOKUP(D7123,Rooms[[الشقة]:[وصف]],4,FALSE),"")</f>
        <v/>
      </c>
      <c r="K7123" s="16" t="str">
        <f t="shared" si="223"/>
        <v/>
      </c>
    </row>
    <row r="7124" spans="2:11" x14ac:dyDescent="0.2">
      <c r="B7124" s="10" t="str">
        <f t="shared" si="222"/>
        <v/>
      </c>
      <c r="C7124" s="30"/>
      <c r="H7124" s="10" t="str">
        <f>IFERROR(IF(INDEX(Rooms[اعتماد القيمة],MATCH(الحجز!$D7124,Rooms[الشقة],0),1)&lt;=الحجز!$C7124,((INDEX(Rooms[القيمة],MATCH(الحجز!$D7124,Rooms[الشقة],0),1)*الحجز!$E7124)+G7124)-F7124,الحجز!$H7124),"")</f>
        <v/>
      </c>
      <c r="I7124" s="10" t="str">
        <f>IFERROR(VLOOKUP(D7124,Rooms[[الشقة]:[وصف]],4,FALSE),"")</f>
        <v/>
      </c>
      <c r="K7124" s="16" t="str">
        <f t="shared" si="223"/>
        <v/>
      </c>
    </row>
    <row r="7125" spans="2:11" x14ac:dyDescent="0.2">
      <c r="B7125" s="10" t="str">
        <f t="shared" si="222"/>
        <v/>
      </c>
      <c r="C7125" s="30"/>
      <c r="H7125" s="10" t="str">
        <f>IFERROR(IF(INDEX(Rooms[اعتماد القيمة],MATCH(الحجز!$D7125,Rooms[الشقة],0),1)&lt;=الحجز!$C7125,((INDEX(Rooms[القيمة],MATCH(الحجز!$D7125,Rooms[الشقة],0),1)*الحجز!$E7125)+G7125)-F7125,الحجز!$H7125),"")</f>
        <v/>
      </c>
      <c r="I7125" s="10" t="str">
        <f>IFERROR(VLOOKUP(D7125,Rooms[[الشقة]:[وصف]],4,FALSE),"")</f>
        <v/>
      </c>
      <c r="K7125" s="16" t="str">
        <f t="shared" si="223"/>
        <v/>
      </c>
    </row>
    <row r="7126" spans="2:11" x14ac:dyDescent="0.2">
      <c r="B7126" s="10" t="str">
        <f t="shared" si="222"/>
        <v/>
      </c>
      <c r="C7126" s="30"/>
      <c r="H7126" s="10" t="str">
        <f>IFERROR(IF(INDEX(Rooms[اعتماد القيمة],MATCH(الحجز!$D7126,Rooms[الشقة],0),1)&lt;=الحجز!$C7126,((INDEX(Rooms[القيمة],MATCH(الحجز!$D7126,Rooms[الشقة],0),1)*الحجز!$E7126)+G7126)-F7126,الحجز!$H7126),"")</f>
        <v/>
      </c>
      <c r="I7126" s="10" t="str">
        <f>IFERROR(VLOOKUP(D7126,Rooms[[الشقة]:[وصف]],4,FALSE),"")</f>
        <v/>
      </c>
      <c r="K7126" s="16" t="str">
        <f t="shared" si="223"/>
        <v/>
      </c>
    </row>
    <row r="7127" spans="2:11" x14ac:dyDescent="0.2">
      <c r="B7127" s="10" t="str">
        <f t="shared" si="222"/>
        <v/>
      </c>
      <c r="C7127" s="30"/>
      <c r="H7127" s="10" t="str">
        <f>IFERROR(IF(INDEX(Rooms[اعتماد القيمة],MATCH(الحجز!$D7127,Rooms[الشقة],0),1)&lt;=الحجز!$C7127,((INDEX(Rooms[القيمة],MATCH(الحجز!$D7127,Rooms[الشقة],0),1)*الحجز!$E7127)+G7127)-F7127,الحجز!$H7127),"")</f>
        <v/>
      </c>
      <c r="I7127" s="10" t="str">
        <f>IFERROR(VLOOKUP(D7127,Rooms[[الشقة]:[وصف]],4,FALSE),"")</f>
        <v/>
      </c>
      <c r="K7127" s="16" t="str">
        <f t="shared" si="223"/>
        <v/>
      </c>
    </row>
    <row r="7128" spans="2:11" x14ac:dyDescent="0.2">
      <c r="B7128" s="10" t="str">
        <f t="shared" si="222"/>
        <v/>
      </c>
      <c r="C7128" s="30"/>
      <c r="H7128" s="10" t="str">
        <f>IFERROR(IF(INDEX(Rooms[اعتماد القيمة],MATCH(الحجز!$D7128,Rooms[الشقة],0),1)&lt;=الحجز!$C7128,((INDEX(Rooms[القيمة],MATCH(الحجز!$D7128,Rooms[الشقة],0),1)*الحجز!$E7128)+G7128)-F7128,الحجز!$H7128),"")</f>
        <v/>
      </c>
      <c r="I7128" s="10" t="str">
        <f>IFERROR(VLOOKUP(D7128,Rooms[[الشقة]:[وصف]],4,FALSE),"")</f>
        <v/>
      </c>
      <c r="K7128" s="16" t="str">
        <f t="shared" si="223"/>
        <v/>
      </c>
    </row>
    <row r="7129" spans="2:11" x14ac:dyDescent="0.2">
      <c r="B7129" s="10" t="str">
        <f t="shared" si="222"/>
        <v/>
      </c>
      <c r="C7129" s="30"/>
      <c r="H7129" s="10" t="str">
        <f>IFERROR(IF(INDEX(Rooms[اعتماد القيمة],MATCH(الحجز!$D7129,Rooms[الشقة],0),1)&lt;=الحجز!$C7129,((INDEX(Rooms[القيمة],MATCH(الحجز!$D7129,Rooms[الشقة],0),1)*الحجز!$E7129)+G7129)-F7129,الحجز!$H7129),"")</f>
        <v/>
      </c>
      <c r="I7129" s="10" t="str">
        <f>IFERROR(VLOOKUP(D7129,Rooms[[الشقة]:[وصف]],4,FALSE),"")</f>
        <v/>
      </c>
      <c r="K7129" s="16" t="str">
        <f t="shared" si="223"/>
        <v/>
      </c>
    </row>
    <row r="7130" spans="2:11" x14ac:dyDescent="0.2">
      <c r="B7130" s="10" t="str">
        <f t="shared" si="222"/>
        <v/>
      </c>
      <c r="C7130" s="30"/>
      <c r="H7130" s="10" t="str">
        <f>IFERROR(IF(INDEX(Rooms[اعتماد القيمة],MATCH(الحجز!$D7130,Rooms[الشقة],0),1)&lt;=الحجز!$C7130,((INDEX(Rooms[القيمة],MATCH(الحجز!$D7130,Rooms[الشقة],0),1)*الحجز!$E7130)+G7130)-F7130,الحجز!$H7130),"")</f>
        <v/>
      </c>
      <c r="I7130" s="10" t="str">
        <f>IFERROR(VLOOKUP(D7130,Rooms[[الشقة]:[وصف]],4,FALSE),"")</f>
        <v/>
      </c>
      <c r="K7130" s="16" t="str">
        <f t="shared" si="223"/>
        <v/>
      </c>
    </row>
    <row r="7131" spans="2:11" x14ac:dyDescent="0.2">
      <c r="B7131" s="10" t="str">
        <f t="shared" si="222"/>
        <v/>
      </c>
      <c r="C7131" s="30"/>
      <c r="H7131" s="10" t="str">
        <f>IFERROR(IF(INDEX(Rooms[اعتماد القيمة],MATCH(الحجز!$D7131,Rooms[الشقة],0),1)&lt;=الحجز!$C7131,((INDEX(Rooms[القيمة],MATCH(الحجز!$D7131,Rooms[الشقة],0),1)*الحجز!$E7131)+G7131)-F7131,الحجز!$H7131),"")</f>
        <v/>
      </c>
      <c r="I7131" s="10" t="str">
        <f>IFERROR(VLOOKUP(D7131,Rooms[[الشقة]:[وصف]],4,FALSE),"")</f>
        <v/>
      </c>
      <c r="K7131" s="16" t="str">
        <f t="shared" si="223"/>
        <v/>
      </c>
    </row>
    <row r="7132" spans="2:11" x14ac:dyDescent="0.2">
      <c r="B7132" s="10" t="str">
        <f t="shared" si="222"/>
        <v/>
      </c>
      <c r="C7132" s="30"/>
      <c r="H7132" s="10" t="str">
        <f>IFERROR(IF(INDEX(Rooms[اعتماد القيمة],MATCH(الحجز!$D7132,Rooms[الشقة],0),1)&lt;=الحجز!$C7132,((INDEX(Rooms[القيمة],MATCH(الحجز!$D7132,Rooms[الشقة],0),1)*الحجز!$E7132)+G7132)-F7132,الحجز!$H7132),"")</f>
        <v/>
      </c>
      <c r="I7132" s="10" t="str">
        <f>IFERROR(VLOOKUP(D7132,Rooms[[الشقة]:[وصف]],4,FALSE),"")</f>
        <v/>
      </c>
      <c r="K7132" s="16" t="str">
        <f t="shared" si="223"/>
        <v/>
      </c>
    </row>
    <row r="7133" spans="2:11" x14ac:dyDescent="0.2">
      <c r="B7133" s="10" t="str">
        <f t="shared" si="222"/>
        <v/>
      </c>
      <c r="C7133" s="30"/>
      <c r="H7133" s="10" t="str">
        <f>IFERROR(IF(INDEX(Rooms[اعتماد القيمة],MATCH(الحجز!$D7133,Rooms[الشقة],0),1)&lt;=الحجز!$C7133,((INDEX(Rooms[القيمة],MATCH(الحجز!$D7133,Rooms[الشقة],0),1)*الحجز!$E7133)+G7133)-F7133,الحجز!$H7133),"")</f>
        <v/>
      </c>
      <c r="I7133" s="10" t="str">
        <f>IFERROR(VLOOKUP(D7133,Rooms[[الشقة]:[وصف]],4,FALSE),"")</f>
        <v/>
      </c>
      <c r="K7133" s="16" t="str">
        <f t="shared" si="223"/>
        <v/>
      </c>
    </row>
    <row r="7134" spans="2:11" x14ac:dyDescent="0.2">
      <c r="B7134" s="10" t="str">
        <f t="shared" si="222"/>
        <v/>
      </c>
      <c r="C7134" s="30"/>
      <c r="H7134" s="10" t="str">
        <f>IFERROR(IF(INDEX(Rooms[اعتماد القيمة],MATCH(الحجز!$D7134,Rooms[الشقة],0),1)&lt;=الحجز!$C7134,((INDEX(Rooms[القيمة],MATCH(الحجز!$D7134,Rooms[الشقة],0),1)*الحجز!$E7134)+G7134)-F7134,الحجز!$H7134),"")</f>
        <v/>
      </c>
      <c r="I7134" s="10" t="str">
        <f>IFERROR(VLOOKUP(D7134,Rooms[[الشقة]:[وصف]],4,FALSE),"")</f>
        <v/>
      </c>
      <c r="K7134" s="16" t="str">
        <f t="shared" si="223"/>
        <v/>
      </c>
    </row>
    <row r="7135" spans="2:11" x14ac:dyDescent="0.2">
      <c r="B7135" s="10" t="str">
        <f t="shared" si="222"/>
        <v/>
      </c>
      <c r="C7135" s="30"/>
      <c r="H7135" s="10" t="str">
        <f>IFERROR(IF(INDEX(Rooms[اعتماد القيمة],MATCH(الحجز!$D7135,Rooms[الشقة],0),1)&lt;=الحجز!$C7135,((INDEX(Rooms[القيمة],MATCH(الحجز!$D7135,Rooms[الشقة],0),1)*الحجز!$E7135)+G7135)-F7135,الحجز!$H7135),"")</f>
        <v/>
      </c>
      <c r="I7135" s="10" t="str">
        <f>IFERROR(VLOOKUP(D7135,Rooms[[الشقة]:[وصف]],4,FALSE),"")</f>
        <v/>
      </c>
      <c r="K7135" s="16" t="str">
        <f t="shared" si="223"/>
        <v/>
      </c>
    </row>
    <row r="7136" spans="2:11" x14ac:dyDescent="0.2">
      <c r="B7136" s="10" t="str">
        <f t="shared" si="222"/>
        <v/>
      </c>
      <c r="C7136" s="30"/>
      <c r="H7136" s="10" t="str">
        <f>IFERROR(IF(INDEX(Rooms[اعتماد القيمة],MATCH(الحجز!$D7136,Rooms[الشقة],0),1)&lt;=الحجز!$C7136,((INDEX(Rooms[القيمة],MATCH(الحجز!$D7136,Rooms[الشقة],0),1)*الحجز!$E7136)+G7136)-F7136,الحجز!$H7136),"")</f>
        <v/>
      </c>
      <c r="I7136" s="10" t="str">
        <f>IFERROR(VLOOKUP(D7136,Rooms[[الشقة]:[وصف]],4,FALSE),"")</f>
        <v/>
      </c>
      <c r="K7136" s="16" t="str">
        <f t="shared" si="223"/>
        <v/>
      </c>
    </row>
    <row r="7137" spans="2:11" x14ac:dyDescent="0.2">
      <c r="B7137" s="10" t="str">
        <f t="shared" si="222"/>
        <v/>
      </c>
      <c r="C7137" s="30"/>
      <c r="H7137" s="10" t="str">
        <f>IFERROR(IF(INDEX(Rooms[اعتماد القيمة],MATCH(الحجز!$D7137,Rooms[الشقة],0),1)&lt;=الحجز!$C7137,((INDEX(Rooms[القيمة],MATCH(الحجز!$D7137,Rooms[الشقة],0),1)*الحجز!$E7137)+G7137)-F7137,الحجز!$H7137),"")</f>
        <v/>
      </c>
      <c r="I7137" s="10" t="str">
        <f>IFERROR(VLOOKUP(D7137,Rooms[[الشقة]:[وصف]],4,FALSE),"")</f>
        <v/>
      </c>
      <c r="K7137" s="16" t="str">
        <f t="shared" si="223"/>
        <v/>
      </c>
    </row>
    <row r="7138" spans="2:11" x14ac:dyDescent="0.2">
      <c r="B7138" s="10" t="str">
        <f t="shared" si="222"/>
        <v/>
      </c>
      <c r="C7138" s="30"/>
      <c r="H7138" s="10" t="str">
        <f>IFERROR(IF(INDEX(Rooms[اعتماد القيمة],MATCH(الحجز!$D7138,Rooms[الشقة],0),1)&lt;=الحجز!$C7138,((INDEX(Rooms[القيمة],MATCH(الحجز!$D7138,Rooms[الشقة],0),1)*الحجز!$E7138)+G7138)-F7138,الحجز!$H7138),"")</f>
        <v/>
      </c>
      <c r="I7138" s="10" t="str">
        <f>IFERROR(VLOOKUP(D7138,Rooms[[الشقة]:[وصف]],4,FALSE),"")</f>
        <v/>
      </c>
      <c r="K7138" s="16" t="str">
        <f t="shared" si="223"/>
        <v/>
      </c>
    </row>
    <row r="7139" spans="2:11" x14ac:dyDescent="0.2">
      <c r="B7139" s="10" t="str">
        <f t="shared" si="222"/>
        <v/>
      </c>
      <c r="C7139" s="30"/>
      <c r="H7139" s="10" t="str">
        <f>IFERROR(IF(INDEX(Rooms[اعتماد القيمة],MATCH(الحجز!$D7139,Rooms[الشقة],0),1)&lt;=الحجز!$C7139,((INDEX(Rooms[القيمة],MATCH(الحجز!$D7139,Rooms[الشقة],0),1)*الحجز!$E7139)+G7139)-F7139,الحجز!$H7139),"")</f>
        <v/>
      </c>
      <c r="I7139" s="10" t="str">
        <f>IFERROR(VLOOKUP(D7139,Rooms[[الشقة]:[وصف]],4,FALSE),"")</f>
        <v/>
      </c>
      <c r="K7139" s="16" t="str">
        <f t="shared" si="223"/>
        <v/>
      </c>
    </row>
    <row r="7140" spans="2:11" x14ac:dyDescent="0.2">
      <c r="B7140" s="10" t="str">
        <f t="shared" si="222"/>
        <v/>
      </c>
      <c r="C7140" s="30"/>
      <c r="H7140" s="10" t="str">
        <f>IFERROR(IF(INDEX(Rooms[اعتماد القيمة],MATCH(الحجز!$D7140,Rooms[الشقة],0),1)&lt;=الحجز!$C7140,((INDEX(Rooms[القيمة],MATCH(الحجز!$D7140,Rooms[الشقة],0),1)*الحجز!$E7140)+G7140)-F7140,الحجز!$H7140),"")</f>
        <v/>
      </c>
      <c r="I7140" s="10" t="str">
        <f>IFERROR(VLOOKUP(D7140,Rooms[[الشقة]:[وصف]],4,FALSE),"")</f>
        <v/>
      </c>
      <c r="K7140" s="16" t="str">
        <f t="shared" si="223"/>
        <v/>
      </c>
    </row>
    <row r="7141" spans="2:11" x14ac:dyDescent="0.2">
      <c r="B7141" s="10" t="str">
        <f t="shared" si="222"/>
        <v/>
      </c>
      <c r="C7141" s="30"/>
      <c r="H7141" s="10" t="str">
        <f>IFERROR(IF(INDEX(Rooms[اعتماد القيمة],MATCH(الحجز!$D7141,Rooms[الشقة],0),1)&lt;=الحجز!$C7141,((INDEX(Rooms[القيمة],MATCH(الحجز!$D7141,Rooms[الشقة],0),1)*الحجز!$E7141)+G7141)-F7141,الحجز!$H7141),"")</f>
        <v/>
      </c>
      <c r="I7141" s="10" t="str">
        <f>IFERROR(VLOOKUP(D7141,Rooms[[الشقة]:[وصف]],4,FALSE),"")</f>
        <v/>
      </c>
      <c r="K7141" s="16" t="str">
        <f t="shared" si="223"/>
        <v/>
      </c>
    </row>
    <row r="7142" spans="2:11" x14ac:dyDescent="0.2">
      <c r="B7142" s="10" t="str">
        <f t="shared" si="222"/>
        <v/>
      </c>
      <c r="C7142" s="30"/>
      <c r="H7142" s="10" t="str">
        <f>IFERROR(IF(INDEX(Rooms[اعتماد القيمة],MATCH(الحجز!$D7142,Rooms[الشقة],0),1)&lt;=الحجز!$C7142,((INDEX(Rooms[القيمة],MATCH(الحجز!$D7142,Rooms[الشقة],0),1)*الحجز!$E7142)+G7142)-F7142,الحجز!$H7142),"")</f>
        <v/>
      </c>
      <c r="I7142" s="10" t="str">
        <f>IFERROR(VLOOKUP(D7142,Rooms[[الشقة]:[وصف]],4,FALSE),"")</f>
        <v/>
      </c>
      <c r="K7142" s="16" t="str">
        <f t="shared" si="223"/>
        <v/>
      </c>
    </row>
    <row r="7143" spans="2:11" x14ac:dyDescent="0.2">
      <c r="B7143" s="10" t="str">
        <f t="shared" si="222"/>
        <v/>
      </c>
      <c r="C7143" s="30"/>
      <c r="H7143" s="10" t="str">
        <f>IFERROR(IF(INDEX(Rooms[اعتماد القيمة],MATCH(الحجز!$D7143,Rooms[الشقة],0),1)&lt;=الحجز!$C7143,((INDEX(Rooms[القيمة],MATCH(الحجز!$D7143,Rooms[الشقة],0),1)*الحجز!$E7143)+G7143)-F7143,الحجز!$H7143),"")</f>
        <v/>
      </c>
      <c r="I7143" s="10" t="str">
        <f>IFERROR(VLOOKUP(D7143,Rooms[[الشقة]:[وصف]],4,FALSE),"")</f>
        <v/>
      </c>
      <c r="K7143" s="16" t="str">
        <f t="shared" si="223"/>
        <v/>
      </c>
    </row>
    <row r="7144" spans="2:11" x14ac:dyDescent="0.2">
      <c r="B7144" s="10" t="str">
        <f t="shared" si="222"/>
        <v/>
      </c>
      <c r="C7144" s="30"/>
      <c r="H7144" s="10" t="str">
        <f>IFERROR(IF(INDEX(Rooms[اعتماد القيمة],MATCH(الحجز!$D7144,Rooms[الشقة],0),1)&lt;=الحجز!$C7144,((INDEX(Rooms[القيمة],MATCH(الحجز!$D7144,Rooms[الشقة],0),1)*الحجز!$E7144)+G7144)-F7144,الحجز!$H7144),"")</f>
        <v/>
      </c>
      <c r="I7144" s="10" t="str">
        <f>IFERROR(VLOOKUP(D7144,Rooms[[الشقة]:[وصف]],4,FALSE),"")</f>
        <v/>
      </c>
      <c r="K7144" s="16" t="str">
        <f t="shared" si="223"/>
        <v/>
      </c>
    </row>
    <row r="7145" spans="2:11" x14ac:dyDescent="0.2">
      <c r="B7145" s="10" t="str">
        <f t="shared" si="222"/>
        <v/>
      </c>
      <c r="C7145" s="30"/>
      <c r="H7145" s="10" t="str">
        <f>IFERROR(IF(INDEX(Rooms[اعتماد القيمة],MATCH(الحجز!$D7145,Rooms[الشقة],0),1)&lt;=الحجز!$C7145,((INDEX(Rooms[القيمة],MATCH(الحجز!$D7145,Rooms[الشقة],0),1)*الحجز!$E7145)+G7145)-F7145,الحجز!$H7145),"")</f>
        <v/>
      </c>
      <c r="I7145" s="10" t="str">
        <f>IFERROR(VLOOKUP(D7145,Rooms[[الشقة]:[وصف]],4,FALSE),"")</f>
        <v/>
      </c>
      <c r="K7145" s="16" t="str">
        <f t="shared" si="223"/>
        <v/>
      </c>
    </row>
    <row r="7146" spans="2:11" x14ac:dyDescent="0.2">
      <c r="B7146" s="10" t="str">
        <f t="shared" si="222"/>
        <v/>
      </c>
      <c r="C7146" s="30"/>
      <c r="H7146" s="10" t="str">
        <f>IFERROR(IF(INDEX(Rooms[اعتماد القيمة],MATCH(الحجز!$D7146,Rooms[الشقة],0),1)&lt;=الحجز!$C7146,((INDEX(Rooms[القيمة],MATCH(الحجز!$D7146,Rooms[الشقة],0),1)*الحجز!$E7146)+G7146)-F7146,الحجز!$H7146),"")</f>
        <v/>
      </c>
      <c r="I7146" s="10" t="str">
        <f>IFERROR(VLOOKUP(D7146,Rooms[[الشقة]:[وصف]],4,FALSE),"")</f>
        <v/>
      </c>
      <c r="K7146" s="16" t="str">
        <f t="shared" si="223"/>
        <v/>
      </c>
    </row>
    <row r="7147" spans="2:11" x14ac:dyDescent="0.2">
      <c r="B7147" s="10" t="str">
        <f t="shared" si="222"/>
        <v/>
      </c>
      <c r="C7147" s="30"/>
      <c r="H7147" s="10" t="str">
        <f>IFERROR(IF(INDEX(Rooms[اعتماد القيمة],MATCH(الحجز!$D7147,Rooms[الشقة],0),1)&lt;=الحجز!$C7147,((INDEX(Rooms[القيمة],MATCH(الحجز!$D7147,Rooms[الشقة],0),1)*الحجز!$E7147)+G7147)-F7147,الحجز!$H7147),"")</f>
        <v/>
      </c>
      <c r="I7147" s="10" t="str">
        <f>IFERROR(VLOOKUP(D7147,Rooms[[الشقة]:[وصف]],4,FALSE),"")</f>
        <v/>
      </c>
      <c r="K7147" s="16" t="str">
        <f t="shared" si="223"/>
        <v/>
      </c>
    </row>
    <row r="7148" spans="2:11" x14ac:dyDescent="0.2">
      <c r="B7148" s="10" t="str">
        <f t="shared" si="222"/>
        <v/>
      </c>
      <c r="C7148" s="30"/>
      <c r="H7148" s="10" t="str">
        <f>IFERROR(IF(INDEX(Rooms[اعتماد القيمة],MATCH(الحجز!$D7148,Rooms[الشقة],0),1)&lt;=الحجز!$C7148,((INDEX(Rooms[القيمة],MATCH(الحجز!$D7148,Rooms[الشقة],0),1)*الحجز!$E7148)+G7148)-F7148,الحجز!$H7148),"")</f>
        <v/>
      </c>
      <c r="I7148" s="10" t="str">
        <f>IFERROR(VLOOKUP(D7148,Rooms[[الشقة]:[وصف]],4,FALSE),"")</f>
        <v/>
      </c>
      <c r="K7148" s="16" t="str">
        <f t="shared" si="223"/>
        <v/>
      </c>
    </row>
    <row r="7149" spans="2:11" x14ac:dyDescent="0.2">
      <c r="B7149" s="10" t="str">
        <f t="shared" si="222"/>
        <v/>
      </c>
      <c r="C7149" s="30"/>
      <c r="H7149" s="10" t="str">
        <f>IFERROR(IF(INDEX(Rooms[اعتماد القيمة],MATCH(الحجز!$D7149,Rooms[الشقة],0),1)&lt;=الحجز!$C7149,((INDEX(Rooms[القيمة],MATCH(الحجز!$D7149,Rooms[الشقة],0),1)*الحجز!$E7149)+G7149)-F7149,الحجز!$H7149),"")</f>
        <v/>
      </c>
      <c r="I7149" s="10" t="str">
        <f>IFERROR(VLOOKUP(D7149,Rooms[[الشقة]:[وصف]],4,FALSE),"")</f>
        <v/>
      </c>
      <c r="K7149" s="16" t="str">
        <f t="shared" si="223"/>
        <v/>
      </c>
    </row>
    <row r="7150" spans="2:11" x14ac:dyDescent="0.2">
      <c r="B7150" s="10" t="str">
        <f t="shared" si="222"/>
        <v/>
      </c>
      <c r="C7150" s="30"/>
      <c r="H7150" s="10" t="str">
        <f>IFERROR(IF(INDEX(Rooms[اعتماد القيمة],MATCH(الحجز!$D7150,Rooms[الشقة],0),1)&lt;=الحجز!$C7150,((INDEX(Rooms[القيمة],MATCH(الحجز!$D7150,Rooms[الشقة],0),1)*الحجز!$E7150)+G7150)-F7150,الحجز!$H7150),"")</f>
        <v/>
      </c>
      <c r="I7150" s="10" t="str">
        <f>IFERROR(VLOOKUP(D7150,Rooms[[الشقة]:[وصف]],4,FALSE),"")</f>
        <v/>
      </c>
      <c r="K7150" s="16" t="str">
        <f t="shared" si="223"/>
        <v/>
      </c>
    </row>
    <row r="7151" spans="2:11" x14ac:dyDescent="0.2">
      <c r="B7151" s="10" t="str">
        <f t="shared" si="222"/>
        <v/>
      </c>
      <c r="C7151" s="30"/>
      <c r="H7151" s="10" t="str">
        <f>IFERROR(IF(INDEX(Rooms[اعتماد القيمة],MATCH(الحجز!$D7151,Rooms[الشقة],0),1)&lt;=الحجز!$C7151,((INDEX(Rooms[القيمة],MATCH(الحجز!$D7151,Rooms[الشقة],0),1)*الحجز!$E7151)+G7151)-F7151,الحجز!$H7151),"")</f>
        <v/>
      </c>
      <c r="I7151" s="10" t="str">
        <f>IFERROR(VLOOKUP(D7151,Rooms[[الشقة]:[وصف]],4,FALSE),"")</f>
        <v/>
      </c>
      <c r="K7151" s="16" t="str">
        <f t="shared" si="223"/>
        <v/>
      </c>
    </row>
    <row r="7152" spans="2:11" x14ac:dyDescent="0.2">
      <c r="B7152" s="10" t="str">
        <f t="shared" si="222"/>
        <v/>
      </c>
      <c r="C7152" s="30"/>
      <c r="H7152" s="10" t="str">
        <f>IFERROR(IF(INDEX(Rooms[اعتماد القيمة],MATCH(الحجز!$D7152,Rooms[الشقة],0),1)&lt;=الحجز!$C7152,((INDEX(Rooms[القيمة],MATCH(الحجز!$D7152,Rooms[الشقة],0),1)*الحجز!$E7152)+G7152)-F7152,الحجز!$H7152),"")</f>
        <v/>
      </c>
      <c r="I7152" s="10" t="str">
        <f>IFERROR(VLOOKUP(D7152,Rooms[[الشقة]:[وصف]],4,FALSE),"")</f>
        <v/>
      </c>
      <c r="K7152" s="16" t="str">
        <f t="shared" si="223"/>
        <v/>
      </c>
    </row>
    <row r="7153" spans="2:11" x14ac:dyDescent="0.2">
      <c r="B7153" s="10" t="str">
        <f t="shared" si="222"/>
        <v/>
      </c>
      <c r="C7153" s="30"/>
      <c r="H7153" s="10" t="str">
        <f>IFERROR(IF(INDEX(Rooms[اعتماد القيمة],MATCH(الحجز!$D7153,Rooms[الشقة],0),1)&lt;=الحجز!$C7153,((INDEX(Rooms[القيمة],MATCH(الحجز!$D7153,Rooms[الشقة],0),1)*الحجز!$E7153)+G7153)-F7153,الحجز!$H7153),"")</f>
        <v/>
      </c>
      <c r="I7153" s="10" t="str">
        <f>IFERROR(VLOOKUP(D7153,Rooms[[الشقة]:[وصف]],4,FALSE),"")</f>
        <v/>
      </c>
      <c r="K7153" s="16" t="str">
        <f t="shared" si="223"/>
        <v/>
      </c>
    </row>
    <row r="7154" spans="2:11" x14ac:dyDescent="0.2">
      <c r="B7154" s="10" t="str">
        <f t="shared" si="222"/>
        <v/>
      </c>
      <c r="C7154" s="30"/>
      <c r="H7154" s="10" t="str">
        <f>IFERROR(IF(INDEX(Rooms[اعتماد القيمة],MATCH(الحجز!$D7154,Rooms[الشقة],0),1)&lt;=الحجز!$C7154,((INDEX(Rooms[القيمة],MATCH(الحجز!$D7154,Rooms[الشقة],0),1)*الحجز!$E7154)+G7154)-F7154,الحجز!$H7154),"")</f>
        <v/>
      </c>
      <c r="I7154" s="10" t="str">
        <f>IFERROR(VLOOKUP(D7154,Rooms[[الشقة]:[وصف]],4,FALSE),"")</f>
        <v/>
      </c>
      <c r="K7154" s="16" t="str">
        <f t="shared" si="223"/>
        <v/>
      </c>
    </row>
    <row r="7155" spans="2:11" x14ac:dyDescent="0.2">
      <c r="B7155" s="10" t="str">
        <f t="shared" si="222"/>
        <v/>
      </c>
      <c r="C7155" s="30"/>
      <c r="H7155" s="10" t="str">
        <f>IFERROR(IF(INDEX(Rooms[اعتماد القيمة],MATCH(الحجز!$D7155,Rooms[الشقة],0),1)&lt;=الحجز!$C7155,((INDEX(Rooms[القيمة],MATCH(الحجز!$D7155,Rooms[الشقة],0),1)*الحجز!$E7155)+G7155)-F7155,الحجز!$H7155),"")</f>
        <v/>
      </c>
      <c r="I7155" s="10" t="str">
        <f>IFERROR(VLOOKUP(D7155,Rooms[[الشقة]:[وصف]],4,FALSE),"")</f>
        <v/>
      </c>
      <c r="K7155" s="16" t="str">
        <f t="shared" si="223"/>
        <v/>
      </c>
    </row>
    <row r="7156" spans="2:11" x14ac:dyDescent="0.2">
      <c r="B7156" s="10" t="str">
        <f t="shared" si="222"/>
        <v/>
      </c>
      <c r="C7156" s="30"/>
      <c r="H7156" s="10" t="str">
        <f>IFERROR(IF(INDEX(Rooms[اعتماد القيمة],MATCH(الحجز!$D7156,Rooms[الشقة],0),1)&lt;=الحجز!$C7156,((INDEX(Rooms[القيمة],MATCH(الحجز!$D7156,Rooms[الشقة],0),1)*الحجز!$E7156)+G7156)-F7156,الحجز!$H7156),"")</f>
        <v/>
      </c>
      <c r="I7156" s="10" t="str">
        <f>IFERROR(VLOOKUP(D7156,Rooms[[الشقة]:[وصف]],4,FALSE),"")</f>
        <v/>
      </c>
      <c r="K7156" s="16" t="str">
        <f t="shared" si="223"/>
        <v/>
      </c>
    </row>
    <row r="7157" spans="2:11" x14ac:dyDescent="0.2">
      <c r="B7157" s="10" t="str">
        <f t="shared" si="222"/>
        <v/>
      </c>
      <c r="C7157" s="30"/>
      <c r="H7157" s="10" t="str">
        <f>IFERROR(IF(INDEX(Rooms[اعتماد القيمة],MATCH(الحجز!$D7157,Rooms[الشقة],0),1)&lt;=الحجز!$C7157,((INDEX(Rooms[القيمة],MATCH(الحجز!$D7157,Rooms[الشقة],0),1)*الحجز!$E7157)+G7157)-F7157,الحجز!$H7157),"")</f>
        <v/>
      </c>
      <c r="I7157" s="10" t="str">
        <f>IFERROR(VLOOKUP(D7157,Rooms[[الشقة]:[وصف]],4,FALSE),"")</f>
        <v/>
      </c>
      <c r="K7157" s="16" t="str">
        <f t="shared" si="223"/>
        <v/>
      </c>
    </row>
    <row r="7158" spans="2:11" x14ac:dyDescent="0.2">
      <c r="B7158" s="10" t="str">
        <f t="shared" si="222"/>
        <v/>
      </c>
      <c r="C7158" s="30"/>
      <c r="H7158" s="10" t="str">
        <f>IFERROR(IF(INDEX(Rooms[اعتماد القيمة],MATCH(الحجز!$D7158,Rooms[الشقة],0),1)&lt;=الحجز!$C7158,((INDEX(Rooms[القيمة],MATCH(الحجز!$D7158,Rooms[الشقة],0),1)*الحجز!$E7158)+G7158)-F7158,الحجز!$H7158),"")</f>
        <v/>
      </c>
      <c r="I7158" s="10" t="str">
        <f>IFERROR(VLOOKUP(D7158,Rooms[[الشقة]:[وصف]],4,FALSE),"")</f>
        <v/>
      </c>
      <c r="K7158" s="16" t="str">
        <f t="shared" si="223"/>
        <v/>
      </c>
    </row>
    <row r="7159" spans="2:11" x14ac:dyDescent="0.2">
      <c r="B7159" s="10" t="str">
        <f t="shared" si="222"/>
        <v/>
      </c>
      <c r="C7159" s="30"/>
      <c r="H7159" s="10" t="str">
        <f>IFERROR(IF(INDEX(Rooms[اعتماد القيمة],MATCH(الحجز!$D7159,Rooms[الشقة],0),1)&lt;=الحجز!$C7159,((INDEX(Rooms[القيمة],MATCH(الحجز!$D7159,Rooms[الشقة],0),1)*الحجز!$E7159)+G7159)-F7159,الحجز!$H7159),"")</f>
        <v/>
      </c>
      <c r="I7159" s="10" t="str">
        <f>IFERROR(VLOOKUP(D7159,Rooms[[الشقة]:[وصف]],4,FALSE),"")</f>
        <v/>
      </c>
      <c r="K7159" s="16" t="str">
        <f t="shared" si="223"/>
        <v/>
      </c>
    </row>
    <row r="7160" spans="2:11" x14ac:dyDescent="0.2">
      <c r="B7160" s="10" t="str">
        <f t="shared" si="222"/>
        <v/>
      </c>
      <c r="C7160" s="30"/>
      <c r="H7160" s="10" t="str">
        <f>IFERROR(IF(INDEX(Rooms[اعتماد القيمة],MATCH(الحجز!$D7160,Rooms[الشقة],0),1)&lt;=الحجز!$C7160,((INDEX(Rooms[القيمة],MATCH(الحجز!$D7160,Rooms[الشقة],0),1)*الحجز!$E7160)+G7160)-F7160,الحجز!$H7160),"")</f>
        <v/>
      </c>
      <c r="I7160" s="10" t="str">
        <f>IFERROR(VLOOKUP(D7160,Rooms[[الشقة]:[وصف]],4,FALSE),"")</f>
        <v/>
      </c>
      <c r="K7160" s="16" t="str">
        <f t="shared" si="223"/>
        <v/>
      </c>
    </row>
    <row r="7161" spans="2:11" x14ac:dyDescent="0.2">
      <c r="B7161" s="10" t="str">
        <f t="shared" si="222"/>
        <v/>
      </c>
      <c r="C7161" s="30"/>
      <c r="H7161" s="10" t="str">
        <f>IFERROR(IF(INDEX(Rooms[اعتماد القيمة],MATCH(الحجز!$D7161,Rooms[الشقة],0),1)&lt;=الحجز!$C7161,((INDEX(Rooms[القيمة],MATCH(الحجز!$D7161,Rooms[الشقة],0),1)*الحجز!$E7161)+G7161)-F7161,الحجز!$H7161),"")</f>
        <v/>
      </c>
      <c r="I7161" s="10" t="str">
        <f>IFERROR(VLOOKUP(D7161,Rooms[[الشقة]:[وصف]],4,FALSE),"")</f>
        <v/>
      </c>
      <c r="K7161" s="16" t="str">
        <f t="shared" si="223"/>
        <v/>
      </c>
    </row>
    <row r="7162" spans="2:11" x14ac:dyDescent="0.2">
      <c r="B7162" s="10" t="str">
        <f t="shared" si="222"/>
        <v/>
      </c>
      <c r="C7162" s="30"/>
      <c r="H7162" s="10" t="str">
        <f>IFERROR(IF(INDEX(Rooms[اعتماد القيمة],MATCH(الحجز!$D7162,Rooms[الشقة],0),1)&lt;=الحجز!$C7162,((INDEX(Rooms[القيمة],MATCH(الحجز!$D7162,Rooms[الشقة],0),1)*الحجز!$E7162)+G7162)-F7162,الحجز!$H7162),"")</f>
        <v/>
      </c>
      <c r="I7162" s="10" t="str">
        <f>IFERROR(VLOOKUP(D7162,Rooms[[الشقة]:[وصف]],4,FALSE),"")</f>
        <v/>
      </c>
      <c r="K7162" s="16" t="str">
        <f t="shared" si="223"/>
        <v/>
      </c>
    </row>
    <row r="7163" spans="2:11" x14ac:dyDescent="0.2">
      <c r="B7163" s="10" t="str">
        <f t="shared" si="222"/>
        <v/>
      </c>
      <c r="C7163" s="30"/>
      <c r="H7163" s="10" t="str">
        <f>IFERROR(IF(INDEX(Rooms[اعتماد القيمة],MATCH(الحجز!$D7163,Rooms[الشقة],0),1)&lt;=الحجز!$C7163,((INDEX(Rooms[القيمة],MATCH(الحجز!$D7163,Rooms[الشقة],0),1)*الحجز!$E7163)+G7163)-F7163,الحجز!$H7163),"")</f>
        <v/>
      </c>
      <c r="I7163" s="10" t="str">
        <f>IFERROR(VLOOKUP(D7163,Rooms[[الشقة]:[وصف]],4,FALSE),"")</f>
        <v/>
      </c>
      <c r="K7163" s="16" t="str">
        <f t="shared" si="223"/>
        <v/>
      </c>
    </row>
    <row r="7164" spans="2:11" x14ac:dyDescent="0.2">
      <c r="B7164" s="10" t="str">
        <f t="shared" si="222"/>
        <v/>
      </c>
      <c r="C7164" s="30"/>
      <c r="H7164" s="10" t="str">
        <f>IFERROR(IF(INDEX(Rooms[اعتماد القيمة],MATCH(الحجز!$D7164,Rooms[الشقة],0),1)&lt;=الحجز!$C7164,((INDEX(Rooms[القيمة],MATCH(الحجز!$D7164,Rooms[الشقة],0),1)*الحجز!$E7164)+G7164)-F7164,الحجز!$H7164),"")</f>
        <v/>
      </c>
      <c r="I7164" s="10" t="str">
        <f>IFERROR(VLOOKUP(D7164,Rooms[[الشقة]:[وصف]],4,FALSE),"")</f>
        <v/>
      </c>
      <c r="K7164" s="16" t="str">
        <f t="shared" si="223"/>
        <v/>
      </c>
    </row>
    <row r="7165" spans="2:11" x14ac:dyDescent="0.2">
      <c r="B7165" s="10" t="str">
        <f t="shared" si="222"/>
        <v/>
      </c>
      <c r="C7165" s="30"/>
      <c r="H7165" s="10" t="str">
        <f>IFERROR(IF(INDEX(Rooms[اعتماد القيمة],MATCH(الحجز!$D7165,Rooms[الشقة],0),1)&lt;=الحجز!$C7165,((INDEX(Rooms[القيمة],MATCH(الحجز!$D7165,Rooms[الشقة],0),1)*الحجز!$E7165)+G7165)-F7165,الحجز!$H7165),"")</f>
        <v/>
      </c>
      <c r="I7165" s="10" t="str">
        <f>IFERROR(VLOOKUP(D7165,Rooms[[الشقة]:[وصف]],4,FALSE),"")</f>
        <v/>
      </c>
      <c r="K7165" s="16" t="str">
        <f t="shared" si="223"/>
        <v/>
      </c>
    </row>
    <row r="7166" spans="2:11" x14ac:dyDescent="0.2">
      <c r="B7166" s="10" t="str">
        <f t="shared" si="222"/>
        <v/>
      </c>
      <c r="C7166" s="30"/>
      <c r="H7166" s="10" t="str">
        <f>IFERROR(IF(INDEX(Rooms[اعتماد القيمة],MATCH(الحجز!$D7166,Rooms[الشقة],0),1)&lt;=الحجز!$C7166,((INDEX(Rooms[القيمة],MATCH(الحجز!$D7166,Rooms[الشقة],0),1)*الحجز!$E7166)+G7166)-F7166,الحجز!$H7166),"")</f>
        <v/>
      </c>
      <c r="I7166" s="10" t="str">
        <f>IFERROR(VLOOKUP(D7166,Rooms[[الشقة]:[وصف]],4,FALSE),"")</f>
        <v/>
      </c>
      <c r="K7166" s="16" t="str">
        <f t="shared" si="223"/>
        <v/>
      </c>
    </row>
    <row r="7167" spans="2:11" x14ac:dyDescent="0.2">
      <c r="B7167" s="10" t="str">
        <f t="shared" si="222"/>
        <v/>
      </c>
      <c r="C7167" s="30"/>
      <c r="H7167" s="10" t="str">
        <f>IFERROR(IF(INDEX(Rooms[اعتماد القيمة],MATCH(الحجز!$D7167,Rooms[الشقة],0),1)&lt;=الحجز!$C7167,((INDEX(Rooms[القيمة],MATCH(الحجز!$D7167,Rooms[الشقة],0),1)*الحجز!$E7167)+G7167)-F7167,الحجز!$H7167),"")</f>
        <v/>
      </c>
      <c r="I7167" s="10" t="str">
        <f>IFERROR(VLOOKUP(D7167,Rooms[[الشقة]:[وصف]],4,FALSE),"")</f>
        <v/>
      </c>
      <c r="K7167" s="16" t="str">
        <f t="shared" si="223"/>
        <v/>
      </c>
    </row>
    <row r="7168" spans="2:11" x14ac:dyDescent="0.2">
      <c r="B7168" s="10" t="str">
        <f t="shared" si="222"/>
        <v/>
      </c>
      <c r="C7168" s="30"/>
      <c r="H7168" s="10" t="str">
        <f>IFERROR(IF(INDEX(Rooms[اعتماد القيمة],MATCH(الحجز!$D7168,Rooms[الشقة],0),1)&lt;=الحجز!$C7168,((INDEX(Rooms[القيمة],MATCH(الحجز!$D7168,Rooms[الشقة],0),1)*الحجز!$E7168)+G7168)-F7168,الحجز!$H7168),"")</f>
        <v/>
      </c>
      <c r="I7168" s="10" t="str">
        <f>IFERROR(VLOOKUP(D7168,Rooms[[الشقة]:[وصف]],4,FALSE),"")</f>
        <v/>
      </c>
      <c r="K7168" s="16" t="str">
        <f t="shared" si="223"/>
        <v/>
      </c>
    </row>
    <row r="7169" spans="2:11" x14ac:dyDescent="0.2">
      <c r="B7169" s="10" t="str">
        <f t="shared" si="222"/>
        <v/>
      </c>
      <c r="C7169" s="30"/>
      <c r="H7169" s="10" t="str">
        <f>IFERROR(IF(INDEX(Rooms[اعتماد القيمة],MATCH(الحجز!$D7169,Rooms[الشقة],0),1)&lt;=الحجز!$C7169,((INDEX(Rooms[القيمة],MATCH(الحجز!$D7169,Rooms[الشقة],0),1)*الحجز!$E7169)+G7169)-F7169,الحجز!$H7169),"")</f>
        <v/>
      </c>
      <c r="I7169" s="10" t="str">
        <f>IFERROR(VLOOKUP(D7169,Rooms[[الشقة]:[وصف]],4,FALSE),"")</f>
        <v/>
      </c>
      <c r="K7169" s="16" t="str">
        <f t="shared" si="223"/>
        <v/>
      </c>
    </row>
    <row r="7170" spans="2:11" x14ac:dyDescent="0.2">
      <c r="B7170" s="10" t="str">
        <f t="shared" si="222"/>
        <v/>
      </c>
      <c r="C7170" s="30"/>
      <c r="H7170" s="10" t="str">
        <f>IFERROR(IF(INDEX(Rooms[اعتماد القيمة],MATCH(الحجز!$D7170,Rooms[الشقة],0),1)&lt;=الحجز!$C7170,((INDEX(Rooms[القيمة],MATCH(الحجز!$D7170,Rooms[الشقة],0),1)*الحجز!$E7170)+G7170)-F7170,الحجز!$H7170),"")</f>
        <v/>
      </c>
      <c r="I7170" s="10" t="str">
        <f>IFERROR(VLOOKUP(D7170,Rooms[[الشقة]:[وصف]],4,FALSE),"")</f>
        <v/>
      </c>
      <c r="K7170" s="16" t="str">
        <f t="shared" si="223"/>
        <v/>
      </c>
    </row>
    <row r="7171" spans="2:11" x14ac:dyDescent="0.2">
      <c r="B7171" s="10" t="str">
        <f t="shared" si="222"/>
        <v/>
      </c>
      <c r="C7171" s="30"/>
      <c r="H7171" s="10" t="str">
        <f>IFERROR(IF(INDEX(Rooms[اعتماد القيمة],MATCH(الحجز!$D7171,Rooms[الشقة],0),1)&lt;=الحجز!$C7171,((INDEX(Rooms[القيمة],MATCH(الحجز!$D7171,Rooms[الشقة],0),1)*الحجز!$E7171)+G7171)-F7171,الحجز!$H7171),"")</f>
        <v/>
      </c>
      <c r="I7171" s="10" t="str">
        <f>IFERROR(VLOOKUP(D7171,Rooms[[الشقة]:[وصف]],4,FALSE),"")</f>
        <v/>
      </c>
      <c r="K7171" s="16" t="str">
        <f t="shared" si="223"/>
        <v/>
      </c>
    </row>
    <row r="7172" spans="2:11" x14ac:dyDescent="0.2">
      <c r="B7172" s="10" t="str">
        <f t="shared" si="222"/>
        <v/>
      </c>
      <c r="C7172" s="30"/>
      <c r="H7172" s="10" t="str">
        <f>IFERROR(IF(INDEX(Rooms[اعتماد القيمة],MATCH(الحجز!$D7172,Rooms[الشقة],0),1)&lt;=الحجز!$C7172,((INDEX(Rooms[القيمة],MATCH(الحجز!$D7172,Rooms[الشقة],0),1)*الحجز!$E7172)+G7172)-F7172,الحجز!$H7172),"")</f>
        <v/>
      </c>
      <c r="I7172" s="10" t="str">
        <f>IFERROR(VLOOKUP(D7172,Rooms[[الشقة]:[وصف]],4,FALSE),"")</f>
        <v/>
      </c>
      <c r="K7172" s="16" t="str">
        <f t="shared" si="223"/>
        <v/>
      </c>
    </row>
    <row r="7173" spans="2:11" x14ac:dyDescent="0.2">
      <c r="B7173" s="10" t="str">
        <f t="shared" ref="B7173:B7236" si="224">IF(C7173&lt;&gt;"",ROW(A7170),"")</f>
        <v/>
      </c>
      <c r="C7173" s="30"/>
      <c r="H7173" s="10" t="str">
        <f>IFERROR(IF(INDEX(Rooms[اعتماد القيمة],MATCH(الحجز!$D7173,Rooms[الشقة],0),1)&lt;=الحجز!$C7173,((INDEX(Rooms[القيمة],MATCH(الحجز!$D7173,Rooms[الشقة],0),1)*الحجز!$E7173)+G7173)-F7173,الحجز!$H7173),"")</f>
        <v/>
      </c>
      <c r="I7173" s="10" t="str">
        <f>IFERROR(VLOOKUP(D7173,Rooms[[الشقة]:[وصف]],4,FALSE),"")</f>
        <v/>
      </c>
      <c r="K7173" s="16" t="str">
        <f t="shared" ref="K7173:K7236" si="225">IF(AND(E7173="",C7173=""),"",C7173+(IF(E7173&lt;1,E7173,(E7173-1))))</f>
        <v/>
      </c>
    </row>
    <row r="7174" spans="2:11" x14ac:dyDescent="0.2">
      <c r="B7174" s="10" t="str">
        <f t="shared" si="224"/>
        <v/>
      </c>
      <c r="C7174" s="30"/>
      <c r="H7174" s="10" t="str">
        <f>IFERROR(IF(INDEX(Rooms[اعتماد القيمة],MATCH(الحجز!$D7174,Rooms[الشقة],0),1)&lt;=الحجز!$C7174,((INDEX(Rooms[القيمة],MATCH(الحجز!$D7174,Rooms[الشقة],0),1)*الحجز!$E7174)+G7174)-F7174,الحجز!$H7174),"")</f>
        <v/>
      </c>
      <c r="I7174" s="10" t="str">
        <f>IFERROR(VLOOKUP(D7174,Rooms[[الشقة]:[وصف]],4,FALSE),"")</f>
        <v/>
      </c>
      <c r="K7174" s="16" t="str">
        <f t="shared" si="225"/>
        <v/>
      </c>
    </row>
    <row r="7175" spans="2:11" x14ac:dyDescent="0.2">
      <c r="B7175" s="10" t="str">
        <f t="shared" si="224"/>
        <v/>
      </c>
      <c r="C7175" s="30"/>
      <c r="H7175" s="10" t="str">
        <f>IFERROR(IF(INDEX(Rooms[اعتماد القيمة],MATCH(الحجز!$D7175,Rooms[الشقة],0),1)&lt;=الحجز!$C7175,((INDEX(Rooms[القيمة],MATCH(الحجز!$D7175,Rooms[الشقة],0),1)*الحجز!$E7175)+G7175)-F7175,الحجز!$H7175),"")</f>
        <v/>
      </c>
      <c r="I7175" s="10" t="str">
        <f>IFERROR(VLOOKUP(D7175,Rooms[[الشقة]:[وصف]],4,FALSE),"")</f>
        <v/>
      </c>
      <c r="K7175" s="16" t="str">
        <f t="shared" si="225"/>
        <v/>
      </c>
    </row>
    <row r="7176" spans="2:11" x14ac:dyDescent="0.2">
      <c r="B7176" s="10" t="str">
        <f t="shared" si="224"/>
        <v/>
      </c>
      <c r="C7176" s="30"/>
      <c r="H7176" s="10" t="str">
        <f>IFERROR(IF(INDEX(Rooms[اعتماد القيمة],MATCH(الحجز!$D7176,Rooms[الشقة],0),1)&lt;=الحجز!$C7176,((INDEX(Rooms[القيمة],MATCH(الحجز!$D7176,Rooms[الشقة],0),1)*الحجز!$E7176)+G7176)-F7176,الحجز!$H7176),"")</f>
        <v/>
      </c>
      <c r="I7176" s="10" t="str">
        <f>IFERROR(VLOOKUP(D7176,Rooms[[الشقة]:[وصف]],4,FALSE),"")</f>
        <v/>
      </c>
      <c r="K7176" s="16" t="str">
        <f t="shared" si="225"/>
        <v/>
      </c>
    </row>
    <row r="7177" spans="2:11" x14ac:dyDescent="0.2">
      <c r="B7177" s="10" t="str">
        <f t="shared" si="224"/>
        <v/>
      </c>
      <c r="C7177" s="30"/>
      <c r="H7177" s="10" t="str">
        <f>IFERROR(IF(INDEX(Rooms[اعتماد القيمة],MATCH(الحجز!$D7177,Rooms[الشقة],0),1)&lt;=الحجز!$C7177,((INDEX(Rooms[القيمة],MATCH(الحجز!$D7177,Rooms[الشقة],0),1)*الحجز!$E7177)+G7177)-F7177,الحجز!$H7177),"")</f>
        <v/>
      </c>
      <c r="I7177" s="10" t="str">
        <f>IFERROR(VLOOKUP(D7177,Rooms[[الشقة]:[وصف]],4,FALSE),"")</f>
        <v/>
      </c>
      <c r="K7177" s="16" t="str">
        <f t="shared" si="225"/>
        <v/>
      </c>
    </row>
    <row r="7178" spans="2:11" x14ac:dyDescent="0.2">
      <c r="B7178" s="10" t="str">
        <f t="shared" si="224"/>
        <v/>
      </c>
      <c r="C7178" s="30"/>
      <c r="H7178" s="10" t="str">
        <f>IFERROR(IF(INDEX(Rooms[اعتماد القيمة],MATCH(الحجز!$D7178,Rooms[الشقة],0),1)&lt;=الحجز!$C7178,((INDEX(Rooms[القيمة],MATCH(الحجز!$D7178,Rooms[الشقة],0),1)*الحجز!$E7178)+G7178)-F7178,الحجز!$H7178),"")</f>
        <v/>
      </c>
      <c r="I7178" s="10" t="str">
        <f>IFERROR(VLOOKUP(D7178,Rooms[[الشقة]:[وصف]],4,FALSE),"")</f>
        <v/>
      </c>
      <c r="K7178" s="16" t="str">
        <f t="shared" si="225"/>
        <v/>
      </c>
    </row>
    <row r="7179" spans="2:11" x14ac:dyDescent="0.2">
      <c r="B7179" s="10" t="str">
        <f t="shared" si="224"/>
        <v/>
      </c>
      <c r="C7179" s="30"/>
      <c r="H7179" s="10" t="str">
        <f>IFERROR(IF(INDEX(Rooms[اعتماد القيمة],MATCH(الحجز!$D7179,Rooms[الشقة],0),1)&lt;=الحجز!$C7179,((INDEX(Rooms[القيمة],MATCH(الحجز!$D7179,Rooms[الشقة],0),1)*الحجز!$E7179)+G7179)-F7179,الحجز!$H7179),"")</f>
        <v/>
      </c>
      <c r="I7179" s="10" t="str">
        <f>IFERROR(VLOOKUP(D7179,Rooms[[الشقة]:[وصف]],4,FALSE),"")</f>
        <v/>
      </c>
      <c r="K7179" s="16" t="str">
        <f t="shared" si="225"/>
        <v/>
      </c>
    </row>
    <row r="7180" spans="2:11" x14ac:dyDescent="0.2">
      <c r="B7180" s="10" t="str">
        <f t="shared" si="224"/>
        <v/>
      </c>
      <c r="C7180" s="30"/>
      <c r="H7180" s="10" t="str">
        <f>IFERROR(IF(INDEX(Rooms[اعتماد القيمة],MATCH(الحجز!$D7180,Rooms[الشقة],0),1)&lt;=الحجز!$C7180,((INDEX(Rooms[القيمة],MATCH(الحجز!$D7180,Rooms[الشقة],0),1)*الحجز!$E7180)+G7180)-F7180,الحجز!$H7180),"")</f>
        <v/>
      </c>
      <c r="I7180" s="10" t="str">
        <f>IFERROR(VLOOKUP(D7180,Rooms[[الشقة]:[وصف]],4,FALSE),"")</f>
        <v/>
      </c>
      <c r="K7180" s="16" t="str">
        <f t="shared" si="225"/>
        <v/>
      </c>
    </row>
    <row r="7181" spans="2:11" x14ac:dyDescent="0.2">
      <c r="B7181" s="10" t="str">
        <f t="shared" si="224"/>
        <v/>
      </c>
      <c r="C7181" s="30"/>
      <c r="H7181" s="10" t="str">
        <f>IFERROR(IF(INDEX(Rooms[اعتماد القيمة],MATCH(الحجز!$D7181,Rooms[الشقة],0),1)&lt;=الحجز!$C7181,((INDEX(Rooms[القيمة],MATCH(الحجز!$D7181,Rooms[الشقة],0),1)*الحجز!$E7181)+G7181)-F7181,الحجز!$H7181),"")</f>
        <v/>
      </c>
      <c r="I7181" s="10" t="str">
        <f>IFERROR(VLOOKUP(D7181,Rooms[[الشقة]:[وصف]],4,FALSE),"")</f>
        <v/>
      </c>
      <c r="K7181" s="16" t="str">
        <f t="shared" si="225"/>
        <v/>
      </c>
    </row>
    <row r="7182" spans="2:11" x14ac:dyDescent="0.2">
      <c r="B7182" s="10" t="str">
        <f t="shared" si="224"/>
        <v/>
      </c>
      <c r="C7182" s="30"/>
      <c r="H7182" s="10" t="str">
        <f>IFERROR(IF(INDEX(Rooms[اعتماد القيمة],MATCH(الحجز!$D7182,Rooms[الشقة],0),1)&lt;=الحجز!$C7182,((INDEX(Rooms[القيمة],MATCH(الحجز!$D7182,Rooms[الشقة],0),1)*الحجز!$E7182)+G7182)-F7182,الحجز!$H7182),"")</f>
        <v/>
      </c>
      <c r="I7182" s="10" t="str">
        <f>IFERROR(VLOOKUP(D7182,Rooms[[الشقة]:[وصف]],4,FALSE),"")</f>
        <v/>
      </c>
      <c r="K7182" s="16" t="str">
        <f t="shared" si="225"/>
        <v/>
      </c>
    </row>
    <row r="7183" spans="2:11" x14ac:dyDescent="0.2">
      <c r="B7183" s="10" t="str">
        <f t="shared" si="224"/>
        <v/>
      </c>
      <c r="C7183" s="30"/>
      <c r="H7183" s="10" t="str">
        <f>IFERROR(IF(INDEX(Rooms[اعتماد القيمة],MATCH(الحجز!$D7183,Rooms[الشقة],0),1)&lt;=الحجز!$C7183,((INDEX(Rooms[القيمة],MATCH(الحجز!$D7183,Rooms[الشقة],0),1)*الحجز!$E7183)+G7183)-F7183,الحجز!$H7183),"")</f>
        <v/>
      </c>
      <c r="I7183" s="10" t="str">
        <f>IFERROR(VLOOKUP(D7183,Rooms[[الشقة]:[وصف]],4,FALSE),"")</f>
        <v/>
      </c>
      <c r="K7183" s="16" t="str">
        <f t="shared" si="225"/>
        <v/>
      </c>
    </row>
    <row r="7184" spans="2:11" x14ac:dyDescent="0.2">
      <c r="B7184" s="10" t="str">
        <f t="shared" si="224"/>
        <v/>
      </c>
      <c r="C7184" s="30"/>
      <c r="H7184" s="10" t="str">
        <f>IFERROR(IF(INDEX(Rooms[اعتماد القيمة],MATCH(الحجز!$D7184,Rooms[الشقة],0),1)&lt;=الحجز!$C7184,((INDEX(Rooms[القيمة],MATCH(الحجز!$D7184,Rooms[الشقة],0),1)*الحجز!$E7184)+G7184)-F7184,الحجز!$H7184),"")</f>
        <v/>
      </c>
      <c r="I7184" s="10" t="str">
        <f>IFERROR(VLOOKUP(D7184,Rooms[[الشقة]:[وصف]],4,FALSE),"")</f>
        <v/>
      </c>
      <c r="K7184" s="16" t="str">
        <f t="shared" si="225"/>
        <v/>
      </c>
    </row>
    <row r="7185" spans="2:11" x14ac:dyDescent="0.2">
      <c r="B7185" s="10" t="str">
        <f t="shared" si="224"/>
        <v/>
      </c>
      <c r="C7185" s="30"/>
      <c r="H7185" s="10" t="str">
        <f>IFERROR(IF(INDEX(Rooms[اعتماد القيمة],MATCH(الحجز!$D7185,Rooms[الشقة],0),1)&lt;=الحجز!$C7185,((INDEX(Rooms[القيمة],MATCH(الحجز!$D7185,Rooms[الشقة],0),1)*الحجز!$E7185)+G7185)-F7185,الحجز!$H7185),"")</f>
        <v/>
      </c>
      <c r="I7185" s="10" t="str">
        <f>IFERROR(VLOOKUP(D7185,Rooms[[الشقة]:[وصف]],4,FALSE),"")</f>
        <v/>
      </c>
      <c r="K7185" s="16" t="str">
        <f t="shared" si="225"/>
        <v/>
      </c>
    </row>
    <row r="7186" spans="2:11" x14ac:dyDescent="0.2">
      <c r="B7186" s="10" t="str">
        <f t="shared" si="224"/>
        <v/>
      </c>
      <c r="C7186" s="30"/>
      <c r="H7186" s="10" t="str">
        <f>IFERROR(IF(INDEX(Rooms[اعتماد القيمة],MATCH(الحجز!$D7186,Rooms[الشقة],0),1)&lt;=الحجز!$C7186,((INDEX(Rooms[القيمة],MATCH(الحجز!$D7186,Rooms[الشقة],0),1)*الحجز!$E7186)+G7186)-F7186,الحجز!$H7186),"")</f>
        <v/>
      </c>
      <c r="I7186" s="10" t="str">
        <f>IFERROR(VLOOKUP(D7186,Rooms[[الشقة]:[وصف]],4,FALSE),"")</f>
        <v/>
      </c>
      <c r="K7186" s="16" t="str">
        <f t="shared" si="225"/>
        <v/>
      </c>
    </row>
    <row r="7187" spans="2:11" x14ac:dyDescent="0.2">
      <c r="B7187" s="10" t="str">
        <f t="shared" si="224"/>
        <v/>
      </c>
      <c r="C7187" s="30"/>
      <c r="H7187" s="10" t="str">
        <f>IFERROR(IF(INDEX(Rooms[اعتماد القيمة],MATCH(الحجز!$D7187,Rooms[الشقة],0),1)&lt;=الحجز!$C7187,((INDEX(Rooms[القيمة],MATCH(الحجز!$D7187,Rooms[الشقة],0),1)*الحجز!$E7187)+G7187)-F7187,الحجز!$H7187),"")</f>
        <v/>
      </c>
      <c r="I7187" s="10" t="str">
        <f>IFERROR(VLOOKUP(D7187,Rooms[[الشقة]:[وصف]],4,FALSE),"")</f>
        <v/>
      </c>
      <c r="K7187" s="16" t="str">
        <f t="shared" si="225"/>
        <v/>
      </c>
    </row>
    <row r="7188" spans="2:11" x14ac:dyDescent="0.2">
      <c r="B7188" s="10" t="str">
        <f t="shared" si="224"/>
        <v/>
      </c>
      <c r="C7188" s="30"/>
      <c r="H7188" s="10" t="str">
        <f>IFERROR(IF(INDEX(Rooms[اعتماد القيمة],MATCH(الحجز!$D7188,Rooms[الشقة],0),1)&lt;=الحجز!$C7188,((INDEX(Rooms[القيمة],MATCH(الحجز!$D7188,Rooms[الشقة],0),1)*الحجز!$E7188)+G7188)-F7188,الحجز!$H7188),"")</f>
        <v/>
      </c>
      <c r="I7188" s="10" t="str">
        <f>IFERROR(VLOOKUP(D7188,Rooms[[الشقة]:[وصف]],4,FALSE),"")</f>
        <v/>
      </c>
      <c r="K7188" s="16" t="str">
        <f t="shared" si="225"/>
        <v/>
      </c>
    </row>
    <row r="7189" spans="2:11" x14ac:dyDescent="0.2">
      <c r="B7189" s="10" t="str">
        <f t="shared" si="224"/>
        <v/>
      </c>
      <c r="C7189" s="30"/>
      <c r="H7189" s="10" t="str">
        <f>IFERROR(IF(INDEX(Rooms[اعتماد القيمة],MATCH(الحجز!$D7189,Rooms[الشقة],0),1)&lt;=الحجز!$C7189,((INDEX(Rooms[القيمة],MATCH(الحجز!$D7189,Rooms[الشقة],0),1)*الحجز!$E7189)+G7189)-F7189,الحجز!$H7189),"")</f>
        <v/>
      </c>
      <c r="I7189" s="10" t="str">
        <f>IFERROR(VLOOKUP(D7189,Rooms[[الشقة]:[وصف]],4,FALSE),"")</f>
        <v/>
      </c>
      <c r="K7189" s="16" t="str">
        <f t="shared" si="225"/>
        <v/>
      </c>
    </row>
    <row r="7190" spans="2:11" x14ac:dyDescent="0.2">
      <c r="B7190" s="10" t="str">
        <f t="shared" si="224"/>
        <v/>
      </c>
      <c r="C7190" s="30"/>
      <c r="H7190" s="10" t="str">
        <f>IFERROR(IF(INDEX(Rooms[اعتماد القيمة],MATCH(الحجز!$D7190,Rooms[الشقة],0),1)&lt;=الحجز!$C7190,((INDEX(Rooms[القيمة],MATCH(الحجز!$D7190,Rooms[الشقة],0),1)*الحجز!$E7190)+G7190)-F7190,الحجز!$H7190),"")</f>
        <v/>
      </c>
      <c r="I7190" s="10" t="str">
        <f>IFERROR(VLOOKUP(D7190,Rooms[[الشقة]:[وصف]],4,FALSE),"")</f>
        <v/>
      </c>
      <c r="K7190" s="16" t="str">
        <f t="shared" si="225"/>
        <v/>
      </c>
    </row>
    <row r="7191" spans="2:11" x14ac:dyDescent="0.2">
      <c r="B7191" s="10" t="str">
        <f t="shared" si="224"/>
        <v/>
      </c>
      <c r="C7191" s="30"/>
      <c r="H7191" s="10" t="str">
        <f>IFERROR(IF(INDEX(Rooms[اعتماد القيمة],MATCH(الحجز!$D7191,Rooms[الشقة],0),1)&lt;=الحجز!$C7191,((INDEX(Rooms[القيمة],MATCH(الحجز!$D7191,Rooms[الشقة],0),1)*الحجز!$E7191)+G7191)-F7191,الحجز!$H7191),"")</f>
        <v/>
      </c>
      <c r="I7191" s="10" t="str">
        <f>IFERROR(VLOOKUP(D7191,Rooms[[الشقة]:[وصف]],4,FALSE),"")</f>
        <v/>
      </c>
      <c r="K7191" s="16" t="str">
        <f t="shared" si="225"/>
        <v/>
      </c>
    </row>
    <row r="7192" spans="2:11" x14ac:dyDescent="0.2">
      <c r="B7192" s="10" t="str">
        <f t="shared" si="224"/>
        <v/>
      </c>
      <c r="C7192" s="30"/>
      <c r="H7192" s="10" t="str">
        <f>IFERROR(IF(INDEX(Rooms[اعتماد القيمة],MATCH(الحجز!$D7192,Rooms[الشقة],0),1)&lt;=الحجز!$C7192,((INDEX(Rooms[القيمة],MATCH(الحجز!$D7192,Rooms[الشقة],0),1)*الحجز!$E7192)+G7192)-F7192,الحجز!$H7192),"")</f>
        <v/>
      </c>
      <c r="I7192" s="10" t="str">
        <f>IFERROR(VLOOKUP(D7192,Rooms[[الشقة]:[وصف]],4,FALSE),"")</f>
        <v/>
      </c>
      <c r="K7192" s="16" t="str">
        <f t="shared" si="225"/>
        <v/>
      </c>
    </row>
    <row r="7193" spans="2:11" x14ac:dyDescent="0.2">
      <c r="B7193" s="10" t="str">
        <f t="shared" si="224"/>
        <v/>
      </c>
      <c r="C7193" s="30"/>
      <c r="H7193" s="10" t="str">
        <f>IFERROR(IF(INDEX(Rooms[اعتماد القيمة],MATCH(الحجز!$D7193,Rooms[الشقة],0),1)&lt;=الحجز!$C7193,((INDEX(Rooms[القيمة],MATCH(الحجز!$D7193,Rooms[الشقة],0),1)*الحجز!$E7193)+G7193)-F7193,الحجز!$H7193),"")</f>
        <v/>
      </c>
      <c r="I7193" s="10" t="str">
        <f>IFERROR(VLOOKUP(D7193,Rooms[[الشقة]:[وصف]],4,FALSE),"")</f>
        <v/>
      </c>
      <c r="K7193" s="16" t="str">
        <f t="shared" si="225"/>
        <v/>
      </c>
    </row>
    <row r="7194" spans="2:11" x14ac:dyDescent="0.2">
      <c r="B7194" s="10" t="str">
        <f t="shared" si="224"/>
        <v/>
      </c>
      <c r="C7194" s="30"/>
      <c r="H7194" s="10" t="str">
        <f>IFERROR(IF(INDEX(Rooms[اعتماد القيمة],MATCH(الحجز!$D7194,Rooms[الشقة],0),1)&lt;=الحجز!$C7194,((INDEX(Rooms[القيمة],MATCH(الحجز!$D7194,Rooms[الشقة],0),1)*الحجز!$E7194)+G7194)-F7194,الحجز!$H7194),"")</f>
        <v/>
      </c>
      <c r="I7194" s="10" t="str">
        <f>IFERROR(VLOOKUP(D7194,Rooms[[الشقة]:[وصف]],4,FALSE),"")</f>
        <v/>
      </c>
      <c r="K7194" s="16" t="str">
        <f t="shared" si="225"/>
        <v/>
      </c>
    </row>
    <row r="7195" spans="2:11" x14ac:dyDescent="0.2">
      <c r="B7195" s="10" t="str">
        <f t="shared" si="224"/>
        <v/>
      </c>
      <c r="C7195" s="30"/>
      <c r="H7195" s="10" t="str">
        <f>IFERROR(IF(INDEX(Rooms[اعتماد القيمة],MATCH(الحجز!$D7195,Rooms[الشقة],0),1)&lt;=الحجز!$C7195,((INDEX(Rooms[القيمة],MATCH(الحجز!$D7195,Rooms[الشقة],0),1)*الحجز!$E7195)+G7195)-F7195,الحجز!$H7195),"")</f>
        <v/>
      </c>
      <c r="I7195" s="10" t="str">
        <f>IFERROR(VLOOKUP(D7195,Rooms[[الشقة]:[وصف]],4,FALSE),"")</f>
        <v/>
      </c>
      <c r="K7195" s="16" t="str">
        <f t="shared" si="225"/>
        <v/>
      </c>
    </row>
    <row r="7196" spans="2:11" x14ac:dyDescent="0.2">
      <c r="B7196" s="10" t="str">
        <f t="shared" si="224"/>
        <v/>
      </c>
      <c r="C7196" s="30"/>
      <c r="H7196" s="10" t="str">
        <f>IFERROR(IF(INDEX(Rooms[اعتماد القيمة],MATCH(الحجز!$D7196,Rooms[الشقة],0),1)&lt;=الحجز!$C7196,((INDEX(Rooms[القيمة],MATCH(الحجز!$D7196,Rooms[الشقة],0),1)*الحجز!$E7196)+G7196)-F7196,الحجز!$H7196),"")</f>
        <v/>
      </c>
      <c r="I7196" s="10" t="str">
        <f>IFERROR(VLOOKUP(D7196,Rooms[[الشقة]:[وصف]],4,FALSE),"")</f>
        <v/>
      </c>
      <c r="K7196" s="16" t="str">
        <f t="shared" si="225"/>
        <v/>
      </c>
    </row>
    <row r="7197" spans="2:11" x14ac:dyDescent="0.2">
      <c r="B7197" s="10" t="str">
        <f t="shared" si="224"/>
        <v/>
      </c>
      <c r="C7197" s="30"/>
      <c r="H7197" s="10" t="str">
        <f>IFERROR(IF(INDEX(Rooms[اعتماد القيمة],MATCH(الحجز!$D7197,Rooms[الشقة],0),1)&lt;=الحجز!$C7197,((INDEX(Rooms[القيمة],MATCH(الحجز!$D7197,Rooms[الشقة],0),1)*الحجز!$E7197)+G7197)-F7197,الحجز!$H7197),"")</f>
        <v/>
      </c>
      <c r="I7197" s="10" t="str">
        <f>IFERROR(VLOOKUP(D7197,Rooms[[الشقة]:[وصف]],4,FALSE),"")</f>
        <v/>
      </c>
      <c r="K7197" s="16" t="str">
        <f t="shared" si="225"/>
        <v/>
      </c>
    </row>
    <row r="7198" spans="2:11" x14ac:dyDescent="0.2">
      <c r="B7198" s="10" t="str">
        <f t="shared" si="224"/>
        <v/>
      </c>
      <c r="C7198" s="30"/>
      <c r="H7198" s="10" t="str">
        <f>IFERROR(IF(INDEX(Rooms[اعتماد القيمة],MATCH(الحجز!$D7198,Rooms[الشقة],0),1)&lt;=الحجز!$C7198,((INDEX(Rooms[القيمة],MATCH(الحجز!$D7198,Rooms[الشقة],0),1)*الحجز!$E7198)+G7198)-F7198,الحجز!$H7198),"")</f>
        <v/>
      </c>
      <c r="I7198" s="10" t="str">
        <f>IFERROR(VLOOKUP(D7198,Rooms[[الشقة]:[وصف]],4,FALSE),"")</f>
        <v/>
      </c>
      <c r="K7198" s="16" t="str">
        <f t="shared" si="225"/>
        <v/>
      </c>
    </row>
    <row r="7199" spans="2:11" x14ac:dyDescent="0.2">
      <c r="B7199" s="10" t="str">
        <f t="shared" si="224"/>
        <v/>
      </c>
      <c r="C7199" s="30"/>
      <c r="H7199" s="10" t="str">
        <f>IFERROR(IF(INDEX(Rooms[اعتماد القيمة],MATCH(الحجز!$D7199,Rooms[الشقة],0),1)&lt;=الحجز!$C7199,((INDEX(Rooms[القيمة],MATCH(الحجز!$D7199,Rooms[الشقة],0),1)*الحجز!$E7199)+G7199)-F7199,الحجز!$H7199),"")</f>
        <v/>
      </c>
      <c r="I7199" s="10" t="str">
        <f>IFERROR(VLOOKUP(D7199,Rooms[[الشقة]:[وصف]],4,FALSE),"")</f>
        <v/>
      </c>
      <c r="K7199" s="16" t="str">
        <f t="shared" si="225"/>
        <v/>
      </c>
    </row>
    <row r="7200" spans="2:11" x14ac:dyDescent="0.2">
      <c r="B7200" s="10" t="str">
        <f t="shared" si="224"/>
        <v/>
      </c>
      <c r="C7200" s="30"/>
      <c r="H7200" s="10" t="str">
        <f>IFERROR(IF(INDEX(Rooms[اعتماد القيمة],MATCH(الحجز!$D7200,Rooms[الشقة],0),1)&lt;=الحجز!$C7200,((INDEX(Rooms[القيمة],MATCH(الحجز!$D7200,Rooms[الشقة],0),1)*الحجز!$E7200)+G7200)-F7200,الحجز!$H7200),"")</f>
        <v/>
      </c>
      <c r="I7200" s="10" t="str">
        <f>IFERROR(VLOOKUP(D7200,Rooms[[الشقة]:[وصف]],4,FALSE),"")</f>
        <v/>
      </c>
      <c r="K7200" s="16" t="str">
        <f t="shared" si="225"/>
        <v/>
      </c>
    </row>
    <row r="7201" spans="2:11" x14ac:dyDescent="0.2">
      <c r="B7201" s="10" t="str">
        <f t="shared" si="224"/>
        <v/>
      </c>
      <c r="C7201" s="30"/>
      <c r="H7201" s="10" t="str">
        <f>IFERROR(IF(INDEX(Rooms[اعتماد القيمة],MATCH(الحجز!$D7201,Rooms[الشقة],0),1)&lt;=الحجز!$C7201,((INDEX(Rooms[القيمة],MATCH(الحجز!$D7201,Rooms[الشقة],0),1)*الحجز!$E7201)+G7201)-F7201,الحجز!$H7201),"")</f>
        <v/>
      </c>
      <c r="I7201" s="10" t="str">
        <f>IFERROR(VLOOKUP(D7201,Rooms[[الشقة]:[وصف]],4,FALSE),"")</f>
        <v/>
      </c>
      <c r="K7201" s="16" t="str">
        <f t="shared" si="225"/>
        <v/>
      </c>
    </row>
    <row r="7202" spans="2:11" x14ac:dyDescent="0.2">
      <c r="B7202" s="10" t="str">
        <f t="shared" si="224"/>
        <v/>
      </c>
      <c r="C7202" s="30"/>
      <c r="H7202" s="10" t="str">
        <f>IFERROR(IF(INDEX(Rooms[اعتماد القيمة],MATCH(الحجز!$D7202,Rooms[الشقة],0),1)&lt;=الحجز!$C7202,((INDEX(Rooms[القيمة],MATCH(الحجز!$D7202,Rooms[الشقة],0),1)*الحجز!$E7202)+G7202)-F7202,الحجز!$H7202),"")</f>
        <v/>
      </c>
      <c r="I7202" s="10" t="str">
        <f>IFERROR(VLOOKUP(D7202,Rooms[[الشقة]:[وصف]],4,FALSE),"")</f>
        <v/>
      </c>
      <c r="K7202" s="16" t="str">
        <f t="shared" si="225"/>
        <v/>
      </c>
    </row>
    <row r="7203" spans="2:11" x14ac:dyDescent="0.2">
      <c r="B7203" s="10" t="str">
        <f t="shared" si="224"/>
        <v/>
      </c>
      <c r="C7203" s="30"/>
      <c r="H7203" s="10" t="str">
        <f>IFERROR(IF(INDEX(Rooms[اعتماد القيمة],MATCH(الحجز!$D7203,Rooms[الشقة],0),1)&lt;=الحجز!$C7203,((INDEX(Rooms[القيمة],MATCH(الحجز!$D7203,Rooms[الشقة],0),1)*الحجز!$E7203)+G7203)-F7203,الحجز!$H7203),"")</f>
        <v/>
      </c>
      <c r="I7203" s="10" t="str">
        <f>IFERROR(VLOOKUP(D7203,Rooms[[الشقة]:[وصف]],4,FALSE),"")</f>
        <v/>
      </c>
      <c r="K7203" s="16" t="str">
        <f t="shared" si="225"/>
        <v/>
      </c>
    </row>
    <row r="7204" spans="2:11" x14ac:dyDescent="0.2">
      <c r="B7204" s="10" t="str">
        <f t="shared" si="224"/>
        <v/>
      </c>
      <c r="C7204" s="30"/>
      <c r="H7204" s="10" t="str">
        <f>IFERROR(IF(INDEX(Rooms[اعتماد القيمة],MATCH(الحجز!$D7204,Rooms[الشقة],0),1)&lt;=الحجز!$C7204,((INDEX(Rooms[القيمة],MATCH(الحجز!$D7204,Rooms[الشقة],0),1)*الحجز!$E7204)+G7204)-F7204,الحجز!$H7204),"")</f>
        <v/>
      </c>
      <c r="I7204" s="10" t="str">
        <f>IFERROR(VLOOKUP(D7204,Rooms[[الشقة]:[وصف]],4,FALSE),"")</f>
        <v/>
      </c>
      <c r="K7204" s="16" t="str">
        <f t="shared" si="225"/>
        <v/>
      </c>
    </row>
    <row r="7205" spans="2:11" x14ac:dyDescent="0.2">
      <c r="B7205" s="10" t="str">
        <f t="shared" si="224"/>
        <v/>
      </c>
      <c r="C7205" s="30"/>
      <c r="H7205" s="10" t="str">
        <f>IFERROR(IF(INDEX(Rooms[اعتماد القيمة],MATCH(الحجز!$D7205,Rooms[الشقة],0),1)&lt;=الحجز!$C7205,((INDEX(Rooms[القيمة],MATCH(الحجز!$D7205,Rooms[الشقة],0),1)*الحجز!$E7205)+G7205)-F7205,الحجز!$H7205),"")</f>
        <v/>
      </c>
      <c r="I7205" s="10" t="str">
        <f>IFERROR(VLOOKUP(D7205,Rooms[[الشقة]:[وصف]],4,FALSE),"")</f>
        <v/>
      </c>
      <c r="K7205" s="16" t="str">
        <f t="shared" si="225"/>
        <v/>
      </c>
    </row>
    <row r="7206" spans="2:11" x14ac:dyDescent="0.2">
      <c r="B7206" s="10" t="str">
        <f t="shared" si="224"/>
        <v/>
      </c>
      <c r="C7206" s="30"/>
      <c r="H7206" s="10" t="str">
        <f>IFERROR(IF(INDEX(Rooms[اعتماد القيمة],MATCH(الحجز!$D7206,Rooms[الشقة],0),1)&lt;=الحجز!$C7206,((INDEX(Rooms[القيمة],MATCH(الحجز!$D7206,Rooms[الشقة],0),1)*الحجز!$E7206)+G7206)-F7206,الحجز!$H7206),"")</f>
        <v/>
      </c>
      <c r="I7206" s="10" t="str">
        <f>IFERROR(VLOOKUP(D7206,Rooms[[الشقة]:[وصف]],4,FALSE),"")</f>
        <v/>
      </c>
      <c r="K7206" s="16" t="str">
        <f t="shared" si="225"/>
        <v/>
      </c>
    </row>
    <row r="7207" spans="2:11" x14ac:dyDescent="0.2">
      <c r="B7207" s="10" t="str">
        <f t="shared" si="224"/>
        <v/>
      </c>
      <c r="C7207" s="30"/>
      <c r="H7207" s="10" t="str">
        <f>IFERROR(IF(INDEX(Rooms[اعتماد القيمة],MATCH(الحجز!$D7207,Rooms[الشقة],0),1)&lt;=الحجز!$C7207,((INDEX(Rooms[القيمة],MATCH(الحجز!$D7207,Rooms[الشقة],0),1)*الحجز!$E7207)+G7207)-F7207,الحجز!$H7207),"")</f>
        <v/>
      </c>
      <c r="I7207" s="10" t="str">
        <f>IFERROR(VLOOKUP(D7207,Rooms[[الشقة]:[وصف]],4,FALSE),"")</f>
        <v/>
      </c>
      <c r="K7207" s="16" t="str">
        <f t="shared" si="225"/>
        <v/>
      </c>
    </row>
    <row r="7208" spans="2:11" x14ac:dyDescent="0.2">
      <c r="B7208" s="10" t="str">
        <f t="shared" si="224"/>
        <v/>
      </c>
      <c r="C7208" s="30"/>
      <c r="H7208" s="10" t="str">
        <f>IFERROR(IF(INDEX(Rooms[اعتماد القيمة],MATCH(الحجز!$D7208,Rooms[الشقة],0),1)&lt;=الحجز!$C7208,((INDEX(Rooms[القيمة],MATCH(الحجز!$D7208,Rooms[الشقة],0),1)*الحجز!$E7208)+G7208)-F7208,الحجز!$H7208),"")</f>
        <v/>
      </c>
      <c r="I7208" s="10" t="str">
        <f>IFERROR(VLOOKUP(D7208,Rooms[[الشقة]:[وصف]],4,FALSE),"")</f>
        <v/>
      </c>
      <c r="K7208" s="16" t="str">
        <f t="shared" si="225"/>
        <v/>
      </c>
    </row>
    <row r="7209" spans="2:11" x14ac:dyDescent="0.2">
      <c r="B7209" s="10" t="str">
        <f t="shared" si="224"/>
        <v/>
      </c>
      <c r="C7209" s="30"/>
      <c r="H7209" s="10" t="str">
        <f>IFERROR(IF(INDEX(Rooms[اعتماد القيمة],MATCH(الحجز!$D7209,Rooms[الشقة],0),1)&lt;=الحجز!$C7209,((INDEX(Rooms[القيمة],MATCH(الحجز!$D7209,Rooms[الشقة],0),1)*الحجز!$E7209)+G7209)-F7209,الحجز!$H7209),"")</f>
        <v/>
      </c>
      <c r="I7209" s="10" t="str">
        <f>IFERROR(VLOOKUP(D7209,Rooms[[الشقة]:[وصف]],4,FALSE),"")</f>
        <v/>
      </c>
      <c r="K7209" s="16" t="str">
        <f t="shared" si="225"/>
        <v/>
      </c>
    </row>
    <row r="7210" spans="2:11" x14ac:dyDescent="0.2">
      <c r="B7210" s="10" t="str">
        <f t="shared" si="224"/>
        <v/>
      </c>
      <c r="C7210" s="30"/>
      <c r="H7210" s="10" t="str">
        <f>IFERROR(IF(INDEX(Rooms[اعتماد القيمة],MATCH(الحجز!$D7210,Rooms[الشقة],0),1)&lt;=الحجز!$C7210,((INDEX(Rooms[القيمة],MATCH(الحجز!$D7210,Rooms[الشقة],0),1)*الحجز!$E7210)+G7210)-F7210,الحجز!$H7210),"")</f>
        <v/>
      </c>
      <c r="I7210" s="10" t="str">
        <f>IFERROR(VLOOKUP(D7210,Rooms[[الشقة]:[وصف]],4,FALSE),"")</f>
        <v/>
      </c>
      <c r="K7210" s="16" t="str">
        <f t="shared" si="225"/>
        <v/>
      </c>
    </row>
    <row r="7211" spans="2:11" x14ac:dyDescent="0.2">
      <c r="B7211" s="10" t="str">
        <f t="shared" si="224"/>
        <v/>
      </c>
      <c r="C7211" s="30"/>
      <c r="H7211" s="10" t="str">
        <f>IFERROR(IF(INDEX(Rooms[اعتماد القيمة],MATCH(الحجز!$D7211,Rooms[الشقة],0),1)&lt;=الحجز!$C7211,((INDEX(Rooms[القيمة],MATCH(الحجز!$D7211,Rooms[الشقة],0),1)*الحجز!$E7211)+G7211)-F7211,الحجز!$H7211),"")</f>
        <v/>
      </c>
      <c r="I7211" s="10" t="str">
        <f>IFERROR(VLOOKUP(D7211,Rooms[[الشقة]:[وصف]],4,FALSE),"")</f>
        <v/>
      </c>
      <c r="K7211" s="16" t="str">
        <f t="shared" si="225"/>
        <v/>
      </c>
    </row>
    <row r="7212" spans="2:11" x14ac:dyDescent="0.2">
      <c r="B7212" s="10" t="str">
        <f t="shared" si="224"/>
        <v/>
      </c>
      <c r="C7212" s="30"/>
      <c r="H7212" s="10" t="str">
        <f>IFERROR(IF(INDEX(Rooms[اعتماد القيمة],MATCH(الحجز!$D7212,Rooms[الشقة],0),1)&lt;=الحجز!$C7212,((INDEX(Rooms[القيمة],MATCH(الحجز!$D7212,Rooms[الشقة],0),1)*الحجز!$E7212)+G7212)-F7212,الحجز!$H7212),"")</f>
        <v/>
      </c>
      <c r="I7212" s="10" t="str">
        <f>IFERROR(VLOOKUP(D7212,Rooms[[الشقة]:[وصف]],4,FALSE),"")</f>
        <v/>
      </c>
      <c r="K7212" s="16" t="str">
        <f t="shared" si="225"/>
        <v/>
      </c>
    </row>
    <row r="7213" spans="2:11" x14ac:dyDescent="0.2">
      <c r="B7213" s="10" t="str">
        <f t="shared" si="224"/>
        <v/>
      </c>
      <c r="C7213" s="30"/>
      <c r="H7213" s="10" t="str">
        <f>IFERROR(IF(INDEX(Rooms[اعتماد القيمة],MATCH(الحجز!$D7213,Rooms[الشقة],0),1)&lt;=الحجز!$C7213,((INDEX(Rooms[القيمة],MATCH(الحجز!$D7213,Rooms[الشقة],0),1)*الحجز!$E7213)+G7213)-F7213,الحجز!$H7213),"")</f>
        <v/>
      </c>
      <c r="I7213" s="10" t="str">
        <f>IFERROR(VLOOKUP(D7213,Rooms[[الشقة]:[وصف]],4,FALSE),"")</f>
        <v/>
      </c>
      <c r="K7213" s="16" t="str">
        <f t="shared" si="225"/>
        <v/>
      </c>
    </row>
    <row r="7214" spans="2:11" x14ac:dyDescent="0.2">
      <c r="B7214" s="10" t="str">
        <f t="shared" si="224"/>
        <v/>
      </c>
      <c r="C7214" s="30"/>
      <c r="H7214" s="10" t="str">
        <f>IFERROR(IF(INDEX(Rooms[اعتماد القيمة],MATCH(الحجز!$D7214,Rooms[الشقة],0),1)&lt;=الحجز!$C7214,((INDEX(Rooms[القيمة],MATCH(الحجز!$D7214,Rooms[الشقة],0),1)*الحجز!$E7214)+G7214)-F7214,الحجز!$H7214),"")</f>
        <v/>
      </c>
      <c r="I7214" s="10" t="str">
        <f>IFERROR(VLOOKUP(D7214,Rooms[[الشقة]:[وصف]],4,FALSE),"")</f>
        <v/>
      </c>
      <c r="K7214" s="16" t="str">
        <f t="shared" si="225"/>
        <v/>
      </c>
    </row>
    <row r="7215" spans="2:11" x14ac:dyDescent="0.2">
      <c r="B7215" s="10" t="str">
        <f t="shared" si="224"/>
        <v/>
      </c>
      <c r="C7215" s="30"/>
      <c r="H7215" s="10" t="str">
        <f>IFERROR(IF(INDEX(Rooms[اعتماد القيمة],MATCH(الحجز!$D7215,Rooms[الشقة],0),1)&lt;=الحجز!$C7215,((INDEX(Rooms[القيمة],MATCH(الحجز!$D7215,Rooms[الشقة],0),1)*الحجز!$E7215)+G7215)-F7215,الحجز!$H7215),"")</f>
        <v/>
      </c>
      <c r="I7215" s="10" t="str">
        <f>IFERROR(VLOOKUP(D7215,Rooms[[الشقة]:[وصف]],4,FALSE),"")</f>
        <v/>
      </c>
      <c r="K7215" s="16" t="str">
        <f t="shared" si="225"/>
        <v/>
      </c>
    </row>
    <row r="7216" spans="2:11" x14ac:dyDescent="0.2">
      <c r="B7216" s="10" t="str">
        <f t="shared" si="224"/>
        <v/>
      </c>
      <c r="C7216" s="30"/>
      <c r="H7216" s="10" t="str">
        <f>IFERROR(IF(INDEX(Rooms[اعتماد القيمة],MATCH(الحجز!$D7216,Rooms[الشقة],0),1)&lt;=الحجز!$C7216,((INDEX(Rooms[القيمة],MATCH(الحجز!$D7216,Rooms[الشقة],0),1)*الحجز!$E7216)+G7216)-F7216,الحجز!$H7216),"")</f>
        <v/>
      </c>
      <c r="I7216" s="10" t="str">
        <f>IFERROR(VLOOKUP(D7216,Rooms[[الشقة]:[وصف]],4,FALSE),"")</f>
        <v/>
      </c>
      <c r="K7216" s="16" t="str">
        <f t="shared" si="225"/>
        <v/>
      </c>
    </row>
    <row r="7217" spans="2:11" x14ac:dyDescent="0.2">
      <c r="B7217" s="10" t="str">
        <f t="shared" si="224"/>
        <v/>
      </c>
      <c r="C7217" s="30"/>
      <c r="H7217" s="10" t="str">
        <f>IFERROR(IF(INDEX(Rooms[اعتماد القيمة],MATCH(الحجز!$D7217,Rooms[الشقة],0),1)&lt;=الحجز!$C7217,((INDEX(Rooms[القيمة],MATCH(الحجز!$D7217,Rooms[الشقة],0),1)*الحجز!$E7217)+G7217)-F7217,الحجز!$H7217),"")</f>
        <v/>
      </c>
      <c r="I7217" s="10" t="str">
        <f>IFERROR(VLOOKUP(D7217,Rooms[[الشقة]:[وصف]],4,FALSE),"")</f>
        <v/>
      </c>
      <c r="K7217" s="16" t="str">
        <f t="shared" si="225"/>
        <v/>
      </c>
    </row>
    <row r="7218" spans="2:11" x14ac:dyDescent="0.2">
      <c r="B7218" s="10" t="str">
        <f t="shared" si="224"/>
        <v/>
      </c>
      <c r="C7218" s="30"/>
      <c r="H7218" s="10" t="str">
        <f>IFERROR(IF(INDEX(Rooms[اعتماد القيمة],MATCH(الحجز!$D7218,Rooms[الشقة],0),1)&lt;=الحجز!$C7218,((INDEX(Rooms[القيمة],MATCH(الحجز!$D7218,Rooms[الشقة],0),1)*الحجز!$E7218)+G7218)-F7218,الحجز!$H7218),"")</f>
        <v/>
      </c>
      <c r="I7218" s="10" t="str">
        <f>IFERROR(VLOOKUP(D7218,Rooms[[الشقة]:[وصف]],4,FALSE),"")</f>
        <v/>
      </c>
      <c r="K7218" s="16" t="str">
        <f t="shared" si="225"/>
        <v/>
      </c>
    </row>
    <row r="7219" spans="2:11" x14ac:dyDescent="0.2">
      <c r="B7219" s="10" t="str">
        <f t="shared" si="224"/>
        <v/>
      </c>
      <c r="C7219" s="30"/>
      <c r="H7219" s="10" t="str">
        <f>IFERROR(IF(INDEX(Rooms[اعتماد القيمة],MATCH(الحجز!$D7219,Rooms[الشقة],0),1)&lt;=الحجز!$C7219,((INDEX(Rooms[القيمة],MATCH(الحجز!$D7219,Rooms[الشقة],0),1)*الحجز!$E7219)+G7219)-F7219,الحجز!$H7219),"")</f>
        <v/>
      </c>
      <c r="I7219" s="10" t="str">
        <f>IFERROR(VLOOKUP(D7219,Rooms[[الشقة]:[وصف]],4,FALSE),"")</f>
        <v/>
      </c>
      <c r="K7219" s="16" t="str">
        <f t="shared" si="225"/>
        <v/>
      </c>
    </row>
    <row r="7220" spans="2:11" x14ac:dyDescent="0.2">
      <c r="B7220" s="10" t="str">
        <f t="shared" si="224"/>
        <v/>
      </c>
      <c r="C7220" s="30"/>
      <c r="H7220" s="10" t="str">
        <f>IFERROR(IF(INDEX(Rooms[اعتماد القيمة],MATCH(الحجز!$D7220,Rooms[الشقة],0),1)&lt;=الحجز!$C7220,((INDEX(Rooms[القيمة],MATCH(الحجز!$D7220,Rooms[الشقة],0),1)*الحجز!$E7220)+G7220)-F7220,الحجز!$H7220),"")</f>
        <v/>
      </c>
      <c r="I7220" s="10" t="str">
        <f>IFERROR(VLOOKUP(D7220,Rooms[[الشقة]:[وصف]],4,FALSE),"")</f>
        <v/>
      </c>
      <c r="K7220" s="16" t="str">
        <f t="shared" si="225"/>
        <v/>
      </c>
    </row>
    <row r="7221" spans="2:11" x14ac:dyDescent="0.2">
      <c r="B7221" s="10" t="str">
        <f t="shared" si="224"/>
        <v/>
      </c>
      <c r="C7221" s="30"/>
      <c r="H7221" s="10" t="str">
        <f>IFERROR(IF(INDEX(Rooms[اعتماد القيمة],MATCH(الحجز!$D7221,Rooms[الشقة],0),1)&lt;=الحجز!$C7221,((INDEX(Rooms[القيمة],MATCH(الحجز!$D7221,Rooms[الشقة],0),1)*الحجز!$E7221)+G7221)-F7221,الحجز!$H7221),"")</f>
        <v/>
      </c>
      <c r="I7221" s="10" t="str">
        <f>IFERROR(VLOOKUP(D7221,Rooms[[الشقة]:[وصف]],4,FALSE),"")</f>
        <v/>
      </c>
      <c r="K7221" s="16" t="str">
        <f t="shared" si="225"/>
        <v/>
      </c>
    </row>
    <row r="7222" spans="2:11" x14ac:dyDescent="0.2">
      <c r="B7222" s="10" t="str">
        <f t="shared" si="224"/>
        <v/>
      </c>
      <c r="C7222" s="30"/>
      <c r="H7222" s="10" t="str">
        <f>IFERROR(IF(INDEX(Rooms[اعتماد القيمة],MATCH(الحجز!$D7222,Rooms[الشقة],0),1)&lt;=الحجز!$C7222,((INDEX(Rooms[القيمة],MATCH(الحجز!$D7222,Rooms[الشقة],0),1)*الحجز!$E7222)+G7222)-F7222,الحجز!$H7222),"")</f>
        <v/>
      </c>
      <c r="I7222" s="10" t="str">
        <f>IFERROR(VLOOKUP(D7222,Rooms[[الشقة]:[وصف]],4,FALSE),"")</f>
        <v/>
      </c>
      <c r="K7222" s="16" t="str">
        <f t="shared" si="225"/>
        <v/>
      </c>
    </row>
    <row r="7223" spans="2:11" x14ac:dyDescent="0.2">
      <c r="B7223" s="10" t="str">
        <f t="shared" si="224"/>
        <v/>
      </c>
      <c r="C7223" s="30"/>
      <c r="H7223" s="10" t="str">
        <f>IFERROR(IF(INDEX(Rooms[اعتماد القيمة],MATCH(الحجز!$D7223,Rooms[الشقة],0),1)&lt;=الحجز!$C7223,((INDEX(Rooms[القيمة],MATCH(الحجز!$D7223,Rooms[الشقة],0),1)*الحجز!$E7223)+G7223)-F7223,الحجز!$H7223),"")</f>
        <v/>
      </c>
      <c r="I7223" s="10" t="str">
        <f>IFERROR(VLOOKUP(D7223,Rooms[[الشقة]:[وصف]],4,FALSE),"")</f>
        <v/>
      </c>
      <c r="K7223" s="16" t="str">
        <f t="shared" si="225"/>
        <v/>
      </c>
    </row>
    <row r="7224" spans="2:11" x14ac:dyDescent="0.2">
      <c r="B7224" s="10" t="str">
        <f t="shared" si="224"/>
        <v/>
      </c>
      <c r="C7224" s="30"/>
      <c r="H7224" s="10" t="str">
        <f>IFERROR(IF(INDEX(Rooms[اعتماد القيمة],MATCH(الحجز!$D7224,Rooms[الشقة],0),1)&lt;=الحجز!$C7224,((INDEX(Rooms[القيمة],MATCH(الحجز!$D7224,Rooms[الشقة],0),1)*الحجز!$E7224)+G7224)-F7224,الحجز!$H7224),"")</f>
        <v/>
      </c>
      <c r="I7224" s="10" t="str">
        <f>IFERROR(VLOOKUP(D7224,Rooms[[الشقة]:[وصف]],4,FALSE),"")</f>
        <v/>
      </c>
      <c r="K7224" s="16" t="str">
        <f t="shared" si="225"/>
        <v/>
      </c>
    </row>
    <row r="7225" spans="2:11" x14ac:dyDescent="0.2">
      <c r="B7225" s="10" t="str">
        <f t="shared" si="224"/>
        <v/>
      </c>
      <c r="C7225" s="30"/>
      <c r="H7225" s="10" t="str">
        <f>IFERROR(IF(INDEX(Rooms[اعتماد القيمة],MATCH(الحجز!$D7225,Rooms[الشقة],0),1)&lt;=الحجز!$C7225,((INDEX(Rooms[القيمة],MATCH(الحجز!$D7225,Rooms[الشقة],0),1)*الحجز!$E7225)+G7225)-F7225,الحجز!$H7225),"")</f>
        <v/>
      </c>
      <c r="I7225" s="10" t="str">
        <f>IFERROR(VLOOKUP(D7225,Rooms[[الشقة]:[وصف]],4,FALSE),"")</f>
        <v/>
      </c>
      <c r="K7225" s="16" t="str">
        <f t="shared" si="225"/>
        <v/>
      </c>
    </row>
    <row r="7226" spans="2:11" x14ac:dyDescent="0.2">
      <c r="B7226" s="10" t="str">
        <f t="shared" si="224"/>
        <v/>
      </c>
      <c r="C7226" s="30"/>
      <c r="H7226" s="10" t="str">
        <f>IFERROR(IF(INDEX(Rooms[اعتماد القيمة],MATCH(الحجز!$D7226,Rooms[الشقة],0),1)&lt;=الحجز!$C7226,((INDEX(Rooms[القيمة],MATCH(الحجز!$D7226,Rooms[الشقة],0),1)*الحجز!$E7226)+G7226)-F7226,الحجز!$H7226),"")</f>
        <v/>
      </c>
      <c r="I7226" s="10" t="str">
        <f>IFERROR(VLOOKUP(D7226,Rooms[[الشقة]:[وصف]],4,FALSE),"")</f>
        <v/>
      </c>
      <c r="K7226" s="16" t="str">
        <f t="shared" si="225"/>
        <v/>
      </c>
    </row>
    <row r="7227" spans="2:11" x14ac:dyDescent="0.2">
      <c r="B7227" s="10" t="str">
        <f t="shared" si="224"/>
        <v/>
      </c>
      <c r="C7227" s="30"/>
      <c r="H7227" s="10" t="str">
        <f>IFERROR(IF(INDEX(Rooms[اعتماد القيمة],MATCH(الحجز!$D7227,Rooms[الشقة],0),1)&lt;=الحجز!$C7227,((INDEX(Rooms[القيمة],MATCH(الحجز!$D7227,Rooms[الشقة],0),1)*الحجز!$E7227)+G7227)-F7227,الحجز!$H7227),"")</f>
        <v/>
      </c>
      <c r="I7227" s="10" t="str">
        <f>IFERROR(VLOOKUP(D7227,Rooms[[الشقة]:[وصف]],4,FALSE),"")</f>
        <v/>
      </c>
      <c r="K7227" s="16" t="str">
        <f t="shared" si="225"/>
        <v/>
      </c>
    </row>
    <row r="7228" spans="2:11" x14ac:dyDescent="0.2">
      <c r="B7228" s="10" t="str">
        <f t="shared" si="224"/>
        <v/>
      </c>
      <c r="C7228" s="30"/>
      <c r="H7228" s="10" t="str">
        <f>IFERROR(IF(INDEX(Rooms[اعتماد القيمة],MATCH(الحجز!$D7228,Rooms[الشقة],0),1)&lt;=الحجز!$C7228,((INDEX(Rooms[القيمة],MATCH(الحجز!$D7228,Rooms[الشقة],0),1)*الحجز!$E7228)+G7228)-F7228,الحجز!$H7228),"")</f>
        <v/>
      </c>
      <c r="I7228" s="10" t="str">
        <f>IFERROR(VLOOKUP(D7228,Rooms[[الشقة]:[وصف]],4,FALSE),"")</f>
        <v/>
      </c>
      <c r="K7228" s="16" t="str">
        <f t="shared" si="225"/>
        <v/>
      </c>
    </row>
    <row r="7229" spans="2:11" x14ac:dyDescent="0.2">
      <c r="B7229" s="10" t="str">
        <f t="shared" si="224"/>
        <v/>
      </c>
      <c r="C7229" s="30"/>
      <c r="H7229" s="10" t="str">
        <f>IFERROR(IF(INDEX(Rooms[اعتماد القيمة],MATCH(الحجز!$D7229,Rooms[الشقة],0),1)&lt;=الحجز!$C7229,((INDEX(Rooms[القيمة],MATCH(الحجز!$D7229,Rooms[الشقة],0),1)*الحجز!$E7229)+G7229)-F7229,الحجز!$H7229),"")</f>
        <v/>
      </c>
      <c r="I7229" s="10" t="str">
        <f>IFERROR(VLOOKUP(D7229,Rooms[[الشقة]:[وصف]],4,FALSE),"")</f>
        <v/>
      </c>
      <c r="K7229" s="16" t="str">
        <f t="shared" si="225"/>
        <v/>
      </c>
    </row>
    <row r="7230" spans="2:11" x14ac:dyDescent="0.2">
      <c r="B7230" s="10" t="str">
        <f t="shared" si="224"/>
        <v/>
      </c>
      <c r="C7230" s="30"/>
      <c r="H7230" s="10" t="str">
        <f>IFERROR(IF(INDEX(Rooms[اعتماد القيمة],MATCH(الحجز!$D7230,Rooms[الشقة],0),1)&lt;=الحجز!$C7230,((INDEX(Rooms[القيمة],MATCH(الحجز!$D7230,Rooms[الشقة],0),1)*الحجز!$E7230)+G7230)-F7230,الحجز!$H7230),"")</f>
        <v/>
      </c>
      <c r="I7230" s="10" t="str">
        <f>IFERROR(VLOOKUP(D7230,Rooms[[الشقة]:[وصف]],4,FALSE),"")</f>
        <v/>
      </c>
      <c r="K7230" s="16" t="str">
        <f t="shared" si="225"/>
        <v/>
      </c>
    </row>
    <row r="7231" spans="2:11" x14ac:dyDescent="0.2">
      <c r="B7231" s="10" t="str">
        <f t="shared" si="224"/>
        <v/>
      </c>
      <c r="C7231" s="30"/>
      <c r="H7231" s="10" t="str">
        <f>IFERROR(IF(INDEX(Rooms[اعتماد القيمة],MATCH(الحجز!$D7231,Rooms[الشقة],0),1)&lt;=الحجز!$C7231,((INDEX(Rooms[القيمة],MATCH(الحجز!$D7231,Rooms[الشقة],0),1)*الحجز!$E7231)+G7231)-F7231,الحجز!$H7231),"")</f>
        <v/>
      </c>
      <c r="I7231" s="10" t="str">
        <f>IFERROR(VLOOKUP(D7231,Rooms[[الشقة]:[وصف]],4,FALSE),"")</f>
        <v/>
      </c>
      <c r="K7231" s="16" t="str">
        <f t="shared" si="225"/>
        <v/>
      </c>
    </row>
    <row r="7232" spans="2:11" x14ac:dyDescent="0.2">
      <c r="B7232" s="10" t="str">
        <f t="shared" si="224"/>
        <v/>
      </c>
      <c r="C7232" s="30"/>
      <c r="H7232" s="10" t="str">
        <f>IFERROR(IF(INDEX(Rooms[اعتماد القيمة],MATCH(الحجز!$D7232,Rooms[الشقة],0),1)&lt;=الحجز!$C7232,((INDEX(Rooms[القيمة],MATCH(الحجز!$D7232,Rooms[الشقة],0),1)*الحجز!$E7232)+G7232)-F7232,الحجز!$H7232),"")</f>
        <v/>
      </c>
      <c r="I7232" s="10" t="str">
        <f>IFERROR(VLOOKUP(D7232,Rooms[[الشقة]:[وصف]],4,FALSE),"")</f>
        <v/>
      </c>
      <c r="K7232" s="16" t="str">
        <f t="shared" si="225"/>
        <v/>
      </c>
    </row>
    <row r="7233" spans="2:11" x14ac:dyDescent="0.2">
      <c r="B7233" s="10" t="str">
        <f t="shared" si="224"/>
        <v/>
      </c>
      <c r="C7233" s="30"/>
      <c r="H7233" s="10" t="str">
        <f>IFERROR(IF(INDEX(Rooms[اعتماد القيمة],MATCH(الحجز!$D7233,Rooms[الشقة],0),1)&lt;=الحجز!$C7233,((INDEX(Rooms[القيمة],MATCH(الحجز!$D7233,Rooms[الشقة],0),1)*الحجز!$E7233)+G7233)-F7233,الحجز!$H7233),"")</f>
        <v/>
      </c>
      <c r="I7233" s="10" t="str">
        <f>IFERROR(VLOOKUP(D7233,Rooms[[الشقة]:[وصف]],4,FALSE),"")</f>
        <v/>
      </c>
      <c r="K7233" s="16" t="str">
        <f t="shared" si="225"/>
        <v/>
      </c>
    </row>
    <row r="7234" spans="2:11" x14ac:dyDescent="0.2">
      <c r="B7234" s="10" t="str">
        <f t="shared" si="224"/>
        <v/>
      </c>
      <c r="C7234" s="30"/>
      <c r="H7234" s="10" t="str">
        <f>IFERROR(IF(INDEX(Rooms[اعتماد القيمة],MATCH(الحجز!$D7234,Rooms[الشقة],0),1)&lt;=الحجز!$C7234,((INDEX(Rooms[القيمة],MATCH(الحجز!$D7234,Rooms[الشقة],0),1)*الحجز!$E7234)+G7234)-F7234,الحجز!$H7234),"")</f>
        <v/>
      </c>
      <c r="I7234" s="10" t="str">
        <f>IFERROR(VLOOKUP(D7234,Rooms[[الشقة]:[وصف]],4,FALSE),"")</f>
        <v/>
      </c>
      <c r="K7234" s="16" t="str">
        <f t="shared" si="225"/>
        <v/>
      </c>
    </row>
    <row r="7235" spans="2:11" x14ac:dyDescent="0.2">
      <c r="B7235" s="10" t="str">
        <f t="shared" si="224"/>
        <v/>
      </c>
      <c r="C7235" s="30"/>
      <c r="H7235" s="10" t="str">
        <f>IFERROR(IF(INDEX(Rooms[اعتماد القيمة],MATCH(الحجز!$D7235,Rooms[الشقة],0),1)&lt;=الحجز!$C7235,((INDEX(Rooms[القيمة],MATCH(الحجز!$D7235,Rooms[الشقة],0),1)*الحجز!$E7235)+G7235)-F7235,الحجز!$H7235),"")</f>
        <v/>
      </c>
      <c r="I7235" s="10" t="str">
        <f>IFERROR(VLOOKUP(D7235,Rooms[[الشقة]:[وصف]],4,FALSE),"")</f>
        <v/>
      </c>
      <c r="K7235" s="16" t="str">
        <f t="shared" si="225"/>
        <v/>
      </c>
    </row>
    <row r="7236" spans="2:11" x14ac:dyDescent="0.2">
      <c r="B7236" s="10" t="str">
        <f t="shared" si="224"/>
        <v/>
      </c>
      <c r="C7236" s="30"/>
      <c r="H7236" s="10" t="str">
        <f>IFERROR(IF(INDEX(Rooms[اعتماد القيمة],MATCH(الحجز!$D7236,Rooms[الشقة],0),1)&lt;=الحجز!$C7236,((INDEX(Rooms[القيمة],MATCH(الحجز!$D7236,Rooms[الشقة],0),1)*الحجز!$E7236)+G7236)-F7236,الحجز!$H7236),"")</f>
        <v/>
      </c>
      <c r="I7236" s="10" t="str">
        <f>IFERROR(VLOOKUP(D7236,Rooms[[الشقة]:[وصف]],4,FALSE),"")</f>
        <v/>
      </c>
      <c r="K7236" s="16" t="str">
        <f t="shared" si="225"/>
        <v/>
      </c>
    </row>
    <row r="7237" spans="2:11" x14ac:dyDescent="0.2">
      <c r="B7237" s="10" t="str">
        <f t="shared" ref="B7237:B7300" si="226">IF(C7237&lt;&gt;"",ROW(A7234),"")</f>
        <v/>
      </c>
      <c r="C7237" s="30"/>
      <c r="H7237" s="10" t="str">
        <f>IFERROR(IF(INDEX(Rooms[اعتماد القيمة],MATCH(الحجز!$D7237,Rooms[الشقة],0),1)&lt;=الحجز!$C7237,((INDEX(Rooms[القيمة],MATCH(الحجز!$D7237,Rooms[الشقة],0),1)*الحجز!$E7237)+G7237)-F7237,الحجز!$H7237),"")</f>
        <v/>
      </c>
      <c r="I7237" s="10" t="str">
        <f>IFERROR(VLOOKUP(D7237,Rooms[[الشقة]:[وصف]],4,FALSE),"")</f>
        <v/>
      </c>
      <c r="K7237" s="16" t="str">
        <f t="shared" ref="K7237:K7300" si="227">IF(AND(E7237="",C7237=""),"",C7237+(IF(E7237&lt;1,E7237,(E7237-1))))</f>
        <v/>
      </c>
    </row>
    <row r="7238" spans="2:11" x14ac:dyDescent="0.2">
      <c r="B7238" s="10" t="str">
        <f t="shared" si="226"/>
        <v/>
      </c>
      <c r="C7238" s="30"/>
      <c r="H7238" s="10" t="str">
        <f>IFERROR(IF(INDEX(Rooms[اعتماد القيمة],MATCH(الحجز!$D7238,Rooms[الشقة],0),1)&lt;=الحجز!$C7238,((INDEX(Rooms[القيمة],MATCH(الحجز!$D7238,Rooms[الشقة],0),1)*الحجز!$E7238)+G7238)-F7238,الحجز!$H7238),"")</f>
        <v/>
      </c>
      <c r="I7238" s="10" t="str">
        <f>IFERROR(VLOOKUP(D7238,Rooms[[الشقة]:[وصف]],4,FALSE),"")</f>
        <v/>
      </c>
      <c r="K7238" s="16" t="str">
        <f t="shared" si="227"/>
        <v/>
      </c>
    </row>
    <row r="7239" spans="2:11" x14ac:dyDescent="0.2">
      <c r="B7239" s="10" t="str">
        <f t="shared" si="226"/>
        <v/>
      </c>
      <c r="C7239" s="30"/>
      <c r="H7239" s="10" t="str">
        <f>IFERROR(IF(INDEX(Rooms[اعتماد القيمة],MATCH(الحجز!$D7239,Rooms[الشقة],0),1)&lt;=الحجز!$C7239,((INDEX(Rooms[القيمة],MATCH(الحجز!$D7239,Rooms[الشقة],0),1)*الحجز!$E7239)+G7239)-F7239,الحجز!$H7239),"")</f>
        <v/>
      </c>
      <c r="I7239" s="10" t="str">
        <f>IFERROR(VLOOKUP(D7239,Rooms[[الشقة]:[وصف]],4,FALSE),"")</f>
        <v/>
      </c>
      <c r="K7239" s="16" t="str">
        <f t="shared" si="227"/>
        <v/>
      </c>
    </row>
    <row r="7240" spans="2:11" x14ac:dyDescent="0.2">
      <c r="B7240" s="10" t="str">
        <f t="shared" si="226"/>
        <v/>
      </c>
      <c r="C7240" s="30"/>
      <c r="H7240" s="10" t="str">
        <f>IFERROR(IF(INDEX(Rooms[اعتماد القيمة],MATCH(الحجز!$D7240,Rooms[الشقة],0),1)&lt;=الحجز!$C7240,((INDEX(Rooms[القيمة],MATCH(الحجز!$D7240,Rooms[الشقة],0),1)*الحجز!$E7240)+G7240)-F7240,الحجز!$H7240),"")</f>
        <v/>
      </c>
      <c r="I7240" s="10" t="str">
        <f>IFERROR(VLOOKUP(D7240,Rooms[[الشقة]:[وصف]],4,FALSE),"")</f>
        <v/>
      </c>
      <c r="K7240" s="16" t="str">
        <f t="shared" si="227"/>
        <v/>
      </c>
    </row>
    <row r="7241" spans="2:11" x14ac:dyDescent="0.2">
      <c r="B7241" s="10" t="str">
        <f t="shared" si="226"/>
        <v/>
      </c>
      <c r="C7241" s="30"/>
      <c r="H7241" s="10" t="str">
        <f>IFERROR(IF(INDEX(Rooms[اعتماد القيمة],MATCH(الحجز!$D7241,Rooms[الشقة],0),1)&lt;=الحجز!$C7241,((INDEX(Rooms[القيمة],MATCH(الحجز!$D7241,Rooms[الشقة],0),1)*الحجز!$E7241)+G7241)-F7241,الحجز!$H7241),"")</f>
        <v/>
      </c>
      <c r="I7241" s="10" t="str">
        <f>IFERROR(VLOOKUP(D7241,Rooms[[الشقة]:[وصف]],4,FALSE),"")</f>
        <v/>
      </c>
      <c r="K7241" s="16" t="str">
        <f t="shared" si="227"/>
        <v/>
      </c>
    </row>
    <row r="7242" spans="2:11" x14ac:dyDescent="0.2">
      <c r="B7242" s="10" t="str">
        <f t="shared" si="226"/>
        <v/>
      </c>
      <c r="C7242" s="30"/>
      <c r="H7242" s="10" t="str">
        <f>IFERROR(IF(INDEX(Rooms[اعتماد القيمة],MATCH(الحجز!$D7242,Rooms[الشقة],0),1)&lt;=الحجز!$C7242,((INDEX(Rooms[القيمة],MATCH(الحجز!$D7242,Rooms[الشقة],0),1)*الحجز!$E7242)+G7242)-F7242,الحجز!$H7242),"")</f>
        <v/>
      </c>
      <c r="I7242" s="10" t="str">
        <f>IFERROR(VLOOKUP(D7242,Rooms[[الشقة]:[وصف]],4,FALSE),"")</f>
        <v/>
      </c>
      <c r="K7242" s="16" t="str">
        <f t="shared" si="227"/>
        <v/>
      </c>
    </row>
    <row r="7243" spans="2:11" x14ac:dyDescent="0.2">
      <c r="B7243" s="10" t="str">
        <f t="shared" si="226"/>
        <v/>
      </c>
      <c r="C7243" s="30"/>
      <c r="H7243" s="10" t="str">
        <f>IFERROR(IF(INDEX(Rooms[اعتماد القيمة],MATCH(الحجز!$D7243,Rooms[الشقة],0),1)&lt;=الحجز!$C7243,((INDEX(Rooms[القيمة],MATCH(الحجز!$D7243,Rooms[الشقة],0),1)*الحجز!$E7243)+G7243)-F7243,الحجز!$H7243),"")</f>
        <v/>
      </c>
      <c r="I7243" s="10" t="str">
        <f>IFERROR(VLOOKUP(D7243,Rooms[[الشقة]:[وصف]],4,FALSE),"")</f>
        <v/>
      </c>
      <c r="K7243" s="16" t="str">
        <f t="shared" si="227"/>
        <v/>
      </c>
    </row>
    <row r="7244" spans="2:11" x14ac:dyDescent="0.2">
      <c r="B7244" s="10" t="str">
        <f t="shared" si="226"/>
        <v/>
      </c>
      <c r="C7244" s="30"/>
      <c r="H7244" s="10" t="str">
        <f>IFERROR(IF(INDEX(Rooms[اعتماد القيمة],MATCH(الحجز!$D7244,Rooms[الشقة],0),1)&lt;=الحجز!$C7244,((INDEX(Rooms[القيمة],MATCH(الحجز!$D7244,Rooms[الشقة],0),1)*الحجز!$E7244)+G7244)-F7244,الحجز!$H7244),"")</f>
        <v/>
      </c>
      <c r="I7244" s="10" t="str">
        <f>IFERROR(VLOOKUP(D7244,Rooms[[الشقة]:[وصف]],4,FALSE),"")</f>
        <v/>
      </c>
      <c r="K7244" s="16" t="str">
        <f t="shared" si="227"/>
        <v/>
      </c>
    </row>
    <row r="7245" spans="2:11" x14ac:dyDescent="0.2">
      <c r="B7245" s="10" t="str">
        <f t="shared" si="226"/>
        <v/>
      </c>
      <c r="C7245" s="30"/>
      <c r="H7245" s="10" t="str">
        <f>IFERROR(IF(INDEX(Rooms[اعتماد القيمة],MATCH(الحجز!$D7245,Rooms[الشقة],0),1)&lt;=الحجز!$C7245,((INDEX(Rooms[القيمة],MATCH(الحجز!$D7245,Rooms[الشقة],0),1)*الحجز!$E7245)+G7245)-F7245,الحجز!$H7245),"")</f>
        <v/>
      </c>
      <c r="I7245" s="10" t="str">
        <f>IFERROR(VLOOKUP(D7245,Rooms[[الشقة]:[وصف]],4,FALSE),"")</f>
        <v/>
      </c>
      <c r="K7245" s="16" t="str">
        <f t="shared" si="227"/>
        <v/>
      </c>
    </row>
    <row r="7246" spans="2:11" x14ac:dyDescent="0.2">
      <c r="B7246" s="10" t="str">
        <f t="shared" si="226"/>
        <v/>
      </c>
      <c r="C7246" s="30"/>
      <c r="H7246" s="10" t="str">
        <f>IFERROR(IF(INDEX(Rooms[اعتماد القيمة],MATCH(الحجز!$D7246,Rooms[الشقة],0),1)&lt;=الحجز!$C7246,((INDEX(Rooms[القيمة],MATCH(الحجز!$D7246,Rooms[الشقة],0),1)*الحجز!$E7246)+G7246)-F7246,الحجز!$H7246),"")</f>
        <v/>
      </c>
      <c r="I7246" s="10" t="str">
        <f>IFERROR(VLOOKUP(D7246,Rooms[[الشقة]:[وصف]],4,FALSE),"")</f>
        <v/>
      </c>
      <c r="K7246" s="16" t="str">
        <f t="shared" si="227"/>
        <v/>
      </c>
    </row>
    <row r="7247" spans="2:11" x14ac:dyDescent="0.2">
      <c r="B7247" s="10" t="str">
        <f t="shared" si="226"/>
        <v/>
      </c>
      <c r="C7247" s="30"/>
      <c r="H7247" s="10" t="str">
        <f>IFERROR(IF(INDEX(Rooms[اعتماد القيمة],MATCH(الحجز!$D7247,Rooms[الشقة],0),1)&lt;=الحجز!$C7247,((INDEX(Rooms[القيمة],MATCH(الحجز!$D7247,Rooms[الشقة],0),1)*الحجز!$E7247)+G7247)-F7247,الحجز!$H7247),"")</f>
        <v/>
      </c>
      <c r="I7247" s="10" t="str">
        <f>IFERROR(VLOOKUP(D7247,Rooms[[الشقة]:[وصف]],4,FALSE),"")</f>
        <v/>
      </c>
      <c r="K7247" s="16" t="str">
        <f t="shared" si="227"/>
        <v/>
      </c>
    </row>
    <row r="7248" spans="2:11" x14ac:dyDescent="0.2">
      <c r="B7248" s="10" t="str">
        <f t="shared" si="226"/>
        <v/>
      </c>
      <c r="C7248" s="30"/>
      <c r="H7248" s="10" t="str">
        <f>IFERROR(IF(INDEX(Rooms[اعتماد القيمة],MATCH(الحجز!$D7248,Rooms[الشقة],0),1)&lt;=الحجز!$C7248,((INDEX(Rooms[القيمة],MATCH(الحجز!$D7248,Rooms[الشقة],0),1)*الحجز!$E7248)+G7248)-F7248,الحجز!$H7248),"")</f>
        <v/>
      </c>
      <c r="I7248" s="10" t="str">
        <f>IFERROR(VLOOKUP(D7248,Rooms[[الشقة]:[وصف]],4,FALSE),"")</f>
        <v/>
      </c>
      <c r="K7248" s="16" t="str">
        <f t="shared" si="227"/>
        <v/>
      </c>
    </row>
    <row r="7249" spans="2:11" x14ac:dyDescent="0.2">
      <c r="B7249" s="10" t="str">
        <f t="shared" si="226"/>
        <v/>
      </c>
      <c r="C7249" s="30"/>
      <c r="H7249" s="10" t="str">
        <f>IFERROR(IF(INDEX(Rooms[اعتماد القيمة],MATCH(الحجز!$D7249,Rooms[الشقة],0),1)&lt;=الحجز!$C7249,((INDEX(Rooms[القيمة],MATCH(الحجز!$D7249,Rooms[الشقة],0),1)*الحجز!$E7249)+G7249)-F7249,الحجز!$H7249),"")</f>
        <v/>
      </c>
      <c r="I7249" s="10" t="str">
        <f>IFERROR(VLOOKUP(D7249,Rooms[[الشقة]:[وصف]],4,FALSE),"")</f>
        <v/>
      </c>
      <c r="K7249" s="16" t="str">
        <f t="shared" si="227"/>
        <v/>
      </c>
    </row>
    <row r="7250" spans="2:11" x14ac:dyDescent="0.2">
      <c r="B7250" s="10" t="str">
        <f t="shared" si="226"/>
        <v/>
      </c>
      <c r="C7250" s="30"/>
      <c r="H7250" s="10" t="str">
        <f>IFERROR(IF(INDEX(Rooms[اعتماد القيمة],MATCH(الحجز!$D7250,Rooms[الشقة],0),1)&lt;=الحجز!$C7250,((INDEX(Rooms[القيمة],MATCH(الحجز!$D7250,Rooms[الشقة],0),1)*الحجز!$E7250)+G7250)-F7250,الحجز!$H7250),"")</f>
        <v/>
      </c>
      <c r="I7250" s="10" t="str">
        <f>IFERROR(VLOOKUP(D7250,Rooms[[الشقة]:[وصف]],4,FALSE),"")</f>
        <v/>
      </c>
      <c r="K7250" s="16" t="str">
        <f t="shared" si="227"/>
        <v/>
      </c>
    </row>
    <row r="7251" spans="2:11" x14ac:dyDescent="0.2">
      <c r="B7251" s="10" t="str">
        <f t="shared" si="226"/>
        <v/>
      </c>
      <c r="C7251" s="30"/>
      <c r="H7251" s="10" t="str">
        <f>IFERROR(IF(INDEX(Rooms[اعتماد القيمة],MATCH(الحجز!$D7251,Rooms[الشقة],0),1)&lt;=الحجز!$C7251,((INDEX(Rooms[القيمة],MATCH(الحجز!$D7251,Rooms[الشقة],0),1)*الحجز!$E7251)+G7251)-F7251,الحجز!$H7251),"")</f>
        <v/>
      </c>
      <c r="I7251" s="10" t="str">
        <f>IFERROR(VLOOKUP(D7251,Rooms[[الشقة]:[وصف]],4,FALSE),"")</f>
        <v/>
      </c>
      <c r="K7251" s="16" t="str">
        <f t="shared" si="227"/>
        <v/>
      </c>
    </row>
    <row r="7252" spans="2:11" x14ac:dyDescent="0.2">
      <c r="B7252" s="10" t="str">
        <f t="shared" si="226"/>
        <v/>
      </c>
      <c r="C7252" s="30"/>
      <c r="H7252" s="10" t="str">
        <f>IFERROR(IF(INDEX(Rooms[اعتماد القيمة],MATCH(الحجز!$D7252,Rooms[الشقة],0),1)&lt;=الحجز!$C7252,((INDEX(Rooms[القيمة],MATCH(الحجز!$D7252,Rooms[الشقة],0),1)*الحجز!$E7252)+G7252)-F7252,الحجز!$H7252),"")</f>
        <v/>
      </c>
      <c r="I7252" s="10" t="str">
        <f>IFERROR(VLOOKUP(D7252,Rooms[[الشقة]:[وصف]],4,FALSE),"")</f>
        <v/>
      </c>
      <c r="K7252" s="16" t="str">
        <f t="shared" si="227"/>
        <v/>
      </c>
    </row>
    <row r="7253" spans="2:11" x14ac:dyDescent="0.2">
      <c r="B7253" s="10" t="str">
        <f t="shared" si="226"/>
        <v/>
      </c>
      <c r="C7253" s="30"/>
      <c r="H7253" s="10" t="str">
        <f>IFERROR(IF(INDEX(Rooms[اعتماد القيمة],MATCH(الحجز!$D7253,Rooms[الشقة],0),1)&lt;=الحجز!$C7253,((INDEX(Rooms[القيمة],MATCH(الحجز!$D7253,Rooms[الشقة],0),1)*الحجز!$E7253)+G7253)-F7253,الحجز!$H7253),"")</f>
        <v/>
      </c>
      <c r="I7253" s="10" t="str">
        <f>IFERROR(VLOOKUP(D7253,Rooms[[الشقة]:[وصف]],4,FALSE),"")</f>
        <v/>
      </c>
      <c r="K7253" s="16" t="str">
        <f t="shared" si="227"/>
        <v/>
      </c>
    </row>
    <row r="7254" spans="2:11" x14ac:dyDescent="0.2">
      <c r="B7254" s="10" t="str">
        <f t="shared" si="226"/>
        <v/>
      </c>
      <c r="C7254" s="30"/>
      <c r="H7254" s="10" t="str">
        <f>IFERROR(IF(INDEX(Rooms[اعتماد القيمة],MATCH(الحجز!$D7254,Rooms[الشقة],0),1)&lt;=الحجز!$C7254,((INDEX(Rooms[القيمة],MATCH(الحجز!$D7254,Rooms[الشقة],0),1)*الحجز!$E7254)+G7254)-F7254,الحجز!$H7254),"")</f>
        <v/>
      </c>
      <c r="I7254" s="10" t="str">
        <f>IFERROR(VLOOKUP(D7254,Rooms[[الشقة]:[وصف]],4,FALSE),"")</f>
        <v/>
      </c>
      <c r="K7254" s="16" t="str">
        <f t="shared" si="227"/>
        <v/>
      </c>
    </row>
    <row r="7255" spans="2:11" x14ac:dyDescent="0.2">
      <c r="B7255" s="10" t="str">
        <f t="shared" si="226"/>
        <v/>
      </c>
      <c r="C7255" s="30"/>
      <c r="H7255" s="10" t="str">
        <f>IFERROR(IF(INDEX(Rooms[اعتماد القيمة],MATCH(الحجز!$D7255,Rooms[الشقة],0),1)&lt;=الحجز!$C7255,((INDEX(Rooms[القيمة],MATCH(الحجز!$D7255,Rooms[الشقة],0),1)*الحجز!$E7255)+G7255)-F7255,الحجز!$H7255),"")</f>
        <v/>
      </c>
      <c r="I7255" s="10" t="str">
        <f>IFERROR(VLOOKUP(D7255,Rooms[[الشقة]:[وصف]],4,FALSE),"")</f>
        <v/>
      </c>
      <c r="K7255" s="16" t="str">
        <f t="shared" si="227"/>
        <v/>
      </c>
    </row>
    <row r="7256" spans="2:11" x14ac:dyDescent="0.2">
      <c r="B7256" s="10" t="str">
        <f t="shared" si="226"/>
        <v/>
      </c>
      <c r="C7256" s="30"/>
      <c r="H7256" s="10" t="str">
        <f>IFERROR(IF(INDEX(Rooms[اعتماد القيمة],MATCH(الحجز!$D7256,Rooms[الشقة],0),1)&lt;=الحجز!$C7256,((INDEX(Rooms[القيمة],MATCH(الحجز!$D7256,Rooms[الشقة],0),1)*الحجز!$E7256)+G7256)-F7256,الحجز!$H7256),"")</f>
        <v/>
      </c>
      <c r="I7256" s="10" t="str">
        <f>IFERROR(VLOOKUP(D7256,Rooms[[الشقة]:[وصف]],4,FALSE),"")</f>
        <v/>
      </c>
      <c r="K7256" s="16" t="str">
        <f t="shared" si="227"/>
        <v/>
      </c>
    </row>
    <row r="7257" spans="2:11" x14ac:dyDescent="0.2">
      <c r="B7257" s="10" t="str">
        <f t="shared" si="226"/>
        <v/>
      </c>
      <c r="C7257" s="30"/>
      <c r="H7257" s="10" t="str">
        <f>IFERROR(IF(INDEX(Rooms[اعتماد القيمة],MATCH(الحجز!$D7257,Rooms[الشقة],0),1)&lt;=الحجز!$C7257,((INDEX(Rooms[القيمة],MATCH(الحجز!$D7257,Rooms[الشقة],0),1)*الحجز!$E7257)+G7257)-F7257,الحجز!$H7257),"")</f>
        <v/>
      </c>
      <c r="I7257" s="10" t="str">
        <f>IFERROR(VLOOKUP(D7257,Rooms[[الشقة]:[وصف]],4,FALSE),"")</f>
        <v/>
      </c>
      <c r="K7257" s="16" t="str">
        <f t="shared" si="227"/>
        <v/>
      </c>
    </row>
    <row r="7258" spans="2:11" x14ac:dyDescent="0.2">
      <c r="B7258" s="10" t="str">
        <f t="shared" si="226"/>
        <v/>
      </c>
      <c r="C7258" s="30"/>
      <c r="H7258" s="10" t="str">
        <f>IFERROR(IF(INDEX(Rooms[اعتماد القيمة],MATCH(الحجز!$D7258,Rooms[الشقة],0),1)&lt;=الحجز!$C7258,((INDEX(Rooms[القيمة],MATCH(الحجز!$D7258,Rooms[الشقة],0),1)*الحجز!$E7258)+G7258)-F7258,الحجز!$H7258),"")</f>
        <v/>
      </c>
      <c r="I7258" s="10" t="str">
        <f>IFERROR(VLOOKUP(D7258,Rooms[[الشقة]:[وصف]],4,FALSE),"")</f>
        <v/>
      </c>
      <c r="K7258" s="16" t="str">
        <f t="shared" si="227"/>
        <v/>
      </c>
    </row>
    <row r="7259" spans="2:11" x14ac:dyDescent="0.2">
      <c r="B7259" s="10" t="str">
        <f t="shared" si="226"/>
        <v/>
      </c>
      <c r="C7259" s="30"/>
      <c r="H7259" s="10" t="str">
        <f>IFERROR(IF(INDEX(Rooms[اعتماد القيمة],MATCH(الحجز!$D7259,Rooms[الشقة],0),1)&lt;=الحجز!$C7259,((INDEX(Rooms[القيمة],MATCH(الحجز!$D7259,Rooms[الشقة],0),1)*الحجز!$E7259)+G7259)-F7259,الحجز!$H7259),"")</f>
        <v/>
      </c>
      <c r="I7259" s="10" t="str">
        <f>IFERROR(VLOOKUP(D7259,Rooms[[الشقة]:[وصف]],4,FALSE),"")</f>
        <v/>
      </c>
      <c r="K7259" s="16" t="str">
        <f t="shared" si="227"/>
        <v/>
      </c>
    </row>
    <row r="7260" spans="2:11" x14ac:dyDescent="0.2">
      <c r="B7260" s="10" t="str">
        <f t="shared" si="226"/>
        <v/>
      </c>
      <c r="C7260" s="30"/>
      <c r="H7260" s="10" t="str">
        <f>IFERROR(IF(INDEX(Rooms[اعتماد القيمة],MATCH(الحجز!$D7260,Rooms[الشقة],0),1)&lt;=الحجز!$C7260,((INDEX(Rooms[القيمة],MATCH(الحجز!$D7260,Rooms[الشقة],0),1)*الحجز!$E7260)+G7260)-F7260,الحجز!$H7260),"")</f>
        <v/>
      </c>
      <c r="I7260" s="10" t="str">
        <f>IFERROR(VLOOKUP(D7260,Rooms[[الشقة]:[وصف]],4,FALSE),"")</f>
        <v/>
      </c>
      <c r="K7260" s="16" t="str">
        <f t="shared" si="227"/>
        <v/>
      </c>
    </row>
    <row r="7261" spans="2:11" x14ac:dyDescent="0.2">
      <c r="B7261" s="10" t="str">
        <f t="shared" si="226"/>
        <v/>
      </c>
      <c r="C7261" s="30"/>
      <c r="H7261" s="10" t="str">
        <f>IFERROR(IF(INDEX(Rooms[اعتماد القيمة],MATCH(الحجز!$D7261,Rooms[الشقة],0),1)&lt;=الحجز!$C7261,((INDEX(Rooms[القيمة],MATCH(الحجز!$D7261,Rooms[الشقة],0),1)*الحجز!$E7261)+G7261)-F7261,الحجز!$H7261),"")</f>
        <v/>
      </c>
      <c r="I7261" s="10" t="str">
        <f>IFERROR(VLOOKUP(D7261,Rooms[[الشقة]:[وصف]],4,FALSE),"")</f>
        <v/>
      </c>
      <c r="K7261" s="16" t="str">
        <f t="shared" si="227"/>
        <v/>
      </c>
    </row>
    <row r="7262" spans="2:11" x14ac:dyDescent="0.2">
      <c r="B7262" s="10" t="str">
        <f t="shared" si="226"/>
        <v/>
      </c>
      <c r="C7262" s="30"/>
      <c r="H7262" s="10" t="str">
        <f>IFERROR(IF(INDEX(Rooms[اعتماد القيمة],MATCH(الحجز!$D7262,Rooms[الشقة],0),1)&lt;=الحجز!$C7262,((INDEX(Rooms[القيمة],MATCH(الحجز!$D7262,Rooms[الشقة],0),1)*الحجز!$E7262)+G7262)-F7262,الحجز!$H7262),"")</f>
        <v/>
      </c>
      <c r="I7262" s="10" t="str">
        <f>IFERROR(VLOOKUP(D7262,Rooms[[الشقة]:[وصف]],4,FALSE),"")</f>
        <v/>
      </c>
      <c r="K7262" s="16" t="str">
        <f t="shared" si="227"/>
        <v/>
      </c>
    </row>
    <row r="7263" spans="2:11" x14ac:dyDescent="0.2">
      <c r="B7263" s="10" t="str">
        <f t="shared" si="226"/>
        <v/>
      </c>
      <c r="C7263" s="30"/>
      <c r="H7263" s="10" t="str">
        <f>IFERROR(IF(INDEX(Rooms[اعتماد القيمة],MATCH(الحجز!$D7263,Rooms[الشقة],0),1)&lt;=الحجز!$C7263,((INDEX(Rooms[القيمة],MATCH(الحجز!$D7263,Rooms[الشقة],0),1)*الحجز!$E7263)+G7263)-F7263,الحجز!$H7263),"")</f>
        <v/>
      </c>
      <c r="I7263" s="10" t="str">
        <f>IFERROR(VLOOKUP(D7263,Rooms[[الشقة]:[وصف]],4,FALSE),"")</f>
        <v/>
      </c>
      <c r="K7263" s="16" t="str">
        <f t="shared" si="227"/>
        <v/>
      </c>
    </row>
    <row r="7264" spans="2:11" x14ac:dyDescent="0.2">
      <c r="B7264" s="10" t="str">
        <f t="shared" si="226"/>
        <v/>
      </c>
      <c r="C7264" s="30"/>
      <c r="H7264" s="10" t="str">
        <f>IFERROR(IF(INDEX(Rooms[اعتماد القيمة],MATCH(الحجز!$D7264,Rooms[الشقة],0),1)&lt;=الحجز!$C7264,((INDEX(Rooms[القيمة],MATCH(الحجز!$D7264,Rooms[الشقة],0),1)*الحجز!$E7264)+G7264)-F7264,الحجز!$H7264),"")</f>
        <v/>
      </c>
      <c r="I7264" s="10" t="str">
        <f>IFERROR(VLOOKUP(D7264,Rooms[[الشقة]:[وصف]],4,FALSE),"")</f>
        <v/>
      </c>
      <c r="K7264" s="16" t="str">
        <f t="shared" si="227"/>
        <v/>
      </c>
    </row>
    <row r="7265" spans="2:11" x14ac:dyDescent="0.2">
      <c r="B7265" s="10" t="str">
        <f t="shared" si="226"/>
        <v/>
      </c>
      <c r="C7265" s="30"/>
      <c r="H7265" s="10" t="str">
        <f>IFERROR(IF(INDEX(Rooms[اعتماد القيمة],MATCH(الحجز!$D7265,Rooms[الشقة],0),1)&lt;=الحجز!$C7265,((INDEX(Rooms[القيمة],MATCH(الحجز!$D7265,Rooms[الشقة],0),1)*الحجز!$E7265)+G7265)-F7265,الحجز!$H7265),"")</f>
        <v/>
      </c>
      <c r="I7265" s="10" t="str">
        <f>IFERROR(VLOOKUP(D7265,Rooms[[الشقة]:[وصف]],4,FALSE),"")</f>
        <v/>
      </c>
      <c r="K7265" s="16" t="str">
        <f t="shared" si="227"/>
        <v/>
      </c>
    </row>
    <row r="7266" spans="2:11" x14ac:dyDescent="0.2">
      <c r="B7266" s="10" t="str">
        <f t="shared" si="226"/>
        <v/>
      </c>
      <c r="C7266" s="30"/>
      <c r="H7266" s="10" t="str">
        <f>IFERROR(IF(INDEX(Rooms[اعتماد القيمة],MATCH(الحجز!$D7266,Rooms[الشقة],0),1)&lt;=الحجز!$C7266,((INDEX(Rooms[القيمة],MATCH(الحجز!$D7266,Rooms[الشقة],0),1)*الحجز!$E7266)+G7266)-F7266,الحجز!$H7266),"")</f>
        <v/>
      </c>
      <c r="I7266" s="10" t="str">
        <f>IFERROR(VLOOKUP(D7266,Rooms[[الشقة]:[وصف]],4,FALSE),"")</f>
        <v/>
      </c>
      <c r="K7266" s="16" t="str">
        <f t="shared" si="227"/>
        <v/>
      </c>
    </row>
    <row r="7267" spans="2:11" x14ac:dyDescent="0.2">
      <c r="B7267" s="10" t="str">
        <f t="shared" si="226"/>
        <v/>
      </c>
      <c r="C7267" s="30"/>
      <c r="H7267" s="10" t="str">
        <f>IFERROR(IF(INDEX(Rooms[اعتماد القيمة],MATCH(الحجز!$D7267,Rooms[الشقة],0),1)&lt;=الحجز!$C7267,((INDEX(Rooms[القيمة],MATCH(الحجز!$D7267,Rooms[الشقة],0),1)*الحجز!$E7267)+G7267)-F7267,الحجز!$H7267),"")</f>
        <v/>
      </c>
      <c r="I7267" s="10" t="str">
        <f>IFERROR(VLOOKUP(D7267,Rooms[[الشقة]:[وصف]],4,FALSE),"")</f>
        <v/>
      </c>
      <c r="K7267" s="16" t="str">
        <f t="shared" si="227"/>
        <v/>
      </c>
    </row>
    <row r="7268" spans="2:11" x14ac:dyDescent="0.2">
      <c r="B7268" s="10" t="str">
        <f t="shared" si="226"/>
        <v/>
      </c>
      <c r="C7268" s="30"/>
      <c r="H7268" s="10" t="str">
        <f>IFERROR(IF(INDEX(Rooms[اعتماد القيمة],MATCH(الحجز!$D7268,Rooms[الشقة],0),1)&lt;=الحجز!$C7268,((INDEX(Rooms[القيمة],MATCH(الحجز!$D7268,Rooms[الشقة],0),1)*الحجز!$E7268)+G7268)-F7268,الحجز!$H7268),"")</f>
        <v/>
      </c>
      <c r="I7268" s="10" t="str">
        <f>IFERROR(VLOOKUP(D7268,Rooms[[الشقة]:[وصف]],4,FALSE),"")</f>
        <v/>
      </c>
      <c r="K7268" s="16" t="str">
        <f t="shared" si="227"/>
        <v/>
      </c>
    </row>
    <row r="7269" spans="2:11" x14ac:dyDescent="0.2">
      <c r="B7269" s="10" t="str">
        <f t="shared" si="226"/>
        <v/>
      </c>
      <c r="C7269" s="30"/>
      <c r="H7269" s="10" t="str">
        <f>IFERROR(IF(INDEX(Rooms[اعتماد القيمة],MATCH(الحجز!$D7269,Rooms[الشقة],0),1)&lt;=الحجز!$C7269,((INDEX(Rooms[القيمة],MATCH(الحجز!$D7269,Rooms[الشقة],0),1)*الحجز!$E7269)+G7269)-F7269,الحجز!$H7269),"")</f>
        <v/>
      </c>
      <c r="I7269" s="10" t="str">
        <f>IFERROR(VLOOKUP(D7269,Rooms[[الشقة]:[وصف]],4,FALSE),"")</f>
        <v/>
      </c>
      <c r="K7269" s="16" t="str">
        <f t="shared" si="227"/>
        <v/>
      </c>
    </row>
    <row r="7270" spans="2:11" x14ac:dyDescent="0.2">
      <c r="B7270" s="10" t="str">
        <f t="shared" si="226"/>
        <v/>
      </c>
      <c r="C7270" s="30"/>
      <c r="H7270" s="10" t="str">
        <f>IFERROR(IF(INDEX(Rooms[اعتماد القيمة],MATCH(الحجز!$D7270,Rooms[الشقة],0),1)&lt;=الحجز!$C7270,((INDEX(Rooms[القيمة],MATCH(الحجز!$D7270,Rooms[الشقة],0),1)*الحجز!$E7270)+G7270)-F7270,الحجز!$H7270),"")</f>
        <v/>
      </c>
      <c r="I7270" s="10" t="str">
        <f>IFERROR(VLOOKUP(D7270,Rooms[[الشقة]:[وصف]],4,FALSE),"")</f>
        <v/>
      </c>
      <c r="K7270" s="16" t="str">
        <f t="shared" si="227"/>
        <v/>
      </c>
    </row>
    <row r="7271" spans="2:11" x14ac:dyDescent="0.2">
      <c r="B7271" s="10" t="str">
        <f t="shared" si="226"/>
        <v/>
      </c>
      <c r="C7271" s="30"/>
      <c r="H7271" s="10" t="str">
        <f>IFERROR(IF(INDEX(Rooms[اعتماد القيمة],MATCH(الحجز!$D7271,Rooms[الشقة],0),1)&lt;=الحجز!$C7271,((INDEX(Rooms[القيمة],MATCH(الحجز!$D7271,Rooms[الشقة],0),1)*الحجز!$E7271)+G7271)-F7271,الحجز!$H7271),"")</f>
        <v/>
      </c>
      <c r="I7271" s="10" t="str">
        <f>IFERROR(VLOOKUP(D7271,Rooms[[الشقة]:[وصف]],4,FALSE),"")</f>
        <v/>
      </c>
      <c r="K7271" s="16" t="str">
        <f t="shared" si="227"/>
        <v/>
      </c>
    </row>
    <row r="7272" spans="2:11" x14ac:dyDescent="0.2">
      <c r="B7272" s="10" t="str">
        <f t="shared" si="226"/>
        <v/>
      </c>
      <c r="C7272" s="30"/>
      <c r="H7272" s="10" t="str">
        <f>IFERROR(IF(INDEX(Rooms[اعتماد القيمة],MATCH(الحجز!$D7272,Rooms[الشقة],0),1)&lt;=الحجز!$C7272,((INDEX(Rooms[القيمة],MATCH(الحجز!$D7272,Rooms[الشقة],0),1)*الحجز!$E7272)+G7272)-F7272,الحجز!$H7272),"")</f>
        <v/>
      </c>
      <c r="I7272" s="10" t="str">
        <f>IFERROR(VLOOKUP(D7272,Rooms[[الشقة]:[وصف]],4,FALSE),"")</f>
        <v/>
      </c>
      <c r="K7272" s="16" t="str">
        <f t="shared" si="227"/>
        <v/>
      </c>
    </row>
    <row r="7273" spans="2:11" x14ac:dyDescent="0.2">
      <c r="B7273" s="10" t="str">
        <f t="shared" si="226"/>
        <v/>
      </c>
      <c r="C7273" s="30"/>
      <c r="H7273" s="10" t="str">
        <f>IFERROR(IF(INDEX(Rooms[اعتماد القيمة],MATCH(الحجز!$D7273,Rooms[الشقة],0),1)&lt;=الحجز!$C7273,((INDEX(Rooms[القيمة],MATCH(الحجز!$D7273,Rooms[الشقة],0),1)*الحجز!$E7273)+G7273)-F7273,الحجز!$H7273),"")</f>
        <v/>
      </c>
      <c r="I7273" s="10" t="str">
        <f>IFERROR(VLOOKUP(D7273,Rooms[[الشقة]:[وصف]],4,FALSE),"")</f>
        <v/>
      </c>
      <c r="K7273" s="16" t="str">
        <f t="shared" si="227"/>
        <v/>
      </c>
    </row>
    <row r="7274" spans="2:11" x14ac:dyDescent="0.2">
      <c r="B7274" s="10" t="str">
        <f t="shared" si="226"/>
        <v/>
      </c>
      <c r="C7274" s="30"/>
      <c r="H7274" s="10" t="str">
        <f>IFERROR(IF(INDEX(Rooms[اعتماد القيمة],MATCH(الحجز!$D7274,Rooms[الشقة],0),1)&lt;=الحجز!$C7274,((INDEX(Rooms[القيمة],MATCH(الحجز!$D7274,Rooms[الشقة],0),1)*الحجز!$E7274)+G7274)-F7274,الحجز!$H7274),"")</f>
        <v/>
      </c>
      <c r="I7274" s="10" t="str">
        <f>IFERROR(VLOOKUP(D7274,Rooms[[الشقة]:[وصف]],4,FALSE),"")</f>
        <v/>
      </c>
      <c r="K7274" s="16" t="str">
        <f t="shared" si="227"/>
        <v/>
      </c>
    </row>
    <row r="7275" spans="2:11" x14ac:dyDescent="0.2">
      <c r="B7275" s="10" t="str">
        <f t="shared" si="226"/>
        <v/>
      </c>
      <c r="C7275" s="30"/>
      <c r="H7275" s="10" t="str">
        <f>IFERROR(IF(INDEX(Rooms[اعتماد القيمة],MATCH(الحجز!$D7275,Rooms[الشقة],0),1)&lt;=الحجز!$C7275,((INDEX(Rooms[القيمة],MATCH(الحجز!$D7275,Rooms[الشقة],0),1)*الحجز!$E7275)+G7275)-F7275,الحجز!$H7275),"")</f>
        <v/>
      </c>
      <c r="I7275" s="10" t="str">
        <f>IFERROR(VLOOKUP(D7275,Rooms[[الشقة]:[وصف]],4,FALSE),"")</f>
        <v/>
      </c>
      <c r="K7275" s="16" t="str">
        <f t="shared" si="227"/>
        <v/>
      </c>
    </row>
    <row r="7276" spans="2:11" x14ac:dyDescent="0.2">
      <c r="B7276" s="10" t="str">
        <f t="shared" si="226"/>
        <v/>
      </c>
      <c r="C7276" s="30"/>
      <c r="H7276" s="10" t="str">
        <f>IFERROR(IF(INDEX(Rooms[اعتماد القيمة],MATCH(الحجز!$D7276,Rooms[الشقة],0),1)&lt;=الحجز!$C7276,((INDEX(Rooms[القيمة],MATCH(الحجز!$D7276,Rooms[الشقة],0),1)*الحجز!$E7276)+G7276)-F7276,الحجز!$H7276),"")</f>
        <v/>
      </c>
      <c r="I7276" s="10" t="str">
        <f>IFERROR(VLOOKUP(D7276,Rooms[[الشقة]:[وصف]],4,FALSE),"")</f>
        <v/>
      </c>
      <c r="K7276" s="16" t="str">
        <f t="shared" si="227"/>
        <v/>
      </c>
    </row>
    <row r="7277" spans="2:11" x14ac:dyDescent="0.2">
      <c r="B7277" s="10" t="str">
        <f t="shared" si="226"/>
        <v/>
      </c>
      <c r="C7277" s="30"/>
      <c r="H7277" s="10" t="str">
        <f>IFERROR(IF(INDEX(Rooms[اعتماد القيمة],MATCH(الحجز!$D7277,Rooms[الشقة],0),1)&lt;=الحجز!$C7277,((INDEX(Rooms[القيمة],MATCH(الحجز!$D7277,Rooms[الشقة],0),1)*الحجز!$E7277)+G7277)-F7277,الحجز!$H7277),"")</f>
        <v/>
      </c>
      <c r="I7277" s="10" t="str">
        <f>IFERROR(VLOOKUP(D7277,Rooms[[الشقة]:[وصف]],4,FALSE),"")</f>
        <v/>
      </c>
      <c r="K7277" s="16" t="str">
        <f t="shared" si="227"/>
        <v/>
      </c>
    </row>
    <row r="7278" spans="2:11" x14ac:dyDescent="0.2">
      <c r="B7278" s="10" t="str">
        <f t="shared" si="226"/>
        <v/>
      </c>
      <c r="C7278" s="30"/>
      <c r="H7278" s="10" t="str">
        <f>IFERROR(IF(INDEX(Rooms[اعتماد القيمة],MATCH(الحجز!$D7278,Rooms[الشقة],0),1)&lt;=الحجز!$C7278,((INDEX(Rooms[القيمة],MATCH(الحجز!$D7278,Rooms[الشقة],0),1)*الحجز!$E7278)+G7278)-F7278,الحجز!$H7278),"")</f>
        <v/>
      </c>
      <c r="I7278" s="10" t="str">
        <f>IFERROR(VLOOKUP(D7278,Rooms[[الشقة]:[وصف]],4,FALSE),"")</f>
        <v/>
      </c>
      <c r="K7278" s="16" t="str">
        <f t="shared" si="227"/>
        <v/>
      </c>
    </row>
    <row r="7279" spans="2:11" x14ac:dyDescent="0.2">
      <c r="B7279" s="10" t="str">
        <f t="shared" si="226"/>
        <v/>
      </c>
      <c r="C7279" s="30"/>
      <c r="H7279" s="10" t="str">
        <f>IFERROR(IF(INDEX(Rooms[اعتماد القيمة],MATCH(الحجز!$D7279,Rooms[الشقة],0),1)&lt;=الحجز!$C7279,((INDEX(Rooms[القيمة],MATCH(الحجز!$D7279,Rooms[الشقة],0),1)*الحجز!$E7279)+G7279)-F7279,الحجز!$H7279),"")</f>
        <v/>
      </c>
      <c r="I7279" s="10" t="str">
        <f>IFERROR(VLOOKUP(D7279,Rooms[[الشقة]:[وصف]],4,FALSE),"")</f>
        <v/>
      </c>
      <c r="K7279" s="16" t="str">
        <f t="shared" si="227"/>
        <v/>
      </c>
    </row>
    <row r="7280" spans="2:11" x14ac:dyDescent="0.2">
      <c r="B7280" s="10" t="str">
        <f t="shared" si="226"/>
        <v/>
      </c>
      <c r="C7280" s="30"/>
      <c r="H7280" s="10" t="str">
        <f>IFERROR(IF(INDEX(Rooms[اعتماد القيمة],MATCH(الحجز!$D7280,Rooms[الشقة],0),1)&lt;=الحجز!$C7280,((INDEX(Rooms[القيمة],MATCH(الحجز!$D7280,Rooms[الشقة],0),1)*الحجز!$E7280)+G7280)-F7280,الحجز!$H7280),"")</f>
        <v/>
      </c>
      <c r="I7280" s="10" t="str">
        <f>IFERROR(VLOOKUP(D7280,Rooms[[الشقة]:[وصف]],4,FALSE),"")</f>
        <v/>
      </c>
      <c r="K7280" s="16" t="str">
        <f t="shared" si="227"/>
        <v/>
      </c>
    </row>
    <row r="7281" spans="2:11" x14ac:dyDescent="0.2">
      <c r="B7281" s="10" t="str">
        <f t="shared" si="226"/>
        <v/>
      </c>
      <c r="C7281" s="30"/>
      <c r="H7281" s="10" t="str">
        <f>IFERROR(IF(INDEX(Rooms[اعتماد القيمة],MATCH(الحجز!$D7281,Rooms[الشقة],0),1)&lt;=الحجز!$C7281,((INDEX(Rooms[القيمة],MATCH(الحجز!$D7281,Rooms[الشقة],0),1)*الحجز!$E7281)+G7281)-F7281,الحجز!$H7281),"")</f>
        <v/>
      </c>
      <c r="I7281" s="10" t="str">
        <f>IFERROR(VLOOKUP(D7281,Rooms[[الشقة]:[وصف]],4,FALSE),"")</f>
        <v/>
      </c>
      <c r="K7281" s="16" t="str">
        <f t="shared" si="227"/>
        <v/>
      </c>
    </row>
    <row r="7282" spans="2:11" x14ac:dyDescent="0.2">
      <c r="B7282" s="10" t="str">
        <f t="shared" si="226"/>
        <v/>
      </c>
      <c r="C7282" s="30"/>
      <c r="H7282" s="10" t="str">
        <f>IFERROR(IF(INDEX(Rooms[اعتماد القيمة],MATCH(الحجز!$D7282,Rooms[الشقة],0),1)&lt;=الحجز!$C7282,((INDEX(Rooms[القيمة],MATCH(الحجز!$D7282,Rooms[الشقة],0),1)*الحجز!$E7282)+G7282)-F7282,الحجز!$H7282),"")</f>
        <v/>
      </c>
      <c r="I7282" s="10" t="str">
        <f>IFERROR(VLOOKUP(D7282,Rooms[[الشقة]:[وصف]],4,FALSE),"")</f>
        <v/>
      </c>
      <c r="K7282" s="16" t="str">
        <f t="shared" si="227"/>
        <v/>
      </c>
    </row>
    <row r="7283" spans="2:11" x14ac:dyDescent="0.2">
      <c r="B7283" s="10" t="str">
        <f t="shared" si="226"/>
        <v/>
      </c>
      <c r="C7283" s="30"/>
      <c r="H7283" s="10" t="str">
        <f>IFERROR(IF(INDEX(Rooms[اعتماد القيمة],MATCH(الحجز!$D7283,Rooms[الشقة],0),1)&lt;=الحجز!$C7283,((INDEX(Rooms[القيمة],MATCH(الحجز!$D7283,Rooms[الشقة],0),1)*الحجز!$E7283)+G7283)-F7283,الحجز!$H7283),"")</f>
        <v/>
      </c>
      <c r="I7283" s="10" t="str">
        <f>IFERROR(VLOOKUP(D7283,Rooms[[الشقة]:[وصف]],4,FALSE),"")</f>
        <v/>
      </c>
      <c r="K7283" s="16" t="str">
        <f t="shared" si="227"/>
        <v/>
      </c>
    </row>
    <row r="7284" spans="2:11" x14ac:dyDescent="0.2">
      <c r="B7284" s="10" t="str">
        <f t="shared" si="226"/>
        <v/>
      </c>
      <c r="C7284" s="30"/>
      <c r="H7284" s="10" t="str">
        <f>IFERROR(IF(INDEX(Rooms[اعتماد القيمة],MATCH(الحجز!$D7284,Rooms[الشقة],0),1)&lt;=الحجز!$C7284,((INDEX(Rooms[القيمة],MATCH(الحجز!$D7284,Rooms[الشقة],0),1)*الحجز!$E7284)+G7284)-F7284,الحجز!$H7284),"")</f>
        <v/>
      </c>
      <c r="I7284" s="10" t="str">
        <f>IFERROR(VLOOKUP(D7284,Rooms[[الشقة]:[وصف]],4,FALSE),"")</f>
        <v/>
      </c>
      <c r="K7284" s="16" t="str">
        <f t="shared" si="227"/>
        <v/>
      </c>
    </row>
    <row r="7285" spans="2:11" x14ac:dyDescent="0.2">
      <c r="B7285" s="10" t="str">
        <f t="shared" si="226"/>
        <v/>
      </c>
      <c r="C7285" s="30"/>
      <c r="H7285" s="10" t="str">
        <f>IFERROR(IF(INDEX(Rooms[اعتماد القيمة],MATCH(الحجز!$D7285,Rooms[الشقة],0),1)&lt;=الحجز!$C7285,((INDEX(Rooms[القيمة],MATCH(الحجز!$D7285,Rooms[الشقة],0),1)*الحجز!$E7285)+G7285)-F7285,الحجز!$H7285),"")</f>
        <v/>
      </c>
      <c r="I7285" s="10" t="str">
        <f>IFERROR(VLOOKUP(D7285,Rooms[[الشقة]:[وصف]],4,FALSE),"")</f>
        <v/>
      </c>
      <c r="K7285" s="16" t="str">
        <f t="shared" si="227"/>
        <v/>
      </c>
    </row>
    <row r="7286" spans="2:11" x14ac:dyDescent="0.2">
      <c r="B7286" s="10" t="str">
        <f t="shared" si="226"/>
        <v/>
      </c>
      <c r="C7286" s="30"/>
      <c r="H7286" s="10" t="str">
        <f>IFERROR(IF(INDEX(Rooms[اعتماد القيمة],MATCH(الحجز!$D7286,Rooms[الشقة],0),1)&lt;=الحجز!$C7286,((INDEX(Rooms[القيمة],MATCH(الحجز!$D7286,Rooms[الشقة],0),1)*الحجز!$E7286)+G7286)-F7286,الحجز!$H7286),"")</f>
        <v/>
      </c>
      <c r="I7286" s="10" t="str">
        <f>IFERROR(VLOOKUP(D7286,Rooms[[الشقة]:[وصف]],4,FALSE),"")</f>
        <v/>
      </c>
      <c r="K7286" s="16" t="str">
        <f t="shared" si="227"/>
        <v/>
      </c>
    </row>
    <row r="7287" spans="2:11" x14ac:dyDescent="0.2">
      <c r="B7287" s="10" t="str">
        <f t="shared" si="226"/>
        <v/>
      </c>
      <c r="C7287" s="30"/>
      <c r="H7287" s="10" t="str">
        <f>IFERROR(IF(INDEX(Rooms[اعتماد القيمة],MATCH(الحجز!$D7287,Rooms[الشقة],0),1)&lt;=الحجز!$C7287,((INDEX(Rooms[القيمة],MATCH(الحجز!$D7287,Rooms[الشقة],0),1)*الحجز!$E7287)+G7287)-F7287,الحجز!$H7287),"")</f>
        <v/>
      </c>
      <c r="I7287" s="10" t="str">
        <f>IFERROR(VLOOKUP(D7287,Rooms[[الشقة]:[وصف]],4,FALSE),"")</f>
        <v/>
      </c>
      <c r="K7287" s="16" t="str">
        <f t="shared" si="227"/>
        <v/>
      </c>
    </row>
    <row r="7288" spans="2:11" x14ac:dyDescent="0.2">
      <c r="B7288" s="10" t="str">
        <f t="shared" si="226"/>
        <v/>
      </c>
      <c r="C7288" s="30"/>
      <c r="H7288" s="10" t="str">
        <f>IFERROR(IF(INDEX(Rooms[اعتماد القيمة],MATCH(الحجز!$D7288,Rooms[الشقة],0),1)&lt;=الحجز!$C7288,((INDEX(Rooms[القيمة],MATCH(الحجز!$D7288,Rooms[الشقة],0),1)*الحجز!$E7288)+G7288)-F7288,الحجز!$H7288),"")</f>
        <v/>
      </c>
      <c r="I7288" s="10" t="str">
        <f>IFERROR(VLOOKUP(D7288,Rooms[[الشقة]:[وصف]],4,FALSE),"")</f>
        <v/>
      </c>
      <c r="K7288" s="16" t="str">
        <f t="shared" si="227"/>
        <v/>
      </c>
    </row>
    <row r="7289" spans="2:11" x14ac:dyDescent="0.2">
      <c r="B7289" s="10" t="str">
        <f t="shared" si="226"/>
        <v/>
      </c>
      <c r="C7289" s="30"/>
      <c r="H7289" s="10" t="str">
        <f>IFERROR(IF(INDEX(Rooms[اعتماد القيمة],MATCH(الحجز!$D7289,Rooms[الشقة],0),1)&lt;=الحجز!$C7289,((INDEX(Rooms[القيمة],MATCH(الحجز!$D7289,Rooms[الشقة],0),1)*الحجز!$E7289)+G7289)-F7289,الحجز!$H7289),"")</f>
        <v/>
      </c>
      <c r="I7289" s="10" t="str">
        <f>IFERROR(VLOOKUP(D7289,Rooms[[الشقة]:[وصف]],4,FALSE),"")</f>
        <v/>
      </c>
      <c r="K7289" s="16" t="str">
        <f t="shared" si="227"/>
        <v/>
      </c>
    </row>
    <row r="7290" spans="2:11" x14ac:dyDescent="0.2">
      <c r="B7290" s="10" t="str">
        <f t="shared" si="226"/>
        <v/>
      </c>
      <c r="C7290" s="30"/>
      <c r="H7290" s="10" t="str">
        <f>IFERROR(IF(INDEX(Rooms[اعتماد القيمة],MATCH(الحجز!$D7290,Rooms[الشقة],0),1)&lt;=الحجز!$C7290,((INDEX(Rooms[القيمة],MATCH(الحجز!$D7290,Rooms[الشقة],0),1)*الحجز!$E7290)+G7290)-F7290,الحجز!$H7290),"")</f>
        <v/>
      </c>
      <c r="I7290" s="10" t="str">
        <f>IFERROR(VLOOKUP(D7290,Rooms[[الشقة]:[وصف]],4,FALSE),"")</f>
        <v/>
      </c>
      <c r="K7290" s="16" t="str">
        <f t="shared" si="227"/>
        <v/>
      </c>
    </row>
    <row r="7291" spans="2:11" x14ac:dyDescent="0.2">
      <c r="B7291" s="10" t="str">
        <f t="shared" si="226"/>
        <v/>
      </c>
      <c r="C7291" s="30"/>
      <c r="H7291" s="10" t="str">
        <f>IFERROR(IF(INDEX(Rooms[اعتماد القيمة],MATCH(الحجز!$D7291,Rooms[الشقة],0),1)&lt;=الحجز!$C7291,((INDEX(Rooms[القيمة],MATCH(الحجز!$D7291,Rooms[الشقة],0),1)*الحجز!$E7291)+G7291)-F7291,الحجز!$H7291),"")</f>
        <v/>
      </c>
      <c r="I7291" s="10" t="str">
        <f>IFERROR(VLOOKUP(D7291,Rooms[[الشقة]:[وصف]],4,FALSE),"")</f>
        <v/>
      </c>
      <c r="K7291" s="16" t="str">
        <f t="shared" si="227"/>
        <v/>
      </c>
    </row>
    <row r="7292" spans="2:11" x14ac:dyDescent="0.2">
      <c r="B7292" s="10" t="str">
        <f t="shared" si="226"/>
        <v/>
      </c>
      <c r="C7292" s="30"/>
      <c r="H7292" s="10" t="str">
        <f>IFERROR(IF(INDEX(Rooms[اعتماد القيمة],MATCH(الحجز!$D7292,Rooms[الشقة],0),1)&lt;=الحجز!$C7292,((INDEX(Rooms[القيمة],MATCH(الحجز!$D7292,Rooms[الشقة],0),1)*الحجز!$E7292)+G7292)-F7292,الحجز!$H7292),"")</f>
        <v/>
      </c>
      <c r="I7292" s="10" t="str">
        <f>IFERROR(VLOOKUP(D7292,Rooms[[الشقة]:[وصف]],4,FALSE),"")</f>
        <v/>
      </c>
      <c r="K7292" s="16" t="str">
        <f t="shared" si="227"/>
        <v/>
      </c>
    </row>
    <row r="7293" spans="2:11" x14ac:dyDescent="0.2">
      <c r="B7293" s="10" t="str">
        <f t="shared" si="226"/>
        <v/>
      </c>
      <c r="C7293" s="30"/>
      <c r="H7293" s="10" t="str">
        <f>IFERROR(IF(INDEX(Rooms[اعتماد القيمة],MATCH(الحجز!$D7293,Rooms[الشقة],0),1)&lt;=الحجز!$C7293,((INDEX(Rooms[القيمة],MATCH(الحجز!$D7293,Rooms[الشقة],0),1)*الحجز!$E7293)+G7293)-F7293,الحجز!$H7293),"")</f>
        <v/>
      </c>
      <c r="I7293" s="10" t="str">
        <f>IFERROR(VLOOKUP(D7293,Rooms[[الشقة]:[وصف]],4,FALSE),"")</f>
        <v/>
      </c>
      <c r="K7293" s="16" t="str">
        <f t="shared" si="227"/>
        <v/>
      </c>
    </row>
    <row r="7294" spans="2:11" x14ac:dyDescent="0.2">
      <c r="B7294" s="10" t="str">
        <f t="shared" si="226"/>
        <v/>
      </c>
      <c r="C7294" s="30"/>
      <c r="H7294" s="10" t="str">
        <f>IFERROR(IF(INDEX(Rooms[اعتماد القيمة],MATCH(الحجز!$D7294,Rooms[الشقة],0),1)&lt;=الحجز!$C7294,((INDEX(Rooms[القيمة],MATCH(الحجز!$D7294,Rooms[الشقة],0),1)*الحجز!$E7294)+G7294)-F7294,الحجز!$H7294),"")</f>
        <v/>
      </c>
      <c r="I7294" s="10" t="str">
        <f>IFERROR(VLOOKUP(D7294,Rooms[[الشقة]:[وصف]],4,FALSE),"")</f>
        <v/>
      </c>
      <c r="K7294" s="16" t="str">
        <f t="shared" si="227"/>
        <v/>
      </c>
    </row>
    <row r="7295" spans="2:11" x14ac:dyDescent="0.2">
      <c r="B7295" s="10" t="str">
        <f t="shared" si="226"/>
        <v/>
      </c>
      <c r="C7295" s="30"/>
      <c r="H7295" s="10" t="str">
        <f>IFERROR(IF(INDEX(Rooms[اعتماد القيمة],MATCH(الحجز!$D7295,Rooms[الشقة],0),1)&lt;=الحجز!$C7295,((INDEX(Rooms[القيمة],MATCH(الحجز!$D7295,Rooms[الشقة],0),1)*الحجز!$E7295)+G7295)-F7295,الحجز!$H7295),"")</f>
        <v/>
      </c>
      <c r="I7295" s="10" t="str">
        <f>IFERROR(VLOOKUP(D7295,Rooms[[الشقة]:[وصف]],4,FALSE),"")</f>
        <v/>
      </c>
      <c r="K7295" s="16" t="str">
        <f t="shared" si="227"/>
        <v/>
      </c>
    </row>
    <row r="7296" spans="2:11" x14ac:dyDescent="0.2">
      <c r="B7296" s="10" t="str">
        <f t="shared" si="226"/>
        <v/>
      </c>
      <c r="C7296" s="30"/>
      <c r="H7296" s="10" t="str">
        <f>IFERROR(IF(INDEX(Rooms[اعتماد القيمة],MATCH(الحجز!$D7296,Rooms[الشقة],0),1)&lt;=الحجز!$C7296,((INDEX(Rooms[القيمة],MATCH(الحجز!$D7296,Rooms[الشقة],0),1)*الحجز!$E7296)+G7296)-F7296,الحجز!$H7296),"")</f>
        <v/>
      </c>
      <c r="I7296" s="10" t="str">
        <f>IFERROR(VLOOKUP(D7296,Rooms[[الشقة]:[وصف]],4,FALSE),"")</f>
        <v/>
      </c>
      <c r="K7296" s="16" t="str">
        <f t="shared" si="227"/>
        <v/>
      </c>
    </row>
    <row r="7297" spans="2:11" x14ac:dyDescent="0.2">
      <c r="B7297" s="10" t="str">
        <f t="shared" si="226"/>
        <v/>
      </c>
      <c r="C7297" s="30"/>
      <c r="H7297" s="10" t="str">
        <f>IFERROR(IF(INDEX(Rooms[اعتماد القيمة],MATCH(الحجز!$D7297,Rooms[الشقة],0),1)&lt;=الحجز!$C7297,((INDEX(Rooms[القيمة],MATCH(الحجز!$D7297,Rooms[الشقة],0),1)*الحجز!$E7297)+G7297)-F7297,الحجز!$H7297),"")</f>
        <v/>
      </c>
      <c r="I7297" s="10" t="str">
        <f>IFERROR(VLOOKUP(D7297,Rooms[[الشقة]:[وصف]],4,FALSE),"")</f>
        <v/>
      </c>
      <c r="K7297" s="16" t="str">
        <f t="shared" si="227"/>
        <v/>
      </c>
    </row>
    <row r="7298" spans="2:11" x14ac:dyDescent="0.2">
      <c r="B7298" s="10" t="str">
        <f t="shared" si="226"/>
        <v/>
      </c>
      <c r="C7298" s="30"/>
      <c r="H7298" s="10" t="str">
        <f>IFERROR(IF(INDEX(Rooms[اعتماد القيمة],MATCH(الحجز!$D7298,Rooms[الشقة],0),1)&lt;=الحجز!$C7298,((INDEX(Rooms[القيمة],MATCH(الحجز!$D7298,Rooms[الشقة],0),1)*الحجز!$E7298)+G7298)-F7298,الحجز!$H7298),"")</f>
        <v/>
      </c>
      <c r="I7298" s="10" t="str">
        <f>IFERROR(VLOOKUP(D7298,Rooms[[الشقة]:[وصف]],4,FALSE),"")</f>
        <v/>
      </c>
      <c r="K7298" s="16" t="str">
        <f t="shared" si="227"/>
        <v/>
      </c>
    </row>
    <row r="7299" spans="2:11" x14ac:dyDescent="0.2">
      <c r="B7299" s="10" t="str">
        <f t="shared" si="226"/>
        <v/>
      </c>
      <c r="C7299" s="30"/>
      <c r="H7299" s="10" t="str">
        <f>IFERROR(IF(INDEX(Rooms[اعتماد القيمة],MATCH(الحجز!$D7299,Rooms[الشقة],0),1)&lt;=الحجز!$C7299,((INDEX(Rooms[القيمة],MATCH(الحجز!$D7299,Rooms[الشقة],0),1)*الحجز!$E7299)+G7299)-F7299,الحجز!$H7299),"")</f>
        <v/>
      </c>
      <c r="I7299" s="10" t="str">
        <f>IFERROR(VLOOKUP(D7299,Rooms[[الشقة]:[وصف]],4,FALSE),"")</f>
        <v/>
      </c>
      <c r="K7299" s="16" t="str">
        <f t="shared" si="227"/>
        <v/>
      </c>
    </row>
    <row r="7300" spans="2:11" x14ac:dyDescent="0.2">
      <c r="B7300" s="10" t="str">
        <f t="shared" si="226"/>
        <v/>
      </c>
      <c r="C7300" s="30"/>
      <c r="H7300" s="10" t="str">
        <f>IFERROR(IF(INDEX(Rooms[اعتماد القيمة],MATCH(الحجز!$D7300,Rooms[الشقة],0),1)&lt;=الحجز!$C7300,((INDEX(Rooms[القيمة],MATCH(الحجز!$D7300,Rooms[الشقة],0),1)*الحجز!$E7300)+G7300)-F7300,الحجز!$H7300),"")</f>
        <v/>
      </c>
      <c r="I7300" s="10" t="str">
        <f>IFERROR(VLOOKUP(D7300,Rooms[[الشقة]:[وصف]],4,FALSE),"")</f>
        <v/>
      </c>
      <c r="K7300" s="16" t="str">
        <f t="shared" si="227"/>
        <v/>
      </c>
    </row>
    <row r="7301" spans="2:11" x14ac:dyDescent="0.2">
      <c r="B7301" s="10" t="str">
        <f t="shared" ref="B7301:B7364" si="228">IF(C7301&lt;&gt;"",ROW(A7298),"")</f>
        <v/>
      </c>
      <c r="C7301" s="30"/>
      <c r="H7301" s="10" t="str">
        <f>IFERROR(IF(INDEX(Rooms[اعتماد القيمة],MATCH(الحجز!$D7301,Rooms[الشقة],0),1)&lt;=الحجز!$C7301,((INDEX(Rooms[القيمة],MATCH(الحجز!$D7301,Rooms[الشقة],0),1)*الحجز!$E7301)+G7301)-F7301,الحجز!$H7301),"")</f>
        <v/>
      </c>
      <c r="I7301" s="10" t="str">
        <f>IFERROR(VLOOKUP(D7301,Rooms[[الشقة]:[وصف]],4,FALSE),"")</f>
        <v/>
      </c>
      <c r="K7301" s="16" t="str">
        <f t="shared" ref="K7301:K7364" si="229">IF(AND(E7301="",C7301=""),"",C7301+(IF(E7301&lt;1,E7301,(E7301-1))))</f>
        <v/>
      </c>
    </row>
    <row r="7302" spans="2:11" x14ac:dyDescent="0.2">
      <c r="B7302" s="10" t="str">
        <f t="shared" si="228"/>
        <v/>
      </c>
      <c r="C7302" s="30"/>
      <c r="H7302" s="10" t="str">
        <f>IFERROR(IF(INDEX(Rooms[اعتماد القيمة],MATCH(الحجز!$D7302,Rooms[الشقة],0),1)&lt;=الحجز!$C7302,((INDEX(Rooms[القيمة],MATCH(الحجز!$D7302,Rooms[الشقة],0),1)*الحجز!$E7302)+G7302)-F7302,الحجز!$H7302),"")</f>
        <v/>
      </c>
      <c r="I7302" s="10" t="str">
        <f>IFERROR(VLOOKUP(D7302,Rooms[[الشقة]:[وصف]],4,FALSE),"")</f>
        <v/>
      </c>
      <c r="K7302" s="16" t="str">
        <f t="shared" si="229"/>
        <v/>
      </c>
    </row>
    <row r="7303" spans="2:11" x14ac:dyDescent="0.2">
      <c r="B7303" s="10" t="str">
        <f t="shared" si="228"/>
        <v/>
      </c>
      <c r="C7303" s="30"/>
      <c r="H7303" s="10" t="str">
        <f>IFERROR(IF(INDEX(Rooms[اعتماد القيمة],MATCH(الحجز!$D7303,Rooms[الشقة],0),1)&lt;=الحجز!$C7303,((INDEX(Rooms[القيمة],MATCH(الحجز!$D7303,Rooms[الشقة],0),1)*الحجز!$E7303)+G7303)-F7303,الحجز!$H7303),"")</f>
        <v/>
      </c>
      <c r="I7303" s="10" t="str">
        <f>IFERROR(VLOOKUP(D7303,Rooms[[الشقة]:[وصف]],4,FALSE),"")</f>
        <v/>
      </c>
      <c r="K7303" s="16" t="str">
        <f t="shared" si="229"/>
        <v/>
      </c>
    </row>
    <row r="7304" spans="2:11" x14ac:dyDescent="0.2">
      <c r="B7304" s="10" t="str">
        <f t="shared" si="228"/>
        <v/>
      </c>
      <c r="C7304" s="30"/>
      <c r="H7304" s="10" t="str">
        <f>IFERROR(IF(INDEX(Rooms[اعتماد القيمة],MATCH(الحجز!$D7304,Rooms[الشقة],0),1)&lt;=الحجز!$C7304,((INDEX(Rooms[القيمة],MATCH(الحجز!$D7304,Rooms[الشقة],0),1)*الحجز!$E7304)+G7304)-F7304,الحجز!$H7304),"")</f>
        <v/>
      </c>
      <c r="I7304" s="10" t="str">
        <f>IFERROR(VLOOKUP(D7304,Rooms[[الشقة]:[وصف]],4,FALSE),"")</f>
        <v/>
      </c>
      <c r="K7304" s="16" t="str">
        <f t="shared" si="229"/>
        <v/>
      </c>
    </row>
    <row r="7305" spans="2:11" x14ac:dyDescent="0.2">
      <c r="B7305" s="10" t="str">
        <f t="shared" si="228"/>
        <v/>
      </c>
      <c r="C7305" s="30"/>
      <c r="H7305" s="10" t="str">
        <f>IFERROR(IF(INDEX(Rooms[اعتماد القيمة],MATCH(الحجز!$D7305,Rooms[الشقة],0),1)&lt;=الحجز!$C7305,((INDEX(Rooms[القيمة],MATCH(الحجز!$D7305,Rooms[الشقة],0),1)*الحجز!$E7305)+G7305)-F7305,الحجز!$H7305),"")</f>
        <v/>
      </c>
      <c r="I7305" s="10" t="str">
        <f>IFERROR(VLOOKUP(D7305,Rooms[[الشقة]:[وصف]],4,FALSE),"")</f>
        <v/>
      </c>
      <c r="K7305" s="16" t="str">
        <f t="shared" si="229"/>
        <v/>
      </c>
    </row>
    <row r="7306" spans="2:11" x14ac:dyDescent="0.2">
      <c r="B7306" s="10" t="str">
        <f t="shared" si="228"/>
        <v/>
      </c>
      <c r="C7306" s="30"/>
      <c r="H7306" s="10" t="str">
        <f>IFERROR(IF(INDEX(Rooms[اعتماد القيمة],MATCH(الحجز!$D7306,Rooms[الشقة],0),1)&lt;=الحجز!$C7306,((INDEX(Rooms[القيمة],MATCH(الحجز!$D7306,Rooms[الشقة],0),1)*الحجز!$E7306)+G7306)-F7306,الحجز!$H7306),"")</f>
        <v/>
      </c>
      <c r="I7306" s="10" t="str">
        <f>IFERROR(VLOOKUP(D7306,Rooms[[الشقة]:[وصف]],4,FALSE),"")</f>
        <v/>
      </c>
      <c r="K7306" s="16" t="str">
        <f t="shared" si="229"/>
        <v/>
      </c>
    </row>
    <row r="7307" spans="2:11" x14ac:dyDescent="0.2">
      <c r="B7307" s="10" t="str">
        <f t="shared" si="228"/>
        <v/>
      </c>
      <c r="C7307" s="30"/>
      <c r="H7307" s="10" t="str">
        <f>IFERROR(IF(INDEX(Rooms[اعتماد القيمة],MATCH(الحجز!$D7307,Rooms[الشقة],0),1)&lt;=الحجز!$C7307,((INDEX(Rooms[القيمة],MATCH(الحجز!$D7307,Rooms[الشقة],0),1)*الحجز!$E7307)+G7307)-F7307,الحجز!$H7307),"")</f>
        <v/>
      </c>
      <c r="I7307" s="10" t="str">
        <f>IFERROR(VLOOKUP(D7307,Rooms[[الشقة]:[وصف]],4,FALSE),"")</f>
        <v/>
      </c>
      <c r="K7307" s="16" t="str">
        <f t="shared" si="229"/>
        <v/>
      </c>
    </row>
    <row r="7308" spans="2:11" x14ac:dyDescent="0.2">
      <c r="B7308" s="10" t="str">
        <f t="shared" si="228"/>
        <v/>
      </c>
      <c r="C7308" s="30"/>
      <c r="H7308" s="10" t="str">
        <f>IFERROR(IF(INDEX(Rooms[اعتماد القيمة],MATCH(الحجز!$D7308,Rooms[الشقة],0),1)&lt;=الحجز!$C7308,((INDEX(Rooms[القيمة],MATCH(الحجز!$D7308,Rooms[الشقة],0),1)*الحجز!$E7308)+G7308)-F7308,الحجز!$H7308),"")</f>
        <v/>
      </c>
      <c r="I7308" s="10" t="str">
        <f>IFERROR(VLOOKUP(D7308,Rooms[[الشقة]:[وصف]],4,FALSE),"")</f>
        <v/>
      </c>
      <c r="K7308" s="16" t="str">
        <f t="shared" si="229"/>
        <v/>
      </c>
    </row>
    <row r="7309" spans="2:11" x14ac:dyDescent="0.2">
      <c r="B7309" s="10" t="str">
        <f t="shared" si="228"/>
        <v/>
      </c>
      <c r="C7309" s="30"/>
      <c r="H7309" s="10" t="str">
        <f>IFERROR(IF(INDEX(Rooms[اعتماد القيمة],MATCH(الحجز!$D7309,Rooms[الشقة],0),1)&lt;=الحجز!$C7309,((INDEX(Rooms[القيمة],MATCH(الحجز!$D7309,Rooms[الشقة],0),1)*الحجز!$E7309)+G7309)-F7309,الحجز!$H7309),"")</f>
        <v/>
      </c>
      <c r="I7309" s="10" t="str">
        <f>IFERROR(VLOOKUP(D7309,Rooms[[الشقة]:[وصف]],4,FALSE),"")</f>
        <v/>
      </c>
      <c r="K7309" s="16" t="str">
        <f t="shared" si="229"/>
        <v/>
      </c>
    </row>
    <row r="7310" spans="2:11" x14ac:dyDescent="0.2">
      <c r="B7310" s="10" t="str">
        <f t="shared" si="228"/>
        <v/>
      </c>
      <c r="C7310" s="30"/>
      <c r="H7310" s="10" t="str">
        <f>IFERROR(IF(INDEX(Rooms[اعتماد القيمة],MATCH(الحجز!$D7310,Rooms[الشقة],0),1)&lt;=الحجز!$C7310,((INDEX(Rooms[القيمة],MATCH(الحجز!$D7310,Rooms[الشقة],0),1)*الحجز!$E7310)+G7310)-F7310,الحجز!$H7310),"")</f>
        <v/>
      </c>
      <c r="I7310" s="10" t="str">
        <f>IFERROR(VLOOKUP(D7310,Rooms[[الشقة]:[وصف]],4,FALSE),"")</f>
        <v/>
      </c>
      <c r="K7310" s="16" t="str">
        <f t="shared" si="229"/>
        <v/>
      </c>
    </row>
    <row r="7311" spans="2:11" x14ac:dyDescent="0.2">
      <c r="B7311" s="10" t="str">
        <f t="shared" si="228"/>
        <v/>
      </c>
      <c r="C7311" s="30"/>
      <c r="H7311" s="10" t="str">
        <f>IFERROR(IF(INDEX(Rooms[اعتماد القيمة],MATCH(الحجز!$D7311,Rooms[الشقة],0),1)&lt;=الحجز!$C7311,((INDEX(Rooms[القيمة],MATCH(الحجز!$D7311,Rooms[الشقة],0),1)*الحجز!$E7311)+G7311)-F7311,الحجز!$H7311),"")</f>
        <v/>
      </c>
      <c r="I7311" s="10" t="str">
        <f>IFERROR(VLOOKUP(D7311,Rooms[[الشقة]:[وصف]],4,FALSE),"")</f>
        <v/>
      </c>
      <c r="K7311" s="16" t="str">
        <f t="shared" si="229"/>
        <v/>
      </c>
    </row>
    <row r="7312" spans="2:11" x14ac:dyDescent="0.2">
      <c r="B7312" s="10" t="str">
        <f t="shared" si="228"/>
        <v/>
      </c>
      <c r="C7312" s="30"/>
      <c r="H7312" s="10" t="str">
        <f>IFERROR(IF(INDEX(Rooms[اعتماد القيمة],MATCH(الحجز!$D7312,Rooms[الشقة],0),1)&lt;=الحجز!$C7312,((INDEX(Rooms[القيمة],MATCH(الحجز!$D7312,Rooms[الشقة],0),1)*الحجز!$E7312)+G7312)-F7312,الحجز!$H7312),"")</f>
        <v/>
      </c>
      <c r="I7312" s="10" t="str">
        <f>IFERROR(VLOOKUP(D7312,Rooms[[الشقة]:[وصف]],4,FALSE),"")</f>
        <v/>
      </c>
      <c r="K7312" s="16" t="str">
        <f t="shared" si="229"/>
        <v/>
      </c>
    </row>
    <row r="7313" spans="2:11" x14ac:dyDescent="0.2">
      <c r="B7313" s="10" t="str">
        <f t="shared" si="228"/>
        <v/>
      </c>
      <c r="C7313" s="30"/>
      <c r="H7313" s="10" t="str">
        <f>IFERROR(IF(INDEX(Rooms[اعتماد القيمة],MATCH(الحجز!$D7313,Rooms[الشقة],0),1)&lt;=الحجز!$C7313,((INDEX(Rooms[القيمة],MATCH(الحجز!$D7313,Rooms[الشقة],0),1)*الحجز!$E7313)+G7313)-F7313,الحجز!$H7313),"")</f>
        <v/>
      </c>
      <c r="I7313" s="10" t="str">
        <f>IFERROR(VLOOKUP(D7313,Rooms[[الشقة]:[وصف]],4,FALSE),"")</f>
        <v/>
      </c>
      <c r="K7313" s="16" t="str">
        <f t="shared" si="229"/>
        <v/>
      </c>
    </row>
    <row r="7314" spans="2:11" x14ac:dyDescent="0.2">
      <c r="B7314" s="10" t="str">
        <f t="shared" si="228"/>
        <v/>
      </c>
      <c r="C7314" s="30"/>
      <c r="H7314" s="10" t="str">
        <f>IFERROR(IF(INDEX(Rooms[اعتماد القيمة],MATCH(الحجز!$D7314,Rooms[الشقة],0),1)&lt;=الحجز!$C7314,((INDEX(Rooms[القيمة],MATCH(الحجز!$D7314,Rooms[الشقة],0),1)*الحجز!$E7314)+G7314)-F7314,الحجز!$H7314),"")</f>
        <v/>
      </c>
      <c r="I7314" s="10" t="str">
        <f>IFERROR(VLOOKUP(D7314,Rooms[[الشقة]:[وصف]],4,FALSE),"")</f>
        <v/>
      </c>
      <c r="K7314" s="16" t="str">
        <f t="shared" si="229"/>
        <v/>
      </c>
    </row>
    <row r="7315" spans="2:11" x14ac:dyDescent="0.2">
      <c r="B7315" s="10" t="str">
        <f t="shared" si="228"/>
        <v/>
      </c>
      <c r="C7315" s="30"/>
      <c r="H7315" s="10" t="str">
        <f>IFERROR(IF(INDEX(Rooms[اعتماد القيمة],MATCH(الحجز!$D7315,Rooms[الشقة],0),1)&lt;=الحجز!$C7315,((INDEX(Rooms[القيمة],MATCH(الحجز!$D7315,Rooms[الشقة],0),1)*الحجز!$E7315)+G7315)-F7315,الحجز!$H7315),"")</f>
        <v/>
      </c>
      <c r="I7315" s="10" t="str">
        <f>IFERROR(VLOOKUP(D7315,Rooms[[الشقة]:[وصف]],4,FALSE),"")</f>
        <v/>
      </c>
      <c r="K7315" s="16" t="str">
        <f t="shared" si="229"/>
        <v/>
      </c>
    </row>
    <row r="7316" spans="2:11" x14ac:dyDescent="0.2">
      <c r="B7316" s="10" t="str">
        <f t="shared" si="228"/>
        <v/>
      </c>
      <c r="C7316" s="30"/>
      <c r="H7316" s="10" t="str">
        <f>IFERROR(IF(INDEX(Rooms[اعتماد القيمة],MATCH(الحجز!$D7316,Rooms[الشقة],0),1)&lt;=الحجز!$C7316,((INDEX(Rooms[القيمة],MATCH(الحجز!$D7316,Rooms[الشقة],0),1)*الحجز!$E7316)+G7316)-F7316,الحجز!$H7316),"")</f>
        <v/>
      </c>
      <c r="I7316" s="10" t="str">
        <f>IFERROR(VLOOKUP(D7316,Rooms[[الشقة]:[وصف]],4,FALSE),"")</f>
        <v/>
      </c>
      <c r="K7316" s="16" t="str">
        <f t="shared" si="229"/>
        <v/>
      </c>
    </row>
    <row r="7317" spans="2:11" x14ac:dyDescent="0.2">
      <c r="B7317" s="10" t="str">
        <f t="shared" si="228"/>
        <v/>
      </c>
      <c r="C7317" s="30"/>
      <c r="H7317" s="10" t="str">
        <f>IFERROR(IF(INDEX(Rooms[اعتماد القيمة],MATCH(الحجز!$D7317,Rooms[الشقة],0),1)&lt;=الحجز!$C7317,((INDEX(Rooms[القيمة],MATCH(الحجز!$D7317,Rooms[الشقة],0),1)*الحجز!$E7317)+G7317)-F7317,الحجز!$H7317),"")</f>
        <v/>
      </c>
      <c r="I7317" s="10" t="str">
        <f>IFERROR(VLOOKUP(D7317,Rooms[[الشقة]:[وصف]],4,FALSE),"")</f>
        <v/>
      </c>
      <c r="K7317" s="16" t="str">
        <f t="shared" si="229"/>
        <v/>
      </c>
    </row>
    <row r="7318" spans="2:11" x14ac:dyDescent="0.2">
      <c r="B7318" s="10" t="str">
        <f t="shared" si="228"/>
        <v/>
      </c>
      <c r="C7318" s="30"/>
      <c r="H7318" s="10" t="str">
        <f>IFERROR(IF(INDEX(Rooms[اعتماد القيمة],MATCH(الحجز!$D7318,Rooms[الشقة],0),1)&lt;=الحجز!$C7318,((INDEX(Rooms[القيمة],MATCH(الحجز!$D7318,Rooms[الشقة],0),1)*الحجز!$E7318)+G7318)-F7318,الحجز!$H7318),"")</f>
        <v/>
      </c>
      <c r="I7318" s="10" t="str">
        <f>IFERROR(VLOOKUP(D7318,Rooms[[الشقة]:[وصف]],4,FALSE),"")</f>
        <v/>
      </c>
      <c r="K7318" s="16" t="str">
        <f t="shared" si="229"/>
        <v/>
      </c>
    </row>
    <row r="7319" spans="2:11" x14ac:dyDescent="0.2">
      <c r="B7319" s="10" t="str">
        <f t="shared" si="228"/>
        <v/>
      </c>
      <c r="C7319" s="30"/>
      <c r="H7319" s="10" t="str">
        <f>IFERROR(IF(INDEX(Rooms[اعتماد القيمة],MATCH(الحجز!$D7319,Rooms[الشقة],0),1)&lt;=الحجز!$C7319,((INDEX(Rooms[القيمة],MATCH(الحجز!$D7319,Rooms[الشقة],0),1)*الحجز!$E7319)+G7319)-F7319,الحجز!$H7319),"")</f>
        <v/>
      </c>
      <c r="I7319" s="10" t="str">
        <f>IFERROR(VLOOKUP(D7319,Rooms[[الشقة]:[وصف]],4,FALSE),"")</f>
        <v/>
      </c>
      <c r="K7319" s="16" t="str">
        <f t="shared" si="229"/>
        <v/>
      </c>
    </row>
    <row r="7320" spans="2:11" x14ac:dyDescent="0.2">
      <c r="B7320" s="10" t="str">
        <f t="shared" si="228"/>
        <v/>
      </c>
      <c r="C7320" s="30"/>
      <c r="H7320" s="10" t="str">
        <f>IFERROR(IF(INDEX(Rooms[اعتماد القيمة],MATCH(الحجز!$D7320,Rooms[الشقة],0),1)&lt;=الحجز!$C7320,((INDEX(Rooms[القيمة],MATCH(الحجز!$D7320,Rooms[الشقة],0),1)*الحجز!$E7320)+G7320)-F7320,الحجز!$H7320),"")</f>
        <v/>
      </c>
      <c r="I7320" s="10" t="str">
        <f>IFERROR(VLOOKUP(D7320,Rooms[[الشقة]:[وصف]],4,FALSE),"")</f>
        <v/>
      </c>
      <c r="K7320" s="16" t="str">
        <f t="shared" si="229"/>
        <v/>
      </c>
    </row>
    <row r="7321" spans="2:11" x14ac:dyDescent="0.2">
      <c r="B7321" s="10" t="str">
        <f t="shared" si="228"/>
        <v/>
      </c>
      <c r="C7321" s="30"/>
      <c r="H7321" s="10" t="str">
        <f>IFERROR(IF(INDEX(Rooms[اعتماد القيمة],MATCH(الحجز!$D7321,Rooms[الشقة],0),1)&lt;=الحجز!$C7321,((INDEX(Rooms[القيمة],MATCH(الحجز!$D7321,Rooms[الشقة],0),1)*الحجز!$E7321)+G7321)-F7321,الحجز!$H7321),"")</f>
        <v/>
      </c>
      <c r="I7321" s="10" t="str">
        <f>IFERROR(VLOOKUP(D7321,Rooms[[الشقة]:[وصف]],4,FALSE),"")</f>
        <v/>
      </c>
      <c r="K7321" s="16" t="str">
        <f t="shared" si="229"/>
        <v/>
      </c>
    </row>
    <row r="7322" spans="2:11" x14ac:dyDescent="0.2">
      <c r="B7322" s="10" t="str">
        <f t="shared" si="228"/>
        <v/>
      </c>
      <c r="C7322" s="30"/>
      <c r="H7322" s="10" t="str">
        <f>IFERROR(IF(INDEX(Rooms[اعتماد القيمة],MATCH(الحجز!$D7322,Rooms[الشقة],0),1)&lt;=الحجز!$C7322,((INDEX(Rooms[القيمة],MATCH(الحجز!$D7322,Rooms[الشقة],0),1)*الحجز!$E7322)+G7322)-F7322,الحجز!$H7322),"")</f>
        <v/>
      </c>
      <c r="I7322" s="10" t="str">
        <f>IFERROR(VLOOKUP(D7322,Rooms[[الشقة]:[وصف]],4,FALSE),"")</f>
        <v/>
      </c>
      <c r="K7322" s="16" t="str">
        <f t="shared" si="229"/>
        <v/>
      </c>
    </row>
    <row r="7323" spans="2:11" x14ac:dyDescent="0.2">
      <c r="B7323" s="10" t="str">
        <f t="shared" si="228"/>
        <v/>
      </c>
      <c r="C7323" s="30"/>
      <c r="H7323" s="10" t="str">
        <f>IFERROR(IF(INDEX(Rooms[اعتماد القيمة],MATCH(الحجز!$D7323,Rooms[الشقة],0),1)&lt;=الحجز!$C7323,((INDEX(Rooms[القيمة],MATCH(الحجز!$D7323,Rooms[الشقة],0),1)*الحجز!$E7323)+G7323)-F7323,الحجز!$H7323),"")</f>
        <v/>
      </c>
      <c r="I7323" s="10" t="str">
        <f>IFERROR(VLOOKUP(D7323,Rooms[[الشقة]:[وصف]],4,FALSE),"")</f>
        <v/>
      </c>
      <c r="K7323" s="16" t="str">
        <f t="shared" si="229"/>
        <v/>
      </c>
    </row>
    <row r="7324" spans="2:11" x14ac:dyDescent="0.2">
      <c r="B7324" s="10" t="str">
        <f t="shared" si="228"/>
        <v/>
      </c>
      <c r="C7324" s="30"/>
      <c r="H7324" s="10" t="str">
        <f>IFERROR(IF(INDEX(Rooms[اعتماد القيمة],MATCH(الحجز!$D7324,Rooms[الشقة],0),1)&lt;=الحجز!$C7324,((INDEX(Rooms[القيمة],MATCH(الحجز!$D7324,Rooms[الشقة],0),1)*الحجز!$E7324)+G7324)-F7324,الحجز!$H7324),"")</f>
        <v/>
      </c>
      <c r="I7324" s="10" t="str">
        <f>IFERROR(VLOOKUP(D7324,Rooms[[الشقة]:[وصف]],4,FALSE),"")</f>
        <v/>
      </c>
      <c r="K7324" s="16" t="str">
        <f t="shared" si="229"/>
        <v/>
      </c>
    </row>
    <row r="7325" spans="2:11" x14ac:dyDescent="0.2">
      <c r="B7325" s="10" t="str">
        <f t="shared" si="228"/>
        <v/>
      </c>
      <c r="C7325" s="30"/>
      <c r="H7325" s="10" t="str">
        <f>IFERROR(IF(INDEX(Rooms[اعتماد القيمة],MATCH(الحجز!$D7325,Rooms[الشقة],0),1)&lt;=الحجز!$C7325,((INDEX(Rooms[القيمة],MATCH(الحجز!$D7325,Rooms[الشقة],0),1)*الحجز!$E7325)+G7325)-F7325,الحجز!$H7325),"")</f>
        <v/>
      </c>
      <c r="I7325" s="10" t="str">
        <f>IFERROR(VLOOKUP(D7325,Rooms[[الشقة]:[وصف]],4,FALSE),"")</f>
        <v/>
      </c>
      <c r="K7325" s="16" t="str">
        <f t="shared" si="229"/>
        <v/>
      </c>
    </row>
    <row r="7326" spans="2:11" x14ac:dyDescent="0.2">
      <c r="B7326" s="10" t="str">
        <f t="shared" si="228"/>
        <v/>
      </c>
      <c r="C7326" s="30"/>
      <c r="H7326" s="10" t="str">
        <f>IFERROR(IF(INDEX(Rooms[اعتماد القيمة],MATCH(الحجز!$D7326,Rooms[الشقة],0),1)&lt;=الحجز!$C7326,((INDEX(Rooms[القيمة],MATCH(الحجز!$D7326,Rooms[الشقة],0),1)*الحجز!$E7326)+G7326)-F7326,الحجز!$H7326),"")</f>
        <v/>
      </c>
      <c r="I7326" s="10" t="str">
        <f>IFERROR(VLOOKUP(D7326,Rooms[[الشقة]:[وصف]],4,FALSE),"")</f>
        <v/>
      </c>
      <c r="K7326" s="16" t="str">
        <f t="shared" si="229"/>
        <v/>
      </c>
    </row>
    <row r="7327" spans="2:11" x14ac:dyDescent="0.2">
      <c r="B7327" s="10" t="str">
        <f t="shared" si="228"/>
        <v/>
      </c>
      <c r="C7327" s="30"/>
      <c r="H7327" s="10" t="str">
        <f>IFERROR(IF(INDEX(Rooms[اعتماد القيمة],MATCH(الحجز!$D7327,Rooms[الشقة],0),1)&lt;=الحجز!$C7327,((INDEX(Rooms[القيمة],MATCH(الحجز!$D7327,Rooms[الشقة],0),1)*الحجز!$E7327)+G7327)-F7327,الحجز!$H7327),"")</f>
        <v/>
      </c>
      <c r="I7327" s="10" t="str">
        <f>IFERROR(VLOOKUP(D7327,Rooms[[الشقة]:[وصف]],4,FALSE),"")</f>
        <v/>
      </c>
      <c r="K7327" s="16" t="str">
        <f t="shared" si="229"/>
        <v/>
      </c>
    </row>
    <row r="7328" spans="2:11" x14ac:dyDescent="0.2">
      <c r="B7328" s="10" t="str">
        <f t="shared" si="228"/>
        <v/>
      </c>
      <c r="C7328" s="30"/>
      <c r="H7328" s="10" t="str">
        <f>IFERROR(IF(INDEX(Rooms[اعتماد القيمة],MATCH(الحجز!$D7328,Rooms[الشقة],0),1)&lt;=الحجز!$C7328,((INDEX(Rooms[القيمة],MATCH(الحجز!$D7328,Rooms[الشقة],0),1)*الحجز!$E7328)+G7328)-F7328,الحجز!$H7328),"")</f>
        <v/>
      </c>
      <c r="I7328" s="10" t="str">
        <f>IFERROR(VLOOKUP(D7328,Rooms[[الشقة]:[وصف]],4,FALSE),"")</f>
        <v/>
      </c>
      <c r="K7328" s="16" t="str">
        <f t="shared" si="229"/>
        <v/>
      </c>
    </row>
    <row r="7329" spans="2:11" x14ac:dyDescent="0.2">
      <c r="B7329" s="10" t="str">
        <f t="shared" si="228"/>
        <v/>
      </c>
      <c r="C7329" s="30"/>
      <c r="H7329" s="10" t="str">
        <f>IFERROR(IF(INDEX(Rooms[اعتماد القيمة],MATCH(الحجز!$D7329,Rooms[الشقة],0),1)&lt;=الحجز!$C7329,((INDEX(Rooms[القيمة],MATCH(الحجز!$D7329,Rooms[الشقة],0),1)*الحجز!$E7329)+G7329)-F7329,الحجز!$H7329),"")</f>
        <v/>
      </c>
      <c r="I7329" s="10" t="str">
        <f>IFERROR(VLOOKUP(D7329,Rooms[[الشقة]:[وصف]],4,FALSE),"")</f>
        <v/>
      </c>
      <c r="K7329" s="16" t="str">
        <f t="shared" si="229"/>
        <v/>
      </c>
    </row>
    <row r="7330" spans="2:11" x14ac:dyDescent="0.2">
      <c r="B7330" s="10" t="str">
        <f t="shared" si="228"/>
        <v/>
      </c>
      <c r="C7330" s="30"/>
      <c r="H7330" s="10" t="str">
        <f>IFERROR(IF(INDEX(Rooms[اعتماد القيمة],MATCH(الحجز!$D7330,Rooms[الشقة],0),1)&lt;=الحجز!$C7330,((INDEX(Rooms[القيمة],MATCH(الحجز!$D7330,Rooms[الشقة],0),1)*الحجز!$E7330)+G7330)-F7330,الحجز!$H7330),"")</f>
        <v/>
      </c>
      <c r="I7330" s="10" t="str">
        <f>IFERROR(VLOOKUP(D7330,Rooms[[الشقة]:[وصف]],4,FALSE),"")</f>
        <v/>
      </c>
      <c r="K7330" s="16" t="str">
        <f t="shared" si="229"/>
        <v/>
      </c>
    </row>
    <row r="7331" spans="2:11" x14ac:dyDescent="0.2">
      <c r="B7331" s="10" t="str">
        <f t="shared" si="228"/>
        <v/>
      </c>
      <c r="C7331" s="30"/>
      <c r="H7331" s="10" t="str">
        <f>IFERROR(IF(INDEX(Rooms[اعتماد القيمة],MATCH(الحجز!$D7331,Rooms[الشقة],0),1)&lt;=الحجز!$C7331,((INDEX(Rooms[القيمة],MATCH(الحجز!$D7331,Rooms[الشقة],0),1)*الحجز!$E7331)+G7331)-F7331,الحجز!$H7331),"")</f>
        <v/>
      </c>
      <c r="I7331" s="10" t="str">
        <f>IFERROR(VLOOKUP(D7331,Rooms[[الشقة]:[وصف]],4,FALSE),"")</f>
        <v/>
      </c>
      <c r="K7331" s="16" t="str">
        <f t="shared" si="229"/>
        <v/>
      </c>
    </row>
    <row r="7332" spans="2:11" x14ac:dyDescent="0.2">
      <c r="B7332" s="10" t="str">
        <f t="shared" si="228"/>
        <v/>
      </c>
      <c r="C7332" s="30"/>
      <c r="H7332" s="10" t="str">
        <f>IFERROR(IF(INDEX(Rooms[اعتماد القيمة],MATCH(الحجز!$D7332,Rooms[الشقة],0),1)&lt;=الحجز!$C7332,((INDEX(Rooms[القيمة],MATCH(الحجز!$D7332,Rooms[الشقة],0),1)*الحجز!$E7332)+G7332)-F7332,الحجز!$H7332),"")</f>
        <v/>
      </c>
      <c r="I7332" s="10" t="str">
        <f>IFERROR(VLOOKUP(D7332,Rooms[[الشقة]:[وصف]],4,FALSE),"")</f>
        <v/>
      </c>
      <c r="K7332" s="16" t="str">
        <f t="shared" si="229"/>
        <v/>
      </c>
    </row>
    <row r="7333" spans="2:11" x14ac:dyDescent="0.2">
      <c r="B7333" s="10" t="str">
        <f t="shared" si="228"/>
        <v/>
      </c>
      <c r="C7333" s="30"/>
      <c r="H7333" s="10" t="str">
        <f>IFERROR(IF(INDEX(Rooms[اعتماد القيمة],MATCH(الحجز!$D7333,Rooms[الشقة],0),1)&lt;=الحجز!$C7333,((INDEX(Rooms[القيمة],MATCH(الحجز!$D7333,Rooms[الشقة],0),1)*الحجز!$E7333)+G7333)-F7333,الحجز!$H7333),"")</f>
        <v/>
      </c>
      <c r="I7333" s="10" t="str">
        <f>IFERROR(VLOOKUP(D7333,Rooms[[الشقة]:[وصف]],4,FALSE),"")</f>
        <v/>
      </c>
      <c r="K7333" s="16" t="str">
        <f t="shared" si="229"/>
        <v/>
      </c>
    </row>
    <row r="7334" spans="2:11" x14ac:dyDescent="0.2">
      <c r="B7334" s="10" t="str">
        <f t="shared" si="228"/>
        <v/>
      </c>
      <c r="C7334" s="30"/>
      <c r="H7334" s="10" t="str">
        <f>IFERROR(IF(INDEX(Rooms[اعتماد القيمة],MATCH(الحجز!$D7334,Rooms[الشقة],0),1)&lt;=الحجز!$C7334,((INDEX(Rooms[القيمة],MATCH(الحجز!$D7334,Rooms[الشقة],0),1)*الحجز!$E7334)+G7334)-F7334,الحجز!$H7334),"")</f>
        <v/>
      </c>
      <c r="I7334" s="10" t="str">
        <f>IFERROR(VLOOKUP(D7334,Rooms[[الشقة]:[وصف]],4,FALSE),"")</f>
        <v/>
      </c>
      <c r="K7334" s="16" t="str">
        <f t="shared" si="229"/>
        <v/>
      </c>
    </row>
    <row r="7335" spans="2:11" x14ac:dyDescent="0.2">
      <c r="B7335" s="10" t="str">
        <f t="shared" si="228"/>
        <v/>
      </c>
      <c r="C7335" s="30"/>
      <c r="H7335" s="10" t="str">
        <f>IFERROR(IF(INDEX(Rooms[اعتماد القيمة],MATCH(الحجز!$D7335,Rooms[الشقة],0),1)&lt;=الحجز!$C7335,((INDEX(Rooms[القيمة],MATCH(الحجز!$D7335,Rooms[الشقة],0),1)*الحجز!$E7335)+G7335)-F7335,الحجز!$H7335),"")</f>
        <v/>
      </c>
      <c r="I7335" s="10" t="str">
        <f>IFERROR(VLOOKUP(D7335,Rooms[[الشقة]:[وصف]],4,FALSE),"")</f>
        <v/>
      </c>
      <c r="K7335" s="16" t="str">
        <f t="shared" si="229"/>
        <v/>
      </c>
    </row>
    <row r="7336" spans="2:11" x14ac:dyDescent="0.2">
      <c r="B7336" s="10" t="str">
        <f t="shared" si="228"/>
        <v/>
      </c>
      <c r="C7336" s="30"/>
      <c r="H7336" s="10" t="str">
        <f>IFERROR(IF(INDEX(Rooms[اعتماد القيمة],MATCH(الحجز!$D7336,Rooms[الشقة],0),1)&lt;=الحجز!$C7336,((INDEX(Rooms[القيمة],MATCH(الحجز!$D7336,Rooms[الشقة],0),1)*الحجز!$E7336)+G7336)-F7336,الحجز!$H7336),"")</f>
        <v/>
      </c>
      <c r="I7336" s="10" t="str">
        <f>IFERROR(VLOOKUP(D7336,Rooms[[الشقة]:[وصف]],4,FALSE),"")</f>
        <v/>
      </c>
      <c r="K7336" s="16" t="str">
        <f t="shared" si="229"/>
        <v/>
      </c>
    </row>
    <row r="7337" spans="2:11" x14ac:dyDescent="0.2">
      <c r="B7337" s="10" t="str">
        <f t="shared" si="228"/>
        <v/>
      </c>
      <c r="C7337" s="30"/>
      <c r="H7337" s="10" t="str">
        <f>IFERROR(IF(INDEX(Rooms[اعتماد القيمة],MATCH(الحجز!$D7337,Rooms[الشقة],0),1)&lt;=الحجز!$C7337,((INDEX(Rooms[القيمة],MATCH(الحجز!$D7337,Rooms[الشقة],0),1)*الحجز!$E7337)+G7337)-F7337,الحجز!$H7337),"")</f>
        <v/>
      </c>
      <c r="I7337" s="10" t="str">
        <f>IFERROR(VLOOKUP(D7337,Rooms[[الشقة]:[وصف]],4,FALSE),"")</f>
        <v/>
      </c>
      <c r="K7337" s="16" t="str">
        <f t="shared" si="229"/>
        <v/>
      </c>
    </row>
    <row r="7338" spans="2:11" x14ac:dyDescent="0.2">
      <c r="B7338" s="10" t="str">
        <f t="shared" si="228"/>
        <v/>
      </c>
      <c r="C7338" s="30"/>
      <c r="H7338" s="10" t="str">
        <f>IFERROR(IF(INDEX(Rooms[اعتماد القيمة],MATCH(الحجز!$D7338,Rooms[الشقة],0),1)&lt;=الحجز!$C7338,((INDEX(Rooms[القيمة],MATCH(الحجز!$D7338,Rooms[الشقة],0),1)*الحجز!$E7338)+G7338)-F7338,الحجز!$H7338),"")</f>
        <v/>
      </c>
      <c r="I7338" s="10" t="str">
        <f>IFERROR(VLOOKUP(D7338,Rooms[[الشقة]:[وصف]],4,FALSE),"")</f>
        <v/>
      </c>
      <c r="K7338" s="16" t="str">
        <f t="shared" si="229"/>
        <v/>
      </c>
    </row>
    <row r="7339" spans="2:11" x14ac:dyDescent="0.2">
      <c r="B7339" s="10" t="str">
        <f t="shared" si="228"/>
        <v/>
      </c>
      <c r="C7339" s="30"/>
      <c r="H7339" s="10" t="str">
        <f>IFERROR(IF(INDEX(Rooms[اعتماد القيمة],MATCH(الحجز!$D7339,Rooms[الشقة],0),1)&lt;=الحجز!$C7339,((INDEX(Rooms[القيمة],MATCH(الحجز!$D7339,Rooms[الشقة],0),1)*الحجز!$E7339)+G7339)-F7339,الحجز!$H7339),"")</f>
        <v/>
      </c>
      <c r="I7339" s="10" t="str">
        <f>IFERROR(VLOOKUP(D7339,Rooms[[الشقة]:[وصف]],4,FALSE),"")</f>
        <v/>
      </c>
      <c r="K7339" s="16" t="str">
        <f t="shared" si="229"/>
        <v/>
      </c>
    </row>
    <row r="7340" spans="2:11" x14ac:dyDescent="0.2">
      <c r="B7340" s="10" t="str">
        <f t="shared" si="228"/>
        <v/>
      </c>
      <c r="C7340" s="30"/>
      <c r="H7340" s="10" t="str">
        <f>IFERROR(IF(INDEX(Rooms[اعتماد القيمة],MATCH(الحجز!$D7340,Rooms[الشقة],0),1)&lt;=الحجز!$C7340,((INDEX(Rooms[القيمة],MATCH(الحجز!$D7340,Rooms[الشقة],0),1)*الحجز!$E7340)+G7340)-F7340,الحجز!$H7340),"")</f>
        <v/>
      </c>
      <c r="I7340" s="10" t="str">
        <f>IFERROR(VLOOKUP(D7340,Rooms[[الشقة]:[وصف]],4,FALSE),"")</f>
        <v/>
      </c>
      <c r="K7340" s="16" t="str">
        <f t="shared" si="229"/>
        <v/>
      </c>
    </row>
    <row r="7341" spans="2:11" x14ac:dyDescent="0.2">
      <c r="B7341" s="10" t="str">
        <f t="shared" si="228"/>
        <v/>
      </c>
      <c r="C7341" s="30"/>
      <c r="H7341" s="10" t="str">
        <f>IFERROR(IF(INDEX(Rooms[اعتماد القيمة],MATCH(الحجز!$D7341,Rooms[الشقة],0),1)&lt;=الحجز!$C7341,((INDEX(Rooms[القيمة],MATCH(الحجز!$D7341,Rooms[الشقة],0),1)*الحجز!$E7341)+G7341)-F7341,الحجز!$H7341),"")</f>
        <v/>
      </c>
      <c r="I7341" s="10" t="str">
        <f>IFERROR(VLOOKUP(D7341,Rooms[[الشقة]:[وصف]],4,FALSE),"")</f>
        <v/>
      </c>
      <c r="K7341" s="16" t="str">
        <f t="shared" si="229"/>
        <v/>
      </c>
    </row>
    <row r="7342" spans="2:11" x14ac:dyDescent="0.2">
      <c r="B7342" s="10" t="str">
        <f t="shared" si="228"/>
        <v/>
      </c>
      <c r="C7342" s="30"/>
      <c r="H7342" s="10" t="str">
        <f>IFERROR(IF(INDEX(Rooms[اعتماد القيمة],MATCH(الحجز!$D7342,Rooms[الشقة],0),1)&lt;=الحجز!$C7342,((INDEX(Rooms[القيمة],MATCH(الحجز!$D7342,Rooms[الشقة],0),1)*الحجز!$E7342)+G7342)-F7342,الحجز!$H7342),"")</f>
        <v/>
      </c>
      <c r="I7342" s="10" t="str">
        <f>IFERROR(VLOOKUP(D7342,Rooms[[الشقة]:[وصف]],4,FALSE),"")</f>
        <v/>
      </c>
      <c r="K7342" s="16" t="str">
        <f t="shared" si="229"/>
        <v/>
      </c>
    </row>
    <row r="7343" spans="2:11" x14ac:dyDescent="0.2">
      <c r="B7343" s="10" t="str">
        <f t="shared" si="228"/>
        <v/>
      </c>
      <c r="C7343" s="30"/>
      <c r="H7343" s="10" t="str">
        <f>IFERROR(IF(INDEX(Rooms[اعتماد القيمة],MATCH(الحجز!$D7343,Rooms[الشقة],0),1)&lt;=الحجز!$C7343,((INDEX(Rooms[القيمة],MATCH(الحجز!$D7343,Rooms[الشقة],0),1)*الحجز!$E7343)+G7343)-F7343,الحجز!$H7343),"")</f>
        <v/>
      </c>
      <c r="I7343" s="10" t="str">
        <f>IFERROR(VLOOKUP(D7343,Rooms[[الشقة]:[وصف]],4,FALSE),"")</f>
        <v/>
      </c>
      <c r="K7343" s="16" t="str">
        <f t="shared" si="229"/>
        <v/>
      </c>
    </row>
    <row r="7344" spans="2:11" x14ac:dyDescent="0.2">
      <c r="B7344" s="10" t="str">
        <f t="shared" si="228"/>
        <v/>
      </c>
      <c r="C7344" s="30"/>
      <c r="H7344" s="10" t="str">
        <f>IFERROR(IF(INDEX(Rooms[اعتماد القيمة],MATCH(الحجز!$D7344,Rooms[الشقة],0),1)&lt;=الحجز!$C7344,((INDEX(Rooms[القيمة],MATCH(الحجز!$D7344,Rooms[الشقة],0),1)*الحجز!$E7344)+G7344)-F7344,الحجز!$H7344),"")</f>
        <v/>
      </c>
      <c r="I7344" s="10" t="str">
        <f>IFERROR(VLOOKUP(D7344,Rooms[[الشقة]:[وصف]],4,FALSE),"")</f>
        <v/>
      </c>
      <c r="K7344" s="16" t="str">
        <f t="shared" si="229"/>
        <v/>
      </c>
    </row>
    <row r="7345" spans="2:11" x14ac:dyDescent="0.2">
      <c r="B7345" s="10" t="str">
        <f t="shared" si="228"/>
        <v/>
      </c>
      <c r="C7345" s="30"/>
      <c r="H7345" s="10" t="str">
        <f>IFERROR(IF(INDEX(Rooms[اعتماد القيمة],MATCH(الحجز!$D7345,Rooms[الشقة],0),1)&lt;=الحجز!$C7345,((INDEX(Rooms[القيمة],MATCH(الحجز!$D7345,Rooms[الشقة],0),1)*الحجز!$E7345)+G7345)-F7345,الحجز!$H7345),"")</f>
        <v/>
      </c>
      <c r="I7345" s="10" t="str">
        <f>IFERROR(VLOOKUP(D7345,Rooms[[الشقة]:[وصف]],4,FALSE),"")</f>
        <v/>
      </c>
      <c r="K7345" s="16" t="str">
        <f t="shared" si="229"/>
        <v/>
      </c>
    </row>
    <row r="7346" spans="2:11" x14ac:dyDescent="0.2">
      <c r="B7346" s="10" t="str">
        <f t="shared" si="228"/>
        <v/>
      </c>
      <c r="C7346" s="30"/>
      <c r="H7346" s="10" t="str">
        <f>IFERROR(IF(INDEX(Rooms[اعتماد القيمة],MATCH(الحجز!$D7346,Rooms[الشقة],0),1)&lt;=الحجز!$C7346,((INDEX(Rooms[القيمة],MATCH(الحجز!$D7346,Rooms[الشقة],0),1)*الحجز!$E7346)+G7346)-F7346,الحجز!$H7346),"")</f>
        <v/>
      </c>
      <c r="I7346" s="10" t="str">
        <f>IFERROR(VLOOKUP(D7346,Rooms[[الشقة]:[وصف]],4,FALSE),"")</f>
        <v/>
      </c>
      <c r="K7346" s="16" t="str">
        <f t="shared" si="229"/>
        <v/>
      </c>
    </row>
    <row r="7347" spans="2:11" x14ac:dyDescent="0.2">
      <c r="B7347" s="10" t="str">
        <f t="shared" si="228"/>
        <v/>
      </c>
      <c r="C7347" s="30"/>
      <c r="H7347" s="10" t="str">
        <f>IFERROR(IF(INDEX(Rooms[اعتماد القيمة],MATCH(الحجز!$D7347,Rooms[الشقة],0),1)&lt;=الحجز!$C7347,((INDEX(Rooms[القيمة],MATCH(الحجز!$D7347,Rooms[الشقة],0),1)*الحجز!$E7347)+G7347)-F7347,الحجز!$H7347),"")</f>
        <v/>
      </c>
      <c r="I7347" s="10" t="str">
        <f>IFERROR(VLOOKUP(D7347,Rooms[[الشقة]:[وصف]],4,FALSE),"")</f>
        <v/>
      </c>
      <c r="K7347" s="16" t="str">
        <f t="shared" si="229"/>
        <v/>
      </c>
    </row>
    <row r="7348" spans="2:11" x14ac:dyDescent="0.2">
      <c r="B7348" s="10" t="str">
        <f t="shared" si="228"/>
        <v/>
      </c>
      <c r="C7348" s="30"/>
      <c r="H7348" s="10" t="str">
        <f>IFERROR(IF(INDEX(Rooms[اعتماد القيمة],MATCH(الحجز!$D7348,Rooms[الشقة],0),1)&lt;=الحجز!$C7348,((INDEX(Rooms[القيمة],MATCH(الحجز!$D7348,Rooms[الشقة],0),1)*الحجز!$E7348)+G7348)-F7348,الحجز!$H7348),"")</f>
        <v/>
      </c>
      <c r="I7348" s="10" t="str">
        <f>IFERROR(VLOOKUP(D7348,Rooms[[الشقة]:[وصف]],4,FALSE),"")</f>
        <v/>
      </c>
      <c r="K7348" s="16" t="str">
        <f t="shared" si="229"/>
        <v/>
      </c>
    </row>
    <row r="7349" spans="2:11" x14ac:dyDescent="0.2">
      <c r="B7349" s="10" t="str">
        <f t="shared" si="228"/>
        <v/>
      </c>
      <c r="C7349" s="30"/>
      <c r="H7349" s="10" t="str">
        <f>IFERROR(IF(INDEX(Rooms[اعتماد القيمة],MATCH(الحجز!$D7349,Rooms[الشقة],0),1)&lt;=الحجز!$C7349,((INDEX(Rooms[القيمة],MATCH(الحجز!$D7349,Rooms[الشقة],0),1)*الحجز!$E7349)+G7349)-F7349,الحجز!$H7349),"")</f>
        <v/>
      </c>
      <c r="I7349" s="10" t="str">
        <f>IFERROR(VLOOKUP(D7349,Rooms[[الشقة]:[وصف]],4,FALSE),"")</f>
        <v/>
      </c>
      <c r="K7349" s="16" t="str">
        <f t="shared" si="229"/>
        <v/>
      </c>
    </row>
    <row r="7350" spans="2:11" x14ac:dyDescent="0.2">
      <c r="B7350" s="10" t="str">
        <f t="shared" si="228"/>
        <v/>
      </c>
      <c r="C7350" s="30"/>
      <c r="H7350" s="10" t="str">
        <f>IFERROR(IF(INDEX(Rooms[اعتماد القيمة],MATCH(الحجز!$D7350,Rooms[الشقة],0),1)&lt;=الحجز!$C7350,((INDEX(Rooms[القيمة],MATCH(الحجز!$D7350,Rooms[الشقة],0),1)*الحجز!$E7350)+G7350)-F7350,الحجز!$H7350),"")</f>
        <v/>
      </c>
      <c r="I7350" s="10" t="str">
        <f>IFERROR(VLOOKUP(D7350,Rooms[[الشقة]:[وصف]],4,FALSE),"")</f>
        <v/>
      </c>
      <c r="K7350" s="16" t="str">
        <f t="shared" si="229"/>
        <v/>
      </c>
    </row>
    <row r="7351" spans="2:11" x14ac:dyDescent="0.2">
      <c r="B7351" s="10" t="str">
        <f t="shared" si="228"/>
        <v/>
      </c>
      <c r="C7351" s="30"/>
      <c r="H7351" s="10" t="str">
        <f>IFERROR(IF(INDEX(Rooms[اعتماد القيمة],MATCH(الحجز!$D7351,Rooms[الشقة],0),1)&lt;=الحجز!$C7351,((INDEX(Rooms[القيمة],MATCH(الحجز!$D7351,Rooms[الشقة],0),1)*الحجز!$E7351)+G7351)-F7351,الحجز!$H7351),"")</f>
        <v/>
      </c>
      <c r="I7351" s="10" t="str">
        <f>IFERROR(VLOOKUP(D7351,Rooms[[الشقة]:[وصف]],4,FALSE),"")</f>
        <v/>
      </c>
      <c r="K7351" s="16" t="str">
        <f t="shared" si="229"/>
        <v/>
      </c>
    </row>
    <row r="7352" spans="2:11" x14ac:dyDescent="0.2">
      <c r="B7352" s="10" t="str">
        <f t="shared" si="228"/>
        <v/>
      </c>
      <c r="C7352" s="30"/>
      <c r="H7352" s="10" t="str">
        <f>IFERROR(IF(INDEX(Rooms[اعتماد القيمة],MATCH(الحجز!$D7352,Rooms[الشقة],0),1)&lt;=الحجز!$C7352,((INDEX(Rooms[القيمة],MATCH(الحجز!$D7352,Rooms[الشقة],0),1)*الحجز!$E7352)+G7352)-F7352,الحجز!$H7352),"")</f>
        <v/>
      </c>
      <c r="I7352" s="10" t="str">
        <f>IFERROR(VLOOKUP(D7352,Rooms[[الشقة]:[وصف]],4,FALSE),"")</f>
        <v/>
      </c>
      <c r="K7352" s="16" t="str">
        <f t="shared" si="229"/>
        <v/>
      </c>
    </row>
    <row r="7353" spans="2:11" x14ac:dyDescent="0.2">
      <c r="B7353" s="10" t="str">
        <f t="shared" si="228"/>
        <v/>
      </c>
      <c r="C7353" s="30"/>
      <c r="H7353" s="10" t="str">
        <f>IFERROR(IF(INDEX(Rooms[اعتماد القيمة],MATCH(الحجز!$D7353,Rooms[الشقة],0),1)&lt;=الحجز!$C7353,((INDEX(Rooms[القيمة],MATCH(الحجز!$D7353,Rooms[الشقة],0),1)*الحجز!$E7353)+G7353)-F7353,الحجز!$H7353),"")</f>
        <v/>
      </c>
      <c r="I7353" s="10" t="str">
        <f>IFERROR(VLOOKUP(D7353,Rooms[[الشقة]:[وصف]],4,FALSE),"")</f>
        <v/>
      </c>
      <c r="K7353" s="16" t="str">
        <f t="shared" si="229"/>
        <v/>
      </c>
    </row>
    <row r="7354" spans="2:11" x14ac:dyDescent="0.2">
      <c r="B7354" s="10" t="str">
        <f t="shared" si="228"/>
        <v/>
      </c>
      <c r="C7354" s="30"/>
      <c r="H7354" s="10" t="str">
        <f>IFERROR(IF(INDEX(Rooms[اعتماد القيمة],MATCH(الحجز!$D7354,Rooms[الشقة],0),1)&lt;=الحجز!$C7354,((INDEX(Rooms[القيمة],MATCH(الحجز!$D7354,Rooms[الشقة],0),1)*الحجز!$E7354)+G7354)-F7354,الحجز!$H7354),"")</f>
        <v/>
      </c>
      <c r="I7354" s="10" t="str">
        <f>IFERROR(VLOOKUP(D7354,Rooms[[الشقة]:[وصف]],4,FALSE),"")</f>
        <v/>
      </c>
      <c r="K7354" s="16" t="str">
        <f t="shared" si="229"/>
        <v/>
      </c>
    </row>
    <row r="7355" spans="2:11" x14ac:dyDescent="0.2">
      <c r="B7355" s="10" t="str">
        <f t="shared" si="228"/>
        <v/>
      </c>
      <c r="C7355" s="30"/>
      <c r="H7355" s="10" t="str">
        <f>IFERROR(IF(INDEX(Rooms[اعتماد القيمة],MATCH(الحجز!$D7355,Rooms[الشقة],0),1)&lt;=الحجز!$C7355,((INDEX(Rooms[القيمة],MATCH(الحجز!$D7355,Rooms[الشقة],0),1)*الحجز!$E7355)+G7355)-F7355,الحجز!$H7355),"")</f>
        <v/>
      </c>
      <c r="I7355" s="10" t="str">
        <f>IFERROR(VLOOKUP(D7355,Rooms[[الشقة]:[وصف]],4,FALSE),"")</f>
        <v/>
      </c>
      <c r="K7355" s="16" t="str">
        <f t="shared" si="229"/>
        <v/>
      </c>
    </row>
    <row r="7356" spans="2:11" x14ac:dyDescent="0.2">
      <c r="B7356" s="10" t="str">
        <f t="shared" si="228"/>
        <v/>
      </c>
      <c r="C7356" s="30"/>
      <c r="H7356" s="10" t="str">
        <f>IFERROR(IF(INDEX(Rooms[اعتماد القيمة],MATCH(الحجز!$D7356,Rooms[الشقة],0),1)&lt;=الحجز!$C7356,((INDEX(Rooms[القيمة],MATCH(الحجز!$D7356,Rooms[الشقة],0),1)*الحجز!$E7356)+G7356)-F7356,الحجز!$H7356),"")</f>
        <v/>
      </c>
      <c r="I7356" s="10" t="str">
        <f>IFERROR(VLOOKUP(D7356,Rooms[[الشقة]:[وصف]],4,FALSE),"")</f>
        <v/>
      </c>
      <c r="K7356" s="16" t="str">
        <f t="shared" si="229"/>
        <v/>
      </c>
    </row>
    <row r="7357" spans="2:11" x14ac:dyDescent="0.2">
      <c r="B7357" s="10" t="str">
        <f t="shared" si="228"/>
        <v/>
      </c>
      <c r="C7357" s="30"/>
      <c r="H7357" s="10" t="str">
        <f>IFERROR(IF(INDEX(Rooms[اعتماد القيمة],MATCH(الحجز!$D7357,Rooms[الشقة],0),1)&lt;=الحجز!$C7357,((INDEX(Rooms[القيمة],MATCH(الحجز!$D7357,Rooms[الشقة],0),1)*الحجز!$E7357)+G7357)-F7357,الحجز!$H7357),"")</f>
        <v/>
      </c>
      <c r="I7357" s="10" t="str">
        <f>IFERROR(VLOOKUP(D7357,Rooms[[الشقة]:[وصف]],4,FALSE),"")</f>
        <v/>
      </c>
      <c r="K7357" s="16" t="str">
        <f t="shared" si="229"/>
        <v/>
      </c>
    </row>
    <row r="7358" spans="2:11" x14ac:dyDescent="0.2">
      <c r="B7358" s="10" t="str">
        <f t="shared" si="228"/>
        <v/>
      </c>
      <c r="C7358" s="30"/>
      <c r="H7358" s="10" t="str">
        <f>IFERROR(IF(INDEX(Rooms[اعتماد القيمة],MATCH(الحجز!$D7358,Rooms[الشقة],0),1)&lt;=الحجز!$C7358,((INDEX(Rooms[القيمة],MATCH(الحجز!$D7358,Rooms[الشقة],0),1)*الحجز!$E7358)+G7358)-F7358,الحجز!$H7358),"")</f>
        <v/>
      </c>
      <c r="I7358" s="10" t="str">
        <f>IFERROR(VLOOKUP(D7358,Rooms[[الشقة]:[وصف]],4,FALSE),"")</f>
        <v/>
      </c>
      <c r="K7358" s="16" t="str">
        <f t="shared" si="229"/>
        <v/>
      </c>
    </row>
    <row r="7359" spans="2:11" x14ac:dyDescent="0.2">
      <c r="B7359" s="10" t="str">
        <f t="shared" si="228"/>
        <v/>
      </c>
      <c r="C7359" s="30"/>
      <c r="H7359" s="10" t="str">
        <f>IFERROR(IF(INDEX(Rooms[اعتماد القيمة],MATCH(الحجز!$D7359,Rooms[الشقة],0),1)&lt;=الحجز!$C7359,((INDEX(Rooms[القيمة],MATCH(الحجز!$D7359,Rooms[الشقة],0),1)*الحجز!$E7359)+G7359)-F7359,الحجز!$H7359),"")</f>
        <v/>
      </c>
      <c r="I7359" s="10" t="str">
        <f>IFERROR(VLOOKUP(D7359,Rooms[[الشقة]:[وصف]],4,FALSE),"")</f>
        <v/>
      </c>
      <c r="K7359" s="16" t="str">
        <f t="shared" si="229"/>
        <v/>
      </c>
    </row>
    <row r="7360" spans="2:11" x14ac:dyDescent="0.2">
      <c r="B7360" s="10" t="str">
        <f t="shared" si="228"/>
        <v/>
      </c>
      <c r="C7360" s="30"/>
      <c r="H7360" s="10" t="str">
        <f>IFERROR(IF(INDEX(Rooms[اعتماد القيمة],MATCH(الحجز!$D7360,Rooms[الشقة],0),1)&lt;=الحجز!$C7360,((INDEX(Rooms[القيمة],MATCH(الحجز!$D7360,Rooms[الشقة],0),1)*الحجز!$E7360)+G7360)-F7360,الحجز!$H7360),"")</f>
        <v/>
      </c>
      <c r="I7360" s="10" t="str">
        <f>IFERROR(VLOOKUP(D7360,Rooms[[الشقة]:[وصف]],4,FALSE),"")</f>
        <v/>
      </c>
      <c r="K7360" s="16" t="str">
        <f t="shared" si="229"/>
        <v/>
      </c>
    </row>
    <row r="7361" spans="2:11" x14ac:dyDescent="0.2">
      <c r="B7361" s="10" t="str">
        <f t="shared" si="228"/>
        <v/>
      </c>
      <c r="C7361" s="30"/>
      <c r="H7361" s="10" t="str">
        <f>IFERROR(IF(INDEX(Rooms[اعتماد القيمة],MATCH(الحجز!$D7361,Rooms[الشقة],0),1)&lt;=الحجز!$C7361,((INDEX(Rooms[القيمة],MATCH(الحجز!$D7361,Rooms[الشقة],0),1)*الحجز!$E7361)+G7361)-F7361,الحجز!$H7361),"")</f>
        <v/>
      </c>
      <c r="I7361" s="10" t="str">
        <f>IFERROR(VLOOKUP(D7361,Rooms[[الشقة]:[وصف]],4,FALSE),"")</f>
        <v/>
      </c>
      <c r="K7361" s="16" t="str">
        <f t="shared" si="229"/>
        <v/>
      </c>
    </row>
    <row r="7362" spans="2:11" x14ac:dyDescent="0.2">
      <c r="B7362" s="10" t="str">
        <f t="shared" si="228"/>
        <v/>
      </c>
      <c r="C7362" s="30"/>
      <c r="H7362" s="10" t="str">
        <f>IFERROR(IF(INDEX(Rooms[اعتماد القيمة],MATCH(الحجز!$D7362,Rooms[الشقة],0),1)&lt;=الحجز!$C7362,((INDEX(Rooms[القيمة],MATCH(الحجز!$D7362,Rooms[الشقة],0),1)*الحجز!$E7362)+G7362)-F7362,الحجز!$H7362),"")</f>
        <v/>
      </c>
      <c r="I7362" s="10" t="str">
        <f>IFERROR(VLOOKUP(D7362,Rooms[[الشقة]:[وصف]],4,FALSE),"")</f>
        <v/>
      </c>
      <c r="K7362" s="16" t="str">
        <f t="shared" si="229"/>
        <v/>
      </c>
    </row>
    <row r="7363" spans="2:11" x14ac:dyDescent="0.2">
      <c r="B7363" s="10" t="str">
        <f t="shared" si="228"/>
        <v/>
      </c>
      <c r="C7363" s="30"/>
      <c r="H7363" s="10" t="str">
        <f>IFERROR(IF(INDEX(Rooms[اعتماد القيمة],MATCH(الحجز!$D7363,Rooms[الشقة],0),1)&lt;=الحجز!$C7363,((INDEX(Rooms[القيمة],MATCH(الحجز!$D7363,Rooms[الشقة],0),1)*الحجز!$E7363)+G7363)-F7363,الحجز!$H7363),"")</f>
        <v/>
      </c>
      <c r="I7363" s="10" t="str">
        <f>IFERROR(VLOOKUP(D7363,Rooms[[الشقة]:[وصف]],4,FALSE),"")</f>
        <v/>
      </c>
      <c r="K7363" s="16" t="str">
        <f t="shared" si="229"/>
        <v/>
      </c>
    </row>
    <row r="7364" spans="2:11" x14ac:dyDescent="0.2">
      <c r="B7364" s="10" t="str">
        <f t="shared" si="228"/>
        <v/>
      </c>
      <c r="C7364" s="30"/>
      <c r="H7364" s="10" t="str">
        <f>IFERROR(IF(INDEX(Rooms[اعتماد القيمة],MATCH(الحجز!$D7364,Rooms[الشقة],0),1)&lt;=الحجز!$C7364,((INDEX(Rooms[القيمة],MATCH(الحجز!$D7364,Rooms[الشقة],0),1)*الحجز!$E7364)+G7364)-F7364,الحجز!$H7364),"")</f>
        <v/>
      </c>
      <c r="I7364" s="10" t="str">
        <f>IFERROR(VLOOKUP(D7364,Rooms[[الشقة]:[وصف]],4,FALSE),"")</f>
        <v/>
      </c>
      <c r="K7364" s="16" t="str">
        <f t="shared" si="229"/>
        <v/>
      </c>
    </row>
    <row r="7365" spans="2:11" x14ac:dyDescent="0.2">
      <c r="B7365" s="10" t="str">
        <f t="shared" ref="B7365:B7428" si="230">IF(C7365&lt;&gt;"",ROW(A7362),"")</f>
        <v/>
      </c>
      <c r="C7365" s="30"/>
      <c r="H7365" s="10" t="str">
        <f>IFERROR(IF(INDEX(Rooms[اعتماد القيمة],MATCH(الحجز!$D7365,Rooms[الشقة],0),1)&lt;=الحجز!$C7365,((INDEX(Rooms[القيمة],MATCH(الحجز!$D7365,Rooms[الشقة],0),1)*الحجز!$E7365)+G7365)-F7365,الحجز!$H7365),"")</f>
        <v/>
      </c>
      <c r="I7365" s="10" t="str">
        <f>IFERROR(VLOOKUP(D7365,Rooms[[الشقة]:[وصف]],4,FALSE),"")</f>
        <v/>
      </c>
      <c r="K7365" s="16" t="str">
        <f t="shared" ref="K7365:K7428" si="231">IF(AND(E7365="",C7365=""),"",C7365+(IF(E7365&lt;1,E7365,(E7365-1))))</f>
        <v/>
      </c>
    </row>
    <row r="7366" spans="2:11" x14ac:dyDescent="0.2">
      <c r="B7366" s="10" t="str">
        <f t="shared" si="230"/>
        <v/>
      </c>
      <c r="C7366" s="30"/>
      <c r="H7366" s="10" t="str">
        <f>IFERROR(IF(INDEX(Rooms[اعتماد القيمة],MATCH(الحجز!$D7366,Rooms[الشقة],0),1)&lt;=الحجز!$C7366,((INDEX(Rooms[القيمة],MATCH(الحجز!$D7366,Rooms[الشقة],0),1)*الحجز!$E7366)+G7366)-F7366,الحجز!$H7366),"")</f>
        <v/>
      </c>
      <c r="I7366" s="10" t="str">
        <f>IFERROR(VLOOKUP(D7366,Rooms[[الشقة]:[وصف]],4,FALSE),"")</f>
        <v/>
      </c>
      <c r="K7366" s="16" t="str">
        <f t="shared" si="231"/>
        <v/>
      </c>
    </row>
    <row r="7367" spans="2:11" x14ac:dyDescent="0.2">
      <c r="B7367" s="10" t="str">
        <f t="shared" si="230"/>
        <v/>
      </c>
      <c r="C7367" s="30"/>
      <c r="H7367" s="10" t="str">
        <f>IFERROR(IF(INDEX(Rooms[اعتماد القيمة],MATCH(الحجز!$D7367,Rooms[الشقة],0),1)&lt;=الحجز!$C7367,((INDEX(Rooms[القيمة],MATCH(الحجز!$D7367,Rooms[الشقة],0),1)*الحجز!$E7367)+G7367)-F7367,الحجز!$H7367),"")</f>
        <v/>
      </c>
      <c r="I7367" s="10" t="str">
        <f>IFERROR(VLOOKUP(D7367,Rooms[[الشقة]:[وصف]],4,FALSE),"")</f>
        <v/>
      </c>
      <c r="K7367" s="16" t="str">
        <f t="shared" si="231"/>
        <v/>
      </c>
    </row>
    <row r="7368" spans="2:11" x14ac:dyDescent="0.2">
      <c r="B7368" s="10" t="str">
        <f t="shared" si="230"/>
        <v/>
      </c>
      <c r="C7368" s="30"/>
      <c r="H7368" s="10" t="str">
        <f>IFERROR(IF(INDEX(Rooms[اعتماد القيمة],MATCH(الحجز!$D7368,Rooms[الشقة],0),1)&lt;=الحجز!$C7368,((INDEX(Rooms[القيمة],MATCH(الحجز!$D7368,Rooms[الشقة],0),1)*الحجز!$E7368)+G7368)-F7368,الحجز!$H7368),"")</f>
        <v/>
      </c>
      <c r="I7368" s="10" t="str">
        <f>IFERROR(VLOOKUP(D7368,Rooms[[الشقة]:[وصف]],4,FALSE),"")</f>
        <v/>
      </c>
      <c r="K7368" s="16" t="str">
        <f t="shared" si="231"/>
        <v/>
      </c>
    </row>
    <row r="7369" spans="2:11" x14ac:dyDescent="0.2">
      <c r="B7369" s="10" t="str">
        <f t="shared" si="230"/>
        <v/>
      </c>
      <c r="C7369" s="30"/>
      <c r="H7369" s="10" t="str">
        <f>IFERROR(IF(INDEX(Rooms[اعتماد القيمة],MATCH(الحجز!$D7369,Rooms[الشقة],0),1)&lt;=الحجز!$C7369,((INDEX(Rooms[القيمة],MATCH(الحجز!$D7369,Rooms[الشقة],0),1)*الحجز!$E7369)+G7369)-F7369,الحجز!$H7369),"")</f>
        <v/>
      </c>
      <c r="I7369" s="10" t="str">
        <f>IFERROR(VLOOKUP(D7369,Rooms[[الشقة]:[وصف]],4,FALSE),"")</f>
        <v/>
      </c>
      <c r="K7369" s="16" t="str">
        <f t="shared" si="231"/>
        <v/>
      </c>
    </row>
    <row r="7370" spans="2:11" x14ac:dyDescent="0.2">
      <c r="B7370" s="10" t="str">
        <f t="shared" si="230"/>
        <v/>
      </c>
      <c r="C7370" s="30"/>
      <c r="H7370" s="10" t="str">
        <f>IFERROR(IF(INDEX(Rooms[اعتماد القيمة],MATCH(الحجز!$D7370,Rooms[الشقة],0),1)&lt;=الحجز!$C7370,((INDEX(Rooms[القيمة],MATCH(الحجز!$D7370,Rooms[الشقة],0),1)*الحجز!$E7370)+G7370)-F7370,الحجز!$H7370),"")</f>
        <v/>
      </c>
      <c r="I7370" s="10" t="str">
        <f>IFERROR(VLOOKUP(D7370,Rooms[[الشقة]:[وصف]],4,FALSE),"")</f>
        <v/>
      </c>
      <c r="K7370" s="16" t="str">
        <f t="shared" si="231"/>
        <v/>
      </c>
    </row>
    <row r="7371" spans="2:11" x14ac:dyDescent="0.2">
      <c r="B7371" s="10" t="str">
        <f t="shared" si="230"/>
        <v/>
      </c>
      <c r="C7371" s="30"/>
      <c r="H7371" s="10" t="str">
        <f>IFERROR(IF(INDEX(Rooms[اعتماد القيمة],MATCH(الحجز!$D7371,Rooms[الشقة],0),1)&lt;=الحجز!$C7371,((INDEX(Rooms[القيمة],MATCH(الحجز!$D7371,Rooms[الشقة],0),1)*الحجز!$E7371)+G7371)-F7371,الحجز!$H7371),"")</f>
        <v/>
      </c>
      <c r="I7371" s="10" t="str">
        <f>IFERROR(VLOOKUP(D7371,Rooms[[الشقة]:[وصف]],4,FALSE),"")</f>
        <v/>
      </c>
      <c r="K7371" s="16" t="str">
        <f t="shared" si="231"/>
        <v/>
      </c>
    </row>
    <row r="7372" spans="2:11" x14ac:dyDescent="0.2">
      <c r="B7372" s="10" t="str">
        <f t="shared" si="230"/>
        <v/>
      </c>
      <c r="C7372" s="30"/>
      <c r="H7372" s="10" t="str">
        <f>IFERROR(IF(INDEX(Rooms[اعتماد القيمة],MATCH(الحجز!$D7372,Rooms[الشقة],0),1)&lt;=الحجز!$C7372,((INDEX(Rooms[القيمة],MATCH(الحجز!$D7372,Rooms[الشقة],0),1)*الحجز!$E7372)+G7372)-F7372,الحجز!$H7372),"")</f>
        <v/>
      </c>
      <c r="I7372" s="10" t="str">
        <f>IFERROR(VLOOKUP(D7372,Rooms[[الشقة]:[وصف]],4,FALSE),"")</f>
        <v/>
      </c>
      <c r="K7372" s="16" t="str">
        <f t="shared" si="231"/>
        <v/>
      </c>
    </row>
    <row r="7373" spans="2:11" x14ac:dyDescent="0.2">
      <c r="B7373" s="10" t="str">
        <f t="shared" si="230"/>
        <v/>
      </c>
      <c r="C7373" s="30"/>
      <c r="H7373" s="10" t="str">
        <f>IFERROR(IF(INDEX(Rooms[اعتماد القيمة],MATCH(الحجز!$D7373,Rooms[الشقة],0),1)&lt;=الحجز!$C7373,((INDEX(Rooms[القيمة],MATCH(الحجز!$D7373,Rooms[الشقة],0),1)*الحجز!$E7373)+G7373)-F7373,الحجز!$H7373),"")</f>
        <v/>
      </c>
      <c r="I7373" s="10" t="str">
        <f>IFERROR(VLOOKUP(D7373,Rooms[[الشقة]:[وصف]],4,FALSE),"")</f>
        <v/>
      </c>
      <c r="K7373" s="16" t="str">
        <f t="shared" si="231"/>
        <v/>
      </c>
    </row>
    <row r="7374" spans="2:11" x14ac:dyDescent="0.2">
      <c r="B7374" s="10" t="str">
        <f t="shared" si="230"/>
        <v/>
      </c>
      <c r="C7374" s="30"/>
      <c r="H7374" s="10" t="str">
        <f>IFERROR(IF(INDEX(Rooms[اعتماد القيمة],MATCH(الحجز!$D7374,Rooms[الشقة],0),1)&lt;=الحجز!$C7374,((INDEX(Rooms[القيمة],MATCH(الحجز!$D7374,Rooms[الشقة],0),1)*الحجز!$E7374)+G7374)-F7374,الحجز!$H7374),"")</f>
        <v/>
      </c>
      <c r="I7374" s="10" t="str">
        <f>IFERROR(VLOOKUP(D7374,Rooms[[الشقة]:[وصف]],4,FALSE),"")</f>
        <v/>
      </c>
      <c r="K7374" s="16" t="str">
        <f t="shared" si="231"/>
        <v/>
      </c>
    </row>
    <row r="7375" spans="2:11" x14ac:dyDescent="0.2">
      <c r="B7375" s="10" t="str">
        <f t="shared" si="230"/>
        <v/>
      </c>
      <c r="C7375" s="30"/>
      <c r="H7375" s="10" t="str">
        <f>IFERROR(IF(INDEX(Rooms[اعتماد القيمة],MATCH(الحجز!$D7375,Rooms[الشقة],0),1)&lt;=الحجز!$C7375,((INDEX(Rooms[القيمة],MATCH(الحجز!$D7375,Rooms[الشقة],0),1)*الحجز!$E7375)+G7375)-F7375,الحجز!$H7375),"")</f>
        <v/>
      </c>
      <c r="I7375" s="10" t="str">
        <f>IFERROR(VLOOKUP(D7375,Rooms[[الشقة]:[وصف]],4,FALSE),"")</f>
        <v/>
      </c>
      <c r="K7375" s="16" t="str">
        <f t="shared" si="231"/>
        <v/>
      </c>
    </row>
    <row r="7376" spans="2:11" x14ac:dyDescent="0.2">
      <c r="B7376" s="10" t="str">
        <f t="shared" si="230"/>
        <v/>
      </c>
      <c r="C7376" s="30"/>
      <c r="H7376" s="10" t="str">
        <f>IFERROR(IF(INDEX(Rooms[اعتماد القيمة],MATCH(الحجز!$D7376,Rooms[الشقة],0),1)&lt;=الحجز!$C7376,((INDEX(Rooms[القيمة],MATCH(الحجز!$D7376,Rooms[الشقة],0),1)*الحجز!$E7376)+G7376)-F7376,الحجز!$H7376),"")</f>
        <v/>
      </c>
      <c r="I7376" s="10" t="str">
        <f>IFERROR(VLOOKUP(D7376,Rooms[[الشقة]:[وصف]],4,FALSE),"")</f>
        <v/>
      </c>
      <c r="K7376" s="16" t="str">
        <f t="shared" si="231"/>
        <v/>
      </c>
    </row>
    <row r="7377" spans="2:11" x14ac:dyDescent="0.2">
      <c r="B7377" s="10" t="str">
        <f t="shared" si="230"/>
        <v/>
      </c>
      <c r="C7377" s="30"/>
      <c r="H7377" s="10" t="str">
        <f>IFERROR(IF(INDEX(Rooms[اعتماد القيمة],MATCH(الحجز!$D7377,Rooms[الشقة],0),1)&lt;=الحجز!$C7377,((INDEX(Rooms[القيمة],MATCH(الحجز!$D7377,Rooms[الشقة],0),1)*الحجز!$E7377)+G7377)-F7377,الحجز!$H7377),"")</f>
        <v/>
      </c>
      <c r="I7377" s="10" t="str">
        <f>IFERROR(VLOOKUP(D7377,Rooms[[الشقة]:[وصف]],4,FALSE),"")</f>
        <v/>
      </c>
      <c r="K7377" s="16" t="str">
        <f t="shared" si="231"/>
        <v/>
      </c>
    </row>
    <row r="7378" spans="2:11" x14ac:dyDescent="0.2">
      <c r="B7378" s="10" t="str">
        <f t="shared" si="230"/>
        <v/>
      </c>
      <c r="C7378" s="30"/>
      <c r="H7378" s="10" t="str">
        <f>IFERROR(IF(INDEX(Rooms[اعتماد القيمة],MATCH(الحجز!$D7378,Rooms[الشقة],0),1)&lt;=الحجز!$C7378,((INDEX(Rooms[القيمة],MATCH(الحجز!$D7378,Rooms[الشقة],0),1)*الحجز!$E7378)+G7378)-F7378,الحجز!$H7378),"")</f>
        <v/>
      </c>
      <c r="I7378" s="10" t="str">
        <f>IFERROR(VLOOKUP(D7378,Rooms[[الشقة]:[وصف]],4,FALSE),"")</f>
        <v/>
      </c>
      <c r="K7378" s="16" t="str">
        <f t="shared" si="231"/>
        <v/>
      </c>
    </row>
    <row r="7379" spans="2:11" x14ac:dyDescent="0.2">
      <c r="B7379" s="10" t="str">
        <f t="shared" si="230"/>
        <v/>
      </c>
      <c r="C7379" s="30"/>
      <c r="H7379" s="10" t="str">
        <f>IFERROR(IF(INDEX(Rooms[اعتماد القيمة],MATCH(الحجز!$D7379,Rooms[الشقة],0),1)&lt;=الحجز!$C7379,((INDEX(Rooms[القيمة],MATCH(الحجز!$D7379,Rooms[الشقة],0),1)*الحجز!$E7379)+G7379)-F7379,الحجز!$H7379),"")</f>
        <v/>
      </c>
      <c r="I7379" s="10" t="str">
        <f>IFERROR(VLOOKUP(D7379,Rooms[[الشقة]:[وصف]],4,FALSE),"")</f>
        <v/>
      </c>
      <c r="K7379" s="16" t="str">
        <f t="shared" si="231"/>
        <v/>
      </c>
    </row>
    <row r="7380" spans="2:11" x14ac:dyDescent="0.2">
      <c r="B7380" s="10" t="str">
        <f t="shared" si="230"/>
        <v/>
      </c>
      <c r="C7380" s="30"/>
      <c r="H7380" s="10" t="str">
        <f>IFERROR(IF(INDEX(Rooms[اعتماد القيمة],MATCH(الحجز!$D7380,Rooms[الشقة],0),1)&lt;=الحجز!$C7380,((INDEX(Rooms[القيمة],MATCH(الحجز!$D7380,Rooms[الشقة],0),1)*الحجز!$E7380)+G7380)-F7380,الحجز!$H7380),"")</f>
        <v/>
      </c>
      <c r="I7380" s="10" t="str">
        <f>IFERROR(VLOOKUP(D7380,Rooms[[الشقة]:[وصف]],4,FALSE),"")</f>
        <v/>
      </c>
      <c r="K7380" s="16" t="str">
        <f t="shared" si="231"/>
        <v/>
      </c>
    </row>
    <row r="7381" spans="2:11" x14ac:dyDescent="0.2">
      <c r="B7381" s="10" t="str">
        <f t="shared" si="230"/>
        <v/>
      </c>
      <c r="C7381" s="30"/>
      <c r="H7381" s="10" t="str">
        <f>IFERROR(IF(INDEX(Rooms[اعتماد القيمة],MATCH(الحجز!$D7381,Rooms[الشقة],0),1)&lt;=الحجز!$C7381,((INDEX(Rooms[القيمة],MATCH(الحجز!$D7381,Rooms[الشقة],0),1)*الحجز!$E7381)+G7381)-F7381,الحجز!$H7381),"")</f>
        <v/>
      </c>
      <c r="I7381" s="10" t="str">
        <f>IFERROR(VLOOKUP(D7381,Rooms[[الشقة]:[وصف]],4,FALSE),"")</f>
        <v/>
      </c>
      <c r="K7381" s="16" t="str">
        <f t="shared" si="231"/>
        <v/>
      </c>
    </row>
    <row r="7382" spans="2:11" x14ac:dyDescent="0.2">
      <c r="B7382" s="10" t="str">
        <f t="shared" si="230"/>
        <v/>
      </c>
      <c r="C7382" s="30"/>
      <c r="H7382" s="10" t="str">
        <f>IFERROR(IF(INDEX(Rooms[اعتماد القيمة],MATCH(الحجز!$D7382,Rooms[الشقة],0),1)&lt;=الحجز!$C7382,((INDEX(Rooms[القيمة],MATCH(الحجز!$D7382,Rooms[الشقة],0),1)*الحجز!$E7382)+G7382)-F7382,الحجز!$H7382),"")</f>
        <v/>
      </c>
      <c r="I7382" s="10" t="str">
        <f>IFERROR(VLOOKUP(D7382,Rooms[[الشقة]:[وصف]],4,FALSE),"")</f>
        <v/>
      </c>
      <c r="K7382" s="16" t="str">
        <f t="shared" si="231"/>
        <v/>
      </c>
    </row>
    <row r="7383" spans="2:11" x14ac:dyDescent="0.2">
      <c r="B7383" s="10" t="str">
        <f t="shared" si="230"/>
        <v/>
      </c>
      <c r="C7383" s="30"/>
      <c r="H7383" s="10" t="str">
        <f>IFERROR(IF(INDEX(Rooms[اعتماد القيمة],MATCH(الحجز!$D7383,Rooms[الشقة],0),1)&lt;=الحجز!$C7383,((INDEX(Rooms[القيمة],MATCH(الحجز!$D7383,Rooms[الشقة],0),1)*الحجز!$E7383)+G7383)-F7383,الحجز!$H7383),"")</f>
        <v/>
      </c>
      <c r="I7383" s="10" t="str">
        <f>IFERROR(VLOOKUP(D7383,Rooms[[الشقة]:[وصف]],4,FALSE),"")</f>
        <v/>
      </c>
      <c r="K7383" s="16" t="str">
        <f t="shared" si="231"/>
        <v/>
      </c>
    </row>
    <row r="7384" spans="2:11" x14ac:dyDescent="0.2">
      <c r="B7384" s="10" t="str">
        <f t="shared" si="230"/>
        <v/>
      </c>
      <c r="C7384" s="30"/>
      <c r="H7384" s="10" t="str">
        <f>IFERROR(IF(INDEX(Rooms[اعتماد القيمة],MATCH(الحجز!$D7384,Rooms[الشقة],0),1)&lt;=الحجز!$C7384,((INDEX(Rooms[القيمة],MATCH(الحجز!$D7384,Rooms[الشقة],0),1)*الحجز!$E7384)+G7384)-F7384,الحجز!$H7384),"")</f>
        <v/>
      </c>
      <c r="I7384" s="10" t="str">
        <f>IFERROR(VLOOKUP(D7384,Rooms[[الشقة]:[وصف]],4,FALSE),"")</f>
        <v/>
      </c>
      <c r="K7384" s="16" t="str">
        <f t="shared" si="231"/>
        <v/>
      </c>
    </row>
    <row r="7385" spans="2:11" x14ac:dyDescent="0.2">
      <c r="B7385" s="10" t="str">
        <f t="shared" si="230"/>
        <v/>
      </c>
      <c r="C7385" s="30"/>
      <c r="H7385" s="10" t="str">
        <f>IFERROR(IF(INDEX(Rooms[اعتماد القيمة],MATCH(الحجز!$D7385,Rooms[الشقة],0),1)&lt;=الحجز!$C7385,((INDEX(Rooms[القيمة],MATCH(الحجز!$D7385,Rooms[الشقة],0),1)*الحجز!$E7385)+G7385)-F7385,الحجز!$H7385),"")</f>
        <v/>
      </c>
      <c r="I7385" s="10" t="str">
        <f>IFERROR(VLOOKUP(D7385,Rooms[[الشقة]:[وصف]],4,FALSE),"")</f>
        <v/>
      </c>
      <c r="K7385" s="16" t="str">
        <f t="shared" si="231"/>
        <v/>
      </c>
    </row>
    <row r="7386" spans="2:11" x14ac:dyDescent="0.2">
      <c r="B7386" s="10" t="str">
        <f t="shared" si="230"/>
        <v/>
      </c>
      <c r="C7386" s="30"/>
      <c r="H7386" s="10" t="str">
        <f>IFERROR(IF(INDEX(Rooms[اعتماد القيمة],MATCH(الحجز!$D7386,Rooms[الشقة],0),1)&lt;=الحجز!$C7386,((INDEX(Rooms[القيمة],MATCH(الحجز!$D7386,Rooms[الشقة],0),1)*الحجز!$E7386)+G7386)-F7386,الحجز!$H7386),"")</f>
        <v/>
      </c>
      <c r="I7386" s="10" t="str">
        <f>IFERROR(VLOOKUP(D7386,Rooms[[الشقة]:[وصف]],4,FALSE),"")</f>
        <v/>
      </c>
      <c r="K7386" s="16" t="str">
        <f t="shared" si="231"/>
        <v/>
      </c>
    </row>
    <row r="7387" spans="2:11" x14ac:dyDescent="0.2">
      <c r="B7387" s="10" t="str">
        <f t="shared" si="230"/>
        <v/>
      </c>
      <c r="C7387" s="30"/>
      <c r="H7387" s="10" t="str">
        <f>IFERROR(IF(INDEX(Rooms[اعتماد القيمة],MATCH(الحجز!$D7387,Rooms[الشقة],0),1)&lt;=الحجز!$C7387,((INDEX(Rooms[القيمة],MATCH(الحجز!$D7387,Rooms[الشقة],0),1)*الحجز!$E7387)+G7387)-F7387,الحجز!$H7387),"")</f>
        <v/>
      </c>
      <c r="I7387" s="10" t="str">
        <f>IFERROR(VLOOKUP(D7387,Rooms[[الشقة]:[وصف]],4,FALSE),"")</f>
        <v/>
      </c>
      <c r="K7387" s="16" t="str">
        <f t="shared" si="231"/>
        <v/>
      </c>
    </row>
    <row r="7388" spans="2:11" x14ac:dyDescent="0.2">
      <c r="B7388" s="10" t="str">
        <f t="shared" si="230"/>
        <v/>
      </c>
      <c r="C7388" s="30"/>
      <c r="H7388" s="10" t="str">
        <f>IFERROR(IF(INDEX(Rooms[اعتماد القيمة],MATCH(الحجز!$D7388,Rooms[الشقة],0),1)&lt;=الحجز!$C7388,((INDEX(Rooms[القيمة],MATCH(الحجز!$D7388,Rooms[الشقة],0),1)*الحجز!$E7388)+G7388)-F7388,الحجز!$H7388),"")</f>
        <v/>
      </c>
      <c r="I7388" s="10" t="str">
        <f>IFERROR(VLOOKUP(D7388,Rooms[[الشقة]:[وصف]],4,FALSE),"")</f>
        <v/>
      </c>
      <c r="K7388" s="16" t="str">
        <f t="shared" si="231"/>
        <v/>
      </c>
    </row>
    <row r="7389" spans="2:11" x14ac:dyDescent="0.2">
      <c r="B7389" s="10" t="str">
        <f t="shared" si="230"/>
        <v/>
      </c>
      <c r="C7389" s="30"/>
      <c r="H7389" s="10" t="str">
        <f>IFERROR(IF(INDEX(Rooms[اعتماد القيمة],MATCH(الحجز!$D7389,Rooms[الشقة],0),1)&lt;=الحجز!$C7389,((INDEX(Rooms[القيمة],MATCH(الحجز!$D7389,Rooms[الشقة],0),1)*الحجز!$E7389)+G7389)-F7389,الحجز!$H7389),"")</f>
        <v/>
      </c>
      <c r="I7389" s="10" t="str">
        <f>IFERROR(VLOOKUP(D7389,Rooms[[الشقة]:[وصف]],4,FALSE),"")</f>
        <v/>
      </c>
      <c r="K7389" s="16" t="str">
        <f t="shared" si="231"/>
        <v/>
      </c>
    </row>
    <row r="7390" spans="2:11" x14ac:dyDescent="0.2">
      <c r="B7390" s="10" t="str">
        <f t="shared" si="230"/>
        <v/>
      </c>
      <c r="C7390" s="30"/>
      <c r="H7390" s="10" t="str">
        <f>IFERROR(IF(INDEX(Rooms[اعتماد القيمة],MATCH(الحجز!$D7390,Rooms[الشقة],0),1)&lt;=الحجز!$C7390,((INDEX(Rooms[القيمة],MATCH(الحجز!$D7390,Rooms[الشقة],0),1)*الحجز!$E7390)+G7390)-F7390,الحجز!$H7390),"")</f>
        <v/>
      </c>
      <c r="I7390" s="10" t="str">
        <f>IFERROR(VLOOKUP(D7390,Rooms[[الشقة]:[وصف]],4,FALSE),"")</f>
        <v/>
      </c>
      <c r="K7390" s="16" t="str">
        <f t="shared" si="231"/>
        <v/>
      </c>
    </row>
    <row r="7391" spans="2:11" x14ac:dyDescent="0.2">
      <c r="B7391" s="10" t="str">
        <f t="shared" si="230"/>
        <v/>
      </c>
      <c r="C7391" s="30"/>
      <c r="H7391" s="10" t="str">
        <f>IFERROR(IF(INDEX(Rooms[اعتماد القيمة],MATCH(الحجز!$D7391,Rooms[الشقة],0),1)&lt;=الحجز!$C7391,((INDEX(Rooms[القيمة],MATCH(الحجز!$D7391,Rooms[الشقة],0),1)*الحجز!$E7391)+G7391)-F7391,الحجز!$H7391),"")</f>
        <v/>
      </c>
      <c r="I7391" s="10" t="str">
        <f>IFERROR(VLOOKUP(D7391,Rooms[[الشقة]:[وصف]],4,FALSE),"")</f>
        <v/>
      </c>
      <c r="K7391" s="16" t="str">
        <f t="shared" si="231"/>
        <v/>
      </c>
    </row>
    <row r="7392" spans="2:11" x14ac:dyDescent="0.2">
      <c r="B7392" s="10" t="str">
        <f t="shared" si="230"/>
        <v/>
      </c>
      <c r="C7392" s="30"/>
      <c r="H7392" s="10" t="str">
        <f>IFERROR(IF(INDEX(Rooms[اعتماد القيمة],MATCH(الحجز!$D7392,Rooms[الشقة],0),1)&lt;=الحجز!$C7392,((INDEX(Rooms[القيمة],MATCH(الحجز!$D7392,Rooms[الشقة],0),1)*الحجز!$E7392)+G7392)-F7392,الحجز!$H7392),"")</f>
        <v/>
      </c>
      <c r="I7392" s="10" t="str">
        <f>IFERROR(VLOOKUP(D7392,Rooms[[الشقة]:[وصف]],4,FALSE),"")</f>
        <v/>
      </c>
      <c r="K7392" s="16" t="str">
        <f t="shared" si="231"/>
        <v/>
      </c>
    </row>
    <row r="7393" spans="2:11" x14ac:dyDescent="0.2">
      <c r="B7393" s="10" t="str">
        <f t="shared" si="230"/>
        <v/>
      </c>
      <c r="C7393" s="30"/>
      <c r="H7393" s="10" t="str">
        <f>IFERROR(IF(INDEX(Rooms[اعتماد القيمة],MATCH(الحجز!$D7393,Rooms[الشقة],0),1)&lt;=الحجز!$C7393,((INDEX(Rooms[القيمة],MATCH(الحجز!$D7393,Rooms[الشقة],0),1)*الحجز!$E7393)+G7393)-F7393,الحجز!$H7393),"")</f>
        <v/>
      </c>
      <c r="I7393" s="10" t="str">
        <f>IFERROR(VLOOKUP(D7393,Rooms[[الشقة]:[وصف]],4,FALSE),"")</f>
        <v/>
      </c>
      <c r="K7393" s="16" t="str">
        <f t="shared" si="231"/>
        <v/>
      </c>
    </row>
    <row r="7394" spans="2:11" x14ac:dyDescent="0.2">
      <c r="B7394" s="10" t="str">
        <f t="shared" si="230"/>
        <v/>
      </c>
      <c r="C7394" s="30"/>
      <c r="H7394" s="10" t="str">
        <f>IFERROR(IF(INDEX(Rooms[اعتماد القيمة],MATCH(الحجز!$D7394,Rooms[الشقة],0),1)&lt;=الحجز!$C7394,((INDEX(Rooms[القيمة],MATCH(الحجز!$D7394,Rooms[الشقة],0),1)*الحجز!$E7394)+G7394)-F7394,الحجز!$H7394),"")</f>
        <v/>
      </c>
      <c r="I7394" s="10" t="str">
        <f>IFERROR(VLOOKUP(D7394,Rooms[[الشقة]:[وصف]],4,FALSE),"")</f>
        <v/>
      </c>
      <c r="K7394" s="16" t="str">
        <f t="shared" si="231"/>
        <v/>
      </c>
    </row>
    <row r="7395" spans="2:11" x14ac:dyDescent="0.2">
      <c r="B7395" s="10" t="str">
        <f t="shared" si="230"/>
        <v/>
      </c>
      <c r="C7395" s="30"/>
      <c r="H7395" s="10" t="str">
        <f>IFERROR(IF(INDEX(Rooms[اعتماد القيمة],MATCH(الحجز!$D7395,Rooms[الشقة],0),1)&lt;=الحجز!$C7395,((INDEX(Rooms[القيمة],MATCH(الحجز!$D7395,Rooms[الشقة],0),1)*الحجز!$E7395)+G7395)-F7395,الحجز!$H7395),"")</f>
        <v/>
      </c>
      <c r="I7395" s="10" t="str">
        <f>IFERROR(VLOOKUP(D7395,Rooms[[الشقة]:[وصف]],4,FALSE),"")</f>
        <v/>
      </c>
      <c r="K7395" s="16" t="str">
        <f t="shared" si="231"/>
        <v/>
      </c>
    </row>
    <row r="7396" spans="2:11" x14ac:dyDescent="0.2">
      <c r="B7396" s="10" t="str">
        <f t="shared" si="230"/>
        <v/>
      </c>
      <c r="C7396" s="30"/>
      <c r="H7396" s="10" t="str">
        <f>IFERROR(IF(INDEX(Rooms[اعتماد القيمة],MATCH(الحجز!$D7396,Rooms[الشقة],0),1)&lt;=الحجز!$C7396,((INDEX(Rooms[القيمة],MATCH(الحجز!$D7396,Rooms[الشقة],0),1)*الحجز!$E7396)+G7396)-F7396,الحجز!$H7396),"")</f>
        <v/>
      </c>
      <c r="I7396" s="10" t="str">
        <f>IFERROR(VLOOKUP(D7396,Rooms[[الشقة]:[وصف]],4,FALSE),"")</f>
        <v/>
      </c>
      <c r="K7396" s="16" t="str">
        <f t="shared" si="231"/>
        <v/>
      </c>
    </row>
    <row r="7397" spans="2:11" x14ac:dyDescent="0.2">
      <c r="B7397" s="10" t="str">
        <f t="shared" si="230"/>
        <v/>
      </c>
      <c r="C7397" s="30"/>
      <c r="H7397" s="10" t="str">
        <f>IFERROR(IF(INDEX(Rooms[اعتماد القيمة],MATCH(الحجز!$D7397,Rooms[الشقة],0),1)&lt;=الحجز!$C7397,((INDEX(Rooms[القيمة],MATCH(الحجز!$D7397,Rooms[الشقة],0),1)*الحجز!$E7397)+G7397)-F7397,الحجز!$H7397),"")</f>
        <v/>
      </c>
      <c r="I7397" s="10" t="str">
        <f>IFERROR(VLOOKUP(D7397,Rooms[[الشقة]:[وصف]],4,FALSE),"")</f>
        <v/>
      </c>
      <c r="K7397" s="16" t="str">
        <f t="shared" si="231"/>
        <v/>
      </c>
    </row>
    <row r="7398" spans="2:11" x14ac:dyDescent="0.2">
      <c r="B7398" s="10" t="str">
        <f t="shared" si="230"/>
        <v/>
      </c>
      <c r="C7398" s="30"/>
      <c r="H7398" s="10" t="str">
        <f>IFERROR(IF(INDEX(Rooms[اعتماد القيمة],MATCH(الحجز!$D7398,Rooms[الشقة],0),1)&lt;=الحجز!$C7398,((INDEX(Rooms[القيمة],MATCH(الحجز!$D7398,Rooms[الشقة],0),1)*الحجز!$E7398)+G7398)-F7398,الحجز!$H7398),"")</f>
        <v/>
      </c>
      <c r="I7398" s="10" t="str">
        <f>IFERROR(VLOOKUP(D7398,Rooms[[الشقة]:[وصف]],4,FALSE),"")</f>
        <v/>
      </c>
      <c r="K7398" s="16" t="str">
        <f t="shared" si="231"/>
        <v/>
      </c>
    </row>
    <row r="7399" spans="2:11" x14ac:dyDescent="0.2">
      <c r="B7399" s="10" t="str">
        <f t="shared" si="230"/>
        <v/>
      </c>
      <c r="C7399" s="30"/>
      <c r="H7399" s="10" t="str">
        <f>IFERROR(IF(INDEX(Rooms[اعتماد القيمة],MATCH(الحجز!$D7399,Rooms[الشقة],0),1)&lt;=الحجز!$C7399,((INDEX(Rooms[القيمة],MATCH(الحجز!$D7399,Rooms[الشقة],0),1)*الحجز!$E7399)+G7399)-F7399,الحجز!$H7399),"")</f>
        <v/>
      </c>
      <c r="I7399" s="10" t="str">
        <f>IFERROR(VLOOKUP(D7399,Rooms[[الشقة]:[وصف]],4,FALSE),"")</f>
        <v/>
      </c>
      <c r="K7399" s="16" t="str">
        <f t="shared" si="231"/>
        <v/>
      </c>
    </row>
    <row r="7400" spans="2:11" x14ac:dyDescent="0.2">
      <c r="B7400" s="10" t="str">
        <f t="shared" si="230"/>
        <v/>
      </c>
      <c r="C7400" s="30"/>
      <c r="H7400" s="10" t="str">
        <f>IFERROR(IF(INDEX(Rooms[اعتماد القيمة],MATCH(الحجز!$D7400,Rooms[الشقة],0),1)&lt;=الحجز!$C7400,((INDEX(Rooms[القيمة],MATCH(الحجز!$D7400,Rooms[الشقة],0),1)*الحجز!$E7400)+G7400)-F7400,الحجز!$H7400),"")</f>
        <v/>
      </c>
      <c r="I7400" s="10" t="str">
        <f>IFERROR(VLOOKUP(D7400,Rooms[[الشقة]:[وصف]],4,FALSE),"")</f>
        <v/>
      </c>
      <c r="K7400" s="16" t="str">
        <f t="shared" si="231"/>
        <v/>
      </c>
    </row>
    <row r="7401" spans="2:11" x14ac:dyDescent="0.2">
      <c r="B7401" s="10" t="str">
        <f t="shared" si="230"/>
        <v/>
      </c>
      <c r="C7401" s="30"/>
      <c r="H7401" s="10" t="str">
        <f>IFERROR(IF(INDEX(Rooms[اعتماد القيمة],MATCH(الحجز!$D7401,Rooms[الشقة],0),1)&lt;=الحجز!$C7401,((INDEX(Rooms[القيمة],MATCH(الحجز!$D7401,Rooms[الشقة],0),1)*الحجز!$E7401)+G7401)-F7401,الحجز!$H7401),"")</f>
        <v/>
      </c>
      <c r="I7401" s="10" t="str">
        <f>IFERROR(VLOOKUP(D7401,Rooms[[الشقة]:[وصف]],4,FALSE),"")</f>
        <v/>
      </c>
      <c r="K7401" s="16" t="str">
        <f t="shared" si="231"/>
        <v/>
      </c>
    </row>
    <row r="7402" spans="2:11" x14ac:dyDescent="0.2">
      <c r="B7402" s="10" t="str">
        <f t="shared" si="230"/>
        <v/>
      </c>
      <c r="C7402" s="30"/>
      <c r="H7402" s="10" t="str">
        <f>IFERROR(IF(INDEX(Rooms[اعتماد القيمة],MATCH(الحجز!$D7402,Rooms[الشقة],0),1)&lt;=الحجز!$C7402,((INDEX(Rooms[القيمة],MATCH(الحجز!$D7402,Rooms[الشقة],0),1)*الحجز!$E7402)+G7402)-F7402,الحجز!$H7402),"")</f>
        <v/>
      </c>
      <c r="I7402" s="10" t="str">
        <f>IFERROR(VLOOKUP(D7402,Rooms[[الشقة]:[وصف]],4,FALSE),"")</f>
        <v/>
      </c>
      <c r="K7402" s="16" t="str">
        <f t="shared" si="231"/>
        <v/>
      </c>
    </row>
    <row r="7403" spans="2:11" x14ac:dyDescent="0.2">
      <c r="B7403" s="10" t="str">
        <f t="shared" si="230"/>
        <v/>
      </c>
      <c r="C7403" s="30"/>
      <c r="H7403" s="10" t="str">
        <f>IFERROR(IF(INDEX(Rooms[اعتماد القيمة],MATCH(الحجز!$D7403,Rooms[الشقة],0),1)&lt;=الحجز!$C7403,((INDEX(Rooms[القيمة],MATCH(الحجز!$D7403,Rooms[الشقة],0),1)*الحجز!$E7403)+G7403)-F7403,الحجز!$H7403),"")</f>
        <v/>
      </c>
      <c r="I7403" s="10" t="str">
        <f>IFERROR(VLOOKUP(D7403,Rooms[[الشقة]:[وصف]],4,FALSE),"")</f>
        <v/>
      </c>
      <c r="K7403" s="16" t="str">
        <f t="shared" si="231"/>
        <v/>
      </c>
    </row>
    <row r="7404" spans="2:11" x14ac:dyDescent="0.2">
      <c r="B7404" s="10" t="str">
        <f t="shared" si="230"/>
        <v/>
      </c>
      <c r="C7404" s="30"/>
      <c r="H7404" s="10" t="str">
        <f>IFERROR(IF(INDEX(Rooms[اعتماد القيمة],MATCH(الحجز!$D7404,Rooms[الشقة],0),1)&lt;=الحجز!$C7404,((INDEX(Rooms[القيمة],MATCH(الحجز!$D7404,Rooms[الشقة],0),1)*الحجز!$E7404)+G7404)-F7404,الحجز!$H7404),"")</f>
        <v/>
      </c>
      <c r="I7404" s="10" t="str">
        <f>IFERROR(VLOOKUP(D7404,Rooms[[الشقة]:[وصف]],4,FALSE),"")</f>
        <v/>
      </c>
      <c r="K7404" s="16" t="str">
        <f t="shared" si="231"/>
        <v/>
      </c>
    </row>
    <row r="7405" spans="2:11" x14ac:dyDescent="0.2">
      <c r="B7405" s="10" t="str">
        <f t="shared" si="230"/>
        <v/>
      </c>
      <c r="C7405" s="30"/>
      <c r="H7405" s="10" t="str">
        <f>IFERROR(IF(INDEX(Rooms[اعتماد القيمة],MATCH(الحجز!$D7405,Rooms[الشقة],0),1)&lt;=الحجز!$C7405,((INDEX(Rooms[القيمة],MATCH(الحجز!$D7405,Rooms[الشقة],0),1)*الحجز!$E7405)+G7405)-F7405,الحجز!$H7405),"")</f>
        <v/>
      </c>
      <c r="I7405" s="10" t="str">
        <f>IFERROR(VLOOKUP(D7405,Rooms[[الشقة]:[وصف]],4,FALSE),"")</f>
        <v/>
      </c>
      <c r="K7405" s="16" t="str">
        <f t="shared" si="231"/>
        <v/>
      </c>
    </row>
    <row r="7406" spans="2:11" x14ac:dyDescent="0.2">
      <c r="B7406" s="10" t="str">
        <f t="shared" si="230"/>
        <v/>
      </c>
      <c r="C7406" s="30"/>
      <c r="H7406" s="10" t="str">
        <f>IFERROR(IF(INDEX(Rooms[اعتماد القيمة],MATCH(الحجز!$D7406,Rooms[الشقة],0),1)&lt;=الحجز!$C7406,((INDEX(Rooms[القيمة],MATCH(الحجز!$D7406,Rooms[الشقة],0),1)*الحجز!$E7406)+G7406)-F7406,الحجز!$H7406),"")</f>
        <v/>
      </c>
      <c r="I7406" s="10" t="str">
        <f>IFERROR(VLOOKUP(D7406,Rooms[[الشقة]:[وصف]],4,FALSE),"")</f>
        <v/>
      </c>
      <c r="K7406" s="16" t="str">
        <f t="shared" si="231"/>
        <v/>
      </c>
    </row>
    <row r="7407" spans="2:11" x14ac:dyDescent="0.2">
      <c r="B7407" s="10" t="str">
        <f t="shared" si="230"/>
        <v/>
      </c>
      <c r="C7407" s="30"/>
      <c r="H7407" s="10" t="str">
        <f>IFERROR(IF(INDEX(Rooms[اعتماد القيمة],MATCH(الحجز!$D7407,Rooms[الشقة],0),1)&lt;=الحجز!$C7407,((INDEX(Rooms[القيمة],MATCH(الحجز!$D7407,Rooms[الشقة],0),1)*الحجز!$E7407)+G7407)-F7407,الحجز!$H7407),"")</f>
        <v/>
      </c>
      <c r="I7407" s="10" t="str">
        <f>IFERROR(VLOOKUP(D7407,Rooms[[الشقة]:[وصف]],4,FALSE),"")</f>
        <v/>
      </c>
      <c r="K7407" s="16" t="str">
        <f t="shared" si="231"/>
        <v/>
      </c>
    </row>
    <row r="7408" spans="2:11" x14ac:dyDescent="0.2">
      <c r="B7408" s="10" t="str">
        <f t="shared" si="230"/>
        <v/>
      </c>
      <c r="C7408" s="30"/>
      <c r="H7408" s="10" t="str">
        <f>IFERROR(IF(INDEX(Rooms[اعتماد القيمة],MATCH(الحجز!$D7408,Rooms[الشقة],0),1)&lt;=الحجز!$C7408,((INDEX(Rooms[القيمة],MATCH(الحجز!$D7408,Rooms[الشقة],0),1)*الحجز!$E7408)+G7408)-F7408,الحجز!$H7408),"")</f>
        <v/>
      </c>
      <c r="I7408" s="10" t="str">
        <f>IFERROR(VLOOKUP(D7408,Rooms[[الشقة]:[وصف]],4,FALSE),"")</f>
        <v/>
      </c>
      <c r="K7408" s="16" t="str">
        <f t="shared" si="231"/>
        <v/>
      </c>
    </row>
    <row r="7409" spans="2:11" x14ac:dyDescent="0.2">
      <c r="B7409" s="10" t="str">
        <f t="shared" si="230"/>
        <v/>
      </c>
      <c r="C7409" s="30"/>
      <c r="H7409" s="10" t="str">
        <f>IFERROR(IF(INDEX(Rooms[اعتماد القيمة],MATCH(الحجز!$D7409,Rooms[الشقة],0),1)&lt;=الحجز!$C7409,((INDEX(Rooms[القيمة],MATCH(الحجز!$D7409,Rooms[الشقة],0),1)*الحجز!$E7409)+G7409)-F7409,الحجز!$H7409),"")</f>
        <v/>
      </c>
      <c r="I7409" s="10" t="str">
        <f>IFERROR(VLOOKUP(D7409,Rooms[[الشقة]:[وصف]],4,FALSE),"")</f>
        <v/>
      </c>
      <c r="K7409" s="16" t="str">
        <f t="shared" si="231"/>
        <v/>
      </c>
    </row>
    <row r="7410" spans="2:11" x14ac:dyDescent="0.2">
      <c r="B7410" s="10" t="str">
        <f t="shared" si="230"/>
        <v/>
      </c>
      <c r="C7410" s="30"/>
      <c r="H7410" s="10" t="str">
        <f>IFERROR(IF(INDEX(Rooms[اعتماد القيمة],MATCH(الحجز!$D7410,Rooms[الشقة],0),1)&lt;=الحجز!$C7410,((INDEX(Rooms[القيمة],MATCH(الحجز!$D7410,Rooms[الشقة],0),1)*الحجز!$E7410)+G7410)-F7410,الحجز!$H7410),"")</f>
        <v/>
      </c>
      <c r="I7410" s="10" t="str">
        <f>IFERROR(VLOOKUP(D7410,Rooms[[الشقة]:[وصف]],4,FALSE),"")</f>
        <v/>
      </c>
      <c r="K7410" s="16" t="str">
        <f t="shared" si="231"/>
        <v/>
      </c>
    </row>
    <row r="7411" spans="2:11" x14ac:dyDescent="0.2">
      <c r="B7411" s="10" t="str">
        <f t="shared" si="230"/>
        <v/>
      </c>
      <c r="C7411" s="30"/>
      <c r="H7411" s="10" t="str">
        <f>IFERROR(IF(INDEX(Rooms[اعتماد القيمة],MATCH(الحجز!$D7411,Rooms[الشقة],0),1)&lt;=الحجز!$C7411,((INDEX(Rooms[القيمة],MATCH(الحجز!$D7411,Rooms[الشقة],0),1)*الحجز!$E7411)+G7411)-F7411,الحجز!$H7411),"")</f>
        <v/>
      </c>
      <c r="I7411" s="10" t="str">
        <f>IFERROR(VLOOKUP(D7411,Rooms[[الشقة]:[وصف]],4,FALSE),"")</f>
        <v/>
      </c>
      <c r="K7411" s="16" t="str">
        <f t="shared" si="231"/>
        <v/>
      </c>
    </row>
    <row r="7412" spans="2:11" x14ac:dyDescent="0.2">
      <c r="B7412" s="10" t="str">
        <f t="shared" si="230"/>
        <v/>
      </c>
      <c r="C7412" s="30"/>
      <c r="H7412" s="10" t="str">
        <f>IFERROR(IF(INDEX(Rooms[اعتماد القيمة],MATCH(الحجز!$D7412,Rooms[الشقة],0),1)&lt;=الحجز!$C7412,((INDEX(Rooms[القيمة],MATCH(الحجز!$D7412,Rooms[الشقة],0),1)*الحجز!$E7412)+G7412)-F7412,الحجز!$H7412),"")</f>
        <v/>
      </c>
      <c r="I7412" s="10" t="str">
        <f>IFERROR(VLOOKUP(D7412,Rooms[[الشقة]:[وصف]],4,FALSE),"")</f>
        <v/>
      </c>
      <c r="K7412" s="16" t="str">
        <f t="shared" si="231"/>
        <v/>
      </c>
    </row>
    <row r="7413" spans="2:11" x14ac:dyDescent="0.2">
      <c r="B7413" s="10" t="str">
        <f t="shared" si="230"/>
        <v/>
      </c>
      <c r="C7413" s="30"/>
      <c r="H7413" s="10" t="str">
        <f>IFERROR(IF(INDEX(Rooms[اعتماد القيمة],MATCH(الحجز!$D7413,Rooms[الشقة],0),1)&lt;=الحجز!$C7413,((INDEX(Rooms[القيمة],MATCH(الحجز!$D7413,Rooms[الشقة],0),1)*الحجز!$E7413)+G7413)-F7413,الحجز!$H7413),"")</f>
        <v/>
      </c>
      <c r="I7413" s="10" t="str">
        <f>IFERROR(VLOOKUP(D7413,Rooms[[الشقة]:[وصف]],4,FALSE),"")</f>
        <v/>
      </c>
      <c r="K7413" s="16" t="str">
        <f t="shared" si="231"/>
        <v/>
      </c>
    </row>
    <row r="7414" spans="2:11" x14ac:dyDescent="0.2">
      <c r="B7414" s="10" t="str">
        <f t="shared" si="230"/>
        <v/>
      </c>
      <c r="C7414" s="30"/>
      <c r="H7414" s="10" t="str">
        <f>IFERROR(IF(INDEX(Rooms[اعتماد القيمة],MATCH(الحجز!$D7414,Rooms[الشقة],0),1)&lt;=الحجز!$C7414,((INDEX(Rooms[القيمة],MATCH(الحجز!$D7414,Rooms[الشقة],0),1)*الحجز!$E7414)+G7414)-F7414,الحجز!$H7414),"")</f>
        <v/>
      </c>
      <c r="I7414" s="10" t="str">
        <f>IFERROR(VLOOKUP(D7414,Rooms[[الشقة]:[وصف]],4,FALSE),"")</f>
        <v/>
      </c>
      <c r="K7414" s="16" t="str">
        <f t="shared" si="231"/>
        <v/>
      </c>
    </row>
    <row r="7415" spans="2:11" x14ac:dyDescent="0.2">
      <c r="B7415" s="10" t="str">
        <f t="shared" si="230"/>
        <v/>
      </c>
      <c r="C7415" s="30"/>
      <c r="H7415" s="10" t="str">
        <f>IFERROR(IF(INDEX(Rooms[اعتماد القيمة],MATCH(الحجز!$D7415,Rooms[الشقة],0),1)&lt;=الحجز!$C7415,((INDEX(Rooms[القيمة],MATCH(الحجز!$D7415,Rooms[الشقة],0),1)*الحجز!$E7415)+G7415)-F7415,الحجز!$H7415),"")</f>
        <v/>
      </c>
      <c r="I7415" s="10" t="str">
        <f>IFERROR(VLOOKUP(D7415,Rooms[[الشقة]:[وصف]],4,FALSE),"")</f>
        <v/>
      </c>
      <c r="K7415" s="16" t="str">
        <f t="shared" si="231"/>
        <v/>
      </c>
    </row>
    <row r="7416" spans="2:11" x14ac:dyDescent="0.2">
      <c r="B7416" s="10" t="str">
        <f t="shared" si="230"/>
        <v/>
      </c>
      <c r="C7416" s="30"/>
      <c r="H7416" s="10" t="str">
        <f>IFERROR(IF(INDEX(Rooms[اعتماد القيمة],MATCH(الحجز!$D7416,Rooms[الشقة],0),1)&lt;=الحجز!$C7416,((INDEX(Rooms[القيمة],MATCH(الحجز!$D7416,Rooms[الشقة],0),1)*الحجز!$E7416)+G7416)-F7416,الحجز!$H7416),"")</f>
        <v/>
      </c>
      <c r="I7416" s="10" t="str">
        <f>IFERROR(VLOOKUP(D7416,Rooms[[الشقة]:[وصف]],4,FALSE),"")</f>
        <v/>
      </c>
      <c r="K7416" s="16" t="str">
        <f t="shared" si="231"/>
        <v/>
      </c>
    </row>
    <row r="7417" spans="2:11" x14ac:dyDescent="0.2">
      <c r="B7417" s="10" t="str">
        <f t="shared" si="230"/>
        <v/>
      </c>
      <c r="C7417" s="30"/>
      <c r="H7417" s="10" t="str">
        <f>IFERROR(IF(INDEX(Rooms[اعتماد القيمة],MATCH(الحجز!$D7417,Rooms[الشقة],0),1)&lt;=الحجز!$C7417,((INDEX(Rooms[القيمة],MATCH(الحجز!$D7417,Rooms[الشقة],0),1)*الحجز!$E7417)+G7417)-F7417,الحجز!$H7417),"")</f>
        <v/>
      </c>
      <c r="I7417" s="10" t="str">
        <f>IFERROR(VLOOKUP(D7417,Rooms[[الشقة]:[وصف]],4,FALSE),"")</f>
        <v/>
      </c>
      <c r="K7417" s="16" t="str">
        <f t="shared" si="231"/>
        <v/>
      </c>
    </row>
    <row r="7418" spans="2:11" x14ac:dyDescent="0.2">
      <c r="B7418" s="10" t="str">
        <f t="shared" si="230"/>
        <v/>
      </c>
      <c r="C7418" s="30"/>
      <c r="H7418" s="10" t="str">
        <f>IFERROR(IF(INDEX(Rooms[اعتماد القيمة],MATCH(الحجز!$D7418,Rooms[الشقة],0),1)&lt;=الحجز!$C7418,((INDEX(Rooms[القيمة],MATCH(الحجز!$D7418,Rooms[الشقة],0),1)*الحجز!$E7418)+G7418)-F7418,الحجز!$H7418),"")</f>
        <v/>
      </c>
      <c r="I7418" s="10" t="str">
        <f>IFERROR(VLOOKUP(D7418,Rooms[[الشقة]:[وصف]],4,FALSE),"")</f>
        <v/>
      </c>
      <c r="K7418" s="16" t="str">
        <f t="shared" si="231"/>
        <v/>
      </c>
    </row>
    <row r="7419" spans="2:11" x14ac:dyDescent="0.2">
      <c r="B7419" s="10" t="str">
        <f t="shared" si="230"/>
        <v/>
      </c>
      <c r="C7419" s="30"/>
      <c r="H7419" s="10" t="str">
        <f>IFERROR(IF(INDEX(Rooms[اعتماد القيمة],MATCH(الحجز!$D7419,Rooms[الشقة],0),1)&lt;=الحجز!$C7419,((INDEX(Rooms[القيمة],MATCH(الحجز!$D7419,Rooms[الشقة],0),1)*الحجز!$E7419)+G7419)-F7419,الحجز!$H7419),"")</f>
        <v/>
      </c>
      <c r="I7419" s="10" t="str">
        <f>IFERROR(VLOOKUP(D7419,Rooms[[الشقة]:[وصف]],4,FALSE),"")</f>
        <v/>
      </c>
      <c r="K7419" s="16" t="str">
        <f t="shared" si="231"/>
        <v/>
      </c>
    </row>
    <row r="7420" spans="2:11" x14ac:dyDescent="0.2">
      <c r="B7420" s="10" t="str">
        <f t="shared" si="230"/>
        <v/>
      </c>
      <c r="C7420" s="30"/>
      <c r="H7420" s="10" t="str">
        <f>IFERROR(IF(INDEX(Rooms[اعتماد القيمة],MATCH(الحجز!$D7420,Rooms[الشقة],0),1)&lt;=الحجز!$C7420,((INDEX(Rooms[القيمة],MATCH(الحجز!$D7420,Rooms[الشقة],0),1)*الحجز!$E7420)+G7420)-F7420,الحجز!$H7420),"")</f>
        <v/>
      </c>
      <c r="I7420" s="10" t="str">
        <f>IFERROR(VLOOKUP(D7420,Rooms[[الشقة]:[وصف]],4,FALSE),"")</f>
        <v/>
      </c>
      <c r="K7420" s="16" t="str">
        <f t="shared" si="231"/>
        <v/>
      </c>
    </row>
    <row r="7421" spans="2:11" x14ac:dyDescent="0.2">
      <c r="B7421" s="10" t="str">
        <f t="shared" si="230"/>
        <v/>
      </c>
      <c r="C7421" s="30"/>
      <c r="H7421" s="10" t="str">
        <f>IFERROR(IF(INDEX(Rooms[اعتماد القيمة],MATCH(الحجز!$D7421,Rooms[الشقة],0),1)&lt;=الحجز!$C7421,((INDEX(Rooms[القيمة],MATCH(الحجز!$D7421,Rooms[الشقة],0),1)*الحجز!$E7421)+G7421)-F7421,الحجز!$H7421),"")</f>
        <v/>
      </c>
      <c r="I7421" s="10" t="str">
        <f>IFERROR(VLOOKUP(D7421,Rooms[[الشقة]:[وصف]],4,FALSE),"")</f>
        <v/>
      </c>
      <c r="K7421" s="16" t="str">
        <f t="shared" si="231"/>
        <v/>
      </c>
    </row>
    <row r="7422" spans="2:11" x14ac:dyDescent="0.2">
      <c r="B7422" s="10" t="str">
        <f t="shared" si="230"/>
        <v/>
      </c>
      <c r="C7422" s="30"/>
      <c r="H7422" s="10" t="str">
        <f>IFERROR(IF(INDEX(Rooms[اعتماد القيمة],MATCH(الحجز!$D7422,Rooms[الشقة],0),1)&lt;=الحجز!$C7422,((INDEX(Rooms[القيمة],MATCH(الحجز!$D7422,Rooms[الشقة],0),1)*الحجز!$E7422)+G7422)-F7422,الحجز!$H7422),"")</f>
        <v/>
      </c>
      <c r="I7422" s="10" t="str">
        <f>IFERROR(VLOOKUP(D7422,Rooms[[الشقة]:[وصف]],4,FALSE),"")</f>
        <v/>
      </c>
      <c r="K7422" s="16" t="str">
        <f t="shared" si="231"/>
        <v/>
      </c>
    </row>
    <row r="7423" spans="2:11" x14ac:dyDescent="0.2">
      <c r="B7423" s="10" t="str">
        <f t="shared" si="230"/>
        <v/>
      </c>
      <c r="C7423" s="30"/>
      <c r="H7423" s="10" t="str">
        <f>IFERROR(IF(INDEX(Rooms[اعتماد القيمة],MATCH(الحجز!$D7423,Rooms[الشقة],0),1)&lt;=الحجز!$C7423,((INDEX(Rooms[القيمة],MATCH(الحجز!$D7423,Rooms[الشقة],0),1)*الحجز!$E7423)+G7423)-F7423,الحجز!$H7423),"")</f>
        <v/>
      </c>
      <c r="I7423" s="10" t="str">
        <f>IFERROR(VLOOKUP(D7423,Rooms[[الشقة]:[وصف]],4,FALSE),"")</f>
        <v/>
      </c>
      <c r="K7423" s="16" t="str">
        <f t="shared" si="231"/>
        <v/>
      </c>
    </row>
    <row r="7424" spans="2:11" x14ac:dyDescent="0.2">
      <c r="B7424" s="10" t="str">
        <f t="shared" si="230"/>
        <v/>
      </c>
      <c r="C7424" s="30"/>
      <c r="H7424" s="10" t="str">
        <f>IFERROR(IF(INDEX(Rooms[اعتماد القيمة],MATCH(الحجز!$D7424,Rooms[الشقة],0),1)&lt;=الحجز!$C7424,((INDEX(Rooms[القيمة],MATCH(الحجز!$D7424,Rooms[الشقة],0),1)*الحجز!$E7424)+G7424)-F7424,الحجز!$H7424),"")</f>
        <v/>
      </c>
      <c r="I7424" s="10" t="str">
        <f>IFERROR(VLOOKUP(D7424,Rooms[[الشقة]:[وصف]],4,FALSE),"")</f>
        <v/>
      </c>
      <c r="K7424" s="16" t="str">
        <f t="shared" si="231"/>
        <v/>
      </c>
    </row>
    <row r="7425" spans="2:11" x14ac:dyDescent="0.2">
      <c r="B7425" s="10" t="str">
        <f t="shared" si="230"/>
        <v/>
      </c>
      <c r="C7425" s="30"/>
      <c r="H7425" s="10" t="str">
        <f>IFERROR(IF(INDEX(Rooms[اعتماد القيمة],MATCH(الحجز!$D7425,Rooms[الشقة],0),1)&lt;=الحجز!$C7425,((INDEX(Rooms[القيمة],MATCH(الحجز!$D7425,Rooms[الشقة],0),1)*الحجز!$E7425)+G7425)-F7425,الحجز!$H7425),"")</f>
        <v/>
      </c>
      <c r="I7425" s="10" t="str">
        <f>IFERROR(VLOOKUP(D7425,Rooms[[الشقة]:[وصف]],4,FALSE),"")</f>
        <v/>
      </c>
      <c r="K7425" s="16" t="str">
        <f t="shared" si="231"/>
        <v/>
      </c>
    </row>
    <row r="7426" spans="2:11" x14ac:dyDescent="0.2">
      <c r="B7426" s="10" t="str">
        <f t="shared" si="230"/>
        <v/>
      </c>
      <c r="C7426" s="30"/>
      <c r="H7426" s="10" t="str">
        <f>IFERROR(IF(INDEX(Rooms[اعتماد القيمة],MATCH(الحجز!$D7426,Rooms[الشقة],0),1)&lt;=الحجز!$C7426,((INDEX(Rooms[القيمة],MATCH(الحجز!$D7426,Rooms[الشقة],0),1)*الحجز!$E7426)+G7426)-F7426,الحجز!$H7426),"")</f>
        <v/>
      </c>
      <c r="I7426" s="10" t="str">
        <f>IFERROR(VLOOKUP(D7426,Rooms[[الشقة]:[وصف]],4,FALSE),"")</f>
        <v/>
      </c>
      <c r="K7426" s="16" t="str">
        <f t="shared" si="231"/>
        <v/>
      </c>
    </row>
    <row r="7427" spans="2:11" x14ac:dyDescent="0.2">
      <c r="B7427" s="10" t="str">
        <f t="shared" si="230"/>
        <v/>
      </c>
      <c r="C7427" s="30"/>
      <c r="H7427" s="10" t="str">
        <f>IFERROR(IF(INDEX(Rooms[اعتماد القيمة],MATCH(الحجز!$D7427,Rooms[الشقة],0),1)&lt;=الحجز!$C7427,((INDEX(Rooms[القيمة],MATCH(الحجز!$D7427,Rooms[الشقة],0),1)*الحجز!$E7427)+G7427)-F7427,الحجز!$H7427),"")</f>
        <v/>
      </c>
      <c r="I7427" s="10" t="str">
        <f>IFERROR(VLOOKUP(D7427,Rooms[[الشقة]:[وصف]],4,FALSE),"")</f>
        <v/>
      </c>
      <c r="K7427" s="16" t="str">
        <f t="shared" si="231"/>
        <v/>
      </c>
    </row>
    <row r="7428" spans="2:11" x14ac:dyDescent="0.2">
      <c r="B7428" s="10" t="str">
        <f t="shared" si="230"/>
        <v/>
      </c>
      <c r="C7428" s="30"/>
      <c r="H7428" s="10" t="str">
        <f>IFERROR(IF(INDEX(Rooms[اعتماد القيمة],MATCH(الحجز!$D7428,Rooms[الشقة],0),1)&lt;=الحجز!$C7428,((INDEX(Rooms[القيمة],MATCH(الحجز!$D7428,Rooms[الشقة],0),1)*الحجز!$E7428)+G7428)-F7428,الحجز!$H7428),"")</f>
        <v/>
      </c>
      <c r="I7428" s="10" t="str">
        <f>IFERROR(VLOOKUP(D7428,Rooms[[الشقة]:[وصف]],4,FALSE),"")</f>
        <v/>
      </c>
      <c r="K7428" s="16" t="str">
        <f t="shared" si="231"/>
        <v/>
      </c>
    </row>
    <row r="7429" spans="2:11" x14ac:dyDescent="0.2">
      <c r="B7429" s="10" t="str">
        <f t="shared" ref="B7429:B7492" si="232">IF(C7429&lt;&gt;"",ROW(A7426),"")</f>
        <v/>
      </c>
      <c r="C7429" s="30"/>
      <c r="H7429" s="10" t="str">
        <f>IFERROR(IF(INDEX(Rooms[اعتماد القيمة],MATCH(الحجز!$D7429,Rooms[الشقة],0),1)&lt;=الحجز!$C7429,((INDEX(Rooms[القيمة],MATCH(الحجز!$D7429,Rooms[الشقة],0),1)*الحجز!$E7429)+G7429)-F7429,الحجز!$H7429),"")</f>
        <v/>
      </c>
      <c r="I7429" s="10" t="str">
        <f>IFERROR(VLOOKUP(D7429,Rooms[[الشقة]:[وصف]],4,FALSE),"")</f>
        <v/>
      </c>
      <c r="K7429" s="16" t="str">
        <f t="shared" ref="K7429:K7492" si="233">IF(AND(E7429="",C7429=""),"",C7429+(IF(E7429&lt;1,E7429,(E7429-1))))</f>
        <v/>
      </c>
    </row>
    <row r="7430" spans="2:11" x14ac:dyDescent="0.2">
      <c r="B7430" s="10" t="str">
        <f t="shared" si="232"/>
        <v/>
      </c>
      <c r="C7430" s="30"/>
      <c r="H7430" s="10" t="str">
        <f>IFERROR(IF(INDEX(Rooms[اعتماد القيمة],MATCH(الحجز!$D7430,Rooms[الشقة],0),1)&lt;=الحجز!$C7430,((INDEX(Rooms[القيمة],MATCH(الحجز!$D7430,Rooms[الشقة],0),1)*الحجز!$E7430)+G7430)-F7430,الحجز!$H7430),"")</f>
        <v/>
      </c>
      <c r="I7430" s="10" t="str">
        <f>IFERROR(VLOOKUP(D7430,Rooms[[الشقة]:[وصف]],4,FALSE),"")</f>
        <v/>
      </c>
      <c r="K7430" s="16" t="str">
        <f t="shared" si="233"/>
        <v/>
      </c>
    </row>
    <row r="7431" spans="2:11" x14ac:dyDescent="0.2">
      <c r="B7431" s="10" t="str">
        <f t="shared" si="232"/>
        <v/>
      </c>
      <c r="C7431" s="30"/>
      <c r="H7431" s="10" t="str">
        <f>IFERROR(IF(INDEX(Rooms[اعتماد القيمة],MATCH(الحجز!$D7431,Rooms[الشقة],0),1)&lt;=الحجز!$C7431,((INDEX(Rooms[القيمة],MATCH(الحجز!$D7431,Rooms[الشقة],0),1)*الحجز!$E7431)+G7431)-F7431,الحجز!$H7431),"")</f>
        <v/>
      </c>
      <c r="I7431" s="10" t="str">
        <f>IFERROR(VLOOKUP(D7431,Rooms[[الشقة]:[وصف]],4,FALSE),"")</f>
        <v/>
      </c>
      <c r="K7431" s="16" t="str">
        <f t="shared" si="233"/>
        <v/>
      </c>
    </row>
    <row r="7432" spans="2:11" x14ac:dyDescent="0.2">
      <c r="B7432" s="10" t="str">
        <f t="shared" si="232"/>
        <v/>
      </c>
      <c r="C7432" s="30"/>
      <c r="H7432" s="10" t="str">
        <f>IFERROR(IF(INDEX(Rooms[اعتماد القيمة],MATCH(الحجز!$D7432,Rooms[الشقة],0),1)&lt;=الحجز!$C7432,((INDEX(Rooms[القيمة],MATCH(الحجز!$D7432,Rooms[الشقة],0),1)*الحجز!$E7432)+G7432)-F7432,الحجز!$H7432),"")</f>
        <v/>
      </c>
      <c r="I7432" s="10" t="str">
        <f>IFERROR(VLOOKUP(D7432,Rooms[[الشقة]:[وصف]],4,FALSE),"")</f>
        <v/>
      </c>
      <c r="K7432" s="16" t="str">
        <f t="shared" si="233"/>
        <v/>
      </c>
    </row>
    <row r="7433" spans="2:11" x14ac:dyDescent="0.2">
      <c r="B7433" s="10" t="str">
        <f t="shared" si="232"/>
        <v/>
      </c>
      <c r="C7433" s="30"/>
      <c r="H7433" s="10" t="str">
        <f>IFERROR(IF(INDEX(Rooms[اعتماد القيمة],MATCH(الحجز!$D7433,Rooms[الشقة],0),1)&lt;=الحجز!$C7433,((INDEX(Rooms[القيمة],MATCH(الحجز!$D7433,Rooms[الشقة],0),1)*الحجز!$E7433)+G7433)-F7433,الحجز!$H7433),"")</f>
        <v/>
      </c>
      <c r="I7433" s="10" t="str">
        <f>IFERROR(VLOOKUP(D7433,Rooms[[الشقة]:[وصف]],4,FALSE),"")</f>
        <v/>
      </c>
      <c r="K7433" s="16" t="str">
        <f t="shared" si="233"/>
        <v/>
      </c>
    </row>
    <row r="7434" spans="2:11" x14ac:dyDescent="0.2">
      <c r="B7434" s="10" t="str">
        <f t="shared" si="232"/>
        <v/>
      </c>
      <c r="C7434" s="30"/>
      <c r="H7434" s="10" t="str">
        <f>IFERROR(IF(INDEX(Rooms[اعتماد القيمة],MATCH(الحجز!$D7434,Rooms[الشقة],0),1)&lt;=الحجز!$C7434,((INDEX(Rooms[القيمة],MATCH(الحجز!$D7434,Rooms[الشقة],0),1)*الحجز!$E7434)+G7434)-F7434,الحجز!$H7434),"")</f>
        <v/>
      </c>
      <c r="I7434" s="10" t="str">
        <f>IFERROR(VLOOKUP(D7434,Rooms[[الشقة]:[وصف]],4,FALSE),"")</f>
        <v/>
      </c>
      <c r="K7434" s="16" t="str">
        <f t="shared" si="233"/>
        <v/>
      </c>
    </row>
    <row r="7435" spans="2:11" x14ac:dyDescent="0.2">
      <c r="B7435" s="10" t="str">
        <f t="shared" si="232"/>
        <v/>
      </c>
      <c r="C7435" s="30"/>
      <c r="H7435" s="10" t="str">
        <f>IFERROR(IF(INDEX(Rooms[اعتماد القيمة],MATCH(الحجز!$D7435,Rooms[الشقة],0),1)&lt;=الحجز!$C7435,((INDEX(Rooms[القيمة],MATCH(الحجز!$D7435,Rooms[الشقة],0),1)*الحجز!$E7435)+G7435)-F7435,الحجز!$H7435),"")</f>
        <v/>
      </c>
      <c r="I7435" s="10" t="str">
        <f>IFERROR(VLOOKUP(D7435,Rooms[[الشقة]:[وصف]],4,FALSE),"")</f>
        <v/>
      </c>
      <c r="K7435" s="16" t="str">
        <f t="shared" si="233"/>
        <v/>
      </c>
    </row>
    <row r="7436" spans="2:11" x14ac:dyDescent="0.2">
      <c r="B7436" s="10" t="str">
        <f t="shared" si="232"/>
        <v/>
      </c>
      <c r="C7436" s="30"/>
      <c r="H7436" s="10" t="str">
        <f>IFERROR(IF(INDEX(Rooms[اعتماد القيمة],MATCH(الحجز!$D7436,Rooms[الشقة],0),1)&lt;=الحجز!$C7436,((INDEX(Rooms[القيمة],MATCH(الحجز!$D7436,Rooms[الشقة],0),1)*الحجز!$E7436)+G7436)-F7436,الحجز!$H7436),"")</f>
        <v/>
      </c>
      <c r="I7436" s="10" t="str">
        <f>IFERROR(VLOOKUP(D7436,Rooms[[الشقة]:[وصف]],4,FALSE),"")</f>
        <v/>
      </c>
      <c r="K7436" s="16" t="str">
        <f t="shared" si="233"/>
        <v/>
      </c>
    </row>
    <row r="7437" spans="2:11" x14ac:dyDescent="0.2">
      <c r="B7437" s="10" t="str">
        <f t="shared" si="232"/>
        <v/>
      </c>
      <c r="C7437" s="30"/>
      <c r="H7437" s="10" t="str">
        <f>IFERROR(IF(INDEX(Rooms[اعتماد القيمة],MATCH(الحجز!$D7437,Rooms[الشقة],0),1)&lt;=الحجز!$C7437,((INDEX(Rooms[القيمة],MATCH(الحجز!$D7437,Rooms[الشقة],0),1)*الحجز!$E7437)+G7437)-F7437,الحجز!$H7437),"")</f>
        <v/>
      </c>
      <c r="I7437" s="10" t="str">
        <f>IFERROR(VLOOKUP(D7437,Rooms[[الشقة]:[وصف]],4,FALSE),"")</f>
        <v/>
      </c>
      <c r="K7437" s="16" t="str">
        <f t="shared" si="233"/>
        <v/>
      </c>
    </row>
    <row r="7438" spans="2:11" x14ac:dyDescent="0.2">
      <c r="B7438" s="10" t="str">
        <f t="shared" si="232"/>
        <v/>
      </c>
      <c r="C7438" s="30"/>
      <c r="H7438" s="10" t="str">
        <f>IFERROR(IF(INDEX(Rooms[اعتماد القيمة],MATCH(الحجز!$D7438,Rooms[الشقة],0),1)&lt;=الحجز!$C7438,((INDEX(Rooms[القيمة],MATCH(الحجز!$D7438,Rooms[الشقة],0),1)*الحجز!$E7438)+G7438)-F7438,الحجز!$H7438),"")</f>
        <v/>
      </c>
      <c r="I7438" s="10" t="str">
        <f>IFERROR(VLOOKUP(D7438,Rooms[[الشقة]:[وصف]],4,FALSE),"")</f>
        <v/>
      </c>
      <c r="K7438" s="16" t="str">
        <f t="shared" si="233"/>
        <v/>
      </c>
    </row>
    <row r="7439" spans="2:11" x14ac:dyDescent="0.2">
      <c r="B7439" s="10" t="str">
        <f t="shared" si="232"/>
        <v/>
      </c>
      <c r="C7439" s="30"/>
      <c r="H7439" s="10" t="str">
        <f>IFERROR(IF(INDEX(Rooms[اعتماد القيمة],MATCH(الحجز!$D7439,Rooms[الشقة],0),1)&lt;=الحجز!$C7439,((INDEX(Rooms[القيمة],MATCH(الحجز!$D7439,Rooms[الشقة],0),1)*الحجز!$E7439)+G7439)-F7439,الحجز!$H7439),"")</f>
        <v/>
      </c>
      <c r="I7439" s="10" t="str">
        <f>IFERROR(VLOOKUP(D7439,Rooms[[الشقة]:[وصف]],4,FALSE),"")</f>
        <v/>
      </c>
      <c r="K7439" s="16" t="str">
        <f t="shared" si="233"/>
        <v/>
      </c>
    </row>
    <row r="7440" spans="2:11" x14ac:dyDescent="0.2">
      <c r="B7440" s="10" t="str">
        <f t="shared" si="232"/>
        <v/>
      </c>
      <c r="C7440" s="30"/>
      <c r="H7440" s="10" t="str">
        <f>IFERROR(IF(INDEX(Rooms[اعتماد القيمة],MATCH(الحجز!$D7440,Rooms[الشقة],0),1)&lt;=الحجز!$C7440,((INDEX(Rooms[القيمة],MATCH(الحجز!$D7440,Rooms[الشقة],0),1)*الحجز!$E7440)+G7440)-F7440,الحجز!$H7440),"")</f>
        <v/>
      </c>
      <c r="I7440" s="10" t="str">
        <f>IFERROR(VLOOKUP(D7440,Rooms[[الشقة]:[وصف]],4,FALSE),"")</f>
        <v/>
      </c>
      <c r="K7440" s="16" t="str">
        <f t="shared" si="233"/>
        <v/>
      </c>
    </row>
    <row r="7441" spans="2:11" x14ac:dyDescent="0.2">
      <c r="B7441" s="10" t="str">
        <f t="shared" si="232"/>
        <v/>
      </c>
      <c r="C7441" s="30"/>
      <c r="H7441" s="10" t="str">
        <f>IFERROR(IF(INDEX(Rooms[اعتماد القيمة],MATCH(الحجز!$D7441,Rooms[الشقة],0),1)&lt;=الحجز!$C7441,((INDEX(Rooms[القيمة],MATCH(الحجز!$D7441,Rooms[الشقة],0),1)*الحجز!$E7441)+G7441)-F7441,الحجز!$H7441),"")</f>
        <v/>
      </c>
      <c r="I7441" s="10" t="str">
        <f>IFERROR(VLOOKUP(D7441,Rooms[[الشقة]:[وصف]],4,FALSE),"")</f>
        <v/>
      </c>
      <c r="K7441" s="16" t="str">
        <f t="shared" si="233"/>
        <v/>
      </c>
    </row>
    <row r="7442" spans="2:11" x14ac:dyDescent="0.2">
      <c r="B7442" s="10" t="str">
        <f t="shared" si="232"/>
        <v/>
      </c>
      <c r="C7442" s="30"/>
      <c r="H7442" s="10" t="str">
        <f>IFERROR(IF(INDEX(Rooms[اعتماد القيمة],MATCH(الحجز!$D7442,Rooms[الشقة],0),1)&lt;=الحجز!$C7442,((INDEX(Rooms[القيمة],MATCH(الحجز!$D7442,Rooms[الشقة],0),1)*الحجز!$E7442)+G7442)-F7442,الحجز!$H7442),"")</f>
        <v/>
      </c>
      <c r="I7442" s="10" t="str">
        <f>IFERROR(VLOOKUP(D7442,Rooms[[الشقة]:[وصف]],4,FALSE),"")</f>
        <v/>
      </c>
      <c r="K7442" s="16" t="str">
        <f t="shared" si="233"/>
        <v/>
      </c>
    </row>
    <row r="7443" spans="2:11" x14ac:dyDescent="0.2">
      <c r="B7443" s="10" t="str">
        <f t="shared" si="232"/>
        <v/>
      </c>
      <c r="C7443" s="30"/>
      <c r="H7443" s="10" t="str">
        <f>IFERROR(IF(INDEX(Rooms[اعتماد القيمة],MATCH(الحجز!$D7443,Rooms[الشقة],0),1)&lt;=الحجز!$C7443,((INDEX(Rooms[القيمة],MATCH(الحجز!$D7443,Rooms[الشقة],0),1)*الحجز!$E7443)+G7443)-F7443,الحجز!$H7443),"")</f>
        <v/>
      </c>
      <c r="I7443" s="10" t="str">
        <f>IFERROR(VLOOKUP(D7443,Rooms[[الشقة]:[وصف]],4,FALSE),"")</f>
        <v/>
      </c>
      <c r="K7443" s="16" t="str">
        <f t="shared" si="233"/>
        <v/>
      </c>
    </row>
    <row r="7444" spans="2:11" x14ac:dyDescent="0.2">
      <c r="B7444" s="10" t="str">
        <f t="shared" si="232"/>
        <v/>
      </c>
      <c r="C7444" s="30"/>
      <c r="H7444" s="10" t="str">
        <f>IFERROR(IF(INDEX(Rooms[اعتماد القيمة],MATCH(الحجز!$D7444,Rooms[الشقة],0),1)&lt;=الحجز!$C7444,((INDEX(Rooms[القيمة],MATCH(الحجز!$D7444,Rooms[الشقة],0),1)*الحجز!$E7444)+G7444)-F7444,الحجز!$H7444),"")</f>
        <v/>
      </c>
      <c r="I7444" s="10" t="str">
        <f>IFERROR(VLOOKUP(D7444,Rooms[[الشقة]:[وصف]],4,FALSE),"")</f>
        <v/>
      </c>
      <c r="K7444" s="16" t="str">
        <f t="shared" si="233"/>
        <v/>
      </c>
    </row>
    <row r="7445" spans="2:11" x14ac:dyDescent="0.2">
      <c r="B7445" s="10" t="str">
        <f t="shared" si="232"/>
        <v/>
      </c>
      <c r="C7445" s="30"/>
      <c r="H7445" s="10" t="str">
        <f>IFERROR(IF(INDEX(Rooms[اعتماد القيمة],MATCH(الحجز!$D7445,Rooms[الشقة],0),1)&lt;=الحجز!$C7445,((INDEX(Rooms[القيمة],MATCH(الحجز!$D7445,Rooms[الشقة],0),1)*الحجز!$E7445)+G7445)-F7445,الحجز!$H7445),"")</f>
        <v/>
      </c>
      <c r="I7445" s="10" t="str">
        <f>IFERROR(VLOOKUP(D7445,Rooms[[الشقة]:[وصف]],4,FALSE),"")</f>
        <v/>
      </c>
      <c r="K7445" s="16" t="str">
        <f t="shared" si="233"/>
        <v/>
      </c>
    </row>
    <row r="7446" spans="2:11" x14ac:dyDescent="0.2">
      <c r="B7446" s="10" t="str">
        <f t="shared" si="232"/>
        <v/>
      </c>
      <c r="C7446" s="30"/>
      <c r="H7446" s="10" t="str">
        <f>IFERROR(IF(INDEX(Rooms[اعتماد القيمة],MATCH(الحجز!$D7446,Rooms[الشقة],0),1)&lt;=الحجز!$C7446,((INDEX(Rooms[القيمة],MATCH(الحجز!$D7446,Rooms[الشقة],0),1)*الحجز!$E7446)+G7446)-F7446,الحجز!$H7446),"")</f>
        <v/>
      </c>
      <c r="I7446" s="10" t="str">
        <f>IFERROR(VLOOKUP(D7446,Rooms[[الشقة]:[وصف]],4,FALSE),"")</f>
        <v/>
      </c>
      <c r="K7446" s="16" t="str">
        <f t="shared" si="233"/>
        <v/>
      </c>
    </row>
    <row r="7447" spans="2:11" x14ac:dyDescent="0.2">
      <c r="B7447" s="10" t="str">
        <f t="shared" si="232"/>
        <v/>
      </c>
      <c r="C7447" s="30"/>
      <c r="H7447" s="10" t="str">
        <f>IFERROR(IF(INDEX(Rooms[اعتماد القيمة],MATCH(الحجز!$D7447,Rooms[الشقة],0),1)&lt;=الحجز!$C7447,((INDEX(Rooms[القيمة],MATCH(الحجز!$D7447,Rooms[الشقة],0),1)*الحجز!$E7447)+G7447)-F7447,الحجز!$H7447),"")</f>
        <v/>
      </c>
      <c r="I7447" s="10" t="str">
        <f>IFERROR(VLOOKUP(D7447,Rooms[[الشقة]:[وصف]],4,FALSE),"")</f>
        <v/>
      </c>
      <c r="K7447" s="16" t="str">
        <f t="shared" si="233"/>
        <v/>
      </c>
    </row>
    <row r="7448" spans="2:11" x14ac:dyDescent="0.2">
      <c r="B7448" s="10" t="str">
        <f t="shared" si="232"/>
        <v/>
      </c>
      <c r="C7448" s="30"/>
      <c r="H7448" s="10" t="str">
        <f>IFERROR(IF(INDEX(Rooms[اعتماد القيمة],MATCH(الحجز!$D7448,Rooms[الشقة],0),1)&lt;=الحجز!$C7448,((INDEX(Rooms[القيمة],MATCH(الحجز!$D7448,Rooms[الشقة],0),1)*الحجز!$E7448)+G7448)-F7448,الحجز!$H7448),"")</f>
        <v/>
      </c>
      <c r="I7448" s="10" t="str">
        <f>IFERROR(VLOOKUP(D7448,Rooms[[الشقة]:[وصف]],4,FALSE),"")</f>
        <v/>
      </c>
      <c r="K7448" s="16" t="str">
        <f t="shared" si="233"/>
        <v/>
      </c>
    </row>
    <row r="7449" spans="2:11" x14ac:dyDescent="0.2">
      <c r="B7449" s="10" t="str">
        <f t="shared" si="232"/>
        <v/>
      </c>
      <c r="C7449" s="30"/>
      <c r="H7449" s="10" t="str">
        <f>IFERROR(IF(INDEX(Rooms[اعتماد القيمة],MATCH(الحجز!$D7449,Rooms[الشقة],0),1)&lt;=الحجز!$C7449,((INDEX(Rooms[القيمة],MATCH(الحجز!$D7449,Rooms[الشقة],0),1)*الحجز!$E7449)+G7449)-F7449,الحجز!$H7449),"")</f>
        <v/>
      </c>
      <c r="I7449" s="10" t="str">
        <f>IFERROR(VLOOKUP(D7449,Rooms[[الشقة]:[وصف]],4,FALSE),"")</f>
        <v/>
      </c>
      <c r="K7449" s="16" t="str">
        <f t="shared" si="233"/>
        <v/>
      </c>
    </row>
    <row r="7450" spans="2:11" x14ac:dyDescent="0.2">
      <c r="B7450" s="10" t="str">
        <f t="shared" si="232"/>
        <v/>
      </c>
      <c r="C7450" s="30"/>
      <c r="H7450" s="10" t="str">
        <f>IFERROR(IF(INDEX(Rooms[اعتماد القيمة],MATCH(الحجز!$D7450,Rooms[الشقة],0),1)&lt;=الحجز!$C7450,((INDEX(Rooms[القيمة],MATCH(الحجز!$D7450,Rooms[الشقة],0),1)*الحجز!$E7450)+G7450)-F7450,الحجز!$H7450),"")</f>
        <v/>
      </c>
      <c r="I7450" s="10" t="str">
        <f>IFERROR(VLOOKUP(D7450,Rooms[[الشقة]:[وصف]],4,FALSE),"")</f>
        <v/>
      </c>
      <c r="K7450" s="16" t="str">
        <f t="shared" si="233"/>
        <v/>
      </c>
    </row>
    <row r="7451" spans="2:11" x14ac:dyDescent="0.2">
      <c r="B7451" s="10" t="str">
        <f t="shared" si="232"/>
        <v/>
      </c>
      <c r="C7451" s="30"/>
      <c r="H7451" s="10" t="str">
        <f>IFERROR(IF(INDEX(Rooms[اعتماد القيمة],MATCH(الحجز!$D7451,Rooms[الشقة],0),1)&lt;=الحجز!$C7451,((INDEX(Rooms[القيمة],MATCH(الحجز!$D7451,Rooms[الشقة],0),1)*الحجز!$E7451)+G7451)-F7451,الحجز!$H7451),"")</f>
        <v/>
      </c>
      <c r="I7451" s="10" t="str">
        <f>IFERROR(VLOOKUP(D7451,Rooms[[الشقة]:[وصف]],4,FALSE),"")</f>
        <v/>
      </c>
      <c r="K7451" s="16" t="str">
        <f t="shared" si="233"/>
        <v/>
      </c>
    </row>
    <row r="7452" spans="2:11" x14ac:dyDescent="0.2">
      <c r="B7452" s="10" t="str">
        <f t="shared" si="232"/>
        <v/>
      </c>
      <c r="C7452" s="30"/>
      <c r="H7452" s="10" t="str">
        <f>IFERROR(IF(INDEX(Rooms[اعتماد القيمة],MATCH(الحجز!$D7452,Rooms[الشقة],0),1)&lt;=الحجز!$C7452,((INDEX(Rooms[القيمة],MATCH(الحجز!$D7452,Rooms[الشقة],0),1)*الحجز!$E7452)+G7452)-F7452,الحجز!$H7452),"")</f>
        <v/>
      </c>
      <c r="I7452" s="10" t="str">
        <f>IFERROR(VLOOKUP(D7452,Rooms[[الشقة]:[وصف]],4,FALSE),"")</f>
        <v/>
      </c>
      <c r="K7452" s="16" t="str">
        <f t="shared" si="233"/>
        <v/>
      </c>
    </row>
    <row r="7453" spans="2:11" x14ac:dyDescent="0.2">
      <c r="B7453" s="10" t="str">
        <f t="shared" si="232"/>
        <v/>
      </c>
      <c r="C7453" s="30"/>
      <c r="H7453" s="10" t="str">
        <f>IFERROR(IF(INDEX(Rooms[اعتماد القيمة],MATCH(الحجز!$D7453,Rooms[الشقة],0),1)&lt;=الحجز!$C7453,((INDEX(Rooms[القيمة],MATCH(الحجز!$D7453,Rooms[الشقة],0),1)*الحجز!$E7453)+G7453)-F7453,الحجز!$H7453),"")</f>
        <v/>
      </c>
      <c r="I7453" s="10" t="str">
        <f>IFERROR(VLOOKUP(D7453,Rooms[[الشقة]:[وصف]],4,FALSE),"")</f>
        <v/>
      </c>
      <c r="K7453" s="16" t="str">
        <f t="shared" si="233"/>
        <v/>
      </c>
    </row>
    <row r="7454" spans="2:11" x14ac:dyDescent="0.2">
      <c r="B7454" s="10" t="str">
        <f t="shared" si="232"/>
        <v/>
      </c>
      <c r="C7454" s="30"/>
      <c r="H7454" s="10" t="str">
        <f>IFERROR(IF(INDEX(Rooms[اعتماد القيمة],MATCH(الحجز!$D7454,Rooms[الشقة],0),1)&lt;=الحجز!$C7454,((INDEX(Rooms[القيمة],MATCH(الحجز!$D7454,Rooms[الشقة],0),1)*الحجز!$E7454)+G7454)-F7454,الحجز!$H7454),"")</f>
        <v/>
      </c>
      <c r="I7454" s="10" t="str">
        <f>IFERROR(VLOOKUP(D7454,Rooms[[الشقة]:[وصف]],4,FALSE),"")</f>
        <v/>
      </c>
      <c r="K7454" s="16" t="str">
        <f t="shared" si="233"/>
        <v/>
      </c>
    </row>
    <row r="7455" spans="2:11" x14ac:dyDescent="0.2">
      <c r="B7455" s="10" t="str">
        <f t="shared" si="232"/>
        <v/>
      </c>
      <c r="C7455" s="30"/>
      <c r="H7455" s="10" t="str">
        <f>IFERROR(IF(INDEX(Rooms[اعتماد القيمة],MATCH(الحجز!$D7455,Rooms[الشقة],0),1)&lt;=الحجز!$C7455,((INDEX(Rooms[القيمة],MATCH(الحجز!$D7455,Rooms[الشقة],0),1)*الحجز!$E7455)+G7455)-F7455,الحجز!$H7455),"")</f>
        <v/>
      </c>
      <c r="I7455" s="10" t="str">
        <f>IFERROR(VLOOKUP(D7455,Rooms[[الشقة]:[وصف]],4,FALSE),"")</f>
        <v/>
      </c>
      <c r="K7455" s="16" t="str">
        <f t="shared" si="233"/>
        <v/>
      </c>
    </row>
    <row r="7456" spans="2:11" x14ac:dyDescent="0.2">
      <c r="B7456" s="10" t="str">
        <f t="shared" si="232"/>
        <v/>
      </c>
      <c r="C7456" s="30"/>
      <c r="H7456" s="10" t="str">
        <f>IFERROR(IF(INDEX(Rooms[اعتماد القيمة],MATCH(الحجز!$D7456,Rooms[الشقة],0),1)&lt;=الحجز!$C7456,((INDEX(Rooms[القيمة],MATCH(الحجز!$D7456,Rooms[الشقة],0),1)*الحجز!$E7456)+G7456)-F7456,الحجز!$H7456),"")</f>
        <v/>
      </c>
      <c r="I7456" s="10" t="str">
        <f>IFERROR(VLOOKUP(D7456,Rooms[[الشقة]:[وصف]],4,FALSE),"")</f>
        <v/>
      </c>
      <c r="K7456" s="16" t="str">
        <f t="shared" si="233"/>
        <v/>
      </c>
    </row>
    <row r="7457" spans="2:11" x14ac:dyDescent="0.2">
      <c r="B7457" s="10" t="str">
        <f t="shared" si="232"/>
        <v/>
      </c>
      <c r="C7457" s="30"/>
      <c r="H7457" s="10" t="str">
        <f>IFERROR(IF(INDEX(Rooms[اعتماد القيمة],MATCH(الحجز!$D7457,Rooms[الشقة],0),1)&lt;=الحجز!$C7457,((INDEX(Rooms[القيمة],MATCH(الحجز!$D7457,Rooms[الشقة],0),1)*الحجز!$E7457)+G7457)-F7457,الحجز!$H7457),"")</f>
        <v/>
      </c>
      <c r="I7457" s="10" t="str">
        <f>IFERROR(VLOOKUP(D7457,Rooms[[الشقة]:[وصف]],4,FALSE),"")</f>
        <v/>
      </c>
      <c r="K7457" s="16" t="str">
        <f t="shared" si="233"/>
        <v/>
      </c>
    </row>
    <row r="7458" spans="2:11" x14ac:dyDescent="0.2">
      <c r="B7458" s="10" t="str">
        <f t="shared" si="232"/>
        <v/>
      </c>
      <c r="C7458" s="30"/>
      <c r="H7458" s="10" t="str">
        <f>IFERROR(IF(INDEX(Rooms[اعتماد القيمة],MATCH(الحجز!$D7458,Rooms[الشقة],0),1)&lt;=الحجز!$C7458,((INDEX(Rooms[القيمة],MATCH(الحجز!$D7458,Rooms[الشقة],0),1)*الحجز!$E7458)+G7458)-F7458,الحجز!$H7458),"")</f>
        <v/>
      </c>
      <c r="I7458" s="10" t="str">
        <f>IFERROR(VLOOKUP(D7458,Rooms[[الشقة]:[وصف]],4,FALSE),"")</f>
        <v/>
      </c>
      <c r="K7458" s="16" t="str">
        <f t="shared" si="233"/>
        <v/>
      </c>
    </row>
    <row r="7459" spans="2:11" x14ac:dyDescent="0.2">
      <c r="B7459" s="10" t="str">
        <f t="shared" si="232"/>
        <v/>
      </c>
      <c r="C7459" s="30"/>
      <c r="H7459" s="10" t="str">
        <f>IFERROR(IF(INDEX(Rooms[اعتماد القيمة],MATCH(الحجز!$D7459,Rooms[الشقة],0),1)&lt;=الحجز!$C7459,((INDEX(Rooms[القيمة],MATCH(الحجز!$D7459,Rooms[الشقة],0),1)*الحجز!$E7459)+G7459)-F7459,الحجز!$H7459),"")</f>
        <v/>
      </c>
      <c r="I7459" s="10" t="str">
        <f>IFERROR(VLOOKUP(D7459,Rooms[[الشقة]:[وصف]],4,FALSE),"")</f>
        <v/>
      </c>
      <c r="K7459" s="16" t="str">
        <f t="shared" si="233"/>
        <v/>
      </c>
    </row>
    <row r="7460" spans="2:11" x14ac:dyDescent="0.2">
      <c r="B7460" s="10" t="str">
        <f t="shared" si="232"/>
        <v/>
      </c>
      <c r="C7460" s="30"/>
      <c r="H7460" s="10" t="str">
        <f>IFERROR(IF(INDEX(Rooms[اعتماد القيمة],MATCH(الحجز!$D7460,Rooms[الشقة],0),1)&lt;=الحجز!$C7460,((INDEX(Rooms[القيمة],MATCH(الحجز!$D7460,Rooms[الشقة],0),1)*الحجز!$E7460)+G7460)-F7460,الحجز!$H7460),"")</f>
        <v/>
      </c>
      <c r="I7460" s="10" t="str">
        <f>IFERROR(VLOOKUP(D7460,Rooms[[الشقة]:[وصف]],4,FALSE),"")</f>
        <v/>
      </c>
      <c r="K7460" s="16" t="str">
        <f t="shared" si="233"/>
        <v/>
      </c>
    </row>
    <row r="7461" spans="2:11" x14ac:dyDescent="0.2">
      <c r="B7461" s="10" t="str">
        <f t="shared" si="232"/>
        <v/>
      </c>
      <c r="C7461" s="30"/>
      <c r="H7461" s="10" t="str">
        <f>IFERROR(IF(INDEX(Rooms[اعتماد القيمة],MATCH(الحجز!$D7461,Rooms[الشقة],0),1)&lt;=الحجز!$C7461,((INDEX(Rooms[القيمة],MATCH(الحجز!$D7461,Rooms[الشقة],0),1)*الحجز!$E7461)+G7461)-F7461,الحجز!$H7461),"")</f>
        <v/>
      </c>
      <c r="I7461" s="10" t="str">
        <f>IFERROR(VLOOKUP(D7461,Rooms[[الشقة]:[وصف]],4,FALSE),"")</f>
        <v/>
      </c>
      <c r="K7461" s="16" t="str">
        <f t="shared" si="233"/>
        <v/>
      </c>
    </row>
    <row r="7462" spans="2:11" x14ac:dyDescent="0.2">
      <c r="B7462" s="10" t="str">
        <f t="shared" si="232"/>
        <v/>
      </c>
      <c r="C7462" s="30"/>
      <c r="H7462" s="10" t="str">
        <f>IFERROR(IF(INDEX(Rooms[اعتماد القيمة],MATCH(الحجز!$D7462,Rooms[الشقة],0),1)&lt;=الحجز!$C7462,((INDEX(Rooms[القيمة],MATCH(الحجز!$D7462,Rooms[الشقة],0),1)*الحجز!$E7462)+G7462)-F7462,الحجز!$H7462),"")</f>
        <v/>
      </c>
      <c r="I7462" s="10" t="str">
        <f>IFERROR(VLOOKUP(D7462,Rooms[[الشقة]:[وصف]],4,FALSE),"")</f>
        <v/>
      </c>
      <c r="K7462" s="16" t="str">
        <f t="shared" si="233"/>
        <v/>
      </c>
    </row>
    <row r="7463" spans="2:11" x14ac:dyDescent="0.2">
      <c r="B7463" s="10" t="str">
        <f t="shared" si="232"/>
        <v/>
      </c>
      <c r="C7463" s="30"/>
      <c r="H7463" s="10" t="str">
        <f>IFERROR(IF(INDEX(Rooms[اعتماد القيمة],MATCH(الحجز!$D7463,Rooms[الشقة],0),1)&lt;=الحجز!$C7463,((INDEX(Rooms[القيمة],MATCH(الحجز!$D7463,Rooms[الشقة],0),1)*الحجز!$E7463)+G7463)-F7463,الحجز!$H7463),"")</f>
        <v/>
      </c>
      <c r="I7463" s="10" t="str">
        <f>IFERROR(VLOOKUP(D7463,Rooms[[الشقة]:[وصف]],4,FALSE),"")</f>
        <v/>
      </c>
      <c r="K7463" s="16" t="str">
        <f t="shared" si="233"/>
        <v/>
      </c>
    </row>
    <row r="7464" spans="2:11" x14ac:dyDescent="0.2">
      <c r="B7464" s="10" t="str">
        <f t="shared" si="232"/>
        <v/>
      </c>
      <c r="C7464" s="30"/>
      <c r="H7464" s="10" t="str">
        <f>IFERROR(IF(INDEX(Rooms[اعتماد القيمة],MATCH(الحجز!$D7464,Rooms[الشقة],0),1)&lt;=الحجز!$C7464,((INDEX(Rooms[القيمة],MATCH(الحجز!$D7464,Rooms[الشقة],0),1)*الحجز!$E7464)+G7464)-F7464,الحجز!$H7464),"")</f>
        <v/>
      </c>
      <c r="I7464" s="10" t="str">
        <f>IFERROR(VLOOKUP(D7464,Rooms[[الشقة]:[وصف]],4,FALSE),"")</f>
        <v/>
      </c>
      <c r="K7464" s="16" t="str">
        <f t="shared" si="233"/>
        <v/>
      </c>
    </row>
    <row r="7465" spans="2:11" x14ac:dyDescent="0.2">
      <c r="B7465" s="10" t="str">
        <f t="shared" si="232"/>
        <v/>
      </c>
      <c r="C7465" s="30"/>
      <c r="H7465" s="10" t="str">
        <f>IFERROR(IF(INDEX(Rooms[اعتماد القيمة],MATCH(الحجز!$D7465,Rooms[الشقة],0),1)&lt;=الحجز!$C7465,((INDEX(Rooms[القيمة],MATCH(الحجز!$D7465,Rooms[الشقة],0),1)*الحجز!$E7465)+G7465)-F7465,الحجز!$H7465),"")</f>
        <v/>
      </c>
      <c r="I7465" s="10" t="str">
        <f>IFERROR(VLOOKUP(D7465,Rooms[[الشقة]:[وصف]],4,FALSE),"")</f>
        <v/>
      </c>
      <c r="K7465" s="16" t="str">
        <f t="shared" si="233"/>
        <v/>
      </c>
    </row>
    <row r="7466" spans="2:11" x14ac:dyDescent="0.2">
      <c r="B7466" s="10" t="str">
        <f t="shared" si="232"/>
        <v/>
      </c>
      <c r="C7466" s="30"/>
      <c r="H7466" s="10" t="str">
        <f>IFERROR(IF(INDEX(Rooms[اعتماد القيمة],MATCH(الحجز!$D7466,Rooms[الشقة],0),1)&lt;=الحجز!$C7466,((INDEX(Rooms[القيمة],MATCH(الحجز!$D7466,Rooms[الشقة],0),1)*الحجز!$E7466)+G7466)-F7466,الحجز!$H7466),"")</f>
        <v/>
      </c>
      <c r="I7466" s="10" t="str">
        <f>IFERROR(VLOOKUP(D7466,Rooms[[الشقة]:[وصف]],4,FALSE),"")</f>
        <v/>
      </c>
      <c r="K7466" s="16" t="str">
        <f t="shared" si="233"/>
        <v/>
      </c>
    </row>
    <row r="7467" spans="2:11" x14ac:dyDescent="0.2">
      <c r="B7467" s="10" t="str">
        <f t="shared" si="232"/>
        <v/>
      </c>
      <c r="C7467" s="30"/>
      <c r="H7467" s="10" t="str">
        <f>IFERROR(IF(INDEX(Rooms[اعتماد القيمة],MATCH(الحجز!$D7467,Rooms[الشقة],0),1)&lt;=الحجز!$C7467,((INDEX(Rooms[القيمة],MATCH(الحجز!$D7467,Rooms[الشقة],0),1)*الحجز!$E7467)+G7467)-F7467,الحجز!$H7467),"")</f>
        <v/>
      </c>
      <c r="I7467" s="10" t="str">
        <f>IFERROR(VLOOKUP(D7467,Rooms[[الشقة]:[وصف]],4,FALSE),"")</f>
        <v/>
      </c>
      <c r="K7467" s="16" t="str">
        <f t="shared" si="233"/>
        <v/>
      </c>
    </row>
    <row r="7468" spans="2:11" x14ac:dyDescent="0.2">
      <c r="B7468" s="10" t="str">
        <f t="shared" si="232"/>
        <v/>
      </c>
      <c r="C7468" s="30"/>
      <c r="H7468" s="10" t="str">
        <f>IFERROR(IF(INDEX(Rooms[اعتماد القيمة],MATCH(الحجز!$D7468,Rooms[الشقة],0),1)&lt;=الحجز!$C7468,((INDEX(Rooms[القيمة],MATCH(الحجز!$D7468,Rooms[الشقة],0),1)*الحجز!$E7468)+G7468)-F7468,الحجز!$H7468),"")</f>
        <v/>
      </c>
      <c r="I7468" s="10" t="str">
        <f>IFERROR(VLOOKUP(D7468,Rooms[[الشقة]:[وصف]],4,FALSE),"")</f>
        <v/>
      </c>
      <c r="K7468" s="16" t="str">
        <f t="shared" si="233"/>
        <v/>
      </c>
    </row>
    <row r="7469" spans="2:11" x14ac:dyDescent="0.2">
      <c r="B7469" s="10" t="str">
        <f t="shared" si="232"/>
        <v/>
      </c>
      <c r="C7469" s="30"/>
      <c r="H7469" s="10" t="str">
        <f>IFERROR(IF(INDEX(Rooms[اعتماد القيمة],MATCH(الحجز!$D7469,Rooms[الشقة],0),1)&lt;=الحجز!$C7469,((INDEX(Rooms[القيمة],MATCH(الحجز!$D7469,Rooms[الشقة],0),1)*الحجز!$E7469)+G7469)-F7469,الحجز!$H7469),"")</f>
        <v/>
      </c>
      <c r="I7469" s="10" t="str">
        <f>IFERROR(VLOOKUP(D7469,Rooms[[الشقة]:[وصف]],4,FALSE),"")</f>
        <v/>
      </c>
      <c r="K7469" s="16" t="str">
        <f t="shared" si="233"/>
        <v/>
      </c>
    </row>
    <row r="7470" spans="2:11" x14ac:dyDescent="0.2">
      <c r="B7470" s="10" t="str">
        <f t="shared" si="232"/>
        <v/>
      </c>
      <c r="C7470" s="30"/>
      <c r="H7470" s="10" t="str">
        <f>IFERROR(IF(INDEX(Rooms[اعتماد القيمة],MATCH(الحجز!$D7470,Rooms[الشقة],0),1)&lt;=الحجز!$C7470,((INDEX(Rooms[القيمة],MATCH(الحجز!$D7470,Rooms[الشقة],0),1)*الحجز!$E7470)+G7470)-F7470,الحجز!$H7470),"")</f>
        <v/>
      </c>
      <c r="I7470" s="10" t="str">
        <f>IFERROR(VLOOKUP(D7470,Rooms[[الشقة]:[وصف]],4,FALSE),"")</f>
        <v/>
      </c>
      <c r="K7470" s="16" t="str">
        <f t="shared" si="233"/>
        <v/>
      </c>
    </row>
    <row r="7471" spans="2:11" x14ac:dyDescent="0.2">
      <c r="B7471" s="10" t="str">
        <f t="shared" si="232"/>
        <v/>
      </c>
      <c r="C7471" s="30"/>
      <c r="H7471" s="10" t="str">
        <f>IFERROR(IF(INDEX(Rooms[اعتماد القيمة],MATCH(الحجز!$D7471,Rooms[الشقة],0),1)&lt;=الحجز!$C7471,((INDEX(Rooms[القيمة],MATCH(الحجز!$D7471,Rooms[الشقة],0),1)*الحجز!$E7471)+G7471)-F7471,الحجز!$H7471),"")</f>
        <v/>
      </c>
      <c r="I7471" s="10" t="str">
        <f>IFERROR(VLOOKUP(D7471,Rooms[[الشقة]:[وصف]],4,FALSE),"")</f>
        <v/>
      </c>
      <c r="K7471" s="16" t="str">
        <f t="shared" si="233"/>
        <v/>
      </c>
    </row>
    <row r="7472" spans="2:11" x14ac:dyDescent="0.2">
      <c r="B7472" s="10" t="str">
        <f t="shared" si="232"/>
        <v/>
      </c>
      <c r="C7472" s="30"/>
      <c r="H7472" s="10" t="str">
        <f>IFERROR(IF(INDEX(Rooms[اعتماد القيمة],MATCH(الحجز!$D7472,Rooms[الشقة],0),1)&lt;=الحجز!$C7472,((INDEX(Rooms[القيمة],MATCH(الحجز!$D7472,Rooms[الشقة],0),1)*الحجز!$E7472)+G7472)-F7472,الحجز!$H7472),"")</f>
        <v/>
      </c>
      <c r="I7472" s="10" t="str">
        <f>IFERROR(VLOOKUP(D7472,Rooms[[الشقة]:[وصف]],4,FALSE),"")</f>
        <v/>
      </c>
      <c r="K7472" s="16" t="str">
        <f t="shared" si="233"/>
        <v/>
      </c>
    </row>
    <row r="7473" spans="2:11" x14ac:dyDescent="0.2">
      <c r="B7473" s="10" t="str">
        <f t="shared" si="232"/>
        <v/>
      </c>
      <c r="C7473" s="30"/>
      <c r="H7473" s="10" t="str">
        <f>IFERROR(IF(INDEX(Rooms[اعتماد القيمة],MATCH(الحجز!$D7473,Rooms[الشقة],0),1)&lt;=الحجز!$C7473,((INDEX(Rooms[القيمة],MATCH(الحجز!$D7473,Rooms[الشقة],0),1)*الحجز!$E7473)+G7473)-F7473,الحجز!$H7473),"")</f>
        <v/>
      </c>
      <c r="I7473" s="10" t="str">
        <f>IFERROR(VLOOKUP(D7473,Rooms[[الشقة]:[وصف]],4,FALSE),"")</f>
        <v/>
      </c>
      <c r="K7473" s="16" t="str">
        <f t="shared" si="233"/>
        <v/>
      </c>
    </row>
    <row r="7474" spans="2:11" x14ac:dyDescent="0.2">
      <c r="B7474" s="10" t="str">
        <f t="shared" si="232"/>
        <v/>
      </c>
      <c r="C7474" s="30"/>
      <c r="H7474" s="10" t="str">
        <f>IFERROR(IF(INDEX(Rooms[اعتماد القيمة],MATCH(الحجز!$D7474,Rooms[الشقة],0),1)&lt;=الحجز!$C7474,((INDEX(Rooms[القيمة],MATCH(الحجز!$D7474,Rooms[الشقة],0),1)*الحجز!$E7474)+G7474)-F7474,الحجز!$H7474),"")</f>
        <v/>
      </c>
      <c r="I7474" s="10" t="str">
        <f>IFERROR(VLOOKUP(D7474,Rooms[[الشقة]:[وصف]],4,FALSE),"")</f>
        <v/>
      </c>
      <c r="K7474" s="16" t="str">
        <f t="shared" si="233"/>
        <v/>
      </c>
    </row>
    <row r="7475" spans="2:11" x14ac:dyDescent="0.2">
      <c r="B7475" s="10" t="str">
        <f t="shared" si="232"/>
        <v/>
      </c>
      <c r="C7475" s="30"/>
      <c r="H7475" s="10" t="str">
        <f>IFERROR(IF(INDEX(Rooms[اعتماد القيمة],MATCH(الحجز!$D7475,Rooms[الشقة],0),1)&lt;=الحجز!$C7475,((INDEX(Rooms[القيمة],MATCH(الحجز!$D7475,Rooms[الشقة],0),1)*الحجز!$E7475)+G7475)-F7475,الحجز!$H7475),"")</f>
        <v/>
      </c>
      <c r="I7475" s="10" t="str">
        <f>IFERROR(VLOOKUP(D7475,Rooms[[الشقة]:[وصف]],4,FALSE),"")</f>
        <v/>
      </c>
      <c r="K7475" s="16" t="str">
        <f t="shared" si="233"/>
        <v/>
      </c>
    </row>
    <row r="7476" spans="2:11" x14ac:dyDescent="0.2">
      <c r="B7476" s="10" t="str">
        <f t="shared" si="232"/>
        <v/>
      </c>
      <c r="C7476" s="30"/>
      <c r="H7476" s="10" t="str">
        <f>IFERROR(IF(INDEX(Rooms[اعتماد القيمة],MATCH(الحجز!$D7476,Rooms[الشقة],0),1)&lt;=الحجز!$C7476,((INDEX(Rooms[القيمة],MATCH(الحجز!$D7476,Rooms[الشقة],0),1)*الحجز!$E7476)+G7476)-F7476,الحجز!$H7476),"")</f>
        <v/>
      </c>
      <c r="I7476" s="10" t="str">
        <f>IFERROR(VLOOKUP(D7476,Rooms[[الشقة]:[وصف]],4,FALSE),"")</f>
        <v/>
      </c>
      <c r="K7476" s="16" t="str">
        <f t="shared" si="233"/>
        <v/>
      </c>
    </row>
    <row r="7477" spans="2:11" x14ac:dyDescent="0.2">
      <c r="B7477" s="10" t="str">
        <f t="shared" si="232"/>
        <v/>
      </c>
      <c r="C7477" s="30"/>
      <c r="H7477" s="10" t="str">
        <f>IFERROR(IF(INDEX(Rooms[اعتماد القيمة],MATCH(الحجز!$D7477,Rooms[الشقة],0),1)&lt;=الحجز!$C7477,((INDEX(Rooms[القيمة],MATCH(الحجز!$D7477,Rooms[الشقة],0),1)*الحجز!$E7477)+G7477)-F7477,الحجز!$H7477),"")</f>
        <v/>
      </c>
      <c r="I7477" s="10" t="str">
        <f>IFERROR(VLOOKUP(D7477,Rooms[[الشقة]:[وصف]],4,FALSE),"")</f>
        <v/>
      </c>
      <c r="K7477" s="16" t="str">
        <f t="shared" si="233"/>
        <v/>
      </c>
    </row>
    <row r="7478" spans="2:11" x14ac:dyDescent="0.2">
      <c r="B7478" s="10" t="str">
        <f t="shared" si="232"/>
        <v/>
      </c>
      <c r="C7478" s="30"/>
      <c r="H7478" s="10" t="str">
        <f>IFERROR(IF(INDEX(Rooms[اعتماد القيمة],MATCH(الحجز!$D7478,Rooms[الشقة],0),1)&lt;=الحجز!$C7478,((INDEX(Rooms[القيمة],MATCH(الحجز!$D7478,Rooms[الشقة],0),1)*الحجز!$E7478)+G7478)-F7478,الحجز!$H7478),"")</f>
        <v/>
      </c>
      <c r="I7478" s="10" t="str">
        <f>IFERROR(VLOOKUP(D7478,Rooms[[الشقة]:[وصف]],4,FALSE),"")</f>
        <v/>
      </c>
      <c r="K7478" s="16" t="str">
        <f t="shared" si="233"/>
        <v/>
      </c>
    </row>
    <row r="7479" spans="2:11" x14ac:dyDescent="0.2">
      <c r="B7479" s="10" t="str">
        <f t="shared" si="232"/>
        <v/>
      </c>
      <c r="C7479" s="30"/>
      <c r="H7479" s="10" t="str">
        <f>IFERROR(IF(INDEX(Rooms[اعتماد القيمة],MATCH(الحجز!$D7479,Rooms[الشقة],0),1)&lt;=الحجز!$C7479,((INDEX(Rooms[القيمة],MATCH(الحجز!$D7479,Rooms[الشقة],0),1)*الحجز!$E7479)+G7479)-F7479,الحجز!$H7479),"")</f>
        <v/>
      </c>
      <c r="I7479" s="10" t="str">
        <f>IFERROR(VLOOKUP(D7479,Rooms[[الشقة]:[وصف]],4,FALSE),"")</f>
        <v/>
      </c>
      <c r="K7479" s="16" t="str">
        <f t="shared" si="233"/>
        <v/>
      </c>
    </row>
    <row r="7480" spans="2:11" x14ac:dyDescent="0.2">
      <c r="B7480" s="10" t="str">
        <f t="shared" si="232"/>
        <v/>
      </c>
      <c r="C7480" s="30"/>
      <c r="H7480" s="10" t="str">
        <f>IFERROR(IF(INDEX(Rooms[اعتماد القيمة],MATCH(الحجز!$D7480,Rooms[الشقة],0),1)&lt;=الحجز!$C7480,((INDEX(Rooms[القيمة],MATCH(الحجز!$D7480,Rooms[الشقة],0),1)*الحجز!$E7480)+G7480)-F7480,الحجز!$H7480),"")</f>
        <v/>
      </c>
      <c r="I7480" s="10" t="str">
        <f>IFERROR(VLOOKUP(D7480,Rooms[[الشقة]:[وصف]],4,FALSE),"")</f>
        <v/>
      </c>
      <c r="K7480" s="16" t="str">
        <f t="shared" si="233"/>
        <v/>
      </c>
    </row>
    <row r="7481" spans="2:11" x14ac:dyDescent="0.2">
      <c r="B7481" s="10" t="str">
        <f t="shared" si="232"/>
        <v/>
      </c>
      <c r="C7481" s="30"/>
      <c r="H7481" s="10" t="str">
        <f>IFERROR(IF(INDEX(Rooms[اعتماد القيمة],MATCH(الحجز!$D7481,Rooms[الشقة],0),1)&lt;=الحجز!$C7481,((INDEX(Rooms[القيمة],MATCH(الحجز!$D7481,Rooms[الشقة],0),1)*الحجز!$E7481)+G7481)-F7481,الحجز!$H7481),"")</f>
        <v/>
      </c>
      <c r="I7481" s="10" t="str">
        <f>IFERROR(VLOOKUP(D7481,Rooms[[الشقة]:[وصف]],4,FALSE),"")</f>
        <v/>
      </c>
      <c r="K7481" s="16" t="str">
        <f t="shared" si="233"/>
        <v/>
      </c>
    </row>
    <row r="7482" spans="2:11" x14ac:dyDescent="0.2">
      <c r="B7482" s="10" t="str">
        <f t="shared" si="232"/>
        <v/>
      </c>
      <c r="C7482" s="30"/>
      <c r="H7482" s="10" t="str">
        <f>IFERROR(IF(INDEX(Rooms[اعتماد القيمة],MATCH(الحجز!$D7482,Rooms[الشقة],0),1)&lt;=الحجز!$C7482,((INDEX(Rooms[القيمة],MATCH(الحجز!$D7482,Rooms[الشقة],0),1)*الحجز!$E7482)+G7482)-F7482,الحجز!$H7482),"")</f>
        <v/>
      </c>
      <c r="I7482" s="10" t="str">
        <f>IFERROR(VLOOKUP(D7482,Rooms[[الشقة]:[وصف]],4,FALSE),"")</f>
        <v/>
      </c>
      <c r="K7482" s="16" t="str">
        <f t="shared" si="233"/>
        <v/>
      </c>
    </row>
    <row r="7483" spans="2:11" x14ac:dyDescent="0.2">
      <c r="B7483" s="10" t="str">
        <f t="shared" si="232"/>
        <v/>
      </c>
      <c r="C7483" s="30"/>
      <c r="H7483" s="10" t="str">
        <f>IFERROR(IF(INDEX(Rooms[اعتماد القيمة],MATCH(الحجز!$D7483,Rooms[الشقة],0),1)&lt;=الحجز!$C7483,((INDEX(Rooms[القيمة],MATCH(الحجز!$D7483,Rooms[الشقة],0),1)*الحجز!$E7483)+G7483)-F7483,الحجز!$H7483),"")</f>
        <v/>
      </c>
      <c r="I7483" s="10" t="str">
        <f>IFERROR(VLOOKUP(D7483,Rooms[[الشقة]:[وصف]],4,FALSE),"")</f>
        <v/>
      </c>
      <c r="K7483" s="16" t="str">
        <f t="shared" si="233"/>
        <v/>
      </c>
    </row>
    <row r="7484" spans="2:11" x14ac:dyDescent="0.2">
      <c r="B7484" s="10" t="str">
        <f t="shared" si="232"/>
        <v/>
      </c>
      <c r="C7484" s="30"/>
      <c r="H7484" s="10" t="str">
        <f>IFERROR(IF(INDEX(Rooms[اعتماد القيمة],MATCH(الحجز!$D7484,Rooms[الشقة],0),1)&lt;=الحجز!$C7484,((INDEX(Rooms[القيمة],MATCH(الحجز!$D7484,Rooms[الشقة],0),1)*الحجز!$E7484)+G7484)-F7484,الحجز!$H7484),"")</f>
        <v/>
      </c>
      <c r="I7484" s="10" t="str">
        <f>IFERROR(VLOOKUP(D7484,Rooms[[الشقة]:[وصف]],4,FALSE),"")</f>
        <v/>
      </c>
      <c r="K7484" s="16" t="str">
        <f t="shared" si="233"/>
        <v/>
      </c>
    </row>
    <row r="7485" spans="2:11" x14ac:dyDescent="0.2">
      <c r="B7485" s="10" t="str">
        <f t="shared" si="232"/>
        <v/>
      </c>
      <c r="C7485" s="30"/>
      <c r="H7485" s="10" t="str">
        <f>IFERROR(IF(INDEX(Rooms[اعتماد القيمة],MATCH(الحجز!$D7485,Rooms[الشقة],0),1)&lt;=الحجز!$C7485,((INDEX(Rooms[القيمة],MATCH(الحجز!$D7485,Rooms[الشقة],0),1)*الحجز!$E7485)+G7485)-F7485,الحجز!$H7485),"")</f>
        <v/>
      </c>
      <c r="I7485" s="10" t="str">
        <f>IFERROR(VLOOKUP(D7485,Rooms[[الشقة]:[وصف]],4,FALSE),"")</f>
        <v/>
      </c>
      <c r="K7485" s="16" t="str">
        <f t="shared" si="233"/>
        <v/>
      </c>
    </row>
    <row r="7486" spans="2:11" x14ac:dyDescent="0.2">
      <c r="B7486" s="10" t="str">
        <f t="shared" si="232"/>
        <v/>
      </c>
      <c r="C7486" s="30"/>
      <c r="H7486" s="10" t="str">
        <f>IFERROR(IF(INDEX(Rooms[اعتماد القيمة],MATCH(الحجز!$D7486,Rooms[الشقة],0),1)&lt;=الحجز!$C7486,((INDEX(Rooms[القيمة],MATCH(الحجز!$D7486,Rooms[الشقة],0),1)*الحجز!$E7486)+G7486)-F7486,الحجز!$H7486),"")</f>
        <v/>
      </c>
      <c r="I7486" s="10" t="str">
        <f>IFERROR(VLOOKUP(D7486,Rooms[[الشقة]:[وصف]],4,FALSE),"")</f>
        <v/>
      </c>
      <c r="K7486" s="16" t="str">
        <f t="shared" si="233"/>
        <v/>
      </c>
    </row>
    <row r="7487" spans="2:11" x14ac:dyDescent="0.2">
      <c r="B7487" s="10" t="str">
        <f t="shared" si="232"/>
        <v/>
      </c>
      <c r="C7487" s="30"/>
      <c r="H7487" s="10" t="str">
        <f>IFERROR(IF(INDEX(Rooms[اعتماد القيمة],MATCH(الحجز!$D7487,Rooms[الشقة],0),1)&lt;=الحجز!$C7487,((INDEX(Rooms[القيمة],MATCH(الحجز!$D7487,Rooms[الشقة],0),1)*الحجز!$E7487)+G7487)-F7487,الحجز!$H7487),"")</f>
        <v/>
      </c>
      <c r="I7487" s="10" t="str">
        <f>IFERROR(VLOOKUP(D7487,Rooms[[الشقة]:[وصف]],4,FALSE),"")</f>
        <v/>
      </c>
      <c r="K7487" s="16" t="str">
        <f t="shared" si="233"/>
        <v/>
      </c>
    </row>
    <row r="7488" spans="2:11" x14ac:dyDescent="0.2">
      <c r="B7488" s="10" t="str">
        <f t="shared" si="232"/>
        <v/>
      </c>
      <c r="C7488" s="30"/>
      <c r="H7488" s="10" t="str">
        <f>IFERROR(IF(INDEX(Rooms[اعتماد القيمة],MATCH(الحجز!$D7488,Rooms[الشقة],0),1)&lt;=الحجز!$C7488,((INDEX(Rooms[القيمة],MATCH(الحجز!$D7488,Rooms[الشقة],0),1)*الحجز!$E7488)+G7488)-F7488,الحجز!$H7488),"")</f>
        <v/>
      </c>
      <c r="I7488" s="10" t="str">
        <f>IFERROR(VLOOKUP(D7488,Rooms[[الشقة]:[وصف]],4,FALSE),"")</f>
        <v/>
      </c>
      <c r="K7488" s="16" t="str">
        <f t="shared" si="233"/>
        <v/>
      </c>
    </row>
    <row r="7489" spans="2:11" x14ac:dyDescent="0.2">
      <c r="B7489" s="10" t="str">
        <f t="shared" si="232"/>
        <v/>
      </c>
      <c r="C7489" s="30"/>
      <c r="H7489" s="10" t="str">
        <f>IFERROR(IF(INDEX(Rooms[اعتماد القيمة],MATCH(الحجز!$D7489,Rooms[الشقة],0),1)&lt;=الحجز!$C7489,((INDEX(Rooms[القيمة],MATCH(الحجز!$D7489,Rooms[الشقة],0),1)*الحجز!$E7489)+G7489)-F7489,الحجز!$H7489),"")</f>
        <v/>
      </c>
      <c r="I7489" s="10" t="str">
        <f>IFERROR(VLOOKUP(D7489,Rooms[[الشقة]:[وصف]],4,FALSE),"")</f>
        <v/>
      </c>
      <c r="K7489" s="16" t="str">
        <f t="shared" si="233"/>
        <v/>
      </c>
    </row>
    <row r="7490" spans="2:11" x14ac:dyDescent="0.2">
      <c r="B7490" s="10" t="str">
        <f t="shared" si="232"/>
        <v/>
      </c>
      <c r="C7490" s="30"/>
      <c r="H7490" s="10" t="str">
        <f>IFERROR(IF(INDEX(Rooms[اعتماد القيمة],MATCH(الحجز!$D7490,Rooms[الشقة],0),1)&lt;=الحجز!$C7490,((INDEX(Rooms[القيمة],MATCH(الحجز!$D7490,Rooms[الشقة],0),1)*الحجز!$E7490)+G7490)-F7490,الحجز!$H7490),"")</f>
        <v/>
      </c>
      <c r="I7490" s="10" t="str">
        <f>IFERROR(VLOOKUP(D7490,Rooms[[الشقة]:[وصف]],4,FALSE),"")</f>
        <v/>
      </c>
      <c r="K7490" s="16" t="str">
        <f t="shared" si="233"/>
        <v/>
      </c>
    </row>
    <row r="7491" spans="2:11" x14ac:dyDescent="0.2">
      <c r="B7491" s="10" t="str">
        <f t="shared" si="232"/>
        <v/>
      </c>
      <c r="C7491" s="30"/>
      <c r="H7491" s="10" t="str">
        <f>IFERROR(IF(INDEX(Rooms[اعتماد القيمة],MATCH(الحجز!$D7491,Rooms[الشقة],0),1)&lt;=الحجز!$C7491,((INDEX(Rooms[القيمة],MATCH(الحجز!$D7491,Rooms[الشقة],0),1)*الحجز!$E7491)+G7491)-F7491,الحجز!$H7491),"")</f>
        <v/>
      </c>
      <c r="I7491" s="10" t="str">
        <f>IFERROR(VLOOKUP(D7491,Rooms[[الشقة]:[وصف]],4,FALSE),"")</f>
        <v/>
      </c>
      <c r="K7491" s="16" t="str">
        <f t="shared" si="233"/>
        <v/>
      </c>
    </row>
    <row r="7492" spans="2:11" x14ac:dyDescent="0.2">
      <c r="B7492" s="10" t="str">
        <f t="shared" si="232"/>
        <v/>
      </c>
      <c r="C7492" s="30"/>
      <c r="H7492" s="10" t="str">
        <f>IFERROR(IF(INDEX(Rooms[اعتماد القيمة],MATCH(الحجز!$D7492,Rooms[الشقة],0),1)&lt;=الحجز!$C7492,((INDEX(Rooms[القيمة],MATCH(الحجز!$D7492,Rooms[الشقة],0),1)*الحجز!$E7492)+G7492)-F7492,الحجز!$H7492),"")</f>
        <v/>
      </c>
      <c r="I7492" s="10" t="str">
        <f>IFERROR(VLOOKUP(D7492,Rooms[[الشقة]:[وصف]],4,FALSE),"")</f>
        <v/>
      </c>
      <c r="K7492" s="16" t="str">
        <f t="shared" si="233"/>
        <v/>
      </c>
    </row>
    <row r="7493" spans="2:11" x14ac:dyDescent="0.2">
      <c r="B7493" s="10" t="str">
        <f t="shared" ref="B7493:B7556" si="234">IF(C7493&lt;&gt;"",ROW(A7490),"")</f>
        <v/>
      </c>
      <c r="C7493" s="30"/>
      <c r="H7493" s="10" t="str">
        <f>IFERROR(IF(INDEX(Rooms[اعتماد القيمة],MATCH(الحجز!$D7493,Rooms[الشقة],0),1)&lt;=الحجز!$C7493,((INDEX(Rooms[القيمة],MATCH(الحجز!$D7493,Rooms[الشقة],0),1)*الحجز!$E7493)+G7493)-F7493,الحجز!$H7493),"")</f>
        <v/>
      </c>
      <c r="I7493" s="10" t="str">
        <f>IFERROR(VLOOKUP(D7493,Rooms[[الشقة]:[وصف]],4,FALSE),"")</f>
        <v/>
      </c>
      <c r="K7493" s="16" t="str">
        <f t="shared" ref="K7493:K7556" si="235">IF(AND(E7493="",C7493=""),"",C7493+(IF(E7493&lt;1,E7493,(E7493-1))))</f>
        <v/>
      </c>
    </row>
    <row r="7494" spans="2:11" x14ac:dyDescent="0.2">
      <c r="B7494" s="10" t="str">
        <f t="shared" si="234"/>
        <v/>
      </c>
      <c r="C7494" s="30"/>
      <c r="H7494" s="10" t="str">
        <f>IFERROR(IF(INDEX(Rooms[اعتماد القيمة],MATCH(الحجز!$D7494,Rooms[الشقة],0),1)&lt;=الحجز!$C7494,((INDEX(Rooms[القيمة],MATCH(الحجز!$D7494,Rooms[الشقة],0),1)*الحجز!$E7494)+G7494)-F7494,الحجز!$H7494),"")</f>
        <v/>
      </c>
      <c r="I7494" s="10" t="str">
        <f>IFERROR(VLOOKUP(D7494,Rooms[[الشقة]:[وصف]],4,FALSE),"")</f>
        <v/>
      </c>
      <c r="K7494" s="16" t="str">
        <f t="shared" si="235"/>
        <v/>
      </c>
    </row>
    <row r="7495" spans="2:11" x14ac:dyDescent="0.2">
      <c r="B7495" s="10" t="str">
        <f t="shared" si="234"/>
        <v/>
      </c>
      <c r="C7495" s="30"/>
      <c r="H7495" s="10" t="str">
        <f>IFERROR(IF(INDEX(Rooms[اعتماد القيمة],MATCH(الحجز!$D7495,Rooms[الشقة],0),1)&lt;=الحجز!$C7495,((INDEX(Rooms[القيمة],MATCH(الحجز!$D7495,Rooms[الشقة],0),1)*الحجز!$E7495)+G7495)-F7495,الحجز!$H7495),"")</f>
        <v/>
      </c>
      <c r="I7495" s="10" t="str">
        <f>IFERROR(VLOOKUP(D7495,Rooms[[الشقة]:[وصف]],4,FALSE),"")</f>
        <v/>
      </c>
      <c r="K7495" s="16" t="str">
        <f t="shared" si="235"/>
        <v/>
      </c>
    </row>
    <row r="7496" spans="2:11" x14ac:dyDescent="0.2">
      <c r="B7496" s="10" t="str">
        <f t="shared" si="234"/>
        <v/>
      </c>
      <c r="C7496" s="30"/>
      <c r="H7496" s="10" t="str">
        <f>IFERROR(IF(INDEX(Rooms[اعتماد القيمة],MATCH(الحجز!$D7496,Rooms[الشقة],0),1)&lt;=الحجز!$C7496,((INDEX(Rooms[القيمة],MATCH(الحجز!$D7496,Rooms[الشقة],0),1)*الحجز!$E7496)+G7496)-F7496,الحجز!$H7496),"")</f>
        <v/>
      </c>
      <c r="I7496" s="10" t="str">
        <f>IFERROR(VLOOKUP(D7496,Rooms[[الشقة]:[وصف]],4,FALSE),"")</f>
        <v/>
      </c>
      <c r="K7496" s="16" t="str">
        <f t="shared" si="235"/>
        <v/>
      </c>
    </row>
    <row r="7497" spans="2:11" x14ac:dyDescent="0.2">
      <c r="B7497" s="10" t="str">
        <f t="shared" si="234"/>
        <v/>
      </c>
      <c r="C7497" s="30"/>
      <c r="H7497" s="10" t="str">
        <f>IFERROR(IF(INDEX(Rooms[اعتماد القيمة],MATCH(الحجز!$D7497,Rooms[الشقة],0),1)&lt;=الحجز!$C7497,((INDEX(Rooms[القيمة],MATCH(الحجز!$D7497,Rooms[الشقة],0),1)*الحجز!$E7497)+G7497)-F7497,الحجز!$H7497),"")</f>
        <v/>
      </c>
      <c r="I7497" s="10" t="str">
        <f>IFERROR(VLOOKUP(D7497,Rooms[[الشقة]:[وصف]],4,FALSE),"")</f>
        <v/>
      </c>
      <c r="K7497" s="16" t="str">
        <f t="shared" si="235"/>
        <v/>
      </c>
    </row>
    <row r="7498" spans="2:11" x14ac:dyDescent="0.2">
      <c r="B7498" s="10" t="str">
        <f t="shared" si="234"/>
        <v/>
      </c>
      <c r="C7498" s="30"/>
      <c r="H7498" s="10" t="str">
        <f>IFERROR(IF(INDEX(Rooms[اعتماد القيمة],MATCH(الحجز!$D7498,Rooms[الشقة],0),1)&lt;=الحجز!$C7498,((INDEX(Rooms[القيمة],MATCH(الحجز!$D7498,Rooms[الشقة],0),1)*الحجز!$E7498)+G7498)-F7498,الحجز!$H7498),"")</f>
        <v/>
      </c>
      <c r="I7498" s="10" t="str">
        <f>IFERROR(VLOOKUP(D7498,Rooms[[الشقة]:[وصف]],4,FALSE),"")</f>
        <v/>
      </c>
      <c r="K7498" s="16" t="str">
        <f t="shared" si="235"/>
        <v/>
      </c>
    </row>
    <row r="7499" spans="2:11" x14ac:dyDescent="0.2">
      <c r="B7499" s="10" t="str">
        <f t="shared" si="234"/>
        <v/>
      </c>
      <c r="C7499" s="30"/>
      <c r="H7499" s="10" t="str">
        <f>IFERROR(IF(INDEX(Rooms[اعتماد القيمة],MATCH(الحجز!$D7499,Rooms[الشقة],0),1)&lt;=الحجز!$C7499,((INDEX(Rooms[القيمة],MATCH(الحجز!$D7499,Rooms[الشقة],0),1)*الحجز!$E7499)+G7499)-F7499,الحجز!$H7499),"")</f>
        <v/>
      </c>
      <c r="I7499" s="10" t="str">
        <f>IFERROR(VLOOKUP(D7499,Rooms[[الشقة]:[وصف]],4,FALSE),"")</f>
        <v/>
      </c>
      <c r="K7499" s="16" t="str">
        <f t="shared" si="235"/>
        <v/>
      </c>
    </row>
    <row r="7500" spans="2:11" x14ac:dyDescent="0.2">
      <c r="B7500" s="10" t="str">
        <f t="shared" si="234"/>
        <v/>
      </c>
      <c r="C7500" s="30"/>
      <c r="H7500" s="10" t="str">
        <f>IFERROR(IF(INDEX(Rooms[اعتماد القيمة],MATCH(الحجز!$D7500,Rooms[الشقة],0),1)&lt;=الحجز!$C7500,((INDEX(Rooms[القيمة],MATCH(الحجز!$D7500,Rooms[الشقة],0),1)*الحجز!$E7500)+G7500)-F7500,الحجز!$H7500),"")</f>
        <v/>
      </c>
      <c r="I7500" s="10" t="str">
        <f>IFERROR(VLOOKUP(D7500,Rooms[[الشقة]:[وصف]],4,FALSE),"")</f>
        <v/>
      </c>
      <c r="K7500" s="16" t="str">
        <f t="shared" si="235"/>
        <v/>
      </c>
    </row>
    <row r="7501" spans="2:11" x14ac:dyDescent="0.2">
      <c r="B7501" s="10" t="str">
        <f t="shared" si="234"/>
        <v/>
      </c>
      <c r="C7501" s="30"/>
      <c r="H7501" s="10" t="str">
        <f>IFERROR(IF(INDEX(Rooms[اعتماد القيمة],MATCH(الحجز!$D7501,Rooms[الشقة],0),1)&lt;=الحجز!$C7501,((INDEX(Rooms[القيمة],MATCH(الحجز!$D7501,Rooms[الشقة],0),1)*الحجز!$E7501)+G7501)-F7501,الحجز!$H7501),"")</f>
        <v/>
      </c>
      <c r="I7501" s="10" t="str">
        <f>IFERROR(VLOOKUP(D7501,Rooms[[الشقة]:[وصف]],4,FALSE),"")</f>
        <v/>
      </c>
      <c r="K7501" s="16" t="str">
        <f t="shared" si="235"/>
        <v/>
      </c>
    </row>
    <row r="7502" spans="2:11" x14ac:dyDescent="0.2">
      <c r="B7502" s="10" t="str">
        <f t="shared" si="234"/>
        <v/>
      </c>
      <c r="C7502" s="30"/>
      <c r="H7502" s="10" t="str">
        <f>IFERROR(IF(INDEX(Rooms[اعتماد القيمة],MATCH(الحجز!$D7502,Rooms[الشقة],0),1)&lt;=الحجز!$C7502,((INDEX(Rooms[القيمة],MATCH(الحجز!$D7502,Rooms[الشقة],0),1)*الحجز!$E7502)+G7502)-F7502,الحجز!$H7502),"")</f>
        <v/>
      </c>
      <c r="I7502" s="10" t="str">
        <f>IFERROR(VLOOKUP(D7502,Rooms[[الشقة]:[وصف]],4,FALSE),"")</f>
        <v/>
      </c>
      <c r="K7502" s="16" t="str">
        <f t="shared" si="235"/>
        <v/>
      </c>
    </row>
    <row r="7503" spans="2:11" x14ac:dyDescent="0.2">
      <c r="B7503" s="10" t="str">
        <f t="shared" si="234"/>
        <v/>
      </c>
      <c r="C7503" s="30"/>
      <c r="H7503" s="10" t="str">
        <f>IFERROR(IF(INDEX(Rooms[اعتماد القيمة],MATCH(الحجز!$D7503,Rooms[الشقة],0),1)&lt;=الحجز!$C7503,((INDEX(Rooms[القيمة],MATCH(الحجز!$D7503,Rooms[الشقة],0),1)*الحجز!$E7503)+G7503)-F7503,الحجز!$H7503),"")</f>
        <v/>
      </c>
      <c r="I7503" s="10" t="str">
        <f>IFERROR(VLOOKUP(D7503,Rooms[[الشقة]:[وصف]],4,FALSE),"")</f>
        <v/>
      </c>
      <c r="K7503" s="16" t="str">
        <f t="shared" si="235"/>
        <v/>
      </c>
    </row>
    <row r="7504" spans="2:11" x14ac:dyDescent="0.2">
      <c r="B7504" s="10" t="str">
        <f t="shared" si="234"/>
        <v/>
      </c>
      <c r="C7504" s="30"/>
      <c r="H7504" s="10" t="str">
        <f>IFERROR(IF(INDEX(Rooms[اعتماد القيمة],MATCH(الحجز!$D7504,Rooms[الشقة],0),1)&lt;=الحجز!$C7504,((INDEX(Rooms[القيمة],MATCH(الحجز!$D7504,Rooms[الشقة],0),1)*الحجز!$E7504)+G7504)-F7504,الحجز!$H7504),"")</f>
        <v/>
      </c>
      <c r="I7504" s="10" t="str">
        <f>IFERROR(VLOOKUP(D7504,Rooms[[الشقة]:[وصف]],4,FALSE),"")</f>
        <v/>
      </c>
      <c r="K7504" s="16" t="str">
        <f t="shared" si="235"/>
        <v/>
      </c>
    </row>
    <row r="7505" spans="2:11" x14ac:dyDescent="0.2">
      <c r="B7505" s="10" t="str">
        <f t="shared" si="234"/>
        <v/>
      </c>
      <c r="C7505" s="30"/>
      <c r="H7505" s="10" t="str">
        <f>IFERROR(IF(INDEX(Rooms[اعتماد القيمة],MATCH(الحجز!$D7505,Rooms[الشقة],0),1)&lt;=الحجز!$C7505,((INDEX(Rooms[القيمة],MATCH(الحجز!$D7505,Rooms[الشقة],0),1)*الحجز!$E7505)+G7505)-F7505,الحجز!$H7505),"")</f>
        <v/>
      </c>
      <c r="I7505" s="10" t="str">
        <f>IFERROR(VLOOKUP(D7505,Rooms[[الشقة]:[وصف]],4,FALSE),"")</f>
        <v/>
      </c>
      <c r="K7505" s="16" t="str">
        <f t="shared" si="235"/>
        <v/>
      </c>
    </row>
    <row r="7506" spans="2:11" x14ac:dyDescent="0.2">
      <c r="B7506" s="10" t="str">
        <f t="shared" si="234"/>
        <v/>
      </c>
      <c r="C7506" s="30"/>
      <c r="H7506" s="10" t="str">
        <f>IFERROR(IF(INDEX(Rooms[اعتماد القيمة],MATCH(الحجز!$D7506,Rooms[الشقة],0),1)&lt;=الحجز!$C7506,((INDEX(Rooms[القيمة],MATCH(الحجز!$D7506,Rooms[الشقة],0),1)*الحجز!$E7506)+G7506)-F7506,الحجز!$H7506),"")</f>
        <v/>
      </c>
      <c r="I7506" s="10" t="str">
        <f>IFERROR(VLOOKUP(D7506,Rooms[[الشقة]:[وصف]],4,FALSE),"")</f>
        <v/>
      </c>
      <c r="K7506" s="16" t="str">
        <f t="shared" si="235"/>
        <v/>
      </c>
    </row>
    <row r="7507" spans="2:11" x14ac:dyDescent="0.2">
      <c r="B7507" s="10" t="str">
        <f t="shared" si="234"/>
        <v/>
      </c>
      <c r="C7507" s="30"/>
      <c r="H7507" s="10" t="str">
        <f>IFERROR(IF(INDEX(Rooms[اعتماد القيمة],MATCH(الحجز!$D7507,Rooms[الشقة],0),1)&lt;=الحجز!$C7507,((INDEX(Rooms[القيمة],MATCH(الحجز!$D7507,Rooms[الشقة],0),1)*الحجز!$E7507)+G7507)-F7507,الحجز!$H7507),"")</f>
        <v/>
      </c>
      <c r="I7507" s="10" t="str">
        <f>IFERROR(VLOOKUP(D7507,Rooms[[الشقة]:[وصف]],4,FALSE),"")</f>
        <v/>
      </c>
      <c r="K7507" s="16" t="str">
        <f t="shared" si="235"/>
        <v/>
      </c>
    </row>
    <row r="7508" spans="2:11" x14ac:dyDescent="0.2">
      <c r="B7508" s="10" t="str">
        <f t="shared" si="234"/>
        <v/>
      </c>
      <c r="C7508" s="30"/>
      <c r="H7508" s="10" t="str">
        <f>IFERROR(IF(INDEX(Rooms[اعتماد القيمة],MATCH(الحجز!$D7508,Rooms[الشقة],0),1)&lt;=الحجز!$C7508,((INDEX(Rooms[القيمة],MATCH(الحجز!$D7508,Rooms[الشقة],0),1)*الحجز!$E7508)+G7508)-F7508,الحجز!$H7508),"")</f>
        <v/>
      </c>
      <c r="I7508" s="10" t="str">
        <f>IFERROR(VLOOKUP(D7508,Rooms[[الشقة]:[وصف]],4,FALSE),"")</f>
        <v/>
      </c>
      <c r="K7508" s="16" t="str">
        <f t="shared" si="235"/>
        <v/>
      </c>
    </row>
    <row r="7509" spans="2:11" x14ac:dyDescent="0.2">
      <c r="B7509" s="10" t="str">
        <f t="shared" si="234"/>
        <v/>
      </c>
      <c r="C7509" s="30"/>
      <c r="H7509" s="10" t="str">
        <f>IFERROR(IF(INDEX(Rooms[اعتماد القيمة],MATCH(الحجز!$D7509,Rooms[الشقة],0),1)&lt;=الحجز!$C7509,((INDEX(Rooms[القيمة],MATCH(الحجز!$D7509,Rooms[الشقة],0),1)*الحجز!$E7509)+G7509)-F7509,الحجز!$H7509),"")</f>
        <v/>
      </c>
      <c r="I7509" s="10" t="str">
        <f>IFERROR(VLOOKUP(D7509,Rooms[[الشقة]:[وصف]],4,FALSE),"")</f>
        <v/>
      </c>
      <c r="K7509" s="16" t="str">
        <f t="shared" si="235"/>
        <v/>
      </c>
    </row>
    <row r="7510" spans="2:11" x14ac:dyDescent="0.2">
      <c r="B7510" s="10" t="str">
        <f t="shared" si="234"/>
        <v/>
      </c>
      <c r="C7510" s="30"/>
      <c r="H7510" s="10" t="str">
        <f>IFERROR(IF(INDEX(Rooms[اعتماد القيمة],MATCH(الحجز!$D7510,Rooms[الشقة],0),1)&lt;=الحجز!$C7510,((INDEX(Rooms[القيمة],MATCH(الحجز!$D7510,Rooms[الشقة],0),1)*الحجز!$E7510)+G7510)-F7510,الحجز!$H7510),"")</f>
        <v/>
      </c>
      <c r="I7510" s="10" t="str">
        <f>IFERROR(VLOOKUP(D7510,Rooms[[الشقة]:[وصف]],4,FALSE),"")</f>
        <v/>
      </c>
      <c r="K7510" s="16" t="str">
        <f t="shared" si="235"/>
        <v/>
      </c>
    </row>
    <row r="7511" spans="2:11" x14ac:dyDescent="0.2">
      <c r="B7511" s="10" t="str">
        <f t="shared" si="234"/>
        <v/>
      </c>
      <c r="C7511" s="30"/>
      <c r="H7511" s="10" t="str">
        <f>IFERROR(IF(INDEX(Rooms[اعتماد القيمة],MATCH(الحجز!$D7511,Rooms[الشقة],0),1)&lt;=الحجز!$C7511,((INDEX(Rooms[القيمة],MATCH(الحجز!$D7511,Rooms[الشقة],0),1)*الحجز!$E7511)+G7511)-F7511,الحجز!$H7511),"")</f>
        <v/>
      </c>
      <c r="I7511" s="10" t="str">
        <f>IFERROR(VLOOKUP(D7511,Rooms[[الشقة]:[وصف]],4,FALSE),"")</f>
        <v/>
      </c>
      <c r="K7511" s="16" t="str">
        <f t="shared" si="235"/>
        <v/>
      </c>
    </row>
    <row r="7512" spans="2:11" x14ac:dyDescent="0.2">
      <c r="B7512" s="10" t="str">
        <f t="shared" si="234"/>
        <v/>
      </c>
      <c r="C7512" s="30"/>
      <c r="H7512" s="10" t="str">
        <f>IFERROR(IF(INDEX(Rooms[اعتماد القيمة],MATCH(الحجز!$D7512,Rooms[الشقة],0),1)&lt;=الحجز!$C7512,((INDEX(Rooms[القيمة],MATCH(الحجز!$D7512,Rooms[الشقة],0),1)*الحجز!$E7512)+G7512)-F7512,الحجز!$H7512),"")</f>
        <v/>
      </c>
      <c r="I7512" s="10" t="str">
        <f>IFERROR(VLOOKUP(D7512,Rooms[[الشقة]:[وصف]],4,FALSE),"")</f>
        <v/>
      </c>
      <c r="K7512" s="16" t="str">
        <f t="shared" si="235"/>
        <v/>
      </c>
    </row>
    <row r="7513" spans="2:11" x14ac:dyDescent="0.2">
      <c r="B7513" s="10" t="str">
        <f t="shared" si="234"/>
        <v/>
      </c>
      <c r="C7513" s="30"/>
      <c r="H7513" s="10" t="str">
        <f>IFERROR(IF(INDEX(Rooms[اعتماد القيمة],MATCH(الحجز!$D7513,Rooms[الشقة],0),1)&lt;=الحجز!$C7513,((INDEX(Rooms[القيمة],MATCH(الحجز!$D7513,Rooms[الشقة],0),1)*الحجز!$E7513)+G7513)-F7513,الحجز!$H7513),"")</f>
        <v/>
      </c>
      <c r="I7513" s="10" t="str">
        <f>IFERROR(VLOOKUP(D7513,Rooms[[الشقة]:[وصف]],4,FALSE),"")</f>
        <v/>
      </c>
      <c r="K7513" s="16" t="str">
        <f t="shared" si="235"/>
        <v/>
      </c>
    </row>
    <row r="7514" spans="2:11" x14ac:dyDescent="0.2">
      <c r="B7514" s="10" t="str">
        <f t="shared" si="234"/>
        <v/>
      </c>
      <c r="C7514" s="30"/>
      <c r="H7514" s="10" t="str">
        <f>IFERROR(IF(INDEX(Rooms[اعتماد القيمة],MATCH(الحجز!$D7514,Rooms[الشقة],0),1)&lt;=الحجز!$C7514,((INDEX(Rooms[القيمة],MATCH(الحجز!$D7514,Rooms[الشقة],0),1)*الحجز!$E7514)+G7514)-F7514,الحجز!$H7514),"")</f>
        <v/>
      </c>
      <c r="I7514" s="10" t="str">
        <f>IFERROR(VLOOKUP(D7514,Rooms[[الشقة]:[وصف]],4,FALSE),"")</f>
        <v/>
      </c>
      <c r="K7514" s="16" t="str">
        <f t="shared" si="235"/>
        <v/>
      </c>
    </row>
    <row r="7515" spans="2:11" x14ac:dyDescent="0.2">
      <c r="B7515" s="10" t="str">
        <f t="shared" si="234"/>
        <v/>
      </c>
      <c r="C7515" s="30"/>
      <c r="H7515" s="10" t="str">
        <f>IFERROR(IF(INDEX(Rooms[اعتماد القيمة],MATCH(الحجز!$D7515,Rooms[الشقة],0),1)&lt;=الحجز!$C7515,((INDEX(Rooms[القيمة],MATCH(الحجز!$D7515,Rooms[الشقة],0),1)*الحجز!$E7515)+G7515)-F7515,الحجز!$H7515),"")</f>
        <v/>
      </c>
      <c r="I7515" s="10" t="str">
        <f>IFERROR(VLOOKUP(D7515,Rooms[[الشقة]:[وصف]],4,FALSE),"")</f>
        <v/>
      </c>
      <c r="K7515" s="16" t="str">
        <f t="shared" si="235"/>
        <v/>
      </c>
    </row>
    <row r="7516" spans="2:11" x14ac:dyDescent="0.2">
      <c r="B7516" s="10" t="str">
        <f t="shared" si="234"/>
        <v/>
      </c>
      <c r="C7516" s="30"/>
      <c r="H7516" s="10" t="str">
        <f>IFERROR(IF(INDEX(Rooms[اعتماد القيمة],MATCH(الحجز!$D7516,Rooms[الشقة],0),1)&lt;=الحجز!$C7516,((INDEX(Rooms[القيمة],MATCH(الحجز!$D7516,Rooms[الشقة],0),1)*الحجز!$E7516)+G7516)-F7516,الحجز!$H7516),"")</f>
        <v/>
      </c>
      <c r="I7516" s="10" t="str">
        <f>IFERROR(VLOOKUP(D7516,Rooms[[الشقة]:[وصف]],4,FALSE),"")</f>
        <v/>
      </c>
      <c r="K7516" s="16" t="str">
        <f t="shared" si="235"/>
        <v/>
      </c>
    </row>
    <row r="7517" spans="2:11" x14ac:dyDescent="0.2">
      <c r="B7517" s="10" t="str">
        <f t="shared" si="234"/>
        <v/>
      </c>
      <c r="C7517" s="30"/>
      <c r="H7517" s="10" t="str">
        <f>IFERROR(IF(INDEX(Rooms[اعتماد القيمة],MATCH(الحجز!$D7517,Rooms[الشقة],0),1)&lt;=الحجز!$C7517,((INDEX(Rooms[القيمة],MATCH(الحجز!$D7517,Rooms[الشقة],0),1)*الحجز!$E7517)+G7517)-F7517,الحجز!$H7517),"")</f>
        <v/>
      </c>
      <c r="I7517" s="10" t="str">
        <f>IFERROR(VLOOKUP(D7517,Rooms[[الشقة]:[وصف]],4,FALSE),"")</f>
        <v/>
      </c>
      <c r="K7517" s="16" t="str">
        <f t="shared" si="235"/>
        <v/>
      </c>
    </row>
    <row r="7518" spans="2:11" x14ac:dyDescent="0.2">
      <c r="B7518" s="10" t="str">
        <f t="shared" si="234"/>
        <v/>
      </c>
      <c r="C7518" s="30"/>
      <c r="H7518" s="10" t="str">
        <f>IFERROR(IF(INDEX(Rooms[اعتماد القيمة],MATCH(الحجز!$D7518,Rooms[الشقة],0),1)&lt;=الحجز!$C7518,((INDEX(Rooms[القيمة],MATCH(الحجز!$D7518,Rooms[الشقة],0),1)*الحجز!$E7518)+G7518)-F7518,الحجز!$H7518),"")</f>
        <v/>
      </c>
      <c r="I7518" s="10" t="str">
        <f>IFERROR(VLOOKUP(D7518,Rooms[[الشقة]:[وصف]],4,FALSE),"")</f>
        <v/>
      </c>
      <c r="K7518" s="16" t="str">
        <f t="shared" si="235"/>
        <v/>
      </c>
    </row>
    <row r="7519" spans="2:11" x14ac:dyDescent="0.2">
      <c r="B7519" s="10" t="str">
        <f t="shared" si="234"/>
        <v/>
      </c>
      <c r="C7519" s="30"/>
      <c r="H7519" s="10" t="str">
        <f>IFERROR(IF(INDEX(Rooms[اعتماد القيمة],MATCH(الحجز!$D7519,Rooms[الشقة],0),1)&lt;=الحجز!$C7519,((INDEX(Rooms[القيمة],MATCH(الحجز!$D7519,Rooms[الشقة],0),1)*الحجز!$E7519)+G7519)-F7519,الحجز!$H7519),"")</f>
        <v/>
      </c>
      <c r="I7519" s="10" t="str">
        <f>IFERROR(VLOOKUP(D7519,Rooms[[الشقة]:[وصف]],4,FALSE),"")</f>
        <v/>
      </c>
      <c r="K7519" s="16" t="str">
        <f t="shared" si="235"/>
        <v/>
      </c>
    </row>
    <row r="7520" spans="2:11" x14ac:dyDescent="0.2">
      <c r="B7520" s="10" t="str">
        <f t="shared" si="234"/>
        <v/>
      </c>
      <c r="C7520" s="30"/>
      <c r="H7520" s="10" t="str">
        <f>IFERROR(IF(INDEX(Rooms[اعتماد القيمة],MATCH(الحجز!$D7520,Rooms[الشقة],0),1)&lt;=الحجز!$C7520,((INDEX(Rooms[القيمة],MATCH(الحجز!$D7520,Rooms[الشقة],0),1)*الحجز!$E7520)+G7520)-F7520,الحجز!$H7520),"")</f>
        <v/>
      </c>
      <c r="I7520" s="10" t="str">
        <f>IFERROR(VLOOKUP(D7520,Rooms[[الشقة]:[وصف]],4,FALSE),"")</f>
        <v/>
      </c>
      <c r="K7520" s="16" t="str">
        <f t="shared" si="235"/>
        <v/>
      </c>
    </row>
    <row r="7521" spans="2:11" x14ac:dyDescent="0.2">
      <c r="B7521" s="10" t="str">
        <f t="shared" si="234"/>
        <v/>
      </c>
      <c r="C7521" s="30"/>
      <c r="H7521" s="10" t="str">
        <f>IFERROR(IF(INDEX(Rooms[اعتماد القيمة],MATCH(الحجز!$D7521,Rooms[الشقة],0),1)&lt;=الحجز!$C7521,((INDEX(Rooms[القيمة],MATCH(الحجز!$D7521,Rooms[الشقة],0),1)*الحجز!$E7521)+G7521)-F7521,الحجز!$H7521),"")</f>
        <v/>
      </c>
      <c r="I7521" s="10" t="str">
        <f>IFERROR(VLOOKUP(D7521,Rooms[[الشقة]:[وصف]],4,FALSE),"")</f>
        <v/>
      </c>
      <c r="K7521" s="16" t="str">
        <f t="shared" si="235"/>
        <v/>
      </c>
    </row>
    <row r="7522" spans="2:11" x14ac:dyDescent="0.2">
      <c r="B7522" s="10" t="str">
        <f t="shared" si="234"/>
        <v/>
      </c>
      <c r="C7522" s="30"/>
      <c r="H7522" s="10" t="str">
        <f>IFERROR(IF(INDEX(Rooms[اعتماد القيمة],MATCH(الحجز!$D7522,Rooms[الشقة],0),1)&lt;=الحجز!$C7522,((INDEX(Rooms[القيمة],MATCH(الحجز!$D7522,Rooms[الشقة],0),1)*الحجز!$E7522)+G7522)-F7522,الحجز!$H7522),"")</f>
        <v/>
      </c>
      <c r="I7522" s="10" t="str">
        <f>IFERROR(VLOOKUP(D7522,Rooms[[الشقة]:[وصف]],4,FALSE),"")</f>
        <v/>
      </c>
      <c r="K7522" s="16" t="str">
        <f t="shared" si="235"/>
        <v/>
      </c>
    </row>
    <row r="7523" spans="2:11" x14ac:dyDescent="0.2">
      <c r="B7523" s="10" t="str">
        <f t="shared" si="234"/>
        <v/>
      </c>
      <c r="C7523" s="30"/>
      <c r="H7523" s="10" t="str">
        <f>IFERROR(IF(INDEX(Rooms[اعتماد القيمة],MATCH(الحجز!$D7523,Rooms[الشقة],0),1)&lt;=الحجز!$C7523,((INDEX(Rooms[القيمة],MATCH(الحجز!$D7523,Rooms[الشقة],0),1)*الحجز!$E7523)+G7523)-F7523,الحجز!$H7523),"")</f>
        <v/>
      </c>
      <c r="I7523" s="10" t="str">
        <f>IFERROR(VLOOKUP(D7523,Rooms[[الشقة]:[وصف]],4,FALSE),"")</f>
        <v/>
      </c>
      <c r="K7523" s="16" t="str">
        <f t="shared" si="235"/>
        <v/>
      </c>
    </row>
    <row r="7524" spans="2:11" x14ac:dyDescent="0.2">
      <c r="B7524" s="10" t="str">
        <f t="shared" si="234"/>
        <v/>
      </c>
      <c r="C7524" s="30"/>
      <c r="H7524" s="10" t="str">
        <f>IFERROR(IF(INDEX(Rooms[اعتماد القيمة],MATCH(الحجز!$D7524,Rooms[الشقة],0),1)&lt;=الحجز!$C7524,((INDEX(Rooms[القيمة],MATCH(الحجز!$D7524,Rooms[الشقة],0),1)*الحجز!$E7524)+G7524)-F7524,الحجز!$H7524),"")</f>
        <v/>
      </c>
      <c r="I7524" s="10" t="str">
        <f>IFERROR(VLOOKUP(D7524,Rooms[[الشقة]:[وصف]],4,FALSE),"")</f>
        <v/>
      </c>
      <c r="K7524" s="16" t="str">
        <f t="shared" si="235"/>
        <v/>
      </c>
    </row>
    <row r="7525" spans="2:11" x14ac:dyDescent="0.2">
      <c r="B7525" s="10" t="str">
        <f t="shared" si="234"/>
        <v/>
      </c>
      <c r="C7525" s="30"/>
      <c r="H7525" s="10" t="str">
        <f>IFERROR(IF(INDEX(Rooms[اعتماد القيمة],MATCH(الحجز!$D7525,Rooms[الشقة],0),1)&lt;=الحجز!$C7525,((INDEX(Rooms[القيمة],MATCH(الحجز!$D7525,Rooms[الشقة],0),1)*الحجز!$E7525)+G7525)-F7525,الحجز!$H7525),"")</f>
        <v/>
      </c>
      <c r="I7525" s="10" t="str">
        <f>IFERROR(VLOOKUP(D7525,Rooms[[الشقة]:[وصف]],4,FALSE),"")</f>
        <v/>
      </c>
      <c r="K7525" s="16" t="str">
        <f t="shared" si="235"/>
        <v/>
      </c>
    </row>
    <row r="7526" spans="2:11" x14ac:dyDescent="0.2">
      <c r="B7526" s="10" t="str">
        <f t="shared" si="234"/>
        <v/>
      </c>
      <c r="C7526" s="30"/>
      <c r="H7526" s="10" t="str">
        <f>IFERROR(IF(INDEX(Rooms[اعتماد القيمة],MATCH(الحجز!$D7526,Rooms[الشقة],0),1)&lt;=الحجز!$C7526,((INDEX(Rooms[القيمة],MATCH(الحجز!$D7526,Rooms[الشقة],0),1)*الحجز!$E7526)+G7526)-F7526,الحجز!$H7526),"")</f>
        <v/>
      </c>
      <c r="I7526" s="10" t="str">
        <f>IFERROR(VLOOKUP(D7526,Rooms[[الشقة]:[وصف]],4,FALSE),"")</f>
        <v/>
      </c>
      <c r="K7526" s="16" t="str">
        <f t="shared" si="235"/>
        <v/>
      </c>
    </row>
    <row r="7527" spans="2:11" x14ac:dyDescent="0.2">
      <c r="B7527" s="10" t="str">
        <f t="shared" si="234"/>
        <v/>
      </c>
      <c r="C7527" s="30"/>
      <c r="H7527" s="10" t="str">
        <f>IFERROR(IF(INDEX(Rooms[اعتماد القيمة],MATCH(الحجز!$D7527,Rooms[الشقة],0),1)&lt;=الحجز!$C7527,((INDEX(Rooms[القيمة],MATCH(الحجز!$D7527,Rooms[الشقة],0),1)*الحجز!$E7527)+G7527)-F7527,الحجز!$H7527),"")</f>
        <v/>
      </c>
      <c r="I7527" s="10" t="str">
        <f>IFERROR(VLOOKUP(D7527,Rooms[[الشقة]:[وصف]],4,FALSE),"")</f>
        <v/>
      </c>
      <c r="K7527" s="16" t="str">
        <f t="shared" si="235"/>
        <v/>
      </c>
    </row>
    <row r="7528" spans="2:11" x14ac:dyDescent="0.2">
      <c r="B7528" s="10" t="str">
        <f t="shared" si="234"/>
        <v/>
      </c>
      <c r="C7528" s="30"/>
      <c r="H7528" s="10" t="str">
        <f>IFERROR(IF(INDEX(Rooms[اعتماد القيمة],MATCH(الحجز!$D7528,Rooms[الشقة],0),1)&lt;=الحجز!$C7528,((INDEX(Rooms[القيمة],MATCH(الحجز!$D7528,Rooms[الشقة],0),1)*الحجز!$E7528)+G7528)-F7528,الحجز!$H7528),"")</f>
        <v/>
      </c>
      <c r="I7528" s="10" t="str">
        <f>IFERROR(VLOOKUP(D7528,Rooms[[الشقة]:[وصف]],4,FALSE),"")</f>
        <v/>
      </c>
      <c r="K7528" s="16" t="str">
        <f t="shared" si="235"/>
        <v/>
      </c>
    </row>
    <row r="7529" spans="2:11" x14ac:dyDescent="0.2">
      <c r="B7529" s="10" t="str">
        <f t="shared" si="234"/>
        <v/>
      </c>
      <c r="C7529" s="30"/>
      <c r="H7529" s="10" t="str">
        <f>IFERROR(IF(INDEX(Rooms[اعتماد القيمة],MATCH(الحجز!$D7529,Rooms[الشقة],0),1)&lt;=الحجز!$C7529,((INDEX(Rooms[القيمة],MATCH(الحجز!$D7529,Rooms[الشقة],0),1)*الحجز!$E7529)+G7529)-F7529,الحجز!$H7529),"")</f>
        <v/>
      </c>
      <c r="I7529" s="10" t="str">
        <f>IFERROR(VLOOKUP(D7529,Rooms[[الشقة]:[وصف]],4,FALSE),"")</f>
        <v/>
      </c>
      <c r="K7529" s="16" t="str">
        <f t="shared" si="235"/>
        <v/>
      </c>
    </row>
    <row r="7530" spans="2:11" x14ac:dyDescent="0.2">
      <c r="B7530" s="10" t="str">
        <f t="shared" si="234"/>
        <v/>
      </c>
      <c r="C7530" s="30"/>
      <c r="H7530" s="10" t="str">
        <f>IFERROR(IF(INDEX(Rooms[اعتماد القيمة],MATCH(الحجز!$D7530,Rooms[الشقة],0),1)&lt;=الحجز!$C7530,((INDEX(Rooms[القيمة],MATCH(الحجز!$D7530,Rooms[الشقة],0),1)*الحجز!$E7530)+G7530)-F7530,الحجز!$H7530),"")</f>
        <v/>
      </c>
      <c r="I7530" s="10" t="str">
        <f>IFERROR(VLOOKUP(D7530,Rooms[[الشقة]:[وصف]],4,FALSE),"")</f>
        <v/>
      </c>
      <c r="K7530" s="16" t="str">
        <f t="shared" si="235"/>
        <v/>
      </c>
    </row>
    <row r="7531" spans="2:11" x14ac:dyDescent="0.2">
      <c r="B7531" s="10" t="str">
        <f t="shared" si="234"/>
        <v/>
      </c>
      <c r="C7531" s="30"/>
      <c r="H7531" s="10" t="str">
        <f>IFERROR(IF(INDEX(Rooms[اعتماد القيمة],MATCH(الحجز!$D7531,Rooms[الشقة],0),1)&lt;=الحجز!$C7531,((INDEX(Rooms[القيمة],MATCH(الحجز!$D7531,Rooms[الشقة],0),1)*الحجز!$E7531)+G7531)-F7531,الحجز!$H7531),"")</f>
        <v/>
      </c>
      <c r="I7531" s="10" t="str">
        <f>IFERROR(VLOOKUP(D7531,Rooms[[الشقة]:[وصف]],4,FALSE),"")</f>
        <v/>
      </c>
      <c r="K7531" s="16" t="str">
        <f t="shared" si="235"/>
        <v/>
      </c>
    </row>
    <row r="7532" spans="2:11" x14ac:dyDescent="0.2">
      <c r="B7532" s="10" t="str">
        <f t="shared" si="234"/>
        <v/>
      </c>
      <c r="C7532" s="30"/>
      <c r="H7532" s="10" t="str">
        <f>IFERROR(IF(INDEX(Rooms[اعتماد القيمة],MATCH(الحجز!$D7532,Rooms[الشقة],0),1)&lt;=الحجز!$C7532,((INDEX(Rooms[القيمة],MATCH(الحجز!$D7532,Rooms[الشقة],0),1)*الحجز!$E7532)+G7532)-F7532,الحجز!$H7532),"")</f>
        <v/>
      </c>
      <c r="I7532" s="10" t="str">
        <f>IFERROR(VLOOKUP(D7532,Rooms[[الشقة]:[وصف]],4,FALSE),"")</f>
        <v/>
      </c>
      <c r="K7532" s="16" t="str">
        <f t="shared" si="235"/>
        <v/>
      </c>
    </row>
    <row r="7533" spans="2:11" x14ac:dyDescent="0.2">
      <c r="B7533" s="10" t="str">
        <f t="shared" si="234"/>
        <v/>
      </c>
      <c r="C7533" s="30"/>
      <c r="H7533" s="10" t="str">
        <f>IFERROR(IF(INDEX(Rooms[اعتماد القيمة],MATCH(الحجز!$D7533,Rooms[الشقة],0),1)&lt;=الحجز!$C7533,((INDEX(Rooms[القيمة],MATCH(الحجز!$D7533,Rooms[الشقة],0),1)*الحجز!$E7533)+G7533)-F7533,الحجز!$H7533),"")</f>
        <v/>
      </c>
      <c r="I7533" s="10" t="str">
        <f>IFERROR(VLOOKUP(D7533,Rooms[[الشقة]:[وصف]],4,FALSE),"")</f>
        <v/>
      </c>
      <c r="K7533" s="16" t="str">
        <f t="shared" si="235"/>
        <v/>
      </c>
    </row>
    <row r="7534" spans="2:11" x14ac:dyDescent="0.2">
      <c r="B7534" s="10" t="str">
        <f t="shared" si="234"/>
        <v/>
      </c>
      <c r="C7534" s="30"/>
      <c r="H7534" s="10" t="str">
        <f>IFERROR(IF(INDEX(Rooms[اعتماد القيمة],MATCH(الحجز!$D7534,Rooms[الشقة],0),1)&lt;=الحجز!$C7534,((INDEX(Rooms[القيمة],MATCH(الحجز!$D7534,Rooms[الشقة],0),1)*الحجز!$E7534)+G7534)-F7534,الحجز!$H7534),"")</f>
        <v/>
      </c>
      <c r="I7534" s="10" t="str">
        <f>IFERROR(VLOOKUP(D7534,Rooms[[الشقة]:[وصف]],4,FALSE),"")</f>
        <v/>
      </c>
      <c r="K7534" s="16" t="str">
        <f t="shared" si="235"/>
        <v/>
      </c>
    </row>
    <row r="7535" spans="2:11" x14ac:dyDescent="0.2">
      <c r="B7535" s="10" t="str">
        <f t="shared" si="234"/>
        <v/>
      </c>
      <c r="C7535" s="30"/>
      <c r="H7535" s="10" t="str">
        <f>IFERROR(IF(INDEX(Rooms[اعتماد القيمة],MATCH(الحجز!$D7535,Rooms[الشقة],0),1)&lt;=الحجز!$C7535,((INDEX(Rooms[القيمة],MATCH(الحجز!$D7535,Rooms[الشقة],0),1)*الحجز!$E7535)+G7535)-F7535,الحجز!$H7535),"")</f>
        <v/>
      </c>
      <c r="I7535" s="10" t="str">
        <f>IFERROR(VLOOKUP(D7535,Rooms[[الشقة]:[وصف]],4,FALSE),"")</f>
        <v/>
      </c>
      <c r="K7535" s="16" t="str">
        <f t="shared" si="235"/>
        <v/>
      </c>
    </row>
    <row r="7536" spans="2:11" x14ac:dyDescent="0.2">
      <c r="B7536" s="10" t="str">
        <f t="shared" si="234"/>
        <v/>
      </c>
      <c r="C7536" s="30"/>
      <c r="H7536" s="10" t="str">
        <f>IFERROR(IF(INDEX(Rooms[اعتماد القيمة],MATCH(الحجز!$D7536,Rooms[الشقة],0),1)&lt;=الحجز!$C7536,((INDEX(Rooms[القيمة],MATCH(الحجز!$D7536,Rooms[الشقة],0),1)*الحجز!$E7536)+G7536)-F7536,الحجز!$H7536),"")</f>
        <v/>
      </c>
      <c r="I7536" s="10" t="str">
        <f>IFERROR(VLOOKUP(D7536,Rooms[[الشقة]:[وصف]],4,FALSE),"")</f>
        <v/>
      </c>
      <c r="K7536" s="16" t="str">
        <f t="shared" si="235"/>
        <v/>
      </c>
    </row>
    <row r="7537" spans="2:11" x14ac:dyDescent="0.2">
      <c r="B7537" s="10" t="str">
        <f t="shared" si="234"/>
        <v/>
      </c>
      <c r="C7537" s="30"/>
      <c r="H7537" s="10" t="str">
        <f>IFERROR(IF(INDEX(Rooms[اعتماد القيمة],MATCH(الحجز!$D7537,Rooms[الشقة],0),1)&lt;=الحجز!$C7537,((INDEX(Rooms[القيمة],MATCH(الحجز!$D7537,Rooms[الشقة],0),1)*الحجز!$E7537)+G7537)-F7537,الحجز!$H7537),"")</f>
        <v/>
      </c>
      <c r="I7537" s="10" t="str">
        <f>IFERROR(VLOOKUP(D7537,Rooms[[الشقة]:[وصف]],4,FALSE),"")</f>
        <v/>
      </c>
      <c r="K7537" s="16" t="str">
        <f t="shared" si="235"/>
        <v/>
      </c>
    </row>
    <row r="7538" spans="2:11" x14ac:dyDescent="0.2">
      <c r="B7538" s="10" t="str">
        <f t="shared" si="234"/>
        <v/>
      </c>
      <c r="C7538" s="30"/>
      <c r="H7538" s="10" t="str">
        <f>IFERROR(IF(INDEX(Rooms[اعتماد القيمة],MATCH(الحجز!$D7538,Rooms[الشقة],0),1)&lt;=الحجز!$C7538,((INDEX(Rooms[القيمة],MATCH(الحجز!$D7538,Rooms[الشقة],0),1)*الحجز!$E7538)+G7538)-F7538,الحجز!$H7538),"")</f>
        <v/>
      </c>
      <c r="I7538" s="10" t="str">
        <f>IFERROR(VLOOKUP(D7538,Rooms[[الشقة]:[وصف]],4,FALSE),"")</f>
        <v/>
      </c>
      <c r="K7538" s="16" t="str">
        <f t="shared" si="235"/>
        <v/>
      </c>
    </row>
    <row r="7539" spans="2:11" x14ac:dyDescent="0.2">
      <c r="B7539" s="10" t="str">
        <f t="shared" si="234"/>
        <v/>
      </c>
      <c r="C7539" s="30"/>
      <c r="H7539" s="10" t="str">
        <f>IFERROR(IF(INDEX(Rooms[اعتماد القيمة],MATCH(الحجز!$D7539,Rooms[الشقة],0),1)&lt;=الحجز!$C7539,((INDEX(Rooms[القيمة],MATCH(الحجز!$D7539,Rooms[الشقة],0),1)*الحجز!$E7539)+G7539)-F7539,الحجز!$H7539),"")</f>
        <v/>
      </c>
      <c r="I7539" s="10" t="str">
        <f>IFERROR(VLOOKUP(D7539,Rooms[[الشقة]:[وصف]],4,FALSE),"")</f>
        <v/>
      </c>
      <c r="K7539" s="16" t="str">
        <f t="shared" si="235"/>
        <v/>
      </c>
    </row>
    <row r="7540" spans="2:11" x14ac:dyDescent="0.2">
      <c r="B7540" s="10" t="str">
        <f t="shared" si="234"/>
        <v/>
      </c>
      <c r="C7540" s="30"/>
      <c r="H7540" s="10" t="str">
        <f>IFERROR(IF(INDEX(Rooms[اعتماد القيمة],MATCH(الحجز!$D7540,Rooms[الشقة],0),1)&lt;=الحجز!$C7540,((INDEX(Rooms[القيمة],MATCH(الحجز!$D7540,Rooms[الشقة],0),1)*الحجز!$E7540)+G7540)-F7540,الحجز!$H7540),"")</f>
        <v/>
      </c>
      <c r="I7540" s="10" t="str">
        <f>IFERROR(VLOOKUP(D7540,Rooms[[الشقة]:[وصف]],4,FALSE),"")</f>
        <v/>
      </c>
      <c r="K7540" s="16" t="str">
        <f t="shared" si="235"/>
        <v/>
      </c>
    </row>
    <row r="7541" spans="2:11" x14ac:dyDescent="0.2">
      <c r="B7541" s="10" t="str">
        <f t="shared" si="234"/>
        <v/>
      </c>
      <c r="C7541" s="30"/>
      <c r="H7541" s="10" t="str">
        <f>IFERROR(IF(INDEX(Rooms[اعتماد القيمة],MATCH(الحجز!$D7541,Rooms[الشقة],0),1)&lt;=الحجز!$C7541,((INDEX(Rooms[القيمة],MATCH(الحجز!$D7541,Rooms[الشقة],0),1)*الحجز!$E7541)+G7541)-F7541,الحجز!$H7541),"")</f>
        <v/>
      </c>
      <c r="I7541" s="10" t="str">
        <f>IFERROR(VLOOKUP(D7541,Rooms[[الشقة]:[وصف]],4,FALSE),"")</f>
        <v/>
      </c>
      <c r="K7541" s="16" t="str">
        <f t="shared" si="235"/>
        <v/>
      </c>
    </row>
    <row r="7542" spans="2:11" x14ac:dyDescent="0.2">
      <c r="B7542" s="10" t="str">
        <f t="shared" si="234"/>
        <v/>
      </c>
      <c r="C7542" s="30"/>
      <c r="H7542" s="10" t="str">
        <f>IFERROR(IF(INDEX(Rooms[اعتماد القيمة],MATCH(الحجز!$D7542,Rooms[الشقة],0),1)&lt;=الحجز!$C7542,((INDEX(Rooms[القيمة],MATCH(الحجز!$D7542,Rooms[الشقة],0),1)*الحجز!$E7542)+G7542)-F7542,الحجز!$H7542),"")</f>
        <v/>
      </c>
      <c r="I7542" s="10" t="str">
        <f>IFERROR(VLOOKUP(D7542,Rooms[[الشقة]:[وصف]],4,FALSE),"")</f>
        <v/>
      </c>
      <c r="K7542" s="16" t="str">
        <f t="shared" si="235"/>
        <v/>
      </c>
    </row>
    <row r="7543" spans="2:11" x14ac:dyDescent="0.2">
      <c r="B7543" s="10" t="str">
        <f t="shared" si="234"/>
        <v/>
      </c>
      <c r="C7543" s="30"/>
      <c r="H7543" s="10" t="str">
        <f>IFERROR(IF(INDEX(Rooms[اعتماد القيمة],MATCH(الحجز!$D7543,Rooms[الشقة],0),1)&lt;=الحجز!$C7543,((INDEX(Rooms[القيمة],MATCH(الحجز!$D7543,Rooms[الشقة],0),1)*الحجز!$E7543)+G7543)-F7543,الحجز!$H7543),"")</f>
        <v/>
      </c>
      <c r="I7543" s="10" t="str">
        <f>IFERROR(VLOOKUP(D7543,Rooms[[الشقة]:[وصف]],4,FALSE),"")</f>
        <v/>
      </c>
      <c r="K7543" s="16" t="str">
        <f t="shared" si="235"/>
        <v/>
      </c>
    </row>
    <row r="7544" spans="2:11" x14ac:dyDescent="0.2">
      <c r="B7544" s="10" t="str">
        <f t="shared" si="234"/>
        <v/>
      </c>
      <c r="C7544" s="30"/>
      <c r="H7544" s="10" t="str">
        <f>IFERROR(IF(INDEX(Rooms[اعتماد القيمة],MATCH(الحجز!$D7544,Rooms[الشقة],0),1)&lt;=الحجز!$C7544,((INDEX(Rooms[القيمة],MATCH(الحجز!$D7544,Rooms[الشقة],0),1)*الحجز!$E7544)+G7544)-F7544,الحجز!$H7544),"")</f>
        <v/>
      </c>
      <c r="I7544" s="10" t="str">
        <f>IFERROR(VLOOKUP(D7544,Rooms[[الشقة]:[وصف]],4,FALSE),"")</f>
        <v/>
      </c>
      <c r="K7544" s="16" t="str">
        <f t="shared" si="235"/>
        <v/>
      </c>
    </row>
    <row r="7545" spans="2:11" x14ac:dyDescent="0.2">
      <c r="B7545" s="10" t="str">
        <f t="shared" si="234"/>
        <v/>
      </c>
      <c r="C7545" s="30"/>
      <c r="H7545" s="10" t="str">
        <f>IFERROR(IF(INDEX(Rooms[اعتماد القيمة],MATCH(الحجز!$D7545,Rooms[الشقة],0),1)&lt;=الحجز!$C7545,((INDEX(Rooms[القيمة],MATCH(الحجز!$D7545,Rooms[الشقة],0),1)*الحجز!$E7545)+G7545)-F7545,الحجز!$H7545),"")</f>
        <v/>
      </c>
      <c r="I7545" s="10" t="str">
        <f>IFERROR(VLOOKUP(D7545,Rooms[[الشقة]:[وصف]],4,FALSE),"")</f>
        <v/>
      </c>
      <c r="K7545" s="16" t="str">
        <f t="shared" si="235"/>
        <v/>
      </c>
    </row>
    <row r="7546" spans="2:11" x14ac:dyDescent="0.2">
      <c r="B7546" s="10" t="str">
        <f t="shared" si="234"/>
        <v/>
      </c>
      <c r="C7546" s="30"/>
      <c r="H7546" s="10" t="str">
        <f>IFERROR(IF(INDEX(Rooms[اعتماد القيمة],MATCH(الحجز!$D7546,Rooms[الشقة],0),1)&lt;=الحجز!$C7546,((INDEX(Rooms[القيمة],MATCH(الحجز!$D7546,Rooms[الشقة],0),1)*الحجز!$E7546)+G7546)-F7546,الحجز!$H7546),"")</f>
        <v/>
      </c>
      <c r="I7546" s="10" t="str">
        <f>IFERROR(VLOOKUP(D7546,Rooms[[الشقة]:[وصف]],4,FALSE),"")</f>
        <v/>
      </c>
      <c r="K7546" s="16" t="str">
        <f t="shared" si="235"/>
        <v/>
      </c>
    </row>
    <row r="7547" spans="2:11" x14ac:dyDescent="0.2">
      <c r="B7547" s="10" t="str">
        <f t="shared" si="234"/>
        <v/>
      </c>
      <c r="C7547" s="30"/>
      <c r="H7547" s="10" t="str">
        <f>IFERROR(IF(INDEX(Rooms[اعتماد القيمة],MATCH(الحجز!$D7547,Rooms[الشقة],0),1)&lt;=الحجز!$C7547,((INDEX(Rooms[القيمة],MATCH(الحجز!$D7547,Rooms[الشقة],0),1)*الحجز!$E7547)+G7547)-F7547,الحجز!$H7547),"")</f>
        <v/>
      </c>
      <c r="I7547" s="10" t="str">
        <f>IFERROR(VLOOKUP(D7547,Rooms[[الشقة]:[وصف]],4,FALSE),"")</f>
        <v/>
      </c>
      <c r="K7547" s="16" t="str">
        <f t="shared" si="235"/>
        <v/>
      </c>
    </row>
    <row r="7548" spans="2:11" x14ac:dyDescent="0.2">
      <c r="B7548" s="10" t="str">
        <f t="shared" si="234"/>
        <v/>
      </c>
      <c r="C7548" s="30"/>
      <c r="H7548" s="10" t="str">
        <f>IFERROR(IF(INDEX(Rooms[اعتماد القيمة],MATCH(الحجز!$D7548,Rooms[الشقة],0),1)&lt;=الحجز!$C7548,((INDEX(Rooms[القيمة],MATCH(الحجز!$D7548,Rooms[الشقة],0),1)*الحجز!$E7548)+G7548)-F7548,الحجز!$H7548),"")</f>
        <v/>
      </c>
      <c r="I7548" s="10" t="str">
        <f>IFERROR(VLOOKUP(D7548,Rooms[[الشقة]:[وصف]],4,FALSE),"")</f>
        <v/>
      </c>
      <c r="K7548" s="16" t="str">
        <f t="shared" si="235"/>
        <v/>
      </c>
    </row>
    <row r="7549" spans="2:11" x14ac:dyDescent="0.2">
      <c r="B7549" s="10" t="str">
        <f t="shared" si="234"/>
        <v/>
      </c>
      <c r="C7549" s="30"/>
      <c r="H7549" s="10" t="str">
        <f>IFERROR(IF(INDEX(Rooms[اعتماد القيمة],MATCH(الحجز!$D7549,Rooms[الشقة],0),1)&lt;=الحجز!$C7549,((INDEX(Rooms[القيمة],MATCH(الحجز!$D7549,Rooms[الشقة],0),1)*الحجز!$E7549)+G7549)-F7549,الحجز!$H7549),"")</f>
        <v/>
      </c>
      <c r="I7549" s="10" t="str">
        <f>IFERROR(VLOOKUP(D7549,Rooms[[الشقة]:[وصف]],4,FALSE),"")</f>
        <v/>
      </c>
      <c r="K7549" s="16" t="str">
        <f t="shared" si="235"/>
        <v/>
      </c>
    </row>
    <row r="7550" spans="2:11" x14ac:dyDescent="0.2">
      <c r="B7550" s="10" t="str">
        <f t="shared" si="234"/>
        <v/>
      </c>
      <c r="C7550" s="30"/>
      <c r="H7550" s="10" t="str">
        <f>IFERROR(IF(INDEX(Rooms[اعتماد القيمة],MATCH(الحجز!$D7550,Rooms[الشقة],0),1)&lt;=الحجز!$C7550,((INDEX(Rooms[القيمة],MATCH(الحجز!$D7550,Rooms[الشقة],0),1)*الحجز!$E7550)+G7550)-F7550,الحجز!$H7550),"")</f>
        <v/>
      </c>
      <c r="I7550" s="10" t="str">
        <f>IFERROR(VLOOKUP(D7550,Rooms[[الشقة]:[وصف]],4,FALSE),"")</f>
        <v/>
      </c>
      <c r="K7550" s="16" t="str">
        <f t="shared" si="235"/>
        <v/>
      </c>
    </row>
    <row r="7551" spans="2:11" x14ac:dyDescent="0.2">
      <c r="B7551" s="10" t="str">
        <f t="shared" si="234"/>
        <v/>
      </c>
      <c r="C7551" s="30"/>
      <c r="H7551" s="10" t="str">
        <f>IFERROR(IF(INDEX(Rooms[اعتماد القيمة],MATCH(الحجز!$D7551,Rooms[الشقة],0),1)&lt;=الحجز!$C7551,((INDEX(Rooms[القيمة],MATCH(الحجز!$D7551,Rooms[الشقة],0),1)*الحجز!$E7551)+G7551)-F7551,الحجز!$H7551),"")</f>
        <v/>
      </c>
      <c r="I7551" s="10" t="str">
        <f>IFERROR(VLOOKUP(D7551,Rooms[[الشقة]:[وصف]],4,FALSE),"")</f>
        <v/>
      </c>
      <c r="K7551" s="16" t="str">
        <f t="shared" si="235"/>
        <v/>
      </c>
    </row>
    <row r="7552" spans="2:11" x14ac:dyDescent="0.2">
      <c r="B7552" s="10" t="str">
        <f t="shared" si="234"/>
        <v/>
      </c>
      <c r="C7552" s="30"/>
      <c r="H7552" s="10" t="str">
        <f>IFERROR(IF(INDEX(Rooms[اعتماد القيمة],MATCH(الحجز!$D7552,Rooms[الشقة],0),1)&lt;=الحجز!$C7552,((INDEX(Rooms[القيمة],MATCH(الحجز!$D7552,Rooms[الشقة],0),1)*الحجز!$E7552)+G7552)-F7552,الحجز!$H7552),"")</f>
        <v/>
      </c>
      <c r="I7552" s="10" t="str">
        <f>IFERROR(VLOOKUP(D7552,Rooms[[الشقة]:[وصف]],4,FALSE),"")</f>
        <v/>
      </c>
      <c r="K7552" s="16" t="str">
        <f t="shared" si="235"/>
        <v/>
      </c>
    </row>
    <row r="7553" spans="2:11" x14ac:dyDescent="0.2">
      <c r="B7553" s="10" t="str">
        <f t="shared" si="234"/>
        <v/>
      </c>
      <c r="C7553" s="30"/>
      <c r="H7553" s="10" t="str">
        <f>IFERROR(IF(INDEX(Rooms[اعتماد القيمة],MATCH(الحجز!$D7553,Rooms[الشقة],0),1)&lt;=الحجز!$C7553,((INDEX(Rooms[القيمة],MATCH(الحجز!$D7553,Rooms[الشقة],0),1)*الحجز!$E7553)+G7553)-F7553,الحجز!$H7553),"")</f>
        <v/>
      </c>
      <c r="I7553" s="10" t="str">
        <f>IFERROR(VLOOKUP(D7553,Rooms[[الشقة]:[وصف]],4,FALSE),"")</f>
        <v/>
      </c>
      <c r="K7553" s="16" t="str">
        <f t="shared" si="235"/>
        <v/>
      </c>
    </row>
    <row r="7554" spans="2:11" x14ac:dyDescent="0.2">
      <c r="B7554" s="10" t="str">
        <f t="shared" si="234"/>
        <v/>
      </c>
      <c r="C7554" s="30"/>
      <c r="H7554" s="10" t="str">
        <f>IFERROR(IF(INDEX(Rooms[اعتماد القيمة],MATCH(الحجز!$D7554,Rooms[الشقة],0),1)&lt;=الحجز!$C7554,((INDEX(Rooms[القيمة],MATCH(الحجز!$D7554,Rooms[الشقة],0),1)*الحجز!$E7554)+G7554)-F7554,الحجز!$H7554),"")</f>
        <v/>
      </c>
      <c r="I7554" s="10" t="str">
        <f>IFERROR(VLOOKUP(D7554,Rooms[[الشقة]:[وصف]],4,FALSE),"")</f>
        <v/>
      </c>
      <c r="K7554" s="16" t="str">
        <f t="shared" si="235"/>
        <v/>
      </c>
    </row>
    <row r="7555" spans="2:11" x14ac:dyDescent="0.2">
      <c r="B7555" s="10" t="str">
        <f t="shared" si="234"/>
        <v/>
      </c>
      <c r="C7555" s="30"/>
      <c r="H7555" s="10" t="str">
        <f>IFERROR(IF(INDEX(Rooms[اعتماد القيمة],MATCH(الحجز!$D7555,Rooms[الشقة],0),1)&lt;=الحجز!$C7555,((INDEX(Rooms[القيمة],MATCH(الحجز!$D7555,Rooms[الشقة],0),1)*الحجز!$E7555)+G7555)-F7555,الحجز!$H7555),"")</f>
        <v/>
      </c>
      <c r="I7555" s="10" t="str">
        <f>IFERROR(VLOOKUP(D7555,Rooms[[الشقة]:[وصف]],4,FALSE),"")</f>
        <v/>
      </c>
      <c r="K7555" s="16" t="str">
        <f t="shared" si="235"/>
        <v/>
      </c>
    </row>
    <row r="7556" spans="2:11" x14ac:dyDescent="0.2">
      <c r="B7556" s="10" t="str">
        <f t="shared" si="234"/>
        <v/>
      </c>
      <c r="C7556" s="30"/>
      <c r="H7556" s="10" t="str">
        <f>IFERROR(IF(INDEX(Rooms[اعتماد القيمة],MATCH(الحجز!$D7556,Rooms[الشقة],0),1)&lt;=الحجز!$C7556,((INDEX(Rooms[القيمة],MATCH(الحجز!$D7556,Rooms[الشقة],0),1)*الحجز!$E7556)+G7556)-F7556,الحجز!$H7556),"")</f>
        <v/>
      </c>
      <c r="I7556" s="10" t="str">
        <f>IFERROR(VLOOKUP(D7556,Rooms[[الشقة]:[وصف]],4,FALSE),"")</f>
        <v/>
      </c>
      <c r="K7556" s="16" t="str">
        <f t="shared" si="235"/>
        <v/>
      </c>
    </row>
    <row r="7557" spans="2:11" x14ac:dyDescent="0.2">
      <c r="B7557" s="10" t="str">
        <f t="shared" ref="B7557:B7620" si="236">IF(C7557&lt;&gt;"",ROW(A7554),"")</f>
        <v/>
      </c>
      <c r="C7557" s="30"/>
      <c r="H7557" s="10" t="str">
        <f>IFERROR(IF(INDEX(Rooms[اعتماد القيمة],MATCH(الحجز!$D7557,Rooms[الشقة],0),1)&lt;=الحجز!$C7557,((INDEX(Rooms[القيمة],MATCH(الحجز!$D7557,Rooms[الشقة],0),1)*الحجز!$E7557)+G7557)-F7557,الحجز!$H7557),"")</f>
        <v/>
      </c>
      <c r="I7557" s="10" t="str">
        <f>IFERROR(VLOOKUP(D7557,Rooms[[الشقة]:[وصف]],4,FALSE),"")</f>
        <v/>
      </c>
      <c r="K7557" s="16" t="str">
        <f t="shared" ref="K7557:K7620" si="237">IF(AND(E7557="",C7557=""),"",C7557+(IF(E7557&lt;1,E7557,(E7557-1))))</f>
        <v/>
      </c>
    </row>
    <row r="7558" spans="2:11" x14ac:dyDescent="0.2">
      <c r="B7558" s="10" t="str">
        <f t="shared" si="236"/>
        <v/>
      </c>
      <c r="C7558" s="30"/>
      <c r="H7558" s="10" t="str">
        <f>IFERROR(IF(INDEX(Rooms[اعتماد القيمة],MATCH(الحجز!$D7558,Rooms[الشقة],0),1)&lt;=الحجز!$C7558,((INDEX(Rooms[القيمة],MATCH(الحجز!$D7558,Rooms[الشقة],0),1)*الحجز!$E7558)+G7558)-F7558,الحجز!$H7558),"")</f>
        <v/>
      </c>
      <c r="I7558" s="10" t="str">
        <f>IFERROR(VLOOKUP(D7558,Rooms[[الشقة]:[وصف]],4,FALSE),"")</f>
        <v/>
      </c>
      <c r="K7558" s="16" t="str">
        <f t="shared" si="237"/>
        <v/>
      </c>
    </row>
    <row r="7559" spans="2:11" x14ac:dyDescent="0.2">
      <c r="B7559" s="10" t="str">
        <f t="shared" si="236"/>
        <v/>
      </c>
      <c r="C7559" s="30"/>
      <c r="H7559" s="10" t="str">
        <f>IFERROR(IF(INDEX(Rooms[اعتماد القيمة],MATCH(الحجز!$D7559,Rooms[الشقة],0),1)&lt;=الحجز!$C7559,((INDEX(Rooms[القيمة],MATCH(الحجز!$D7559,Rooms[الشقة],0),1)*الحجز!$E7559)+G7559)-F7559,الحجز!$H7559),"")</f>
        <v/>
      </c>
      <c r="I7559" s="10" t="str">
        <f>IFERROR(VLOOKUP(D7559,Rooms[[الشقة]:[وصف]],4,FALSE),"")</f>
        <v/>
      </c>
      <c r="K7559" s="16" t="str">
        <f t="shared" si="237"/>
        <v/>
      </c>
    </row>
    <row r="7560" spans="2:11" x14ac:dyDescent="0.2">
      <c r="B7560" s="10" t="str">
        <f t="shared" si="236"/>
        <v/>
      </c>
      <c r="C7560" s="30"/>
      <c r="H7560" s="10" t="str">
        <f>IFERROR(IF(INDEX(Rooms[اعتماد القيمة],MATCH(الحجز!$D7560,Rooms[الشقة],0),1)&lt;=الحجز!$C7560,((INDEX(Rooms[القيمة],MATCH(الحجز!$D7560,Rooms[الشقة],0),1)*الحجز!$E7560)+G7560)-F7560,الحجز!$H7560),"")</f>
        <v/>
      </c>
      <c r="I7560" s="10" t="str">
        <f>IFERROR(VLOOKUP(D7560,Rooms[[الشقة]:[وصف]],4,FALSE),"")</f>
        <v/>
      </c>
      <c r="K7560" s="16" t="str">
        <f t="shared" si="237"/>
        <v/>
      </c>
    </row>
    <row r="7561" spans="2:11" x14ac:dyDescent="0.2">
      <c r="B7561" s="10" t="str">
        <f t="shared" si="236"/>
        <v/>
      </c>
      <c r="C7561" s="30"/>
      <c r="H7561" s="10" t="str">
        <f>IFERROR(IF(INDEX(Rooms[اعتماد القيمة],MATCH(الحجز!$D7561,Rooms[الشقة],0),1)&lt;=الحجز!$C7561,((INDEX(Rooms[القيمة],MATCH(الحجز!$D7561,Rooms[الشقة],0),1)*الحجز!$E7561)+G7561)-F7561,الحجز!$H7561),"")</f>
        <v/>
      </c>
      <c r="I7561" s="10" t="str">
        <f>IFERROR(VLOOKUP(D7561,Rooms[[الشقة]:[وصف]],4,FALSE),"")</f>
        <v/>
      </c>
      <c r="K7561" s="16" t="str">
        <f t="shared" si="237"/>
        <v/>
      </c>
    </row>
    <row r="7562" spans="2:11" x14ac:dyDescent="0.2">
      <c r="B7562" s="10" t="str">
        <f t="shared" si="236"/>
        <v/>
      </c>
      <c r="C7562" s="30"/>
      <c r="H7562" s="10" t="str">
        <f>IFERROR(IF(INDEX(Rooms[اعتماد القيمة],MATCH(الحجز!$D7562,Rooms[الشقة],0),1)&lt;=الحجز!$C7562,((INDEX(Rooms[القيمة],MATCH(الحجز!$D7562,Rooms[الشقة],0),1)*الحجز!$E7562)+G7562)-F7562,الحجز!$H7562),"")</f>
        <v/>
      </c>
      <c r="I7562" s="10" t="str">
        <f>IFERROR(VLOOKUP(D7562,Rooms[[الشقة]:[وصف]],4,FALSE),"")</f>
        <v/>
      </c>
      <c r="K7562" s="16" t="str">
        <f t="shared" si="237"/>
        <v/>
      </c>
    </row>
    <row r="7563" spans="2:11" x14ac:dyDescent="0.2">
      <c r="B7563" s="10" t="str">
        <f t="shared" si="236"/>
        <v/>
      </c>
      <c r="C7563" s="30"/>
      <c r="H7563" s="10" t="str">
        <f>IFERROR(IF(INDEX(Rooms[اعتماد القيمة],MATCH(الحجز!$D7563,Rooms[الشقة],0),1)&lt;=الحجز!$C7563,((INDEX(Rooms[القيمة],MATCH(الحجز!$D7563,Rooms[الشقة],0),1)*الحجز!$E7563)+G7563)-F7563,الحجز!$H7563),"")</f>
        <v/>
      </c>
      <c r="I7563" s="10" t="str">
        <f>IFERROR(VLOOKUP(D7563,Rooms[[الشقة]:[وصف]],4,FALSE),"")</f>
        <v/>
      </c>
      <c r="K7563" s="16" t="str">
        <f t="shared" si="237"/>
        <v/>
      </c>
    </row>
    <row r="7564" spans="2:11" x14ac:dyDescent="0.2">
      <c r="B7564" s="10" t="str">
        <f t="shared" si="236"/>
        <v/>
      </c>
      <c r="C7564" s="30"/>
      <c r="H7564" s="10" t="str">
        <f>IFERROR(IF(INDEX(Rooms[اعتماد القيمة],MATCH(الحجز!$D7564,Rooms[الشقة],0),1)&lt;=الحجز!$C7564,((INDEX(Rooms[القيمة],MATCH(الحجز!$D7564,Rooms[الشقة],0),1)*الحجز!$E7564)+G7564)-F7564,الحجز!$H7564),"")</f>
        <v/>
      </c>
      <c r="I7564" s="10" t="str">
        <f>IFERROR(VLOOKUP(D7564,Rooms[[الشقة]:[وصف]],4,FALSE),"")</f>
        <v/>
      </c>
      <c r="K7564" s="16" t="str">
        <f t="shared" si="237"/>
        <v/>
      </c>
    </row>
    <row r="7565" spans="2:11" x14ac:dyDescent="0.2">
      <c r="B7565" s="10" t="str">
        <f t="shared" si="236"/>
        <v/>
      </c>
      <c r="C7565" s="30"/>
      <c r="H7565" s="10" t="str">
        <f>IFERROR(IF(INDEX(Rooms[اعتماد القيمة],MATCH(الحجز!$D7565,Rooms[الشقة],0),1)&lt;=الحجز!$C7565,((INDEX(Rooms[القيمة],MATCH(الحجز!$D7565,Rooms[الشقة],0),1)*الحجز!$E7565)+G7565)-F7565,الحجز!$H7565),"")</f>
        <v/>
      </c>
      <c r="I7565" s="10" t="str">
        <f>IFERROR(VLOOKUP(D7565,Rooms[[الشقة]:[وصف]],4,FALSE),"")</f>
        <v/>
      </c>
      <c r="K7565" s="16" t="str">
        <f t="shared" si="237"/>
        <v/>
      </c>
    </row>
    <row r="7566" spans="2:11" x14ac:dyDescent="0.2">
      <c r="B7566" s="10" t="str">
        <f t="shared" si="236"/>
        <v/>
      </c>
      <c r="C7566" s="30"/>
      <c r="H7566" s="10" t="str">
        <f>IFERROR(IF(INDEX(Rooms[اعتماد القيمة],MATCH(الحجز!$D7566,Rooms[الشقة],0),1)&lt;=الحجز!$C7566,((INDEX(Rooms[القيمة],MATCH(الحجز!$D7566,Rooms[الشقة],0),1)*الحجز!$E7566)+G7566)-F7566,الحجز!$H7566),"")</f>
        <v/>
      </c>
      <c r="I7566" s="10" t="str">
        <f>IFERROR(VLOOKUP(D7566,Rooms[[الشقة]:[وصف]],4,FALSE),"")</f>
        <v/>
      </c>
      <c r="K7566" s="16" t="str">
        <f t="shared" si="237"/>
        <v/>
      </c>
    </row>
    <row r="7567" spans="2:11" x14ac:dyDescent="0.2">
      <c r="B7567" s="10" t="str">
        <f t="shared" si="236"/>
        <v/>
      </c>
      <c r="C7567" s="30"/>
      <c r="H7567" s="10" t="str">
        <f>IFERROR(IF(INDEX(Rooms[اعتماد القيمة],MATCH(الحجز!$D7567,Rooms[الشقة],0),1)&lt;=الحجز!$C7567,((INDEX(Rooms[القيمة],MATCH(الحجز!$D7567,Rooms[الشقة],0),1)*الحجز!$E7567)+G7567)-F7567,الحجز!$H7567),"")</f>
        <v/>
      </c>
      <c r="I7567" s="10" t="str">
        <f>IFERROR(VLOOKUP(D7567,Rooms[[الشقة]:[وصف]],4,FALSE),"")</f>
        <v/>
      </c>
      <c r="K7567" s="16" t="str">
        <f t="shared" si="237"/>
        <v/>
      </c>
    </row>
    <row r="7568" spans="2:11" x14ac:dyDescent="0.2">
      <c r="B7568" s="10" t="str">
        <f t="shared" si="236"/>
        <v/>
      </c>
      <c r="C7568" s="30"/>
      <c r="H7568" s="10" t="str">
        <f>IFERROR(IF(INDEX(Rooms[اعتماد القيمة],MATCH(الحجز!$D7568,Rooms[الشقة],0),1)&lt;=الحجز!$C7568,((INDEX(Rooms[القيمة],MATCH(الحجز!$D7568,Rooms[الشقة],0),1)*الحجز!$E7568)+G7568)-F7568,الحجز!$H7568),"")</f>
        <v/>
      </c>
      <c r="I7568" s="10" t="str">
        <f>IFERROR(VLOOKUP(D7568,Rooms[[الشقة]:[وصف]],4,FALSE),"")</f>
        <v/>
      </c>
      <c r="K7568" s="16" t="str">
        <f t="shared" si="237"/>
        <v/>
      </c>
    </row>
    <row r="7569" spans="2:11" x14ac:dyDescent="0.2">
      <c r="B7569" s="10" t="str">
        <f t="shared" si="236"/>
        <v/>
      </c>
      <c r="C7569" s="30"/>
      <c r="H7569" s="10" t="str">
        <f>IFERROR(IF(INDEX(Rooms[اعتماد القيمة],MATCH(الحجز!$D7569,Rooms[الشقة],0),1)&lt;=الحجز!$C7569,((INDEX(Rooms[القيمة],MATCH(الحجز!$D7569,Rooms[الشقة],0),1)*الحجز!$E7569)+G7569)-F7569,الحجز!$H7569),"")</f>
        <v/>
      </c>
      <c r="I7569" s="10" t="str">
        <f>IFERROR(VLOOKUP(D7569,Rooms[[الشقة]:[وصف]],4,FALSE),"")</f>
        <v/>
      </c>
      <c r="K7569" s="16" t="str">
        <f t="shared" si="237"/>
        <v/>
      </c>
    </row>
    <row r="7570" spans="2:11" x14ac:dyDescent="0.2">
      <c r="B7570" s="10" t="str">
        <f t="shared" si="236"/>
        <v/>
      </c>
      <c r="C7570" s="30"/>
      <c r="H7570" s="10" t="str">
        <f>IFERROR(IF(INDEX(Rooms[اعتماد القيمة],MATCH(الحجز!$D7570,Rooms[الشقة],0),1)&lt;=الحجز!$C7570,((INDEX(Rooms[القيمة],MATCH(الحجز!$D7570,Rooms[الشقة],0),1)*الحجز!$E7570)+G7570)-F7570,الحجز!$H7570),"")</f>
        <v/>
      </c>
      <c r="I7570" s="10" t="str">
        <f>IFERROR(VLOOKUP(D7570,Rooms[[الشقة]:[وصف]],4,FALSE),"")</f>
        <v/>
      </c>
      <c r="K7570" s="16" t="str">
        <f t="shared" si="237"/>
        <v/>
      </c>
    </row>
    <row r="7571" spans="2:11" x14ac:dyDescent="0.2">
      <c r="B7571" s="10" t="str">
        <f t="shared" si="236"/>
        <v/>
      </c>
      <c r="C7571" s="30"/>
      <c r="H7571" s="10" t="str">
        <f>IFERROR(IF(INDEX(Rooms[اعتماد القيمة],MATCH(الحجز!$D7571,Rooms[الشقة],0),1)&lt;=الحجز!$C7571,((INDEX(Rooms[القيمة],MATCH(الحجز!$D7571,Rooms[الشقة],0),1)*الحجز!$E7571)+G7571)-F7571,الحجز!$H7571),"")</f>
        <v/>
      </c>
      <c r="I7571" s="10" t="str">
        <f>IFERROR(VLOOKUP(D7571,Rooms[[الشقة]:[وصف]],4,FALSE),"")</f>
        <v/>
      </c>
      <c r="K7571" s="16" t="str">
        <f t="shared" si="237"/>
        <v/>
      </c>
    </row>
    <row r="7572" spans="2:11" x14ac:dyDescent="0.2">
      <c r="B7572" s="10" t="str">
        <f t="shared" si="236"/>
        <v/>
      </c>
      <c r="C7572" s="30"/>
      <c r="H7572" s="10" t="str">
        <f>IFERROR(IF(INDEX(Rooms[اعتماد القيمة],MATCH(الحجز!$D7572,Rooms[الشقة],0),1)&lt;=الحجز!$C7572,((INDEX(Rooms[القيمة],MATCH(الحجز!$D7572,Rooms[الشقة],0),1)*الحجز!$E7572)+G7572)-F7572,الحجز!$H7572),"")</f>
        <v/>
      </c>
      <c r="I7572" s="10" t="str">
        <f>IFERROR(VLOOKUP(D7572,Rooms[[الشقة]:[وصف]],4,FALSE),"")</f>
        <v/>
      </c>
      <c r="K7572" s="16" t="str">
        <f t="shared" si="237"/>
        <v/>
      </c>
    </row>
    <row r="7573" spans="2:11" x14ac:dyDescent="0.2">
      <c r="B7573" s="10" t="str">
        <f t="shared" si="236"/>
        <v/>
      </c>
      <c r="C7573" s="30"/>
      <c r="H7573" s="10" t="str">
        <f>IFERROR(IF(INDEX(Rooms[اعتماد القيمة],MATCH(الحجز!$D7573,Rooms[الشقة],0),1)&lt;=الحجز!$C7573,((INDEX(Rooms[القيمة],MATCH(الحجز!$D7573,Rooms[الشقة],0),1)*الحجز!$E7573)+G7573)-F7573,الحجز!$H7573),"")</f>
        <v/>
      </c>
      <c r="I7573" s="10" t="str">
        <f>IFERROR(VLOOKUP(D7573,Rooms[[الشقة]:[وصف]],4,FALSE),"")</f>
        <v/>
      </c>
      <c r="K7573" s="16" t="str">
        <f t="shared" si="237"/>
        <v/>
      </c>
    </row>
    <row r="7574" spans="2:11" x14ac:dyDescent="0.2">
      <c r="B7574" s="10" t="str">
        <f t="shared" si="236"/>
        <v/>
      </c>
      <c r="C7574" s="30"/>
      <c r="H7574" s="10" t="str">
        <f>IFERROR(IF(INDEX(Rooms[اعتماد القيمة],MATCH(الحجز!$D7574,Rooms[الشقة],0),1)&lt;=الحجز!$C7574,((INDEX(Rooms[القيمة],MATCH(الحجز!$D7574,Rooms[الشقة],0),1)*الحجز!$E7574)+G7574)-F7574,الحجز!$H7574),"")</f>
        <v/>
      </c>
      <c r="I7574" s="10" t="str">
        <f>IFERROR(VLOOKUP(D7574,Rooms[[الشقة]:[وصف]],4,FALSE),"")</f>
        <v/>
      </c>
      <c r="K7574" s="16" t="str">
        <f t="shared" si="237"/>
        <v/>
      </c>
    </row>
    <row r="7575" spans="2:11" x14ac:dyDescent="0.2">
      <c r="B7575" s="10" t="str">
        <f t="shared" si="236"/>
        <v/>
      </c>
      <c r="C7575" s="30"/>
      <c r="H7575" s="10" t="str">
        <f>IFERROR(IF(INDEX(Rooms[اعتماد القيمة],MATCH(الحجز!$D7575,Rooms[الشقة],0),1)&lt;=الحجز!$C7575,((INDEX(Rooms[القيمة],MATCH(الحجز!$D7575,Rooms[الشقة],0),1)*الحجز!$E7575)+G7575)-F7575,الحجز!$H7575),"")</f>
        <v/>
      </c>
      <c r="I7575" s="10" t="str">
        <f>IFERROR(VLOOKUP(D7575,Rooms[[الشقة]:[وصف]],4,FALSE),"")</f>
        <v/>
      </c>
      <c r="K7575" s="16" t="str">
        <f t="shared" si="237"/>
        <v/>
      </c>
    </row>
    <row r="7576" spans="2:11" x14ac:dyDescent="0.2">
      <c r="B7576" s="10" t="str">
        <f t="shared" si="236"/>
        <v/>
      </c>
      <c r="C7576" s="30"/>
      <c r="H7576" s="10" t="str">
        <f>IFERROR(IF(INDEX(Rooms[اعتماد القيمة],MATCH(الحجز!$D7576,Rooms[الشقة],0),1)&lt;=الحجز!$C7576,((INDEX(Rooms[القيمة],MATCH(الحجز!$D7576,Rooms[الشقة],0),1)*الحجز!$E7576)+G7576)-F7576,الحجز!$H7576),"")</f>
        <v/>
      </c>
      <c r="I7576" s="10" t="str">
        <f>IFERROR(VLOOKUP(D7576,Rooms[[الشقة]:[وصف]],4,FALSE),"")</f>
        <v/>
      </c>
      <c r="K7576" s="16" t="str">
        <f t="shared" si="237"/>
        <v/>
      </c>
    </row>
    <row r="7577" spans="2:11" x14ac:dyDescent="0.2">
      <c r="B7577" s="10" t="str">
        <f t="shared" si="236"/>
        <v/>
      </c>
      <c r="C7577" s="30"/>
      <c r="H7577" s="10" t="str">
        <f>IFERROR(IF(INDEX(Rooms[اعتماد القيمة],MATCH(الحجز!$D7577,Rooms[الشقة],0),1)&lt;=الحجز!$C7577,((INDEX(Rooms[القيمة],MATCH(الحجز!$D7577,Rooms[الشقة],0),1)*الحجز!$E7577)+G7577)-F7577,الحجز!$H7577),"")</f>
        <v/>
      </c>
      <c r="I7577" s="10" t="str">
        <f>IFERROR(VLOOKUP(D7577,Rooms[[الشقة]:[وصف]],4,FALSE),"")</f>
        <v/>
      </c>
      <c r="K7577" s="16" t="str">
        <f t="shared" si="237"/>
        <v/>
      </c>
    </row>
    <row r="7578" spans="2:11" x14ac:dyDescent="0.2">
      <c r="B7578" s="10" t="str">
        <f t="shared" si="236"/>
        <v/>
      </c>
      <c r="C7578" s="30"/>
      <c r="H7578" s="10" t="str">
        <f>IFERROR(IF(INDEX(Rooms[اعتماد القيمة],MATCH(الحجز!$D7578,Rooms[الشقة],0),1)&lt;=الحجز!$C7578,((INDEX(Rooms[القيمة],MATCH(الحجز!$D7578,Rooms[الشقة],0),1)*الحجز!$E7578)+G7578)-F7578,الحجز!$H7578),"")</f>
        <v/>
      </c>
      <c r="I7578" s="10" t="str">
        <f>IFERROR(VLOOKUP(D7578,Rooms[[الشقة]:[وصف]],4,FALSE),"")</f>
        <v/>
      </c>
      <c r="K7578" s="16" t="str">
        <f t="shared" si="237"/>
        <v/>
      </c>
    </row>
    <row r="7579" spans="2:11" x14ac:dyDescent="0.2">
      <c r="B7579" s="10" t="str">
        <f t="shared" si="236"/>
        <v/>
      </c>
      <c r="C7579" s="30"/>
      <c r="H7579" s="10" t="str">
        <f>IFERROR(IF(INDEX(Rooms[اعتماد القيمة],MATCH(الحجز!$D7579,Rooms[الشقة],0),1)&lt;=الحجز!$C7579,((INDEX(Rooms[القيمة],MATCH(الحجز!$D7579,Rooms[الشقة],0),1)*الحجز!$E7579)+G7579)-F7579,الحجز!$H7579),"")</f>
        <v/>
      </c>
      <c r="I7579" s="10" t="str">
        <f>IFERROR(VLOOKUP(D7579,Rooms[[الشقة]:[وصف]],4,FALSE),"")</f>
        <v/>
      </c>
      <c r="K7579" s="16" t="str">
        <f t="shared" si="237"/>
        <v/>
      </c>
    </row>
    <row r="7580" spans="2:11" x14ac:dyDescent="0.2">
      <c r="B7580" s="10" t="str">
        <f t="shared" si="236"/>
        <v/>
      </c>
      <c r="C7580" s="30"/>
      <c r="H7580" s="10" t="str">
        <f>IFERROR(IF(INDEX(Rooms[اعتماد القيمة],MATCH(الحجز!$D7580,Rooms[الشقة],0),1)&lt;=الحجز!$C7580,((INDEX(Rooms[القيمة],MATCH(الحجز!$D7580,Rooms[الشقة],0),1)*الحجز!$E7580)+G7580)-F7580,الحجز!$H7580),"")</f>
        <v/>
      </c>
      <c r="I7580" s="10" t="str">
        <f>IFERROR(VLOOKUP(D7580,Rooms[[الشقة]:[وصف]],4,FALSE),"")</f>
        <v/>
      </c>
      <c r="K7580" s="16" t="str">
        <f t="shared" si="237"/>
        <v/>
      </c>
    </row>
    <row r="7581" spans="2:11" x14ac:dyDescent="0.2">
      <c r="B7581" s="10" t="str">
        <f t="shared" si="236"/>
        <v/>
      </c>
      <c r="C7581" s="30"/>
      <c r="H7581" s="10" t="str">
        <f>IFERROR(IF(INDEX(Rooms[اعتماد القيمة],MATCH(الحجز!$D7581,Rooms[الشقة],0),1)&lt;=الحجز!$C7581,((INDEX(Rooms[القيمة],MATCH(الحجز!$D7581,Rooms[الشقة],0),1)*الحجز!$E7581)+G7581)-F7581,الحجز!$H7581),"")</f>
        <v/>
      </c>
      <c r="I7581" s="10" t="str">
        <f>IFERROR(VLOOKUP(D7581,Rooms[[الشقة]:[وصف]],4,FALSE),"")</f>
        <v/>
      </c>
      <c r="K7581" s="16" t="str">
        <f t="shared" si="237"/>
        <v/>
      </c>
    </row>
    <row r="7582" spans="2:11" x14ac:dyDescent="0.2">
      <c r="B7582" s="10" t="str">
        <f t="shared" si="236"/>
        <v/>
      </c>
      <c r="C7582" s="30"/>
      <c r="H7582" s="10" t="str">
        <f>IFERROR(IF(INDEX(Rooms[اعتماد القيمة],MATCH(الحجز!$D7582,Rooms[الشقة],0),1)&lt;=الحجز!$C7582,((INDEX(Rooms[القيمة],MATCH(الحجز!$D7582,Rooms[الشقة],0),1)*الحجز!$E7582)+G7582)-F7582,الحجز!$H7582),"")</f>
        <v/>
      </c>
      <c r="I7582" s="10" t="str">
        <f>IFERROR(VLOOKUP(D7582,Rooms[[الشقة]:[وصف]],4,FALSE),"")</f>
        <v/>
      </c>
      <c r="K7582" s="16" t="str">
        <f t="shared" si="237"/>
        <v/>
      </c>
    </row>
    <row r="7583" spans="2:11" x14ac:dyDescent="0.2">
      <c r="B7583" s="10" t="str">
        <f t="shared" si="236"/>
        <v/>
      </c>
      <c r="C7583" s="30"/>
      <c r="H7583" s="10" t="str">
        <f>IFERROR(IF(INDEX(Rooms[اعتماد القيمة],MATCH(الحجز!$D7583,Rooms[الشقة],0),1)&lt;=الحجز!$C7583,((INDEX(Rooms[القيمة],MATCH(الحجز!$D7583,Rooms[الشقة],0),1)*الحجز!$E7583)+G7583)-F7583,الحجز!$H7583),"")</f>
        <v/>
      </c>
      <c r="I7583" s="10" t="str">
        <f>IFERROR(VLOOKUP(D7583,Rooms[[الشقة]:[وصف]],4,FALSE),"")</f>
        <v/>
      </c>
      <c r="K7583" s="16" t="str">
        <f t="shared" si="237"/>
        <v/>
      </c>
    </row>
    <row r="7584" spans="2:11" x14ac:dyDescent="0.2">
      <c r="B7584" s="10" t="str">
        <f t="shared" si="236"/>
        <v/>
      </c>
      <c r="C7584" s="30"/>
      <c r="H7584" s="10" t="str">
        <f>IFERROR(IF(INDEX(Rooms[اعتماد القيمة],MATCH(الحجز!$D7584,Rooms[الشقة],0),1)&lt;=الحجز!$C7584,((INDEX(Rooms[القيمة],MATCH(الحجز!$D7584,Rooms[الشقة],0),1)*الحجز!$E7584)+G7584)-F7584,الحجز!$H7584),"")</f>
        <v/>
      </c>
      <c r="I7584" s="10" t="str">
        <f>IFERROR(VLOOKUP(D7584,Rooms[[الشقة]:[وصف]],4,FALSE),"")</f>
        <v/>
      </c>
      <c r="K7584" s="16" t="str">
        <f t="shared" si="237"/>
        <v/>
      </c>
    </row>
    <row r="7585" spans="2:11" x14ac:dyDescent="0.2">
      <c r="B7585" s="10" t="str">
        <f t="shared" si="236"/>
        <v/>
      </c>
      <c r="C7585" s="30"/>
      <c r="H7585" s="10" t="str">
        <f>IFERROR(IF(INDEX(Rooms[اعتماد القيمة],MATCH(الحجز!$D7585,Rooms[الشقة],0),1)&lt;=الحجز!$C7585,((INDEX(Rooms[القيمة],MATCH(الحجز!$D7585,Rooms[الشقة],0),1)*الحجز!$E7585)+G7585)-F7585,الحجز!$H7585),"")</f>
        <v/>
      </c>
      <c r="I7585" s="10" t="str">
        <f>IFERROR(VLOOKUP(D7585,Rooms[[الشقة]:[وصف]],4,FALSE),"")</f>
        <v/>
      </c>
      <c r="K7585" s="16" t="str">
        <f t="shared" si="237"/>
        <v/>
      </c>
    </row>
    <row r="7586" spans="2:11" x14ac:dyDescent="0.2">
      <c r="B7586" s="10" t="str">
        <f t="shared" si="236"/>
        <v/>
      </c>
      <c r="C7586" s="30"/>
      <c r="H7586" s="10" t="str">
        <f>IFERROR(IF(INDEX(Rooms[اعتماد القيمة],MATCH(الحجز!$D7586,Rooms[الشقة],0),1)&lt;=الحجز!$C7586,((INDEX(Rooms[القيمة],MATCH(الحجز!$D7586,Rooms[الشقة],0),1)*الحجز!$E7586)+G7586)-F7586,الحجز!$H7586),"")</f>
        <v/>
      </c>
      <c r="I7586" s="10" t="str">
        <f>IFERROR(VLOOKUP(D7586,Rooms[[الشقة]:[وصف]],4,FALSE),"")</f>
        <v/>
      </c>
      <c r="K7586" s="16" t="str">
        <f t="shared" si="237"/>
        <v/>
      </c>
    </row>
    <row r="7587" spans="2:11" x14ac:dyDescent="0.2">
      <c r="B7587" s="10" t="str">
        <f t="shared" si="236"/>
        <v/>
      </c>
      <c r="C7587" s="30"/>
      <c r="H7587" s="10" t="str">
        <f>IFERROR(IF(INDEX(Rooms[اعتماد القيمة],MATCH(الحجز!$D7587,Rooms[الشقة],0),1)&lt;=الحجز!$C7587,((INDEX(Rooms[القيمة],MATCH(الحجز!$D7587,Rooms[الشقة],0),1)*الحجز!$E7587)+G7587)-F7587,الحجز!$H7587),"")</f>
        <v/>
      </c>
      <c r="I7587" s="10" t="str">
        <f>IFERROR(VLOOKUP(D7587,Rooms[[الشقة]:[وصف]],4,FALSE),"")</f>
        <v/>
      </c>
      <c r="K7587" s="16" t="str">
        <f t="shared" si="237"/>
        <v/>
      </c>
    </row>
    <row r="7588" spans="2:11" x14ac:dyDescent="0.2">
      <c r="B7588" s="10" t="str">
        <f t="shared" si="236"/>
        <v/>
      </c>
      <c r="C7588" s="30"/>
      <c r="H7588" s="10" t="str">
        <f>IFERROR(IF(INDEX(Rooms[اعتماد القيمة],MATCH(الحجز!$D7588,Rooms[الشقة],0),1)&lt;=الحجز!$C7588,((INDEX(Rooms[القيمة],MATCH(الحجز!$D7588,Rooms[الشقة],0),1)*الحجز!$E7588)+G7588)-F7588,الحجز!$H7588),"")</f>
        <v/>
      </c>
      <c r="I7588" s="10" t="str">
        <f>IFERROR(VLOOKUP(D7588,Rooms[[الشقة]:[وصف]],4,FALSE),"")</f>
        <v/>
      </c>
      <c r="K7588" s="16" t="str">
        <f t="shared" si="237"/>
        <v/>
      </c>
    </row>
    <row r="7589" spans="2:11" x14ac:dyDescent="0.2">
      <c r="B7589" s="10" t="str">
        <f t="shared" si="236"/>
        <v/>
      </c>
      <c r="C7589" s="30"/>
      <c r="H7589" s="10" t="str">
        <f>IFERROR(IF(INDEX(Rooms[اعتماد القيمة],MATCH(الحجز!$D7589,Rooms[الشقة],0),1)&lt;=الحجز!$C7589,((INDEX(Rooms[القيمة],MATCH(الحجز!$D7589,Rooms[الشقة],0),1)*الحجز!$E7589)+G7589)-F7589,الحجز!$H7589),"")</f>
        <v/>
      </c>
      <c r="I7589" s="10" t="str">
        <f>IFERROR(VLOOKUP(D7589,Rooms[[الشقة]:[وصف]],4,FALSE),"")</f>
        <v/>
      </c>
      <c r="K7589" s="16" t="str">
        <f t="shared" si="237"/>
        <v/>
      </c>
    </row>
    <row r="7590" spans="2:11" x14ac:dyDescent="0.2">
      <c r="B7590" s="10" t="str">
        <f t="shared" si="236"/>
        <v/>
      </c>
      <c r="C7590" s="30"/>
      <c r="H7590" s="10" t="str">
        <f>IFERROR(IF(INDEX(Rooms[اعتماد القيمة],MATCH(الحجز!$D7590,Rooms[الشقة],0),1)&lt;=الحجز!$C7590,((INDEX(Rooms[القيمة],MATCH(الحجز!$D7590,Rooms[الشقة],0),1)*الحجز!$E7590)+G7590)-F7590,الحجز!$H7590),"")</f>
        <v/>
      </c>
      <c r="I7590" s="10" t="str">
        <f>IFERROR(VLOOKUP(D7590,Rooms[[الشقة]:[وصف]],4,FALSE),"")</f>
        <v/>
      </c>
      <c r="K7590" s="16" t="str">
        <f t="shared" si="237"/>
        <v/>
      </c>
    </row>
    <row r="7591" spans="2:11" x14ac:dyDescent="0.2">
      <c r="B7591" s="10" t="str">
        <f t="shared" si="236"/>
        <v/>
      </c>
      <c r="C7591" s="30"/>
      <c r="H7591" s="10" t="str">
        <f>IFERROR(IF(INDEX(Rooms[اعتماد القيمة],MATCH(الحجز!$D7591,Rooms[الشقة],0),1)&lt;=الحجز!$C7591,((INDEX(Rooms[القيمة],MATCH(الحجز!$D7591,Rooms[الشقة],0),1)*الحجز!$E7591)+G7591)-F7591,الحجز!$H7591),"")</f>
        <v/>
      </c>
      <c r="I7591" s="10" t="str">
        <f>IFERROR(VLOOKUP(D7591,Rooms[[الشقة]:[وصف]],4,FALSE),"")</f>
        <v/>
      </c>
      <c r="K7591" s="16" t="str">
        <f t="shared" si="237"/>
        <v/>
      </c>
    </row>
    <row r="7592" spans="2:11" x14ac:dyDescent="0.2">
      <c r="B7592" s="10" t="str">
        <f t="shared" si="236"/>
        <v/>
      </c>
      <c r="C7592" s="30"/>
      <c r="H7592" s="10" t="str">
        <f>IFERROR(IF(INDEX(Rooms[اعتماد القيمة],MATCH(الحجز!$D7592,Rooms[الشقة],0),1)&lt;=الحجز!$C7592,((INDEX(Rooms[القيمة],MATCH(الحجز!$D7592,Rooms[الشقة],0),1)*الحجز!$E7592)+G7592)-F7592,الحجز!$H7592),"")</f>
        <v/>
      </c>
      <c r="I7592" s="10" t="str">
        <f>IFERROR(VLOOKUP(D7592,Rooms[[الشقة]:[وصف]],4,FALSE),"")</f>
        <v/>
      </c>
      <c r="K7592" s="16" t="str">
        <f t="shared" si="237"/>
        <v/>
      </c>
    </row>
    <row r="7593" spans="2:11" x14ac:dyDescent="0.2">
      <c r="B7593" s="10" t="str">
        <f t="shared" si="236"/>
        <v/>
      </c>
      <c r="C7593" s="30"/>
      <c r="H7593" s="10" t="str">
        <f>IFERROR(IF(INDEX(Rooms[اعتماد القيمة],MATCH(الحجز!$D7593,Rooms[الشقة],0),1)&lt;=الحجز!$C7593,((INDEX(Rooms[القيمة],MATCH(الحجز!$D7593,Rooms[الشقة],0),1)*الحجز!$E7593)+G7593)-F7593,الحجز!$H7593),"")</f>
        <v/>
      </c>
      <c r="I7593" s="10" t="str">
        <f>IFERROR(VLOOKUP(D7593,Rooms[[الشقة]:[وصف]],4,FALSE),"")</f>
        <v/>
      </c>
      <c r="K7593" s="16" t="str">
        <f t="shared" si="237"/>
        <v/>
      </c>
    </row>
    <row r="7594" spans="2:11" x14ac:dyDescent="0.2">
      <c r="B7594" s="10" t="str">
        <f t="shared" si="236"/>
        <v/>
      </c>
      <c r="C7594" s="30"/>
      <c r="H7594" s="10" t="str">
        <f>IFERROR(IF(INDEX(Rooms[اعتماد القيمة],MATCH(الحجز!$D7594,Rooms[الشقة],0),1)&lt;=الحجز!$C7594,((INDEX(Rooms[القيمة],MATCH(الحجز!$D7594,Rooms[الشقة],0),1)*الحجز!$E7594)+G7594)-F7594,الحجز!$H7594),"")</f>
        <v/>
      </c>
      <c r="I7594" s="10" t="str">
        <f>IFERROR(VLOOKUP(D7594,Rooms[[الشقة]:[وصف]],4,FALSE),"")</f>
        <v/>
      </c>
      <c r="K7594" s="16" t="str">
        <f t="shared" si="237"/>
        <v/>
      </c>
    </row>
    <row r="7595" spans="2:11" x14ac:dyDescent="0.2">
      <c r="B7595" s="10" t="str">
        <f t="shared" si="236"/>
        <v/>
      </c>
      <c r="C7595" s="30"/>
      <c r="H7595" s="10" t="str">
        <f>IFERROR(IF(INDEX(Rooms[اعتماد القيمة],MATCH(الحجز!$D7595,Rooms[الشقة],0),1)&lt;=الحجز!$C7595,((INDEX(Rooms[القيمة],MATCH(الحجز!$D7595,Rooms[الشقة],0),1)*الحجز!$E7595)+G7595)-F7595,الحجز!$H7595),"")</f>
        <v/>
      </c>
      <c r="I7595" s="10" t="str">
        <f>IFERROR(VLOOKUP(D7595,Rooms[[الشقة]:[وصف]],4,FALSE),"")</f>
        <v/>
      </c>
      <c r="K7595" s="16" t="str">
        <f t="shared" si="237"/>
        <v/>
      </c>
    </row>
    <row r="7596" spans="2:11" x14ac:dyDescent="0.2">
      <c r="B7596" s="10" t="str">
        <f t="shared" si="236"/>
        <v/>
      </c>
      <c r="C7596" s="30"/>
      <c r="H7596" s="10" t="str">
        <f>IFERROR(IF(INDEX(Rooms[اعتماد القيمة],MATCH(الحجز!$D7596,Rooms[الشقة],0),1)&lt;=الحجز!$C7596,((INDEX(Rooms[القيمة],MATCH(الحجز!$D7596,Rooms[الشقة],0),1)*الحجز!$E7596)+G7596)-F7596,الحجز!$H7596),"")</f>
        <v/>
      </c>
      <c r="I7596" s="10" t="str">
        <f>IFERROR(VLOOKUP(D7596,Rooms[[الشقة]:[وصف]],4,FALSE),"")</f>
        <v/>
      </c>
      <c r="K7596" s="16" t="str">
        <f t="shared" si="237"/>
        <v/>
      </c>
    </row>
    <row r="7597" spans="2:11" x14ac:dyDescent="0.2">
      <c r="B7597" s="10" t="str">
        <f t="shared" si="236"/>
        <v/>
      </c>
      <c r="C7597" s="30"/>
      <c r="H7597" s="10" t="str">
        <f>IFERROR(IF(INDEX(Rooms[اعتماد القيمة],MATCH(الحجز!$D7597,Rooms[الشقة],0),1)&lt;=الحجز!$C7597,((INDEX(Rooms[القيمة],MATCH(الحجز!$D7597,Rooms[الشقة],0),1)*الحجز!$E7597)+G7597)-F7597,الحجز!$H7597),"")</f>
        <v/>
      </c>
      <c r="I7597" s="10" t="str">
        <f>IFERROR(VLOOKUP(D7597,Rooms[[الشقة]:[وصف]],4,FALSE),"")</f>
        <v/>
      </c>
      <c r="K7597" s="16" t="str">
        <f t="shared" si="237"/>
        <v/>
      </c>
    </row>
    <row r="7598" spans="2:11" x14ac:dyDescent="0.2">
      <c r="B7598" s="10" t="str">
        <f t="shared" si="236"/>
        <v/>
      </c>
      <c r="C7598" s="30"/>
      <c r="H7598" s="10" t="str">
        <f>IFERROR(IF(INDEX(Rooms[اعتماد القيمة],MATCH(الحجز!$D7598,Rooms[الشقة],0),1)&lt;=الحجز!$C7598,((INDEX(Rooms[القيمة],MATCH(الحجز!$D7598,Rooms[الشقة],0),1)*الحجز!$E7598)+G7598)-F7598,الحجز!$H7598),"")</f>
        <v/>
      </c>
      <c r="I7598" s="10" t="str">
        <f>IFERROR(VLOOKUP(D7598,Rooms[[الشقة]:[وصف]],4,FALSE),"")</f>
        <v/>
      </c>
      <c r="K7598" s="16" t="str">
        <f t="shared" si="237"/>
        <v/>
      </c>
    </row>
    <row r="7599" spans="2:11" x14ac:dyDescent="0.2">
      <c r="B7599" s="10" t="str">
        <f t="shared" si="236"/>
        <v/>
      </c>
      <c r="C7599" s="30"/>
      <c r="H7599" s="10" t="str">
        <f>IFERROR(IF(INDEX(Rooms[اعتماد القيمة],MATCH(الحجز!$D7599,Rooms[الشقة],0),1)&lt;=الحجز!$C7599,((INDEX(Rooms[القيمة],MATCH(الحجز!$D7599,Rooms[الشقة],0),1)*الحجز!$E7599)+G7599)-F7599,الحجز!$H7599),"")</f>
        <v/>
      </c>
      <c r="I7599" s="10" t="str">
        <f>IFERROR(VLOOKUP(D7599,Rooms[[الشقة]:[وصف]],4,FALSE),"")</f>
        <v/>
      </c>
      <c r="K7599" s="16" t="str">
        <f t="shared" si="237"/>
        <v/>
      </c>
    </row>
    <row r="7600" spans="2:11" x14ac:dyDescent="0.2">
      <c r="B7600" s="10" t="str">
        <f t="shared" si="236"/>
        <v/>
      </c>
      <c r="C7600" s="30"/>
      <c r="H7600" s="10" t="str">
        <f>IFERROR(IF(INDEX(Rooms[اعتماد القيمة],MATCH(الحجز!$D7600,Rooms[الشقة],0),1)&lt;=الحجز!$C7600,((INDEX(Rooms[القيمة],MATCH(الحجز!$D7600,Rooms[الشقة],0),1)*الحجز!$E7600)+G7600)-F7600,الحجز!$H7600),"")</f>
        <v/>
      </c>
      <c r="I7600" s="10" t="str">
        <f>IFERROR(VLOOKUP(D7600,Rooms[[الشقة]:[وصف]],4,FALSE),"")</f>
        <v/>
      </c>
      <c r="K7600" s="16" t="str">
        <f t="shared" si="237"/>
        <v/>
      </c>
    </row>
    <row r="7601" spans="2:11" x14ac:dyDescent="0.2">
      <c r="B7601" s="10" t="str">
        <f t="shared" si="236"/>
        <v/>
      </c>
      <c r="C7601" s="30"/>
      <c r="H7601" s="10" t="str">
        <f>IFERROR(IF(INDEX(Rooms[اعتماد القيمة],MATCH(الحجز!$D7601,Rooms[الشقة],0),1)&lt;=الحجز!$C7601,((INDEX(Rooms[القيمة],MATCH(الحجز!$D7601,Rooms[الشقة],0),1)*الحجز!$E7601)+G7601)-F7601,الحجز!$H7601),"")</f>
        <v/>
      </c>
      <c r="I7601" s="10" t="str">
        <f>IFERROR(VLOOKUP(D7601,Rooms[[الشقة]:[وصف]],4,FALSE),"")</f>
        <v/>
      </c>
      <c r="K7601" s="16" t="str">
        <f t="shared" si="237"/>
        <v/>
      </c>
    </row>
    <row r="7602" spans="2:11" x14ac:dyDescent="0.2">
      <c r="B7602" s="10" t="str">
        <f t="shared" si="236"/>
        <v/>
      </c>
      <c r="C7602" s="30"/>
      <c r="H7602" s="10" t="str">
        <f>IFERROR(IF(INDEX(Rooms[اعتماد القيمة],MATCH(الحجز!$D7602,Rooms[الشقة],0),1)&lt;=الحجز!$C7602,((INDEX(Rooms[القيمة],MATCH(الحجز!$D7602,Rooms[الشقة],0),1)*الحجز!$E7602)+G7602)-F7602,الحجز!$H7602),"")</f>
        <v/>
      </c>
      <c r="I7602" s="10" t="str">
        <f>IFERROR(VLOOKUP(D7602,Rooms[[الشقة]:[وصف]],4,FALSE),"")</f>
        <v/>
      </c>
      <c r="K7602" s="16" t="str">
        <f t="shared" si="237"/>
        <v/>
      </c>
    </row>
    <row r="7603" spans="2:11" x14ac:dyDescent="0.2">
      <c r="B7603" s="10" t="str">
        <f t="shared" si="236"/>
        <v/>
      </c>
      <c r="C7603" s="30"/>
      <c r="H7603" s="10" t="str">
        <f>IFERROR(IF(INDEX(Rooms[اعتماد القيمة],MATCH(الحجز!$D7603,Rooms[الشقة],0),1)&lt;=الحجز!$C7603,((INDEX(Rooms[القيمة],MATCH(الحجز!$D7603,Rooms[الشقة],0),1)*الحجز!$E7603)+G7603)-F7603,الحجز!$H7603),"")</f>
        <v/>
      </c>
      <c r="I7603" s="10" t="str">
        <f>IFERROR(VLOOKUP(D7603,Rooms[[الشقة]:[وصف]],4,FALSE),"")</f>
        <v/>
      </c>
      <c r="K7603" s="16" t="str">
        <f t="shared" si="237"/>
        <v/>
      </c>
    </row>
    <row r="7604" spans="2:11" x14ac:dyDescent="0.2">
      <c r="B7604" s="10" t="str">
        <f t="shared" si="236"/>
        <v/>
      </c>
      <c r="C7604" s="30"/>
      <c r="H7604" s="10" t="str">
        <f>IFERROR(IF(INDEX(Rooms[اعتماد القيمة],MATCH(الحجز!$D7604,Rooms[الشقة],0),1)&lt;=الحجز!$C7604,((INDEX(Rooms[القيمة],MATCH(الحجز!$D7604,Rooms[الشقة],0),1)*الحجز!$E7604)+G7604)-F7604,الحجز!$H7604),"")</f>
        <v/>
      </c>
      <c r="I7604" s="10" t="str">
        <f>IFERROR(VLOOKUP(D7604,Rooms[[الشقة]:[وصف]],4,FALSE),"")</f>
        <v/>
      </c>
      <c r="K7604" s="16" t="str">
        <f t="shared" si="237"/>
        <v/>
      </c>
    </row>
    <row r="7605" spans="2:11" x14ac:dyDescent="0.2">
      <c r="B7605" s="10" t="str">
        <f t="shared" si="236"/>
        <v/>
      </c>
      <c r="C7605" s="30"/>
      <c r="H7605" s="10" t="str">
        <f>IFERROR(IF(INDEX(Rooms[اعتماد القيمة],MATCH(الحجز!$D7605,Rooms[الشقة],0),1)&lt;=الحجز!$C7605,((INDEX(Rooms[القيمة],MATCH(الحجز!$D7605,Rooms[الشقة],0),1)*الحجز!$E7605)+G7605)-F7605,الحجز!$H7605),"")</f>
        <v/>
      </c>
      <c r="I7605" s="10" t="str">
        <f>IFERROR(VLOOKUP(D7605,Rooms[[الشقة]:[وصف]],4,FALSE),"")</f>
        <v/>
      </c>
      <c r="K7605" s="16" t="str">
        <f t="shared" si="237"/>
        <v/>
      </c>
    </row>
    <row r="7606" spans="2:11" x14ac:dyDescent="0.2">
      <c r="B7606" s="10" t="str">
        <f t="shared" si="236"/>
        <v/>
      </c>
      <c r="C7606" s="30"/>
      <c r="H7606" s="10" t="str">
        <f>IFERROR(IF(INDEX(Rooms[اعتماد القيمة],MATCH(الحجز!$D7606,Rooms[الشقة],0),1)&lt;=الحجز!$C7606,((INDEX(Rooms[القيمة],MATCH(الحجز!$D7606,Rooms[الشقة],0),1)*الحجز!$E7606)+G7606)-F7606,الحجز!$H7606),"")</f>
        <v/>
      </c>
      <c r="I7606" s="10" t="str">
        <f>IFERROR(VLOOKUP(D7606,Rooms[[الشقة]:[وصف]],4,FALSE),"")</f>
        <v/>
      </c>
      <c r="K7606" s="16" t="str">
        <f t="shared" si="237"/>
        <v/>
      </c>
    </row>
    <row r="7607" spans="2:11" x14ac:dyDescent="0.2">
      <c r="B7607" s="10" t="str">
        <f t="shared" si="236"/>
        <v/>
      </c>
      <c r="C7607" s="30"/>
      <c r="H7607" s="10" t="str">
        <f>IFERROR(IF(INDEX(Rooms[اعتماد القيمة],MATCH(الحجز!$D7607,Rooms[الشقة],0),1)&lt;=الحجز!$C7607,((INDEX(Rooms[القيمة],MATCH(الحجز!$D7607,Rooms[الشقة],0),1)*الحجز!$E7607)+G7607)-F7607,الحجز!$H7607),"")</f>
        <v/>
      </c>
      <c r="I7607" s="10" t="str">
        <f>IFERROR(VLOOKUP(D7607,Rooms[[الشقة]:[وصف]],4,FALSE),"")</f>
        <v/>
      </c>
      <c r="K7607" s="16" t="str">
        <f t="shared" si="237"/>
        <v/>
      </c>
    </row>
    <row r="7608" spans="2:11" x14ac:dyDescent="0.2">
      <c r="B7608" s="10" t="str">
        <f t="shared" si="236"/>
        <v/>
      </c>
      <c r="C7608" s="30"/>
      <c r="H7608" s="10" t="str">
        <f>IFERROR(IF(INDEX(Rooms[اعتماد القيمة],MATCH(الحجز!$D7608,Rooms[الشقة],0),1)&lt;=الحجز!$C7608,((INDEX(Rooms[القيمة],MATCH(الحجز!$D7608,Rooms[الشقة],0),1)*الحجز!$E7608)+G7608)-F7608,الحجز!$H7608),"")</f>
        <v/>
      </c>
      <c r="I7608" s="10" t="str">
        <f>IFERROR(VLOOKUP(D7608,Rooms[[الشقة]:[وصف]],4,FALSE),"")</f>
        <v/>
      </c>
      <c r="K7608" s="16" t="str">
        <f t="shared" si="237"/>
        <v/>
      </c>
    </row>
    <row r="7609" spans="2:11" x14ac:dyDescent="0.2">
      <c r="B7609" s="10" t="str">
        <f t="shared" si="236"/>
        <v/>
      </c>
      <c r="C7609" s="30"/>
      <c r="H7609" s="10" t="str">
        <f>IFERROR(IF(INDEX(Rooms[اعتماد القيمة],MATCH(الحجز!$D7609,Rooms[الشقة],0),1)&lt;=الحجز!$C7609,((INDEX(Rooms[القيمة],MATCH(الحجز!$D7609,Rooms[الشقة],0),1)*الحجز!$E7609)+G7609)-F7609,الحجز!$H7609),"")</f>
        <v/>
      </c>
      <c r="I7609" s="10" t="str">
        <f>IFERROR(VLOOKUP(D7609,Rooms[[الشقة]:[وصف]],4,FALSE),"")</f>
        <v/>
      </c>
      <c r="K7609" s="16" t="str">
        <f t="shared" si="237"/>
        <v/>
      </c>
    </row>
    <row r="7610" spans="2:11" x14ac:dyDescent="0.2">
      <c r="B7610" s="10" t="str">
        <f t="shared" si="236"/>
        <v/>
      </c>
      <c r="C7610" s="30"/>
      <c r="H7610" s="10" t="str">
        <f>IFERROR(IF(INDEX(Rooms[اعتماد القيمة],MATCH(الحجز!$D7610,Rooms[الشقة],0),1)&lt;=الحجز!$C7610,((INDEX(Rooms[القيمة],MATCH(الحجز!$D7610,Rooms[الشقة],0),1)*الحجز!$E7610)+G7610)-F7610,الحجز!$H7610),"")</f>
        <v/>
      </c>
      <c r="I7610" s="10" t="str">
        <f>IFERROR(VLOOKUP(D7610,Rooms[[الشقة]:[وصف]],4,FALSE),"")</f>
        <v/>
      </c>
      <c r="K7610" s="16" t="str">
        <f t="shared" si="237"/>
        <v/>
      </c>
    </row>
    <row r="7611" spans="2:11" x14ac:dyDescent="0.2">
      <c r="B7611" s="10" t="str">
        <f t="shared" si="236"/>
        <v/>
      </c>
      <c r="C7611" s="30"/>
      <c r="H7611" s="10" t="str">
        <f>IFERROR(IF(INDEX(Rooms[اعتماد القيمة],MATCH(الحجز!$D7611,Rooms[الشقة],0),1)&lt;=الحجز!$C7611,((INDEX(Rooms[القيمة],MATCH(الحجز!$D7611,Rooms[الشقة],0),1)*الحجز!$E7611)+G7611)-F7611,الحجز!$H7611),"")</f>
        <v/>
      </c>
      <c r="I7611" s="10" t="str">
        <f>IFERROR(VLOOKUP(D7611,Rooms[[الشقة]:[وصف]],4,FALSE),"")</f>
        <v/>
      </c>
      <c r="K7611" s="16" t="str">
        <f t="shared" si="237"/>
        <v/>
      </c>
    </row>
    <row r="7612" spans="2:11" x14ac:dyDescent="0.2">
      <c r="B7612" s="10" t="str">
        <f t="shared" si="236"/>
        <v/>
      </c>
      <c r="C7612" s="30"/>
      <c r="H7612" s="10" t="str">
        <f>IFERROR(IF(INDEX(Rooms[اعتماد القيمة],MATCH(الحجز!$D7612,Rooms[الشقة],0),1)&lt;=الحجز!$C7612,((INDEX(Rooms[القيمة],MATCH(الحجز!$D7612,Rooms[الشقة],0),1)*الحجز!$E7612)+G7612)-F7612,الحجز!$H7612),"")</f>
        <v/>
      </c>
      <c r="I7612" s="10" t="str">
        <f>IFERROR(VLOOKUP(D7612,Rooms[[الشقة]:[وصف]],4,FALSE),"")</f>
        <v/>
      </c>
      <c r="K7612" s="16" t="str">
        <f t="shared" si="237"/>
        <v/>
      </c>
    </row>
    <row r="7613" spans="2:11" x14ac:dyDescent="0.2">
      <c r="B7613" s="10" t="str">
        <f t="shared" si="236"/>
        <v/>
      </c>
      <c r="C7613" s="30"/>
      <c r="H7613" s="10" t="str">
        <f>IFERROR(IF(INDEX(Rooms[اعتماد القيمة],MATCH(الحجز!$D7613,Rooms[الشقة],0),1)&lt;=الحجز!$C7613,((INDEX(Rooms[القيمة],MATCH(الحجز!$D7613,Rooms[الشقة],0),1)*الحجز!$E7613)+G7613)-F7613,الحجز!$H7613),"")</f>
        <v/>
      </c>
      <c r="I7613" s="10" t="str">
        <f>IFERROR(VLOOKUP(D7613,Rooms[[الشقة]:[وصف]],4,FALSE),"")</f>
        <v/>
      </c>
      <c r="K7613" s="16" t="str">
        <f t="shared" si="237"/>
        <v/>
      </c>
    </row>
    <row r="7614" spans="2:11" x14ac:dyDescent="0.2">
      <c r="B7614" s="10" t="str">
        <f t="shared" si="236"/>
        <v/>
      </c>
      <c r="C7614" s="30"/>
      <c r="H7614" s="10" t="str">
        <f>IFERROR(IF(INDEX(Rooms[اعتماد القيمة],MATCH(الحجز!$D7614,Rooms[الشقة],0),1)&lt;=الحجز!$C7614,((INDEX(Rooms[القيمة],MATCH(الحجز!$D7614,Rooms[الشقة],0),1)*الحجز!$E7614)+G7614)-F7614,الحجز!$H7614),"")</f>
        <v/>
      </c>
      <c r="I7614" s="10" t="str">
        <f>IFERROR(VLOOKUP(D7614,Rooms[[الشقة]:[وصف]],4,FALSE),"")</f>
        <v/>
      </c>
      <c r="K7614" s="16" t="str">
        <f t="shared" si="237"/>
        <v/>
      </c>
    </row>
    <row r="7615" spans="2:11" x14ac:dyDescent="0.2">
      <c r="B7615" s="10" t="str">
        <f t="shared" si="236"/>
        <v/>
      </c>
      <c r="C7615" s="30"/>
      <c r="H7615" s="10" t="str">
        <f>IFERROR(IF(INDEX(Rooms[اعتماد القيمة],MATCH(الحجز!$D7615,Rooms[الشقة],0),1)&lt;=الحجز!$C7615,((INDEX(Rooms[القيمة],MATCH(الحجز!$D7615,Rooms[الشقة],0),1)*الحجز!$E7615)+G7615)-F7615,الحجز!$H7615),"")</f>
        <v/>
      </c>
      <c r="I7615" s="10" t="str">
        <f>IFERROR(VLOOKUP(D7615,Rooms[[الشقة]:[وصف]],4,FALSE),"")</f>
        <v/>
      </c>
      <c r="K7615" s="16" t="str">
        <f t="shared" si="237"/>
        <v/>
      </c>
    </row>
    <row r="7616" spans="2:11" x14ac:dyDescent="0.2">
      <c r="B7616" s="10" t="str">
        <f t="shared" si="236"/>
        <v/>
      </c>
      <c r="C7616" s="30"/>
      <c r="H7616" s="10" t="str">
        <f>IFERROR(IF(INDEX(Rooms[اعتماد القيمة],MATCH(الحجز!$D7616,Rooms[الشقة],0),1)&lt;=الحجز!$C7616,((INDEX(Rooms[القيمة],MATCH(الحجز!$D7616,Rooms[الشقة],0),1)*الحجز!$E7616)+G7616)-F7616,الحجز!$H7616),"")</f>
        <v/>
      </c>
      <c r="I7616" s="10" t="str">
        <f>IFERROR(VLOOKUP(D7616,Rooms[[الشقة]:[وصف]],4,FALSE),"")</f>
        <v/>
      </c>
      <c r="K7616" s="16" t="str">
        <f t="shared" si="237"/>
        <v/>
      </c>
    </row>
    <row r="7617" spans="2:11" x14ac:dyDescent="0.2">
      <c r="B7617" s="10" t="str">
        <f t="shared" si="236"/>
        <v/>
      </c>
      <c r="C7617" s="30"/>
      <c r="H7617" s="10" t="str">
        <f>IFERROR(IF(INDEX(Rooms[اعتماد القيمة],MATCH(الحجز!$D7617,Rooms[الشقة],0),1)&lt;=الحجز!$C7617,((INDEX(Rooms[القيمة],MATCH(الحجز!$D7617,Rooms[الشقة],0),1)*الحجز!$E7617)+G7617)-F7617,الحجز!$H7617),"")</f>
        <v/>
      </c>
      <c r="I7617" s="10" t="str">
        <f>IFERROR(VLOOKUP(D7617,Rooms[[الشقة]:[وصف]],4,FALSE),"")</f>
        <v/>
      </c>
      <c r="K7617" s="16" t="str">
        <f t="shared" si="237"/>
        <v/>
      </c>
    </row>
    <row r="7618" spans="2:11" x14ac:dyDescent="0.2">
      <c r="B7618" s="10" t="str">
        <f t="shared" si="236"/>
        <v/>
      </c>
      <c r="C7618" s="30"/>
      <c r="H7618" s="10" t="str">
        <f>IFERROR(IF(INDEX(Rooms[اعتماد القيمة],MATCH(الحجز!$D7618,Rooms[الشقة],0),1)&lt;=الحجز!$C7618,((INDEX(Rooms[القيمة],MATCH(الحجز!$D7618,Rooms[الشقة],0),1)*الحجز!$E7618)+G7618)-F7618,الحجز!$H7618),"")</f>
        <v/>
      </c>
      <c r="I7618" s="10" t="str">
        <f>IFERROR(VLOOKUP(D7618,Rooms[[الشقة]:[وصف]],4,FALSE),"")</f>
        <v/>
      </c>
      <c r="K7618" s="16" t="str">
        <f t="shared" si="237"/>
        <v/>
      </c>
    </row>
    <row r="7619" spans="2:11" x14ac:dyDescent="0.2">
      <c r="B7619" s="10" t="str">
        <f t="shared" si="236"/>
        <v/>
      </c>
      <c r="C7619" s="30"/>
      <c r="H7619" s="10" t="str">
        <f>IFERROR(IF(INDEX(Rooms[اعتماد القيمة],MATCH(الحجز!$D7619,Rooms[الشقة],0),1)&lt;=الحجز!$C7619,((INDEX(Rooms[القيمة],MATCH(الحجز!$D7619,Rooms[الشقة],0),1)*الحجز!$E7619)+G7619)-F7619,الحجز!$H7619),"")</f>
        <v/>
      </c>
      <c r="I7619" s="10" t="str">
        <f>IFERROR(VLOOKUP(D7619,Rooms[[الشقة]:[وصف]],4,FALSE),"")</f>
        <v/>
      </c>
      <c r="K7619" s="16" t="str">
        <f t="shared" si="237"/>
        <v/>
      </c>
    </row>
    <row r="7620" spans="2:11" x14ac:dyDescent="0.2">
      <c r="B7620" s="10" t="str">
        <f t="shared" si="236"/>
        <v/>
      </c>
      <c r="C7620" s="30"/>
      <c r="H7620" s="10" t="str">
        <f>IFERROR(IF(INDEX(Rooms[اعتماد القيمة],MATCH(الحجز!$D7620,Rooms[الشقة],0),1)&lt;=الحجز!$C7620,((INDEX(Rooms[القيمة],MATCH(الحجز!$D7620,Rooms[الشقة],0),1)*الحجز!$E7620)+G7620)-F7620,الحجز!$H7620),"")</f>
        <v/>
      </c>
      <c r="I7620" s="10" t="str">
        <f>IFERROR(VLOOKUP(D7620,Rooms[[الشقة]:[وصف]],4,FALSE),"")</f>
        <v/>
      </c>
      <c r="K7620" s="16" t="str">
        <f t="shared" si="237"/>
        <v/>
      </c>
    </row>
    <row r="7621" spans="2:11" x14ac:dyDescent="0.2">
      <c r="B7621" s="10" t="str">
        <f t="shared" ref="B7621:B7684" si="238">IF(C7621&lt;&gt;"",ROW(A7618),"")</f>
        <v/>
      </c>
      <c r="C7621" s="30"/>
      <c r="H7621" s="10" t="str">
        <f>IFERROR(IF(INDEX(Rooms[اعتماد القيمة],MATCH(الحجز!$D7621,Rooms[الشقة],0),1)&lt;=الحجز!$C7621,((INDEX(Rooms[القيمة],MATCH(الحجز!$D7621,Rooms[الشقة],0),1)*الحجز!$E7621)+G7621)-F7621,الحجز!$H7621),"")</f>
        <v/>
      </c>
      <c r="I7621" s="10" t="str">
        <f>IFERROR(VLOOKUP(D7621,Rooms[[الشقة]:[وصف]],4,FALSE),"")</f>
        <v/>
      </c>
      <c r="K7621" s="16" t="str">
        <f t="shared" ref="K7621:K7684" si="239">IF(AND(E7621="",C7621=""),"",C7621+(IF(E7621&lt;1,E7621,(E7621-1))))</f>
        <v/>
      </c>
    </row>
    <row r="7622" spans="2:11" x14ac:dyDescent="0.2">
      <c r="B7622" s="10" t="str">
        <f t="shared" si="238"/>
        <v/>
      </c>
      <c r="C7622" s="30"/>
      <c r="H7622" s="10" t="str">
        <f>IFERROR(IF(INDEX(Rooms[اعتماد القيمة],MATCH(الحجز!$D7622,Rooms[الشقة],0),1)&lt;=الحجز!$C7622,((INDEX(Rooms[القيمة],MATCH(الحجز!$D7622,Rooms[الشقة],0),1)*الحجز!$E7622)+G7622)-F7622,الحجز!$H7622),"")</f>
        <v/>
      </c>
      <c r="I7622" s="10" t="str">
        <f>IFERROR(VLOOKUP(D7622,Rooms[[الشقة]:[وصف]],4,FALSE),"")</f>
        <v/>
      </c>
      <c r="K7622" s="16" t="str">
        <f t="shared" si="239"/>
        <v/>
      </c>
    </row>
    <row r="7623" spans="2:11" x14ac:dyDescent="0.2">
      <c r="B7623" s="10" t="str">
        <f t="shared" si="238"/>
        <v/>
      </c>
      <c r="C7623" s="30"/>
      <c r="H7623" s="10" t="str">
        <f>IFERROR(IF(INDEX(Rooms[اعتماد القيمة],MATCH(الحجز!$D7623,Rooms[الشقة],0),1)&lt;=الحجز!$C7623,((INDEX(Rooms[القيمة],MATCH(الحجز!$D7623,Rooms[الشقة],0),1)*الحجز!$E7623)+G7623)-F7623,الحجز!$H7623),"")</f>
        <v/>
      </c>
      <c r="I7623" s="10" t="str">
        <f>IFERROR(VLOOKUP(D7623,Rooms[[الشقة]:[وصف]],4,FALSE),"")</f>
        <v/>
      </c>
      <c r="K7623" s="16" t="str">
        <f t="shared" si="239"/>
        <v/>
      </c>
    </row>
    <row r="7624" spans="2:11" x14ac:dyDescent="0.2">
      <c r="B7624" s="10" t="str">
        <f t="shared" si="238"/>
        <v/>
      </c>
      <c r="C7624" s="30"/>
      <c r="H7624" s="10" t="str">
        <f>IFERROR(IF(INDEX(Rooms[اعتماد القيمة],MATCH(الحجز!$D7624,Rooms[الشقة],0),1)&lt;=الحجز!$C7624,((INDEX(Rooms[القيمة],MATCH(الحجز!$D7624,Rooms[الشقة],0),1)*الحجز!$E7624)+G7624)-F7624,الحجز!$H7624),"")</f>
        <v/>
      </c>
      <c r="I7624" s="10" t="str">
        <f>IFERROR(VLOOKUP(D7624,Rooms[[الشقة]:[وصف]],4,FALSE),"")</f>
        <v/>
      </c>
      <c r="K7624" s="16" t="str">
        <f t="shared" si="239"/>
        <v/>
      </c>
    </row>
    <row r="7625" spans="2:11" x14ac:dyDescent="0.2">
      <c r="B7625" s="10" t="str">
        <f t="shared" si="238"/>
        <v/>
      </c>
      <c r="C7625" s="30"/>
      <c r="H7625" s="10" t="str">
        <f>IFERROR(IF(INDEX(Rooms[اعتماد القيمة],MATCH(الحجز!$D7625,Rooms[الشقة],0),1)&lt;=الحجز!$C7625,((INDEX(Rooms[القيمة],MATCH(الحجز!$D7625,Rooms[الشقة],0),1)*الحجز!$E7625)+G7625)-F7625,الحجز!$H7625),"")</f>
        <v/>
      </c>
      <c r="I7625" s="10" t="str">
        <f>IFERROR(VLOOKUP(D7625,Rooms[[الشقة]:[وصف]],4,FALSE),"")</f>
        <v/>
      </c>
      <c r="K7625" s="16" t="str">
        <f t="shared" si="239"/>
        <v/>
      </c>
    </row>
    <row r="7626" spans="2:11" x14ac:dyDescent="0.2">
      <c r="B7626" s="10" t="str">
        <f t="shared" si="238"/>
        <v/>
      </c>
      <c r="C7626" s="30"/>
      <c r="H7626" s="10" t="str">
        <f>IFERROR(IF(INDEX(Rooms[اعتماد القيمة],MATCH(الحجز!$D7626,Rooms[الشقة],0),1)&lt;=الحجز!$C7626,((INDEX(Rooms[القيمة],MATCH(الحجز!$D7626,Rooms[الشقة],0),1)*الحجز!$E7626)+G7626)-F7626,الحجز!$H7626),"")</f>
        <v/>
      </c>
      <c r="I7626" s="10" t="str">
        <f>IFERROR(VLOOKUP(D7626,Rooms[[الشقة]:[وصف]],4,FALSE),"")</f>
        <v/>
      </c>
      <c r="K7626" s="16" t="str">
        <f t="shared" si="239"/>
        <v/>
      </c>
    </row>
    <row r="7627" spans="2:11" x14ac:dyDescent="0.2">
      <c r="B7627" s="10" t="str">
        <f t="shared" si="238"/>
        <v/>
      </c>
      <c r="C7627" s="30"/>
      <c r="H7627" s="10" t="str">
        <f>IFERROR(IF(INDEX(Rooms[اعتماد القيمة],MATCH(الحجز!$D7627,Rooms[الشقة],0),1)&lt;=الحجز!$C7627,((INDEX(Rooms[القيمة],MATCH(الحجز!$D7627,Rooms[الشقة],0),1)*الحجز!$E7627)+G7627)-F7627,الحجز!$H7627),"")</f>
        <v/>
      </c>
      <c r="I7627" s="10" t="str">
        <f>IFERROR(VLOOKUP(D7627,Rooms[[الشقة]:[وصف]],4,FALSE),"")</f>
        <v/>
      </c>
      <c r="K7627" s="16" t="str">
        <f t="shared" si="239"/>
        <v/>
      </c>
    </row>
    <row r="7628" spans="2:11" x14ac:dyDescent="0.2">
      <c r="B7628" s="10" t="str">
        <f t="shared" si="238"/>
        <v/>
      </c>
      <c r="C7628" s="30"/>
      <c r="H7628" s="10" t="str">
        <f>IFERROR(IF(INDEX(Rooms[اعتماد القيمة],MATCH(الحجز!$D7628,Rooms[الشقة],0),1)&lt;=الحجز!$C7628,((INDEX(Rooms[القيمة],MATCH(الحجز!$D7628,Rooms[الشقة],0),1)*الحجز!$E7628)+G7628)-F7628,الحجز!$H7628),"")</f>
        <v/>
      </c>
      <c r="I7628" s="10" t="str">
        <f>IFERROR(VLOOKUP(D7628,Rooms[[الشقة]:[وصف]],4,FALSE),"")</f>
        <v/>
      </c>
      <c r="K7628" s="16" t="str">
        <f t="shared" si="239"/>
        <v/>
      </c>
    </row>
    <row r="7629" spans="2:11" x14ac:dyDescent="0.2">
      <c r="B7629" s="10" t="str">
        <f t="shared" si="238"/>
        <v/>
      </c>
      <c r="C7629" s="30"/>
      <c r="H7629" s="10" t="str">
        <f>IFERROR(IF(INDEX(Rooms[اعتماد القيمة],MATCH(الحجز!$D7629,Rooms[الشقة],0),1)&lt;=الحجز!$C7629,((INDEX(Rooms[القيمة],MATCH(الحجز!$D7629,Rooms[الشقة],0),1)*الحجز!$E7629)+G7629)-F7629,الحجز!$H7629),"")</f>
        <v/>
      </c>
      <c r="I7629" s="10" t="str">
        <f>IFERROR(VLOOKUP(D7629,Rooms[[الشقة]:[وصف]],4,FALSE),"")</f>
        <v/>
      </c>
      <c r="K7629" s="16" t="str">
        <f t="shared" si="239"/>
        <v/>
      </c>
    </row>
    <row r="7630" spans="2:11" x14ac:dyDescent="0.2">
      <c r="B7630" s="10" t="str">
        <f t="shared" si="238"/>
        <v/>
      </c>
      <c r="C7630" s="30"/>
      <c r="H7630" s="10" t="str">
        <f>IFERROR(IF(INDEX(Rooms[اعتماد القيمة],MATCH(الحجز!$D7630,Rooms[الشقة],0),1)&lt;=الحجز!$C7630,((INDEX(Rooms[القيمة],MATCH(الحجز!$D7630,Rooms[الشقة],0),1)*الحجز!$E7630)+G7630)-F7630,الحجز!$H7630),"")</f>
        <v/>
      </c>
      <c r="I7630" s="10" t="str">
        <f>IFERROR(VLOOKUP(D7630,Rooms[[الشقة]:[وصف]],4,FALSE),"")</f>
        <v/>
      </c>
      <c r="K7630" s="16" t="str">
        <f t="shared" si="239"/>
        <v/>
      </c>
    </row>
    <row r="7631" spans="2:11" x14ac:dyDescent="0.2">
      <c r="B7631" s="10" t="str">
        <f t="shared" si="238"/>
        <v/>
      </c>
      <c r="C7631" s="30"/>
      <c r="H7631" s="10" t="str">
        <f>IFERROR(IF(INDEX(Rooms[اعتماد القيمة],MATCH(الحجز!$D7631,Rooms[الشقة],0),1)&lt;=الحجز!$C7631,((INDEX(Rooms[القيمة],MATCH(الحجز!$D7631,Rooms[الشقة],0),1)*الحجز!$E7631)+G7631)-F7631,الحجز!$H7631),"")</f>
        <v/>
      </c>
      <c r="I7631" s="10" t="str">
        <f>IFERROR(VLOOKUP(D7631,Rooms[[الشقة]:[وصف]],4,FALSE),"")</f>
        <v/>
      </c>
      <c r="K7631" s="16" t="str">
        <f t="shared" si="239"/>
        <v/>
      </c>
    </row>
    <row r="7632" spans="2:11" x14ac:dyDescent="0.2">
      <c r="B7632" s="10" t="str">
        <f t="shared" si="238"/>
        <v/>
      </c>
      <c r="C7632" s="30"/>
      <c r="H7632" s="10" t="str">
        <f>IFERROR(IF(INDEX(Rooms[اعتماد القيمة],MATCH(الحجز!$D7632,Rooms[الشقة],0),1)&lt;=الحجز!$C7632,((INDEX(Rooms[القيمة],MATCH(الحجز!$D7632,Rooms[الشقة],0),1)*الحجز!$E7632)+G7632)-F7632,الحجز!$H7632),"")</f>
        <v/>
      </c>
      <c r="I7632" s="10" t="str">
        <f>IFERROR(VLOOKUP(D7632,Rooms[[الشقة]:[وصف]],4,FALSE),"")</f>
        <v/>
      </c>
      <c r="K7632" s="16" t="str">
        <f t="shared" si="239"/>
        <v/>
      </c>
    </row>
    <row r="7633" spans="2:11" x14ac:dyDescent="0.2">
      <c r="B7633" s="10" t="str">
        <f t="shared" si="238"/>
        <v/>
      </c>
      <c r="C7633" s="30"/>
      <c r="H7633" s="10" t="str">
        <f>IFERROR(IF(INDEX(Rooms[اعتماد القيمة],MATCH(الحجز!$D7633,Rooms[الشقة],0),1)&lt;=الحجز!$C7633,((INDEX(Rooms[القيمة],MATCH(الحجز!$D7633,Rooms[الشقة],0),1)*الحجز!$E7633)+G7633)-F7633,الحجز!$H7633),"")</f>
        <v/>
      </c>
      <c r="I7633" s="10" t="str">
        <f>IFERROR(VLOOKUP(D7633,Rooms[[الشقة]:[وصف]],4,FALSE),"")</f>
        <v/>
      </c>
      <c r="K7633" s="16" t="str">
        <f t="shared" si="239"/>
        <v/>
      </c>
    </row>
    <row r="7634" spans="2:11" x14ac:dyDescent="0.2">
      <c r="B7634" s="10" t="str">
        <f t="shared" si="238"/>
        <v/>
      </c>
      <c r="C7634" s="30"/>
      <c r="H7634" s="10" t="str">
        <f>IFERROR(IF(INDEX(Rooms[اعتماد القيمة],MATCH(الحجز!$D7634,Rooms[الشقة],0),1)&lt;=الحجز!$C7634,((INDEX(Rooms[القيمة],MATCH(الحجز!$D7634,Rooms[الشقة],0),1)*الحجز!$E7634)+G7634)-F7634,الحجز!$H7634),"")</f>
        <v/>
      </c>
      <c r="I7634" s="10" t="str">
        <f>IFERROR(VLOOKUP(D7634,Rooms[[الشقة]:[وصف]],4,FALSE),"")</f>
        <v/>
      </c>
      <c r="K7634" s="16" t="str">
        <f t="shared" si="239"/>
        <v/>
      </c>
    </row>
    <row r="7635" spans="2:11" x14ac:dyDescent="0.2">
      <c r="B7635" s="10" t="str">
        <f t="shared" si="238"/>
        <v/>
      </c>
      <c r="C7635" s="30"/>
      <c r="H7635" s="10" t="str">
        <f>IFERROR(IF(INDEX(Rooms[اعتماد القيمة],MATCH(الحجز!$D7635,Rooms[الشقة],0),1)&lt;=الحجز!$C7635,((INDEX(Rooms[القيمة],MATCH(الحجز!$D7635,Rooms[الشقة],0),1)*الحجز!$E7635)+G7635)-F7635,الحجز!$H7635),"")</f>
        <v/>
      </c>
      <c r="I7635" s="10" t="str">
        <f>IFERROR(VLOOKUP(D7635,Rooms[[الشقة]:[وصف]],4,FALSE),"")</f>
        <v/>
      </c>
      <c r="K7635" s="16" t="str">
        <f t="shared" si="239"/>
        <v/>
      </c>
    </row>
    <row r="7636" spans="2:11" x14ac:dyDescent="0.2">
      <c r="B7636" s="10" t="str">
        <f t="shared" si="238"/>
        <v/>
      </c>
      <c r="C7636" s="30"/>
      <c r="H7636" s="10" t="str">
        <f>IFERROR(IF(INDEX(Rooms[اعتماد القيمة],MATCH(الحجز!$D7636,Rooms[الشقة],0),1)&lt;=الحجز!$C7636,((INDEX(Rooms[القيمة],MATCH(الحجز!$D7636,Rooms[الشقة],0),1)*الحجز!$E7636)+G7636)-F7636,الحجز!$H7636),"")</f>
        <v/>
      </c>
      <c r="I7636" s="10" t="str">
        <f>IFERROR(VLOOKUP(D7636,Rooms[[الشقة]:[وصف]],4,FALSE),"")</f>
        <v/>
      </c>
      <c r="K7636" s="16" t="str">
        <f t="shared" si="239"/>
        <v/>
      </c>
    </row>
    <row r="7637" spans="2:11" x14ac:dyDescent="0.2">
      <c r="B7637" s="10" t="str">
        <f t="shared" si="238"/>
        <v/>
      </c>
      <c r="C7637" s="30"/>
      <c r="H7637" s="10" t="str">
        <f>IFERROR(IF(INDEX(Rooms[اعتماد القيمة],MATCH(الحجز!$D7637,Rooms[الشقة],0),1)&lt;=الحجز!$C7637,((INDEX(Rooms[القيمة],MATCH(الحجز!$D7637,Rooms[الشقة],0),1)*الحجز!$E7637)+G7637)-F7637,الحجز!$H7637),"")</f>
        <v/>
      </c>
      <c r="I7637" s="10" t="str">
        <f>IFERROR(VLOOKUP(D7637,Rooms[[الشقة]:[وصف]],4,FALSE),"")</f>
        <v/>
      </c>
      <c r="K7637" s="16" t="str">
        <f t="shared" si="239"/>
        <v/>
      </c>
    </row>
    <row r="7638" spans="2:11" x14ac:dyDescent="0.2">
      <c r="B7638" s="10" t="str">
        <f t="shared" si="238"/>
        <v/>
      </c>
      <c r="C7638" s="30"/>
      <c r="H7638" s="10" t="str">
        <f>IFERROR(IF(INDEX(Rooms[اعتماد القيمة],MATCH(الحجز!$D7638,Rooms[الشقة],0),1)&lt;=الحجز!$C7638,((INDEX(Rooms[القيمة],MATCH(الحجز!$D7638,Rooms[الشقة],0),1)*الحجز!$E7638)+G7638)-F7638,الحجز!$H7638),"")</f>
        <v/>
      </c>
      <c r="I7638" s="10" t="str">
        <f>IFERROR(VLOOKUP(D7638,Rooms[[الشقة]:[وصف]],4,FALSE),"")</f>
        <v/>
      </c>
      <c r="K7638" s="16" t="str">
        <f t="shared" si="239"/>
        <v/>
      </c>
    </row>
    <row r="7639" spans="2:11" x14ac:dyDescent="0.2">
      <c r="B7639" s="10" t="str">
        <f t="shared" si="238"/>
        <v/>
      </c>
      <c r="C7639" s="30"/>
      <c r="H7639" s="10" t="str">
        <f>IFERROR(IF(INDEX(Rooms[اعتماد القيمة],MATCH(الحجز!$D7639,Rooms[الشقة],0),1)&lt;=الحجز!$C7639,((INDEX(Rooms[القيمة],MATCH(الحجز!$D7639,Rooms[الشقة],0),1)*الحجز!$E7639)+G7639)-F7639,الحجز!$H7639),"")</f>
        <v/>
      </c>
      <c r="I7639" s="10" t="str">
        <f>IFERROR(VLOOKUP(D7639,Rooms[[الشقة]:[وصف]],4,FALSE),"")</f>
        <v/>
      </c>
      <c r="K7639" s="16" t="str">
        <f t="shared" si="239"/>
        <v/>
      </c>
    </row>
    <row r="7640" spans="2:11" x14ac:dyDescent="0.2">
      <c r="B7640" s="10" t="str">
        <f t="shared" si="238"/>
        <v/>
      </c>
      <c r="C7640" s="30"/>
      <c r="H7640" s="10" t="str">
        <f>IFERROR(IF(INDEX(Rooms[اعتماد القيمة],MATCH(الحجز!$D7640,Rooms[الشقة],0),1)&lt;=الحجز!$C7640,((INDEX(Rooms[القيمة],MATCH(الحجز!$D7640,Rooms[الشقة],0),1)*الحجز!$E7640)+G7640)-F7640,الحجز!$H7640),"")</f>
        <v/>
      </c>
      <c r="I7640" s="10" t="str">
        <f>IFERROR(VLOOKUP(D7640,Rooms[[الشقة]:[وصف]],4,FALSE),"")</f>
        <v/>
      </c>
      <c r="K7640" s="16" t="str">
        <f t="shared" si="239"/>
        <v/>
      </c>
    </row>
    <row r="7641" spans="2:11" x14ac:dyDescent="0.2">
      <c r="B7641" s="10" t="str">
        <f t="shared" si="238"/>
        <v/>
      </c>
      <c r="C7641" s="30"/>
      <c r="H7641" s="10" t="str">
        <f>IFERROR(IF(INDEX(Rooms[اعتماد القيمة],MATCH(الحجز!$D7641,Rooms[الشقة],0),1)&lt;=الحجز!$C7641,((INDEX(Rooms[القيمة],MATCH(الحجز!$D7641,Rooms[الشقة],0),1)*الحجز!$E7641)+G7641)-F7641,الحجز!$H7641),"")</f>
        <v/>
      </c>
      <c r="I7641" s="10" t="str">
        <f>IFERROR(VLOOKUP(D7641,Rooms[[الشقة]:[وصف]],4,FALSE),"")</f>
        <v/>
      </c>
      <c r="K7641" s="16" t="str">
        <f t="shared" si="239"/>
        <v/>
      </c>
    </row>
    <row r="7642" spans="2:11" x14ac:dyDescent="0.2">
      <c r="B7642" s="10" t="str">
        <f t="shared" si="238"/>
        <v/>
      </c>
      <c r="C7642" s="30"/>
      <c r="H7642" s="10" t="str">
        <f>IFERROR(IF(INDEX(Rooms[اعتماد القيمة],MATCH(الحجز!$D7642,Rooms[الشقة],0),1)&lt;=الحجز!$C7642,((INDEX(Rooms[القيمة],MATCH(الحجز!$D7642,Rooms[الشقة],0),1)*الحجز!$E7642)+G7642)-F7642,الحجز!$H7642),"")</f>
        <v/>
      </c>
      <c r="I7642" s="10" t="str">
        <f>IFERROR(VLOOKUP(D7642,Rooms[[الشقة]:[وصف]],4,FALSE),"")</f>
        <v/>
      </c>
      <c r="K7642" s="16" t="str">
        <f t="shared" si="239"/>
        <v/>
      </c>
    </row>
    <row r="7643" spans="2:11" x14ac:dyDescent="0.2">
      <c r="B7643" s="10" t="str">
        <f t="shared" si="238"/>
        <v/>
      </c>
      <c r="C7643" s="30"/>
      <c r="H7643" s="10" t="str">
        <f>IFERROR(IF(INDEX(Rooms[اعتماد القيمة],MATCH(الحجز!$D7643,Rooms[الشقة],0),1)&lt;=الحجز!$C7643,((INDEX(Rooms[القيمة],MATCH(الحجز!$D7643,Rooms[الشقة],0),1)*الحجز!$E7643)+G7643)-F7643,الحجز!$H7643),"")</f>
        <v/>
      </c>
      <c r="I7643" s="10" t="str">
        <f>IFERROR(VLOOKUP(D7643,Rooms[[الشقة]:[وصف]],4,FALSE),"")</f>
        <v/>
      </c>
      <c r="K7643" s="16" t="str">
        <f t="shared" si="239"/>
        <v/>
      </c>
    </row>
    <row r="7644" spans="2:11" x14ac:dyDescent="0.2">
      <c r="B7644" s="10" t="str">
        <f t="shared" si="238"/>
        <v/>
      </c>
      <c r="C7644" s="30"/>
      <c r="H7644" s="10" t="str">
        <f>IFERROR(IF(INDEX(Rooms[اعتماد القيمة],MATCH(الحجز!$D7644,Rooms[الشقة],0),1)&lt;=الحجز!$C7644,((INDEX(Rooms[القيمة],MATCH(الحجز!$D7644,Rooms[الشقة],0),1)*الحجز!$E7644)+G7644)-F7644,الحجز!$H7644),"")</f>
        <v/>
      </c>
      <c r="I7644" s="10" t="str">
        <f>IFERROR(VLOOKUP(D7644,Rooms[[الشقة]:[وصف]],4,FALSE),"")</f>
        <v/>
      </c>
      <c r="K7644" s="16" t="str">
        <f t="shared" si="239"/>
        <v/>
      </c>
    </row>
    <row r="7645" spans="2:11" x14ac:dyDescent="0.2">
      <c r="B7645" s="10" t="str">
        <f t="shared" si="238"/>
        <v/>
      </c>
      <c r="C7645" s="30"/>
      <c r="H7645" s="10" t="str">
        <f>IFERROR(IF(INDEX(Rooms[اعتماد القيمة],MATCH(الحجز!$D7645,Rooms[الشقة],0),1)&lt;=الحجز!$C7645,((INDEX(Rooms[القيمة],MATCH(الحجز!$D7645,Rooms[الشقة],0),1)*الحجز!$E7645)+G7645)-F7645,الحجز!$H7645),"")</f>
        <v/>
      </c>
      <c r="I7645" s="10" t="str">
        <f>IFERROR(VLOOKUP(D7645,Rooms[[الشقة]:[وصف]],4,FALSE),"")</f>
        <v/>
      </c>
      <c r="K7645" s="16" t="str">
        <f t="shared" si="239"/>
        <v/>
      </c>
    </row>
    <row r="7646" spans="2:11" x14ac:dyDescent="0.2">
      <c r="B7646" s="10" t="str">
        <f t="shared" si="238"/>
        <v/>
      </c>
      <c r="C7646" s="30"/>
      <c r="H7646" s="10" t="str">
        <f>IFERROR(IF(INDEX(Rooms[اعتماد القيمة],MATCH(الحجز!$D7646,Rooms[الشقة],0),1)&lt;=الحجز!$C7646,((INDEX(Rooms[القيمة],MATCH(الحجز!$D7646,Rooms[الشقة],0),1)*الحجز!$E7646)+G7646)-F7646,الحجز!$H7646),"")</f>
        <v/>
      </c>
      <c r="I7646" s="10" t="str">
        <f>IFERROR(VLOOKUP(D7646,Rooms[[الشقة]:[وصف]],4,FALSE),"")</f>
        <v/>
      </c>
      <c r="K7646" s="16" t="str">
        <f t="shared" si="239"/>
        <v/>
      </c>
    </row>
    <row r="7647" spans="2:11" x14ac:dyDescent="0.2">
      <c r="B7647" s="10" t="str">
        <f t="shared" si="238"/>
        <v/>
      </c>
      <c r="C7647" s="30"/>
      <c r="H7647" s="10" t="str">
        <f>IFERROR(IF(INDEX(Rooms[اعتماد القيمة],MATCH(الحجز!$D7647,Rooms[الشقة],0),1)&lt;=الحجز!$C7647,((INDEX(Rooms[القيمة],MATCH(الحجز!$D7647,Rooms[الشقة],0),1)*الحجز!$E7647)+G7647)-F7647,الحجز!$H7647),"")</f>
        <v/>
      </c>
      <c r="I7647" s="10" t="str">
        <f>IFERROR(VLOOKUP(D7647,Rooms[[الشقة]:[وصف]],4,FALSE),"")</f>
        <v/>
      </c>
      <c r="K7647" s="16" t="str">
        <f t="shared" si="239"/>
        <v/>
      </c>
    </row>
    <row r="7648" spans="2:11" x14ac:dyDescent="0.2">
      <c r="B7648" s="10" t="str">
        <f t="shared" si="238"/>
        <v/>
      </c>
      <c r="C7648" s="30"/>
      <c r="H7648" s="10" t="str">
        <f>IFERROR(IF(INDEX(Rooms[اعتماد القيمة],MATCH(الحجز!$D7648,Rooms[الشقة],0),1)&lt;=الحجز!$C7648,((INDEX(Rooms[القيمة],MATCH(الحجز!$D7648,Rooms[الشقة],0),1)*الحجز!$E7648)+G7648)-F7648,الحجز!$H7648),"")</f>
        <v/>
      </c>
      <c r="I7648" s="10" t="str">
        <f>IFERROR(VLOOKUP(D7648,Rooms[[الشقة]:[وصف]],4,FALSE),"")</f>
        <v/>
      </c>
      <c r="K7648" s="16" t="str">
        <f t="shared" si="239"/>
        <v/>
      </c>
    </row>
    <row r="7649" spans="2:11" x14ac:dyDescent="0.2">
      <c r="B7649" s="10" t="str">
        <f t="shared" si="238"/>
        <v/>
      </c>
      <c r="C7649" s="30"/>
      <c r="H7649" s="10" t="str">
        <f>IFERROR(IF(INDEX(Rooms[اعتماد القيمة],MATCH(الحجز!$D7649,Rooms[الشقة],0),1)&lt;=الحجز!$C7649,((INDEX(Rooms[القيمة],MATCH(الحجز!$D7649,Rooms[الشقة],0),1)*الحجز!$E7649)+G7649)-F7649,الحجز!$H7649),"")</f>
        <v/>
      </c>
      <c r="I7649" s="10" t="str">
        <f>IFERROR(VLOOKUP(D7649,Rooms[[الشقة]:[وصف]],4,FALSE),"")</f>
        <v/>
      </c>
      <c r="K7649" s="16" t="str">
        <f t="shared" si="239"/>
        <v/>
      </c>
    </row>
    <row r="7650" spans="2:11" x14ac:dyDescent="0.2">
      <c r="B7650" s="10" t="str">
        <f t="shared" si="238"/>
        <v/>
      </c>
      <c r="C7650" s="30"/>
      <c r="H7650" s="10" t="str">
        <f>IFERROR(IF(INDEX(Rooms[اعتماد القيمة],MATCH(الحجز!$D7650,Rooms[الشقة],0),1)&lt;=الحجز!$C7650,((INDEX(Rooms[القيمة],MATCH(الحجز!$D7650,Rooms[الشقة],0),1)*الحجز!$E7650)+G7650)-F7650,الحجز!$H7650),"")</f>
        <v/>
      </c>
      <c r="I7650" s="10" t="str">
        <f>IFERROR(VLOOKUP(D7650,Rooms[[الشقة]:[وصف]],4,FALSE),"")</f>
        <v/>
      </c>
      <c r="K7650" s="16" t="str">
        <f t="shared" si="239"/>
        <v/>
      </c>
    </row>
    <row r="7651" spans="2:11" x14ac:dyDescent="0.2">
      <c r="B7651" s="10" t="str">
        <f t="shared" si="238"/>
        <v/>
      </c>
      <c r="C7651" s="30"/>
      <c r="H7651" s="10" t="str">
        <f>IFERROR(IF(INDEX(Rooms[اعتماد القيمة],MATCH(الحجز!$D7651,Rooms[الشقة],0),1)&lt;=الحجز!$C7651,((INDEX(Rooms[القيمة],MATCH(الحجز!$D7651,Rooms[الشقة],0),1)*الحجز!$E7651)+G7651)-F7651,الحجز!$H7651),"")</f>
        <v/>
      </c>
      <c r="I7651" s="10" t="str">
        <f>IFERROR(VLOOKUP(D7651,Rooms[[الشقة]:[وصف]],4,FALSE),"")</f>
        <v/>
      </c>
      <c r="K7651" s="16" t="str">
        <f t="shared" si="239"/>
        <v/>
      </c>
    </row>
    <row r="7652" spans="2:11" x14ac:dyDescent="0.2">
      <c r="B7652" s="10" t="str">
        <f t="shared" si="238"/>
        <v/>
      </c>
      <c r="C7652" s="30"/>
      <c r="H7652" s="10" t="str">
        <f>IFERROR(IF(INDEX(Rooms[اعتماد القيمة],MATCH(الحجز!$D7652,Rooms[الشقة],0),1)&lt;=الحجز!$C7652,((INDEX(Rooms[القيمة],MATCH(الحجز!$D7652,Rooms[الشقة],0),1)*الحجز!$E7652)+G7652)-F7652,الحجز!$H7652),"")</f>
        <v/>
      </c>
      <c r="I7652" s="10" t="str">
        <f>IFERROR(VLOOKUP(D7652,Rooms[[الشقة]:[وصف]],4,FALSE),"")</f>
        <v/>
      </c>
      <c r="K7652" s="16" t="str">
        <f t="shared" si="239"/>
        <v/>
      </c>
    </row>
    <row r="7653" spans="2:11" x14ac:dyDescent="0.2">
      <c r="B7653" s="10" t="str">
        <f t="shared" si="238"/>
        <v/>
      </c>
      <c r="C7653" s="30"/>
      <c r="H7653" s="10" t="str">
        <f>IFERROR(IF(INDEX(Rooms[اعتماد القيمة],MATCH(الحجز!$D7653,Rooms[الشقة],0),1)&lt;=الحجز!$C7653,((INDEX(Rooms[القيمة],MATCH(الحجز!$D7653,Rooms[الشقة],0),1)*الحجز!$E7653)+G7653)-F7653,الحجز!$H7653),"")</f>
        <v/>
      </c>
      <c r="I7653" s="10" t="str">
        <f>IFERROR(VLOOKUP(D7653,Rooms[[الشقة]:[وصف]],4,FALSE),"")</f>
        <v/>
      </c>
      <c r="K7653" s="16" t="str">
        <f t="shared" si="239"/>
        <v/>
      </c>
    </row>
    <row r="7654" spans="2:11" x14ac:dyDescent="0.2">
      <c r="B7654" s="10" t="str">
        <f t="shared" si="238"/>
        <v/>
      </c>
      <c r="C7654" s="30"/>
      <c r="H7654" s="10" t="str">
        <f>IFERROR(IF(INDEX(Rooms[اعتماد القيمة],MATCH(الحجز!$D7654,Rooms[الشقة],0),1)&lt;=الحجز!$C7654,((INDEX(Rooms[القيمة],MATCH(الحجز!$D7654,Rooms[الشقة],0),1)*الحجز!$E7654)+G7654)-F7654,الحجز!$H7654),"")</f>
        <v/>
      </c>
      <c r="I7654" s="10" t="str">
        <f>IFERROR(VLOOKUP(D7654,Rooms[[الشقة]:[وصف]],4,FALSE),"")</f>
        <v/>
      </c>
      <c r="K7654" s="16" t="str">
        <f t="shared" si="239"/>
        <v/>
      </c>
    </row>
    <row r="7655" spans="2:11" x14ac:dyDescent="0.2">
      <c r="B7655" s="10" t="str">
        <f t="shared" si="238"/>
        <v/>
      </c>
      <c r="C7655" s="30"/>
      <c r="H7655" s="10" t="str">
        <f>IFERROR(IF(INDEX(Rooms[اعتماد القيمة],MATCH(الحجز!$D7655,Rooms[الشقة],0),1)&lt;=الحجز!$C7655,((INDEX(Rooms[القيمة],MATCH(الحجز!$D7655,Rooms[الشقة],0),1)*الحجز!$E7655)+G7655)-F7655,الحجز!$H7655),"")</f>
        <v/>
      </c>
      <c r="I7655" s="10" t="str">
        <f>IFERROR(VLOOKUP(D7655,Rooms[[الشقة]:[وصف]],4,FALSE),"")</f>
        <v/>
      </c>
      <c r="K7655" s="16" t="str">
        <f t="shared" si="239"/>
        <v/>
      </c>
    </row>
    <row r="7656" spans="2:11" x14ac:dyDescent="0.2">
      <c r="B7656" s="10" t="str">
        <f t="shared" si="238"/>
        <v/>
      </c>
      <c r="C7656" s="30"/>
      <c r="H7656" s="10" t="str">
        <f>IFERROR(IF(INDEX(Rooms[اعتماد القيمة],MATCH(الحجز!$D7656,Rooms[الشقة],0),1)&lt;=الحجز!$C7656,((INDEX(Rooms[القيمة],MATCH(الحجز!$D7656,Rooms[الشقة],0),1)*الحجز!$E7656)+G7656)-F7656,الحجز!$H7656),"")</f>
        <v/>
      </c>
      <c r="I7656" s="10" t="str">
        <f>IFERROR(VLOOKUP(D7656,Rooms[[الشقة]:[وصف]],4,FALSE),"")</f>
        <v/>
      </c>
      <c r="K7656" s="16" t="str">
        <f t="shared" si="239"/>
        <v/>
      </c>
    </row>
    <row r="7657" spans="2:11" x14ac:dyDescent="0.2">
      <c r="B7657" s="10" t="str">
        <f t="shared" si="238"/>
        <v/>
      </c>
      <c r="C7657" s="30"/>
      <c r="H7657" s="10" t="str">
        <f>IFERROR(IF(INDEX(Rooms[اعتماد القيمة],MATCH(الحجز!$D7657,Rooms[الشقة],0),1)&lt;=الحجز!$C7657,((INDEX(Rooms[القيمة],MATCH(الحجز!$D7657,Rooms[الشقة],0),1)*الحجز!$E7657)+G7657)-F7657,الحجز!$H7657),"")</f>
        <v/>
      </c>
      <c r="I7657" s="10" t="str">
        <f>IFERROR(VLOOKUP(D7657,Rooms[[الشقة]:[وصف]],4,FALSE),"")</f>
        <v/>
      </c>
      <c r="K7657" s="16" t="str">
        <f t="shared" si="239"/>
        <v/>
      </c>
    </row>
    <row r="7658" spans="2:11" x14ac:dyDescent="0.2">
      <c r="B7658" s="10" t="str">
        <f t="shared" si="238"/>
        <v/>
      </c>
      <c r="C7658" s="30"/>
      <c r="H7658" s="10" t="str">
        <f>IFERROR(IF(INDEX(Rooms[اعتماد القيمة],MATCH(الحجز!$D7658,Rooms[الشقة],0),1)&lt;=الحجز!$C7658,((INDEX(Rooms[القيمة],MATCH(الحجز!$D7658,Rooms[الشقة],0),1)*الحجز!$E7658)+G7658)-F7658,الحجز!$H7658),"")</f>
        <v/>
      </c>
      <c r="I7658" s="10" t="str">
        <f>IFERROR(VLOOKUP(D7658,Rooms[[الشقة]:[وصف]],4,FALSE),"")</f>
        <v/>
      </c>
      <c r="K7658" s="16" t="str">
        <f t="shared" si="239"/>
        <v/>
      </c>
    </row>
    <row r="7659" spans="2:11" x14ac:dyDescent="0.2">
      <c r="B7659" s="10" t="str">
        <f t="shared" si="238"/>
        <v/>
      </c>
      <c r="C7659" s="30"/>
      <c r="H7659" s="10" t="str">
        <f>IFERROR(IF(INDEX(Rooms[اعتماد القيمة],MATCH(الحجز!$D7659,Rooms[الشقة],0),1)&lt;=الحجز!$C7659,((INDEX(Rooms[القيمة],MATCH(الحجز!$D7659,Rooms[الشقة],0),1)*الحجز!$E7659)+G7659)-F7659,الحجز!$H7659),"")</f>
        <v/>
      </c>
      <c r="I7659" s="10" t="str">
        <f>IFERROR(VLOOKUP(D7659,Rooms[[الشقة]:[وصف]],4,FALSE),"")</f>
        <v/>
      </c>
      <c r="K7659" s="16" t="str">
        <f t="shared" si="239"/>
        <v/>
      </c>
    </row>
    <row r="7660" spans="2:11" x14ac:dyDescent="0.2">
      <c r="B7660" s="10" t="str">
        <f t="shared" si="238"/>
        <v/>
      </c>
      <c r="C7660" s="30"/>
      <c r="H7660" s="10" t="str">
        <f>IFERROR(IF(INDEX(Rooms[اعتماد القيمة],MATCH(الحجز!$D7660,Rooms[الشقة],0),1)&lt;=الحجز!$C7660,((INDEX(Rooms[القيمة],MATCH(الحجز!$D7660,Rooms[الشقة],0),1)*الحجز!$E7660)+G7660)-F7660,الحجز!$H7660),"")</f>
        <v/>
      </c>
      <c r="I7660" s="10" t="str">
        <f>IFERROR(VLOOKUP(D7660,Rooms[[الشقة]:[وصف]],4,FALSE),"")</f>
        <v/>
      </c>
      <c r="K7660" s="16" t="str">
        <f t="shared" si="239"/>
        <v/>
      </c>
    </row>
    <row r="7661" spans="2:11" x14ac:dyDescent="0.2">
      <c r="B7661" s="10" t="str">
        <f t="shared" si="238"/>
        <v/>
      </c>
      <c r="C7661" s="30"/>
      <c r="H7661" s="10" t="str">
        <f>IFERROR(IF(INDEX(Rooms[اعتماد القيمة],MATCH(الحجز!$D7661,Rooms[الشقة],0),1)&lt;=الحجز!$C7661,((INDEX(Rooms[القيمة],MATCH(الحجز!$D7661,Rooms[الشقة],0),1)*الحجز!$E7661)+G7661)-F7661,الحجز!$H7661),"")</f>
        <v/>
      </c>
      <c r="I7661" s="10" t="str">
        <f>IFERROR(VLOOKUP(D7661,Rooms[[الشقة]:[وصف]],4,FALSE),"")</f>
        <v/>
      </c>
      <c r="K7661" s="16" t="str">
        <f t="shared" si="239"/>
        <v/>
      </c>
    </row>
    <row r="7662" spans="2:11" x14ac:dyDescent="0.2">
      <c r="B7662" s="10" t="str">
        <f t="shared" si="238"/>
        <v/>
      </c>
      <c r="C7662" s="30"/>
      <c r="H7662" s="10" t="str">
        <f>IFERROR(IF(INDEX(Rooms[اعتماد القيمة],MATCH(الحجز!$D7662,Rooms[الشقة],0),1)&lt;=الحجز!$C7662,((INDEX(Rooms[القيمة],MATCH(الحجز!$D7662,Rooms[الشقة],0),1)*الحجز!$E7662)+G7662)-F7662,الحجز!$H7662),"")</f>
        <v/>
      </c>
      <c r="I7662" s="10" t="str">
        <f>IFERROR(VLOOKUP(D7662,Rooms[[الشقة]:[وصف]],4,FALSE),"")</f>
        <v/>
      </c>
      <c r="K7662" s="16" t="str">
        <f t="shared" si="239"/>
        <v/>
      </c>
    </row>
    <row r="7663" spans="2:11" x14ac:dyDescent="0.2">
      <c r="B7663" s="10" t="str">
        <f t="shared" si="238"/>
        <v/>
      </c>
      <c r="C7663" s="30"/>
      <c r="H7663" s="10" t="str">
        <f>IFERROR(IF(INDEX(Rooms[اعتماد القيمة],MATCH(الحجز!$D7663,Rooms[الشقة],0),1)&lt;=الحجز!$C7663,((INDEX(Rooms[القيمة],MATCH(الحجز!$D7663,Rooms[الشقة],0),1)*الحجز!$E7663)+G7663)-F7663,الحجز!$H7663),"")</f>
        <v/>
      </c>
      <c r="I7663" s="10" t="str">
        <f>IFERROR(VLOOKUP(D7663,Rooms[[الشقة]:[وصف]],4,FALSE),"")</f>
        <v/>
      </c>
      <c r="K7663" s="16" t="str">
        <f t="shared" si="239"/>
        <v/>
      </c>
    </row>
    <row r="7664" spans="2:11" x14ac:dyDescent="0.2">
      <c r="B7664" s="10" t="str">
        <f t="shared" si="238"/>
        <v/>
      </c>
      <c r="C7664" s="30"/>
      <c r="H7664" s="10" t="str">
        <f>IFERROR(IF(INDEX(Rooms[اعتماد القيمة],MATCH(الحجز!$D7664,Rooms[الشقة],0),1)&lt;=الحجز!$C7664,((INDEX(Rooms[القيمة],MATCH(الحجز!$D7664,Rooms[الشقة],0),1)*الحجز!$E7664)+G7664)-F7664,الحجز!$H7664),"")</f>
        <v/>
      </c>
      <c r="I7664" s="10" t="str">
        <f>IFERROR(VLOOKUP(D7664,Rooms[[الشقة]:[وصف]],4,FALSE),"")</f>
        <v/>
      </c>
      <c r="K7664" s="16" t="str">
        <f t="shared" si="239"/>
        <v/>
      </c>
    </row>
    <row r="7665" spans="2:11" x14ac:dyDescent="0.2">
      <c r="B7665" s="10" t="str">
        <f t="shared" si="238"/>
        <v/>
      </c>
      <c r="C7665" s="30"/>
      <c r="H7665" s="10" t="str">
        <f>IFERROR(IF(INDEX(Rooms[اعتماد القيمة],MATCH(الحجز!$D7665,Rooms[الشقة],0),1)&lt;=الحجز!$C7665,((INDEX(Rooms[القيمة],MATCH(الحجز!$D7665,Rooms[الشقة],0),1)*الحجز!$E7665)+G7665)-F7665,الحجز!$H7665),"")</f>
        <v/>
      </c>
      <c r="I7665" s="10" t="str">
        <f>IFERROR(VLOOKUP(D7665,Rooms[[الشقة]:[وصف]],4,FALSE),"")</f>
        <v/>
      </c>
      <c r="K7665" s="16" t="str">
        <f t="shared" si="239"/>
        <v/>
      </c>
    </row>
    <row r="7666" spans="2:11" x14ac:dyDescent="0.2">
      <c r="B7666" s="10" t="str">
        <f t="shared" si="238"/>
        <v/>
      </c>
      <c r="C7666" s="30"/>
      <c r="H7666" s="10" t="str">
        <f>IFERROR(IF(INDEX(Rooms[اعتماد القيمة],MATCH(الحجز!$D7666,Rooms[الشقة],0),1)&lt;=الحجز!$C7666,((INDEX(Rooms[القيمة],MATCH(الحجز!$D7666,Rooms[الشقة],0),1)*الحجز!$E7666)+G7666)-F7666,الحجز!$H7666),"")</f>
        <v/>
      </c>
      <c r="I7666" s="10" t="str">
        <f>IFERROR(VLOOKUP(D7666,Rooms[[الشقة]:[وصف]],4,FALSE),"")</f>
        <v/>
      </c>
      <c r="K7666" s="16" t="str">
        <f t="shared" si="239"/>
        <v/>
      </c>
    </row>
    <row r="7667" spans="2:11" x14ac:dyDescent="0.2">
      <c r="B7667" s="10" t="str">
        <f t="shared" si="238"/>
        <v/>
      </c>
      <c r="C7667" s="30"/>
      <c r="H7667" s="10" t="str">
        <f>IFERROR(IF(INDEX(Rooms[اعتماد القيمة],MATCH(الحجز!$D7667,Rooms[الشقة],0),1)&lt;=الحجز!$C7667,((INDEX(Rooms[القيمة],MATCH(الحجز!$D7667,Rooms[الشقة],0),1)*الحجز!$E7667)+G7667)-F7667,الحجز!$H7667),"")</f>
        <v/>
      </c>
      <c r="I7667" s="10" t="str">
        <f>IFERROR(VLOOKUP(D7667,Rooms[[الشقة]:[وصف]],4,FALSE),"")</f>
        <v/>
      </c>
      <c r="K7667" s="16" t="str">
        <f t="shared" si="239"/>
        <v/>
      </c>
    </row>
    <row r="7668" spans="2:11" x14ac:dyDescent="0.2">
      <c r="B7668" s="10" t="str">
        <f t="shared" si="238"/>
        <v/>
      </c>
      <c r="C7668" s="30"/>
      <c r="H7668" s="10" t="str">
        <f>IFERROR(IF(INDEX(Rooms[اعتماد القيمة],MATCH(الحجز!$D7668,Rooms[الشقة],0),1)&lt;=الحجز!$C7668,((INDEX(Rooms[القيمة],MATCH(الحجز!$D7668,Rooms[الشقة],0),1)*الحجز!$E7668)+G7668)-F7668,الحجز!$H7668),"")</f>
        <v/>
      </c>
      <c r="I7668" s="10" t="str">
        <f>IFERROR(VLOOKUP(D7668,Rooms[[الشقة]:[وصف]],4,FALSE),"")</f>
        <v/>
      </c>
      <c r="K7668" s="16" t="str">
        <f t="shared" si="239"/>
        <v/>
      </c>
    </row>
    <row r="7669" spans="2:11" x14ac:dyDescent="0.2">
      <c r="B7669" s="10" t="str">
        <f t="shared" si="238"/>
        <v/>
      </c>
      <c r="C7669" s="30"/>
      <c r="H7669" s="10" t="str">
        <f>IFERROR(IF(INDEX(Rooms[اعتماد القيمة],MATCH(الحجز!$D7669,Rooms[الشقة],0),1)&lt;=الحجز!$C7669,((INDEX(Rooms[القيمة],MATCH(الحجز!$D7669,Rooms[الشقة],0),1)*الحجز!$E7669)+G7669)-F7669,الحجز!$H7669),"")</f>
        <v/>
      </c>
      <c r="I7669" s="10" t="str">
        <f>IFERROR(VLOOKUP(D7669,Rooms[[الشقة]:[وصف]],4,FALSE),"")</f>
        <v/>
      </c>
      <c r="K7669" s="16" t="str">
        <f t="shared" si="239"/>
        <v/>
      </c>
    </row>
    <row r="7670" spans="2:11" x14ac:dyDescent="0.2">
      <c r="B7670" s="10" t="str">
        <f t="shared" si="238"/>
        <v/>
      </c>
      <c r="C7670" s="30"/>
      <c r="H7670" s="10" t="str">
        <f>IFERROR(IF(INDEX(Rooms[اعتماد القيمة],MATCH(الحجز!$D7670,Rooms[الشقة],0),1)&lt;=الحجز!$C7670,((INDEX(Rooms[القيمة],MATCH(الحجز!$D7670,Rooms[الشقة],0),1)*الحجز!$E7670)+G7670)-F7670,الحجز!$H7670),"")</f>
        <v/>
      </c>
      <c r="I7670" s="10" t="str">
        <f>IFERROR(VLOOKUP(D7670,Rooms[[الشقة]:[وصف]],4,FALSE),"")</f>
        <v/>
      </c>
      <c r="K7670" s="16" t="str">
        <f t="shared" si="239"/>
        <v/>
      </c>
    </row>
    <row r="7671" spans="2:11" x14ac:dyDescent="0.2">
      <c r="B7671" s="10" t="str">
        <f t="shared" si="238"/>
        <v/>
      </c>
      <c r="C7671" s="30"/>
      <c r="H7671" s="10" t="str">
        <f>IFERROR(IF(INDEX(Rooms[اعتماد القيمة],MATCH(الحجز!$D7671,Rooms[الشقة],0),1)&lt;=الحجز!$C7671,((INDEX(Rooms[القيمة],MATCH(الحجز!$D7671,Rooms[الشقة],0),1)*الحجز!$E7671)+G7671)-F7671,الحجز!$H7671),"")</f>
        <v/>
      </c>
      <c r="I7671" s="10" t="str">
        <f>IFERROR(VLOOKUP(D7671,Rooms[[الشقة]:[وصف]],4,FALSE),"")</f>
        <v/>
      </c>
      <c r="K7671" s="16" t="str">
        <f t="shared" si="239"/>
        <v/>
      </c>
    </row>
    <row r="7672" spans="2:11" x14ac:dyDescent="0.2">
      <c r="B7672" s="10" t="str">
        <f t="shared" si="238"/>
        <v/>
      </c>
      <c r="C7672" s="30"/>
      <c r="H7672" s="10" t="str">
        <f>IFERROR(IF(INDEX(Rooms[اعتماد القيمة],MATCH(الحجز!$D7672,Rooms[الشقة],0),1)&lt;=الحجز!$C7672,((INDEX(Rooms[القيمة],MATCH(الحجز!$D7672,Rooms[الشقة],0),1)*الحجز!$E7672)+G7672)-F7672,الحجز!$H7672),"")</f>
        <v/>
      </c>
      <c r="I7672" s="10" t="str">
        <f>IFERROR(VLOOKUP(D7672,Rooms[[الشقة]:[وصف]],4,FALSE),"")</f>
        <v/>
      </c>
      <c r="K7672" s="16" t="str">
        <f t="shared" si="239"/>
        <v/>
      </c>
    </row>
    <row r="7673" spans="2:11" x14ac:dyDescent="0.2">
      <c r="B7673" s="10" t="str">
        <f t="shared" si="238"/>
        <v/>
      </c>
      <c r="C7673" s="30"/>
      <c r="H7673" s="10" t="str">
        <f>IFERROR(IF(INDEX(Rooms[اعتماد القيمة],MATCH(الحجز!$D7673,Rooms[الشقة],0),1)&lt;=الحجز!$C7673,((INDEX(Rooms[القيمة],MATCH(الحجز!$D7673,Rooms[الشقة],0),1)*الحجز!$E7673)+G7673)-F7673,الحجز!$H7673),"")</f>
        <v/>
      </c>
      <c r="I7673" s="10" t="str">
        <f>IFERROR(VLOOKUP(D7673,Rooms[[الشقة]:[وصف]],4,FALSE),"")</f>
        <v/>
      </c>
      <c r="K7673" s="16" t="str">
        <f t="shared" si="239"/>
        <v/>
      </c>
    </row>
    <row r="7674" spans="2:11" x14ac:dyDescent="0.2">
      <c r="B7674" s="10" t="str">
        <f t="shared" si="238"/>
        <v/>
      </c>
      <c r="C7674" s="30"/>
      <c r="H7674" s="10" t="str">
        <f>IFERROR(IF(INDEX(Rooms[اعتماد القيمة],MATCH(الحجز!$D7674,Rooms[الشقة],0),1)&lt;=الحجز!$C7674,((INDEX(Rooms[القيمة],MATCH(الحجز!$D7674,Rooms[الشقة],0),1)*الحجز!$E7674)+G7674)-F7674,الحجز!$H7674),"")</f>
        <v/>
      </c>
      <c r="I7674" s="10" t="str">
        <f>IFERROR(VLOOKUP(D7674,Rooms[[الشقة]:[وصف]],4,FALSE),"")</f>
        <v/>
      </c>
      <c r="K7674" s="16" t="str">
        <f t="shared" si="239"/>
        <v/>
      </c>
    </row>
    <row r="7675" spans="2:11" x14ac:dyDescent="0.2">
      <c r="B7675" s="10" t="str">
        <f t="shared" si="238"/>
        <v/>
      </c>
      <c r="C7675" s="30"/>
      <c r="H7675" s="10" t="str">
        <f>IFERROR(IF(INDEX(Rooms[اعتماد القيمة],MATCH(الحجز!$D7675,Rooms[الشقة],0),1)&lt;=الحجز!$C7675,((INDEX(Rooms[القيمة],MATCH(الحجز!$D7675,Rooms[الشقة],0),1)*الحجز!$E7675)+G7675)-F7675,الحجز!$H7675),"")</f>
        <v/>
      </c>
      <c r="I7675" s="10" t="str">
        <f>IFERROR(VLOOKUP(D7675,Rooms[[الشقة]:[وصف]],4,FALSE),"")</f>
        <v/>
      </c>
      <c r="K7675" s="16" t="str">
        <f t="shared" si="239"/>
        <v/>
      </c>
    </row>
    <row r="7676" spans="2:11" x14ac:dyDescent="0.2">
      <c r="B7676" s="10" t="str">
        <f t="shared" si="238"/>
        <v/>
      </c>
      <c r="C7676" s="30"/>
      <c r="H7676" s="10" t="str">
        <f>IFERROR(IF(INDEX(Rooms[اعتماد القيمة],MATCH(الحجز!$D7676,Rooms[الشقة],0),1)&lt;=الحجز!$C7676,((INDEX(Rooms[القيمة],MATCH(الحجز!$D7676,Rooms[الشقة],0),1)*الحجز!$E7676)+G7676)-F7676,الحجز!$H7676),"")</f>
        <v/>
      </c>
      <c r="I7676" s="10" t="str">
        <f>IFERROR(VLOOKUP(D7676,Rooms[[الشقة]:[وصف]],4,FALSE),"")</f>
        <v/>
      </c>
      <c r="K7676" s="16" t="str">
        <f t="shared" si="239"/>
        <v/>
      </c>
    </row>
    <row r="7677" spans="2:11" x14ac:dyDescent="0.2">
      <c r="B7677" s="10" t="str">
        <f t="shared" si="238"/>
        <v/>
      </c>
      <c r="C7677" s="30"/>
      <c r="H7677" s="10" t="str">
        <f>IFERROR(IF(INDEX(Rooms[اعتماد القيمة],MATCH(الحجز!$D7677,Rooms[الشقة],0),1)&lt;=الحجز!$C7677,((INDEX(Rooms[القيمة],MATCH(الحجز!$D7677,Rooms[الشقة],0),1)*الحجز!$E7677)+G7677)-F7677,الحجز!$H7677),"")</f>
        <v/>
      </c>
      <c r="I7677" s="10" t="str">
        <f>IFERROR(VLOOKUP(D7677,Rooms[[الشقة]:[وصف]],4,FALSE),"")</f>
        <v/>
      </c>
      <c r="K7677" s="16" t="str">
        <f t="shared" si="239"/>
        <v/>
      </c>
    </row>
    <row r="7678" spans="2:11" x14ac:dyDescent="0.2">
      <c r="B7678" s="10" t="str">
        <f t="shared" si="238"/>
        <v/>
      </c>
      <c r="C7678" s="30"/>
      <c r="H7678" s="10" t="str">
        <f>IFERROR(IF(INDEX(Rooms[اعتماد القيمة],MATCH(الحجز!$D7678,Rooms[الشقة],0),1)&lt;=الحجز!$C7678,((INDEX(Rooms[القيمة],MATCH(الحجز!$D7678,Rooms[الشقة],0),1)*الحجز!$E7678)+G7678)-F7678,الحجز!$H7678),"")</f>
        <v/>
      </c>
      <c r="I7678" s="10" t="str">
        <f>IFERROR(VLOOKUP(D7678,Rooms[[الشقة]:[وصف]],4,FALSE),"")</f>
        <v/>
      </c>
      <c r="K7678" s="16" t="str">
        <f t="shared" si="239"/>
        <v/>
      </c>
    </row>
    <row r="7679" spans="2:11" x14ac:dyDescent="0.2">
      <c r="B7679" s="10" t="str">
        <f t="shared" si="238"/>
        <v/>
      </c>
      <c r="C7679" s="30"/>
      <c r="H7679" s="10" t="str">
        <f>IFERROR(IF(INDEX(Rooms[اعتماد القيمة],MATCH(الحجز!$D7679,Rooms[الشقة],0),1)&lt;=الحجز!$C7679,((INDEX(Rooms[القيمة],MATCH(الحجز!$D7679,Rooms[الشقة],0),1)*الحجز!$E7679)+G7679)-F7679,الحجز!$H7679),"")</f>
        <v/>
      </c>
      <c r="I7679" s="10" t="str">
        <f>IFERROR(VLOOKUP(D7679,Rooms[[الشقة]:[وصف]],4,FALSE),"")</f>
        <v/>
      </c>
      <c r="K7679" s="16" t="str">
        <f t="shared" si="239"/>
        <v/>
      </c>
    </row>
    <row r="7680" spans="2:11" x14ac:dyDescent="0.2">
      <c r="B7680" s="10" t="str">
        <f t="shared" si="238"/>
        <v/>
      </c>
      <c r="C7680" s="30"/>
      <c r="H7680" s="10" t="str">
        <f>IFERROR(IF(INDEX(Rooms[اعتماد القيمة],MATCH(الحجز!$D7680,Rooms[الشقة],0),1)&lt;=الحجز!$C7680,((INDEX(Rooms[القيمة],MATCH(الحجز!$D7680,Rooms[الشقة],0),1)*الحجز!$E7680)+G7680)-F7680,الحجز!$H7680),"")</f>
        <v/>
      </c>
      <c r="I7680" s="10" t="str">
        <f>IFERROR(VLOOKUP(D7680,Rooms[[الشقة]:[وصف]],4,FALSE),"")</f>
        <v/>
      </c>
      <c r="K7680" s="16" t="str">
        <f t="shared" si="239"/>
        <v/>
      </c>
    </row>
    <row r="7681" spans="2:11" x14ac:dyDescent="0.2">
      <c r="B7681" s="10" t="str">
        <f t="shared" si="238"/>
        <v/>
      </c>
      <c r="C7681" s="30"/>
      <c r="H7681" s="10" t="str">
        <f>IFERROR(IF(INDEX(Rooms[اعتماد القيمة],MATCH(الحجز!$D7681,Rooms[الشقة],0),1)&lt;=الحجز!$C7681,((INDEX(Rooms[القيمة],MATCH(الحجز!$D7681,Rooms[الشقة],0),1)*الحجز!$E7681)+G7681)-F7681,الحجز!$H7681),"")</f>
        <v/>
      </c>
      <c r="I7681" s="10" t="str">
        <f>IFERROR(VLOOKUP(D7681,Rooms[[الشقة]:[وصف]],4,FALSE),"")</f>
        <v/>
      </c>
      <c r="K7681" s="16" t="str">
        <f t="shared" si="239"/>
        <v/>
      </c>
    </row>
    <row r="7682" spans="2:11" x14ac:dyDescent="0.2">
      <c r="B7682" s="10" t="str">
        <f t="shared" si="238"/>
        <v/>
      </c>
      <c r="C7682" s="30"/>
      <c r="H7682" s="10" t="str">
        <f>IFERROR(IF(INDEX(Rooms[اعتماد القيمة],MATCH(الحجز!$D7682,Rooms[الشقة],0),1)&lt;=الحجز!$C7682,((INDEX(Rooms[القيمة],MATCH(الحجز!$D7682,Rooms[الشقة],0),1)*الحجز!$E7682)+G7682)-F7682,الحجز!$H7682),"")</f>
        <v/>
      </c>
      <c r="I7682" s="10" t="str">
        <f>IFERROR(VLOOKUP(D7682,Rooms[[الشقة]:[وصف]],4,FALSE),"")</f>
        <v/>
      </c>
      <c r="K7682" s="16" t="str">
        <f t="shared" si="239"/>
        <v/>
      </c>
    </row>
    <row r="7683" spans="2:11" x14ac:dyDescent="0.2">
      <c r="B7683" s="10" t="str">
        <f t="shared" si="238"/>
        <v/>
      </c>
      <c r="C7683" s="30"/>
      <c r="H7683" s="10" t="str">
        <f>IFERROR(IF(INDEX(Rooms[اعتماد القيمة],MATCH(الحجز!$D7683,Rooms[الشقة],0),1)&lt;=الحجز!$C7683,((INDEX(Rooms[القيمة],MATCH(الحجز!$D7683,Rooms[الشقة],0),1)*الحجز!$E7683)+G7683)-F7683,الحجز!$H7683),"")</f>
        <v/>
      </c>
      <c r="I7683" s="10" t="str">
        <f>IFERROR(VLOOKUP(D7683,Rooms[[الشقة]:[وصف]],4,FALSE),"")</f>
        <v/>
      </c>
      <c r="K7683" s="16" t="str">
        <f t="shared" si="239"/>
        <v/>
      </c>
    </row>
    <row r="7684" spans="2:11" x14ac:dyDescent="0.2">
      <c r="B7684" s="10" t="str">
        <f t="shared" si="238"/>
        <v/>
      </c>
      <c r="C7684" s="30"/>
      <c r="H7684" s="10" t="str">
        <f>IFERROR(IF(INDEX(Rooms[اعتماد القيمة],MATCH(الحجز!$D7684,Rooms[الشقة],0),1)&lt;=الحجز!$C7684,((INDEX(Rooms[القيمة],MATCH(الحجز!$D7684,Rooms[الشقة],0),1)*الحجز!$E7684)+G7684)-F7684,الحجز!$H7684),"")</f>
        <v/>
      </c>
      <c r="I7684" s="10" t="str">
        <f>IFERROR(VLOOKUP(D7684,Rooms[[الشقة]:[وصف]],4,FALSE),"")</f>
        <v/>
      </c>
      <c r="K7684" s="16" t="str">
        <f t="shared" si="239"/>
        <v/>
      </c>
    </row>
    <row r="7685" spans="2:11" x14ac:dyDescent="0.2">
      <c r="B7685" s="10" t="str">
        <f t="shared" ref="B7685:B7748" si="240">IF(C7685&lt;&gt;"",ROW(A7682),"")</f>
        <v/>
      </c>
      <c r="C7685" s="30"/>
      <c r="H7685" s="10" t="str">
        <f>IFERROR(IF(INDEX(Rooms[اعتماد القيمة],MATCH(الحجز!$D7685,Rooms[الشقة],0),1)&lt;=الحجز!$C7685,((INDEX(Rooms[القيمة],MATCH(الحجز!$D7685,Rooms[الشقة],0),1)*الحجز!$E7685)+G7685)-F7685,الحجز!$H7685),"")</f>
        <v/>
      </c>
      <c r="I7685" s="10" t="str">
        <f>IFERROR(VLOOKUP(D7685,Rooms[[الشقة]:[وصف]],4,FALSE),"")</f>
        <v/>
      </c>
      <c r="K7685" s="16" t="str">
        <f t="shared" ref="K7685:K7748" si="241">IF(AND(E7685="",C7685=""),"",C7685+(IF(E7685&lt;1,E7685,(E7685-1))))</f>
        <v/>
      </c>
    </row>
    <row r="7686" spans="2:11" x14ac:dyDescent="0.2">
      <c r="B7686" s="10" t="str">
        <f t="shared" si="240"/>
        <v/>
      </c>
      <c r="C7686" s="30"/>
      <c r="H7686" s="10" t="str">
        <f>IFERROR(IF(INDEX(Rooms[اعتماد القيمة],MATCH(الحجز!$D7686,Rooms[الشقة],0),1)&lt;=الحجز!$C7686,((INDEX(Rooms[القيمة],MATCH(الحجز!$D7686,Rooms[الشقة],0),1)*الحجز!$E7686)+G7686)-F7686,الحجز!$H7686),"")</f>
        <v/>
      </c>
      <c r="I7686" s="10" t="str">
        <f>IFERROR(VLOOKUP(D7686,Rooms[[الشقة]:[وصف]],4,FALSE),"")</f>
        <v/>
      </c>
      <c r="K7686" s="16" t="str">
        <f t="shared" si="241"/>
        <v/>
      </c>
    </row>
    <row r="7687" spans="2:11" x14ac:dyDescent="0.2">
      <c r="B7687" s="10" t="str">
        <f t="shared" si="240"/>
        <v/>
      </c>
      <c r="C7687" s="30"/>
      <c r="H7687" s="10" t="str">
        <f>IFERROR(IF(INDEX(Rooms[اعتماد القيمة],MATCH(الحجز!$D7687,Rooms[الشقة],0),1)&lt;=الحجز!$C7687,((INDEX(Rooms[القيمة],MATCH(الحجز!$D7687,Rooms[الشقة],0),1)*الحجز!$E7687)+G7687)-F7687,الحجز!$H7687),"")</f>
        <v/>
      </c>
      <c r="I7687" s="10" t="str">
        <f>IFERROR(VLOOKUP(D7687,Rooms[[الشقة]:[وصف]],4,FALSE),"")</f>
        <v/>
      </c>
      <c r="K7687" s="16" t="str">
        <f t="shared" si="241"/>
        <v/>
      </c>
    </row>
    <row r="7688" spans="2:11" x14ac:dyDescent="0.2">
      <c r="B7688" s="10" t="str">
        <f t="shared" si="240"/>
        <v/>
      </c>
      <c r="C7688" s="30"/>
      <c r="H7688" s="10" t="str">
        <f>IFERROR(IF(INDEX(Rooms[اعتماد القيمة],MATCH(الحجز!$D7688,Rooms[الشقة],0),1)&lt;=الحجز!$C7688,((INDEX(Rooms[القيمة],MATCH(الحجز!$D7688,Rooms[الشقة],0),1)*الحجز!$E7688)+G7688)-F7688,الحجز!$H7688),"")</f>
        <v/>
      </c>
      <c r="I7688" s="10" t="str">
        <f>IFERROR(VLOOKUP(D7688,Rooms[[الشقة]:[وصف]],4,FALSE),"")</f>
        <v/>
      </c>
      <c r="K7688" s="16" t="str">
        <f t="shared" si="241"/>
        <v/>
      </c>
    </row>
    <row r="7689" spans="2:11" x14ac:dyDescent="0.2">
      <c r="B7689" s="10" t="str">
        <f t="shared" si="240"/>
        <v/>
      </c>
      <c r="C7689" s="30"/>
      <c r="H7689" s="10" t="str">
        <f>IFERROR(IF(INDEX(Rooms[اعتماد القيمة],MATCH(الحجز!$D7689,Rooms[الشقة],0),1)&lt;=الحجز!$C7689,((INDEX(Rooms[القيمة],MATCH(الحجز!$D7689,Rooms[الشقة],0),1)*الحجز!$E7689)+G7689)-F7689,الحجز!$H7689),"")</f>
        <v/>
      </c>
      <c r="I7689" s="10" t="str">
        <f>IFERROR(VLOOKUP(D7689,Rooms[[الشقة]:[وصف]],4,FALSE),"")</f>
        <v/>
      </c>
      <c r="K7689" s="16" t="str">
        <f t="shared" si="241"/>
        <v/>
      </c>
    </row>
    <row r="7690" spans="2:11" x14ac:dyDescent="0.2">
      <c r="B7690" s="10" t="str">
        <f t="shared" si="240"/>
        <v/>
      </c>
      <c r="C7690" s="30"/>
      <c r="H7690" s="10" t="str">
        <f>IFERROR(IF(INDEX(Rooms[اعتماد القيمة],MATCH(الحجز!$D7690,Rooms[الشقة],0),1)&lt;=الحجز!$C7690,((INDEX(Rooms[القيمة],MATCH(الحجز!$D7690,Rooms[الشقة],0),1)*الحجز!$E7690)+G7690)-F7690,الحجز!$H7690),"")</f>
        <v/>
      </c>
      <c r="I7690" s="10" t="str">
        <f>IFERROR(VLOOKUP(D7690,Rooms[[الشقة]:[وصف]],4,FALSE),"")</f>
        <v/>
      </c>
      <c r="K7690" s="16" t="str">
        <f t="shared" si="241"/>
        <v/>
      </c>
    </row>
    <row r="7691" spans="2:11" x14ac:dyDescent="0.2">
      <c r="B7691" s="10" t="str">
        <f t="shared" si="240"/>
        <v/>
      </c>
      <c r="C7691" s="30"/>
      <c r="H7691" s="10" t="str">
        <f>IFERROR(IF(INDEX(Rooms[اعتماد القيمة],MATCH(الحجز!$D7691,Rooms[الشقة],0),1)&lt;=الحجز!$C7691,((INDEX(Rooms[القيمة],MATCH(الحجز!$D7691,Rooms[الشقة],0),1)*الحجز!$E7691)+G7691)-F7691,الحجز!$H7691),"")</f>
        <v/>
      </c>
      <c r="I7691" s="10" t="str">
        <f>IFERROR(VLOOKUP(D7691,Rooms[[الشقة]:[وصف]],4,FALSE),"")</f>
        <v/>
      </c>
      <c r="K7691" s="16" t="str">
        <f t="shared" si="241"/>
        <v/>
      </c>
    </row>
    <row r="7692" spans="2:11" x14ac:dyDescent="0.2">
      <c r="B7692" s="10" t="str">
        <f t="shared" si="240"/>
        <v/>
      </c>
      <c r="C7692" s="30"/>
      <c r="H7692" s="10" t="str">
        <f>IFERROR(IF(INDEX(Rooms[اعتماد القيمة],MATCH(الحجز!$D7692,Rooms[الشقة],0),1)&lt;=الحجز!$C7692,((INDEX(Rooms[القيمة],MATCH(الحجز!$D7692,Rooms[الشقة],0),1)*الحجز!$E7692)+G7692)-F7692,الحجز!$H7692),"")</f>
        <v/>
      </c>
      <c r="I7692" s="10" t="str">
        <f>IFERROR(VLOOKUP(D7692,Rooms[[الشقة]:[وصف]],4,FALSE),"")</f>
        <v/>
      </c>
      <c r="K7692" s="16" t="str">
        <f t="shared" si="241"/>
        <v/>
      </c>
    </row>
    <row r="7693" spans="2:11" x14ac:dyDescent="0.2">
      <c r="B7693" s="10" t="str">
        <f t="shared" si="240"/>
        <v/>
      </c>
      <c r="C7693" s="30"/>
      <c r="H7693" s="10" t="str">
        <f>IFERROR(IF(INDEX(Rooms[اعتماد القيمة],MATCH(الحجز!$D7693,Rooms[الشقة],0),1)&lt;=الحجز!$C7693,((INDEX(Rooms[القيمة],MATCH(الحجز!$D7693,Rooms[الشقة],0),1)*الحجز!$E7693)+G7693)-F7693,الحجز!$H7693),"")</f>
        <v/>
      </c>
      <c r="I7693" s="10" t="str">
        <f>IFERROR(VLOOKUP(D7693,Rooms[[الشقة]:[وصف]],4,FALSE),"")</f>
        <v/>
      </c>
      <c r="K7693" s="16" t="str">
        <f t="shared" si="241"/>
        <v/>
      </c>
    </row>
    <row r="7694" spans="2:11" x14ac:dyDescent="0.2">
      <c r="B7694" s="10" t="str">
        <f t="shared" si="240"/>
        <v/>
      </c>
      <c r="C7694" s="30"/>
      <c r="H7694" s="10" t="str">
        <f>IFERROR(IF(INDEX(Rooms[اعتماد القيمة],MATCH(الحجز!$D7694,Rooms[الشقة],0),1)&lt;=الحجز!$C7694,((INDEX(Rooms[القيمة],MATCH(الحجز!$D7694,Rooms[الشقة],0),1)*الحجز!$E7694)+G7694)-F7694,الحجز!$H7694),"")</f>
        <v/>
      </c>
      <c r="I7694" s="10" t="str">
        <f>IFERROR(VLOOKUP(D7694,Rooms[[الشقة]:[وصف]],4,FALSE),"")</f>
        <v/>
      </c>
      <c r="K7694" s="16" t="str">
        <f t="shared" si="241"/>
        <v/>
      </c>
    </row>
    <row r="7695" spans="2:11" x14ac:dyDescent="0.2">
      <c r="B7695" s="10" t="str">
        <f t="shared" si="240"/>
        <v/>
      </c>
      <c r="C7695" s="30"/>
      <c r="H7695" s="10" t="str">
        <f>IFERROR(IF(INDEX(Rooms[اعتماد القيمة],MATCH(الحجز!$D7695,Rooms[الشقة],0),1)&lt;=الحجز!$C7695,((INDEX(Rooms[القيمة],MATCH(الحجز!$D7695,Rooms[الشقة],0),1)*الحجز!$E7695)+G7695)-F7695,الحجز!$H7695),"")</f>
        <v/>
      </c>
      <c r="I7695" s="10" t="str">
        <f>IFERROR(VLOOKUP(D7695,Rooms[[الشقة]:[وصف]],4,FALSE),"")</f>
        <v/>
      </c>
      <c r="K7695" s="16" t="str">
        <f t="shared" si="241"/>
        <v/>
      </c>
    </row>
    <row r="7696" spans="2:11" x14ac:dyDescent="0.2">
      <c r="B7696" s="10" t="str">
        <f t="shared" si="240"/>
        <v/>
      </c>
      <c r="C7696" s="30"/>
      <c r="H7696" s="10" t="str">
        <f>IFERROR(IF(INDEX(Rooms[اعتماد القيمة],MATCH(الحجز!$D7696,Rooms[الشقة],0),1)&lt;=الحجز!$C7696,((INDEX(Rooms[القيمة],MATCH(الحجز!$D7696,Rooms[الشقة],0),1)*الحجز!$E7696)+G7696)-F7696,الحجز!$H7696),"")</f>
        <v/>
      </c>
      <c r="I7696" s="10" t="str">
        <f>IFERROR(VLOOKUP(D7696,Rooms[[الشقة]:[وصف]],4,FALSE),"")</f>
        <v/>
      </c>
      <c r="K7696" s="16" t="str">
        <f t="shared" si="241"/>
        <v/>
      </c>
    </row>
    <row r="7697" spans="2:11" x14ac:dyDescent="0.2">
      <c r="B7697" s="10" t="str">
        <f t="shared" si="240"/>
        <v/>
      </c>
      <c r="C7697" s="30"/>
      <c r="H7697" s="10" t="str">
        <f>IFERROR(IF(INDEX(Rooms[اعتماد القيمة],MATCH(الحجز!$D7697,Rooms[الشقة],0),1)&lt;=الحجز!$C7697,((INDEX(Rooms[القيمة],MATCH(الحجز!$D7697,Rooms[الشقة],0),1)*الحجز!$E7697)+G7697)-F7697,الحجز!$H7697),"")</f>
        <v/>
      </c>
      <c r="I7697" s="10" t="str">
        <f>IFERROR(VLOOKUP(D7697,Rooms[[الشقة]:[وصف]],4,FALSE),"")</f>
        <v/>
      </c>
      <c r="K7697" s="16" t="str">
        <f t="shared" si="241"/>
        <v/>
      </c>
    </row>
    <row r="7698" spans="2:11" x14ac:dyDescent="0.2">
      <c r="B7698" s="10" t="str">
        <f t="shared" si="240"/>
        <v/>
      </c>
      <c r="C7698" s="30"/>
      <c r="H7698" s="10" t="str">
        <f>IFERROR(IF(INDEX(Rooms[اعتماد القيمة],MATCH(الحجز!$D7698,Rooms[الشقة],0),1)&lt;=الحجز!$C7698,((INDEX(Rooms[القيمة],MATCH(الحجز!$D7698,Rooms[الشقة],0),1)*الحجز!$E7698)+G7698)-F7698,الحجز!$H7698),"")</f>
        <v/>
      </c>
      <c r="I7698" s="10" t="str">
        <f>IFERROR(VLOOKUP(D7698,Rooms[[الشقة]:[وصف]],4,FALSE),"")</f>
        <v/>
      </c>
      <c r="K7698" s="16" t="str">
        <f t="shared" si="241"/>
        <v/>
      </c>
    </row>
    <row r="7699" spans="2:11" x14ac:dyDescent="0.2">
      <c r="B7699" s="10" t="str">
        <f t="shared" si="240"/>
        <v/>
      </c>
      <c r="C7699" s="30"/>
      <c r="H7699" s="10" t="str">
        <f>IFERROR(IF(INDEX(Rooms[اعتماد القيمة],MATCH(الحجز!$D7699,Rooms[الشقة],0),1)&lt;=الحجز!$C7699,((INDEX(Rooms[القيمة],MATCH(الحجز!$D7699,Rooms[الشقة],0),1)*الحجز!$E7699)+G7699)-F7699,الحجز!$H7699),"")</f>
        <v/>
      </c>
      <c r="I7699" s="10" t="str">
        <f>IFERROR(VLOOKUP(D7699,Rooms[[الشقة]:[وصف]],4,FALSE),"")</f>
        <v/>
      </c>
      <c r="K7699" s="16" t="str">
        <f t="shared" si="241"/>
        <v/>
      </c>
    </row>
    <row r="7700" spans="2:11" x14ac:dyDescent="0.2">
      <c r="B7700" s="10" t="str">
        <f t="shared" si="240"/>
        <v/>
      </c>
      <c r="C7700" s="30"/>
      <c r="H7700" s="10" t="str">
        <f>IFERROR(IF(INDEX(Rooms[اعتماد القيمة],MATCH(الحجز!$D7700,Rooms[الشقة],0),1)&lt;=الحجز!$C7700,((INDEX(Rooms[القيمة],MATCH(الحجز!$D7700,Rooms[الشقة],0),1)*الحجز!$E7700)+G7700)-F7700,الحجز!$H7700),"")</f>
        <v/>
      </c>
      <c r="I7700" s="10" t="str">
        <f>IFERROR(VLOOKUP(D7700,Rooms[[الشقة]:[وصف]],4,FALSE),"")</f>
        <v/>
      </c>
      <c r="K7700" s="16" t="str">
        <f t="shared" si="241"/>
        <v/>
      </c>
    </row>
    <row r="7701" spans="2:11" x14ac:dyDescent="0.2">
      <c r="B7701" s="10" t="str">
        <f t="shared" si="240"/>
        <v/>
      </c>
      <c r="C7701" s="30"/>
      <c r="H7701" s="10" t="str">
        <f>IFERROR(IF(INDEX(Rooms[اعتماد القيمة],MATCH(الحجز!$D7701,Rooms[الشقة],0),1)&lt;=الحجز!$C7701,((INDEX(Rooms[القيمة],MATCH(الحجز!$D7701,Rooms[الشقة],0),1)*الحجز!$E7701)+G7701)-F7701,الحجز!$H7701),"")</f>
        <v/>
      </c>
      <c r="I7701" s="10" t="str">
        <f>IFERROR(VLOOKUP(D7701,Rooms[[الشقة]:[وصف]],4,FALSE),"")</f>
        <v/>
      </c>
      <c r="K7701" s="16" t="str">
        <f t="shared" si="241"/>
        <v/>
      </c>
    </row>
    <row r="7702" spans="2:11" x14ac:dyDescent="0.2">
      <c r="B7702" s="10" t="str">
        <f t="shared" si="240"/>
        <v/>
      </c>
      <c r="C7702" s="30"/>
      <c r="H7702" s="10" t="str">
        <f>IFERROR(IF(INDEX(Rooms[اعتماد القيمة],MATCH(الحجز!$D7702,Rooms[الشقة],0),1)&lt;=الحجز!$C7702,((INDEX(Rooms[القيمة],MATCH(الحجز!$D7702,Rooms[الشقة],0),1)*الحجز!$E7702)+G7702)-F7702,الحجز!$H7702),"")</f>
        <v/>
      </c>
      <c r="I7702" s="10" t="str">
        <f>IFERROR(VLOOKUP(D7702,Rooms[[الشقة]:[وصف]],4,FALSE),"")</f>
        <v/>
      </c>
      <c r="K7702" s="16" t="str">
        <f t="shared" si="241"/>
        <v/>
      </c>
    </row>
    <row r="7703" spans="2:11" x14ac:dyDescent="0.2">
      <c r="B7703" s="10" t="str">
        <f t="shared" si="240"/>
        <v/>
      </c>
      <c r="C7703" s="30"/>
      <c r="H7703" s="10" t="str">
        <f>IFERROR(IF(INDEX(Rooms[اعتماد القيمة],MATCH(الحجز!$D7703,Rooms[الشقة],0),1)&lt;=الحجز!$C7703,((INDEX(Rooms[القيمة],MATCH(الحجز!$D7703,Rooms[الشقة],0),1)*الحجز!$E7703)+G7703)-F7703,الحجز!$H7703),"")</f>
        <v/>
      </c>
      <c r="I7703" s="10" t="str">
        <f>IFERROR(VLOOKUP(D7703,Rooms[[الشقة]:[وصف]],4,FALSE),"")</f>
        <v/>
      </c>
      <c r="K7703" s="16" t="str">
        <f t="shared" si="241"/>
        <v/>
      </c>
    </row>
    <row r="7704" spans="2:11" x14ac:dyDescent="0.2">
      <c r="B7704" s="10" t="str">
        <f t="shared" si="240"/>
        <v/>
      </c>
      <c r="C7704" s="30"/>
      <c r="H7704" s="10" t="str">
        <f>IFERROR(IF(INDEX(Rooms[اعتماد القيمة],MATCH(الحجز!$D7704,Rooms[الشقة],0),1)&lt;=الحجز!$C7704,((INDEX(Rooms[القيمة],MATCH(الحجز!$D7704,Rooms[الشقة],0),1)*الحجز!$E7704)+G7704)-F7704,الحجز!$H7704),"")</f>
        <v/>
      </c>
      <c r="I7704" s="10" t="str">
        <f>IFERROR(VLOOKUP(D7704,Rooms[[الشقة]:[وصف]],4,FALSE),"")</f>
        <v/>
      </c>
      <c r="K7704" s="16" t="str">
        <f t="shared" si="241"/>
        <v/>
      </c>
    </row>
    <row r="7705" spans="2:11" x14ac:dyDescent="0.2">
      <c r="B7705" s="10" t="str">
        <f t="shared" si="240"/>
        <v/>
      </c>
      <c r="C7705" s="30"/>
      <c r="H7705" s="10" t="str">
        <f>IFERROR(IF(INDEX(Rooms[اعتماد القيمة],MATCH(الحجز!$D7705,Rooms[الشقة],0),1)&lt;=الحجز!$C7705,((INDEX(Rooms[القيمة],MATCH(الحجز!$D7705,Rooms[الشقة],0),1)*الحجز!$E7705)+G7705)-F7705,الحجز!$H7705),"")</f>
        <v/>
      </c>
      <c r="I7705" s="10" t="str">
        <f>IFERROR(VLOOKUP(D7705,Rooms[[الشقة]:[وصف]],4,FALSE),"")</f>
        <v/>
      </c>
      <c r="K7705" s="16" t="str">
        <f t="shared" si="241"/>
        <v/>
      </c>
    </row>
    <row r="7706" spans="2:11" x14ac:dyDescent="0.2">
      <c r="B7706" s="10" t="str">
        <f t="shared" si="240"/>
        <v/>
      </c>
      <c r="C7706" s="30"/>
      <c r="H7706" s="10" t="str">
        <f>IFERROR(IF(INDEX(Rooms[اعتماد القيمة],MATCH(الحجز!$D7706,Rooms[الشقة],0),1)&lt;=الحجز!$C7706,((INDEX(Rooms[القيمة],MATCH(الحجز!$D7706,Rooms[الشقة],0),1)*الحجز!$E7706)+G7706)-F7706,الحجز!$H7706),"")</f>
        <v/>
      </c>
      <c r="I7706" s="10" t="str">
        <f>IFERROR(VLOOKUP(D7706,Rooms[[الشقة]:[وصف]],4,FALSE),"")</f>
        <v/>
      </c>
      <c r="K7706" s="16" t="str">
        <f t="shared" si="241"/>
        <v/>
      </c>
    </row>
    <row r="7707" spans="2:11" x14ac:dyDescent="0.2">
      <c r="B7707" s="10" t="str">
        <f t="shared" si="240"/>
        <v/>
      </c>
      <c r="C7707" s="30"/>
      <c r="H7707" s="10" t="str">
        <f>IFERROR(IF(INDEX(Rooms[اعتماد القيمة],MATCH(الحجز!$D7707,Rooms[الشقة],0),1)&lt;=الحجز!$C7707,((INDEX(Rooms[القيمة],MATCH(الحجز!$D7707,Rooms[الشقة],0),1)*الحجز!$E7707)+G7707)-F7707,الحجز!$H7707),"")</f>
        <v/>
      </c>
      <c r="I7707" s="10" t="str">
        <f>IFERROR(VLOOKUP(D7707,Rooms[[الشقة]:[وصف]],4,FALSE),"")</f>
        <v/>
      </c>
      <c r="K7707" s="16" t="str">
        <f t="shared" si="241"/>
        <v/>
      </c>
    </row>
    <row r="7708" spans="2:11" x14ac:dyDescent="0.2">
      <c r="B7708" s="10" t="str">
        <f t="shared" si="240"/>
        <v/>
      </c>
      <c r="C7708" s="30"/>
      <c r="H7708" s="10" t="str">
        <f>IFERROR(IF(INDEX(Rooms[اعتماد القيمة],MATCH(الحجز!$D7708,Rooms[الشقة],0),1)&lt;=الحجز!$C7708,((INDEX(Rooms[القيمة],MATCH(الحجز!$D7708,Rooms[الشقة],0),1)*الحجز!$E7708)+G7708)-F7708,الحجز!$H7708),"")</f>
        <v/>
      </c>
      <c r="I7708" s="10" t="str">
        <f>IFERROR(VLOOKUP(D7708,Rooms[[الشقة]:[وصف]],4,FALSE),"")</f>
        <v/>
      </c>
      <c r="K7708" s="16" t="str">
        <f t="shared" si="241"/>
        <v/>
      </c>
    </row>
    <row r="7709" spans="2:11" x14ac:dyDescent="0.2">
      <c r="B7709" s="10" t="str">
        <f t="shared" si="240"/>
        <v/>
      </c>
      <c r="C7709" s="30"/>
      <c r="H7709" s="10" t="str">
        <f>IFERROR(IF(INDEX(Rooms[اعتماد القيمة],MATCH(الحجز!$D7709,Rooms[الشقة],0),1)&lt;=الحجز!$C7709,((INDEX(Rooms[القيمة],MATCH(الحجز!$D7709,Rooms[الشقة],0),1)*الحجز!$E7709)+G7709)-F7709,الحجز!$H7709),"")</f>
        <v/>
      </c>
      <c r="I7709" s="10" t="str">
        <f>IFERROR(VLOOKUP(D7709,Rooms[[الشقة]:[وصف]],4,FALSE),"")</f>
        <v/>
      </c>
      <c r="K7709" s="16" t="str">
        <f t="shared" si="241"/>
        <v/>
      </c>
    </row>
    <row r="7710" spans="2:11" x14ac:dyDescent="0.2">
      <c r="B7710" s="10" t="str">
        <f t="shared" si="240"/>
        <v/>
      </c>
      <c r="C7710" s="30"/>
      <c r="H7710" s="10" t="str">
        <f>IFERROR(IF(INDEX(Rooms[اعتماد القيمة],MATCH(الحجز!$D7710,Rooms[الشقة],0),1)&lt;=الحجز!$C7710,((INDEX(Rooms[القيمة],MATCH(الحجز!$D7710,Rooms[الشقة],0),1)*الحجز!$E7710)+G7710)-F7710,الحجز!$H7710),"")</f>
        <v/>
      </c>
      <c r="I7710" s="10" t="str">
        <f>IFERROR(VLOOKUP(D7710,Rooms[[الشقة]:[وصف]],4,FALSE),"")</f>
        <v/>
      </c>
      <c r="K7710" s="16" t="str">
        <f t="shared" si="241"/>
        <v/>
      </c>
    </row>
    <row r="7711" spans="2:11" x14ac:dyDescent="0.2">
      <c r="B7711" s="10" t="str">
        <f t="shared" si="240"/>
        <v/>
      </c>
      <c r="C7711" s="30"/>
      <c r="H7711" s="10" t="str">
        <f>IFERROR(IF(INDEX(Rooms[اعتماد القيمة],MATCH(الحجز!$D7711,Rooms[الشقة],0),1)&lt;=الحجز!$C7711,((INDEX(Rooms[القيمة],MATCH(الحجز!$D7711,Rooms[الشقة],0),1)*الحجز!$E7711)+G7711)-F7711,الحجز!$H7711),"")</f>
        <v/>
      </c>
      <c r="I7711" s="10" t="str">
        <f>IFERROR(VLOOKUP(D7711,Rooms[[الشقة]:[وصف]],4,FALSE),"")</f>
        <v/>
      </c>
      <c r="K7711" s="16" t="str">
        <f t="shared" si="241"/>
        <v/>
      </c>
    </row>
    <row r="7712" spans="2:11" x14ac:dyDescent="0.2">
      <c r="B7712" s="10" t="str">
        <f t="shared" si="240"/>
        <v/>
      </c>
      <c r="C7712" s="30"/>
      <c r="H7712" s="10" t="str">
        <f>IFERROR(IF(INDEX(Rooms[اعتماد القيمة],MATCH(الحجز!$D7712,Rooms[الشقة],0),1)&lt;=الحجز!$C7712,((INDEX(Rooms[القيمة],MATCH(الحجز!$D7712,Rooms[الشقة],0),1)*الحجز!$E7712)+G7712)-F7712,الحجز!$H7712),"")</f>
        <v/>
      </c>
      <c r="I7712" s="10" t="str">
        <f>IFERROR(VLOOKUP(D7712,Rooms[[الشقة]:[وصف]],4,FALSE),"")</f>
        <v/>
      </c>
      <c r="K7712" s="16" t="str">
        <f t="shared" si="241"/>
        <v/>
      </c>
    </row>
    <row r="7713" spans="2:11" x14ac:dyDescent="0.2">
      <c r="B7713" s="10" t="str">
        <f t="shared" si="240"/>
        <v/>
      </c>
      <c r="C7713" s="30"/>
      <c r="H7713" s="10" t="str">
        <f>IFERROR(IF(INDEX(Rooms[اعتماد القيمة],MATCH(الحجز!$D7713,Rooms[الشقة],0),1)&lt;=الحجز!$C7713,((INDEX(Rooms[القيمة],MATCH(الحجز!$D7713,Rooms[الشقة],0),1)*الحجز!$E7713)+G7713)-F7713,الحجز!$H7713),"")</f>
        <v/>
      </c>
      <c r="I7713" s="10" t="str">
        <f>IFERROR(VLOOKUP(D7713,Rooms[[الشقة]:[وصف]],4,FALSE),"")</f>
        <v/>
      </c>
      <c r="K7713" s="16" t="str">
        <f t="shared" si="241"/>
        <v/>
      </c>
    </row>
    <row r="7714" spans="2:11" x14ac:dyDescent="0.2">
      <c r="B7714" s="10" t="str">
        <f t="shared" si="240"/>
        <v/>
      </c>
      <c r="C7714" s="30"/>
      <c r="H7714" s="10" t="str">
        <f>IFERROR(IF(INDEX(Rooms[اعتماد القيمة],MATCH(الحجز!$D7714,Rooms[الشقة],0),1)&lt;=الحجز!$C7714,((INDEX(Rooms[القيمة],MATCH(الحجز!$D7714,Rooms[الشقة],0),1)*الحجز!$E7714)+G7714)-F7714,الحجز!$H7714),"")</f>
        <v/>
      </c>
      <c r="I7714" s="10" t="str">
        <f>IFERROR(VLOOKUP(D7714,Rooms[[الشقة]:[وصف]],4,FALSE),"")</f>
        <v/>
      </c>
      <c r="K7714" s="16" t="str">
        <f t="shared" si="241"/>
        <v/>
      </c>
    </row>
    <row r="7715" spans="2:11" x14ac:dyDescent="0.2">
      <c r="B7715" s="10" t="str">
        <f t="shared" si="240"/>
        <v/>
      </c>
      <c r="C7715" s="30"/>
      <c r="H7715" s="10" t="str">
        <f>IFERROR(IF(INDEX(Rooms[اعتماد القيمة],MATCH(الحجز!$D7715,Rooms[الشقة],0),1)&lt;=الحجز!$C7715,((INDEX(Rooms[القيمة],MATCH(الحجز!$D7715,Rooms[الشقة],0),1)*الحجز!$E7715)+G7715)-F7715,الحجز!$H7715),"")</f>
        <v/>
      </c>
      <c r="I7715" s="10" t="str">
        <f>IFERROR(VLOOKUP(D7715,Rooms[[الشقة]:[وصف]],4,FALSE),"")</f>
        <v/>
      </c>
      <c r="K7715" s="16" t="str">
        <f t="shared" si="241"/>
        <v/>
      </c>
    </row>
    <row r="7716" spans="2:11" x14ac:dyDescent="0.2">
      <c r="B7716" s="10" t="str">
        <f t="shared" si="240"/>
        <v/>
      </c>
      <c r="C7716" s="30"/>
      <c r="H7716" s="10" t="str">
        <f>IFERROR(IF(INDEX(Rooms[اعتماد القيمة],MATCH(الحجز!$D7716,Rooms[الشقة],0),1)&lt;=الحجز!$C7716,((INDEX(Rooms[القيمة],MATCH(الحجز!$D7716,Rooms[الشقة],0),1)*الحجز!$E7716)+G7716)-F7716,الحجز!$H7716),"")</f>
        <v/>
      </c>
      <c r="I7716" s="10" t="str">
        <f>IFERROR(VLOOKUP(D7716,Rooms[[الشقة]:[وصف]],4,FALSE),"")</f>
        <v/>
      </c>
      <c r="K7716" s="16" t="str">
        <f t="shared" si="241"/>
        <v/>
      </c>
    </row>
    <row r="7717" spans="2:11" x14ac:dyDescent="0.2">
      <c r="B7717" s="10" t="str">
        <f t="shared" si="240"/>
        <v/>
      </c>
      <c r="C7717" s="30"/>
      <c r="H7717" s="10" t="str">
        <f>IFERROR(IF(INDEX(Rooms[اعتماد القيمة],MATCH(الحجز!$D7717,Rooms[الشقة],0),1)&lt;=الحجز!$C7717,((INDEX(Rooms[القيمة],MATCH(الحجز!$D7717,Rooms[الشقة],0),1)*الحجز!$E7717)+G7717)-F7717,الحجز!$H7717),"")</f>
        <v/>
      </c>
      <c r="I7717" s="10" t="str">
        <f>IFERROR(VLOOKUP(D7717,Rooms[[الشقة]:[وصف]],4,FALSE),"")</f>
        <v/>
      </c>
      <c r="K7717" s="16" t="str">
        <f t="shared" si="241"/>
        <v/>
      </c>
    </row>
    <row r="7718" spans="2:11" x14ac:dyDescent="0.2">
      <c r="B7718" s="10" t="str">
        <f t="shared" si="240"/>
        <v/>
      </c>
      <c r="C7718" s="30"/>
      <c r="H7718" s="10" t="str">
        <f>IFERROR(IF(INDEX(Rooms[اعتماد القيمة],MATCH(الحجز!$D7718,Rooms[الشقة],0),1)&lt;=الحجز!$C7718,((INDEX(Rooms[القيمة],MATCH(الحجز!$D7718,Rooms[الشقة],0),1)*الحجز!$E7718)+G7718)-F7718,الحجز!$H7718),"")</f>
        <v/>
      </c>
      <c r="I7718" s="10" t="str">
        <f>IFERROR(VLOOKUP(D7718,Rooms[[الشقة]:[وصف]],4,FALSE),"")</f>
        <v/>
      </c>
      <c r="K7718" s="16" t="str">
        <f t="shared" si="241"/>
        <v/>
      </c>
    </row>
    <row r="7719" spans="2:11" x14ac:dyDescent="0.2">
      <c r="B7719" s="10" t="str">
        <f t="shared" si="240"/>
        <v/>
      </c>
      <c r="C7719" s="30"/>
      <c r="H7719" s="10" t="str">
        <f>IFERROR(IF(INDEX(Rooms[اعتماد القيمة],MATCH(الحجز!$D7719,Rooms[الشقة],0),1)&lt;=الحجز!$C7719,((INDEX(Rooms[القيمة],MATCH(الحجز!$D7719,Rooms[الشقة],0),1)*الحجز!$E7719)+G7719)-F7719,الحجز!$H7719),"")</f>
        <v/>
      </c>
      <c r="I7719" s="10" t="str">
        <f>IFERROR(VLOOKUP(D7719,Rooms[[الشقة]:[وصف]],4,FALSE),"")</f>
        <v/>
      </c>
      <c r="K7719" s="16" t="str">
        <f t="shared" si="241"/>
        <v/>
      </c>
    </row>
    <row r="7720" spans="2:11" x14ac:dyDescent="0.2">
      <c r="B7720" s="10" t="str">
        <f t="shared" si="240"/>
        <v/>
      </c>
      <c r="C7720" s="30"/>
      <c r="H7720" s="10" t="str">
        <f>IFERROR(IF(INDEX(Rooms[اعتماد القيمة],MATCH(الحجز!$D7720,Rooms[الشقة],0),1)&lt;=الحجز!$C7720,((INDEX(Rooms[القيمة],MATCH(الحجز!$D7720,Rooms[الشقة],0),1)*الحجز!$E7720)+G7720)-F7720,الحجز!$H7720),"")</f>
        <v/>
      </c>
      <c r="I7720" s="10" t="str">
        <f>IFERROR(VLOOKUP(D7720,Rooms[[الشقة]:[وصف]],4,FALSE),"")</f>
        <v/>
      </c>
      <c r="K7720" s="16" t="str">
        <f t="shared" si="241"/>
        <v/>
      </c>
    </row>
    <row r="7721" spans="2:11" x14ac:dyDescent="0.2">
      <c r="B7721" s="10" t="str">
        <f t="shared" si="240"/>
        <v/>
      </c>
      <c r="C7721" s="30"/>
      <c r="H7721" s="10" t="str">
        <f>IFERROR(IF(INDEX(Rooms[اعتماد القيمة],MATCH(الحجز!$D7721,Rooms[الشقة],0),1)&lt;=الحجز!$C7721,((INDEX(Rooms[القيمة],MATCH(الحجز!$D7721,Rooms[الشقة],0),1)*الحجز!$E7721)+G7721)-F7721,الحجز!$H7721),"")</f>
        <v/>
      </c>
      <c r="I7721" s="10" t="str">
        <f>IFERROR(VLOOKUP(D7721,Rooms[[الشقة]:[وصف]],4,FALSE),"")</f>
        <v/>
      </c>
      <c r="K7721" s="16" t="str">
        <f t="shared" si="241"/>
        <v/>
      </c>
    </row>
    <row r="7722" spans="2:11" x14ac:dyDescent="0.2">
      <c r="B7722" s="10" t="str">
        <f t="shared" si="240"/>
        <v/>
      </c>
      <c r="C7722" s="30"/>
      <c r="H7722" s="10" t="str">
        <f>IFERROR(IF(INDEX(Rooms[اعتماد القيمة],MATCH(الحجز!$D7722,Rooms[الشقة],0),1)&lt;=الحجز!$C7722,((INDEX(Rooms[القيمة],MATCH(الحجز!$D7722,Rooms[الشقة],0),1)*الحجز!$E7722)+G7722)-F7722,الحجز!$H7722),"")</f>
        <v/>
      </c>
      <c r="I7722" s="10" t="str">
        <f>IFERROR(VLOOKUP(D7722,Rooms[[الشقة]:[وصف]],4,FALSE),"")</f>
        <v/>
      </c>
      <c r="K7722" s="16" t="str">
        <f t="shared" si="241"/>
        <v/>
      </c>
    </row>
    <row r="7723" spans="2:11" x14ac:dyDescent="0.2">
      <c r="B7723" s="10" t="str">
        <f t="shared" si="240"/>
        <v/>
      </c>
      <c r="C7723" s="30"/>
      <c r="H7723" s="10" t="str">
        <f>IFERROR(IF(INDEX(Rooms[اعتماد القيمة],MATCH(الحجز!$D7723,Rooms[الشقة],0),1)&lt;=الحجز!$C7723,((INDEX(Rooms[القيمة],MATCH(الحجز!$D7723,Rooms[الشقة],0),1)*الحجز!$E7723)+G7723)-F7723,الحجز!$H7723),"")</f>
        <v/>
      </c>
      <c r="I7723" s="10" t="str">
        <f>IFERROR(VLOOKUP(D7723,Rooms[[الشقة]:[وصف]],4,FALSE),"")</f>
        <v/>
      </c>
      <c r="K7723" s="16" t="str">
        <f t="shared" si="241"/>
        <v/>
      </c>
    </row>
    <row r="7724" spans="2:11" x14ac:dyDescent="0.2">
      <c r="B7724" s="10" t="str">
        <f t="shared" si="240"/>
        <v/>
      </c>
      <c r="C7724" s="30"/>
      <c r="H7724" s="10" t="str">
        <f>IFERROR(IF(INDEX(Rooms[اعتماد القيمة],MATCH(الحجز!$D7724,Rooms[الشقة],0),1)&lt;=الحجز!$C7724,((INDEX(Rooms[القيمة],MATCH(الحجز!$D7724,Rooms[الشقة],0),1)*الحجز!$E7724)+G7724)-F7724,الحجز!$H7724),"")</f>
        <v/>
      </c>
      <c r="I7724" s="10" t="str">
        <f>IFERROR(VLOOKUP(D7724,Rooms[[الشقة]:[وصف]],4,FALSE),"")</f>
        <v/>
      </c>
      <c r="K7724" s="16" t="str">
        <f t="shared" si="241"/>
        <v/>
      </c>
    </row>
    <row r="7725" spans="2:11" x14ac:dyDescent="0.2">
      <c r="B7725" s="10" t="str">
        <f t="shared" si="240"/>
        <v/>
      </c>
      <c r="C7725" s="30"/>
      <c r="H7725" s="10" t="str">
        <f>IFERROR(IF(INDEX(Rooms[اعتماد القيمة],MATCH(الحجز!$D7725,Rooms[الشقة],0),1)&lt;=الحجز!$C7725,((INDEX(Rooms[القيمة],MATCH(الحجز!$D7725,Rooms[الشقة],0),1)*الحجز!$E7725)+G7725)-F7725,الحجز!$H7725),"")</f>
        <v/>
      </c>
      <c r="I7725" s="10" t="str">
        <f>IFERROR(VLOOKUP(D7725,Rooms[[الشقة]:[وصف]],4,FALSE),"")</f>
        <v/>
      </c>
      <c r="K7725" s="16" t="str">
        <f t="shared" si="241"/>
        <v/>
      </c>
    </row>
    <row r="7726" spans="2:11" x14ac:dyDescent="0.2">
      <c r="B7726" s="10" t="str">
        <f t="shared" si="240"/>
        <v/>
      </c>
      <c r="C7726" s="30"/>
      <c r="H7726" s="10" t="str">
        <f>IFERROR(IF(INDEX(Rooms[اعتماد القيمة],MATCH(الحجز!$D7726,Rooms[الشقة],0),1)&lt;=الحجز!$C7726,((INDEX(Rooms[القيمة],MATCH(الحجز!$D7726,Rooms[الشقة],0),1)*الحجز!$E7726)+G7726)-F7726,الحجز!$H7726),"")</f>
        <v/>
      </c>
      <c r="I7726" s="10" t="str">
        <f>IFERROR(VLOOKUP(D7726,Rooms[[الشقة]:[وصف]],4,FALSE),"")</f>
        <v/>
      </c>
      <c r="K7726" s="16" t="str">
        <f t="shared" si="241"/>
        <v/>
      </c>
    </row>
    <row r="7727" spans="2:11" x14ac:dyDescent="0.2">
      <c r="B7727" s="10" t="str">
        <f t="shared" si="240"/>
        <v/>
      </c>
      <c r="C7727" s="30"/>
      <c r="H7727" s="10" t="str">
        <f>IFERROR(IF(INDEX(Rooms[اعتماد القيمة],MATCH(الحجز!$D7727,Rooms[الشقة],0),1)&lt;=الحجز!$C7727,((INDEX(Rooms[القيمة],MATCH(الحجز!$D7727,Rooms[الشقة],0),1)*الحجز!$E7727)+G7727)-F7727,الحجز!$H7727),"")</f>
        <v/>
      </c>
      <c r="I7727" s="10" t="str">
        <f>IFERROR(VLOOKUP(D7727,Rooms[[الشقة]:[وصف]],4,FALSE),"")</f>
        <v/>
      </c>
      <c r="K7727" s="16" t="str">
        <f t="shared" si="241"/>
        <v/>
      </c>
    </row>
    <row r="7728" spans="2:11" x14ac:dyDescent="0.2">
      <c r="B7728" s="10" t="str">
        <f t="shared" si="240"/>
        <v/>
      </c>
      <c r="C7728" s="30"/>
      <c r="H7728" s="10" t="str">
        <f>IFERROR(IF(INDEX(Rooms[اعتماد القيمة],MATCH(الحجز!$D7728,Rooms[الشقة],0),1)&lt;=الحجز!$C7728,((INDEX(Rooms[القيمة],MATCH(الحجز!$D7728,Rooms[الشقة],0),1)*الحجز!$E7728)+G7728)-F7728,الحجز!$H7728),"")</f>
        <v/>
      </c>
      <c r="I7728" s="10" t="str">
        <f>IFERROR(VLOOKUP(D7728,Rooms[[الشقة]:[وصف]],4,FALSE),"")</f>
        <v/>
      </c>
      <c r="K7728" s="16" t="str">
        <f t="shared" si="241"/>
        <v/>
      </c>
    </row>
    <row r="7729" spans="2:11" x14ac:dyDescent="0.2">
      <c r="B7729" s="10" t="str">
        <f t="shared" si="240"/>
        <v/>
      </c>
      <c r="C7729" s="30"/>
      <c r="H7729" s="10" t="str">
        <f>IFERROR(IF(INDEX(Rooms[اعتماد القيمة],MATCH(الحجز!$D7729,Rooms[الشقة],0),1)&lt;=الحجز!$C7729,((INDEX(Rooms[القيمة],MATCH(الحجز!$D7729,Rooms[الشقة],0),1)*الحجز!$E7729)+G7729)-F7729,الحجز!$H7729),"")</f>
        <v/>
      </c>
      <c r="I7729" s="10" t="str">
        <f>IFERROR(VLOOKUP(D7729,Rooms[[الشقة]:[وصف]],4,FALSE),"")</f>
        <v/>
      </c>
      <c r="K7729" s="16" t="str">
        <f t="shared" si="241"/>
        <v/>
      </c>
    </row>
    <row r="7730" spans="2:11" x14ac:dyDescent="0.2">
      <c r="B7730" s="10" t="str">
        <f t="shared" si="240"/>
        <v/>
      </c>
      <c r="C7730" s="30"/>
      <c r="H7730" s="10" t="str">
        <f>IFERROR(IF(INDEX(Rooms[اعتماد القيمة],MATCH(الحجز!$D7730,Rooms[الشقة],0),1)&lt;=الحجز!$C7730,((INDEX(Rooms[القيمة],MATCH(الحجز!$D7730,Rooms[الشقة],0),1)*الحجز!$E7730)+G7730)-F7730,الحجز!$H7730),"")</f>
        <v/>
      </c>
      <c r="I7730" s="10" t="str">
        <f>IFERROR(VLOOKUP(D7730,Rooms[[الشقة]:[وصف]],4,FALSE),"")</f>
        <v/>
      </c>
      <c r="K7730" s="16" t="str">
        <f t="shared" si="241"/>
        <v/>
      </c>
    </row>
    <row r="7731" spans="2:11" x14ac:dyDescent="0.2">
      <c r="B7731" s="10" t="str">
        <f t="shared" si="240"/>
        <v/>
      </c>
      <c r="C7731" s="30"/>
      <c r="H7731" s="10" t="str">
        <f>IFERROR(IF(INDEX(Rooms[اعتماد القيمة],MATCH(الحجز!$D7731,Rooms[الشقة],0),1)&lt;=الحجز!$C7731,((INDEX(Rooms[القيمة],MATCH(الحجز!$D7731,Rooms[الشقة],0),1)*الحجز!$E7731)+G7731)-F7731,الحجز!$H7731),"")</f>
        <v/>
      </c>
      <c r="I7731" s="10" t="str">
        <f>IFERROR(VLOOKUP(D7731,Rooms[[الشقة]:[وصف]],4,FALSE),"")</f>
        <v/>
      </c>
      <c r="K7731" s="16" t="str">
        <f t="shared" si="241"/>
        <v/>
      </c>
    </row>
    <row r="7732" spans="2:11" x14ac:dyDescent="0.2">
      <c r="B7732" s="10" t="str">
        <f t="shared" si="240"/>
        <v/>
      </c>
      <c r="C7732" s="30"/>
      <c r="H7732" s="10" t="str">
        <f>IFERROR(IF(INDEX(Rooms[اعتماد القيمة],MATCH(الحجز!$D7732,Rooms[الشقة],0),1)&lt;=الحجز!$C7732,((INDEX(Rooms[القيمة],MATCH(الحجز!$D7732,Rooms[الشقة],0),1)*الحجز!$E7732)+G7732)-F7732,الحجز!$H7732),"")</f>
        <v/>
      </c>
      <c r="I7732" s="10" t="str">
        <f>IFERROR(VLOOKUP(D7732,Rooms[[الشقة]:[وصف]],4,FALSE),"")</f>
        <v/>
      </c>
      <c r="K7732" s="16" t="str">
        <f t="shared" si="241"/>
        <v/>
      </c>
    </row>
    <row r="7733" spans="2:11" x14ac:dyDescent="0.2">
      <c r="B7733" s="10" t="str">
        <f t="shared" si="240"/>
        <v/>
      </c>
      <c r="C7733" s="30"/>
      <c r="H7733" s="10" t="str">
        <f>IFERROR(IF(INDEX(Rooms[اعتماد القيمة],MATCH(الحجز!$D7733,Rooms[الشقة],0),1)&lt;=الحجز!$C7733,((INDEX(Rooms[القيمة],MATCH(الحجز!$D7733,Rooms[الشقة],0),1)*الحجز!$E7733)+G7733)-F7733,الحجز!$H7733),"")</f>
        <v/>
      </c>
      <c r="I7733" s="10" t="str">
        <f>IFERROR(VLOOKUP(D7733,Rooms[[الشقة]:[وصف]],4,FALSE),"")</f>
        <v/>
      </c>
      <c r="K7733" s="16" t="str">
        <f t="shared" si="241"/>
        <v/>
      </c>
    </row>
    <row r="7734" spans="2:11" x14ac:dyDescent="0.2">
      <c r="B7734" s="10" t="str">
        <f t="shared" si="240"/>
        <v/>
      </c>
      <c r="C7734" s="30"/>
      <c r="H7734" s="10" t="str">
        <f>IFERROR(IF(INDEX(Rooms[اعتماد القيمة],MATCH(الحجز!$D7734,Rooms[الشقة],0),1)&lt;=الحجز!$C7734,((INDEX(Rooms[القيمة],MATCH(الحجز!$D7734,Rooms[الشقة],0),1)*الحجز!$E7734)+G7734)-F7734,الحجز!$H7734),"")</f>
        <v/>
      </c>
      <c r="I7734" s="10" t="str">
        <f>IFERROR(VLOOKUP(D7734,Rooms[[الشقة]:[وصف]],4,FALSE),"")</f>
        <v/>
      </c>
      <c r="K7734" s="16" t="str">
        <f t="shared" si="241"/>
        <v/>
      </c>
    </row>
    <row r="7735" spans="2:11" x14ac:dyDescent="0.2">
      <c r="B7735" s="10" t="str">
        <f t="shared" si="240"/>
        <v/>
      </c>
      <c r="C7735" s="30"/>
      <c r="H7735" s="10" t="str">
        <f>IFERROR(IF(INDEX(Rooms[اعتماد القيمة],MATCH(الحجز!$D7735,Rooms[الشقة],0),1)&lt;=الحجز!$C7735,((INDEX(Rooms[القيمة],MATCH(الحجز!$D7735,Rooms[الشقة],0),1)*الحجز!$E7735)+G7735)-F7735,الحجز!$H7735),"")</f>
        <v/>
      </c>
      <c r="I7735" s="10" t="str">
        <f>IFERROR(VLOOKUP(D7735,Rooms[[الشقة]:[وصف]],4,FALSE),"")</f>
        <v/>
      </c>
      <c r="K7735" s="16" t="str">
        <f t="shared" si="241"/>
        <v/>
      </c>
    </row>
    <row r="7736" spans="2:11" x14ac:dyDescent="0.2">
      <c r="B7736" s="10" t="str">
        <f t="shared" si="240"/>
        <v/>
      </c>
      <c r="C7736" s="30"/>
      <c r="H7736" s="10" t="str">
        <f>IFERROR(IF(INDEX(Rooms[اعتماد القيمة],MATCH(الحجز!$D7736,Rooms[الشقة],0),1)&lt;=الحجز!$C7736,((INDEX(Rooms[القيمة],MATCH(الحجز!$D7736,Rooms[الشقة],0),1)*الحجز!$E7736)+G7736)-F7736,الحجز!$H7736),"")</f>
        <v/>
      </c>
      <c r="I7736" s="10" t="str">
        <f>IFERROR(VLOOKUP(D7736,Rooms[[الشقة]:[وصف]],4,FALSE),"")</f>
        <v/>
      </c>
      <c r="K7736" s="16" t="str">
        <f t="shared" si="241"/>
        <v/>
      </c>
    </row>
    <row r="7737" spans="2:11" x14ac:dyDescent="0.2">
      <c r="B7737" s="10" t="str">
        <f t="shared" si="240"/>
        <v/>
      </c>
      <c r="C7737" s="30"/>
      <c r="H7737" s="10" t="str">
        <f>IFERROR(IF(INDEX(Rooms[اعتماد القيمة],MATCH(الحجز!$D7737,Rooms[الشقة],0),1)&lt;=الحجز!$C7737,((INDEX(Rooms[القيمة],MATCH(الحجز!$D7737,Rooms[الشقة],0),1)*الحجز!$E7737)+G7737)-F7737,الحجز!$H7737),"")</f>
        <v/>
      </c>
      <c r="I7737" s="10" t="str">
        <f>IFERROR(VLOOKUP(D7737,Rooms[[الشقة]:[وصف]],4,FALSE),"")</f>
        <v/>
      </c>
      <c r="K7737" s="16" t="str">
        <f t="shared" si="241"/>
        <v/>
      </c>
    </row>
    <row r="7738" spans="2:11" x14ac:dyDescent="0.2">
      <c r="B7738" s="10" t="str">
        <f t="shared" si="240"/>
        <v/>
      </c>
      <c r="C7738" s="30"/>
      <c r="H7738" s="10" t="str">
        <f>IFERROR(IF(INDEX(Rooms[اعتماد القيمة],MATCH(الحجز!$D7738,Rooms[الشقة],0),1)&lt;=الحجز!$C7738,((INDEX(Rooms[القيمة],MATCH(الحجز!$D7738,Rooms[الشقة],0),1)*الحجز!$E7738)+G7738)-F7738,الحجز!$H7738),"")</f>
        <v/>
      </c>
      <c r="I7738" s="10" t="str">
        <f>IFERROR(VLOOKUP(D7738,Rooms[[الشقة]:[وصف]],4,FALSE),"")</f>
        <v/>
      </c>
      <c r="K7738" s="16" t="str">
        <f t="shared" si="241"/>
        <v/>
      </c>
    </row>
    <row r="7739" spans="2:11" x14ac:dyDescent="0.2">
      <c r="B7739" s="10" t="str">
        <f t="shared" si="240"/>
        <v/>
      </c>
      <c r="C7739" s="30"/>
      <c r="H7739" s="10" t="str">
        <f>IFERROR(IF(INDEX(Rooms[اعتماد القيمة],MATCH(الحجز!$D7739,Rooms[الشقة],0),1)&lt;=الحجز!$C7739,((INDEX(Rooms[القيمة],MATCH(الحجز!$D7739,Rooms[الشقة],0),1)*الحجز!$E7739)+G7739)-F7739,الحجز!$H7739),"")</f>
        <v/>
      </c>
      <c r="I7739" s="10" t="str">
        <f>IFERROR(VLOOKUP(D7739,Rooms[[الشقة]:[وصف]],4,FALSE),"")</f>
        <v/>
      </c>
      <c r="K7739" s="16" t="str">
        <f t="shared" si="241"/>
        <v/>
      </c>
    </row>
    <row r="7740" spans="2:11" x14ac:dyDescent="0.2">
      <c r="B7740" s="10" t="str">
        <f t="shared" si="240"/>
        <v/>
      </c>
      <c r="C7740" s="30"/>
      <c r="H7740" s="10" t="str">
        <f>IFERROR(IF(INDEX(Rooms[اعتماد القيمة],MATCH(الحجز!$D7740,Rooms[الشقة],0),1)&lt;=الحجز!$C7740,((INDEX(Rooms[القيمة],MATCH(الحجز!$D7740,Rooms[الشقة],0),1)*الحجز!$E7740)+G7740)-F7740,الحجز!$H7740),"")</f>
        <v/>
      </c>
      <c r="I7740" s="10" t="str">
        <f>IFERROR(VLOOKUP(D7740,Rooms[[الشقة]:[وصف]],4,FALSE),"")</f>
        <v/>
      </c>
      <c r="K7740" s="16" t="str">
        <f t="shared" si="241"/>
        <v/>
      </c>
    </row>
    <row r="7741" spans="2:11" x14ac:dyDescent="0.2">
      <c r="B7741" s="10" t="str">
        <f t="shared" si="240"/>
        <v/>
      </c>
      <c r="C7741" s="30"/>
      <c r="H7741" s="10" t="str">
        <f>IFERROR(IF(INDEX(Rooms[اعتماد القيمة],MATCH(الحجز!$D7741,Rooms[الشقة],0),1)&lt;=الحجز!$C7741,((INDEX(Rooms[القيمة],MATCH(الحجز!$D7741,Rooms[الشقة],0),1)*الحجز!$E7741)+G7741)-F7741,الحجز!$H7741),"")</f>
        <v/>
      </c>
      <c r="I7741" s="10" t="str">
        <f>IFERROR(VLOOKUP(D7741,Rooms[[الشقة]:[وصف]],4,FALSE),"")</f>
        <v/>
      </c>
      <c r="K7741" s="16" t="str">
        <f t="shared" si="241"/>
        <v/>
      </c>
    </row>
    <row r="7742" spans="2:11" x14ac:dyDescent="0.2">
      <c r="B7742" s="10" t="str">
        <f t="shared" si="240"/>
        <v/>
      </c>
      <c r="C7742" s="30"/>
      <c r="H7742" s="10" t="str">
        <f>IFERROR(IF(INDEX(Rooms[اعتماد القيمة],MATCH(الحجز!$D7742,Rooms[الشقة],0),1)&lt;=الحجز!$C7742,((INDEX(Rooms[القيمة],MATCH(الحجز!$D7742,Rooms[الشقة],0),1)*الحجز!$E7742)+G7742)-F7742,الحجز!$H7742),"")</f>
        <v/>
      </c>
      <c r="I7742" s="10" t="str">
        <f>IFERROR(VLOOKUP(D7742,Rooms[[الشقة]:[وصف]],4,FALSE),"")</f>
        <v/>
      </c>
      <c r="K7742" s="16" t="str">
        <f t="shared" si="241"/>
        <v/>
      </c>
    </row>
    <row r="7743" spans="2:11" x14ac:dyDescent="0.2">
      <c r="B7743" s="10" t="str">
        <f t="shared" si="240"/>
        <v/>
      </c>
      <c r="C7743" s="30"/>
      <c r="H7743" s="10" t="str">
        <f>IFERROR(IF(INDEX(Rooms[اعتماد القيمة],MATCH(الحجز!$D7743,Rooms[الشقة],0),1)&lt;=الحجز!$C7743,((INDEX(Rooms[القيمة],MATCH(الحجز!$D7743,Rooms[الشقة],0),1)*الحجز!$E7743)+G7743)-F7743,الحجز!$H7743),"")</f>
        <v/>
      </c>
      <c r="I7743" s="10" t="str">
        <f>IFERROR(VLOOKUP(D7743,Rooms[[الشقة]:[وصف]],4,FALSE),"")</f>
        <v/>
      </c>
      <c r="K7743" s="16" t="str">
        <f t="shared" si="241"/>
        <v/>
      </c>
    </row>
    <row r="7744" spans="2:11" x14ac:dyDescent="0.2">
      <c r="B7744" s="10" t="str">
        <f t="shared" si="240"/>
        <v/>
      </c>
      <c r="C7744" s="30"/>
      <c r="H7744" s="10" t="str">
        <f>IFERROR(IF(INDEX(Rooms[اعتماد القيمة],MATCH(الحجز!$D7744,Rooms[الشقة],0),1)&lt;=الحجز!$C7744,((INDEX(Rooms[القيمة],MATCH(الحجز!$D7744,Rooms[الشقة],0),1)*الحجز!$E7744)+G7744)-F7744,الحجز!$H7744),"")</f>
        <v/>
      </c>
      <c r="I7744" s="10" t="str">
        <f>IFERROR(VLOOKUP(D7744,Rooms[[الشقة]:[وصف]],4,FALSE),"")</f>
        <v/>
      </c>
      <c r="K7744" s="16" t="str">
        <f t="shared" si="241"/>
        <v/>
      </c>
    </row>
    <row r="7745" spans="2:11" x14ac:dyDescent="0.2">
      <c r="B7745" s="10" t="str">
        <f t="shared" si="240"/>
        <v/>
      </c>
      <c r="C7745" s="30"/>
      <c r="H7745" s="10" t="str">
        <f>IFERROR(IF(INDEX(Rooms[اعتماد القيمة],MATCH(الحجز!$D7745,Rooms[الشقة],0),1)&lt;=الحجز!$C7745,((INDEX(Rooms[القيمة],MATCH(الحجز!$D7745,Rooms[الشقة],0),1)*الحجز!$E7745)+G7745)-F7745,الحجز!$H7745),"")</f>
        <v/>
      </c>
      <c r="I7745" s="10" t="str">
        <f>IFERROR(VLOOKUP(D7745,Rooms[[الشقة]:[وصف]],4,FALSE),"")</f>
        <v/>
      </c>
      <c r="K7745" s="16" t="str">
        <f t="shared" si="241"/>
        <v/>
      </c>
    </row>
    <row r="7746" spans="2:11" x14ac:dyDescent="0.2">
      <c r="B7746" s="10" t="str">
        <f t="shared" si="240"/>
        <v/>
      </c>
      <c r="C7746" s="30"/>
      <c r="H7746" s="10" t="str">
        <f>IFERROR(IF(INDEX(Rooms[اعتماد القيمة],MATCH(الحجز!$D7746,Rooms[الشقة],0),1)&lt;=الحجز!$C7746,((INDEX(Rooms[القيمة],MATCH(الحجز!$D7746,Rooms[الشقة],0),1)*الحجز!$E7746)+G7746)-F7746,الحجز!$H7746),"")</f>
        <v/>
      </c>
      <c r="I7746" s="10" t="str">
        <f>IFERROR(VLOOKUP(D7746,Rooms[[الشقة]:[وصف]],4,FALSE),"")</f>
        <v/>
      </c>
      <c r="K7746" s="16" t="str">
        <f t="shared" si="241"/>
        <v/>
      </c>
    </row>
    <row r="7747" spans="2:11" x14ac:dyDescent="0.2">
      <c r="B7747" s="10" t="str">
        <f t="shared" si="240"/>
        <v/>
      </c>
      <c r="C7747" s="30"/>
      <c r="H7747" s="10" t="str">
        <f>IFERROR(IF(INDEX(Rooms[اعتماد القيمة],MATCH(الحجز!$D7747,Rooms[الشقة],0),1)&lt;=الحجز!$C7747,((INDEX(Rooms[القيمة],MATCH(الحجز!$D7747,Rooms[الشقة],0),1)*الحجز!$E7747)+G7747)-F7747,الحجز!$H7747),"")</f>
        <v/>
      </c>
      <c r="I7747" s="10" t="str">
        <f>IFERROR(VLOOKUP(D7747,Rooms[[الشقة]:[وصف]],4,FALSE),"")</f>
        <v/>
      </c>
      <c r="K7747" s="16" t="str">
        <f t="shared" si="241"/>
        <v/>
      </c>
    </row>
    <row r="7748" spans="2:11" x14ac:dyDescent="0.2">
      <c r="B7748" s="10" t="str">
        <f t="shared" si="240"/>
        <v/>
      </c>
      <c r="C7748" s="30"/>
      <c r="H7748" s="10" t="str">
        <f>IFERROR(IF(INDEX(Rooms[اعتماد القيمة],MATCH(الحجز!$D7748,Rooms[الشقة],0),1)&lt;=الحجز!$C7748,((INDEX(Rooms[القيمة],MATCH(الحجز!$D7748,Rooms[الشقة],0),1)*الحجز!$E7748)+G7748)-F7748,الحجز!$H7748),"")</f>
        <v/>
      </c>
      <c r="I7748" s="10" t="str">
        <f>IFERROR(VLOOKUP(D7748,Rooms[[الشقة]:[وصف]],4,FALSE),"")</f>
        <v/>
      </c>
      <c r="K7748" s="16" t="str">
        <f t="shared" si="241"/>
        <v/>
      </c>
    </row>
    <row r="7749" spans="2:11" x14ac:dyDescent="0.2">
      <c r="B7749" s="10" t="str">
        <f t="shared" ref="B7749:B7812" si="242">IF(C7749&lt;&gt;"",ROW(A7746),"")</f>
        <v/>
      </c>
      <c r="C7749" s="30"/>
      <c r="H7749" s="10" t="str">
        <f>IFERROR(IF(INDEX(Rooms[اعتماد القيمة],MATCH(الحجز!$D7749,Rooms[الشقة],0),1)&lt;=الحجز!$C7749,((INDEX(Rooms[القيمة],MATCH(الحجز!$D7749,Rooms[الشقة],0),1)*الحجز!$E7749)+G7749)-F7749,الحجز!$H7749),"")</f>
        <v/>
      </c>
      <c r="I7749" s="10" t="str">
        <f>IFERROR(VLOOKUP(D7749,Rooms[[الشقة]:[وصف]],4,FALSE),"")</f>
        <v/>
      </c>
      <c r="K7749" s="16" t="str">
        <f t="shared" ref="K7749:K7812" si="243">IF(AND(E7749="",C7749=""),"",C7749+(IF(E7749&lt;1,E7749,(E7749-1))))</f>
        <v/>
      </c>
    </row>
    <row r="7750" spans="2:11" x14ac:dyDescent="0.2">
      <c r="B7750" s="10" t="str">
        <f t="shared" si="242"/>
        <v/>
      </c>
      <c r="C7750" s="30"/>
      <c r="H7750" s="10" t="str">
        <f>IFERROR(IF(INDEX(Rooms[اعتماد القيمة],MATCH(الحجز!$D7750,Rooms[الشقة],0),1)&lt;=الحجز!$C7750,((INDEX(Rooms[القيمة],MATCH(الحجز!$D7750,Rooms[الشقة],0),1)*الحجز!$E7750)+G7750)-F7750,الحجز!$H7750),"")</f>
        <v/>
      </c>
      <c r="I7750" s="10" t="str">
        <f>IFERROR(VLOOKUP(D7750,Rooms[[الشقة]:[وصف]],4,FALSE),"")</f>
        <v/>
      </c>
      <c r="K7750" s="16" t="str">
        <f t="shared" si="243"/>
        <v/>
      </c>
    </row>
    <row r="7751" spans="2:11" x14ac:dyDescent="0.2">
      <c r="B7751" s="10" t="str">
        <f t="shared" si="242"/>
        <v/>
      </c>
      <c r="C7751" s="30"/>
      <c r="H7751" s="10" t="str">
        <f>IFERROR(IF(INDEX(Rooms[اعتماد القيمة],MATCH(الحجز!$D7751,Rooms[الشقة],0),1)&lt;=الحجز!$C7751,((INDEX(Rooms[القيمة],MATCH(الحجز!$D7751,Rooms[الشقة],0),1)*الحجز!$E7751)+G7751)-F7751,الحجز!$H7751),"")</f>
        <v/>
      </c>
      <c r="I7751" s="10" t="str">
        <f>IFERROR(VLOOKUP(D7751,Rooms[[الشقة]:[وصف]],4,FALSE),"")</f>
        <v/>
      </c>
      <c r="K7751" s="16" t="str">
        <f t="shared" si="243"/>
        <v/>
      </c>
    </row>
    <row r="7752" spans="2:11" x14ac:dyDescent="0.2">
      <c r="B7752" s="10" t="str">
        <f t="shared" si="242"/>
        <v/>
      </c>
      <c r="C7752" s="30"/>
      <c r="H7752" s="10" t="str">
        <f>IFERROR(IF(INDEX(Rooms[اعتماد القيمة],MATCH(الحجز!$D7752,Rooms[الشقة],0),1)&lt;=الحجز!$C7752,((INDEX(Rooms[القيمة],MATCH(الحجز!$D7752,Rooms[الشقة],0),1)*الحجز!$E7752)+G7752)-F7752,الحجز!$H7752),"")</f>
        <v/>
      </c>
      <c r="I7752" s="10" t="str">
        <f>IFERROR(VLOOKUP(D7752,Rooms[[الشقة]:[وصف]],4,FALSE),"")</f>
        <v/>
      </c>
      <c r="K7752" s="16" t="str">
        <f t="shared" si="243"/>
        <v/>
      </c>
    </row>
    <row r="7753" spans="2:11" x14ac:dyDescent="0.2">
      <c r="B7753" s="10" t="str">
        <f t="shared" si="242"/>
        <v/>
      </c>
      <c r="C7753" s="30"/>
      <c r="H7753" s="10" t="str">
        <f>IFERROR(IF(INDEX(Rooms[اعتماد القيمة],MATCH(الحجز!$D7753,Rooms[الشقة],0),1)&lt;=الحجز!$C7753,((INDEX(Rooms[القيمة],MATCH(الحجز!$D7753,Rooms[الشقة],0),1)*الحجز!$E7753)+G7753)-F7753,الحجز!$H7753),"")</f>
        <v/>
      </c>
      <c r="I7753" s="10" t="str">
        <f>IFERROR(VLOOKUP(D7753,Rooms[[الشقة]:[وصف]],4,FALSE),"")</f>
        <v/>
      </c>
      <c r="K7753" s="16" t="str">
        <f t="shared" si="243"/>
        <v/>
      </c>
    </row>
    <row r="7754" spans="2:11" x14ac:dyDescent="0.2">
      <c r="B7754" s="10" t="str">
        <f t="shared" si="242"/>
        <v/>
      </c>
      <c r="C7754" s="30"/>
      <c r="H7754" s="10" t="str">
        <f>IFERROR(IF(INDEX(Rooms[اعتماد القيمة],MATCH(الحجز!$D7754,Rooms[الشقة],0),1)&lt;=الحجز!$C7754,((INDEX(Rooms[القيمة],MATCH(الحجز!$D7754,Rooms[الشقة],0),1)*الحجز!$E7754)+G7754)-F7754,الحجز!$H7754),"")</f>
        <v/>
      </c>
      <c r="I7754" s="10" t="str">
        <f>IFERROR(VLOOKUP(D7754,Rooms[[الشقة]:[وصف]],4,FALSE),"")</f>
        <v/>
      </c>
      <c r="K7754" s="16" t="str">
        <f t="shared" si="243"/>
        <v/>
      </c>
    </row>
    <row r="7755" spans="2:11" x14ac:dyDescent="0.2">
      <c r="B7755" s="10" t="str">
        <f t="shared" si="242"/>
        <v/>
      </c>
      <c r="C7755" s="30"/>
      <c r="H7755" s="10" t="str">
        <f>IFERROR(IF(INDEX(Rooms[اعتماد القيمة],MATCH(الحجز!$D7755,Rooms[الشقة],0),1)&lt;=الحجز!$C7755,((INDEX(Rooms[القيمة],MATCH(الحجز!$D7755,Rooms[الشقة],0),1)*الحجز!$E7755)+G7755)-F7755,الحجز!$H7755),"")</f>
        <v/>
      </c>
      <c r="I7755" s="10" t="str">
        <f>IFERROR(VLOOKUP(D7755,Rooms[[الشقة]:[وصف]],4,FALSE),"")</f>
        <v/>
      </c>
      <c r="K7755" s="16" t="str">
        <f t="shared" si="243"/>
        <v/>
      </c>
    </row>
    <row r="7756" spans="2:11" x14ac:dyDescent="0.2">
      <c r="B7756" s="10" t="str">
        <f t="shared" si="242"/>
        <v/>
      </c>
      <c r="C7756" s="30"/>
      <c r="H7756" s="10" t="str">
        <f>IFERROR(IF(INDEX(Rooms[اعتماد القيمة],MATCH(الحجز!$D7756,Rooms[الشقة],0),1)&lt;=الحجز!$C7756,((INDEX(Rooms[القيمة],MATCH(الحجز!$D7756,Rooms[الشقة],0),1)*الحجز!$E7756)+G7756)-F7756,الحجز!$H7756),"")</f>
        <v/>
      </c>
      <c r="I7756" s="10" t="str">
        <f>IFERROR(VLOOKUP(D7756,Rooms[[الشقة]:[وصف]],4,FALSE),"")</f>
        <v/>
      </c>
      <c r="K7756" s="16" t="str">
        <f t="shared" si="243"/>
        <v/>
      </c>
    </row>
    <row r="7757" spans="2:11" x14ac:dyDescent="0.2">
      <c r="B7757" s="10" t="str">
        <f t="shared" si="242"/>
        <v/>
      </c>
      <c r="C7757" s="30"/>
      <c r="H7757" s="10" t="str">
        <f>IFERROR(IF(INDEX(Rooms[اعتماد القيمة],MATCH(الحجز!$D7757,Rooms[الشقة],0),1)&lt;=الحجز!$C7757,((INDEX(Rooms[القيمة],MATCH(الحجز!$D7757,Rooms[الشقة],0),1)*الحجز!$E7757)+G7757)-F7757,الحجز!$H7757),"")</f>
        <v/>
      </c>
      <c r="I7757" s="10" t="str">
        <f>IFERROR(VLOOKUP(D7757,Rooms[[الشقة]:[وصف]],4,FALSE),"")</f>
        <v/>
      </c>
      <c r="K7757" s="16" t="str">
        <f t="shared" si="243"/>
        <v/>
      </c>
    </row>
    <row r="7758" spans="2:11" x14ac:dyDescent="0.2">
      <c r="B7758" s="10" t="str">
        <f t="shared" si="242"/>
        <v/>
      </c>
      <c r="C7758" s="30"/>
      <c r="H7758" s="10" t="str">
        <f>IFERROR(IF(INDEX(Rooms[اعتماد القيمة],MATCH(الحجز!$D7758,Rooms[الشقة],0),1)&lt;=الحجز!$C7758,((INDEX(Rooms[القيمة],MATCH(الحجز!$D7758,Rooms[الشقة],0),1)*الحجز!$E7758)+G7758)-F7758,الحجز!$H7758),"")</f>
        <v/>
      </c>
      <c r="I7758" s="10" t="str">
        <f>IFERROR(VLOOKUP(D7758,Rooms[[الشقة]:[وصف]],4,FALSE),"")</f>
        <v/>
      </c>
      <c r="K7758" s="16" t="str">
        <f t="shared" si="243"/>
        <v/>
      </c>
    </row>
    <row r="7759" spans="2:11" x14ac:dyDescent="0.2">
      <c r="B7759" s="10" t="str">
        <f t="shared" si="242"/>
        <v/>
      </c>
      <c r="C7759" s="30"/>
      <c r="H7759" s="10" t="str">
        <f>IFERROR(IF(INDEX(Rooms[اعتماد القيمة],MATCH(الحجز!$D7759,Rooms[الشقة],0),1)&lt;=الحجز!$C7759,((INDEX(Rooms[القيمة],MATCH(الحجز!$D7759,Rooms[الشقة],0),1)*الحجز!$E7759)+G7759)-F7759,الحجز!$H7759),"")</f>
        <v/>
      </c>
      <c r="I7759" s="10" t="str">
        <f>IFERROR(VLOOKUP(D7759,Rooms[[الشقة]:[وصف]],4,FALSE),"")</f>
        <v/>
      </c>
      <c r="K7759" s="16" t="str">
        <f t="shared" si="243"/>
        <v/>
      </c>
    </row>
    <row r="7760" spans="2:11" x14ac:dyDescent="0.2">
      <c r="B7760" s="10" t="str">
        <f t="shared" si="242"/>
        <v/>
      </c>
      <c r="C7760" s="30"/>
      <c r="H7760" s="10" t="str">
        <f>IFERROR(IF(INDEX(Rooms[اعتماد القيمة],MATCH(الحجز!$D7760,Rooms[الشقة],0),1)&lt;=الحجز!$C7760,((INDEX(Rooms[القيمة],MATCH(الحجز!$D7760,Rooms[الشقة],0),1)*الحجز!$E7760)+G7760)-F7760,الحجز!$H7760),"")</f>
        <v/>
      </c>
      <c r="I7760" s="10" t="str">
        <f>IFERROR(VLOOKUP(D7760,Rooms[[الشقة]:[وصف]],4,FALSE),"")</f>
        <v/>
      </c>
      <c r="K7760" s="16" t="str">
        <f t="shared" si="243"/>
        <v/>
      </c>
    </row>
    <row r="7761" spans="2:11" x14ac:dyDescent="0.2">
      <c r="B7761" s="10" t="str">
        <f t="shared" si="242"/>
        <v/>
      </c>
      <c r="C7761" s="30"/>
      <c r="H7761" s="10" t="str">
        <f>IFERROR(IF(INDEX(Rooms[اعتماد القيمة],MATCH(الحجز!$D7761,Rooms[الشقة],0),1)&lt;=الحجز!$C7761,((INDEX(Rooms[القيمة],MATCH(الحجز!$D7761,Rooms[الشقة],0),1)*الحجز!$E7761)+G7761)-F7761,الحجز!$H7761),"")</f>
        <v/>
      </c>
      <c r="I7761" s="10" t="str">
        <f>IFERROR(VLOOKUP(D7761,Rooms[[الشقة]:[وصف]],4,FALSE),"")</f>
        <v/>
      </c>
      <c r="K7761" s="16" t="str">
        <f t="shared" si="243"/>
        <v/>
      </c>
    </row>
    <row r="7762" spans="2:11" x14ac:dyDescent="0.2">
      <c r="B7762" s="10" t="str">
        <f t="shared" si="242"/>
        <v/>
      </c>
      <c r="C7762" s="30"/>
      <c r="H7762" s="10" t="str">
        <f>IFERROR(IF(INDEX(Rooms[اعتماد القيمة],MATCH(الحجز!$D7762,Rooms[الشقة],0),1)&lt;=الحجز!$C7762,((INDEX(Rooms[القيمة],MATCH(الحجز!$D7762,Rooms[الشقة],0),1)*الحجز!$E7762)+G7762)-F7762,الحجز!$H7762),"")</f>
        <v/>
      </c>
      <c r="I7762" s="10" t="str">
        <f>IFERROR(VLOOKUP(D7762,Rooms[[الشقة]:[وصف]],4,FALSE),"")</f>
        <v/>
      </c>
      <c r="K7762" s="16" t="str">
        <f t="shared" si="243"/>
        <v/>
      </c>
    </row>
    <row r="7763" spans="2:11" x14ac:dyDescent="0.2">
      <c r="B7763" s="10" t="str">
        <f t="shared" si="242"/>
        <v/>
      </c>
      <c r="C7763" s="30"/>
      <c r="H7763" s="10" t="str">
        <f>IFERROR(IF(INDEX(Rooms[اعتماد القيمة],MATCH(الحجز!$D7763,Rooms[الشقة],0),1)&lt;=الحجز!$C7763,((INDEX(Rooms[القيمة],MATCH(الحجز!$D7763,Rooms[الشقة],0),1)*الحجز!$E7763)+G7763)-F7763,الحجز!$H7763),"")</f>
        <v/>
      </c>
      <c r="I7763" s="10" t="str">
        <f>IFERROR(VLOOKUP(D7763,Rooms[[الشقة]:[وصف]],4,FALSE),"")</f>
        <v/>
      </c>
      <c r="K7763" s="16" t="str">
        <f t="shared" si="243"/>
        <v/>
      </c>
    </row>
    <row r="7764" spans="2:11" x14ac:dyDescent="0.2">
      <c r="B7764" s="10" t="str">
        <f t="shared" si="242"/>
        <v/>
      </c>
      <c r="C7764" s="30"/>
      <c r="H7764" s="10" t="str">
        <f>IFERROR(IF(INDEX(Rooms[اعتماد القيمة],MATCH(الحجز!$D7764,Rooms[الشقة],0),1)&lt;=الحجز!$C7764,((INDEX(Rooms[القيمة],MATCH(الحجز!$D7764,Rooms[الشقة],0),1)*الحجز!$E7764)+G7764)-F7764,الحجز!$H7764),"")</f>
        <v/>
      </c>
      <c r="I7764" s="10" t="str">
        <f>IFERROR(VLOOKUP(D7764,Rooms[[الشقة]:[وصف]],4,FALSE),"")</f>
        <v/>
      </c>
      <c r="K7764" s="16" t="str">
        <f t="shared" si="243"/>
        <v/>
      </c>
    </row>
    <row r="7765" spans="2:11" x14ac:dyDescent="0.2">
      <c r="B7765" s="10" t="str">
        <f t="shared" si="242"/>
        <v/>
      </c>
      <c r="C7765" s="30"/>
      <c r="H7765" s="10" t="str">
        <f>IFERROR(IF(INDEX(Rooms[اعتماد القيمة],MATCH(الحجز!$D7765,Rooms[الشقة],0),1)&lt;=الحجز!$C7765,((INDEX(Rooms[القيمة],MATCH(الحجز!$D7765,Rooms[الشقة],0),1)*الحجز!$E7765)+G7765)-F7765,الحجز!$H7765),"")</f>
        <v/>
      </c>
      <c r="I7765" s="10" t="str">
        <f>IFERROR(VLOOKUP(D7765,Rooms[[الشقة]:[وصف]],4,FALSE),"")</f>
        <v/>
      </c>
      <c r="K7765" s="16" t="str">
        <f t="shared" si="243"/>
        <v/>
      </c>
    </row>
    <row r="7766" spans="2:11" x14ac:dyDescent="0.2">
      <c r="B7766" s="10" t="str">
        <f t="shared" si="242"/>
        <v/>
      </c>
      <c r="C7766" s="30"/>
      <c r="H7766" s="10" t="str">
        <f>IFERROR(IF(INDEX(Rooms[اعتماد القيمة],MATCH(الحجز!$D7766,Rooms[الشقة],0),1)&lt;=الحجز!$C7766,((INDEX(Rooms[القيمة],MATCH(الحجز!$D7766,Rooms[الشقة],0),1)*الحجز!$E7766)+G7766)-F7766,الحجز!$H7766),"")</f>
        <v/>
      </c>
      <c r="I7766" s="10" t="str">
        <f>IFERROR(VLOOKUP(D7766,Rooms[[الشقة]:[وصف]],4,FALSE),"")</f>
        <v/>
      </c>
      <c r="K7766" s="16" t="str">
        <f t="shared" si="243"/>
        <v/>
      </c>
    </row>
    <row r="7767" spans="2:11" x14ac:dyDescent="0.2">
      <c r="B7767" s="10" t="str">
        <f t="shared" si="242"/>
        <v/>
      </c>
      <c r="C7767" s="30"/>
      <c r="H7767" s="10" t="str">
        <f>IFERROR(IF(INDEX(Rooms[اعتماد القيمة],MATCH(الحجز!$D7767,Rooms[الشقة],0),1)&lt;=الحجز!$C7767,((INDEX(Rooms[القيمة],MATCH(الحجز!$D7767,Rooms[الشقة],0),1)*الحجز!$E7767)+G7767)-F7767,الحجز!$H7767),"")</f>
        <v/>
      </c>
      <c r="I7767" s="10" t="str">
        <f>IFERROR(VLOOKUP(D7767,Rooms[[الشقة]:[وصف]],4,FALSE),"")</f>
        <v/>
      </c>
      <c r="K7767" s="16" t="str">
        <f t="shared" si="243"/>
        <v/>
      </c>
    </row>
    <row r="7768" spans="2:11" x14ac:dyDescent="0.2">
      <c r="B7768" s="10" t="str">
        <f t="shared" si="242"/>
        <v/>
      </c>
      <c r="C7768" s="30"/>
      <c r="H7768" s="10" t="str">
        <f>IFERROR(IF(INDEX(Rooms[اعتماد القيمة],MATCH(الحجز!$D7768,Rooms[الشقة],0),1)&lt;=الحجز!$C7768,((INDEX(Rooms[القيمة],MATCH(الحجز!$D7768,Rooms[الشقة],0),1)*الحجز!$E7768)+G7768)-F7768,الحجز!$H7768),"")</f>
        <v/>
      </c>
      <c r="I7768" s="10" t="str">
        <f>IFERROR(VLOOKUP(D7768,Rooms[[الشقة]:[وصف]],4,FALSE),"")</f>
        <v/>
      </c>
      <c r="K7768" s="16" t="str">
        <f t="shared" si="243"/>
        <v/>
      </c>
    </row>
    <row r="7769" spans="2:11" x14ac:dyDescent="0.2">
      <c r="B7769" s="10" t="str">
        <f t="shared" si="242"/>
        <v/>
      </c>
      <c r="C7769" s="30"/>
      <c r="H7769" s="10" t="str">
        <f>IFERROR(IF(INDEX(Rooms[اعتماد القيمة],MATCH(الحجز!$D7769,Rooms[الشقة],0),1)&lt;=الحجز!$C7769,((INDEX(Rooms[القيمة],MATCH(الحجز!$D7769,Rooms[الشقة],0),1)*الحجز!$E7769)+G7769)-F7769,الحجز!$H7769),"")</f>
        <v/>
      </c>
      <c r="I7769" s="10" t="str">
        <f>IFERROR(VLOOKUP(D7769,Rooms[[الشقة]:[وصف]],4,FALSE),"")</f>
        <v/>
      </c>
      <c r="K7769" s="16" t="str">
        <f t="shared" si="243"/>
        <v/>
      </c>
    </row>
    <row r="7770" spans="2:11" x14ac:dyDescent="0.2">
      <c r="B7770" s="10" t="str">
        <f t="shared" si="242"/>
        <v/>
      </c>
      <c r="C7770" s="30"/>
      <c r="H7770" s="10" t="str">
        <f>IFERROR(IF(INDEX(Rooms[اعتماد القيمة],MATCH(الحجز!$D7770,Rooms[الشقة],0),1)&lt;=الحجز!$C7770,((INDEX(Rooms[القيمة],MATCH(الحجز!$D7770,Rooms[الشقة],0),1)*الحجز!$E7770)+G7770)-F7770,الحجز!$H7770),"")</f>
        <v/>
      </c>
      <c r="I7770" s="10" t="str">
        <f>IFERROR(VLOOKUP(D7770,Rooms[[الشقة]:[وصف]],4,FALSE),"")</f>
        <v/>
      </c>
      <c r="K7770" s="16" t="str">
        <f t="shared" si="243"/>
        <v/>
      </c>
    </row>
    <row r="7771" spans="2:11" x14ac:dyDescent="0.2">
      <c r="B7771" s="10" t="str">
        <f t="shared" si="242"/>
        <v/>
      </c>
      <c r="C7771" s="30"/>
      <c r="H7771" s="10" t="str">
        <f>IFERROR(IF(INDEX(Rooms[اعتماد القيمة],MATCH(الحجز!$D7771,Rooms[الشقة],0),1)&lt;=الحجز!$C7771,((INDEX(Rooms[القيمة],MATCH(الحجز!$D7771,Rooms[الشقة],0),1)*الحجز!$E7771)+G7771)-F7771,الحجز!$H7771),"")</f>
        <v/>
      </c>
      <c r="I7771" s="10" t="str">
        <f>IFERROR(VLOOKUP(D7771,Rooms[[الشقة]:[وصف]],4,FALSE),"")</f>
        <v/>
      </c>
      <c r="K7771" s="16" t="str">
        <f t="shared" si="243"/>
        <v/>
      </c>
    </row>
    <row r="7772" spans="2:11" x14ac:dyDescent="0.2">
      <c r="B7772" s="10" t="str">
        <f t="shared" si="242"/>
        <v/>
      </c>
      <c r="C7772" s="30"/>
      <c r="H7772" s="10" t="str">
        <f>IFERROR(IF(INDEX(Rooms[اعتماد القيمة],MATCH(الحجز!$D7772,Rooms[الشقة],0),1)&lt;=الحجز!$C7772,((INDEX(Rooms[القيمة],MATCH(الحجز!$D7772,Rooms[الشقة],0),1)*الحجز!$E7772)+G7772)-F7772,الحجز!$H7772),"")</f>
        <v/>
      </c>
      <c r="I7772" s="10" t="str">
        <f>IFERROR(VLOOKUP(D7772,Rooms[[الشقة]:[وصف]],4,FALSE),"")</f>
        <v/>
      </c>
      <c r="K7772" s="16" t="str">
        <f t="shared" si="243"/>
        <v/>
      </c>
    </row>
    <row r="7773" spans="2:11" x14ac:dyDescent="0.2">
      <c r="B7773" s="10" t="str">
        <f t="shared" si="242"/>
        <v/>
      </c>
      <c r="C7773" s="30"/>
      <c r="H7773" s="10" t="str">
        <f>IFERROR(IF(INDEX(Rooms[اعتماد القيمة],MATCH(الحجز!$D7773,Rooms[الشقة],0),1)&lt;=الحجز!$C7773,((INDEX(Rooms[القيمة],MATCH(الحجز!$D7773,Rooms[الشقة],0),1)*الحجز!$E7773)+G7773)-F7773,الحجز!$H7773),"")</f>
        <v/>
      </c>
      <c r="I7773" s="10" t="str">
        <f>IFERROR(VLOOKUP(D7773,Rooms[[الشقة]:[وصف]],4,FALSE),"")</f>
        <v/>
      </c>
      <c r="K7773" s="16" t="str">
        <f t="shared" si="243"/>
        <v/>
      </c>
    </row>
    <row r="7774" spans="2:11" x14ac:dyDescent="0.2">
      <c r="B7774" s="10" t="str">
        <f t="shared" si="242"/>
        <v/>
      </c>
      <c r="C7774" s="30"/>
      <c r="H7774" s="10" t="str">
        <f>IFERROR(IF(INDEX(Rooms[اعتماد القيمة],MATCH(الحجز!$D7774,Rooms[الشقة],0),1)&lt;=الحجز!$C7774,((INDEX(Rooms[القيمة],MATCH(الحجز!$D7774,Rooms[الشقة],0),1)*الحجز!$E7774)+G7774)-F7774,الحجز!$H7774),"")</f>
        <v/>
      </c>
      <c r="I7774" s="10" t="str">
        <f>IFERROR(VLOOKUP(D7774,Rooms[[الشقة]:[وصف]],4,FALSE),"")</f>
        <v/>
      </c>
      <c r="K7774" s="16" t="str">
        <f t="shared" si="243"/>
        <v/>
      </c>
    </row>
    <row r="7775" spans="2:11" x14ac:dyDescent="0.2">
      <c r="B7775" s="10" t="str">
        <f t="shared" si="242"/>
        <v/>
      </c>
      <c r="C7775" s="30"/>
      <c r="H7775" s="10" t="str">
        <f>IFERROR(IF(INDEX(Rooms[اعتماد القيمة],MATCH(الحجز!$D7775,Rooms[الشقة],0),1)&lt;=الحجز!$C7775,((INDEX(Rooms[القيمة],MATCH(الحجز!$D7775,Rooms[الشقة],0),1)*الحجز!$E7775)+G7775)-F7775,الحجز!$H7775),"")</f>
        <v/>
      </c>
      <c r="I7775" s="10" t="str">
        <f>IFERROR(VLOOKUP(D7775,Rooms[[الشقة]:[وصف]],4,FALSE),"")</f>
        <v/>
      </c>
      <c r="K7775" s="16" t="str">
        <f t="shared" si="243"/>
        <v/>
      </c>
    </row>
    <row r="7776" spans="2:11" x14ac:dyDescent="0.2">
      <c r="B7776" s="10" t="str">
        <f t="shared" si="242"/>
        <v/>
      </c>
      <c r="C7776" s="30"/>
      <c r="H7776" s="10" t="str">
        <f>IFERROR(IF(INDEX(Rooms[اعتماد القيمة],MATCH(الحجز!$D7776,Rooms[الشقة],0),1)&lt;=الحجز!$C7776,((INDEX(Rooms[القيمة],MATCH(الحجز!$D7776,Rooms[الشقة],0),1)*الحجز!$E7776)+G7776)-F7776,الحجز!$H7776),"")</f>
        <v/>
      </c>
      <c r="I7776" s="10" t="str">
        <f>IFERROR(VLOOKUP(D7776,Rooms[[الشقة]:[وصف]],4,FALSE),"")</f>
        <v/>
      </c>
      <c r="K7776" s="16" t="str">
        <f t="shared" si="243"/>
        <v/>
      </c>
    </row>
    <row r="7777" spans="2:11" x14ac:dyDescent="0.2">
      <c r="B7777" s="10" t="str">
        <f t="shared" si="242"/>
        <v/>
      </c>
      <c r="C7777" s="30"/>
      <c r="H7777" s="10" t="str">
        <f>IFERROR(IF(INDEX(Rooms[اعتماد القيمة],MATCH(الحجز!$D7777,Rooms[الشقة],0),1)&lt;=الحجز!$C7777,((INDEX(Rooms[القيمة],MATCH(الحجز!$D7777,Rooms[الشقة],0),1)*الحجز!$E7777)+G7777)-F7777,الحجز!$H7777),"")</f>
        <v/>
      </c>
      <c r="I7777" s="10" t="str">
        <f>IFERROR(VLOOKUP(D7777,Rooms[[الشقة]:[وصف]],4,FALSE),"")</f>
        <v/>
      </c>
      <c r="K7777" s="16" t="str">
        <f t="shared" si="243"/>
        <v/>
      </c>
    </row>
    <row r="7778" spans="2:11" x14ac:dyDescent="0.2">
      <c r="B7778" s="10" t="str">
        <f t="shared" si="242"/>
        <v/>
      </c>
      <c r="C7778" s="30"/>
      <c r="H7778" s="10" t="str">
        <f>IFERROR(IF(INDEX(Rooms[اعتماد القيمة],MATCH(الحجز!$D7778,Rooms[الشقة],0),1)&lt;=الحجز!$C7778,((INDEX(Rooms[القيمة],MATCH(الحجز!$D7778,Rooms[الشقة],0),1)*الحجز!$E7778)+G7778)-F7778,الحجز!$H7778),"")</f>
        <v/>
      </c>
      <c r="I7778" s="10" t="str">
        <f>IFERROR(VLOOKUP(D7778,Rooms[[الشقة]:[وصف]],4,FALSE),"")</f>
        <v/>
      </c>
      <c r="K7778" s="16" t="str">
        <f t="shared" si="243"/>
        <v/>
      </c>
    </row>
    <row r="7779" spans="2:11" x14ac:dyDescent="0.2">
      <c r="B7779" s="10" t="str">
        <f t="shared" si="242"/>
        <v/>
      </c>
      <c r="C7779" s="30"/>
      <c r="H7779" s="10" t="str">
        <f>IFERROR(IF(INDEX(Rooms[اعتماد القيمة],MATCH(الحجز!$D7779,Rooms[الشقة],0),1)&lt;=الحجز!$C7779,((INDEX(Rooms[القيمة],MATCH(الحجز!$D7779,Rooms[الشقة],0),1)*الحجز!$E7779)+G7779)-F7779,الحجز!$H7779),"")</f>
        <v/>
      </c>
      <c r="I7779" s="10" t="str">
        <f>IFERROR(VLOOKUP(D7779,Rooms[[الشقة]:[وصف]],4,FALSE),"")</f>
        <v/>
      </c>
      <c r="K7779" s="16" t="str">
        <f t="shared" si="243"/>
        <v/>
      </c>
    </row>
    <row r="7780" spans="2:11" x14ac:dyDescent="0.2">
      <c r="B7780" s="10" t="str">
        <f t="shared" si="242"/>
        <v/>
      </c>
      <c r="C7780" s="30"/>
      <c r="H7780" s="10" t="str">
        <f>IFERROR(IF(INDEX(Rooms[اعتماد القيمة],MATCH(الحجز!$D7780,Rooms[الشقة],0),1)&lt;=الحجز!$C7780,((INDEX(Rooms[القيمة],MATCH(الحجز!$D7780,Rooms[الشقة],0),1)*الحجز!$E7780)+G7780)-F7780,الحجز!$H7780),"")</f>
        <v/>
      </c>
      <c r="I7780" s="10" t="str">
        <f>IFERROR(VLOOKUP(D7780,Rooms[[الشقة]:[وصف]],4,FALSE),"")</f>
        <v/>
      </c>
      <c r="K7780" s="16" t="str">
        <f t="shared" si="243"/>
        <v/>
      </c>
    </row>
    <row r="7781" spans="2:11" x14ac:dyDescent="0.2">
      <c r="B7781" s="10" t="str">
        <f t="shared" si="242"/>
        <v/>
      </c>
      <c r="C7781" s="30"/>
      <c r="H7781" s="10" t="str">
        <f>IFERROR(IF(INDEX(Rooms[اعتماد القيمة],MATCH(الحجز!$D7781,Rooms[الشقة],0),1)&lt;=الحجز!$C7781,((INDEX(Rooms[القيمة],MATCH(الحجز!$D7781,Rooms[الشقة],0),1)*الحجز!$E7781)+G7781)-F7781,الحجز!$H7781),"")</f>
        <v/>
      </c>
      <c r="I7781" s="10" t="str">
        <f>IFERROR(VLOOKUP(D7781,Rooms[[الشقة]:[وصف]],4,FALSE),"")</f>
        <v/>
      </c>
      <c r="K7781" s="16" t="str">
        <f t="shared" si="243"/>
        <v/>
      </c>
    </row>
    <row r="7782" spans="2:11" x14ac:dyDescent="0.2">
      <c r="B7782" s="10" t="str">
        <f t="shared" si="242"/>
        <v/>
      </c>
      <c r="C7782" s="30"/>
      <c r="H7782" s="10" t="str">
        <f>IFERROR(IF(INDEX(Rooms[اعتماد القيمة],MATCH(الحجز!$D7782,Rooms[الشقة],0),1)&lt;=الحجز!$C7782,((INDEX(Rooms[القيمة],MATCH(الحجز!$D7782,Rooms[الشقة],0),1)*الحجز!$E7782)+G7782)-F7782,الحجز!$H7782),"")</f>
        <v/>
      </c>
      <c r="I7782" s="10" t="str">
        <f>IFERROR(VLOOKUP(D7782,Rooms[[الشقة]:[وصف]],4,FALSE),"")</f>
        <v/>
      </c>
      <c r="K7782" s="16" t="str">
        <f t="shared" si="243"/>
        <v/>
      </c>
    </row>
    <row r="7783" spans="2:11" x14ac:dyDescent="0.2">
      <c r="B7783" s="10" t="str">
        <f t="shared" si="242"/>
        <v/>
      </c>
      <c r="C7783" s="30"/>
      <c r="H7783" s="10" t="str">
        <f>IFERROR(IF(INDEX(Rooms[اعتماد القيمة],MATCH(الحجز!$D7783,Rooms[الشقة],0),1)&lt;=الحجز!$C7783,((INDEX(Rooms[القيمة],MATCH(الحجز!$D7783,Rooms[الشقة],0),1)*الحجز!$E7783)+G7783)-F7783,الحجز!$H7783),"")</f>
        <v/>
      </c>
      <c r="I7783" s="10" t="str">
        <f>IFERROR(VLOOKUP(D7783,Rooms[[الشقة]:[وصف]],4,FALSE),"")</f>
        <v/>
      </c>
      <c r="K7783" s="16" t="str">
        <f t="shared" si="243"/>
        <v/>
      </c>
    </row>
    <row r="7784" spans="2:11" x14ac:dyDescent="0.2">
      <c r="B7784" s="10" t="str">
        <f t="shared" si="242"/>
        <v/>
      </c>
      <c r="C7784" s="30"/>
      <c r="H7784" s="10" t="str">
        <f>IFERROR(IF(INDEX(Rooms[اعتماد القيمة],MATCH(الحجز!$D7784,Rooms[الشقة],0),1)&lt;=الحجز!$C7784,((INDEX(Rooms[القيمة],MATCH(الحجز!$D7784,Rooms[الشقة],0),1)*الحجز!$E7784)+G7784)-F7784,الحجز!$H7784),"")</f>
        <v/>
      </c>
      <c r="I7784" s="10" t="str">
        <f>IFERROR(VLOOKUP(D7784,Rooms[[الشقة]:[وصف]],4,FALSE),"")</f>
        <v/>
      </c>
      <c r="K7784" s="16" t="str">
        <f t="shared" si="243"/>
        <v/>
      </c>
    </row>
    <row r="7785" spans="2:11" x14ac:dyDescent="0.2">
      <c r="B7785" s="10" t="str">
        <f t="shared" si="242"/>
        <v/>
      </c>
      <c r="C7785" s="30"/>
      <c r="H7785" s="10" t="str">
        <f>IFERROR(IF(INDEX(Rooms[اعتماد القيمة],MATCH(الحجز!$D7785,Rooms[الشقة],0),1)&lt;=الحجز!$C7785,((INDEX(Rooms[القيمة],MATCH(الحجز!$D7785,Rooms[الشقة],0),1)*الحجز!$E7785)+G7785)-F7785,الحجز!$H7785),"")</f>
        <v/>
      </c>
      <c r="I7785" s="10" t="str">
        <f>IFERROR(VLOOKUP(D7785,Rooms[[الشقة]:[وصف]],4,FALSE),"")</f>
        <v/>
      </c>
      <c r="K7785" s="16" t="str">
        <f t="shared" si="243"/>
        <v/>
      </c>
    </row>
    <row r="7786" spans="2:11" x14ac:dyDescent="0.2">
      <c r="B7786" s="10" t="str">
        <f t="shared" si="242"/>
        <v/>
      </c>
      <c r="C7786" s="30"/>
      <c r="H7786" s="10" t="str">
        <f>IFERROR(IF(INDEX(Rooms[اعتماد القيمة],MATCH(الحجز!$D7786,Rooms[الشقة],0),1)&lt;=الحجز!$C7786,((INDEX(Rooms[القيمة],MATCH(الحجز!$D7786,Rooms[الشقة],0),1)*الحجز!$E7786)+G7786)-F7786,الحجز!$H7786),"")</f>
        <v/>
      </c>
      <c r="I7786" s="10" t="str">
        <f>IFERROR(VLOOKUP(D7786,Rooms[[الشقة]:[وصف]],4,FALSE),"")</f>
        <v/>
      </c>
      <c r="K7786" s="16" t="str">
        <f t="shared" si="243"/>
        <v/>
      </c>
    </row>
    <row r="7787" spans="2:11" x14ac:dyDescent="0.2">
      <c r="B7787" s="10" t="str">
        <f t="shared" si="242"/>
        <v/>
      </c>
      <c r="C7787" s="30"/>
      <c r="H7787" s="10" t="str">
        <f>IFERROR(IF(INDEX(Rooms[اعتماد القيمة],MATCH(الحجز!$D7787,Rooms[الشقة],0),1)&lt;=الحجز!$C7787,((INDEX(Rooms[القيمة],MATCH(الحجز!$D7787,Rooms[الشقة],0),1)*الحجز!$E7787)+G7787)-F7787,الحجز!$H7787),"")</f>
        <v/>
      </c>
      <c r="I7787" s="10" t="str">
        <f>IFERROR(VLOOKUP(D7787,Rooms[[الشقة]:[وصف]],4,FALSE),"")</f>
        <v/>
      </c>
      <c r="K7787" s="16" t="str">
        <f t="shared" si="243"/>
        <v/>
      </c>
    </row>
    <row r="7788" spans="2:11" x14ac:dyDescent="0.2">
      <c r="B7788" s="10" t="str">
        <f t="shared" si="242"/>
        <v/>
      </c>
      <c r="C7788" s="30"/>
      <c r="H7788" s="10" t="str">
        <f>IFERROR(IF(INDEX(Rooms[اعتماد القيمة],MATCH(الحجز!$D7788,Rooms[الشقة],0),1)&lt;=الحجز!$C7788,((INDEX(Rooms[القيمة],MATCH(الحجز!$D7788,Rooms[الشقة],0),1)*الحجز!$E7788)+G7788)-F7788,الحجز!$H7788),"")</f>
        <v/>
      </c>
      <c r="I7788" s="10" t="str">
        <f>IFERROR(VLOOKUP(D7788,Rooms[[الشقة]:[وصف]],4,FALSE),"")</f>
        <v/>
      </c>
      <c r="K7788" s="16" t="str">
        <f t="shared" si="243"/>
        <v/>
      </c>
    </row>
    <row r="7789" spans="2:11" x14ac:dyDescent="0.2">
      <c r="B7789" s="10" t="str">
        <f t="shared" si="242"/>
        <v/>
      </c>
      <c r="C7789" s="30"/>
      <c r="H7789" s="10" t="str">
        <f>IFERROR(IF(INDEX(Rooms[اعتماد القيمة],MATCH(الحجز!$D7789,Rooms[الشقة],0),1)&lt;=الحجز!$C7789,((INDEX(Rooms[القيمة],MATCH(الحجز!$D7789,Rooms[الشقة],0),1)*الحجز!$E7789)+G7789)-F7789,الحجز!$H7789),"")</f>
        <v/>
      </c>
      <c r="I7789" s="10" t="str">
        <f>IFERROR(VLOOKUP(D7789,Rooms[[الشقة]:[وصف]],4,FALSE),"")</f>
        <v/>
      </c>
      <c r="K7789" s="16" t="str">
        <f t="shared" si="243"/>
        <v/>
      </c>
    </row>
    <row r="7790" spans="2:11" x14ac:dyDescent="0.2">
      <c r="B7790" s="10" t="str">
        <f t="shared" si="242"/>
        <v/>
      </c>
      <c r="C7790" s="30"/>
      <c r="H7790" s="10" t="str">
        <f>IFERROR(IF(INDEX(Rooms[اعتماد القيمة],MATCH(الحجز!$D7790,Rooms[الشقة],0),1)&lt;=الحجز!$C7790,((INDEX(Rooms[القيمة],MATCH(الحجز!$D7790,Rooms[الشقة],0),1)*الحجز!$E7790)+G7790)-F7790,الحجز!$H7790),"")</f>
        <v/>
      </c>
      <c r="I7790" s="10" t="str">
        <f>IFERROR(VLOOKUP(D7790,Rooms[[الشقة]:[وصف]],4,FALSE),"")</f>
        <v/>
      </c>
      <c r="K7790" s="16" t="str">
        <f t="shared" si="243"/>
        <v/>
      </c>
    </row>
    <row r="7791" spans="2:11" x14ac:dyDescent="0.2">
      <c r="B7791" s="10" t="str">
        <f t="shared" si="242"/>
        <v/>
      </c>
      <c r="C7791" s="30"/>
      <c r="H7791" s="10" t="str">
        <f>IFERROR(IF(INDEX(Rooms[اعتماد القيمة],MATCH(الحجز!$D7791,Rooms[الشقة],0),1)&lt;=الحجز!$C7791,((INDEX(Rooms[القيمة],MATCH(الحجز!$D7791,Rooms[الشقة],0),1)*الحجز!$E7791)+G7791)-F7791,الحجز!$H7791),"")</f>
        <v/>
      </c>
      <c r="I7791" s="10" t="str">
        <f>IFERROR(VLOOKUP(D7791,Rooms[[الشقة]:[وصف]],4,FALSE),"")</f>
        <v/>
      </c>
      <c r="K7791" s="16" t="str">
        <f t="shared" si="243"/>
        <v/>
      </c>
    </row>
    <row r="7792" spans="2:11" x14ac:dyDescent="0.2">
      <c r="B7792" s="10" t="str">
        <f t="shared" si="242"/>
        <v/>
      </c>
      <c r="C7792" s="30"/>
      <c r="H7792" s="10" t="str">
        <f>IFERROR(IF(INDEX(Rooms[اعتماد القيمة],MATCH(الحجز!$D7792,Rooms[الشقة],0),1)&lt;=الحجز!$C7792,((INDEX(Rooms[القيمة],MATCH(الحجز!$D7792,Rooms[الشقة],0),1)*الحجز!$E7792)+G7792)-F7792,الحجز!$H7792),"")</f>
        <v/>
      </c>
      <c r="I7792" s="10" t="str">
        <f>IFERROR(VLOOKUP(D7792,Rooms[[الشقة]:[وصف]],4,FALSE),"")</f>
        <v/>
      </c>
      <c r="K7792" s="16" t="str">
        <f t="shared" si="243"/>
        <v/>
      </c>
    </row>
    <row r="7793" spans="2:11" x14ac:dyDescent="0.2">
      <c r="B7793" s="10" t="str">
        <f t="shared" si="242"/>
        <v/>
      </c>
      <c r="C7793" s="30"/>
      <c r="H7793" s="10" t="str">
        <f>IFERROR(IF(INDEX(Rooms[اعتماد القيمة],MATCH(الحجز!$D7793,Rooms[الشقة],0),1)&lt;=الحجز!$C7793,((INDEX(Rooms[القيمة],MATCH(الحجز!$D7793,Rooms[الشقة],0),1)*الحجز!$E7793)+G7793)-F7793,الحجز!$H7793),"")</f>
        <v/>
      </c>
      <c r="I7793" s="10" t="str">
        <f>IFERROR(VLOOKUP(D7793,Rooms[[الشقة]:[وصف]],4,FALSE),"")</f>
        <v/>
      </c>
      <c r="K7793" s="16" t="str">
        <f t="shared" si="243"/>
        <v/>
      </c>
    </row>
    <row r="7794" spans="2:11" x14ac:dyDescent="0.2">
      <c r="B7794" s="10" t="str">
        <f t="shared" si="242"/>
        <v/>
      </c>
      <c r="C7794" s="30"/>
      <c r="H7794" s="10" t="str">
        <f>IFERROR(IF(INDEX(Rooms[اعتماد القيمة],MATCH(الحجز!$D7794,Rooms[الشقة],0),1)&lt;=الحجز!$C7794,((INDEX(Rooms[القيمة],MATCH(الحجز!$D7794,Rooms[الشقة],0),1)*الحجز!$E7794)+G7794)-F7794,الحجز!$H7794),"")</f>
        <v/>
      </c>
      <c r="I7794" s="10" t="str">
        <f>IFERROR(VLOOKUP(D7794,Rooms[[الشقة]:[وصف]],4,FALSE),"")</f>
        <v/>
      </c>
      <c r="K7794" s="16" t="str">
        <f t="shared" si="243"/>
        <v/>
      </c>
    </row>
    <row r="7795" spans="2:11" x14ac:dyDescent="0.2">
      <c r="B7795" s="10" t="str">
        <f t="shared" si="242"/>
        <v/>
      </c>
      <c r="C7795" s="30"/>
      <c r="H7795" s="10" t="str">
        <f>IFERROR(IF(INDEX(Rooms[اعتماد القيمة],MATCH(الحجز!$D7795,Rooms[الشقة],0),1)&lt;=الحجز!$C7795,((INDEX(Rooms[القيمة],MATCH(الحجز!$D7795,Rooms[الشقة],0),1)*الحجز!$E7795)+G7795)-F7795,الحجز!$H7795),"")</f>
        <v/>
      </c>
      <c r="I7795" s="10" t="str">
        <f>IFERROR(VLOOKUP(D7795,Rooms[[الشقة]:[وصف]],4,FALSE),"")</f>
        <v/>
      </c>
      <c r="K7795" s="16" t="str">
        <f t="shared" si="243"/>
        <v/>
      </c>
    </row>
    <row r="7796" spans="2:11" x14ac:dyDescent="0.2">
      <c r="B7796" s="10" t="str">
        <f t="shared" si="242"/>
        <v/>
      </c>
      <c r="C7796" s="30"/>
      <c r="H7796" s="10" t="str">
        <f>IFERROR(IF(INDEX(Rooms[اعتماد القيمة],MATCH(الحجز!$D7796,Rooms[الشقة],0),1)&lt;=الحجز!$C7796,((INDEX(Rooms[القيمة],MATCH(الحجز!$D7796,Rooms[الشقة],0),1)*الحجز!$E7796)+G7796)-F7796,الحجز!$H7796),"")</f>
        <v/>
      </c>
      <c r="I7796" s="10" t="str">
        <f>IFERROR(VLOOKUP(D7796,Rooms[[الشقة]:[وصف]],4,FALSE),"")</f>
        <v/>
      </c>
      <c r="K7796" s="16" t="str">
        <f t="shared" si="243"/>
        <v/>
      </c>
    </row>
    <row r="7797" spans="2:11" x14ac:dyDescent="0.2">
      <c r="B7797" s="10" t="str">
        <f t="shared" si="242"/>
        <v/>
      </c>
      <c r="C7797" s="30"/>
      <c r="H7797" s="10" t="str">
        <f>IFERROR(IF(INDEX(Rooms[اعتماد القيمة],MATCH(الحجز!$D7797,Rooms[الشقة],0),1)&lt;=الحجز!$C7797,((INDEX(Rooms[القيمة],MATCH(الحجز!$D7797,Rooms[الشقة],0),1)*الحجز!$E7797)+G7797)-F7797,الحجز!$H7797),"")</f>
        <v/>
      </c>
      <c r="I7797" s="10" t="str">
        <f>IFERROR(VLOOKUP(D7797,Rooms[[الشقة]:[وصف]],4,FALSE),"")</f>
        <v/>
      </c>
      <c r="K7797" s="16" t="str">
        <f t="shared" si="243"/>
        <v/>
      </c>
    </row>
    <row r="7798" spans="2:11" x14ac:dyDescent="0.2">
      <c r="B7798" s="10" t="str">
        <f t="shared" si="242"/>
        <v/>
      </c>
      <c r="C7798" s="30"/>
      <c r="H7798" s="10" t="str">
        <f>IFERROR(IF(INDEX(Rooms[اعتماد القيمة],MATCH(الحجز!$D7798,Rooms[الشقة],0),1)&lt;=الحجز!$C7798,((INDEX(Rooms[القيمة],MATCH(الحجز!$D7798,Rooms[الشقة],0),1)*الحجز!$E7798)+G7798)-F7798,الحجز!$H7798),"")</f>
        <v/>
      </c>
      <c r="I7798" s="10" t="str">
        <f>IFERROR(VLOOKUP(D7798,Rooms[[الشقة]:[وصف]],4,FALSE),"")</f>
        <v/>
      </c>
      <c r="K7798" s="16" t="str">
        <f t="shared" si="243"/>
        <v/>
      </c>
    </row>
    <row r="7799" spans="2:11" x14ac:dyDescent="0.2">
      <c r="B7799" s="10" t="str">
        <f t="shared" si="242"/>
        <v/>
      </c>
      <c r="C7799" s="30"/>
      <c r="H7799" s="10" t="str">
        <f>IFERROR(IF(INDEX(Rooms[اعتماد القيمة],MATCH(الحجز!$D7799,Rooms[الشقة],0),1)&lt;=الحجز!$C7799,((INDEX(Rooms[القيمة],MATCH(الحجز!$D7799,Rooms[الشقة],0),1)*الحجز!$E7799)+G7799)-F7799,الحجز!$H7799),"")</f>
        <v/>
      </c>
      <c r="I7799" s="10" t="str">
        <f>IFERROR(VLOOKUP(D7799,Rooms[[الشقة]:[وصف]],4,FALSE),"")</f>
        <v/>
      </c>
      <c r="K7799" s="16" t="str">
        <f t="shared" si="243"/>
        <v/>
      </c>
    </row>
    <row r="7800" spans="2:11" x14ac:dyDescent="0.2">
      <c r="B7800" s="10" t="str">
        <f t="shared" si="242"/>
        <v/>
      </c>
      <c r="C7800" s="30"/>
      <c r="H7800" s="10" t="str">
        <f>IFERROR(IF(INDEX(Rooms[اعتماد القيمة],MATCH(الحجز!$D7800,Rooms[الشقة],0),1)&lt;=الحجز!$C7800,((INDEX(Rooms[القيمة],MATCH(الحجز!$D7800,Rooms[الشقة],0),1)*الحجز!$E7800)+G7800)-F7800,الحجز!$H7800),"")</f>
        <v/>
      </c>
      <c r="I7800" s="10" t="str">
        <f>IFERROR(VLOOKUP(D7800,Rooms[[الشقة]:[وصف]],4,FALSE),"")</f>
        <v/>
      </c>
      <c r="K7800" s="16" t="str">
        <f t="shared" si="243"/>
        <v/>
      </c>
    </row>
    <row r="7801" spans="2:11" x14ac:dyDescent="0.2">
      <c r="B7801" s="10" t="str">
        <f t="shared" si="242"/>
        <v/>
      </c>
      <c r="C7801" s="30"/>
      <c r="H7801" s="10" t="str">
        <f>IFERROR(IF(INDEX(Rooms[اعتماد القيمة],MATCH(الحجز!$D7801,Rooms[الشقة],0),1)&lt;=الحجز!$C7801,((INDEX(Rooms[القيمة],MATCH(الحجز!$D7801,Rooms[الشقة],0),1)*الحجز!$E7801)+G7801)-F7801,الحجز!$H7801),"")</f>
        <v/>
      </c>
      <c r="I7801" s="10" t="str">
        <f>IFERROR(VLOOKUP(D7801,Rooms[[الشقة]:[وصف]],4,FALSE),"")</f>
        <v/>
      </c>
      <c r="K7801" s="16" t="str">
        <f t="shared" si="243"/>
        <v/>
      </c>
    </row>
    <row r="7802" spans="2:11" x14ac:dyDescent="0.2">
      <c r="B7802" s="10" t="str">
        <f t="shared" si="242"/>
        <v/>
      </c>
      <c r="C7802" s="30"/>
      <c r="H7802" s="10" t="str">
        <f>IFERROR(IF(INDEX(Rooms[اعتماد القيمة],MATCH(الحجز!$D7802,Rooms[الشقة],0),1)&lt;=الحجز!$C7802,((INDEX(Rooms[القيمة],MATCH(الحجز!$D7802,Rooms[الشقة],0),1)*الحجز!$E7802)+G7802)-F7802,الحجز!$H7802),"")</f>
        <v/>
      </c>
      <c r="I7802" s="10" t="str">
        <f>IFERROR(VLOOKUP(D7802,Rooms[[الشقة]:[وصف]],4,FALSE),"")</f>
        <v/>
      </c>
      <c r="K7802" s="16" t="str">
        <f t="shared" si="243"/>
        <v/>
      </c>
    </row>
    <row r="7803" spans="2:11" x14ac:dyDescent="0.2">
      <c r="B7803" s="10" t="str">
        <f t="shared" si="242"/>
        <v/>
      </c>
      <c r="C7803" s="30"/>
      <c r="H7803" s="10" t="str">
        <f>IFERROR(IF(INDEX(Rooms[اعتماد القيمة],MATCH(الحجز!$D7803,Rooms[الشقة],0),1)&lt;=الحجز!$C7803,((INDEX(Rooms[القيمة],MATCH(الحجز!$D7803,Rooms[الشقة],0),1)*الحجز!$E7803)+G7803)-F7803,الحجز!$H7803),"")</f>
        <v/>
      </c>
      <c r="I7803" s="10" t="str">
        <f>IFERROR(VLOOKUP(D7803,Rooms[[الشقة]:[وصف]],4,FALSE),"")</f>
        <v/>
      </c>
      <c r="K7803" s="16" t="str">
        <f t="shared" si="243"/>
        <v/>
      </c>
    </row>
    <row r="7804" spans="2:11" x14ac:dyDescent="0.2">
      <c r="B7804" s="10" t="str">
        <f t="shared" si="242"/>
        <v/>
      </c>
      <c r="C7804" s="30"/>
      <c r="H7804" s="10" t="str">
        <f>IFERROR(IF(INDEX(Rooms[اعتماد القيمة],MATCH(الحجز!$D7804,Rooms[الشقة],0),1)&lt;=الحجز!$C7804,((INDEX(Rooms[القيمة],MATCH(الحجز!$D7804,Rooms[الشقة],0),1)*الحجز!$E7804)+G7804)-F7804,الحجز!$H7804),"")</f>
        <v/>
      </c>
      <c r="I7804" s="10" t="str">
        <f>IFERROR(VLOOKUP(D7804,Rooms[[الشقة]:[وصف]],4,FALSE),"")</f>
        <v/>
      </c>
      <c r="K7804" s="16" t="str">
        <f t="shared" si="243"/>
        <v/>
      </c>
    </row>
    <row r="7805" spans="2:11" x14ac:dyDescent="0.2">
      <c r="B7805" s="10" t="str">
        <f t="shared" si="242"/>
        <v/>
      </c>
      <c r="C7805" s="30"/>
      <c r="H7805" s="10" t="str">
        <f>IFERROR(IF(INDEX(Rooms[اعتماد القيمة],MATCH(الحجز!$D7805,Rooms[الشقة],0),1)&lt;=الحجز!$C7805,((INDEX(Rooms[القيمة],MATCH(الحجز!$D7805,Rooms[الشقة],0),1)*الحجز!$E7805)+G7805)-F7805,الحجز!$H7805),"")</f>
        <v/>
      </c>
      <c r="I7805" s="10" t="str">
        <f>IFERROR(VLOOKUP(D7805,Rooms[[الشقة]:[وصف]],4,FALSE),"")</f>
        <v/>
      </c>
      <c r="K7805" s="16" t="str">
        <f t="shared" si="243"/>
        <v/>
      </c>
    </row>
    <row r="7806" spans="2:11" x14ac:dyDescent="0.2">
      <c r="B7806" s="10" t="str">
        <f t="shared" si="242"/>
        <v/>
      </c>
      <c r="C7806" s="30"/>
      <c r="H7806" s="10" t="str">
        <f>IFERROR(IF(INDEX(Rooms[اعتماد القيمة],MATCH(الحجز!$D7806,Rooms[الشقة],0),1)&lt;=الحجز!$C7806,((INDEX(Rooms[القيمة],MATCH(الحجز!$D7806,Rooms[الشقة],0),1)*الحجز!$E7806)+G7806)-F7806,الحجز!$H7806),"")</f>
        <v/>
      </c>
      <c r="I7806" s="10" t="str">
        <f>IFERROR(VLOOKUP(D7806,Rooms[[الشقة]:[وصف]],4,FALSE),"")</f>
        <v/>
      </c>
      <c r="K7806" s="16" t="str">
        <f t="shared" si="243"/>
        <v/>
      </c>
    </row>
    <row r="7807" spans="2:11" x14ac:dyDescent="0.2">
      <c r="B7807" s="10" t="str">
        <f t="shared" si="242"/>
        <v/>
      </c>
      <c r="C7807" s="30"/>
      <c r="H7807" s="10" t="str">
        <f>IFERROR(IF(INDEX(Rooms[اعتماد القيمة],MATCH(الحجز!$D7807,Rooms[الشقة],0),1)&lt;=الحجز!$C7807,((INDEX(Rooms[القيمة],MATCH(الحجز!$D7807,Rooms[الشقة],0),1)*الحجز!$E7807)+G7807)-F7807,الحجز!$H7807),"")</f>
        <v/>
      </c>
      <c r="I7807" s="10" t="str">
        <f>IFERROR(VLOOKUP(D7807,Rooms[[الشقة]:[وصف]],4,FALSE),"")</f>
        <v/>
      </c>
      <c r="K7807" s="16" t="str">
        <f t="shared" si="243"/>
        <v/>
      </c>
    </row>
    <row r="7808" spans="2:11" x14ac:dyDescent="0.2">
      <c r="B7808" s="10" t="str">
        <f t="shared" si="242"/>
        <v/>
      </c>
      <c r="C7808" s="30"/>
      <c r="H7808" s="10" t="str">
        <f>IFERROR(IF(INDEX(Rooms[اعتماد القيمة],MATCH(الحجز!$D7808,Rooms[الشقة],0),1)&lt;=الحجز!$C7808,((INDEX(Rooms[القيمة],MATCH(الحجز!$D7808,Rooms[الشقة],0),1)*الحجز!$E7808)+G7808)-F7808,الحجز!$H7808),"")</f>
        <v/>
      </c>
      <c r="I7808" s="10" t="str">
        <f>IFERROR(VLOOKUP(D7808,Rooms[[الشقة]:[وصف]],4,FALSE),"")</f>
        <v/>
      </c>
      <c r="K7808" s="16" t="str">
        <f t="shared" si="243"/>
        <v/>
      </c>
    </row>
    <row r="7809" spans="2:11" x14ac:dyDescent="0.2">
      <c r="B7809" s="10" t="str">
        <f t="shared" si="242"/>
        <v/>
      </c>
      <c r="C7809" s="30"/>
      <c r="H7809" s="10" t="str">
        <f>IFERROR(IF(INDEX(Rooms[اعتماد القيمة],MATCH(الحجز!$D7809,Rooms[الشقة],0),1)&lt;=الحجز!$C7809,((INDEX(Rooms[القيمة],MATCH(الحجز!$D7809,Rooms[الشقة],0),1)*الحجز!$E7809)+G7809)-F7809,الحجز!$H7809),"")</f>
        <v/>
      </c>
      <c r="I7809" s="10" t="str">
        <f>IFERROR(VLOOKUP(D7809,Rooms[[الشقة]:[وصف]],4,FALSE),"")</f>
        <v/>
      </c>
      <c r="K7809" s="16" t="str">
        <f t="shared" si="243"/>
        <v/>
      </c>
    </row>
    <row r="7810" spans="2:11" x14ac:dyDescent="0.2">
      <c r="B7810" s="10" t="str">
        <f t="shared" si="242"/>
        <v/>
      </c>
      <c r="C7810" s="30"/>
      <c r="H7810" s="10" t="str">
        <f>IFERROR(IF(INDEX(Rooms[اعتماد القيمة],MATCH(الحجز!$D7810,Rooms[الشقة],0),1)&lt;=الحجز!$C7810,((INDEX(Rooms[القيمة],MATCH(الحجز!$D7810,Rooms[الشقة],0),1)*الحجز!$E7810)+G7810)-F7810,الحجز!$H7810),"")</f>
        <v/>
      </c>
      <c r="I7810" s="10" t="str">
        <f>IFERROR(VLOOKUP(D7810,Rooms[[الشقة]:[وصف]],4,FALSE),"")</f>
        <v/>
      </c>
      <c r="K7810" s="16" t="str">
        <f t="shared" si="243"/>
        <v/>
      </c>
    </row>
    <row r="7811" spans="2:11" x14ac:dyDescent="0.2">
      <c r="B7811" s="10" t="str">
        <f t="shared" si="242"/>
        <v/>
      </c>
      <c r="C7811" s="30"/>
      <c r="H7811" s="10" t="str">
        <f>IFERROR(IF(INDEX(Rooms[اعتماد القيمة],MATCH(الحجز!$D7811,Rooms[الشقة],0),1)&lt;=الحجز!$C7811,((INDEX(Rooms[القيمة],MATCH(الحجز!$D7811,Rooms[الشقة],0),1)*الحجز!$E7811)+G7811)-F7811,الحجز!$H7811),"")</f>
        <v/>
      </c>
      <c r="I7811" s="10" t="str">
        <f>IFERROR(VLOOKUP(D7811,Rooms[[الشقة]:[وصف]],4,FALSE),"")</f>
        <v/>
      </c>
      <c r="K7811" s="16" t="str">
        <f t="shared" si="243"/>
        <v/>
      </c>
    </row>
    <row r="7812" spans="2:11" x14ac:dyDescent="0.2">
      <c r="B7812" s="10" t="str">
        <f t="shared" si="242"/>
        <v/>
      </c>
      <c r="C7812" s="30"/>
      <c r="H7812" s="10" t="str">
        <f>IFERROR(IF(INDEX(Rooms[اعتماد القيمة],MATCH(الحجز!$D7812,Rooms[الشقة],0),1)&lt;=الحجز!$C7812,((INDEX(Rooms[القيمة],MATCH(الحجز!$D7812,Rooms[الشقة],0),1)*الحجز!$E7812)+G7812)-F7812,الحجز!$H7812),"")</f>
        <v/>
      </c>
      <c r="I7812" s="10" t="str">
        <f>IFERROR(VLOOKUP(D7812,Rooms[[الشقة]:[وصف]],4,FALSE),"")</f>
        <v/>
      </c>
      <c r="K7812" s="16" t="str">
        <f t="shared" si="243"/>
        <v/>
      </c>
    </row>
    <row r="7813" spans="2:11" x14ac:dyDescent="0.2">
      <c r="B7813" s="10" t="str">
        <f t="shared" ref="B7813:B7876" si="244">IF(C7813&lt;&gt;"",ROW(A7810),"")</f>
        <v/>
      </c>
      <c r="C7813" s="30"/>
      <c r="H7813" s="10" t="str">
        <f>IFERROR(IF(INDEX(Rooms[اعتماد القيمة],MATCH(الحجز!$D7813,Rooms[الشقة],0),1)&lt;=الحجز!$C7813,((INDEX(Rooms[القيمة],MATCH(الحجز!$D7813,Rooms[الشقة],0),1)*الحجز!$E7813)+G7813)-F7813,الحجز!$H7813),"")</f>
        <v/>
      </c>
      <c r="I7813" s="10" t="str">
        <f>IFERROR(VLOOKUP(D7813,Rooms[[الشقة]:[وصف]],4,FALSE),"")</f>
        <v/>
      </c>
      <c r="K7813" s="16" t="str">
        <f t="shared" ref="K7813:K7876" si="245">IF(AND(E7813="",C7813=""),"",C7813+(IF(E7813&lt;1,E7813,(E7813-1))))</f>
        <v/>
      </c>
    </row>
    <row r="7814" spans="2:11" x14ac:dyDescent="0.2">
      <c r="B7814" s="10" t="str">
        <f t="shared" si="244"/>
        <v/>
      </c>
      <c r="C7814" s="30"/>
      <c r="H7814" s="10" t="str">
        <f>IFERROR(IF(INDEX(Rooms[اعتماد القيمة],MATCH(الحجز!$D7814,Rooms[الشقة],0),1)&lt;=الحجز!$C7814,((INDEX(Rooms[القيمة],MATCH(الحجز!$D7814,Rooms[الشقة],0),1)*الحجز!$E7814)+G7814)-F7814,الحجز!$H7814),"")</f>
        <v/>
      </c>
      <c r="I7814" s="10" t="str">
        <f>IFERROR(VLOOKUP(D7814,Rooms[[الشقة]:[وصف]],4,FALSE),"")</f>
        <v/>
      </c>
      <c r="K7814" s="16" t="str">
        <f t="shared" si="245"/>
        <v/>
      </c>
    </row>
    <row r="7815" spans="2:11" x14ac:dyDescent="0.2">
      <c r="B7815" s="10" t="str">
        <f t="shared" si="244"/>
        <v/>
      </c>
      <c r="C7815" s="30"/>
      <c r="H7815" s="10" t="str">
        <f>IFERROR(IF(INDEX(Rooms[اعتماد القيمة],MATCH(الحجز!$D7815,Rooms[الشقة],0),1)&lt;=الحجز!$C7815,((INDEX(Rooms[القيمة],MATCH(الحجز!$D7815,Rooms[الشقة],0),1)*الحجز!$E7815)+G7815)-F7815,الحجز!$H7815),"")</f>
        <v/>
      </c>
      <c r="I7815" s="10" t="str">
        <f>IFERROR(VLOOKUP(D7815,Rooms[[الشقة]:[وصف]],4,FALSE),"")</f>
        <v/>
      </c>
      <c r="K7815" s="16" t="str">
        <f t="shared" si="245"/>
        <v/>
      </c>
    </row>
    <row r="7816" spans="2:11" x14ac:dyDescent="0.2">
      <c r="B7816" s="10" t="str">
        <f t="shared" si="244"/>
        <v/>
      </c>
      <c r="C7816" s="30"/>
      <c r="H7816" s="10" t="str">
        <f>IFERROR(IF(INDEX(Rooms[اعتماد القيمة],MATCH(الحجز!$D7816,Rooms[الشقة],0),1)&lt;=الحجز!$C7816,((INDEX(Rooms[القيمة],MATCH(الحجز!$D7816,Rooms[الشقة],0),1)*الحجز!$E7816)+G7816)-F7816,الحجز!$H7816),"")</f>
        <v/>
      </c>
      <c r="I7816" s="10" t="str">
        <f>IFERROR(VLOOKUP(D7816,Rooms[[الشقة]:[وصف]],4,FALSE),"")</f>
        <v/>
      </c>
      <c r="K7816" s="16" t="str">
        <f t="shared" si="245"/>
        <v/>
      </c>
    </row>
    <row r="7817" spans="2:11" x14ac:dyDescent="0.2">
      <c r="B7817" s="10" t="str">
        <f t="shared" si="244"/>
        <v/>
      </c>
      <c r="C7817" s="30"/>
      <c r="H7817" s="10" t="str">
        <f>IFERROR(IF(INDEX(Rooms[اعتماد القيمة],MATCH(الحجز!$D7817,Rooms[الشقة],0),1)&lt;=الحجز!$C7817,((INDEX(Rooms[القيمة],MATCH(الحجز!$D7817,Rooms[الشقة],0),1)*الحجز!$E7817)+G7817)-F7817,الحجز!$H7817),"")</f>
        <v/>
      </c>
      <c r="I7817" s="10" t="str">
        <f>IFERROR(VLOOKUP(D7817,Rooms[[الشقة]:[وصف]],4,FALSE),"")</f>
        <v/>
      </c>
      <c r="K7817" s="16" t="str">
        <f t="shared" si="245"/>
        <v/>
      </c>
    </row>
    <row r="7818" spans="2:11" x14ac:dyDescent="0.2">
      <c r="B7818" s="10" t="str">
        <f t="shared" si="244"/>
        <v/>
      </c>
      <c r="C7818" s="30"/>
      <c r="H7818" s="10" t="str">
        <f>IFERROR(IF(INDEX(Rooms[اعتماد القيمة],MATCH(الحجز!$D7818,Rooms[الشقة],0),1)&lt;=الحجز!$C7818,((INDEX(Rooms[القيمة],MATCH(الحجز!$D7818,Rooms[الشقة],0),1)*الحجز!$E7818)+G7818)-F7818,الحجز!$H7818),"")</f>
        <v/>
      </c>
      <c r="I7818" s="10" t="str">
        <f>IFERROR(VLOOKUP(D7818,Rooms[[الشقة]:[وصف]],4,FALSE),"")</f>
        <v/>
      </c>
      <c r="K7818" s="16" t="str">
        <f t="shared" si="245"/>
        <v/>
      </c>
    </row>
    <row r="7819" spans="2:11" x14ac:dyDescent="0.2">
      <c r="B7819" s="10" t="str">
        <f t="shared" si="244"/>
        <v/>
      </c>
      <c r="C7819" s="30"/>
      <c r="H7819" s="10" t="str">
        <f>IFERROR(IF(INDEX(Rooms[اعتماد القيمة],MATCH(الحجز!$D7819,Rooms[الشقة],0),1)&lt;=الحجز!$C7819,((INDEX(Rooms[القيمة],MATCH(الحجز!$D7819,Rooms[الشقة],0),1)*الحجز!$E7819)+G7819)-F7819,الحجز!$H7819),"")</f>
        <v/>
      </c>
      <c r="I7819" s="10" t="str">
        <f>IFERROR(VLOOKUP(D7819,Rooms[[الشقة]:[وصف]],4,FALSE),"")</f>
        <v/>
      </c>
      <c r="K7819" s="16" t="str">
        <f t="shared" si="245"/>
        <v/>
      </c>
    </row>
    <row r="7820" spans="2:11" x14ac:dyDescent="0.2">
      <c r="B7820" s="10" t="str">
        <f t="shared" si="244"/>
        <v/>
      </c>
      <c r="C7820" s="30"/>
      <c r="H7820" s="10" t="str">
        <f>IFERROR(IF(INDEX(Rooms[اعتماد القيمة],MATCH(الحجز!$D7820,Rooms[الشقة],0),1)&lt;=الحجز!$C7820,((INDEX(Rooms[القيمة],MATCH(الحجز!$D7820,Rooms[الشقة],0),1)*الحجز!$E7820)+G7820)-F7820,الحجز!$H7820),"")</f>
        <v/>
      </c>
      <c r="I7820" s="10" t="str">
        <f>IFERROR(VLOOKUP(D7820,Rooms[[الشقة]:[وصف]],4,FALSE),"")</f>
        <v/>
      </c>
      <c r="K7820" s="16" t="str">
        <f t="shared" si="245"/>
        <v/>
      </c>
    </row>
    <row r="7821" spans="2:11" x14ac:dyDescent="0.2">
      <c r="B7821" s="10" t="str">
        <f t="shared" si="244"/>
        <v/>
      </c>
      <c r="C7821" s="30"/>
      <c r="H7821" s="10" t="str">
        <f>IFERROR(IF(INDEX(Rooms[اعتماد القيمة],MATCH(الحجز!$D7821,Rooms[الشقة],0),1)&lt;=الحجز!$C7821,((INDEX(Rooms[القيمة],MATCH(الحجز!$D7821,Rooms[الشقة],0),1)*الحجز!$E7821)+G7821)-F7821,الحجز!$H7821),"")</f>
        <v/>
      </c>
      <c r="I7821" s="10" t="str">
        <f>IFERROR(VLOOKUP(D7821,Rooms[[الشقة]:[وصف]],4,FALSE),"")</f>
        <v/>
      </c>
      <c r="K7821" s="16" t="str">
        <f t="shared" si="245"/>
        <v/>
      </c>
    </row>
    <row r="7822" spans="2:11" x14ac:dyDescent="0.2">
      <c r="B7822" s="10" t="str">
        <f t="shared" si="244"/>
        <v/>
      </c>
      <c r="C7822" s="30"/>
      <c r="H7822" s="10" t="str">
        <f>IFERROR(IF(INDEX(Rooms[اعتماد القيمة],MATCH(الحجز!$D7822,Rooms[الشقة],0),1)&lt;=الحجز!$C7822,((INDEX(Rooms[القيمة],MATCH(الحجز!$D7822,Rooms[الشقة],0),1)*الحجز!$E7822)+G7822)-F7822,الحجز!$H7822),"")</f>
        <v/>
      </c>
      <c r="I7822" s="10" t="str">
        <f>IFERROR(VLOOKUP(D7822,Rooms[[الشقة]:[وصف]],4,FALSE),"")</f>
        <v/>
      </c>
      <c r="K7822" s="16" t="str">
        <f t="shared" si="245"/>
        <v/>
      </c>
    </row>
    <row r="7823" spans="2:11" x14ac:dyDescent="0.2">
      <c r="B7823" s="10" t="str">
        <f t="shared" si="244"/>
        <v/>
      </c>
      <c r="C7823" s="30"/>
      <c r="H7823" s="10" t="str">
        <f>IFERROR(IF(INDEX(Rooms[اعتماد القيمة],MATCH(الحجز!$D7823,Rooms[الشقة],0),1)&lt;=الحجز!$C7823,((INDEX(Rooms[القيمة],MATCH(الحجز!$D7823,Rooms[الشقة],0),1)*الحجز!$E7823)+G7823)-F7823,الحجز!$H7823),"")</f>
        <v/>
      </c>
      <c r="I7823" s="10" t="str">
        <f>IFERROR(VLOOKUP(D7823,Rooms[[الشقة]:[وصف]],4,FALSE),"")</f>
        <v/>
      </c>
      <c r="K7823" s="16" t="str">
        <f t="shared" si="245"/>
        <v/>
      </c>
    </row>
    <row r="7824" spans="2:11" x14ac:dyDescent="0.2">
      <c r="B7824" s="10" t="str">
        <f t="shared" si="244"/>
        <v/>
      </c>
      <c r="C7824" s="30"/>
      <c r="H7824" s="10" t="str">
        <f>IFERROR(IF(INDEX(Rooms[اعتماد القيمة],MATCH(الحجز!$D7824,Rooms[الشقة],0),1)&lt;=الحجز!$C7824,((INDEX(Rooms[القيمة],MATCH(الحجز!$D7824,Rooms[الشقة],0),1)*الحجز!$E7824)+G7824)-F7824,الحجز!$H7824),"")</f>
        <v/>
      </c>
      <c r="I7824" s="10" t="str">
        <f>IFERROR(VLOOKUP(D7824,Rooms[[الشقة]:[وصف]],4,FALSE),"")</f>
        <v/>
      </c>
      <c r="K7824" s="16" t="str">
        <f t="shared" si="245"/>
        <v/>
      </c>
    </row>
    <row r="7825" spans="2:11" x14ac:dyDescent="0.2">
      <c r="B7825" s="10" t="str">
        <f t="shared" si="244"/>
        <v/>
      </c>
      <c r="C7825" s="30"/>
      <c r="H7825" s="10" t="str">
        <f>IFERROR(IF(INDEX(Rooms[اعتماد القيمة],MATCH(الحجز!$D7825,Rooms[الشقة],0),1)&lt;=الحجز!$C7825,((INDEX(Rooms[القيمة],MATCH(الحجز!$D7825,Rooms[الشقة],0),1)*الحجز!$E7825)+G7825)-F7825,الحجز!$H7825),"")</f>
        <v/>
      </c>
      <c r="I7825" s="10" t="str">
        <f>IFERROR(VLOOKUP(D7825,Rooms[[الشقة]:[وصف]],4,FALSE),"")</f>
        <v/>
      </c>
      <c r="K7825" s="16" t="str">
        <f t="shared" si="245"/>
        <v/>
      </c>
    </row>
    <row r="7826" spans="2:11" x14ac:dyDescent="0.2">
      <c r="B7826" s="10" t="str">
        <f t="shared" si="244"/>
        <v/>
      </c>
      <c r="C7826" s="30"/>
      <c r="H7826" s="10" t="str">
        <f>IFERROR(IF(INDEX(Rooms[اعتماد القيمة],MATCH(الحجز!$D7826,Rooms[الشقة],0),1)&lt;=الحجز!$C7826,((INDEX(Rooms[القيمة],MATCH(الحجز!$D7826,Rooms[الشقة],0),1)*الحجز!$E7826)+G7826)-F7826,الحجز!$H7826),"")</f>
        <v/>
      </c>
      <c r="I7826" s="10" t="str">
        <f>IFERROR(VLOOKUP(D7826,Rooms[[الشقة]:[وصف]],4,FALSE),"")</f>
        <v/>
      </c>
      <c r="K7826" s="16" t="str">
        <f t="shared" si="245"/>
        <v/>
      </c>
    </row>
    <row r="7827" spans="2:11" x14ac:dyDescent="0.2">
      <c r="B7827" s="10" t="str">
        <f t="shared" si="244"/>
        <v/>
      </c>
      <c r="C7827" s="30"/>
      <c r="H7827" s="10" t="str">
        <f>IFERROR(IF(INDEX(Rooms[اعتماد القيمة],MATCH(الحجز!$D7827,Rooms[الشقة],0),1)&lt;=الحجز!$C7827,((INDEX(Rooms[القيمة],MATCH(الحجز!$D7827,Rooms[الشقة],0),1)*الحجز!$E7827)+G7827)-F7827,الحجز!$H7827),"")</f>
        <v/>
      </c>
      <c r="I7827" s="10" t="str">
        <f>IFERROR(VLOOKUP(D7827,Rooms[[الشقة]:[وصف]],4,FALSE),"")</f>
        <v/>
      </c>
      <c r="K7827" s="16" t="str">
        <f t="shared" si="245"/>
        <v/>
      </c>
    </row>
    <row r="7828" spans="2:11" x14ac:dyDescent="0.2">
      <c r="B7828" s="10" t="str">
        <f t="shared" si="244"/>
        <v/>
      </c>
      <c r="C7828" s="30"/>
      <c r="H7828" s="10" t="str">
        <f>IFERROR(IF(INDEX(Rooms[اعتماد القيمة],MATCH(الحجز!$D7828,Rooms[الشقة],0),1)&lt;=الحجز!$C7828,((INDEX(Rooms[القيمة],MATCH(الحجز!$D7828,Rooms[الشقة],0),1)*الحجز!$E7828)+G7828)-F7828,الحجز!$H7828),"")</f>
        <v/>
      </c>
      <c r="I7828" s="10" t="str">
        <f>IFERROR(VLOOKUP(D7828,Rooms[[الشقة]:[وصف]],4,FALSE),"")</f>
        <v/>
      </c>
      <c r="K7828" s="16" t="str">
        <f t="shared" si="245"/>
        <v/>
      </c>
    </row>
    <row r="7829" spans="2:11" x14ac:dyDescent="0.2">
      <c r="B7829" s="10" t="str">
        <f t="shared" si="244"/>
        <v/>
      </c>
      <c r="C7829" s="30"/>
      <c r="H7829" s="10" t="str">
        <f>IFERROR(IF(INDEX(Rooms[اعتماد القيمة],MATCH(الحجز!$D7829,Rooms[الشقة],0),1)&lt;=الحجز!$C7829,((INDEX(Rooms[القيمة],MATCH(الحجز!$D7829,Rooms[الشقة],0),1)*الحجز!$E7829)+G7829)-F7829,الحجز!$H7829),"")</f>
        <v/>
      </c>
      <c r="I7829" s="10" t="str">
        <f>IFERROR(VLOOKUP(D7829,Rooms[[الشقة]:[وصف]],4,FALSE),"")</f>
        <v/>
      </c>
      <c r="K7829" s="16" t="str">
        <f t="shared" si="245"/>
        <v/>
      </c>
    </row>
    <row r="7830" spans="2:11" x14ac:dyDescent="0.2">
      <c r="B7830" s="10" t="str">
        <f t="shared" si="244"/>
        <v/>
      </c>
      <c r="C7830" s="30"/>
      <c r="H7830" s="10" t="str">
        <f>IFERROR(IF(INDEX(Rooms[اعتماد القيمة],MATCH(الحجز!$D7830,Rooms[الشقة],0),1)&lt;=الحجز!$C7830,((INDEX(Rooms[القيمة],MATCH(الحجز!$D7830,Rooms[الشقة],0),1)*الحجز!$E7830)+G7830)-F7830,الحجز!$H7830),"")</f>
        <v/>
      </c>
      <c r="I7830" s="10" t="str">
        <f>IFERROR(VLOOKUP(D7830,Rooms[[الشقة]:[وصف]],4,FALSE),"")</f>
        <v/>
      </c>
      <c r="K7830" s="16" t="str">
        <f t="shared" si="245"/>
        <v/>
      </c>
    </row>
    <row r="7831" spans="2:11" x14ac:dyDescent="0.2">
      <c r="B7831" s="10" t="str">
        <f t="shared" si="244"/>
        <v/>
      </c>
      <c r="C7831" s="30"/>
      <c r="H7831" s="10" t="str">
        <f>IFERROR(IF(INDEX(Rooms[اعتماد القيمة],MATCH(الحجز!$D7831,Rooms[الشقة],0),1)&lt;=الحجز!$C7831,((INDEX(Rooms[القيمة],MATCH(الحجز!$D7831,Rooms[الشقة],0),1)*الحجز!$E7831)+G7831)-F7831,الحجز!$H7831),"")</f>
        <v/>
      </c>
      <c r="I7831" s="10" t="str">
        <f>IFERROR(VLOOKUP(D7831,Rooms[[الشقة]:[وصف]],4,FALSE),"")</f>
        <v/>
      </c>
      <c r="K7831" s="16" t="str">
        <f t="shared" si="245"/>
        <v/>
      </c>
    </row>
    <row r="7832" spans="2:11" x14ac:dyDescent="0.2">
      <c r="B7832" s="10" t="str">
        <f t="shared" si="244"/>
        <v/>
      </c>
      <c r="C7832" s="30"/>
      <c r="H7832" s="10" t="str">
        <f>IFERROR(IF(INDEX(Rooms[اعتماد القيمة],MATCH(الحجز!$D7832,Rooms[الشقة],0),1)&lt;=الحجز!$C7832,((INDEX(Rooms[القيمة],MATCH(الحجز!$D7832,Rooms[الشقة],0),1)*الحجز!$E7832)+G7832)-F7832,الحجز!$H7832),"")</f>
        <v/>
      </c>
      <c r="I7832" s="10" t="str">
        <f>IFERROR(VLOOKUP(D7832,Rooms[[الشقة]:[وصف]],4,FALSE),"")</f>
        <v/>
      </c>
      <c r="K7832" s="16" t="str">
        <f t="shared" si="245"/>
        <v/>
      </c>
    </row>
    <row r="7833" spans="2:11" x14ac:dyDescent="0.2">
      <c r="B7833" s="10" t="str">
        <f t="shared" si="244"/>
        <v/>
      </c>
      <c r="C7833" s="30"/>
      <c r="H7833" s="10" t="str">
        <f>IFERROR(IF(INDEX(Rooms[اعتماد القيمة],MATCH(الحجز!$D7833,Rooms[الشقة],0),1)&lt;=الحجز!$C7833,((INDEX(Rooms[القيمة],MATCH(الحجز!$D7833,Rooms[الشقة],0),1)*الحجز!$E7833)+G7833)-F7833,الحجز!$H7833),"")</f>
        <v/>
      </c>
      <c r="I7833" s="10" t="str">
        <f>IFERROR(VLOOKUP(D7833,Rooms[[الشقة]:[وصف]],4,FALSE),"")</f>
        <v/>
      </c>
      <c r="K7833" s="16" t="str">
        <f t="shared" si="245"/>
        <v/>
      </c>
    </row>
    <row r="7834" spans="2:11" x14ac:dyDescent="0.2">
      <c r="B7834" s="10" t="str">
        <f t="shared" si="244"/>
        <v/>
      </c>
      <c r="C7834" s="30"/>
      <c r="H7834" s="10" t="str">
        <f>IFERROR(IF(INDEX(Rooms[اعتماد القيمة],MATCH(الحجز!$D7834,Rooms[الشقة],0),1)&lt;=الحجز!$C7834,((INDEX(Rooms[القيمة],MATCH(الحجز!$D7834,Rooms[الشقة],0),1)*الحجز!$E7834)+G7834)-F7834,الحجز!$H7834),"")</f>
        <v/>
      </c>
      <c r="I7834" s="10" t="str">
        <f>IFERROR(VLOOKUP(D7834,Rooms[[الشقة]:[وصف]],4,FALSE),"")</f>
        <v/>
      </c>
      <c r="K7834" s="16" t="str">
        <f t="shared" si="245"/>
        <v/>
      </c>
    </row>
    <row r="7835" spans="2:11" x14ac:dyDescent="0.2">
      <c r="B7835" s="10" t="str">
        <f t="shared" si="244"/>
        <v/>
      </c>
      <c r="C7835" s="30"/>
      <c r="H7835" s="10" t="str">
        <f>IFERROR(IF(INDEX(Rooms[اعتماد القيمة],MATCH(الحجز!$D7835,Rooms[الشقة],0),1)&lt;=الحجز!$C7835,((INDEX(Rooms[القيمة],MATCH(الحجز!$D7835,Rooms[الشقة],0),1)*الحجز!$E7835)+G7835)-F7835,الحجز!$H7835),"")</f>
        <v/>
      </c>
      <c r="I7835" s="10" t="str">
        <f>IFERROR(VLOOKUP(D7835,Rooms[[الشقة]:[وصف]],4,FALSE),"")</f>
        <v/>
      </c>
      <c r="K7835" s="16" t="str">
        <f t="shared" si="245"/>
        <v/>
      </c>
    </row>
    <row r="7836" spans="2:11" x14ac:dyDescent="0.2">
      <c r="B7836" s="10" t="str">
        <f t="shared" si="244"/>
        <v/>
      </c>
      <c r="C7836" s="30"/>
      <c r="H7836" s="10" t="str">
        <f>IFERROR(IF(INDEX(Rooms[اعتماد القيمة],MATCH(الحجز!$D7836,Rooms[الشقة],0),1)&lt;=الحجز!$C7836,((INDEX(Rooms[القيمة],MATCH(الحجز!$D7836,Rooms[الشقة],0),1)*الحجز!$E7836)+G7836)-F7836,الحجز!$H7836),"")</f>
        <v/>
      </c>
      <c r="I7836" s="10" t="str">
        <f>IFERROR(VLOOKUP(D7836,Rooms[[الشقة]:[وصف]],4,FALSE),"")</f>
        <v/>
      </c>
      <c r="K7836" s="16" t="str">
        <f t="shared" si="245"/>
        <v/>
      </c>
    </row>
    <row r="7837" spans="2:11" x14ac:dyDescent="0.2">
      <c r="B7837" s="10" t="str">
        <f t="shared" si="244"/>
        <v/>
      </c>
      <c r="C7837" s="30"/>
      <c r="H7837" s="10" t="str">
        <f>IFERROR(IF(INDEX(Rooms[اعتماد القيمة],MATCH(الحجز!$D7837,Rooms[الشقة],0),1)&lt;=الحجز!$C7837,((INDEX(Rooms[القيمة],MATCH(الحجز!$D7837,Rooms[الشقة],0),1)*الحجز!$E7837)+G7837)-F7837,الحجز!$H7837),"")</f>
        <v/>
      </c>
      <c r="I7837" s="10" t="str">
        <f>IFERROR(VLOOKUP(D7837,Rooms[[الشقة]:[وصف]],4,FALSE),"")</f>
        <v/>
      </c>
      <c r="K7837" s="16" t="str">
        <f t="shared" si="245"/>
        <v/>
      </c>
    </row>
    <row r="7838" spans="2:11" x14ac:dyDescent="0.2">
      <c r="B7838" s="10" t="str">
        <f t="shared" si="244"/>
        <v/>
      </c>
      <c r="C7838" s="30"/>
      <c r="H7838" s="10" t="str">
        <f>IFERROR(IF(INDEX(Rooms[اعتماد القيمة],MATCH(الحجز!$D7838,Rooms[الشقة],0),1)&lt;=الحجز!$C7838,((INDEX(Rooms[القيمة],MATCH(الحجز!$D7838,Rooms[الشقة],0),1)*الحجز!$E7838)+G7838)-F7838,الحجز!$H7838),"")</f>
        <v/>
      </c>
      <c r="I7838" s="10" t="str">
        <f>IFERROR(VLOOKUP(D7838,Rooms[[الشقة]:[وصف]],4,FALSE),"")</f>
        <v/>
      </c>
      <c r="K7838" s="16" t="str">
        <f t="shared" si="245"/>
        <v/>
      </c>
    </row>
    <row r="7839" spans="2:11" x14ac:dyDescent="0.2">
      <c r="B7839" s="10" t="str">
        <f t="shared" si="244"/>
        <v/>
      </c>
      <c r="C7839" s="30"/>
      <c r="H7839" s="10" t="str">
        <f>IFERROR(IF(INDEX(Rooms[اعتماد القيمة],MATCH(الحجز!$D7839,Rooms[الشقة],0),1)&lt;=الحجز!$C7839,((INDEX(Rooms[القيمة],MATCH(الحجز!$D7839,Rooms[الشقة],0),1)*الحجز!$E7839)+G7839)-F7839,الحجز!$H7839),"")</f>
        <v/>
      </c>
      <c r="I7839" s="10" t="str">
        <f>IFERROR(VLOOKUP(D7839,Rooms[[الشقة]:[وصف]],4,FALSE),"")</f>
        <v/>
      </c>
      <c r="K7839" s="16" t="str">
        <f t="shared" si="245"/>
        <v/>
      </c>
    </row>
    <row r="7840" spans="2:11" x14ac:dyDescent="0.2">
      <c r="B7840" s="10" t="str">
        <f t="shared" si="244"/>
        <v/>
      </c>
      <c r="C7840" s="30"/>
      <c r="H7840" s="10" t="str">
        <f>IFERROR(IF(INDEX(Rooms[اعتماد القيمة],MATCH(الحجز!$D7840,Rooms[الشقة],0),1)&lt;=الحجز!$C7840,((INDEX(Rooms[القيمة],MATCH(الحجز!$D7840,Rooms[الشقة],0),1)*الحجز!$E7840)+G7840)-F7840,الحجز!$H7840),"")</f>
        <v/>
      </c>
      <c r="I7840" s="10" t="str">
        <f>IFERROR(VLOOKUP(D7840,Rooms[[الشقة]:[وصف]],4,FALSE),"")</f>
        <v/>
      </c>
      <c r="K7840" s="16" t="str">
        <f t="shared" si="245"/>
        <v/>
      </c>
    </row>
    <row r="7841" spans="2:11" x14ac:dyDescent="0.2">
      <c r="B7841" s="10" t="str">
        <f t="shared" si="244"/>
        <v/>
      </c>
      <c r="C7841" s="30"/>
      <c r="H7841" s="10" t="str">
        <f>IFERROR(IF(INDEX(Rooms[اعتماد القيمة],MATCH(الحجز!$D7841,Rooms[الشقة],0),1)&lt;=الحجز!$C7841,((INDEX(Rooms[القيمة],MATCH(الحجز!$D7841,Rooms[الشقة],0),1)*الحجز!$E7841)+G7841)-F7841,الحجز!$H7841),"")</f>
        <v/>
      </c>
      <c r="I7841" s="10" t="str">
        <f>IFERROR(VLOOKUP(D7841,Rooms[[الشقة]:[وصف]],4,FALSE),"")</f>
        <v/>
      </c>
      <c r="K7841" s="16" t="str">
        <f t="shared" si="245"/>
        <v/>
      </c>
    </row>
    <row r="7842" spans="2:11" x14ac:dyDescent="0.2">
      <c r="B7842" s="10" t="str">
        <f t="shared" si="244"/>
        <v/>
      </c>
      <c r="C7842" s="30"/>
      <c r="H7842" s="10" t="str">
        <f>IFERROR(IF(INDEX(Rooms[اعتماد القيمة],MATCH(الحجز!$D7842,Rooms[الشقة],0),1)&lt;=الحجز!$C7842,((INDEX(Rooms[القيمة],MATCH(الحجز!$D7842,Rooms[الشقة],0),1)*الحجز!$E7842)+G7842)-F7842,الحجز!$H7842),"")</f>
        <v/>
      </c>
      <c r="I7842" s="10" t="str">
        <f>IFERROR(VLOOKUP(D7842,Rooms[[الشقة]:[وصف]],4,FALSE),"")</f>
        <v/>
      </c>
      <c r="K7842" s="16" t="str">
        <f t="shared" si="245"/>
        <v/>
      </c>
    </row>
    <row r="7843" spans="2:11" x14ac:dyDescent="0.2">
      <c r="B7843" s="10" t="str">
        <f t="shared" si="244"/>
        <v/>
      </c>
      <c r="C7843" s="30"/>
      <c r="H7843" s="10" t="str">
        <f>IFERROR(IF(INDEX(Rooms[اعتماد القيمة],MATCH(الحجز!$D7843,Rooms[الشقة],0),1)&lt;=الحجز!$C7843,((INDEX(Rooms[القيمة],MATCH(الحجز!$D7843,Rooms[الشقة],0),1)*الحجز!$E7843)+G7843)-F7843,الحجز!$H7843),"")</f>
        <v/>
      </c>
      <c r="I7843" s="10" t="str">
        <f>IFERROR(VLOOKUP(D7843,Rooms[[الشقة]:[وصف]],4,FALSE),"")</f>
        <v/>
      </c>
      <c r="K7843" s="16" t="str">
        <f t="shared" si="245"/>
        <v/>
      </c>
    </row>
    <row r="7844" spans="2:11" x14ac:dyDescent="0.2">
      <c r="B7844" s="10" t="str">
        <f t="shared" si="244"/>
        <v/>
      </c>
      <c r="C7844" s="30"/>
      <c r="H7844" s="10" t="str">
        <f>IFERROR(IF(INDEX(Rooms[اعتماد القيمة],MATCH(الحجز!$D7844,Rooms[الشقة],0),1)&lt;=الحجز!$C7844,((INDEX(Rooms[القيمة],MATCH(الحجز!$D7844,Rooms[الشقة],0),1)*الحجز!$E7844)+G7844)-F7844,الحجز!$H7844),"")</f>
        <v/>
      </c>
      <c r="I7844" s="10" t="str">
        <f>IFERROR(VLOOKUP(D7844,Rooms[[الشقة]:[وصف]],4,FALSE),"")</f>
        <v/>
      </c>
      <c r="K7844" s="16" t="str">
        <f t="shared" si="245"/>
        <v/>
      </c>
    </row>
    <row r="7845" spans="2:11" x14ac:dyDescent="0.2">
      <c r="B7845" s="10" t="str">
        <f t="shared" si="244"/>
        <v/>
      </c>
      <c r="C7845" s="30"/>
      <c r="H7845" s="10" t="str">
        <f>IFERROR(IF(INDEX(Rooms[اعتماد القيمة],MATCH(الحجز!$D7845,Rooms[الشقة],0),1)&lt;=الحجز!$C7845,((INDEX(Rooms[القيمة],MATCH(الحجز!$D7845,Rooms[الشقة],0),1)*الحجز!$E7845)+G7845)-F7845,الحجز!$H7845),"")</f>
        <v/>
      </c>
      <c r="I7845" s="10" t="str">
        <f>IFERROR(VLOOKUP(D7845,Rooms[[الشقة]:[وصف]],4,FALSE),"")</f>
        <v/>
      </c>
      <c r="K7845" s="16" t="str">
        <f t="shared" si="245"/>
        <v/>
      </c>
    </row>
    <row r="7846" spans="2:11" x14ac:dyDescent="0.2">
      <c r="B7846" s="10" t="str">
        <f t="shared" si="244"/>
        <v/>
      </c>
      <c r="C7846" s="30"/>
      <c r="H7846" s="10" t="str">
        <f>IFERROR(IF(INDEX(Rooms[اعتماد القيمة],MATCH(الحجز!$D7846,Rooms[الشقة],0),1)&lt;=الحجز!$C7846,((INDEX(Rooms[القيمة],MATCH(الحجز!$D7846,Rooms[الشقة],0),1)*الحجز!$E7846)+G7846)-F7846,الحجز!$H7846),"")</f>
        <v/>
      </c>
      <c r="I7846" s="10" t="str">
        <f>IFERROR(VLOOKUP(D7846,Rooms[[الشقة]:[وصف]],4,FALSE),"")</f>
        <v/>
      </c>
      <c r="K7846" s="16" t="str">
        <f t="shared" si="245"/>
        <v/>
      </c>
    </row>
    <row r="7847" spans="2:11" x14ac:dyDescent="0.2">
      <c r="B7847" s="10" t="str">
        <f t="shared" si="244"/>
        <v/>
      </c>
      <c r="C7847" s="30"/>
      <c r="H7847" s="10" t="str">
        <f>IFERROR(IF(INDEX(Rooms[اعتماد القيمة],MATCH(الحجز!$D7847,Rooms[الشقة],0),1)&lt;=الحجز!$C7847,((INDEX(Rooms[القيمة],MATCH(الحجز!$D7847,Rooms[الشقة],0),1)*الحجز!$E7847)+G7847)-F7847,الحجز!$H7847),"")</f>
        <v/>
      </c>
      <c r="I7847" s="10" t="str">
        <f>IFERROR(VLOOKUP(D7847,Rooms[[الشقة]:[وصف]],4,FALSE),"")</f>
        <v/>
      </c>
      <c r="K7847" s="16" t="str">
        <f t="shared" si="245"/>
        <v/>
      </c>
    </row>
    <row r="7848" spans="2:11" x14ac:dyDescent="0.2">
      <c r="B7848" s="10" t="str">
        <f t="shared" si="244"/>
        <v/>
      </c>
      <c r="C7848" s="30"/>
      <c r="H7848" s="10" t="str">
        <f>IFERROR(IF(INDEX(Rooms[اعتماد القيمة],MATCH(الحجز!$D7848,Rooms[الشقة],0),1)&lt;=الحجز!$C7848,((INDEX(Rooms[القيمة],MATCH(الحجز!$D7848,Rooms[الشقة],0),1)*الحجز!$E7848)+G7848)-F7848,الحجز!$H7848),"")</f>
        <v/>
      </c>
      <c r="I7848" s="10" t="str">
        <f>IFERROR(VLOOKUP(D7848,Rooms[[الشقة]:[وصف]],4,FALSE),"")</f>
        <v/>
      </c>
      <c r="K7848" s="16" t="str">
        <f t="shared" si="245"/>
        <v/>
      </c>
    </row>
    <row r="7849" spans="2:11" x14ac:dyDescent="0.2">
      <c r="B7849" s="10" t="str">
        <f t="shared" si="244"/>
        <v/>
      </c>
      <c r="C7849" s="30"/>
      <c r="H7849" s="10" t="str">
        <f>IFERROR(IF(INDEX(Rooms[اعتماد القيمة],MATCH(الحجز!$D7849,Rooms[الشقة],0),1)&lt;=الحجز!$C7849,((INDEX(Rooms[القيمة],MATCH(الحجز!$D7849,Rooms[الشقة],0),1)*الحجز!$E7849)+G7849)-F7849,الحجز!$H7849),"")</f>
        <v/>
      </c>
      <c r="I7849" s="10" t="str">
        <f>IFERROR(VLOOKUP(D7849,Rooms[[الشقة]:[وصف]],4,FALSE),"")</f>
        <v/>
      </c>
      <c r="K7849" s="16" t="str">
        <f t="shared" si="245"/>
        <v/>
      </c>
    </row>
    <row r="7850" spans="2:11" x14ac:dyDescent="0.2">
      <c r="B7850" s="10" t="str">
        <f t="shared" si="244"/>
        <v/>
      </c>
      <c r="C7850" s="30"/>
      <c r="H7850" s="10" t="str">
        <f>IFERROR(IF(INDEX(Rooms[اعتماد القيمة],MATCH(الحجز!$D7850,Rooms[الشقة],0),1)&lt;=الحجز!$C7850,((INDEX(Rooms[القيمة],MATCH(الحجز!$D7850,Rooms[الشقة],0),1)*الحجز!$E7850)+G7850)-F7850,الحجز!$H7850),"")</f>
        <v/>
      </c>
      <c r="I7850" s="10" t="str">
        <f>IFERROR(VLOOKUP(D7850,Rooms[[الشقة]:[وصف]],4,FALSE),"")</f>
        <v/>
      </c>
      <c r="K7850" s="16" t="str">
        <f t="shared" si="245"/>
        <v/>
      </c>
    </row>
    <row r="7851" spans="2:11" x14ac:dyDescent="0.2">
      <c r="B7851" s="10" t="str">
        <f t="shared" si="244"/>
        <v/>
      </c>
      <c r="C7851" s="30"/>
      <c r="H7851" s="10" t="str">
        <f>IFERROR(IF(INDEX(Rooms[اعتماد القيمة],MATCH(الحجز!$D7851,Rooms[الشقة],0),1)&lt;=الحجز!$C7851,((INDEX(Rooms[القيمة],MATCH(الحجز!$D7851,Rooms[الشقة],0),1)*الحجز!$E7851)+G7851)-F7851,الحجز!$H7851),"")</f>
        <v/>
      </c>
      <c r="I7851" s="10" t="str">
        <f>IFERROR(VLOOKUP(D7851,Rooms[[الشقة]:[وصف]],4,FALSE),"")</f>
        <v/>
      </c>
      <c r="K7851" s="16" t="str">
        <f t="shared" si="245"/>
        <v/>
      </c>
    </row>
    <row r="7852" spans="2:11" x14ac:dyDescent="0.2">
      <c r="B7852" s="10" t="str">
        <f t="shared" si="244"/>
        <v/>
      </c>
      <c r="C7852" s="30"/>
      <c r="H7852" s="10" t="str">
        <f>IFERROR(IF(INDEX(Rooms[اعتماد القيمة],MATCH(الحجز!$D7852,Rooms[الشقة],0),1)&lt;=الحجز!$C7852,((INDEX(Rooms[القيمة],MATCH(الحجز!$D7852,Rooms[الشقة],0),1)*الحجز!$E7852)+G7852)-F7852,الحجز!$H7852),"")</f>
        <v/>
      </c>
      <c r="I7852" s="10" t="str">
        <f>IFERROR(VLOOKUP(D7852,Rooms[[الشقة]:[وصف]],4,FALSE),"")</f>
        <v/>
      </c>
      <c r="K7852" s="16" t="str">
        <f t="shared" si="245"/>
        <v/>
      </c>
    </row>
    <row r="7853" spans="2:11" x14ac:dyDescent="0.2">
      <c r="B7853" s="10" t="str">
        <f t="shared" si="244"/>
        <v/>
      </c>
      <c r="C7853" s="30"/>
      <c r="H7853" s="10" t="str">
        <f>IFERROR(IF(INDEX(Rooms[اعتماد القيمة],MATCH(الحجز!$D7853,Rooms[الشقة],0),1)&lt;=الحجز!$C7853,((INDEX(Rooms[القيمة],MATCH(الحجز!$D7853,Rooms[الشقة],0),1)*الحجز!$E7853)+G7853)-F7853,الحجز!$H7853),"")</f>
        <v/>
      </c>
      <c r="I7853" s="10" t="str">
        <f>IFERROR(VLOOKUP(D7853,Rooms[[الشقة]:[وصف]],4,FALSE),"")</f>
        <v/>
      </c>
      <c r="K7853" s="16" t="str">
        <f t="shared" si="245"/>
        <v/>
      </c>
    </row>
    <row r="7854" spans="2:11" x14ac:dyDescent="0.2">
      <c r="B7854" s="10" t="str">
        <f t="shared" si="244"/>
        <v/>
      </c>
      <c r="C7854" s="30"/>
      <c r="H7854" s="10" t="str">
        <f>IFERROR(IF(INDEX(Rooms[اعتماد القيمة],MATCH(الحجز!$D7854,Rooms[الشقة],0),1)&lt;=الحجز!$C7854,((INDEX(Rooms[القيمة],MATCH(الحجز!$D7854,Rooms[الشقة],0),1)*الحجز!$E7854)+G7854)-F7854,الحجز!$H7854),"")</f>
        <v/>
      </c>
      <c r="I7854" s="10" t="str">
        <f>IFERROR(VLOOKUP(D7854,Rooms[[الشقة]:[وصف]],4,FALSE),"")</f>
        <v/>
      </c>
      <c r="K7854" s="16" t="str">
        <f t="shared" si="245"/>
        <v/>
      </c>
    </row>
    <row r="7855" spans="2:11" x14ac:dyDescent="0.2">
      <c r="B7855" s="10" t="str">
        <f t="shared" si="244"/>
        <v/>
      </c>
      <c r="C7855" s="30"/>
      <c r="H7855" s="10" t="str">
        <f>IFERROR(IF(INDEX(Rooms[اعتماد القيمة],MATCH(الحجز!$D7855,Rooms[الشقة],0),1)&lt;=الحجز!$C7855,((INDEX(Rooms[القيمة],MATCH(الحجز!$D7855,Rooms[الشقة],0),1)*الحجز!$E7855)+G7855)-F7855,الحجز!$H7855),"")</f>
        <v/>
      </c>
      <c r="I7855" s="10" t="str">
        <f>IFERROR(VLOOKUP(D7855,Rooms[[الشقة]:[وصف]],4,FALSE),"")</f>
        <v/>
      </c>
      <c r="K7855" s="16" t="str">
        <f t="shared" si="245"/>
        <v/>
      </c>
    </row>
    <row r="7856" spans="2:11" x14ac:dyDescent="0.2">
      <c r="B7856" s="10" t="str">
        <f t="shared" si="244"/>
        <v/>
      </c>
      <c r="C7856" s="30"/>
      <c r="H7856" s="10" t="str">
        <f>IFERROR(IF(INDEX(Rooms[اعتماد القيمة],MATCH(الحجز!$D7856,Rooms[الشقة],0),1)&lt;=الحجز!$C7856,((INDEX(Rooms[القيمة],MATCH(الحجز!$D7856,Rooms[الشقة],0),1)*الحجز!$E7856)+G7856)-F7856,الحجز!$H7856),"")</f>
        <v/>
      </c>
      <c r="I7856" s="10" t="str">
        <f>IFERROR(VLOOKUP(D7856,Rooms[[الشقة]:[وصف]],4,FALSE),"")</f>
        <v/>
      </c>
      <c r="K7856" s="16" t="str">
        <f t="shared" si="245"/>
        <v/>
      </c>
    </row>
    <row r="7857" spans="2:11" x14ac:dyDescent="0.2">
      <c r="B7857" s="10" t="str">
        <f t="shared" si="244"/>
        <v/>
      </c>
      <c r="C7857" s="30"/>
      <c r="H7857" s="10" t="str">
        <f>IFERROR(IF(INDEX(Rooms[اعتماد القيمة],MATCH(الحجز!$D7857,Rooms[الشقة],0),1)&lt;=الحجز!$C7857,((INDEX(Rooms[القيمة],MATCH(الحجز!$D7857,Rooms[الشقة],0),1)*الحجز!$E7857)+G7857)-F7857,الحجز!$H7857),"")</f>
        <v/>
      </c>
      <c r="I7857" s="10" t="str">
        <f>IFERROR(VLOOKUP(D7857,Rooms[[الشقة]:[وصف]],4,FALSE),"")</f>
        <v/>
      </c>
      <c r="K7857" s="16" t="str">
        <f t="shared" si="245"/>
        <v/>
      </c>
    </row>
    <row r="7858" spans="2:11" x14ac:dyDescent="0.2">
      <c r="B7858" s="10" t="str">
        <f t="shared" si="244"/>
        <v/>
      </c>
      <c r="C7858" s="30"/>
      <c r="H7858" s="10" t="str">
        <f>IFERROR(IF(INDEX(Rooms[اعتماد القيمة],MATCH(الحجز!$D7858,Rooms[الشقة],0),1)&lt;=الحجز!$C7858,((INDEX(Rooms[القيمة],MATCH(الحجز!$D7858,Rooms[الشقة],0),1)*الحجز!$E7858)+G7858)-F7858,الحجز!$H7858),"")</f>
        <v/>
      </c>
      <c r="I7858" s="10" t="str">
        <f>IFERROR(VLOOKUP(D7858,Rooms[[الشقة]:[وصف]],4,FALSE),"")</f>
        <v/>
      </c>
      <c r="K7858" s="16" t="str">
        <f t="shared" si="245"/>
        <v/>
      </c>
    </row>
    <row r="7859" spans="2:11" x14ac:dyDescent="0.2">
      <c r="B7859" s="10" t="str">
        <f t="shared" si="244"/>
        <v/>
      </c>
      <c r="C7859" s="30"/>
      <c r="H7859" s="10" t="str">
        <f>IFERROR(IF(INDEX(Rooms[اعتماد القيمة],MATCH(الحجز!$D7859,Rooms[الشقة],0),1)&lt;=الحجز!$C7859,((INDEX(Rooms[القيمة],MATCH(الحجز!$D7859,Rooms[الشقة],0),1)*الحجز!$E7859)+G7859)-F7859,الحجز!$H7859),"")</f>
        <v/>
      </c>
      <c r="I7859" s="10" t="str">
        <f>IFERROR(VLOOKUP(D7859,Rooms[[الشقة]:[وصف]],4,FALSE),"")</f>
        <v/>
      </c>
      <c r="K7859" s="16" t="str">
        <f t="shared" si="245"/>
        <v/>
      </c>
    </row>
    <row r="7860" spans="2:11" x14ac:dyDescent="0.2">
      <c r="B7860" s="10" t="str">
        <f t="shared" si="244"/>
        <v/>
      </c>
      <c r="C7860" s="30"/>
      <c r="H7860" s="10" t="str">
        <f>IFERROR(IF(INDEX(Rooms[اعتماد القيمة],MATCH(الحجز!$D7860,Rooms[الشقة],0),1)&lt;=الحجز!$C7860,((INDEX(Rooms[القيمة],MATCH(الحجز!$D7860,Rooms[الشقة],0),1)*الحجز!$E7860)+G7860)-F7860,الحجز!$H7860),"")</f>
        <v/>
      </c>
      <c r="I7860" s="10" t="str">
        <f>IFERROR(VLOOKUP(D7860,Rooms[[الشقة]:[وصف]],4,FALSE),"")</f>
        <v/>
      </c>
      <c r="K7860" s="16" t="str">
        <f t="shared" si="245"/>
        <v/>
      </c>
    </row>
    <row r="7861" spans="2:11" x14ac:dyDescent="0.2">
      <c r="B7861" s="10" t="str">
        <f t="shared" si="244"/>
        <v/>
      </c>
      <c r="C7861" s="30"/>
      <c r="H7861" s="10" t="str">
        <f>IFERROR(IF(INDEX(Rooms[اعتماد القيمة],MATCH(الحجز!$D7861,Rooms[الشقة],0),1)&lt;=الحجز!$C7861,((INDEX(Rooms[القيمة],MATCH(الحجز!$D7861,Rooms[الشقة],0),1)*الحجز!$E7861)+G7861)-F7861,الحجز!$H7861),"")</f>
        <v/>
      </c>
      <c r="I7861" s="10" t="str">
        <f>IFERROR(VLOOKUP(D7861,Rooms[[الشقة]:[وصف]],4,FALSE),"")</f>
        <v/>
      </c>
      <c r="K7861" s="16" t="str">
        <f t="shared" si="245"/>
        <v/>
      </c>
    </row>
    <row r="7862" spans="2:11" x14ac:dyDescent="0.2">
      <c r="B7862" s="10" t="str">
        <f t="shared" si="244"/>
        <v/>
      </c>
      <c r="C7862" s="30"/>
      <c r="H7862" s="10" t="str">
        <f>IFERROR(IF(INDEX(Rooms[اعتماد القيمة],MATCH(الحجز!$D7862,Rooms[الشقة],0),1)&lt;=الحجز!$C7862,((INDEX(Rooms[القيمة],MATCH(الحجز!$D7862,Rooms[الشقة],0),1)*الحجز!$E7862)+G7862)-F7862,الحجز!$H7862),"")</f>
        <v/>
      </c>
      <c r="I7862" s="10" t="str">
        <f>IFERROR(VLOOKUP(D7862,Rooms[[الشقة]:[وصف]],4,FALSE),"")</f>
        <v/>
      </c>
      <c r="K7862" s="16" t="str">
        <f t="shared" si="245"/>
        <v/>
      </c>
    </row>
    <row r="7863" spans="2:11" x14ac:dyDescent="0.2">
      <c r="B7863" s="10" t="str">
        <f t="shared" si="244"/>
        <v/>
      </c>
      <c r="C7863" s="30"/>
      <c r="H7863" s="10" t="str">
        <f>IFERROR(IF(INDEX(Rooms[اعتماد القيمة],MATCH(الحجز!$D7863,Rooms[الشقة],0),1)&lt;=الحجز!$C7863,((INDEX(Rooms[القيمة],MATCH(الحجز!$D7863,Rooms[الشقة],0),1)*الحجز!$E7863)+G7863)-F7863,الحجز!$H7863),"")</f>
        <v/>
      </c>
      <c r="I7863" s="10" t="str">
        <f>IFERROR(VLOOKUP(D7863,Rooms[[الشقة]:[وصف]],4,FALSE),"")</f>
        <v/>
      </c>
      <c r="K7863" s="16" t="str">
        <f t="shared" si="245"/>
        <v/>
      </c>
    </row>
    <row r="7864" spans="2:11" x14ac:dyDescent="0.2">
      <c r="B7864" s="10" t="str">
        <f t="shared" si="244"/>
        <v/>
      </c>
      <c r="C7864" s="30"/>
      <c r="H7864" s="10" t="str">
        <f>IFERROR(IF(INDEX(Rooms[اعتماد القيمة],MATCH(الحجز!$D7864,Rooms[الشقة],0),1)&lt;=الحجز!$C7864,((INDEX(Rooms[القيمة],MATCH(الحجز!$D7864,Rooms[الشقة],0),1)*الحجز!$E7864)+G7864)-F7864,الحجز!$H7864),"")</f>
        <v/>
      </c>
      <c r="I7864" s="10" t="str">
        <f>IFERROR(VLOOKUP(D7864,Rooms[[الشقة]:[وصف]],4,FALSE),"")</f>
        <v/>
      </c>
      <c r="K7864" s="16" t="str">
        <f t="shared" si="245"/>
        <v/>
      </c>
    </row>
    <row r="7865" spans="2:11" x14ac:dyDescent="0.2">
      <c r="B7865" s="10" t="str">
        <f t="shared" si="244"/>
        <v/>
      </c>
      <c r="C7865" s="30"/>
      <c r="H7865" s="10" t="str">
        <f>IFERROR(IF(INDEX(Rooms[اعتماد القيمة],MATCH(الحجز!$D7865,Rooms[الشقة],0),1)&lt;=الحجز!$C7865,((INDEX(Rooms[القيمة],MATCH(الحجز!$D7865,Rooms[الشقة],0),1)*الحجز!$E7865)+G7865)-F7865,الحجز!$H7865),"")</f>
        <v/>
      </c>
      <c r="I7865" s="10" t="str">
        <f>IFERROR(VLOOKUP(D7865,Rooms[[الشقة]:[وصف]],4,FALSE),"")</f>
        <v/>
      </c>
      <c r="K7865" s="16" t="str">
        <f t="shared" si="245"/>
        <v/>
      </c>
    </row>
    <row r="7866" spans="2:11" x14ac:dyDescent="0.2">
      <c r="B7866" s="10" t="str">
        <f t="shared" si="244"/>
        <v/>
      </c>
      <c r="C7866" s="30"/>
      <c r="H7866" s="10" t="str">
        <f>IFERROR(IF(INDEX(Rooms[اعتماد القيمة],MATCH(الحجز!$D7866,Rooms[الشقة],0),1)&lt;=الحجز!$C7866,((INDEX(Rooms[القيمة],MATCH(الحجز!$D7866,Rooms[الشقة],0),1)*الحجز!$E7866)+G7866)-F7866,الحجز!$H7866),"")</f>
        <v/>
      </c>
      <c r="I7866" s="10" t="str">
        <f>IFERROR(VLOOKUP(D7866,Rooms[[الشقة]:[وصف]],4,FALSE),"")</f>
        <v/>
      </c>
      <c r="K7866" s="16" t="str">
        <f t="shared" si="245"/>
        <v/>
      </c>
    </row>
    <row r="7867" spans="2:11" x14ac:dyDescent="0.2">
      <c r="B7867" s="10" t="str">
        <f t="shared" si="244"/>
        <v/>
      </c>
      <c r="C7867" s="30"/>
      <c r="H7867" s="10" t="str">
        <f>IFERROR(IF(INDEX(Rooms[اعتماد القيمة],MATCH(الحجز!$D7867,Rooms[الشقة],0),1)&lt;=الحجز!$C7867,((INDEX(Rooms[القيمة],MATCH(الحجز!$D7867,Rooms[الشقة],0),1)*الحجز!$E7867)+G7867)-F7867,الحجز!$H7867),"")</f>
        <v/>
      </c>
      <c r="I7867" s="10" t="str">
        <f>IFERROR(VLOOKUP(D7867,Rooms[[الشقة]:[وصف]],4,FALSE),"")</f>
        <v/>
      </c>
      <c r="K7867" s="16" t="str">
        <f t="shared" si="245"/>
        <v/>
      </c>
    </row>
    <row r="7868" spans="2:11" x14ac:dyDescent="0.2">
      <c r="B7868" s="10" t="str">
        <f t="shared" si="244"/>
        <v/>
      </c>
      <c r="C7868" s="30"/>
      <c r="H7868" s="10" t="str">
        <f>IFERROR(IF(INDEX(Rooms[اعتماد القيمة],MATCH(الحجز!$D7868,Rooms[الشقة],0),1)&lt;=الحجز!$C7868,((INDEX(Rooms[القيمة],MATCH(الحجز!$D7868,Rooms[الشقة],0),1)*الحجز!$E7868)+G7868)-F7868,الحجز!$H7868),"")</f>
        <v/>
      </c>
      <c r="I7868" s="10" t="str">
        <f>IFERROR(VLOOKUP(D7868,Rooms[[الشقة]:[وصف]],4,FALSE),"")</f>
        <v/>
      </c>
      <c r="K7868" s="16" t="str">
        <f t="shared" si="245"/>
        <v/>
      </c>
    </row>
    <row r="7869" spans="2:11" x14ac:dyDescent="0.2">
      <c r="B7869" s="10" t="str">
        <f t="shared" si="244"/>
        <v/>
      </c>
      <c r="C7869" s="30"/>
      <c r="H7869" s="10" t="str">
        <f>IFERROR(IF(INDEX(Rooms[اعتماد القيمة],MATCH(الحجز!$D7869,Rooms[الشقة],0),1)&lt;=الحجز!$C7869,((INDEX(Rooms[القيمة],MATCH(الحجز!$D7869,Rooms[الشقة],0),1)*الحجز!$E7869)+G7869)-F7869,الحجز!$H7869),"")</f>
        <v/>
      </c>
      <c r="I7869" s="10" t="str">
        <f>IFERROR(VLOOKUP(D7869,Rooms[[الشقة]:[وصف]],4,FALSE),"")</f>
        <v/>
      </c>
      <c r="K7869" s="16" t="str">
        <f t="shared" si="245"/>
        <v/>
      </c>
    </row>
    <row r="7870" spans="2:11" x14ac:dyDescent="0.2">
      <c r="B7870" s="10" t="str">
        <f t="shared" si="244"/>
        <v/>
      </c>
      <c r="C7870" s="30"/>
      <c r="H7870" s="10" t="str">
        <f>IFERROR(IF(INDEX(Rooms[اعتماد القيمة],MATCH(الحجز!$D7870,Rooms[الشقة],0),1)&lt;=الحجز!$C7870,((INDEX(Rooms[القيمة],MATCH(الحجز!$D7870,Rooms[الشقة],0),1)*الحجز!$E7870)+G7870)-F7870,الحجز!$H7870),"")</f>
        <v/>
      </c>
      <c r="I7870" s="10" t="str">
        <f>IFERROR(VLOOKUP(D7870,Rooms[[الشقة]:[وصف]],4,FALSE),"")</f>
        <v/>
      </c>
      <c r="K7870" s="16" t="str">
        <f t="shared" si="245"/>
        <v/>
      </c>
    </row>
    <row r="7871" spans="2:11" x14ac:dyDescent="0.2">
      <c r="B7871" s="10" t="str">
        <f t="shared" si="244"/>
        <v/>
      </c>
      <c r="C7871" s="30"/>
      <c r="H7871" s="10" t="str">
        <f>IFERROR(IF(INDEX(Rooms[اعتماد القيمة],MATCH(الحجز!$D7871,Rooms[الشقة],0),1)&lt;=الحجز!$C7871,((INDEX(Rooms[القيمة],MATCH(الحجز!$D7871,Rooms[الشقة],0),1)*الحجز!$E7871)+G7871)-F7871,الحجز!$H7871),"")</f>
        <v/>
      </c>
      <c r="I7871" s="10" t="str">
        <f>IFERROR(VLOOKUP(D7871,Rooms[[الشقة]:[وصف]],4,FALSE),"")</f>
        <v/>
      </c>
      <c r="K7871" s="16" t="str">
        <f t="shared" si="245"/>
        <v/>
      </c>
    </row>
    <row r="7872" spans="2:11" x14ac:dyDescent="0.2">
      <c r="B7872" s="10" t="str">
        <f t="shared" si="244"/>
        <v/>
      </c>
      <c r="C7872" s="30"/>
      <c r="H7872" s="10" t="str">
        <f>IFERROR(IF(INDEX(Rooms[اعتماد القيمة],MATCH(الحجز!$D7872,Rooms[الشقة],0),1)&lt;=الحجز!$C7872,((INDEX(Rooms[القيمة],MATCH(الحجز!$D7872,Rooms[الشقة],0),1)*الحجز!$E7872)+G7872)-F7872,الحجز!$H7872),"")</f>
        <v/>
      </c>
      <c r="I7872" s="10" t="str">
        <f>IFERROR(VLOOKUP(D7872,Rooms[[الشقة]:[وصف]],4,FALSE),"")</f>
        <v/>
      </c>
      <c r="K7872" s="16" t="str">
        <f t="shared" si="245"/>
        <v/>
      </c>
    </row>
    <row r="7873" spans="2:11" x14ac:dyDescent="0.2">
      <c r="B7873" s="10" t="str">
        <f t="shared" si="244"/>
        <v/>
      </c>
      <c r="C7873" s="30"/>
      <c r="H7873" s="10" t="str">
        <f>IFERROR(IF(INDEX(Rooms[اعتماد القيمة],MATCH(الحجز!$D7873,Rooms[الشقة],0),1)&lt;=الحجز!$C7873,((INDEX(Rooms[القيمة],MATCH(الحجز!$D7873,Rooms[الشقة],0),1)*الحجز!$E7873)+G7873)-F7873,الحجز!$H7873),"")</f>
        <v/>
      </c>
      <c r="I7873" s="10" t="str">
        <f>IFERROR(VLOOKUP(D7873,Rooms[[الشقة]:[وصف]],4,FALSE),"")</f>
        <v/>
      </c>
      <c r="K7873" s="16" t="str">
        <f t="shared" si="245"/>
        <v/>
      </c>
    </row>
    <row r="7874" spans="2:11" x14ac:dyDescent="0.2">
      <c r="B7874" s="10" t="str">
        <f t="shared" si="244"/>
        <v/>
      </c>
      <c r="C7874" s="30"/>
      <c r="H7874" s="10" t="str">
        <f>IFERROR(IF(INDEX(Rooms[اعتماد القيمة],MATCH(الحجز!$D7874,Rooms[الشقة],0),1)&lt;=الحجز!$C7874,((INDEX(Rooms[القيمة],MATCH(الحجز!$D7874,Rooms[الشقة],0),1)*الحجز!$E7874)+G7874)-F7874,الحجز!$H7874),"")</f>
        <v/>
      </c>
      <c r="I7874" s="10" t="str">
        <f>IFERROR(VLOOKUP(D7874,Rooms[[الشقة]:[وصف]],4,FALSE),"")</f>
        <v/>
      </c>
      <c r="K7874" s="16" t="str">
        <f t="shared" si="245"/>
        <v/>
      </c>
    </row>
    <row r="7875" spans="2:11" x14ac:dyDescent="0.2">
      <c r="B7875" s="10" t="str">
        <f t="shared" si="244"/>
        <v/>
      </c>
      <c r="C7875" s="30"/>
      <c r="H7875" s="10" t="str">
        <f>IFERROR(IF(INDEX(Rooms[اعتماد القيمة],MATCH(الحجز!$D7875,Rooms[الشقة],0),1)&lt;=الحجز!$C7875,((INDEX(Rooms[القيمة],MATCH(الحجز!$D7875,Rooms[الشقة],0),1)*الحجز!$E7875)+G7875)-F7875,الحجز!$H7875),"")</f>
        <v/>
      </c>
      <c r="I7875" s="10" t="str">
        <f>IFERROR(VLOOKUP(D7875,Rooms[[الشقة]:[وصف]],4,FALSE),"")</f>
        <v/>
      </c>
      <c r="K7875" s="16" t="str">
        <f t="shared" si="245"/>
        <v/>
      </c>
    </row>
    <row r="7876" spans="2:11" x14ac:dyDescent="0.2">
      <c r="B7876" s="10" t="str">
        <f t="shared" si="244"/>
        <v/>
      </c>
      <c r="C7876" s="30"/>
      <c r="H7876" s="10" t="str">
        <f>IFERROR(IF(INDEX(Rooms[اعتماد القيمة],MATCH(الحجز!$D7876,Rooms[الشقة],0),1)&lt;=الحجز!$C7876,((INDEX(Rooms[القيمة],MATCH(الحجز!$D7876,Rooms[الشقة],0),1)*الحجز!$E7876)+G7876)-F7876,الحجز!$H7876),"")</f>
        <v/>
      </c>
      <c r="I7876" s="10" t="str">
        <f>IFERROR(VLOOKUP(D7876,Rooms[[الشقة]:[وصف]],4,FALSE),"")</f>
        <v/>
      </c>
      <c r="K7876" s="16" t="str">
        <f t="shared" si="245"/>
        <v/>
      </c>
    </row>
    <row r="7877" spans="2:11" x14ac:dyDescent="0.2">
      <c r="B7877" s="10" t="str">
        <f t="shared" ref="B7877:B7940" si="246">IF(C7877&lt;&gt;"",ROW(A7874),"")</f>
        <v/>
      </c>
      <c r="C7877" s="30"/>
      <c r="H7877" s="10" t="str">
        <f>IFERROR(IF(INDEX(Rooms[اعتماد القيمة],MATCH(الحجز!$D7877,Rooms[الشقة],0),1)&lt;=الحجز!$C7877,((INDEX(Rooms[القيمة],MATCH(الحجز!$D7877,Rooms[الشقة],0),1)*الحجز!$E7877)+G7877)-F7877,الحجز!$H7877),"")</f>
        <v/>
      </c>
      <c r="I7877" s="10" t="str">
        <f>IFERROR(VLOOKUP(D7877,Rooms[[الشقة]:[وصف]],4,FALSE),"")</f>
        <v/>
      </c>
      <c r="K7877" s="16" t="str">
        <f t="shared" ref="K7877:K7940" si="247">IF(AND(E7877="",C7877=""),"",C7877+(IF(E7877&lt;1,E7877,(E7877-1))))</f>
        <v/>
      </c>
    </row>
    <row r="7878" spans="2:11" x14ac:dyDescent="0.2">
      <c r="B7878" s="10" t="str">
        <f t="shared" si="246"/>
        <v/>
      </c>
      <c r="C7878" s="30"/>
      <c r="H7878" s="10" t="str">
        <f>IFERROR(IF(INDEX(Rooms[اعتماد القيمة],MATCH(الحجز!$D7878,Rooms[الشقة],0),1)&lt;=الحجز!$C7878,((INDEX(Rooms[القيمة],MATCH(الحجز!$D7878,Rooms[الشقة],0),1)*الحجز!$E7878)+G7878)-F7878,الحجز!$H7878),"")</f>
        <v/>
      </c>
      <c r="I7878" s="10" t="str">
        <f>IFERROR(VLOOKUP(D7878,Rooms[[الشقة]:[وصف]],4,FALSE),"")</f>
        <v/>
      </c>
      <c r="K7878" s="16" t="str">
        <f t="shared" si="247"/>
        <v/>
      </c>
    </row>
    <row r="7879" spans="2:11" x14ac:dyDescent="0.2">
      <c r="B7879" s="10" t="str">
        <f t="shared" si="246"/>
        <v/>
      </c>
      <c r="C7879" s="30"/>
      <c r="H7879" s="10" t="str">
        <f>IFERROR(IF(INDEX(Rooms[اعتماد القيمة],MATCH(الحجز!$D7879,Rooms[الشقة],0),1)&lt;=الحجز!$C7879,((INDEX(Rooms[القيمة],MATCH(الحجز!$D7879,Rooms[الشقة],0),1)*الحجز!$E7879)+G7879)-F7879,الحجز!$H7879),"")</f>
        <v/>
      </c>
      <c r="I7879" s="10" t="str">
        <f>IFERROR(VLOOKUP(D7879,Rooms[[الشقة]:[وصف]],4,FALSE),"")</f>
        <v/>
      </c>
      <c r="K7879" s="16" t="str">
        <f t="shared" si="247"/>
        <v/>
      </c>
    </row>
    <row r="7880" spans="2:11" x14ac:dyDescent="0.2">
      <c r="B7880" s="10" t="str">
        <f t="shared" si="246"/>
        <v/>
      </c>
      <c r="C7880" s="30"/>
      <c r="H7880" s="10" t="str">
        <f>IFERROR(IF(INDEX(Rooms[اعتماد القيمة],MATCH(الحجز!$D7880,Rooms[الشقة],0),1)&lt;=الحجز!$C7880,((INDEX(Rooms[القيمة],MATCH(الحجز!$D7880,Rooms[الشقة],0),1)*الحجز!$E7880)+G7880)-F7880,الحجز!$H7880),"")</f>
        <v/>
      </c>
      <c r="I7880" s="10" t="str">
        <f>IFERROR(VLOOKUP(D7880,Rooms[[الشقة]:[وصف]],4,FALSE),"")</f>
        <v/>
      </c>
      <c r="K7880" s="16" t="str">
        <f t="shared" si="247"/>
        <v/>
      </c>
    </row>
    <row r="7881" spans="2:11" x14ac:dyDescent="0.2">
      <c r="B7881" s="10" t="str">
        <f t="shared" si="246"/>
        <v/>
      </c>
      <c r="C7881" s="30"/>
      <c r="H7881" s="10" t="str">
        <f>IFERROR(IF(INDEX(Rooms[اعتماد القيمة],MATCH(الحجز!$D7881,Rooms[الشقة],0),1)&lt;=الحجز!$C7881,((INDEX(Rooms[القيمة],MATCH(الحجز!$D7881,Rooms[الشقة],0),1)*الحجز!$E7881)+G7881)-F7881,الحجز!$H7881),"")</f>
        <v/>
      </c>
      <c r="I7881" s="10" t="str">
        <f>IFERROR(VLOOKUP(D7881,Rooms[[الشقة]:[وصف]],4,FALSE),"")</f>
        <v/>
      </c>
      <c r="K7881" s="16" t="str">
        <f t="shared" si="247"/>
        <v/>
      </c>
    </row>
    <row r="7882" spans="2:11" x14ac:dyDescent="0.2">
      <c r="B7882" s="10" t="str">
        <f t="shared" si="246"/>
        <v/>
      </c>
      <c r="C7882" s="30"/>
      <c r="H7882" s="10" t="str">
        <f>IFERROR(IF(INDEX(Rooms[اعتماد القيمة],MATCH(الحجز!$D7882,Rooms[الشقة],0),1)&lt;=الحجز!$C7882,((INDEX(Rooms[القيمة],MATCH(الحجز!$D7882,Rooms[الشقة],0),1)*الحجز!$E7882)+G7882)-F7882,الحجز!$H7882),"")</f>
        <v/>
      </c>
      <c r="I7882" s="10" t="str">
        <f>IFERROR(VLOOKUP(D7882,Rooms[[الشقة]:[وصف]],4,FALSE),"")</f>
        <v/>
      </c>
      <c r="K7882" s="16" t="str">
        <f t="shared" si="247"/>
        <v/>
      </c>
    </row>
    <row r="7883" spans="2:11" x14ac:dyDescent="0.2">
      <c r="B7883" s="10" t="str">
        <f t="shared" si="246"/>
        <v/>
      </c>
      <c r="C7883" s="30"/>
      <c r="H7883" s="10" t="str">
        <f>IFERROR(IF(INDEX(Rooms[اعتماد القيمة],MATCH(الحجز!$D7883,Rooms[الشقة],0),1)&lt;=الحجز!$C7883,((INDEX(Rooms[القيمة],MATCH(الحجز!$D7883,Rooms[الشقة],0),1)*الحجز!$E7883)+G7883)-F7883,الحجز!$H7883),"")</f>
        <v/>
      </c>
      <c r="I7883" s="10" t="str">
        <f>IFERROR(VLOOKUP(D7883,Rooms[[الشقة]:[وصف]],4,FALSE),"")</f>
        <v/>
      </c>
      <c r="K7883" s="16" t="str">
        <f t="shared" si="247"/>
        <v/>
      </c>
    </row>
    <row r="7884" spans="2:11" x14ac:dyDescent="0.2">
      <c r="B7884" s="10" t="str">
        <f t="shared" si="246"/>
        <v/>
      </c>
      <c r="C7884" s="30"/>
      <c r="H7884" s="10" t="str">
        <f>IFERROR(IF(INDEX(Rooms[اعتماد القيمة],MATCH(الحجز!$D7884,Rooms[الشقة],0),1)&lt;=الحجز!$C7884,((INDEX(Rooms[القيمة],MATCH(الحجز!$D7884,Rooms[الشقة],0),1)*الحجز!$E7884)+G7884)-F7884,الحجز!$H7884),"")</f>
        <v/>
      </c>
      <c r="I7884" s="10" t="str">
        <f>IFERROR(VLOOKUP(D7884,Rooms[[الشقة]:[وصف]],4,FALSE),"")</f>
        <v/>
      </c>
      <c r="K7884" s="16" t="str">
        <f t="shared" si="247"/>
        <v/>
      </c>
    </row>
    <row r="7885" spans="2:11" x14ac:dyDescent="0.2">
      <c r="B7885" s="10" t="str">
        <f t="shared" si="246"/>
        <v/>
      </c>
      <c r="C7885" s="30"/>
      <c r="H7885" s="10" t="str">
        <f>IFERROR(IF(INDEX(Rooms[اعتماد القيمة],MATCH(الحجز!$D7885,Rooms[الشقة],0),1)&lt;=الحجز!$C7885,((INDEX(Rooms[القيمة],MATCH(الحجز!$D7885,Rooms[الشقة],0),1)*الحجز!$E7885)+G7885)-F7885,الحجز!$H7885),"")</f>
        <v/>
      </c>
      <c r="I7885" s="10" t="str">
        <f>IFERROR(VLOOKUP(D7885,Rooms[[الشقة]:[وصف]],4,FALSE),"")</f>
        <v/>
      </c>
      <c r="K7885" s="16" t="str">
        <f t="shared" si="247"/>
        <v/>
      </c>
    </row>
    <row r="7886" spans="2:11" x14ac:dyDescent="0.2">
      <c r="B7886" s="10" t="str">
        <f t="shared" si="246"/>
        <v/>
      </c>
      <c r="C7886" s="30"/>
      <c r="H7886" s="10" t="str">
        <f>IFERROR(IF(INDEX(Rooms[اعتماد القيمة],MATCH(الحجز!$D7886,Rooms[الشقة],0),1)&lt;=الحجز!$C7886,((INDEX(Rooms[القيمة],MATCH(الحجز!$D7886,Rooms[الشقة],0),1)*الحجز!$E7886)+G7886)-F7886,الحجز!$H7886),"")</f>
        <v/>
      </c>
      <c r="I7886" s="10" t="str">
        <f>IFERROR(VLOOKUP(D7886,Rooms[[الشقة]:[وصف]],4,FALSE),"")</f>
        <v/>
      </c>
      <c r="K7886" s="16" t="str">
        <f t="shared" si="247"/>
        <v/>
      </c>
    </row>
    <row r="7887" spans="2:11" x14ac:dyDescent="0.2">
      <c r="B7887" s="10" t="str">
        <f t="shared" si="246"/>
        <v/>
      </c>
      <c r="C7887" s="30"/>
      <c r="H7887" s="10" t="str">
        <f>IFERROR(IF(INDEX(Rooms[اعتماد القيمة],MATCH(الحجز!$D7887,Rooms[الشقة],0),1)&lt;=الحجز!$C7887,((INDEX(Rooms[القيمة],MATCH(الحجز!$D7887,Rooms[الشقة],0),1)*الحجز!$E7887)+G7887)-F7887,الحجز!$H7887),"")</f>
        <v/>
      </c>
      <c r="I7887" s="10" t="str">
        <f>IFERROR(VLOOKUP(D7887,Rooms[[الشقة]:[وصف]],4,FALSE),"")</f>
        <v/>
      </c>
      <c r="K7887" s="16" t="str">
        <f t="shared" si="247"/>
        <v/>
      </c>
    </row>
    <row r="7888" spans="2:11" x14ac:dyDescent="0.2">
      <c r="B7888" s="10" t="str">
        <f t="shared" si="246"/>
        <v/>
      </c>
      <c r="C7888" s="30"/>
      <c r="H7888" s="10" t="str">
        <f>IFERROR(IF(INDEX(Rooms[اعتماد القيمة],MATCH(الحجز!$D7888,Rooms[الشقة],0),1)&lt;=الحجز!$C7888,((INDEX(Rooms[القيمة],MATCH(الحجز!$D7888,Rooms[الشقة],0),1)*الحجز!$E7888)+G7888)-F7888,الحجز!$H7888),"")</f>
        <v/>
      </c>
      <c r="I7888" s="10" t="str">
        <f>IFERROR(VLOOKUP(D7888,Rooms[[الشقة]:[وصف]],4,FALSE),"")</f>
        <v/>
      </c>
      <c r="K7888" s="16" t="str">
        <f t="shared" si="247"/>
        <v/>
      </c>
    </row>
    <row r="7889" spans="2:11" x14ac:dyDescent="0.2">
      <c r="B7889" s="10" t="str">
        <f t="shared" si="246"/>
        <v/>
      </c>
      <c r="C7889" s="30"/>
      <c r="H7889" s="10" t="str">
        <f>IFERROR(IF(INDEX(Rooms[اعتماد القيمة],MATCH(الحجز!$D7889,Rooms[الشقة],0),1)&lt;=الحجز!$C7889,((INDEX(Rooms[القيمة],MATCH(الحجز!$D7889,Rooms[الشقة],0),1)*الحجز!$E7889)+G7889)-F7889,الحجز!$H7889),"")</f>
        <v/>
      </c>
      <c r="I7889" s="10" t="str">
        <f>IFERROR(VLOOKUP(D7889,Rooms[[الشقة]:[وصف]],4,FALSE),"")</f>
        <v/>
      </c>
      <c r="K7889" s="16" t="str">
        <f t="shared" si="247"/>
        <v/>
      </c>
    </row>
    <row r="7890" spans="2:11" x14ac:dyDescent="0.2">
      <c r="B7890" s="10" t="str">
        <f t="shared" si="246"/>
        <v/>
      </c>
      <c r="C7890" s="30"/>
      <c r="H7890" s="10" t="str">
        <f>IFERROR(IF(INDEX(Rooms[اعتماد القيمة],MATCH(الحجز!$D7890,Rooms[الشقة],0),1)&lt;=الحجز!$C7890,((INDEX(Rooms[القيمة],MATCH(الحجز!$D7890,Rooms[الشقة],0),1)*الحجز!$E7890)+G7890)-F7890,الحجز!$H7890),"")</f>
        <v/>
      </c>
      <c r="I7890" s="10" t="str">
        <f>IFERROR(VLOOKUP(D7890,Rooms[[الشقة]:[وصف]],4,FALSE),"")</f>
        <v/>
      </c>
      <c r="K7890" s="16" t="str">
        <f t="shared" si="247"/>
        <v/>
      </c>
    </row>
    <row r="7891" spans="2:11" x14ac:dyDescent="0.2">
      <c r="B7891" s="10" t="str">
        <f t="shared" si="246"/>
        <v/>
      </c>
      <c r="C7891" s="30"/>
      <c r="H7891" s="10" t="str">
        <f>IFERROR(IF(INDEX(Rooms[اعتماد القيمة],MATCH(الحجز!$D7891,Rooms[الشقة],0),1)&lt;=الحجز!$C7891,((INDEX(Rooms[القيمة],MATCH(الحجز!$D7891,Rooms[الشقة],0),1)*الحجز!$E7891)+G7891)-F7891,الحجز!$H7891),"")</f>
        <v/>
      </c>
      <c r="I7891" s="10" t="str">
        <f>IFERROR(VLOOKUP(D7891,Rooms[[الشقة]:[وصف]],4,FALSE),"")</f>
        <v/>
      </c>
      <c r="K7891" s="16" t="str">
        <f t="shared" si="247"/>
        <v/>
      </c>
    </row>
    <row r="7892" spans="2:11" x14ac:dyDescent="0.2">
      <c r="B7892" s="10" t="str">
        <f t="shared" si="246"/>
        <v/>
      </c>
      <c r="C7892" s="30"/>
      <c r="H7892" s="10" t="str">
        <f>IFERROR(IF(INDEX(Rooms[اعتماد القيمة],MATCH(الحجز!$D7892,Rooms[الشقة],0),1)&lt;=الحجز!$C7892,((INDEX(Rooms[القيمة],MATCH(الحجز!$D7892,Rooms[الشقة],0),1)*الحجز!$E7892)+G7892)-F7892,الحجز!$H7892),"")</f>
        <v/>
      </c>
      <c r="I7892" s="10" t="str">
        <f>IFERROR(VLOOKUP(D7892,Rooms[[الشقة]:[وصف]],4,FALSE),"")</f>
        <v/>
      </c>
      <c r="K7892" s="16" t="str">
        <f t="shared" si="247"/>
        <v/>
      </c>
    </row>
    <row r="7893" spans="2:11" x14ac:dyDescent="0.2">
      <c r="B7893" s="10" t="str">
        <f t="shared" si="246"/>
        <v/>
      </c>
      <c r="C7893" s="30"/>
      <c r="H7893" s="10" t="str">
        <f>IFERROR(IF(INDEX(Rooms[اعتماد القيمة],MATCH(الحجز!$D7893,Rooms[الشقة],0),1)&lt;=الحجز!$C7893,((INDEX(Rooms[القيمة],MATCH(الحجز!$D7893,Rooms[الشقة],0),1)*الحجز!$E7893)+G7893)-F7893,الحجز!$H7893),"")</f>
        <v/>
      </c>
      <c r="I7893" s="10" t="str">
        <f>IFERROR(VLOOKUP(D7893,Rooms[[الشقة]:[وصف]],4,FALSE),"")</f>
        <v/>
      </c>
      <c r="K7893" s="16" t="str">
        <f t="shared" si="247"/>
        <v/>
      </c>
    </row>
    <row r="7894" spans="2:11" x14ac:dyDescent="0.2">
      <c r="B7894" s="10" t="str">
        <f t="shared" si="246"/>
        <v/>
      </c>
      <c r="C7894" s="30"/>
      <c r="H7894" s="10" t="str">
        <f>IFERROR(IF(INDEX(Rooms[اعتماد القيمة],MATCH(الحجز!$D7894,Rooms[الشقة],0),1)&lt;=الحجز!$C7894,((INDEX(Rooms[القيمة],MATCH(الحجز!$D7894,Rooms[الشقة],0),1)*الحجز!$E7894)+G7894)-F7894,الحجز!$H7894),"")</f>
        <v/>
      </c>
      <c r="I7894" s="10" t="str">
        <f>IFERROR(VLOOKUP(D7894,Rooms[[الشقة]:[وصف]],4,FALSE),"")</f>
        <v/>
      </c>
      <c r="K7894" s="16" t="str">
        <f t="shared" si="247"/>
        <v/>
      </c>
    </row>
    <row r="7895" spans="2:11" x14ac:dyDescent="0.2">
      <c r="B7895" s="10" t="str">
        <f t="shared" si="246"/>
        <v/>
      </c>
      <c r="C7895" s="30"/>
      <c r="H7895" s="10" t="str">
        <f>IFERROR(IF(INDEX(Rooms[اعتماد القيمة],MATCH(الحجز!$D7895,Rooms[الشقة],0),1)&lt;=الحجز!$C7895,((INDEX(Rooms[القيمة],MATCH(الحجز!$D7895,Rooms[الشقة],0),1)*الحجز!$E7895)+G7895)-F7895,الحجز!$H7895),"")</f>
        <v/>
      </c>
      <c r="I7895" s="10" t="str">
        <f>IFERROR(VLOOKUP(D7895,Rooms[[الشقة]:[وصف]],4,FALSE),"")</f>
        <v/>
      </c>
      <c r="K7895" s="16" t="str">
        <f t="shared" si="247"/>
        <v/>
      </c>
    </row>
    <row r="7896" spans="2:11" x14ac:dyDescent="0.2">
      <c r="B7896" s="10" t="str">
        <f t="shared" si="246"/>
        <v/>
      </c>
      <c r="C7896" s="30"/>
      <c r="H7896" s="10" t="str">
        <f>IFERROR(IF(INDEX(Rooms[اعتماد القيمة],MATCH(الحجز!$D7896,Rooms[الشقة],0),1)&lt;=الحجز!$C7896,((INDEX(Rooms[القيمة],MATCH(الحجز!$D7896,Rooms[الشقة],0),1)*الحجز!$E7896)+G7896)-F7896,الحجز!$H7896),"")</f>
        <v/>
      </c>
      <c r="I7896" s="10" t="str">
        <f>IFERROR(VLOOKUP(D7896,Rooms[[الشقة]:[وصف]],4,FALSE),"")</f>
        <v/>
      </c>
      <c r="K7896" s="16" t="str">
        <f t="shared" si="247"/>
        <v/>
      </c>
    </row>
    <row r="7897" spans="2:11" x14ac:dyDescent="0.2">
      <c r="B7897" s="10" t="str">
        <f t="shared" si="246"/>
        <v/>
      </c>
      <c r="C7897" s="30"/>
      <c r="H7897" s="10" t="str">
        <f>IFERROR(IF(INDEX(Rooms[اعتماد القيمة],MATCH(الحجز!$D7897,Rooms[الشقة],0),1)&lt;=الحجز!$C7897,((INDEX(Rooms[القيمة],MATCH(الحجز!$D7897,Rooms[الشقة],0),1)*الحجز!$E7897)+G7897)-F7897,الحجز!$H7897),"")</f>
        <v/>
      </c>
      <c r="I7897" s="10" t="str">
        <f>IFERROR(VLOOKUP(D7897,Rooms[[الشقة]:[وصف]],4,FALSE),"")</f>
        <v/>
      </c>
      <c r="K7897" s="16" t="str">
        <f t="shared" si="247"/>
        <v/>
      </c>
    </row>
    <row r="7898" spans="2:11" x14ac:dyDescent="0.2">
      <c r="B7898" s="10" t="str">
        <f t="shared" si="246"/>
        <v/>
      </c>
      <c r="C7898" s="30"/>
      <c r="H7898" s="10" t="str">
        <f>IFERROR(IF(INDEX(Rooms[اعتماد القيمة],MATCH(الحجز!$D7898,Rooms[الشقة],0),1)&lt;=الحجز!$C7898,((INDEX(Rooms[القيمة],MATCH(الحجز!$D7898,Rooms[الشقة],0),1)*الحجز!$E7898)+G7898)-F7898,الحجز!$H7898),"")</f>
        <v/>
      </c>
      <c r="I7898" s="10" t="str">
        <f>IFERROR(VLOOKUP(D7898,Rooms[[الشقة]:[وصف]],4,FALSE),"")</f>
        <v/>
      </c>
      <c r="K7898" s="16" t="str">
        <f t="shared" si="247"/>
        <v/>
      </c>
    </row>
    <row r="7899" spans="2:11" x14ac:dyDescent="0.2">
      <c r="B7899" s="10" t="str">
        <f t="shared" si="246"/>
        <v/>
      </c>
      <c r="C7899" s="30"/>
      <c r="H7899" s="10" t="str">
        <f>IFERROR(IF(INDEX(Rooms[اعتماد القيمة],MATCH(الحجز!$D7899,Rooms[الشقة],0),1)&lt;=الحجز!$C7899,((INDEX(Rooms[القيمة],MATCH(الحجز!$D7899,Rooms[الشقة],0),1)*الحجز!$E7899)+G7899)-F7899,الحجز!$H7899),"")</f>
        <v/>
      </c>
      <c r="I7899" s="10" t="str">
        <f>IFERROR(VLOOKUP(D7899,Rooms[[الشقة]:[وصف]],4,FALSE),"")</f>
        <v/>
      </c>
      <c r="K7899" s="16" t="str">
        <f t="shared" si="247"/>
        <v/>
      </c>
    </row>
    <row r="7900" spans="2:11" x14ac:dyDescent="0.2">
      <c r="B7900" s="10" t="str">
        <f t="shared" si="246"/>
        <v/>
      </c>
      <c r="C7900" s="30"/>
      <c r="H7900" s="10" t="str">
        <f>IFERROR(IF(INDEX(Rooms[اعتماد القيمة],MATCH(الحجز!$D7900,Rooms[الشقة],0),1)&lt;=الحجز!$C7900,((INDEX(Rooms[القيمة],MATCH(الحجز!$D7900,Rooms[الشقة],0),1)*الحجز!$E7900)+G7900)-F7900,الحجز!$H7900),"")</f>
        <v/>
      </c>
      <c r="I7900" s="10" t="str">
        <f>IFERROR(VLOOKUP(D7900,Rooms[[الشقة]:[وصف]],4,FALSE),"")</f>
        <v/>
      </c>
      <c r="K7900" s="16" t="str">
        <f t="shared" si="247"/>
        <v/>
      </c>
    </row>
    <row r="7901" spans="2:11" x14ac:dyDescent="0.2">
      <c r="B7901" s="10" t="str">
        <f t="shared" si="246"/>
        <v/>
      </c>
      <c r="C7901" s="30"/>
      <c r="H7901" s="10" t="str">
        <f>IFERROR(IF(INDEX(Rooms[اعتماد القيمة],MATCH(الحجز!$D7901,Rooms[الشقة],0),1)&lt;=الحجز!$C7901,((INDEX(Rooms[القيمة],MATCH(الحجز!$D7901,Rooms[الشقة],0),1)*الحجز!$E7901)+G7901)-F7901,الحجز!$H7901),"")</f>
        <v/>
      </c>
      <c r="I7901" s="10" t="str">
        <f>IFERROR(VLOOKUP(D7901,Rooms[[الشقة]:[وصف]],4,FALSE),"")</f>
        <v/>
      </c>
      <c r="K7901" s="16" t="str">
        <f t="shared" si="247"/>
        <v/>
      </c>
    </row>
    <row r="7902" spans="2:11" x14ac:dyDescent="0.2">
      <c r="B7902" s="10" t="str">
        <f t="shared" si="246"/>
        <v/>
      </c>
      <c r="C7902" s="30"/>
      <c r="H7902" s="10" t="str">
        <f>IFERROR(IF(INDEX(Rooms[اعتماد القيمة],MATCH(الحجز!$D7902,Rooms[الشقة],0),1)&lt;=الحجز!$C7902,((INDEX(Rooms[القيمة],MATCH(الحجز!$D7902,Rooms[الشقة],0),1)*الحجز!$E7902)+G7902)-F7902,الحجز!$H7902),"")</f>
        <v/>
      </c>
      <c r="I7902" s="10" t="str">
        <f>IFERROR(VLOOKUP(D7902,Rooms[[الشقة]:[وصف]],4,FALSE),"")</f>
        <v/>
      </c>
      <c r="K7902" s="16" t="str">
        <f t="shared" si="247"/>
        <v/>
      </c>
    </row>
    <row r="7903" spans="2:11" x14ac:dyDescent="0.2">
      <c r="B7903" s="10" t="str">
        <f t="shared" si="246"/>
        <v/>
      </c>
      <c r="C7903" s="30"/>
      <c r="H7903" s="10" t="str">
        <f>IFERROR(IF(INDEX(Rooms[اعتماد القيمة],MATCH(الحجز!$D7903,Rooms[الشقة],0),1)&lt;=الحجز!$C7903,((INDEX(Rooms[القيمة],MATCH(الحجز!$D7903,Rooms[الشقة],0),1)*الحجز!$E7903)+G7903)-F7903,الحجز!$H7903),"")</f>
        <v/>
      </c>
      <c r="I7903" s="10" t="str">
        <f>IFERROR(VLOOKUP(D7903,Rooms[[الشقة]:[وصف]],4,FALSE),"")</f>
        <v/>
      </c>
      <c r="K7903" s="16" t="str">
        <f t="shared" si="247"/>
        <v/>
      </c>
    </row>
    <row r="7904" spans="2:11" x14ac:dyDescent="0.2">
      <c r="B7904" s="10" t="str">
        <f t="shared" si="246"/>
        <v/>
      </c>
      <c r="C7904" s="30"/>
      <c r="H7904" s="10" t="str">
        <f>IFERROR(IF(INDEX(Rooms[اعتماد القيمة],MATCH(الحجز!$D7904,Rooms[الشقة],0),1)&lt;=الحجز!$C7904,((INDEX(Rooms[القيمة],MATCH(الحجز!$D7904,Rooms[الشقة],0),1)*الحجز!$E7904)+G7904)-F7904,الحجز!$H7904),"")</f>
        <v/>
      </c>
      <c r="I7904" s="10" t="str">
        <f>IFERROR(VLOOKUP(D7904,Rooms[[الشقة]:[وصف]],4,FALSE),"")</f>
        <v/>
      </c>
      <c r="K7904" s="16" t="str">
        <f t="shared" si="247"/>
        <v/>
      </c>
    </row>
    <row r="7905" spans="2:11" x14ac:dyDescent="0.2">
      <c r="B7905" s="10" t="str">
        <f t="shared" si="246"/>
        <v/>
      </c>
      <c r="C7905" s="30"/>
      <c r="H7905" s="10" t="str">
        <f>IFERROR(IF(INDEX(Rooms[اعتماد القيمة],MATCH(الحجز!$D7905,Rooms[الشقة],0),1)&lt;=الحجز!$C7905,((INDEX(Rooms[القيمة],MATCH(الحجز!$D7905,Rooms[الشقة],0),1)*الحجز!$E7905)+G7905)-F7905,الحجز!$H7905),"")</f>
        <v/>
      </c>
      <c r="I7905" s="10" t="str">
        <f>IFERROR(VLOOKUP(D7905,Rooms[[الشقة]:[وصف]],4,FALSE),"")</f>
        <v/>
      </c>
      <c r="K7905" s="16" t="str">
        <f t="shared" si="247"/>
        <v/>
      </c>
    </row>
    <row r="7906" spans="2:11" x14ac:dyDescent="0.2">
      <c r="B7906" s="10" t="str">
        <f t="shared" si="246"/>
        <v/>
      </c>
      <c r="C7906" s="30"/>
      <c r="H7906" s="10" t="str">
        <f>IFERROR(IF(INDEX(Rooms[اعتماد القيمة],MATCH(الحجز!$D7906,Rooms[الشقة],0),1)&lt;=الحجز!$C7906,((INDEX(Rooms[القيمة],MATCH(الحجز!$D7906,Rooms[الشقة],0),1)*الحجز!$E7906)+G7906)-F7906,الحجز!$H7906),"")</f>
        <v/>
      </c>
      <c r="I7906" s="10" t="str">
        <f>IFERROR(VLOOKUP(D7906,Rooms[[الشقة]:[وصف]],4,FALSE),"")</f>
        <v/>
      </c>
      <c r="K7906" s="16" t="str">
        <f t="shared" si="247"/>
        <v/>
      </c>
    </row>
    <row r="7907" spans="2:11" x14ac:dyDescent="0.2">
      <c r="B7907" s="10" t="str">
        <f t="shared" si="246"/>
        <v/>
      </c>
      <c r="C7907" s="30"/>
      <c r="H7907" s="10" t="str">
        <f>IFERROR(IF(INDEX(Rooms[اعتماد القيمة],MATCH(الحجز!$D7907,Rooms[الشقة],0),1)&lt;=الحجز!$C7907,((INDEX(Rooms[القيمة],MATCH(الحجز!$D7907,Rooms[الشقة],0),1)*الحجز!$E7907)+G7907)-F7907,الحجز!$H7907),"")</f>
        <v/>
      </c>
      <c r="I7907" s="10" t="str">
        <f>IFERROR(VLOOKUP(D7907,Rooms[[الشقة]:[وصف]],4,FALSE),"")</f>
        <v/>
      </c>
      <c r="K7907" s="16" t="str">
        <f t="shared" si="247"/>
        <v/>
      </c>
    </row>
    <row r="7908" spans="2:11" x14ac:dyDescent="0.2">
      <c r="B7908" s="10" t="str">
        <f t="shared" si="246"/>
        <v/>
      </c>
      <c r="C7908" s="30"/>
      <c r="H7908" s="10" t="str">
        <f>IFERROR(IF(INDEX(Rooms[اعتماد القيمة],MATCH(الحجز!$D7908,Rooms[الشقة],0),1)&lt;=الحجز!$C7908,((INDEX(Rooms[القيمة],MATCH(الحجز!$D7908,Rooms[الشقة],0),1)*الحجز!$E7908)+G7908)-F7908,الحجز!$H7908),"")</f>
        <v/>
      </c>
      <c r="I7908" s="10" t="str">
        <f>IFERROR(VLOOKUP(D7908,Rooms[[الشقة]:[وصف]],4,FALSE),"")</f>
        <v/>
      </c>
      <c r="K7908" s="16" t="str">
        <f t="shared" si="247"/>
        <v/>
      </c>
    </row>
    <row r="7909" spans="2:11" x14ac:dyDescent="0.2">
      <c r="B7909" s="10" t="str">
        <f t="shared" si="246"/>
        <v/>
      </c>
      <c r="C7909" s="30"/>
      <c r="H7909" s="10" t="str">
        <f>IFERROR(IF(INDEX(Rooms[اعتماد القيمة],MATCH(الحجز!$D7909,Rooms[الشقة],0),1)&lt;=الحجز!$C7909,((INDEX(Rooms[القيمة],MATCH(الحجز!$D7909,Rooms[الشقة],0),1)*الحجز!$E7909)+G7909)-F7909,الحجز!$H7909),"")</f>
        <v/>
      </c>
      <c r="I7909" s="10" t="str">
        <f>IFERROR(VLOOKUP(D7909,Rooms[[الشقة]:[وصف]],4,FALSE),"")</f>
        <v/>
      </c>
      <c r="K7909" s="16" t="str">
        <f t="shared" si="247"/>
        <v/>
      </c>
    </row>
    <row r="7910" spans="2:11" x14ac:dyDescent="0.2">
      <c r="B7910" s="10" t="str">
        <f t="shared" si="246"/>
        <v/>
      </c>
      <c r="C7910" s="30"/>
      <c r="H7910" s="10" t="str">
        <f>IFERROR(IF(INDEX(Rooms[اعتماد القيمة],MATCH(الحجز!$D7910,Rooms[الشقة],0),1)&lt;=الحجز!$C7910,((INDEX(Rooms[القيمة],MATCH(الحجز!$D7910,Rooms[الشقة],0),1)*الحجز!$E7910)+G7910)-F7910,الحجز!$H7910),"")</f>
        <v/>
      </c>
      <c r="I7910" s="10" t="str">
        <f>IFERROR(VLOOKUP(D7910,Rooms[[الشقة]:[وصف]],4,FALSE),"")</f>
        <v/>
      </c>
      <c r="K7910" s="16" t="str">
        <f t="shared" si="247"/>
        <v/>
      </c>
    </row>
    <row r="7911" spans="2:11" x14ac:dyDescent="0.2">
      <c r="B7911" s="10" t="str">
        <f t="shared" si="246"/>
        <v/>
      </c>
      <c r="C7911" s="30"/>
      <c r="H7911" s="10" t="str">
        <f>IFERROR(IF(INDEX(Rooms[اعتماد القيمة],MATCH(الحجز!$D7911,Rooms[الشقة],0),1)&lt;=الحجز!$C7911,((INDEX(Rooms[القيمة],MATCH(الحجز!$D7911,Rooms[الشقة],0),1)*الحجز!$E7911)+G7911)-F7911,الحجز!$H7911),"")</f>
        <v/>
      </c>
      <c r="I7911" s="10" t="str">
        <f>IFERROR(VLOOKUP(D7911,Rooms[[الشقة]:[وصف]],4,FALSE),"")</f>
        <v/>
      </c>
      <c r="K7911" s="16" t="str">
        <f t="shared" si="247"/>
        <v/>
      </c>
    </row>
    <row r="7912" spans="2:11" x14ac:dyDescent="0.2">
      <c r="B7912" s="10" t="str">
        <f t="shared" si="246"/>
        <v/>
      </c>
      <c r="C7912" s="30"/>
      <c r="H7912" s="10" t="str">
        <f>IFERROR(IF(INDEX(Rooms[اعتماد القيمة],MATCH(الحجز!$D7912,Rooms[الشقة],0),1)&lt;=الحجز!$C7912,((INDEX(Rooms[القيمة],MATCH(الحجز!$D7912,Rooms[الشقة],0),1)*الحجز!$E7912)+G7912)-F7912,الحجز!$H7912),"")</f>
        <v/>
      </c>
      <c r="I7912" s="10" t="str">
        <f>IFERROR(VLOOKUP(D7912,Rooms[[الشقة]:[وصف]],4,FALSE),"")</f>
        <v/>
      </c>
      <c r="K7912" s="16" t="str">
        <f t="shared" si="247"/>
        <v/>
      </c>
    </row>
    <row r="7913" spans="2:11" x14ac:dyDescent="0.2">
      <c r="B7913" s="10" t="str">
        <f t="shared" si="246"/>
        <v/>
      </c>
      <c r="C7913" s="30"/>
      <c r="H7913" s="10" t="str">
        <f>IFERROR(IF(INDEX(Rooms[اعتماد القيمة],MATCH(الحجز!$D7913,Rooms[الشقة],0),1)&lt;=الحجز!$C7913,((INDEX(Rooms[القيمة],MATCH(الحجز!$D7913,Rooms[الشقة],0),1)*الحجز!$E7913)+G7913)-F7913,الحجز!$H7913),"")</f>
        <v/>
      </c>
      <c r="I7913" s="10" t="str">
        <f>IFERROR(VLOOKUP(D7913,Rooms[[الشقة]:[وصف]],4,FALSE),"")</f>
        <v/>
      </c>
      <c r="K7913" s="16" t="str">
        <f t="shared" si="247"/>
        <v/>
      </c>
    </row>
    <row r="7914" spans="2:11" x14ac:dyDescent="0.2">
      <c r="B7914" s="10" t="str">
        <f t="shared" si="246"/>
        <v/>
      </c>
      <c r="C7914" s="30"/>
      <c r="H7914" s="10" t="str">
        <f>IFERROR(IF(INDEX(Rooms[اعتماد القيمة],MATCH(الحجز!$D7914,Rooms[الشقة],0),1)&lt;=الحجز!$C7914,((INDEX(Rooms[القيمة],MATCH(الحجز!$D7914,Rooms[الشقة],0),1)*الحجز!$E7914)+G7914)-F7914,الحجز!$H7914),"")</f>
        <v/>
      </c>
      <c r="I7914" s="10" t="str">
        <f>IFERROR(VLOOKUP(D7914,Rooms[[الشقة]:[وصف]],4,FALSE),"")</f>
        <v/>
      </c>
      <c r="K7914" s="16" t="str">
        <f t="shared" si="247"/>
        <v/>
      </c>
    </row>
    <row r="7915" spans="2:11" x14ac:dyDescent="0.2">
      <c r="B7915" s="10" t="str">
        <f t="shared" si="246"/>
        <v/>
      </c>
      <c r="C7915" s="30"/>
      <c r="H7915" s="10" t="str">
        <f>IFERROR(IF(INDEX(Rooms[اعتماد القيمة],MATCH(الحجز!$D7915,Rooms[الشقة],0),1)&lt;=الحجز!$C7915,((INDEX(Rooms[القيمة],MATCH(الحجز!$D7915,Rooms[الشقة],0),1)*الحجز!$E7915)+G7915)-F7915,الحجز!$H7915),"")</f>
        <v/>
      </c>
      <c r="I7915" s="10" t="str">
        <f>IFERROR(VLOOKUP(D7915,Rooms[[الشقة]:[وصف]],4,FALSE),"")</f>
        <v/>
      </c>
      <c r="K7915" s="16" t="str">
        <f t="shared" si="247"/>
        <v/>
      </c>
    </row>
    <row r="7916" spans="2:11" x14ac:dyDescent="0.2">
      <c r="B7916" s="10" t="str">
        <f t="shared" si="246"/>
        <v/>
      </c>
      <c r="C7916" s="30"/>
      <c r="H7916" s="10" t="str">
        <f>IFERROR(IF(INDEX(Rooms[اعتماد القيمة],MATCH(الحجز!$D7916,Rooms[الشقة],0),1)&lt;=الحجز!$C7916,((INDEX(Rooms[القيمة],MATCH(الحجز!$D7916,Rooms[الشقة],0),1)*الحجز!$E7916)+G7916)-F7916,الحجز!$H7916),"")</f>
        <v/>
      </c>
      <c r="I7916" s="10" t="str">
        <f>IFERROR(VLOOKUP(D7916,Rooms[[الشقة]:[وصف]],4,FALSE),"")</f>
        <v/>
      </c>
      <c r="K7916" s="16" t="str">
        <f t="shared" si="247"/>
        <v/>
      </c>
    </row>
    <row r="7917" spans="2:11" x14ac:dyDescent="0.2">
      <c r="B7917" s="10" t="str">
        <f t="shared" si="246"/>
        <v/>
      </c>
      <c r="C7917" s="30"/>
      <c r="H7917" s="10" t="str">
        <f>IFERROR(IF(INDEX(Rooms[اعتماد القيمة],MATCH(الحجز!$D7917,Rooms[الشقة],0),1)&lt;=الحجز!$C7917,((INDEX(Rooms[القيمة],MATCH(الحجز!$D7917,Rooms[الشقة],0),1)*الحجز!$E7917)+G7917)-F7917,الحجز!$H7917),"")</f>
        <v/>
      </c>
      <c r="I7917" s="10" t="str">
        <f>IFERROR(VLOOKUP(D7917,Rooms[[الشقة]:[وصف]],4,FALSE),"")</f>
        <v/>
      </c>
      <c r="K7917" s="16" t="str">
        <f t="shared" si="247"/>
        <v/>
      </c>
    </row>
    <row r="7918" spans="2:11" x14ac:dyDescent="0.2">
      <c r="B7918" s="10" t="str">
        <f t="shared" si="246"/>
        <v/>
      </c>
      <c r="C7918" s="30"/>
      <c r="H7918" s="10" t="str">
        <f>IFERROR(IF(INDEX(Rooms[اعتماد القيمة],MATCH(الحجز!$D7918,Rooms[الشقة],0),1)&lt;=الحجز!$C7918,((INDEX(Rooms[القيمة],MATCH(الحجز!$D7918,Rooms[الشقة],0),1)*الحجز!$E7918)+G7918)-F7918,الحجز!$H7918),"")</f>
        <v/>
      </c>
      <c r="I7918" s="10" t="str">
        <f>IFERROR(VLOOKUP(D7918,Rooms[[الشقة]:[وصف]],4,FALSE),"")</f>
        <v/>
      </c>
      <c r="K7918" s="16" t="str">
        <f t="shared" si="247"/>
        <v/>
      </c>
    </row>
    <row r="7919" spans="2:11" x14ac:dyDescent="0.2">
      <c r="B7919" s="10" t="str">
        <f t="shared" si="246"/>
        <v/>
      </c>
      <c r="C7919" s="30"/>
      <c r="H7919" s="10" t="str">
        <f>IFERROR(IF(INDEX(Rooms[اعتماد القيمة],MATCH(الحجز!$D7919,Rooms[الشقة],0),1)&lt;=الحجز!$C7919,((INDEX(Rooms[القيمة],MATCH(الحجز!$D7919,Rooms[الشقة],0),1)*الحجز!$E7919)+G7919)-F7919,الحجز!$H7919),"")</f>
        <v/>
      </c>
      <c r="I7919" s="10" t="str">
        <f>IFERROR(VLOOKUP(D7919,Rooms[[الشقة]:[وصف]],4,FALSE),"")</f>
        <v/>
      </c>
      <c r="K7919" s="16" t="str">
        <f t="shared" si="247"/>
        <v/>
      </c>
    </row>
    <row r="7920" spans="2:11" x14ac:dyDescent="0.2">
      <c r="B7920" s="10" t="str">
        <f t="shared" si="246"/>
        <v/>
      </c>
      <c r="C7920" s="30"/>
      <c r="H7920" s="10" t="str">
        <f>IFERROR(IF(INDEX(Rooms[اعتماد القيمة],MATCH(الحجز!$D7920,Rooms[الشقة],0),1)&lt;=الحجز!$C7920,((INDEX(Rooms[القيمة],MATCH(الحجز!$D7920,Rooms[الشقة],0),1)*الحجز!$E7920)+G7920)-F7920,الحجز!$H7920),"")</f>
        <v/>
      </c>
      <c r="I7920" s="10" t="str">
        <f>IFERROR(VLOOKUP(D7920,Rooms[[الشقة]:[وصف]],4,FALSE),"")</f>
        <v/>
      </c>
      <c r="K7920" s="16" t="str">
        <f t="shared" si="247"/>
        <v/>
      </c>
    </row>
    <row r="7921" spans="2:11" x14ac:dyDescent="0.2">
      <c r="B7921" s="10" t="str">
        <f t="shared" si="246"/>
        <v/>
      </c>
      <c r="C7921" s="30"/>
      <c r="H7921" s="10" t="str">
        <f>IFERROR(IF(INDEX(Rooms[اعتماد القيمة],MATCH(الحجز!$D7921,Rooms[الشقة],0),1)&lt;=الحجز!$C7921,((INDEX(Rooms[القيمة],MATCH(الحجز!$D7921,Rooms[الشقة],0),1)*الحجز!$E7921)+G7921)-F7921,الحجز!$H7921),"")</f>
        <v/>
      </c>
      <c r="I7921" s="10" t="str">
        <f>IFERROR(VLOOKUP(D7921,Rooms[[الشقة]:[وصف]],4,FALSE),"")</f>
        <v/>
      </c>
      <c r="K7921" s="16" t="str">
        <f t="shared" si="247"/>
        <v/>
      </c>
    </row>
    <row r="7922" spans="2:11" x14ac:dyDescent="0.2">
      <c r="B7922" s="10" t="str">
        <f t="shared" si="246"/>
        <v/>
      </c>
      <c r="C7922" s="30"/>
      <c r="H7922" s="10" t="str">
        <f>IFERROR(IF(INDEX(Rooms[اعتماد القيمة],MATCH(الحجز!$D7922,Rooms[الشقة],0),1)&lt;=الحجز!$C7922,((INDEX(Rooms[القيمة],MATCH(الحجز!$D7922,Rooms[الشقة],0),1)*الحجز!$E7922)+G7922)-F7922,الحجز!$H7922),"")</f>
        <v/>
      </c>
      <c r="I7922" s="10" t="str">
        <f>IFERROR(VLOOKUP(D7922,Rooms[[الشقة]:[وصف]],4,FALSE),"")</f>
        <v/>
      </c>
      <c r="K7922" s="16" t="str">
        <f t="shared" si="247"/>
        <v/>
      </c>
    </row>
    <row r="7923" spans="2:11" x14ac:dyDescent="0.2">
      <c r="B7923" s="10" t="str">
        <f t="shared" si="246"/>
        <v/>
      </c>
      <c r="C7923" s="30"/>
      <c r="H7923" s="10" t="str">
        <f>IFERROR(IF(INDEX(Rooms[اعتماد القيمة],MATCH(الحجز!$D7923,Rooms[الشقة],0),1)&lt;=الحجز!$C7923,((INDEX(Rooms[القيمة],MATCH(الحجز!$D7923,Rooms[الشقة],0),1)*الحجز!$E7923)+G7923)-F7923,الحجز!$H7923),"")</f>
        <v/>
      </c>
      <c r="I7923" s="10" t="str">
        <f>IFERROR(VLOOKUP(D7923,Rooms[[الشقة]:[وصف]],4,FALSE),"")</f>
        <v/>
      </c>
      <c r="K7923" s="16" t="str">
        <f t="shared" si="247"/>
        <v/>
      </c>
    </row>
    <row r="7924" spans="2:11" x14ac:dyDescent="0.2">
      <c r="B7924" s="10" t="str">
        <f t="shared" si="246"/>
        <v/>
      </c>
      <c r="C7924" s="30"/>
      <c r="H7924" s="10" t="str">
        <f>IFERROR(IF(INDEX(Rooms[اعتماد القيمة],MATCH(الحجز!$D7924,Rooms[الشقة],0),1)&lt;=الحجز!$C7924,((INDEX(Rooms[القيمة],MATCH(الحجز!$D7924,Rooms[الشقة],0),1)*الحجز!$E7924)+G7924)-F7924,الحجز!$H7924),"")</f>
        <v/>
      </c>
      <c r="I7924" s="10" t="str">
        <f>IFERROR(VLOOKUP(D7924,Rooms[[الشقة]:[وصف]],4,FALSE),"")</f>
        <v/>
      </c>
      <c r="K7924" s="16" t="str">
        <f t="shared" si="247"/>
        <v/>
      </c>
    </row>
    <row r="7925" spans="2:11" x14ac:dyDescent="0.2">
      <c r="B7925" s="10" t="str">
        <f t="shared" si="246"/>
        <v/>
      </c>
      <c r="C7925" s="30"/>
      <c r="H7925" s="10" t="str">
        <f>IFERROR(IF(INDEX(Rooms[اعتماد القيمة],MATCH(الحجز!$D7925,Rooms[الشقة],0),1)&lt;=الحجز!$C7925,((INDEX(Rooms[القيمة],MATCH(الحجز!$D7925,Rooms[الشقة],0),1)*الحجز!$E7925)+G7925)-F7925,الحجز!$H7925),"")</f>
        <v/>
      </c>
      <c r="I7925" s="10" t="str">
        <f>IFERROR(VLOOKUP(D7925,Rooms[[الشقة]:[وصف]],4,FALSE),"")</f>
        <v/>
      </c>
      <c r="K7925" s="16" t="str">
        <f t="shared" si="247"/>
        <v/>
      </c>
    </row>
    <row r="7926" spans="2:11" x14ac:dyDescent="0.2">
      <c r="B7926" s="10" t="str">
        <f t="shared" si="246"/>
        <v/>
      </c>
      <c r="C7926" s="30"/>
      <c r="H7926" s="10" t="str">
        <f>IFERROR(IF(INDEX(Rooms[اعتماد القيمة],MATCH(الحجز!$D7926,Rooms[الشقة],0),1)&lt;=الحجز!$C7926,((INDEX(Rooms[القيمة],MATCH(الحجز!$D7926,Rooms[الشقة],0),1)*الحجز!$E7926)+G7926)-F7926,الحجز!$H7926),"")</f>
        <v/>
      </c>
      <c r="I7926" s="10" t="str">
        <f>IFERROR(VLOOKUP(D7926,Rooms[[الشقة]:[وصف]],4,FALSE),"")</f>
        <v/>
      </c>
      <c r="K7926" s="16" t="str">
        <f t="shared" si="247"/>
        <v/>
      </c>
    </row>
    <row r="7927" spans="2:11" x14ac:dyDescent="0.2">
      <c r="B7927" s="10" t="str">
        <f t="shared" si="246"/>
        <v/>
      </c>
      <c r="C7927" s="30"/>
      <c r="H7927" s="10" t="str">
        <f>IFERROR(IF(INDEX(Rooms[اعتماد القيمة],MATCH(الحجز!$D7927,Rooms[الشقة],0),1)&lt;=الحجز!$C7927,((INDEX(Rooms[القيمة],MATCH(الحجز!$D7927,Rooms[الشقة],0),1)*الحجز!$E7927)+G7927)-F7927,الحجز!$H7927),"")</f>
        <v/>
      </c>
      <c r="I7927" s="10" t="str">
        <f>IFERROR(VLOOKUP(D7927,Rooms[[الشقة]:[وصف]],4,FALSE),"")</f>
        <v/>
      </c>
      <c r="K7927" s="16" t="str">
        <f t="shared" si="247"/>
        <v/>
      </c>
    </row>
    <row r="7928" spans="2:11" x14ac:dyDescent="0.2">
      <c r="B7928" s="10" t="str">
        <f t="shared" si="246"/>
        <v/>
      </c>
      <c r="C7928" s="30"/>
      <c r="H7928" s="10" t="str">
        <f>IFERROR(IF(INDEX(Rooms[اعتماد القيمة],MATCH(الحجز!$D7928,Rooms[الشقة],0),1)&lt;=الحجز!$C7928,((INDEX(Rooms[القيمة],MATCH(الحجز!$D7928,Rooms[الشقة],0),1)*الحجز!$E7928)+G7928)-F7928,الحجز!$H7928),"")</f>
        <v/>
      </c>
      <c r="I7928" s="10" t="str">
        <f>IFERROR(VLOOKUP(D7928,Rooms[[الشقة]:[وصف]],4,FALSE),"")</f>
        <v/>
      </c>
      <c r="K7928" s="16" t="str">
        <f t="shared" si="247"/>
        <v/>
      </c>
    </row>
    <row r="7929" spans="2:11" x14ac:dyDescent="0.2">
      <c r="B7929" s="10" t="str">
        <f t="shared" si="246"/>
        <v/>
      </c>
      <c r="C7929" s="30"/>
      <c r="H7929" s="10" t="str">
        <f>IFERROR(IF(INDEX(Rooms[اعتماد القيمة],MATCH(الحجز!$D7929,Rooms[الشقة],0),1)&lt;=الحجز!$C7929,((INDEX(Rooms[القيمة],MATCH(الحجز!$D7929,Rooms[الشقة],0),1)*الحجز!$E7929)+G7929)-F7929,الحجز!$H7929),"")</f>
        <v/>
      </c>
      <c r="I7929" s="10" t="str">
        <f>IFERROR(VLOOKUP(D7929,Rooms[[الشقة]:[وصف]],4,FALSE),"")</f>
        <v/>
      </c>
      <c r="K7929" s="16" t="str">
        <f t="shared" si="247"/>
        <v/>
      </c>
    </row>
    <row r="7930" spans="2:11" x14ac:dyDescent="0.2">
      <c r="B7930" s="10" t="str">
        <f t="shared" si="246"/>
        <v/>
      </c>
      <c r="C7930" s="30"/>
      <c r="H7930" s="10" t="str">
        <f>IFERROR(IF(INDEX(Rooms[اعتماد القيمة],MATCH(الحجز!$D7930,Rooms[الشقة],0),1)&lt;=الحجز!$C7930,((INDEX(Rooms[القيمة],MATCH(الحجز!$D7930,Rooms[الشقة],0),1)*الحجز!$E7930)+G7930)-F7930,الحجز!$H7930),"")</f>
        <v/>
      </c>
      <c r="I7930" s="10" t="str">
        <f>IFERROR(VLOOKUP(D7930,Rooms[[الشقة]:[وصف]],4,FALSE),"")</f>
        <v/>
      </c>
      <c r="K7930" s="16" t="str">
        <f t="shared" si="247"/>
        <v/>
      </c>
    </row>
    <row r="7931" spans="2:11" x14ac:dyDescent="0.2">
      <c r="B7931" s="10" t="str">
        <f t="shared" si="246"/>
        <v/>
      </c>
      <c r="C7931" s="30"/>
      <c r="H7931" s="10" t="str">
        <f>IFERROR(IF(INDEX(Rooms[اعتماد القيمة],MATCH(الحجز!$D7931,Rooms[الشقة],0),1)&lt;=الحجز!$C7931,((INDEX(Rooms[القيمة],MATCH(الحجز!$D7931,Rooms[الشقة],0),1)*الحجز!$E7931)+G7931)-F7931,الحجز!$H7931),"")</f>
        <v/>
      </c>
      <c r="I7931" s="10" t="str">
        <f>IFERROR(VLOOKUP(D7931,Rooms[[الشقة]:[وصف]],4,FALSE),"")</f>
        <v/>
      </c>
      <c r="K7931" s="16" t="str">
        <f t="shared" si="247"/>
        <v/>
      </c>
    </row>
    <row r="7932" spans="2:11" x14ac:dyDescent="0.2">
      <c r="B7932" s="10" t="str">
        <f t="shared" si="246"/>
        <v/>
      </c>
      <c r="C7932" s="30"/>
      <c r="H7932" s="10" t="str">
        <f>IFERROR(IF(INDEX(Rooms[اعتماد القيمة],MATCH(الحجز!$D7932,Rooms[الشقة],0),1)&lt;=الحجز!$C7932,((INDEX(Rooms[القيمة],MATCH(الحجز!$D7932,Rooms[الشقة],0),1)*الحجز!$E7932)+G7932)-F7932,الحجز!$H7932),"")</f>
        <v/>
      </c>
      <c r="I7932" s="10" t="str">
        <f>IFERROR(VLOOKUP(D7932,Rooms[[الشقة]:[وصف]],4,FALSE),"")</f>
        <v/>
      </c>
      <c r="K7932" s="16" t="str">
        <f t="shared" si="247"/>
        <v/>
      </c>
    </row>
    <row r="7933" spans="2:11" x14ac:dyDescent="0.2">
      <c r="B7933" s="10" t="str">
        <f t="shared" si="246"/>
        <v/>
      </c>
      <c r="C7933" s="30"/>
      <c r="H7933" s="10" t="str">
        <f>IFERROR(IF(INDEX(Rooms[اعتماد القيمة],MATCH(الحجز!$D7933,Rooms[الشقة],0),1)&lt;=الحجز!$C7933,((INDEX(Rooms[القيمة],MATCH(الحجز!$D7933,Rooms[الشقة],0),1)*الحجز!$E7933)+G7933)-F7933,الحجز!$H7933),"")</f>
        <v/>
      </c>
      <c r="I7933" s="10" t="str">
        <f>IFERROR(VLOOKUP(D7933,Rooms[[الشقة]:[وصف]],4,FALSE),"")</f>
        <v/>
      </c>
      <c r="K7933" s="16" t="str">
        <f t="shared" si="247"/>
        <v/>
      </c>
    </row>
    <row r="7934" spans="2:11" x14ac:dyDescent="0.2">
      <c r="B7934" s="10" t="str">
        <f t="shared" si="246"/>
        <v/>
      </c>
      <c r="C7934" s="30"/>
      <c r="H7934" s="10" t="str">
        <f>IFERROR(IF(INDEX(Rooms[اعتماد القيمة],MATCH(الحجز!$D7934,Rooms[الشقة],0),1)&lt;=الحجز!$C7934,((INDEX(Rooms[القيمة],MATCH(الحجز!$D7934,Rooms[الشقة],0),1)*الحجز!$E7934)+G7934)-F7934,الحجز!$H7934),"")</f>
        <v/>
      </c>
      <c r="I7934" s="10" t="str">
        <f>IFERROR(VLOOKUP(D7934,Rooms[[الشقة]:[وصف]],4,FALSE),"")</f>
        <v/>
      </c>
      <c r="K7934" s="16" t="str">
        <f t="shared" si="247"/>
        <v/>
      </c>
    </row>
    <row r="7935" spans="2:11" x14ac:dyDescent="0.2">
      <c r="B7935" s="10" t="str">
        <f t="shared" si="246"/>
        <v/>
      </c>
      <c r="C7935" s="30"/>
      <c r="H7935" s="10" t="str">
        <f>IFERROR(IF(INDEX(Rooms[اعتماد القيمة],MATCH(الحجز!$D7935,Rooms[الشقة],0),1)&lt;=الحجز!$C7935,((INDEX(Rooms[القيمة],MATCH(الحجز!$D7935,Rooms[الشقة],0),1)*الحجز!$E7935)+G7935)-F7935,الحجز!$H7935),"")</f>
        <v/>
      </c>
      <c r="I7935" s="10" t="str">
        <f>IFERROR(VLOOKUP(D7935,Rooms[[الشقة]:[وصف]],4,FALSE),"")</f>
        <v/>
      </c>
      <c r="K7935" s="16" t="str">
        <f t="shared" si="247"/>
        <v/>
      </c>
    </row>
    <row r="7936" spans="2:11" x14ac:dyDescent="0.2">
      <c r="B7936" s="10" t="str">
        <f t="shared" si="246"/>
        <v/>
      </c>
      <c r="C7936" s="30"/>
      <c r="H7936" s="10" t="str">
        <f>IFERROR(IF(INDEX(Rooms[اعتماد القيمة],MATCH(الحجز!$D7936,Rooms[الشقة],0),1)&lt;=الحجز!$C7936,((INDEX(Rooms[القيمة],MATCH(الحجز!$D7936,Rooms[الشقة],0),1)*الحجز!$E7936)+G7936)-F7936,الحجز!$H7936),"")</f>
        <v/>
      </c>
      <c r="I7936" s="10" t="str">
        <f>IFERROR(VLOOKUP(D7936,Rooms[[الشقة]:[وصف]],4,FALSE),"")</f>
        <v/>
      </c>
      <c r="K7936" s="16" t="str">
        <f t="shared" si="247"/>
        <v/>
      </c>
    </row>
    <row r="7937" spans="2:11" x14ac:dyDescent="0.2">
      <c r="B7937" s="10" t="str">
        <f t="shared" si="246"/>
        <v/>
      </c>
      <c r="C7937" s="30"/>
      <c r="H7937" s="10" t="str">
        <f>IFERROR(IF(INDEX(Rooms[اعتماد القيمة],MATCH(الحجز!$D7937,Rooms[الشقة],0),1)&lt;=الحجز!$C7937,((INDEX(Rooms[القيمة],MATCH(الحجز!$D7937,Rooms[الشقة],0),1)*الحجز!$E7937)+G7937)-F7937,الحجز!$H7937),"")</f>
        <v/>
      </c>
      <c r="I7937" s="10" t="str">
        <f>IFERROR(VLOOKUP(D7937,Rooms[[الشقة]:[وصف]],4,FALSE),"")</f>
        <v/>
      </c>
      <c r="K7937" s="16" t="str">
        <f t="shared" si="247"/>
        <v/>
      </c>
    </row>
    <row r="7938" spans="2:11" x14ac:dyDescent="0.2">
      <c r="B7938" s="10" t="str">
        <f t="shared" si="246"/>
        <v/>
      </c>
      <c r="C7938" s="30"/>
      <c r="H7938" s="10" t="str">
        <f>IFERROR(IF(INDEX(Rooms[اعتماد القيمة],MATCH(الحجز!$D7938,Rooms[الشقة],0),1)&lt;=الحجز!$C7938,((INDEX(Rooms[القيمة],MATCH(الحجز!$D7938,Rooms[الشقة],0),1)*الحجز!$E7938)+G7938)-F7938,الحجز!$H7938),"")</f>
        <v/>
      </c>
      <c r="I7938" s="10" t="str">
        <f>IFERROR(VLOOKUP(D7938,Rooms[[الشقة]:[وصف]],4,FALSE),"")</f>
        <v/>
      </c>
      <c r="K7938" s="16" t="str">
        <f t="shared" si="247"/>
        <v/>
      </c>
    </row>
    <row r="7939" spans="2:11" x14ac:dyDescent="0.2">
      <c r="B7939" s="10" t="str">
        <f t="shared" si="246"/>
        <v/>
      </c>
      <c r="C7939" s="30"/>
      <c r="H7939" s="10" t="str">
        <f>IFERROR(IF(INDEX(Rooms[اعتماد القيمة],MATCH(الحجز!$D7939,Rooms[الشقة],0),1)&lt;=الحجز!$C7939,((INDEX(Rooms[القيمة],MATCH(الحجز!$D7939,Rooms[الشقة],0),1)*الحجز!$E7939)+G7939)-F7939,الحجز!$H7939),"")</f>
        <v/>
      </c>
      <c r="I7939" s="10" t="str">
        <f>IFERROR(VLOOKUP(D7939,Rooms[[الشقة]:[وصف]],4,FALSE),"")</f>
        <v/>
      </c>
      <c r="K7939" s="16" t="str">
        <f t="shared" si="247"/>
        <v/>
      </c>
    </row>
    <row r="7940" spans="2:11" x14ac:dyDescent="0.2">
      <c r="B7940" s="10" t="str">
        <f t="shared" si="246"/>
        <v/>
      </c>
      <c r="C7940" s="30"/>
      <c r="H7940" s="10" t="str">
        <f>IFERROR(IF(INDEX(Rooms[اعتماد القيمة],MATCH(الحجز!$D7940,Rooms[الشقة],0),1)&lt;=الحجز!$C7940,((INDEX(Rooms[القيمة],MATCH(الحجز!$D7940,Rooms[الشقة],0),1)*الحجز!$E7940)+G7940)-F7940,الحجز!$H7940),"")</f>
        <v/>
      </c>
      <c r="I7940" s="10" t="str">
        <f>IFERROR(VLOOKUP(D7940,Rooms[[الشقة]:[وصف]],4,FALSE),"")</f>
        <v/>
      </c>
      <c r="K7940" s="16" t="str">
        <f t="shared" si="247"/>
        <v/>
      </c>
    </row>
    <row r="7941" spans="2:11" x14ac:dyDescent="0.2">
      <c r="B7941" s="10" t="str">
        <f t="shared" ref="B7941:B8004" si="248">IF(C7941&lt;&gt;"",ROW(A7938),"")</f>
        <v/>
      </c>
      <c r="C7941" s="30"/>
      <c r="H7941" s="10" t="str">
        <f>IFERROR(IF(INDEX(Rooms[اعتماد القيمة],MATCH(الحجز!$D7941,Rooms[الشقة],0),1)&lt;=الحجز!$C7941,((INDEX(Rooms[القيمة],MATCH(الحجز!$D7941,Rooms[الشقة],0),1)*الحجز!$E7941)+G7941)-F7941,الحجز!$H7941),"")</f>
        <v/>
      </c>
      <c r="I7941" s="10" t="str">
        <f>IFERROR(VLOOKUP(D7941,Rooms[[الشقة]:[وصف]],4,FALSE),"")</f>
        <v/>
      </c>
      <c r="K7941" s="16" t="str">
        <f t="shared" ref="K7941:K8004" si="249">IF(AND(E7941="",C7941=""),"",C7941+(IF(E7941&lt;1,E7941,(E7941-1))))</f>
        <v/>
      </c>
    </row>
    <row r="7942" spans="2:11" x14ac:dyDescent="0.2">
      <c r="B7942" s="10" t="str">
        <f t="shared" si="248"/>
        <v/>
      </c>
      <c r="C7942" s="30"/>
      <c r="H7942" s="10" t="str">
        <f>IFERROR(IF(INDEX(Rooms[اعتماد القيمة],MATCH(الحجز!$D7942,Rooms[الشقة],0),1)&lt;=الحجز!$C7942,((INDEX(Rooms[القيمة],MATCH(الحجز!$D7942,Rooms[الشقة],0),1)*الحجز!$E7942)+G7942)-F7942,الحجز!$H7942),"")</f>
        <v/>
      </c>
      <c r="I7942" s="10" t="str">
        <f>IFERROR(VLOOKUP(D7942,Rooms[[الشقة]:[وصف]],4,FALSE),"")</f>
        <v/>
      </c>
      <c r="K7942" s="16" t="str">
        <f t="shared" si="249"/>
        <v/>
      </c>
    </row>
    <row r="7943" spans="2:11" x14ac:dyDescent="0.2">
      <c r="B7943" s="10" t="str">
        <f t="shared" si="248"/>
        <v/>
      </c>
      <c r="C7943" s="30"/>
      <c r="H7943" s="10" t="str">
        <f>IFERROR(IF(INDEX(Rooms[اعتماد القيمة],MATCH(الحجز!$D7943,Rooms[الشقة],0),1)&lt;=الحجز!$C7943,((INDEX(Rooms[القيمة],MATCH(الحجز!$D7943,Rooms[الشقة],0),1)*الحجز!$E7943)+G7943)-F7943,الحجز!$H7943),"")</f>
        <v/>
      </c>
      <c r="I7943" s="10" t="str">
        <f>IFERROR(VLOOKUP(D7943,Rooms[[الشقة]:[وصف]],4,FALSE),"")</f>
        <v/>
      </c>
      <c r="K7943" s="16" t="str">
        <f t="shared" si="249"/>
        <v/>
      </c>
    </row>
    <row r="7944" spans="2:11" x14ac:dyDescent="0.2">
      <c r="B7944" s="10" t="str">
        <f t="shared" si="248"/>
        <v/>
      </c>
      <c r="C7944" s="30"/>
      <c r="H7944" s="10" t="str">
        <f>IFERROR(IF(INDEX(Rooms[اعتماد القيمة],MATCH(الحجز!$D7944,Rooms[الشقة],0),1)&lt;=الحجز!$C7944,((INDEX(Rooms[القيمة],MATCH(الحجز!$D7944,Rooms[الشقة],0),1)*الحجز!$E7944)+G7944)-F7944,الحجز!$H7944),"")</f>
        <v/>
      </c>
      <c r="I7944" s="10" t="str">
        <f>IFERROR(VLOOKUP(D7944,Rooms[[الشقة]:[وصف]],4,FALSE),"")</f>
        <v/>
      </c>
      <c r="K7944" s="16" t="str">
        <f t="shared" si="249"/>
        <v/>
      </c>
    </row>
    <row r="7945" spans="2:11" x14ac:dyDescent="0.2">
      <c r="B7945" s="10" t="str">
        <f t="shared" si="248"/>
        <v/>
      </c>
      <c r="C7945" s="30"/>
      <c r="H7945" s="10" t="str">
        <f>IFERROR(IF(INDEX(Rooms[اعتماد القيمة],MATCH(الحجز!$D7945,Rooms[الشقة],0),1)&lt;=الحجز!$C7945,((INDEX(Rooms[القيمة],MATCH(الحجز!$D7945,Rooms[الشقة],0),1)*الحجز!$E7945)+G7945)-F7945,الحجز!$H7945),"")</f>
        <v/>
      </c>
      <c r="I7945" s="10" t="str">
        <f>IFERROR(VLOOKUP(D7945,Rooms[[الشقة]:[وصف]],4,FALSE),"")</f>
        <v/>
      </c>
      <c r="K7945" s="16" t="str">
        <f t="shared" si="249"/>
        <v/>
      </c>
    </row>
    <row r="7946" spans="2:11" x14ac:dyDescent="0.2">
      <c r="B7946" s="10" t="str">
        <f t="shared" si="248"/>
        <v/>
      </c>
      <c r="C7946" s="30"/>
      <c r="H7946" s="10" t="str">
        <f>IFERROR(IF(INDEX(Rooms[اعتماد القيمة],MATCH(الحجز!$D7946,Rooms[الشقة],0),1)&lt;=الحجز!$C7946,((INDEX(Rooms[القيمة],MATCH(الحجز!$D7946,Rooms[الشقة],0),1)*الحجز!$E7946)+G7946)-F7946,الحجز!$H7946),"")</f>
        <v/>
      </c>
      <c r="I7946" s="10" t="str">
        <f>IFERROR(VLOOKUP(D7946,Rooms[[الشقة]:[وصف]],4,FALSE),"")</f>
        <v/>
      </c>
      <c r="K7946" s="16" t="str">
        <f t="shared" si="249"/>
        <v/>
      </c>
    </row>
    <row r="7947" spans="2:11" x14ac:dyDescent="0.2">
      <c r="B7947" s="10" t="str">
        <f t="shared" si="248"/>
        <v/>
      </c>
      <c r="C7947" s="30"/>
      <c r="H7947" s="10" t="str">
        <f>IFERROR(IF(INDEX(Rooms[اعتماد القيمة],MATCH(الحجز!$D7947,Rooms[الشقة],0),1)&lt;=الحجز!$C7947,((INDEX(Rooms[القيمة],MATCH(الحجز!$D7947,Rooms[الشقة],0),1)*الحجز!$E7947)+G7947)-F7947,الحجز!$H7947),"")</f>
        <v/>
      </c>
      <c r="I7947" s="10" t="str">
        <f>IFERROR(VLOOKUP(D7947,Rooms[[الشقة]:[وصف]],4,FALSE),"")</f>
        <v/>
      </c>
      <c r="K7947" s="16" t="str">
        <f t="shared" si="249"/>
        <v/>
      </c>
    </row>
    <row r="7948" spans="2:11" x14ac:dyDescent="0.2">
      <c r="B7948" s="10" t="str">
        <f t="shared" si="248"/>
        <v/>
      </c>
      <c r="C7948" s="30"/>
      <c r="H7948" s="10" t="str">
        <f>IFERROR(IF(INDEX(Rooms[اعتماد القيمة],MATCH(الحجز!$D7948,Rooms[الشقة],0),1)&lt;=الحجز!$C7948,((INDEX(Rooms[القيمة],MATCH(الحجز!$D7948,Rooms[الشقة],0),1)*الحجز!$E7948)+G7948)-F7948,الحجز!$H7948),"")</f>
        <v/>
      </c>
      <c r="I7948" s="10" t="str">
        <f>IFERROR(VLOOKUP(D7948,Rooms[[الشقة]:[وصف]],4,FALSE),"")</f>
        <v/>
      </c>
      <c r="K7948" s="16" t="str">
        <f t="shared" si="249"/>
        <v/>
      </c>
    </row>
    <row r="7949" spans="2:11" x14ac:dyDescent="0.2">
      <c r="B7949" s="10" t="str">
        <f t="shared" si="248"/>
        <v/>
      </c>
      <c r="C7949" s="30"/>
      <c r="H7949" s="10" t="str">
        <f>IFERROR(IF(INDEX(Rooms[اعتماد القيمة],MATCH(الحجز!$D7949,Rooms[الشقة],0),1)&lt;=الحجز!$C7949,((INDEX(Rooms[القيمة],MATCH(الحجز!$D7949,Rooms[الشقة],0),1)*الحجز!$E7949)+G7949)-F7949,الحجز!$H7949),"")</f>
        <v/>
      </c>
      <c r="I7949" s="10" t="str">
        <f>IFERROR(VLOOKUP(D7949,Rooms[[الشقة]:[وصف]],4,FALSE),"")</f>
        <v/>
      </c>
      <c r="K7949" s="16" t="str">
        <f t="shared" si="249"/>
        <v/>
      </c>
    </row>
    <row r="7950" spans="2:11" x14ac:dyDescent="0.2">
      <c r="B7950" s="10" t="str">
        <f t="shared" si="248"/>
        <v/>
      </c>
      <c r="C7950" s="30"/>
      <c r="H7950" s="10" t="str">
        <f>IFERROR(IF(INDEX(Rooms[اعتماد القيمة],MATCH(الحجز!$D7950,Rooms[الشقة],0),1)&lt;=الحجز!$C7950,((INDEX(Rooms[القيمة],MATCH(الحجز!$D7950,Rooms[الشقة],0),1)*الحجز!$E7950)+G7950)-F7950,الحجز!$H7950),"")</f>
        <v/>
      </c>
      <c r="I7950" s="10" t="str">
        <f>IFERROR(VLOOKUP(D7950,Rooms[[الشقة]:[وصف]],4,FALSE),"")</f>
        <v/>
      </c>
      <c r="K7950" s="16" t="str">
        <f t="shared" si="249"/>
        <v/>
      </c>
    </row>
    <row r="7951" spans="2:11" x14ac:dyDescent="0.2">
      <c r="B7951" s="10" t="str">
        <f t="shared" si="248"/>
        <v/>
      </c>
      <c r="C7951" s="30"/>
      <c r="H7951" s="10" t="str">
        <f>IFERROR(IF(INDEX(Rooms[اعتماد القيمة],MATCH(الحجز!$D7951,Rooms[الشقة],0),1)&lt;=الحجز!$C7951,((INDEX(Rooms[القيمة],MATCH(الحجز!$D7951,Rooms[الشقة],0),1)*الحجز!$E7951)+G7951)-F7951,الحجز!$H7951),"")</f>
        <v/>
      </c>
      <c r="I7951" s="10" t="str">
        <f>IFERROR(VLOOKUP(D7951,Rooms[[الشقة]:[وصف]],4,FALSE),"")</f>
        <v/>
      </c>
      <c r="K7951" s="16" t="str">
        <f t="shared" si="249"/>
        <v/>
      </c>
    </row>
    <row r="7952" spans="2:11" x14ac:dyDescent="0.2">
      <c r="B7952" s="10" t="str">
        <f t="shared" si="248"/>
        <v/>
      </c>
      <c r="C7952" s="30"/>
      <c r="H7952" s="10" t="str">
        <f>IFERROR(IF(INDEX(Rooms[اعتماد القيمة],MATCH(الحجز!$D7952,Rooms[الشقة],0),1)&lt;=الحجز!$C7952,((INDEX(Rooms[القيمة],MATCH(الحجز!$D7952,Rooms[الشقة],0),1)*الحجز!$E7952)+G7952)-F7952,الحجز!$H7952),"")</f>
        <v/>
      </c>
      <c r="I7952" s="10" t="str">
        <f>IFERROR(VLOOKUP(D7952,Rooms[[الشقة]:[وصف]],4,FALSE),"")</f>
        <v/>
      </c>
      <c r="K7952" s="16" t="str">
        <f t="shared" si="249"/>
        <v/>
      </c>
    </row>
    <row r="7953" spans="2:11" x14ac:dyDescent="0.2">
      <c r="B7953" s="10" t="str">
        <f t="shared" si="248"/>
        <v/>
      </c>
      <c r="C7953" s="30"/>
      <c r="H7953" s="10" t="str">
        <f>IFERROR(IF(INDEX(Rooms[اعتماد القيمة],MATCH(الحجز!$D7953,Rooms[الشقة],0),1)&lt;=الحجز!$C7953,((INDEX(Rooms[القيمة],MATCH(الحجز!$D7953,Rooms[الشقة],0),1)*الحجز!$E7953)+G7953)-F7953,الحجز!$H7953),"")</f>
        <v/>
      </c>
      <c r="I7953" s="10" t="str">
        <f>IFERROR(VLOOKUP(D7953,Rooms[[الشقة]:[وصف]],4,FALSE),"")</f>
        <v/>
      </c>
      <c r="K7953" s="16" t="str">
        <f t="shared" si="249"/>
        <v/>
      </c>
    </row>
    <row r="7954" spans="2:11" x14ac:dyDescent="0.2">
      <c r="B7954" s="10" t="str">
        <f t="shared" si="248"/>
        <v/>
      </c>
      <c r="C7954" s="30"/>
      <c r="H7954" s="10" t="str">
        <f>IFERROR(IF(INDEX(Rooms[اعتماد القيمة],MATCH(الحجز!$D7954,Rooms[الشقة],0),1)&lt;=الحجز!$C7954,((INDEX(Rooms[القيمة],MATCH(الحجز!$D7954,Rooms[الشقة],0),1)*الحجز!$E7954)+G7954)-F7954,الحجز!$H7954),"")</f>
        <v/>
      </c>
      <c r="I7954" s="10" t="str">
        <f>IFERROR(VLOOKUP(D7954,Rooms[[الشقة]:[وصف]],4,FALSE),"")</f>
        <v/>
      </c>
      <c r="K7954" s="16" t="str">
        <f t="shared" si="249"/>
        <v/>
      </c>
    </row>
    <row r="7955" spans="2:11" x14ac:dyDescent="0.2">
      <c r="B7955" s="10" t="str">
        <f t="shared" si="248"/>
        <v/>
      </c>
      <c r="C7955" s="30"/>
      <c r="H7955" s="10" t="str">
        <f>IFERROR(IF(INDEX(Rooms[اعتماد القيمة],MATCH(الحجز!$D7955,Rooms[الشقة],0),1)&lt;=الحجز!$C7955,((INDEX(Rooms[القيمة],MATCH(الحجز!$D7955,Rooms[الشقة],0),1)*الحجز!$E7955)+G7955)-F7955,الحجز!$H7955),"")</f>
        <v/>
      </c>
      <c r="I7955" s="10" t="str">
        <f>IFERROR(VLOOKUP(D7955,Rooms[[الشقة]:[وصف]],4,FALSE),"")</f>
        <v/>
      </c>
      <c r="K7955" s="16" t="str">
        <f t="shared" si="249"/>
        <v/>
      </c>
    </row>
    <row r="7956" spans="2:11" x14ac:dyDescent="0.2">
      <c r="B7956" s="10" t="str">
        <f t="shared" si="248"/>
        <v/>
      </c>
      <c r="C7956" s="30"/>
      <c r="H7956" s="10" t="str">
        <f>IFERROR(IF(INDEX(Rooms[اعتماد القيمة],MATCH(الحجز!$D7956,Rooms[الشقة],0),1)&lt;=الحجز!$C7956,((INDEX(Rooms[القيمة],MATCH(الحجز!$D7956,Rooms[الشقة],0),1)*الحجز!$E7956)+G7956)-F7956,الحجز!$H7956),"")</f>
        <v/>
      </c>
      <c r="I7956" s="10" t="str">
        <f>IFERROR(VLOOKUP(D7956,Rooms[[الشقة]:[وصف]],4,FALSE),"")</f>
        <v/>
      </c>
      <c r="K7956" s="16" t="str">
        <f t="shared" si="249"/>
        <v/>
      </c>
    </row>
    <row r="7957" spans="2:11" x14ac:dyDescent="0.2">
      <c r="B7957" s="10" t="str">
        <f t="shared" si="248"/>
        <v/>
      </c>
      <c r="C7957" s="30"/>
      <c r="H7957" s="10" t="str">
        <f>IFERROR(IF(INDEX(Rooms[اعتماد القيمة],MATCH(الحجز!$D7957,Rooms[الشقة],0),1)&lt;=الحجز!$C7957,((INDEX(Rooms[القيمة],MATCH(الحجز!$D7957,Rooms[الشقة],0),1)*الحجز!$E7957)+G7957)-F7957,الحجز!$H7957),"")</f>
        <v/>
      </c>
      <c r="I7957" s="10" t="str">
        <f>IFERROR(VLOOKUP(D7957,Rooms[[الشقة]:[وصف]],4,FALSE),"")</f>
        <v/>
      </c>
      <c r="K7957" s="16" t="str">
        <f t="shared" si="249"/>
        <v/>
      </c>
    </row>
    <row r="7958" spans="2:11" x14ac:dyDescent="0.2">
      <c r="B7958" s="10" t="str">
        <f t="shared" si="248"/>
        <v/>
      </c>
      <c r="C7958" s="30"/>
      <c r="H7958" s="10" t="str">
        <f>IFERROR(IF(INDEX(Rooms[اعتماد القيمة],MATCH(الحجز!$D7958,Rooms[الشقة],0),1)&lt;=الحجز!$C7958,((INDEX(Rooms[القيمة],MATCH(الحجز!$D7958,Rooms[الشقة],0),1)*الحجز!$E7958)+G7958)-F7958,الحجز!$H7958),"")</f>
        <v/>
      </c>
      <c r="I7958" s="10" t="str">
        <f>IFERROR(VLOOKUP(D7958,Rooms[[الشقة]:[وصف]],4,FALSE),"")</f>
        <v/>
      </c>
      <c r="K7958" s="16" t="str">
        <f t="shared" si="249"/>
        <v/>
      </c>
    </row>
    <row r="7959" spans="2:11" x14ac:dyDescent="0.2">
      <c r="B7959" s="10" t="str">
        <f t="shared" si="248"/>
        <v/>
      </c>
      <c r="C7959" s="30"/>
      <c r="H7959" s="10" t="str">
        <f>IFERROR(IF(INDEX(Rooms[اعتماد القيمة],MATCH(الحجز!$D7959,Rooms[الشقة],0),1)&lt;=الحجز!$C7959,((INDEX(Rooms[القيمة],MATCH(الحجز!$D7959,Rooms[الشقة],0),1)*الحجز!$E7959)+G7959)-F7959,الحجز!$H7959),"")</f>
        <v/>
      </c>
      <c r="I7959" s="10" t="str">
        <f>IFERROR(VLOOKUP(D7959,Rooms[[الشقة]:[وصف]],4,FALSE),"")</f>
        <v/>
      </c>
      <c r="K7959" s="16" t="str">
        <f t="shared" si="249"/>
        <v/>
      </c>
    </row>
    <row r="7960" spans="2:11" x14ac:dyDescent="0.2">
      <c r="B7960" s="10" t="str">
        <f t="shared" si="248"/>
        <v/>
      </c>
      <c r="C7960" s="30"/>
      <c r="H7960" s="10" t="str">
        <f>IFERROR(IF(INDEX(Rooms[اعتماد القيمة],MATCH(الحجز!$D7960,Rooms[الشقة],0),1)&lt;=الحجز!$C7960,((INDEX(Rooms[القيمة],MATCH(الحجز!$D7960,Rooms[الشقة],0),1)*الحجز!$E7960)+G7960)-F7960,الحجز!$H7960),"")</f>
        <v/>
      </c>
      <c r="I7960" s="10" t="str">
        <f>IFERROR(VLOOKUP(D7960,Rooms[[الشقة]:[وصف]],4,FALSE),"")</f>
        <v/>
      </c>
      <c r="K7960" s="16" t="str">
        <f t="shared" si="249"/>
        <v/>
      </c>
    </row>
    <row r="7961" spans="2:11" x14ac:dyDescent="0.2">
      <c r="B7961" s="10" t="str">
        <f t="shared" si="248"/>
        <v/>
      </c>
      <c r="C7961" s="30"/>
      <c r="H7961" s="10" t="str">
        <f>IFERROR(IF(INDEX(Rooms[اعتماد القيمة],MATCH(الحجز!$D7961,Rooms[الشقة],0),1)&lt;=الحجز!$C7961,((INDEX(Rooms[القيمة],MATCH(الحجز!$D7961,Rooms[الشقة],0),1)*الحجز!$E7961)+G7961)-F7961,الحجز!$H7961),"")</f>
        <v/>
      </c>
      <c r="I7961" s="10" t="str">
        <f>IFERROR(VLOOKUP(D7961,Rooms[[الشقة]:[وصف]],4,FALSE),"")</f>
        <v/>
      </c>
      <c r="K7961" s="16" t="str">
        <f t="shared" si="249"/>
        <v/>
      </c>
    </row>
    <row r="7962" spans="2:11" x14ac:dyDescent="0.2">
      <c r="B7962" s="10" t="str">
        <f t="shared" si="248"/>
        <v/>
      </c>
      <c r="C7962" s="30"/>
      <c r="H7962" s="10" t="str">
        <f>IFERROR(IF(INDEX(Rooms[اعتماد القيمة],MATCH(الحجز!$D7962,Rooms[الشقة],0),1)&lt;=الحجز!$C7962,((INDEX(Rooms[القيمة],MATCH(الحجز!$D7962,Rooms[الشقة],0),1)*الحجز!$E7962)+G7962)-F7962,الحجز!$H7962),"")</f>
        <v/>
      </c>
      <c r="I7962" s="10" t="str">
        <f>IFERROR(VLOOKUP(D7962,Rooms[[الشقة]:[وصف]],4,FALSE),"")</f>
        <v/>
      </c>
      <c r="K7962" s="16" t="str">
        <f t="shared" si="249"/>
        <v/>
      </c>
    </row>
    <row r="7963" spans="2:11" x14ac:dyDescent="0.2">
      <c r="B7963" s="10" t="str">
        <f t="shared" si="248"/>
        <v/>
      </c>
      <c r="C7963" s="30"/>
      <c r="H7963" s="10" t="str">
        <f>IFERROR(IF(INDEX(Rooms[اعتماد القيمة],MATCH(الحجز!$D7963,Rooms[الشقة],0),1)&lt;=الحجز!$C7963,((INDEX(Rooms[القيمة],MATCH(الحجز!$D7963,Rooms[الشقة],0),1)*الحجز!$E7963)+G7963)-F7963,الحجز!$H7963),"")</f>
        <v/>
      </c>
      <c r="I7963" s="10" t="str">
        <f>IFERROR(VLOOKUP(D7963,Rooms[[الشقة]:[وصف]],4,FALSE),"")</f>
        <v/>
      </c>
      <c r="K7963" s="16" t="str">
        <f t="shared" si="249"/>
        <v/>
      </c>
    </row>
    <row r="7964" spans="2:11" x14ac:dyDescent="0.2">
      <c r="B7964" s="10" t="str">
        <f t="shared" si="248"/>
        <v/>
      </c>
      <c r="C7964" s="30"/>
      <c r="H7964" s="10" t="str">
        <f>IFERROR(IF(INDEX(Rooms[اعتماد القيمة],MATCH(الحجز!$D7964,Rooms[الشقة],0),1)&lt;=الحجز!$C7964,((INDEX(Rooms[القيمة],MATCH(الحجز!$D7964,Rooms[الشقة],0),1)*الحجز!$E7964)+G7964)-F7964,الحجز!$H7964),"")</f>
        <v/>
      </c>
      <c r="I7964" s="10" t="str">
        <f>IFERROR(VLOOKUP(D7964,Rooms[[الشقة]:[وصف]],4,FALSE),"")</f>
        <v/>
      </c>
      <c r="K7964" s="16" t="str">
        <f t="shared" si="249"/>
        <v/>
      </c>
    </row>
    <row r="7965" spans="2:11" x14ac:dyDescent="0.2">
      <c r="B7965" s="10" t="str">
        <f t="shared" si="248"/>
        <v/>
      </c>
      <c r="C7965" s="30"/>
      <c r="H7965" s="10" t="str">
        <f>IFERROR(IF(INDEX(Rooms[اعتماد القيمة],MATCH(الحجز!$D7965,Rooms[الشقة],0),1)&lt;=الحجز!$C7965,((INDEX(Rooms[القيمة],MATCH(الحجز!$D7965,Rooms[الشقة],0),1)*الحجز!$E7965)+G7965)-F7965,الحجز!$H7965),"")</f>
        <v/>
      </c>
      <c r="I7965" s="10" t="str">
        <f>IFERROR(VLOOKUP(D7965,Rooms[[الشقة]:[وصف]],4,FALSE),"")</f>
        <v/>
      </c>
      <c r="K7965" s="16" t="str">
        <f t="shared" si="249"/>
        <v/>
      </c>
    </row>
    <row r="7966" spans="2:11" x14ac:dyDescent="0.2">
      <c r="B7966" s="10" t="str">
        <f t="shared" si="248"/>
        <v/>
      </c>
      <c r="C7966" s="30"/>
      <c r="H7966" s="10" t="str">
        <f>IFERROR(IF(INDEX(Rooms[اعتماد القيمة],MATCH(الحجز!$D7966,Rooms[الشقة],0),1)&lt;=الحجز!$C7966,((INDEX(Rooms[القيمة],MATCH(الحجز!$D7966,Rooms[الشقة],0),1)*الحجز!$E7966)+G7966)-F7966,الحجز!$H7966),"")</f>
        <v/>
      </c>
      <c r="I7966" s="10" t="str">
        <f>IFERROR(VLOOKUP(D7966,Rooms[[الشقة]:[وصف]],4,FALSE),"")</f>
        <v/>
      </c>
      <c r="K7966" s="16" t="str">
        <f t="shared" si="249"/>
        <v/>
      </c>
    </row>
    <row r="7967" spans="2:11" x14ac:dyDescent="0.2">
      <c r="B7967" s="10" t="str">
        <f t="shared" si="248"/>
        <v/>
      </c>
      <c r="C7967" s="30"/>
      <c r="H7967" s="10" t="str">
        <f>IFERROR(IF(INDEX(Rooms[اعتماد القيمة],MATCH(الحجز!$D7967,Rooms[الشقة],0),1)&lt;=الحجز!$C7967,((INDEX(Rooms[القيمة],MATCH(الحجز!$D7967,Rooms[الشقة],0),1)*الحجز!$E7967)+G7967)-F7967,الحجز!$H7967),"")</f>
        <v/>
      </c>
      <c r="I7967" s="10" t="str">
        <f>IFERROR(VLOOKUP(D7967,Rooms[[الشقة]:[وصف]],4,FALSE),"")</f>
        <v/>
      </c>
      <c r="K7967" s="16" t="str">
        <f t="shared" si="249"/>
        <v/>
      </c>
    </row>
    <row r="7968" spans="2:11" x14ac:dyDescent="0.2">
      <c r="B7968" s="10" t="str">
        <f t="shared" si="248"/>
        <v/>
      </c>
      <c r="C7968" s="30"/>
      <c r="H7968" s="10" t="str">
        <f>IFERROR(IF(INDEX(Rooms[اعتماد القيمة],MATCH(الحجز!$D7968,Rooms[الشقة],0),1)&lt;=الحجز!$C7968,((INDEX(Rooms[القيمة],MATCH(الحجز!$D7968,Rooms[الشقة],0),1)*الحجز!$E7968)+G7968)-F7968,الحجز!$H7968),"")</f>
        <v/>
      </c>
      <c r="I7968" s="10" t="str">
        <f>IFERROR(VLOOKUP(D7968,Rooms[[الشقة]:[وصف]],4,FALSE),"")</f>
        <v/>
      </c>
      <c r="K7968" s="16" t="str">
        <f t="shared" si="249"/>
        <v/>
      </c>
    </row>
    <row r="7969" spans="2:11" x14ac:dyDescent="0.2">
      <c r="B7969" s="10" t="str">
        <f t="shared" si="248"/>
        <v/>
      </c>
      <c r="C7969" s="30"/>
      <c r="H7969" s="10" t="str">
        <f>IFERROR(IF(INDEX(Rooms[اعتماد القيمة],MATCH(الحجز!$D7969,Rooms[الشقة],0),1)&lt;=الحجز!$C7969,((INDEX(Rooms[القيمة],MATCH(الحجز!$D7969,Rooms[الشقة],0),1)*الحجز!$E7969)+G7969)-F7969,الحجز!$H7969),"")</f>
        <v/>
      </c>
      <c r="I7969" s="10" t="str">
        <f>IFERROR(VLOOKUP(D7969,Rooms[[الشقة]:[وصف]],4,FALSE),"")</f>
        <v/>
      </c>
      <c r="K7969" s="16" t="str">
        <f t="shared" si="249"/>
        <v/>
      </c>
    </row>
    <row r="7970" spans="2:11" x14ac:dyDescent="0.2">
      <c r="B7970" s="10" t="str">
        <f t="shared" si="248"/>
        <v/>
      </c>
      <c r="C7970" s="30"/>
      <c r="H7970" s="10" t="str">
        <f>IFERROR(IF(INDEX(Rooms[اعتماد القيمة],MATCH(الحجز!$D7970,Rooms[الشقة],0),1)&lt;=الحجز!$C7970,((INDEX(Rooms[القيمة],MATCH(الحجز!$D7970,Rooms[الشقة],0),1)*الحجز!$E7970)+G7970)-F7970,الحجز!$H7970),"")</f>
        <v/>
      </c>
      <c r="I7970" s="10" t="str">
        <f>IFERROR(VLOOKUP(D7970,Rooms[[الشقة]:[وصف]],4,FALSE),"")</f>
        <v/>
      </c>
      <c r="K7970" s="16" t="str">
        <f t="shared" si="249"/>
        <v/>
      </c>
    </row>
    <row r="7971" spans="2:11" x14ac:dyDescent="0.2">
      <c r="B7971" s="10" t="str">
        <f t="shared" si="248"/>
        <v/>
      </c>
      <c r="C7971" s="30"/>
      <c r="H7971" s="10" t="str">
        <f>IFERROR(IF(INDEX(Rooms[اعتماد القيمة],MATCH(الحجز!$D7971,Rooms[الشقة],0),1)&lt;=الحجز!$C7971,((INDEX(Rooms[القيمة],MATCH(الحجز!$D7971,Rooms[الشقة],0),1)*الحجز!$E7971)+G7971)-F7971,الحجز!$H7971),"")</f>
        <v/>
      </c>
      <c r="I7971" s="10" t="str">
        <f>IFERROR(VLOOKUP(D7971,Rooms[[الشقة]:[وصف]],4,FALSE),"")</f>
        <v/>
      </c>
      <c r="K7971" s="16" t="str">
        <f t="shared" si="249"/>
        <v/>
      </c>
    </row>
    <row r="7972" spans="2:11" x14ac:dyDescent="0.2">
      <c r="B7972" s="10" t="str">
        <f t="shared" si="248"/>
        <v/>
      </c>
      <c r="C7972" s="30"/>
      <c r="H7972" s="10" t="str">
        <f>IFERROR(IF(INDEX(Rooms[اعتماد القيمة],MATCH(الحجز!$D7972,Rooms[الشقة],0),1)&lt;=الحجز!$C7972,((INDEX(Rooms[القيمة],MATCH(الحجز!$D7972,Rooms[الشقة],0),1)*الحجز!$E7972)+G7972)-F7972,الحجز!$H7972),"")</f>
        <v/>
      </c>
      <c r="I7972" s="10" t="str">
        <f>IFERROR(VLOOKUP(D7972,Rooms[[الشقة]:[وصف]],4,FALSE),"")</f>
        <v/>
      </c>
      <c r="K7972" s="16" t="str">
        <f t="shared" si="249"/>
        <v/>
      </c>
    </row>
    <row r="7973" spans="2:11" x14ac:dyDescent="0.2">
      <c r="B7973" s="10" t="str">
        <f t="shared" si="248"/>
        <v/>
      </c>
      <c r="C7973" s="30"/>
      <c r="H7973" s="10" t="str">
        <f>IFERROR(IF(INDEX(Rooms[اعتماد القيمة],MATCH(الحجز!$D7973,Rooms[الشقة],0),1)&lt;=الحجز!$C7973,((INDEX(Rooms[القيمة],MATCH(الحجز!$D7973,Rooms[الشقة],0),1)*الحجز!$E7973)+G7973)-F7973,الحجز!$H7973),"")</f>
        <v/>
      </c>
      <c r="I7973" s="10" t="str">
        <f>IFERROR(VLOOKUP(D7973,Rooms[[الشقة]:[وصف]],4,FALSE),"")</f>
        <v/>
      </c>
      <c r="K7973" s="16" t="str">
        <f t="shared" si="249"/>
        <v/>
      </c>
    </row>
    <row r="7974" spans="2:11" x14ac:dyDescent="0.2">
      <c r="B7974" s="10" t="str">
        <f t="shared" si="248"/>
        <v/>
      </c>
      <c r="C7974" s="30"/>
      <c r="H7974" s="10" t="str">
        <f>IFERROR(IF(INDEX(Rooms[اعتماد القيمة],MATCH(الحجز!$D7974,Rooms[الشقة],0),1)&lt;=الحجز!$C7974,((INDEX(Rooms[القيمة],MATCH(الحجز!$D7974,Rooms[الشقة],0),1)*الحجز!$E7974)+G7974)-F7974,الحجز!$H7974),"")</f>
        <v/>
      </c>
      <c r="I7974" s="10" t="str">
        <f>IFERROR(VLOOKUP(D7974,Rooms[[الشقة]:[وصف]],4,FALSE),"")</f>
        <v/>
      </c>
      <c r="K7974" s="16" t="str">
        <f t="shared" si="249"/>
        <v/>
      </c>
    </row>
    <row r="7975" spans="2:11" x14ac:dyDescent="0.2">
      <c r="B7975" s="10" t="str">
        <f t="shared" si="248"/>
        <v/>
      </c>
      <c r="C7975" s="30"/>
      <c r="H7975" s="10" t="str">
        <f>IFERROR(IF(INDEX(Rooms[اعتماد القيمة],MATCH(الحجز!$D7975,Rooms[الشقة],0),1)&lt;=الحجز!$C7975,((INDEX(Rooms[القيمة],MATCH(الحجز!$D7975,Rooms[الشقة],0),1)*الحجز!$E7975)+G7975)-F7975,الحجز!$H7975),"")</f>
        <v/>
      </c>
      <c r="I7975" s="10" t="str">
        <f>IFERROR(VLOOKUP(D7975,Rooms[[الشقة]:[وصف]],4,FALSE),"")</f>
        <v/>
      </c>
      <c r="K7975" s="16" t="str">
        <f t="shared" si="249"/>
        <v/>
      </c>
    </row>
    <row r="7976" spans="2:11" x14ac:dyDescent="0.2">
      <c r="B7976" s="10" t="str">
        <f t="shared" si="248"/>
        <v/>
      </c>
      <c r="C7976" s="30"/>
      <c r="H7976" s="10" t="str">
        <f>IFERROR(IF(INDEX(Rooms[اعتماد القيمة],MATCH(الحجز!$D7976,Rooms[الشقة],0),1)&lt;=الحجز!$C7976,((INDEX(Rooms[القيمة],MATCH(الحجز!$D7976,Rooms[الشقة],0),1)*الحجز!$E7976)+G7976)-F7976,الحجز!$H7976),"")</f>
        <v/>
      </c>
      <c r="I7976" s="10" t="str">
        <f>IFERROR(VLOOKUP(D7976,Rooms[[الشقة]:[وصف]],4,FALSE),"")</f>
        <v/>
      </c>
      <c r="K7976" s="16" t="str">
        <f t="shared" si="249"/>
        <v/>
      </c>
    </row>
    <row r="7977" spans="2:11" x14ac:dyDescent="0.2">
      <c r="B7977" s="10" t="str">
        <f t="shared" si="248"/>
        <v/>
      </c>
      <c r="C7977" s="30"/>
      <c r="H7977" s="10" t="str">
        <f>IFERROR(IF(INDEX(Rooms[اعتماد القيمة],MATCH(الحجز!$D7977,Rooms[الشقة],0),1)&lt;=الحجز!$C7977,((INDEX(Rooms[القيمة],MATCH(الحجز!$D7977,Rooms[الشقة],0),1)*الحجز!$E7977)+G7977)-F7977,الحجز!$H7977),"")</f>
        <v/>
      </c>
      <c r="I7977" s="10" t="str">
        <f>IFERROR(VLOOKUP(D7977,Rooms[[الشقة]:[وصف]],4,FALSE),"")</f>
        <v/>
      </c>
      <c r="K7977" s="16" t="str">
        <f t="shared" si="249"/>
        <v/>
      </c>
    </row>
    <row r="7978" spans="2:11" x14ac:dyDescent="0.2">
      <c r="B7978" s="10" t="str">
        <f t="shared" si="248"/>
        <v/>
      </c>
      <c r="C7978" s="30"/>
      <c r="H7978" s="10" t="str">
        <f>IFERROR(IF(INDEX(Rooms[اعتماد القيمة],MATCH(الحجز!$D7978,Rooms[الشقة],0),1)&lt;=الحجز!$C7978,((INDEX(Rooms[القيمة],MATCH(الحجز!$D7978,Rooms[الشقة],0),1)*الحجز!$E7978)+G7978)-F7978,الحجز!$H7978),"")</f>
        <v/>
      </c>
      <c r="I7978" s="10" t="str">
        <f>IFERROR(VLOOKUP(D7978,Rooms[[الشقة]:[وصف]],4,FALSE),"")</f>
        <v/>
      </c>
      <c r="K7978" s="16" t="str">
        <f t="shared" si="249"/>
        <v/>
      </c>
    </row>
    <row r="7979" spans="2:11" x14ac:dyDescent="0.2">
      <c r="B7979" s="10" t="str">
        <f t="shared" si="248"/>
        <v/>
      </c>
      <c r="C7979" s="30"/>
      <c r="H7979" s="10" t="str">
        <f>IFERROR(IF(INDEX(Rooms[اعتماد القيمة],MATCH(الحجز!$D7979,Rooms[الشقة],0),1)&lt;=الحجز!$C7979,((INDEX(Rooms[القيمة],MATCH(الحجز!$D7979,Rooms[الشقة],0),1)*الحجز!$E7979)+G7979)-F7979,الحجز!$H7979),"")</f>
        <v/>
      </c>
      <c r="I7979" s="10" t="str">
        <f>IFERROR(VLOOKUP(D7979,Rooms[[الشقة]:[وصف]],4,FALSE),"")</f>
        <v/>
      </c>
      <c r="K7979" s="16" t="str">
        <f t="shared" si="249"/>
        <v/>
      </c>
    </row>
    <row r="7980" spans="2:11" x14ac:dyDescent="0.2">
      <c r="B7980" s="10" t="str">
        <f t="shared" si="248"/>
        <v/>
      </c>
      <c r="C7980" s="30"/>
      <c r="H7980" s="10" t="str">
        <f>IFERROR(IF(INDEX(Rooms[اعتماد القيمة],MATCH(الحجز!$D7980,Rooms[الشقة],0),1)&lt;=الحجز!$C7980,((INDEX(Rooms[القيمة],MATCH(الحجز!$D7980,Rooms[الشقة],0),1)*الحجز!$E7980)+G7980)-F7980,الحجز!$H7980),"")</f>
        <v/>
      </c>
      <c r="I7980" s="10" t="str">
        <f>IFERROR(VLOOKUP(D7980,Rooms[[الشقة]:[وصف]],4,FALSE),"")</f>
        <v/>
      </c>
      <c r="K7980" s="16" t="str">
        <f t="shared" si="249"/>
        <v/>
      </c>
    </row>
    <row r="7981" spans="2:11" x14ac:dyDescent="0.2">
      <c r="B7981" s="10" t="str">
        <f t="shared" si="248"/>
        <v/>
      </c>
      <c r="C7981" s="30"/>
      <c r="H7981" s="10" t="str">
        <f>IFERROR(IF(INDEX(Rooms[اعتماد القيمة],MATCH(الحجز!$D7981,Rooms[الشقة],0),1)&lt;=الحجز!$C7981,((INDEX(Rooms[القيمة],MATCH(الحجز!$D7981,Rooms[الشقة],0),1)*الحجز!$E7981)+G7981)-F7981,الحجز!$H7981),"")</f>
        <v/>
      </c>
      <c r="I7981" s="10" t="str">
        <f>IFERROR(VLOOKUP(D7981,Rooms[[الشقة]:[وصف]],4,FALSE),"")</f>
        <v/>
      </c>
      <c r="K7981" s="16" t="str">
        <f t="shared" si="249"/>
        <v/>
      </c>
    </row>
    <row r="7982" spans="2:11" x14ac:dyDescent="0.2">
      <c r="B7982" s="10" t="str">
        <f t="shared" si="248"/>
        <v/>
      </c>
      <c r="C7982" s="30"/>
      <c r="H7982" s="10" t="str">
        <f>IFERROR(IF(INDEX(Rooms[اعتماد القيمة],MATCH(الحجز!$D7982,Rooms[الشقة],0),1)&lt;=الحجز!$C7982,((INDEX(Rooms[القيمة],MATCH(الحجز!$D7982,Rooms[الشقة],0),1)*الحجز!$E7982)+G7982)-F7982,الحجز!$H7982),"")</f>
        <v/>
      </c>
      <c r="I7982" s="10" t="str">
        <f>IFERROR(VLOOKUP(D7982,Rooms[[الشقة]:[وصف]],4,FALSE),"")</f>
        <v/>
      </c>
      <c r="K7982" s="16" t="str">
        <f t="shared" si="249"/>
        <v/>
      </c>
    </row>
    <row r="7983" spans="2:11" x14ac:dyDescent="0.2">
      <c r="B7983" s="10" t="str">
        <f t="shared" si="248"/>
        <v/>
      </c>
      <c r="C7983" s="30"/>
      <c r="H7983" s="10" t="str">
        <f>IFERROR(IF(INDEX(Rooms[اعتماد القيمة],MATCH(الحجز!$D7983,Rooms[الشقة],0),1)&lt;=الحجز!$C7983,((INDEX(Rooms[القيمة],MATCH(الحجز!$D7983,Rooms[الشقة],0),1)*الحجز!$E7983)+G7983)-F7983,الحجز!$H7983),"")</f>
        <v/>
      </c>
      <c r="I7983" s="10" t="str">
        <f>IFERROR(VLOOKUP(D7983,Rooms[[الشقة]:[وصف]],4,FALSE),"")</f>
        <v/>
      </c>
      <c r="K7983" s="16" t="str">
        <f t="shared" si="249"/>
        <v/>
      </c>
    </row>
    <row r="7984" spans="2:11" x14ac:dyDescent="0.2">
      <c r="B7984" s="10" t="str">
        <f t="shared" si="248"/>
        <v/>
      </c>
      <c r="C7984" s="30"/>
      <c r="H7984" s="10" t="str">
        <f>IFERROR(IF(INDEX(Rooms[اعتماد القيمة],MATCH(الحجز!$D7984,Rooms[الشقة],0),1)&lt;=الحجز!$C7984,((INDEX(Rooms[القيمة],MATCH(الحجز!$D7984,Rooms[الشقة],0),1)*الحجز!$E7984)+G7984)-F7984,الحجز!$H7984),"")</f>
        <v/>
      </c>
      <c r="I7984" s="10" t="str">
        <f>IFERROR(VLOOKUP(D7984,Rooms[[الشقة]:[وصف]],4,FALSE),"")</f>
        <v/>
      </c>
      <c r="K7984" s="16" t="str">
        <f t="shared" si="249"/>
        <v/>
      </c>
    </row>
    <row r="7985" spans="2:11" x14ac:dyDescent="0.2">
      <c r="B7985" s="10" t="str">
        <f t="shared" si="248"/>
        <v/>
      </c>
      <c r="C7985" s="30"/>
      <c r="H7985" s="10" t="str">
        <f>IFERROR(IF(INDEX(Rooms[اعتماد القيمة],MATCH(الحجز!$D7985,Rooms[الشقة],0),1)&lt;=الحجز!$C7985,((INDEX(Rooms[القيمة],MATCH(الحجز!$D7985,Rooms[الشقة],0),1)*الحجز!$E7985)+G7985)-F7985,الحجز!$H7985),"")</f>
        <v/>
      </c>
      <c r="I7985" s="10" t="str">
        <f>IFERROR(VLOOKUP(D7985,Rooms[[الشقة]:[وصف]],4,FALSE),"")</f>
        <v/>
      </c>
      <c r="K7985" s="16" t="str">
        <f t="shared" si="249"/>
        <v/>
      </c>
    </row>
    <row r="7986" spans="2:11" x14ac:dyDescent="0.2">
      <c r="B7986" s="10" t="str">
        <f t="shared" si="248"/>
        <v/>
      </c>
      <c r="C7986" s="30"/>
      <c r="H7986" s="10" t="str">
        <f>IFERROR(IF(INDEX(Rooms[اعتماد القيمة],MATCH(الحجز!$D7986,Rooms[الشقة],0),1)&lt;=الحجز!$C7986,((INDEX(Rooms[القيمة],MATCH(الحجز!$D7986,Rooms[الشقة],0),1)*الحجز!$E7986)+G7986)-F7986,الحجز!$H7986),"")</f>
        <v/>
      </c>
      <c r="I7986" s="10" t="str">
        <f>IFERROR(VLOOKUP(D7986,Rooms[[الشقة]:[وصف]],4,FALSE),"")</f>
        <v/>
      </c>
      <c r="K7986" s="16" t="str">
        <f t="shared" si="249"/>
        <v/>
      </c>
    </row>
    <row r="7987" spans="2:11" x14ac:dyDescent="0.2">
      <c r="B7987" s="10" t="str">
        <f t="shared" si="248"/>
        <v/>
      </c>
      <c r="C7987" s="30"/>
      <c r="H7987" s="10" t="str">
        <f>IFERROR(IF(INDEX(Rooms[اعتماد القيمة],MATCH(الحجز!$D7987,Rooms[الشقة],0),1)&lt;=الحجز!$C7987,((INDEX(Rooms[القيمة],MATCH(الحجز!$D7987,Rooms[الشقة],0),1)*الحجز!$E7987)+G7987)-F7987,الحجز!$H7987),"")</f>
        <v/>
      </c>
      <c r="I7987" s="10" t="str">
        <f>IFERROR(VLOOKUP(D7987,Rooms[[الشقة]:[وصف]],4,FALSE),"")</f>
        <v/>
      </c>
      <c r="K7987" s="16" t="str">
        <f t="shared" si="249"/>
        <v/>
      </c>
    </row>
    <row r="7988" spans="2:11" x14ac:dyDescent="0.2">
      <c r="B7988" s="10" t="str">
        <f t="shared" si="248"/>
        <v/>
      </c>
      <c r="C7988" s="30"/>
      <c r="H7988" s="10" t="str">
        <f>IFERROR(IF(INDEX(Rooms[اعتماد القيمة],MATCH(الحجز!$D7988,Rooms[الشقة],0),1)&lt;=الحجز!$C7988,((INDEX(Rooms[القيمة],MATCH(الحجز!$D7988,Rooms[الشقة],0),1)*الحجز!$E7988)+G7988)-F7988,الحجز!$H7988),"")</f>
        <v/>
      </c>
      <c r="I7988" s="10" t="str">
        <f>IFERROR(VLOOKUP(D7988,Rooms[[الشقة]:[وصف]],4,FALSE),"")</f>
        <v/>
      </c>
      <c r="K7988" s="16" t="str">
        <f t="shared" si="249"/>
        <v/>
      </c>
    </row>
    <row r="7989" spans="2:11" x14ac:dyDescent="0.2">
      <c r="B7989" s="10" t="str">
        <f t="shared" si="248"/>
        <v/>
      </c>
      <c r="C7989" s="30"/>
      <c r="H7989" s="10" t="str">
        <f>IFERROR(IF(INDEX(Rooms[اعتماد القيمة],MATCH(الحجز!$D7989,Rooms[الشقة],0),1)&lt;=الحجز!$C7989,((INDEX(Rooms[القيمة],MATCH(الحجز!$D7989,Rooms[الشقة],0),1)*الحجز!$E7989)+G7989)-F7989,الحجز!$H7989),"")</f>
        <v/>
      </c>
      <c r="I7989" s="10" t="str">
        <f>IFERROR(VLOOKUP(D7989,Rooms[[الشقة]:[وصف]],4,FALSE),"")</f>
        <v/>
      </c>
      <c r="K7989" s="16" t="str">
        <f t="shared" si="249"/>
        <v/>
      </c>
    </row>
    <row r="7990" spans="2:11" x14ac:dyDescent="0.2">
      <c r="B7990" s="10" t="str">
        <f t="shared" si="248"/>
        <v/>
      </c>
      <c r="C7990" s="30"/>
      <c r="H7990" s="10" t="str">
        <f>IFERROR(IF(INDEX(Rooms[اعتماد القيمة],MATCH(الحجز!$D7990,Rooms[الشقة],0),1)&lt;=الحجز!$C7990,((INDEX(Rooms[القيمة],MATCH(الحجز!$D7990,Rooms[الشقة],0),1)*الحجز!$E7990)+G7990)-F7990,الحجز!$H7990),"")</f>
        <v/>
      </c>
      <c r="I7990" s="10" t="str">
        <f>IFERROR(VLOOKUP(D7990,Rooms[[الشقة]:[وصف]],4,FALSE),"")</f>
        <v/>
      </c>
      <c r="K7990" s="16" t="str">
        <f t="shared" si="249"/>
        <v/>
      </c>
    </row>
    <row r="7991" spans="2:11" x14ac:dyDescent="0.2">
      <c r="B7991" s="10" t="str">
        <f t="shared" si="248"/>
        <v/>
      </c>
      <c r="C7991" s="30"/>
      <c r="H7991" s="10" t="str">
        <f>IFERROR(IF(INDEX(Rooms[اعتماد القيمة],MATCH(الحجز!$D7991,Rooms[الشقة],0),1)&lt;=الحجز!$C7991,((INDEX(Rooms[القيمة],MATCH(الحجز!$D7991,Rooms[الشقة],0),1)*الحجز!$E7991)+G7991)-F7991,الحجز!$H7991),"")</f>
        <v/>
      </c>
      <c r="I7991" s="10" t="str">
        <f>IFERROR(VLOOKUP(D7991,Rooms[[الشقة]:[وصف]],4,FALSE),"")</f>
        <v/>
      </c>
      <c r="K7991" s="16" t="str">
        <f t="shared" si="249"/>
        <v/>
      </c>
    </row>
    <row r="7992" spans="2:11" x14ac:dyDescent="0.2">
      <c r="B7992" s="10" t="str">
        <f t="shared" si="248"/>
        <v/>
      </c>
      <c r="C7992" s="30"/>
      <c r="H7992" s="10" t="str">
        <f>IFERROR(IF(INDEX(Rooms[اعتماد القيمة],MATCH(الحجز!$D7992,Rooms[الشقة],0),1)&lt;=الحجز!$C7992,((INDEX(Rooms[القيمة],MATCH(الحجز!$D7992,Rooms[الشقة],0),1)*الحجز!$E7992)+G7992)-F7992,الحجز!$H7992),"")</f>
        <v/>
      </c>
      <c r="I7992" s="10" t="str">
        <f>IFERROR(VLOOKUP(D7992,Rooms[[الشقة]:[وصف]],4,FALSE),"")</f>
        <v/>
      </c>
      <c r="K7992" s="16" t="str">
        <f t="shared" si="249"/>
        <v/>
      </c>
    </row>
    <row r="7993" spans="2:11" x14ac:dyDescent="0.2">
      <c r="B7993" s="10" t="str">
        <f t="shared" si="248"/>
        <v/>
      </c>
      <c r="C7993" s="30"/>
      <c r="H7993" s="10" t="str">
        <f>IFERROR(IF(INDEX(Rooms[اعتماد القيمة],MATCH(الحجز!$D7993,Rooms[الشقة],0),1)&lt;=الحجز!$C7993,((INDEX(Rooms[القيمة],MATCH(الحجز!$D7993,Rooms[الشقة],0),1)*الحجز!$E7993)+G7993)-F7993,الحجز!$H7993),"")</f>
        <v/>
      </c>
      <c r="I7993" s="10" t="str">
        <f>IFERROR(VLOOKUP(D7993,Rooms[[الشقة]:[وصف]],4,FALSE),"")</f>
        <v/>
      </c>
      <c r="K7993" s="16" t="str">
        <f t="shared" si="249"/>
        <v/>
      </c>
    </row>
    <row r="7994" spans="2:11" x14ac:dyDescent="0.2">
      <c r="B7994" s="10" t="str">
        <f t="shared" si="248"/>
        <v/>
      </c>
      <c r="C7994" s="30"/>
      <c r="H7994" s="10" t="str">
        <f>IFERROR(IF(INDEX(Rooms[اعتماد القيمة],MATCH(الحجز!$D7994,Rooms[الشقة],0),1)&lt;=الحجز!$C7994,((INDEX(Rooms[القيمة],MATCH(الحجز!$D7994,Rooms[الشقة],0),1)*الحجز!$E7994)+G7994)-F7994,الحجز!$H7994),"")</f>
        <v/>
      </c>
      <c r="I7994" s="10" t="str">
        <f>IFERROR(VLOOKUP(D7994,Rooms[[الشقة]:[وصف]],4,FALSE),"")</f>
        <v/>
      </c>
      <c r="K7994" s="16" t="str">
        <f t="shared" si="249"/>
        <v/>
      </c>
    </row>
    <row r="7995" spans="2:11" x14ac:dyDescent="0.2">
      <c r="B7995" s="10" t="str">
        <f t="shared" si="248"/>
        <v/>
      </c>
      <c r="C7995" s="30"/>
      <c r="H7995" s="10" t="str">
        <f>IFERROR(IF(INDEX(Rooms[اعتماد القيمة],MATCH(الحجز!$D7995,Rooms[الشقة],0),1)&lt;=الحجز!$C7995,((INDEX(Rooms[القيمة],MATCH(الحجز!$D7995,Rooms[الشقة],0),1)*الحجز!$E7995)+G7995)-F7995,الحجز!$H7995),"")</f>
        <v/>
      </c>
      <c r="I7995" s="10" t="str">
        <f>IFERROR(VLOOKUP(D7995,Rooms[[الشقة]:[وصف]],4,FALSE),"")</f>
        <v/>
      </c>
      <c r="K7995" s="16" t="str">
        <f t="shared" si="249"/>
        <v/>
      </c>
    </row>
    <row r="7996" spans="2:11" x14ac:dyDescent="0.2">
      <c r="B7996" s="10" t="str">
        <f t="shared" si="248"/>
        <v/>
      </c>
      <c r="C7996" s="30"/>
      <c r="H7996" s="10" t="str">
        <f>IFERROR(IF(INDEX(Rooms[اعتماد القيمة],MATCH(الحجز!$D7996,Rooms[الشقة],0),1)&lt;=الحجز!$C7996,((INDEX(Rooms[القيمة],MATCH(الحجز!$D7996,Rooms[الشقة],0),1)*الحجز!$E7996)+G7996)-F7996,الحجز!$H7996),"")</f>
        <v/>
      </c>
      <c r="I7996" s="10" t="str">
        <f>IFERROR(VLOOKUP(D7996,Rooms[[الشقة]:[وصف]],4,FALSE),"")</f>
        <v/>
      </c>
      <c r="K7996" s="16" t="str">
        <f t="shared" si="249"/>
        <v/>
      </c>
    </row>
    <row r="7997" spans="2:11" x14ac:dyDescent="0.2">
      <c r="B7997" s="10" t="str">
        <f t="shared" si="248"/>
        <v/>
      </c>
      <c r="C7997" s="30"/>
      <c r="H7997" s="10" t="str">
        <f>IFERROR(IF(INDEX(Rooms[اعتماد القيمة],MATCH(الحجز!$D7997,Rooms[الشقة],0),1)&lt;=الحجز!$C7997,((INDEX(Rooms[القيمة],MATCH(الحجز!$D7997,Rooms[الشقة],0),1)*الحجز!$E7997)+G7997)-F7997,الحجز!$H7997),"")</f>
        <v/>
      </c>
      <c r="I7997" s="10" t="str">
        <f>IFERROR(VLOOKUP(D7997,Rooms[[الشقة]:[وصف]],4,FALSE),"")</f>
        <v/>
      </c>
      <c r="K7997" s="16" t="str">
        <f t="shared" si="249"/>
        <v/>
      </c>
    </row>
    <row r="7998" spans="2:11" x14ac:dyDescent="0.2">
      <c r="B7998" s="10" t="str">
        <f t="shared" si="248"/>
        <v/>
      </c>
      <c r="C7998" s="30"/>
      <c r="H7998" s="10" t="str">
        <f>IFERROR(IF(INDEX(Rooms[اعتماد القيمة],MATCH(الحجز!$D7998,Rooms[الشقة],0),1)&lt;=الحجز!$C7998,((INDEX(Rooms[القيمة],MATCH(الحجز!$D7998,Rooms[الشقة],0),1)*الحجز!$E7998)+G7998)-F7998,الحجز!$H7998),"")</f>
        <v/>
      </c>
      <c r="I7998" s="10" t="str">
        <f>IFERROR(VLOOKUP(D7998,Rooms[[الشقة]:[وصف]],4,FALSE),"")</f>
        <v/>
      </c>
      <c r="K7998" s="16" t="str">
        <f t="shared" si="249"/>
        <v/>
      </c>
    </row>
    <row r="7999" spans="2:11" x14ac:dyDescent="0.2">
      <c r="B7999" s="10" t="str">
        <f t="shared" si="248"/>
        <v/>
      </c>
      <c r="C7999" s="30"/>
      <c r="H7999" s="10" t="str">
        <f>IFERROR(IF(INDEX(Rooms[اعتماد القيمة],MATCH(الحجز!$D7999,Rooms[الشقة],0),1)&lt;=الحجز!$C7999,((INDEX(Rooms[القيمة],MATCH(الحجز!$D7999,Rooms[الشقة],0),1)*الحجز!$E7999)+G7999)-F7999,الحجز!$H7999),"")</f>
        <v/>
      </c>
      <c r="I7999" s="10" t="str">
        <f>IFERROR(VLOOKUP(D7999,Rooms[[الشقة]:[وصف]],4,FALSE),"")</f>
        <v/>
      </c>
      <c r="K7999" s="16" t="str">
        <f t="shared" si="249"/>
        <v/>
      </c>
    </row>
    <row r="8000" spans="2:11" x14ac:dyDescent="0.2">
      <c r="B8000" s="10" t="str">
        <f t="shared" si="248"/>
        <v/>
      </c>
      <c r="C8000" s="30"/>
      <c r="H8000" s="10" t="str">
        <f>IFERROR(IF(INDEX(Rooms[اعتماد القيمة],MATCH(الحجز!$D8000,Rooms[الشقة],0),1)&lt;=الحجز!$C8000,((INDEX(Rooms[القيمة],MATCH(الحجز!$D8000,Rooms[الشقة],0),1)*الحجز!$E8000)+G8000)-F8000,الحجز!$H8000),"")</f>
        <v/>
      </c>
      <c r="I8000" s="10" t="str">
        <f>IFERROR(VLOOKUP(D8000,Rooms[[الشقة]:[وصف]],4,FALSE),"")</f>
        <v/>
      </c>
      <c r="K8000" s="16" t="str">
        <f t="shared" si="249"/>
        <v/>
      </c>
    </row>
    <row r="8001" spans="2:11" x14ac:dyDescent="0.2">
      <c r="B8001" s="10" t="str">
        <f t="shared" si="248"/>
        <v/>
      </c>
      <c r="C8001" s="30"/>
      <c r="H8001" s="10" t="str">
        <f>IFERROR(IF(INDEX(Rooms[اعتماد القيمة],MATCH(الحجز!$D8001,Rooms[الشقة],0),1)&lt;=الحجز!$C8001,((INDEX(Rooms[القيمة],MATCH(الحجز!$D8001,Rooms[الشقة],0),1)*الحجز!$E8001)+G8001)-F8001,الحجز!$H8001),"")</f>
        <v/>
      </c>
      <c r="I8001" s="10" t="str">
        <f>IFERROR(VLOOKUP(D8001,Rooms[[الشقة]:[وصف]],4,FALSE),"")</f>
        <v/>
      </c>
      <c r="K8001" s="16" t="str">
        <f t="shared" si="249"/>
        <v/>
      </c>
    </row>
    <row r="8002" spans="2:11" x14ac:dyDescent="0.2">
      <c r="B8002" s="10" t="str">
        <f t="shared" si="248"/>
        <v/>
      </c>
      <c r="C8002" s="30"/>
      <c r="H8002" s="10" t="str">
        <f>IFERROR(IF(INDEX(Rooms[اعتماد القيمة],MATCH(الحجز!$D8002,Rooms[الشقة],0),1)&lt;=الحجز!$C8002,((INDEX(Rooms[القيمة],MATCH(الحجز!$D8002,Rooms[الشقة],0),1)*الحجز!$E8002)+G8002)-F8002,الحجز!$H8002),"")</f>
        <v/>
      </c>
      <c r="I8002" s="10" t="str">
        <f>IFERROR(VLOOKUP(D8002,Rooms[[الشقة]:[وصف]],4,FALSE),"")</f>
        <v/>
      </c>
      <c r="K8002" s="16" t="str">
        <f t="shared" si="249"/>
        <v/>
      </c>
    </row>
    <row r="8003" spans="2:11" x14ac:dyDescent="0.2">
      <c r="B8003" s="10" t="str">
        <f t="shared" si="248"/>
        <v/>
      </c>
      <c r="C8003" s="30"/>
      <c r="H8003" s="10" t="str">
        <f>IFERROR(IF(INDEX(Rooms[اعتماد القيمة],MATCH(الحجز!$D8003,Rooms[الشقة],0),1)&lt;=الحجز!$C8003,((INDEX(Rooms[القيمة],MATCH(الحجز!$D8003,Rooms[الشقة],0),1)*الحجز!$E8003)+G8003)-F8003,الحجز!$H8003),"")</f>
        <v/>
      </c>
      <c r="I8003" s="10" t="str">
        <f>IFERROR(VLOOKUP(D8003,Rooms[[الشقة]:[وصف]],4,FALSE),"")</f>
        <v/>
      </c>
      <c r="K8003" s="16" t="str">
        <f t="shared" si="249"/>
        <v/>
      </c>
    </row>
    <row r="8004" spans="2:11" x14ac:dyDescent="0.2">
      <c r="B8004" s="10" t="str">
        <f t="shared" si="248"/>
        <v/>
      </c>
      <c r="C8004" s="30"/>
      <c r="H8004" s="10" t="str">
        <f>IFERROR(IF(INDEX(Rooms[اعتماد القيمة],MATCH(الحجز!$D8004,Rooms[الشقة],0),1)&lt;=الحجز!$C8004,((INDEX(Rooms[القيمة],MATCH(الحجز!$D8004,Rooms[الشقة],0),1)*الحجز!$E8004)+G8004)-F8004,الحجز!$H8004),"")</f>
        <v/>
      </c>
      <c r="I8004" s="10" t="str">
        <f>IFERROR(VLOOKUP(D8004,Rooms[[الشقة]:[وصف]],4,FALSE),"")</f>
        <v/>
      </c>
      <c r="K8004" s="16" t="str">
        <f t="shared" si="249"/>
        <v/>
      </c>
    </row>
    <row r="8005" spans="2:11" x14ac:dyDescent="0.2">
      <c r="B8005" s="10" t="str">
        <f t="shared" ref="B8005:B8068" si="250">IF(C8005&lt;&gt;"",ROW(A8002),"")</f>
        <v/>
      </c>
      <c r="C8005" s="30"/>
      <c r="H8005" s="10" t="str">
        <f>IFERROR(IF(INDEX(Rooms[اعتماد القيمة],MATCH(الحجز!$D8005,Rooms[الشقة],0),1)&lt;=الحجز!$C8005,((INDEX(Rooms[القيمة],MATCH(الحجز!$D8005,Rooms[الشقة],0),1)*الحجز!$E8005)+G8005)-F8005,الحجز!$H8005),"")</f>
        <v/>
      </c>
      <c r="I8005" s="10" t="str">
        <f>IFERROR(VLOOKUP(D8005,Rooms[[الشقة]:[وصف]],4,FALSE),"")</f>
        <v/>
      </c>
      <c r="K8005" s="16" t="str">
        <f t="shared" ref="K8005:K8068" si="251">IF(AND(E8005="",C8005=""),"",C8005+(IF(E8005&lt;1,E8005,(E8005-1))))</f>
        <v/>
      </c>
    </row>
    <row r="8006" spans="2:11" x14ac:dyDescent="0.2">
      <c r="B8006" s="10" t="str">
        <f t="shared" si="250"/>
        <v/>
      </c>
      <c r="C8006" s="30"/>
      <c r="H8006" s="10" t="str">
        <f>IFERROR(IF(INDEX(Rooms[اعتماد القيمة],MATCH(الحجز!$D8006,Rooms[الشقة],0),1)&lt;=الحجز!$C8006,((INDEX(Rooms[القيمة],MATCH(الحجز!$D8006,Rooms[الشقة],0),1)*الحجز!$E8006)+G8006)-F8006,الحجز!$H8006),"")</f>
        <v/>
      </c>
      <c r="I8006" s="10" t="str">
        <f>IFERROR(VLOOKUP(D8006,Rooms[[الشقة]:[وصف]],4,FALSE),"")</f>
        <v/>
      </c>
      <c r="K8006" s="16" t="str">
        <f t="shared" si="251"/>
        <v/>
      </c>
    </row>
    <row r="8007" spans="2:11" x14ac:dyDescent="0.2">
      <c r="B8007" s="10" t="str">
        <f t="shared" si="250"/>
        <v/>
      </c>
      <c r="C8007" s="30"/>
      <c r="H8007" s="10" t="str">
        <f>IFERROR(IF(INDEX(Rooms[اعتماد القيمة],MATCH(الحجز!$D8007,Rooms[الشقة],0),1)&lt;=الحجز!$C8007,((INDEX(Rooms[القيمة],MATCH(الحجز!$D8007,Rooms[الشقة],0),1)*الحجز!$E8007)+G8007)-F8007,الحجز!$H8007),"")</f>
        <v/>
      </c>
      <c r="I8007" s="10" t="str">
        <f>IFERROR(VLOOKUP(D8007,Rooms[[الشقة]:[وصف]],4,FALSE),"")</f>
        <v/>
      </c>
      <c r="K8007" s="16" t="str">
        <f t="shared" si="251"/>
        <v/>
      </c>
    </row>
    <row r="8008" spans="2:11" x14ac:dyDescent="0.2">
      <c r="B8008" s="10" t="str">
        <f t="shared" si="250"/>
        <v/>
      </c>
      <c r="C8008" s="30"/>
      <c r="H8008" s="10" t="str">
        <f>IFERROR(IF(INDEX(Rooms[اعتماد القيمة],MATCH(الحجز!$D8008,Rooms[الشقة],0),1)&lt;=الحجز!$C8008,((INDEX(Rooms[القيمة],MATCH(الحجز!$D8008,Rooms[الشقة],0),1)*الحجز!$E8008)+G8008)-F8008,الحجز!$H8008),"")</f>
        <v/>
      </c>
      <c r="I8008" s="10" t="str">
        <f>IFERROR(VLOOKUP(D8008,Rooms[[الشقة]:[وصف]],4,FALSE),"")</f>
        <v/>
      </c>
      <c r="K8008" s="16" t="str">
        <f t="shared" si="251"/>
        <v/>
      </c>
    </row>
    <row r="8009" spans="2:11" x14ac:dyDescent="0.2">
      <c r="B8009" s="10" t="str">
        <f t="shared" si="250"/>
        <v/>
      </c>
      <c r="C8009" s="30"/>
      <c r="H8009" s="10" t="str">
        <f>IFERROR(IF(INDEX(Rooms[اعتماد القيمة],MATCH(الحجز!$D8009,Rooms[الشقة],0),1)&lt;=الحجز!$C8009,((INDEX(Rooms[القيمة],MATCH(الحجز!$D8009,Rooms[الشقة],0),1)*الحجز!$E8009)+G8009)-F8009,الحجز!$H8009),"")</f>
        <v/>
      </c>
      <c r="I8009" s="10" t="str">
        <f>IFERROR(VLOOKUP(D8009,Rooms[[الشقة]:[وصف]],4,FALSE),"")</f>
        <v/>
      </c>
      <c r="K8009" s="16" t="str">
        <f t="shared" si="251"/>
        <v/>
      </c>
    </row>
    <row r="8010" spans="2:11" x14ac:dyDescent="0.2">
      <c r="B8010" s="10" t="str">
        <f t="shared" si="250"/>
        <v/>
      </c>
      <c r="C8010" s="30"/>
      <c r="H8010" s="10" t="str">
        <f>IFERROR(IF(INDEX(Rooms[اعتماد القيمة],MATCH(الحجز!$D8010,Rooms[الشقة],0),1)&lt;=الحجز!$C8010,((INDEX(Rooms[القيمة],MATCH(الحجز!$D8010,Rooms[الشقة],0),1)*الحجز!$E8010)+G8010)-F8010,الحجز!$H8010),"")</f>
        <v/>
      </c>
      <c r="I8010" s="10" t="str">
        <f>IFERROR(VLOOKUP(D8010,Rooms[[الشقة]:[وصف]],4,FALSE),"")</f>
        <v/>
      </c>
      <c r="K8010" s="16" t="str">
        <f t="shared" si="251"/>
        <v/>
      </c>
    </row>
    <row r="8011" spans="2:11" x14ac:dyDescent="0.2">
      <c r="B8011" s="10" t="str">
        <f t="shared" si="250"/>
        <v/>
      </c>
      <c r="C8011" s="30"/>
      <c r="H8011" s="10" t="str">
        <f>IFERROR(IF(INDEX(Rooms[اعتماد القيمة],MATCH(الحجز!$D8011,Rooms[الشقة],0),1)&lt;=الحجز!$C8011,((INDEX(Rooms[القيمة],MATCH(الحجز!$D8011,Rooms[الشقة],0),1)*الحجز!$E8011)+G8011)-F8011,الحجز!$H8011),"")</f>
        <v/>
      </c>
      <c r="I8011" s="10" t="str">
        <f>IFERROR(VLOOKUP(D8011,Rooms[[الشقة]:[وصف]],4,FALSE),"")</f>
        <v/>
      </c>
      <c r="K8011" s="16" t="str">
        <f t="shared" si="251"/>
        <v/>
      </c>
    </row>
    <row r="8012" spans="2:11" x14ac:dyDescent="0.2">
      <c r="B8012" s="10" t="str">
        <f t="shared" si="250"/>
        <v/>
      </c>
      <c r="C8012" s="30"/>
      <c r="H8012" s="10" t="str">
        <f>IFERROR(IF(INDEX(Rooms[اعتماد القيمة],MATCH(الحجز!$D8012,Rooms[الشقة],0),1)&lt;=الحجز!$C8012,((INDEX(Rooms[القيمة],MATCH(الحجز!$D8012,Rooms[الشقة],0),1)*الحجز!$E8012)+G8012)-F8012,الحجز!$H8012),"")</f>
        <v/>
      </c>
      <c r="I8012" s="10" t="str">
        <f>IFERROR(VLOOKUP(D8012,Rooms[[الشقة]:[وصف]],4,FALSE),"")</f>
        <v/>
      </c>
      <c r="K8012" s="16" t="str">
        <f t="shared" si="251"/>
        <v/>
      </c>
    </row>
    <row r="8013" spans="2:11" x14ac:dyDescent="0.2">
      <c r="B8013" s="10" t="str">
        <f t="shared" si="250"/>
        <v/>
      </c>
      <c r="C8013" s="30"/>
      <c r="H8013" s="10" t="str">
        <f>IFERROR(IF(INDEX(Rooms[اعتماد القيمة],MATCH(الحجز!$D8013,Rooms[الشقة],0),1)&lt;=الحجز!$C8013,((INDEX(Rooms[القيمة],MATCH(الحجز!$D8013,Rooms[الشقة],0),1)*الحجز!$E8013)+G8013)-F8013,الحجز!$H8013),"")</f>
        <v/>
      </c>
      <c r="I8013" s="10" t="str">
        <f>IFERROR(VLOOKUP(D8013,Rooms[[الشقة]:[وصف]],4,FALSE),"")</f>
        <v/>
      </c>
      <c r="K8013" s="16" t="str">
        <f t="shared" si="251"/>
        <v/>
      </c>
    </row>
    <row r="8014" spans="2:11" x14ac:dyDescent="0.2">
      <c r="B8014" s="10" t="str">
        <f t="shared" si="250"/>
        <v/>
      </c>
      <c r="C8014" s="30"/>
      <c r="H8014" s="10" t="str">
        <f>IFERROR(IF(INDEX(Rooms[اعتماد القيمة],MATCH(الحجز!$D8014,Rooms[الشقة],0),1)&lt;=الحجز!$C8014,((INDEX(Rooms[القيمة],MATCH(الحجز!$D8014,Rooms[الشقة],0),1)*الحجز!$E8014)+G8014)-F8014,الحجز!$H8014),"")</f>
        <v/>
      </c>
      <c r="I8014" s="10" t="str">
        <f>IFERROR(VLOOKUP(D8014,Rooms[[الشقة]:[وصف]],4,FALSE),"")</f>
        <v/>
      </c>
      <c r="K8014" s="16" t="str">
        <f t="shared" si="251"/>
        <v/>
      </c>
    </row>
    <row r="8015" spans="2:11" x14ac:dyDescent="0.2">
      <c r="B8015" s="10" t="str">
        <f t="shared" si="250"/>
        <v/>
      </c>
      <c r="C8015" s="30"/>
      <c r="H8015" s="10" t="str">
        <f>IFERROR(IF(INDEX(Rooms[اعتماد القيمة],MATCH(الحجز!$D8015,Rooms[الشقة],0),1)&lt;=الحجز!$C8015,((INDEX(Rooms[القيمة],MATCH(الحجز!$D8015,Rooms[الشقة],0),1)*الحجز!$E8015)+G8015)-F8015,الحجز!$H8015),"")</f>
        <v/>
      </c>
      <c r="I8015" s="10" t="str">
        <f>IFERROR(VLOOKUP(D8015,Rooms[[الشقة]:[وصف]],4,FALSE),"")</f>
        <v/>
      </c>
      <c r="K8015" s="16" t="str">
        <f t="shared" si="251"/>
        <v/>
      </c>
    </row>
    <row r="8016" spans="2:11" x14ac:dyDescent="0.2">
      <c r="B8016" s="10" t="str">
        <f t="shared" si="250"/>
        <v/>
      </c>
      <c r="C8016" s="30"/>
      <c r="H8016" s="10" t="str">
        <f>IFERROR(IF(INDEX(Rooms[اعتماد القيمة],MATCH(الحجز!$D8016,Rooms[الشقة],0),1)&lt;=الحجز!$C8016,((INDEX(Rooms[القيمة],MATCH(الحجز!$D8016,Rooms[الشقة],0),1)*الحجز!$E8016)+G8016)-F8016,الحجز!$H8016),"")</f>
        <v/>
      </c>
      <c r="I8016" s="10" t="str">
        <f>IFERROR(VLOOKUP(D8016,Rooms[[الشقة]:[وصف]],4,FALSE),"")</f>
        <v/>
      </c>
      <c r="K8016" s="16" t="str">
        <f t="shared" si="251"/>
        <v/>
      </c>
    </row>
    <row r="8017" spans="2:11" x14ac:dyDescent="0.2">
      <c r="B8017" s="10" t="str">
        <f t="shared" si="250"/>
        <v/>
      </c>
      <c r="C8017" s="30"/>
      <c r="H8017" s="10" t="str">
        <f>IFERROR(IF(INDEX(Rooms[اعتماد القيمة],MATCH(الحجز!$D8017,Rooms[الشقة],0),1)&lt;=الحجز!$C8017,((INDEX(Rooms[القيمة],MATCH(الحجز!$D8017,Rooms[الشقة],0),1)*الحجز!$E8017)+G8017)-F8017,الحجز!$H8017),"")</f>
        <v/>
      </c>
      <c r="I8017" s="10" t="str">
        <f>IFERROR(VLOOKUP(D8017,Rooms[[الشقة]:[وصف]],4,FALSE),"")</f>
        <v/>
      </c>
      <c r="K8017" s="16" t="str">
        <f t="shared" si="251"/>
        <v/>
      </c>
    </row>
    <row r="8018" spans="2:11" x14ac:dyDescent="0.2">
      <c r="B8018" s="10" t="str">
        <f t="shared" si="250"/>
        <v/>
      </c>
      <c r="C8018" s="30"/>
      <c r="H8018" s="10" t="str">
        <f>IFERROR(IF(INDEX(Rooms[اعتماد القيمة],MATCH(الحجز!$D8018,Rooms[الشقة],0),1)&lt;=الحجز!$C8018,((INDEX(Rooms[القيمة],MATCH(الحجز!$D8018,Rooms[الشقة],0),1)*الحجز!$E8018)+G8018)-F8018,الحجز!$H8018),"")</f>
        <v/>
      </c>
      <c r="I8018" s="10" t="str">
        <f>IFERROR(VLOOKUP(D8018,Rooms[[الشقة]:[وصف]],4,FALSE),"")</f>
        <v/>
      </c>
      <c r="K8018" s="16" t="str">
        <f t="shared" si="251"/>
        <v/>
      </c>
    </row>
    <row r="8019" spans="2:11" x14ac:dyDescent="0.2">
      <c r="B8019" s="10" t="str">
        <f t="shared" si="250"/>
        <v/>
      </c>
      <c r="C8019" s="30"/>
      <c r="H8019" s="10" t="str">
        <f>IFERROR(IF(INDEX(Rooms[اعتماد القيمة],MATCH(الحجز!$D8019,Rooms[الشقة],0),1)&lt;=الحجز!$C8019,((INDEX(Rooms[القيمة],MATCH(الحجز!$D8019,Rooms[الشقة],0),1)*الحجز!$E8019)+G8019)-F8019,الحجز!$H8019),"")</f>
        <v/>
      </c>
      <c r="I8019" s="10" t="str">
        <f>IFERROR(VLOOKUP(D8019,Rooms[[الشقة]:[وصف]],4,FALSE),"")</f>
        <v/>
      </c>
      <c r="K8019" s="16" t="str">
        <f t="shared" si="251"/>
        <v/>
      </c>
    </row>
    <row r="8020" spans="2:11" x14ac:dyDescent="0.2">
      <c r="B8020" s="10" t="str">
        <f t="shared" si="250"/>
        <v/>
      </c>
      <c r="C8020" s="30"/>
      <c r="H8020" s="10" t="str">
        <f>IFERROR(IF(INDEX(Rooms[اعتماد القيمة],MATCH(الحجز!$D8020,Rooms[الشقة],0),1)&lt;=الحجز!$C8020,((INDEX(Rooms[القيمة],MATCH(الحجز!$D8020,Rooms[الشقة],0),1)*الحجز!$E8020)+G8020)-F8020,الحجز!$H8020),"")</f>
        <v/>
      </c>
      <c r="I8020" s="10" t="str">
        <f>IFERROR(VLOOKUP(D8020,Rooms[[الشقة]:[وصف]],4,FALSE),"")</f>
        <v/>
      </c>
      <c r="K8020" s="16" t="str">
        <f t="shared" si="251"/>
        <v/>
      </c>
    </row>
    <row r="8021" spans="2:11" x14ac:dyDescent="0.2">
      <c r="B8021" s="10" t="str">
        <f t="shared" si="250"/>
        <v/>
      </c>
      <c r="C8021" s="30"/>
      <c r="H8021" s="10" t="str">
        <f>IFERROR(IF(INDEX(Rooms[اعتماد القيمة],MATCH(الحجز!$D8021,Rooms[الشقة],0),1)&lt;=الحجز!$C8021,((INDEX(Rooms[القيمة],MATCH(الحجز!$D8021,Rooms[الشقة],0),1)*الحجز!$E8021)+G8021)-F8021,الحجز!$H8021),"")</f>
        <v/>
      </c>
      <c r="I8021" s="10" t="str">
        <f>IFERROR(VLOOKUP(D8021,Rooms[[الشقة]:[وصف]],4,FALSE),"")</f>
        <v/>
      </c>
      <c r="K8021" s="16" t="str">
        <f t="shared" si="251"/>
        <v/>
      </c>
    </row>
    <row r="8022" spans="2:11" x14ac:dyDescent="0.2">
      <c r="B8022" s="10" t="str">
        <f t="shared" si="250"/>
        <v/>
      </c>
      <c r="C8022" s="30"/>
      <c r="H8022" s="10" t="str">
        <f>IFERROR(IF(INDEX(Rooms[اعتماد القيمة],MATCH(الحجز!$D8022,Rooms[الشقة],0),1)&lt;=الحجز!$C8022,((INDEX(Rooms[القيمة],MATCH(الحجز!$D8022,Rooms[الشقة],0),1)*الحجز!$E8022)+G8022)-F8022,الحجز!$H8022),"")</f>
        <v/>
      </c>
      <c r="I8022" s="10" t="str">
        <f>IFERROR(VLOOKUP(D8022,Rooms[[الشقة]:[وصف]],4,FALSE),"")</f>
        <v/>
      </c>
      <c r="K8022" s="16" t="str">
        <f t="shared" si="251"/>
        <v/>
      </c>
    </row>
    <row r="8023" spans="2:11" x14ac:dyDescent="0.2">
      <c r="B8023" s="10" t="str">
        <f t="shared" si="250"/>
        <v/>
      </c>
      <c r="C8023" s="30"/>
      <c r="H8023" s="10" t="str">
        <f>IFERROR(IF(INDEX(Rooms[اعتماد القيمة],MATCH(الحجز!$D8023,Rooms[الشقة],0),1)&lt;=الحجز!$C8023,((INDEX(Rooms[القيمة],MATCH(الحجز!$D8023,Rooms[الشقة],0),1)*الحجز!$E8023)+G8023)-F8023,الحجز!$H8023),"")</f>
        <v/>
      </c>
      <c r="I8023" s="10" t="str">
        <f>IFERROR(VLOOKUP(D8023,Rooms[[الشقة]:[وصف]],4,FALSE),"")</f>
        <v/>
      </c>
      <c r="K8023" s="16" t="str">
        <f t="shared" si="251"/>
        <v/>
      </c>
    </row>
    <row r="8024" spans="2:11" x14ac:dyDescent="0.2">
      <c r="B8024" s="10" t="str">
        <f t="shared" si="250"/>
        <v/>
      </c>
      <c r="C8024" s="30"/>
      <c r="H8024" s="10" t="str">
        <f>IFERROR(IF(INDEX(Rooms[اعتماد القيمة],MATCH(الحجز!$D8024,Rooms[الشقة],0),1)&lt;=الحجز!$C8024,((INDEX(Rooms[القيمة],MATCH(الحجز!$D8024,Rooms[الشقة],0),1)*الحجز!$E8024)+G8024)-F8024,الحجز!$H8024),"")</f>
        <v/>
      </c>
      <c r="I8024" s="10" t="str">
        <f>IFERROR(VLOOKUP(D8024,Rooms[[الشقة]:[وصف]],4,FALSE),"")</f>
        <v/>
      </c>
      <c r="K8024" s="16" t="str">
        <f t="shared" si="251"/>
        <v/>
      </c>
    </row>
    <row r="8025" spans="2:11" x14ac:dyDescent="0.2">
      <c r="B8025" s="10" t="str">
        <f t="shared" si="250"/>
        <v/>
      </c>
      <c r="C8025" s="30"/>
      <c r="H8025" s="10" t="str">
        <f>IFERROR(IF(INDEX(Rooms[اعتماد القيمة],MATCH(الحجز!$D8025,Rooms[الشقة],0),1)&lt;=الحجز!$C8025,((INDEX(Rooms[القيمة],MATCH(الحجز!$D8025,Rooms[الشقة],0),1)*الحجز!$E8025)+G8025)-F8025,الحجز!$H8025),"")</f>
        <v/>
      </c>
      <c r="I8025" s="10" t="str">
        <f>IFERROR(VLOOKUP(D8025,Rooms[[الشقة]:[وصف]],4,FALSE),"")</f>
        <v/>
      </c>
      <c r="K8025" s="16" t="str">
        <f t="shared" si="251"/>
        <v/>
      </c>
    </row>
    <row r="8026" spans="2:11" x14ac:dyDescent="0.2">
      <c r="B8026" s="10" t="str">
        <f t="shared" si="250"/>
        <v/>
      </c>
      <c r="C8026" s="30"/>
      <c r="H8026" s="10" t="str">
        <f>IFERROR(IF(INDEX(Rooms[اعتماد القيمة],MATCH(الحجز!$D8026,Rooms[الشقة],0),1)&lt;=الحجز!$C8026,((INDEX(Rooms[القيمة],MATCH(الحجز!$D8026,Rooms[الشقة],0),1)*الحجز!$E8026)+G8026)-F8026,الحجز!$H8026),"")</f>
        <v/>
      </c>
      <c r="I8026" s="10" t="str">
        <f>IFERROR(VLOOKUP(D8026,Rooms[[الشقة]:[وصف]],4,FALSE),"")</f>
        <v/>
      </c>
      <c r="K8026" s="16" t="str">
        <f t="shared" si="251"/>
        <v/>
      </c>
    </row>
    <row r="8027" spans="2:11" x14ac:dyDescent="0.2">
      <c r="B8027" s="10" t="str">
        <f t="shared" si="250"/>
        <v/>
      </c>
      <c r="C8027" s="30"/>
      <c r="H8027" s="10" t="str">
        <f>IFERROR(IF(INDEX(Rooms[اعتماد القيمة],MATCH(الحجز!$D8027,Rooms[الشقة],0),1)&lt;=الحجز!$C8027,((INDEX(Rooms[القيمة],MATCH(الحجز!$D8027,Rooms[الشقة],0),1)*الحجز!$E8027)+G8027)-F8027,الحجز!$H8027),"")</f>
        <v/>
      </c>
      <c r="I8027" s="10" t="str">
        <f>IFERROR(VLOOKUP(D8027,Rooms[[الشقة]:[وصف]],4,FALSE),"")</f>
        <v/>
      </c>
      <c r="K8027" s="16" t="str">
        <f t="shared" si="251"/>
        <v/>
      </c>
    </row>
    <row r="8028" spans="2:11" x14ac:dyDescent="0.2">
      <c r="B8028" s="10" t="str">
        <f t="shared" si="250"/>
        <v/>
      </c>
      <c r="C8028" s="30"/>
      <c r="H8028" s="10" t="str">
        <f>IFERROR(IF(INDEX(Rooms[اعتماد القيمة],MATCH(الحجز!$D8028,Rooms[الشقة],0),1)&lt;=الحجز!$C8028,((INDEX(Rooms[القيمة],MATCH(الحجز!$D8028,Rooms[الشقة],0),1)*الحجز!$E8028)+G8028)-F8028,الحجز!$H8028),"")</f>
        <v/>
      </c>
      <c r="I8028" s="10" t="str">
        <f>IFERROR(VLOOKUP(D8028,Rooms[[الشقة]:[وصف]],4,FALSE),"")</f>
        <v/>
      </c>
      <c r="K8028" s="16" t="str">
        <f t="shared" si="251"/>
        <v/>
      </c>
    </row>
    <row r="8029" spans="2:11" x14ac:dyDescent="0.2">
      <c r="B8029" s="10" t="str">
        <f t="shared" si="250"/>
        <v/>
      </c>
      <c r="C8029" s="30"/>
      <c r="H8029" s="10" t="str">
        <f>IFERROR(IF(INDEX(Rooms[اعتماد القيمة],MATCH(الحجز!$D8029,Rooms[الشقة],0),1)&lt;=الحجز!$C8029,((INDEX(Rooms[القيمة],MATCH(الحجز!$D8029,Rooms[الشقة],0),1)*الحجز!$E8029)+G8029)-F8029,الحجز!$H8029),"")</f>
        <v/>
      </c>
      <c r="I8029" s="10" t="str">
        <f>IFERROR(VLOOKUP(D8029,Rooms[[الشقة]:[وصف]],4,FALSE),"")</f>
        <v/>
      </c>
      <c r="K8029" s="16" t="str">
        <f t="shared" si="251"/>
        <v/>
      </c>
    </row>
    <row r="8030" spans="2:11" x14ac:dyDescent="0.2">
      <c r="B8030" s="10" t="str">
        <f t="shared" si="250"/>
        <v/>
      </c>
      <c r="C8030" s="30"/>
      <c r="H8030" s="10" t="str">
        <f>IFERROR(IF(INDEX(Rooms[اعتماد القيمة],MATCH(الحجز!$D8030,Rooms[الشقة],0),1)&lt;=الحجز!$C8030,((INDEX(Rooms[القيمة],MATCH(الحجز!$D8030,Rooms[الشقة],0),1)*الحجز!$E8030)+G8030)-F8030,الحجز!$H8030),"")</f>
        <v/>
      </c>
      <c r="I8030" s="10" t="str">
        <f>IFERROR(VLOOKUP(D8030,Rooms[[الشقة]:[وصف]],4,FALSE),"")</f>
        <v/>
      </c>
      <c r="K8030" s="16" t="str">
        <f t="shared" si="251"/>
        <v/>
      </c>
    </row>
    <row r="8031" spans="2:11" x14ac:dyDescent="0.2">
      <c r="B8031" s="10" t="str">
        <f t="shared" si="250"/>
        <v/>
      </c>
      <c r="C8031" s="30"/>
      <c r="H8031" s="10" t="str">
        <f>IFERROR(IF(INDEX(Rooms[اعتماد القيمة],MATCH(الحجز!$D8031,Rooms[الشقة],0),1)&lt;=الحجز!$C8031,((INDEX(Rooms[القيمة],MATCH(الحجز!$D8031,Rooms[الشقة],0),1)*الحجز!$E8031)+G8031)-F8031,الحجز!$H8031),"")</f>
        <v/>
      </c>
      <c r="I8031" s="10" t="str">
        <f>IFERROR(VLOOKUP(D8031,Rooms[[الشقة]:[وصف]],4,FALSE),"")</f>
        <v/>
      </c>
      <c r="K8031" s="16" t="str">
        <f t="shared" si="251"/>
        <v/>
      </c>
    </row>
    <row r="8032" spans="2:11" x14ac:dyDescent="0.2">
      <c r="B8032" s="10" t="str">
        <f t="shared" si="250"/>
        <v/>
      </c>
      <c r="C8032" s="30"/>
      <c r="H8032" s="10" t="str">
        <f>IFERROR(IF(INDEX(Rooms[اعتماد القيمة],MATCH(الحجز!$D8032,Rooms[الشقة],0),1)&lt;=الحجز!$C8032,((INDEX(Rooms[القيمة],MATCH(الحجز!$D8032,Rooms[الشقة],0),1)*الحجز!$E8032)+G8032)-F8032,الحجز!$H8032),"")</f>
        <v/>
      </c>
      <c r="I8032" s="10" t="str">
        <f>IFERROR(VLOOKUP(D8032,Rooms[[الشقة]:[وصف]],4,FALSE),"")</f>
        <v/>
      </c>
      <c r="K8032" s="16" t="str">
        <f t="shared" si="251"/>
        <v/>
      </c>
    </row>
    <row r="8033" spans="2:11" x14ac:dyDescent="0.2">
      <c r="B8033" s="10" t="str">
        <f t="shared" si="250"/>
        <v/>
      </c>
      <c r="C8033" s="30"/>
      <c r="H8033" s="10" t="str">
        <f>IFERROR(IF(INDEX(Rooms[اعتماد القيمة],MATCH(الحجز!$D8033,Rooms[الشقة],0),1)&lt;=الحجز!$C8033,((INDEX(Rooms[القيمة],MATCH(الحجز!$D8033,Rooms[الشقة],0),1)*الحجز!$E8033)+G8033)-F8033,الحجز!$H8033),"")</f>
        <v/>
      </c>
      <c r="I8033" s="10" t="str">
        <f>IFERROR(VLOOKUP(D8033,Rooms[[الشقة]:[وصف]],4,FALSE),"")</f>
        <v/>
      </c>
      <c r="K8033" s="16" t="str">
        <f t="shared" si="251"/>
        <v/>
      </c>
    </row>
    <row r="8034" spans="2:11" x14ac:dyDescent="0.2">
      <c r="B8034" s="10" t="str">
        <f t="shared" si="250"/>
        <v/>
      </c>
      <c r="C8034" s="30"/>
      <c r="H8034" s="10" t="str">
        <f>IFERROR(IF(INDEX(Rooms[اعتماد القيمة],MATCH(الحجز!$D8034,Rooms[الشقة],0),1)&lt;=الحجز!$C8034,((INDEX(Rooms[القيمة],MATCH(الحجز!$D8034,Rooms[الشقة],0),1)*الحجز!$E8034)+G8034)-F8034,الحجز!$H8034),"")</f>
        <v/>
      </c>
      <c r="I8034" s="10" t="str">
        <f>IFERROR(VLOOKUP(D8034,Rooms[[الشقة]:[وصف]],4,FALSE),"")</f>
        <v/>
      </c>
      <c r="K8034" s="16" t="str">
        <f t="shared" si="251"/>
        <v/>
      </c>
    </row>
    <row r="8035" spans="2:11" x14ac:dyDescent="0.2">
      <c r="B8035" s="10" t="str">
        <f t="shared" si="250"/>
        <v/>
      </c>
      <c r="C8035" s="30"/>
      <c r="H8035" s="10" t="str">
        <f>IFERROR(IF(INDEX(Rooms[اعتماد القيمة],MATCH(الحجز!$D8035,Rooms[الشقة],0),1)&lt;=الحجز!$C8035,((INDEX(Rooms[القيمة],MATCH(الحجز!$D8035,Rooms[الشقة],0),1)*الحجز!$E8035)+G8035)-F8035,الحجز!$H8035),"")</f>
        <v/>
      </c>
      <c r="I8035" s="10" t="str">
        <f>IFERROR(VLOOKUP(D8035,Rooms[[الشقة]:[وصف]],4,FALSE),"")</f>
        <v/>
      </c>
      <c r="K8035" s="16" t="str">
        <f t="shared" si="251"/>
        <v/>
      </c>
    </row>
    <row r="8036" spans="2:11" x14ac:dyDescent="0.2">
      <c r="B8036" s="10" t="str">
        <f t="shared" si="250"/>
        <v/>
      </c>
      <c r="C8036" s="30"/>
      <c r="H8036" s="10" t="str">
        <f>IFERROR(IF(INDEX(Rooms[اعتماد القيمة],MATCH(الحجز!$D8036,Rooms[الشقة],0),1)&lt;=الحجز!$C8036,((INDEX(Rooms[القيمة],MATCH(الحجز!$D8036,Rooms[الشقة],0),1)*الحجز!$E8036)+G8036)-F8036,الحجز!$H8036),"")</f>
        <v/>
      </c>
      <c r="I8036" s="10" t="str">
        <f>IFERROR(VLOOKUP(D8036,Rooms[[الشقة]:[وصف]],4,FALSE),"")</f>
        <v/>
      </c>
      <c r="K8036" s="16" t="str">
        <f t="shared" si="251"/>
        <v/>
      </c>
    </row>
    <row r="8037" spans="2:11" x14ac:dyDescent="0.2">
      <c r="B8037" s="10" t="str">
        <f t="shared" si="250"/>
        <v/>
      </c>
      <c r="C8037" s="30"/>
      <c r="H8037" s="10" t="str">
        <f>IFERROR(IF(INDEX(Rooms[اعتماد القيمة],MATCH(الحجز!$D8037,Rooms[الشقة],0),1)&lt;=الحجز!$C8037,((INDEX(Rooms[القيمة],MATCH(الحجز!$D8037,Rooms[الشقة],0),1)*الحجز!$E8037)+G8037)-F8037,الحجز!$H8037),"")</f>
        <v/>
      </c>
      <c r="I8037" s="10" t="str">
        <f>IFERROR(VLOOKUP(D8037,Rooms[[الشقة]:[وصف]],4,FALSE),"")</f>
        <v/>
      </c>
      <c r="K8037" s="16" t="str">
        <f t="shared" si="251"/>
        <v/>
      </c>
    </row>
    <row r="8038" spans="2:11" x14ac:dyDescent="0.2">
      <c r="B8038" s="10" t="str">
        <f t="shared" si="250"/>
        <v/>
      </c>
      <c r="C8038" s="30"/>
      <c r="H8038" s="10" t="str">
        <f>IFERROR(IF(INDEX(Rooms[اعتماد القيمة],MATCH(الحجز!$D8038,Rooms[الشقة],0),1)&lt;=الحجز!$C8038,((INDEX(Rooms[القيمة],MATCH(الحجز!$D8038,Rooms[الشقة],0),1)*الحجز!$E8038)+G8038)-F8038,الحجز!$H8038),"")</f>
        <v/>
      </c>
      <c r="I8038" s="10" t="str">
        <f>IFERROR(VLOOKUP(D8038,Rooms[[الشقة]:[وصف]],4,FALSE),"")</f>
        <v/>
      </c>
      <c r="K8038" s="16" t="str">
        <f t="shared" si="251"/>
        <v/>
      </c>
    </row>
    <row r="8039" spans="2:11" x14ac:dyDescent="0.2">
      <c r="B8039" s="10" t="str">
        <f t="shared" si="250"/>
        <v/>
      </c>
      <c r="C8039" s="30"/>
      <c r="H8039" s="10" t="str">
        <f>IFERROR(IF(INDEX(Rooms[اعتماد القيمة],MATCH(الحجز!$D8039,Rooms[الشقة],0),1)&lt;=الحجز!$C8039,((INDEX(Rooms[القيمة],MATCH(الحجز!$D8039,Rooms[الشقة],0),1)*الحجز!$E8039)+G8039)-F8039,الحجز!$H8039),"")</f>
        <v/>
      </c>
      <c r="I8039" s="10" t="str">
        <f>IFERROR(VLOOKUP(D8039,Rooms[[الشقة]:[وصف]],4,FALSE),"")</f>
        <v/>
      </c>
      <c r="K8039" s="16" t="str">
        <f t="shared" si="251"/>
        <v/>
      </c>
    </row>
    <row r="8040" spans="2:11" x14ac:dyDescent="0.2">
      <c r="B8040" s="10" t="str">
        <f t="shared" si="250"/>
        <v/>
      </c>
      <c r="C8040" s="30"/>
      <c r="H8040" s="10" t="str">
        <f>IFERROR(IF(INDEX(Rooms[اعتماد القيمة],MATCH(الحجز!$D8040,Rooms[الشقة],0),1)&lt;=الحجز!$C8040,((INDEX(Rooms[القيمة],MATCH(الحجز!$D8040,Rooms[الشقة],0),1)*الحجز!$E8040)+G8040)-F8040,الحجز!$H8040),"")</f>
        <v/>
      </c>
      <c r="I8040" s="10" t="str">
        <f>IFERROR(VLOOKUP(D8040,Rooms[[الشقة]:[وصف]],4,FALSE),"")</f>
        <v/>
      </c>
      <c r="K8040" s="16" t="str">
        <f t="shared" si="251"/>
        <v/>
      </c>
    </row>
    <row r="8041" spans="2:11" x14ac:dyDescent="0.2">
      <c r="B8041" s="10" t="str">
        <f t="shared" si="250"/>
        <v/>
      </c>
      <c r="C8041" s="30"/>
      <c r="H8041" s="10" t="str">
        <f>IFERROR(IF(INDEX(Rooms[اعتماد القيمة],MATCH(الحجز!$D8041,Rooms[الشقة],0),1)&lt;=الحجز!$C8041,((INDEX(Rooms[القيمة],MATCH(الحجز!$D8041,Rooms[الشقة],0),1)*الحجز!$E8041)+G8041)-F8041,الحجز!$H8041),"")</f>
        <v/>
      </c>
      <c r="I8041" s="10" t="str">
        <f>IFERROR(VLOOKUP(D8041,Rooms[[الشقة]:[وصف]],4,FALSE),"")</f>
        <v/>
      </c>
      <c r="K8041" s="16" t="str">
        <f t="shared" si="251"/>
        <v/>
      </c>
    </row>
    <row r="8042" spans="2:11" x14ac:dyDescent="0.2">
      <c r="B8042" s="10" t="str">
        <f t="shared" si="250"/>
        <v/>
      </c>
      <c r="C8042" s="30"/>
      <c r="H8042" s="10" t="str">
        <f>IFERROR(IF(INDEX(Rooms[اعتماد القيمة],MATCH(الحجز!$D8042,Rooms[الشقة],0),1)&lt;=الحجز!$C8042,((INDEX(Rooms[القيمة],MATCH(الحجز!$D8042,Rooms[الشقة],0),1)*الحجز!$E8042)+G8042)-F8042,الحجز!$H8042),"")</f>
        <v/>
      </c>
      <c r="I8042" s="10" t="str">
        <f>IFERROR(VLOOKUP(D8042,Rooms[[الشقة]:[وصف]],4,FALSE),"")</f>
        <v/>
      </c>
      <c r="K8042" s="16" t="str">
        <f t="shared" si="251"/>
        <v/>
      </c>
    </row>
    <row r="8043" spans="2:11" x14ac:dyDescent="0.2">
      <c r="B8043" s="10" t="str">
        <f t="shared" si="250"/>
        <v/>
      </c>
      <c r="C8043" s="30"/>
      <c r="H8043" s="10" t="str">
        <f>IFERROR(IF(INDEX(Rooms[اعتماد القيمة],MATCH(الحجز!$D8043,Rooms[الشقة],0),1)&lt;=الحجز!$C8043,((INDEX(Rooms[القيمة],MATCH(الحجز!$D8043,Rooms[الشقة],0),1)*الحجز!$E8043)+G8043)-F8043,الحجز!$H8043),"")</f>
        <v/>
      </c>
      <c r="I8043" s="10" t="str">
        <f>IFERROR(VLOOKUP(D8043,Rooms[[الشقة]:[وصف]],4,FALSE),"")</f>
        <v/>
      </c>
      <c r="K8043" s="16" t="str">
        <f t="shared" si="251"/>
        <v/>
      </c>
    </row>
    <row r="8044" spans="2:11" x14ac:dyDescent="0.2">
      <c r="B8044" s="10" t="str">
        <f t="shared" si="250"/>
        <v/>
      </c>
      <c r="C8044" s="30"/>
      <c r="H8044" s="10" t="str">
        <f>IFERROR(IF(INDEX(Rooms[اعتماد القيمة],MATCH(الحجز!$D8044,Rooms[الشقة],0),1)&lt;=الحجز!$C8044,((INDEX(Rooms[القيمة],MATCH(الحجز!$D8044,Rooms[الشقة],0),1)*الحجز!$E8044)+G8044)-F8044,الحجز!$H8044),"")</f>
        <v/>
      </c>
      <c r="I8044" s="10" t="str">
        <f>IFERROR(VLOOKUP(D8044,Rooms[[الشقة]:[وصف]],4,FALSE),"")</f>
        <v/>
      </c>
      <c r="K8044" s="16" t="str">
        <f t="shared" si="251"/>
        <v/>
      </c>
    </row>
    <row r="8045" spans="2:11" x14ac:dyDescent="0.2">
      <c r="B8045" s="10" t="str">
        <f t="shared" si="250"/>
        <v/>
      </c>
      <c r="C8045" s="30"/>
      <c r="H8045" s="10" t="str">
        <f>IFERROR(IF(INDEX(Rooms[اعتماد القيمة],MATCH(الحجز!$D8045,Rooms[الشقة],0),1)&lt;=الحجز!$C8045,((INDEX(Rooms[القيمة],MATCH(الحجز!$D8045,Rooms[الشقة],0),1)*الحجز!$E8045)+G8045)-F8045,الحجز!$H8045),"")</f>
        <v/>
      </c>
      <c r="I8045" s="10" t="str">
        <f>IFERROR(VLOOKUP(D8045,Rooms[[الشقة]:[وصف]],4,FALSE),"")</f>
        <v/>
      </c>
      <c r="K8045" s="16" t="str">
        <f t="shared" si="251"/>
        <v/>
      </c>
    </row>
    <row r="8046" spans="2:11" x14ac:dyDescent="0.2">
      <c r="B8046" s="10" t="str">
        <f t="shared" si="250"/>
        <v/>
      </c>
      <c r="C8046" s="30"/>
      <c r="H8046" s="10" t="str">
        <f>IFERROR(IF(INDEX(Rooms[اعتماد القيمة],MATCH(الحجز!$D8046,Rooms[الشقة],0),1)&lt;=الحجز!$C8046,((INDEX(Rooms[القيمة],MATCH(الحجز!$D8046,Rooms[الشقة],0),1)*الحجز!$E8046)+G8046)-F8046,الحجز!$H8046),"")</f>
        <v/>
      </c>
      <c r="I8046" s="10" t="str">
        <f>IFERROR(VLOOKUP(D8046,Rooms[[الشقة]:[وصف]],4,FALSE),"")</f>
        <v/>
      </c>
      <c r="K8046" s="16" t="str">
        <f t="shared" si="251"/>
        <v/>
      </c>
    </row>
    <row r="8047" spans="2:11" x14ac:dyDescent="0.2">
      <c r="B8047" s="10" t="str">
        <f t="shared" si="250"/>
        <v/>
      </c>
      <c r="C8047" s="30"/>
      <c r="H8047" s="10" t="str">
        <f>IFERROR(IF(INDEX(Rooms[اعتماد القيمة],MATCH(الحجز!$D8047,Rooms[الشقة],0),1)&lt;=الحجز!$C8047,((INDEX(Rooms[القيمة],MATCH(الحجز!$D8047,Rooms[الشقة],0),1)*الحجز!$E8047)+G8047)-F8047,الحجز!$H8047),"")</f>
        <v/>
      </c>
      <c r="I8047" s="10" t="str">
        <f>IFERROR(VLOOKUP(D8047,Rooms[[الشقة]:[وصف]],4,FALSE),"")</f>
        <v/>
      </c>
      <c r="K8047" s="16" t="str">
        <f t="shared" si="251"/>
        <v/>
      </c>
    </row>
    <row r="8048" spans="2:11" x14ac:dyDescent="0.2">
      <c r="B8048" s="10" t="str">
        <f t="shared" si="250"/>
        <v/>
      </c>
      <c r="C8048" s="30"/>
      <c r="H8048" s="10" t="str">
        <f>IFERROR(IF(INDEX(Rooms[اعتماد القيمة],MATCH(الحجز!$D8048,Rooms[الشقة],0),1)&lt;=الحجز!$C8048,((INDEX(Rooms[القيمة],MATCH(الحجز!$D8048,Rooms[الشقة],0),1)*الحجز!$E8048)+G8048)-F8048,الحجز!$H8048),"")</f>
        <v/>
      </c>
      <c r="I8048" s="10" t="str">
        <f>IFERROR(VLOOKUP(D8048,Rooms[[الشقة]:[وصف]],4,FALSE),"")</f>
        <v/>
      </c>
      <c r="K8048" s="16" t="str">
        <f t="shared" si="251"/>
        <v/>
      </c>
    </row>
    <row r="8049" spans="2:11" x14ac:dyDescent="0.2">
      <c r="B8049" s="10" t="str">
        <f t="shared" si="250"/>
        <v/>
      </c>
      <c r="C8049" s="30"/>
      <c r="H8049" s="10" t="str">
        <f>IFERROR(IF(INDEX(Rooms[اعتماد القيمة],MATCH(الحجز!$D8049,Rooms[الشقة],0),1)&lt;=الحجز!$C8049,((INDEX(Rooms[القيمة],MATCH(الحجز!$D8049,Rooms[الشقة],0),1)*الحجز!$E8049)+G8049)-F8049,الحجز!$H8049),"")</f>
        <v/>
      </c>
      <c r="I8049" s="10" t="str">
        <f>IFERROR(VLOOKUP(D8049,Rooms[[الشقة]:[وصف]],4,FALSE),"")</f>
        <v/>
      </c>
      <c r="K8049" s="16" t="str">
        <f t="shared" si="251"/>
        <v/>
      </c>
    </row>
    <row r="8050" spans="2:11" x14ac:dyDescent="0.2">
      <c r="B8050" s="10" t="str">
        <f t="shared" si="250"/>
        <v/>
      </c>
      <c r="C8050" s="30"/>
      <c r="H8050" s="10" t="str">
        <f>IFERROR(IF(INDEX(Rooms[اعتماد القيمة],MATCH(الحجز!$D8050,Rooms[الشقة],0),1)&lt;=الحجز!$C8050,((INDEX(Rooms[القيمة],MATCH(الحجز!$D8050,Rooms[الشقة],0),1)*الحجز!$E8050)+G8050)-F8050,الحجز!$H8050),"")</f>
        <v/>
      </c>
      <c r="I8050" s="10" t="str">
        <f>IFERROR(VLOOKUP(D8050,Rooms[[الشقة]:[وصف]],4,FALSE),"")</f>
        <v/>
      </c>
      <c r="K8050" s="16" t="str">
        <f t="shared" si="251"/>
        <v/>
      </c>
    </row>
    <row r="8051" spans="2:11" x14ac:dyDescent="0.2">
      <c r="B8051" s="10" t="str">
        <f t="shared" si="250"/>
        <v/>
      </c>
      <c r="C8051" s="30"/>
      <c r="H8051" s="10" t="str">
        <f>IFERROR(IF(INDEX(Rooms[اعتماد القيمة],MATCH(الحجز!$D8051,Rooms[الشقة],0),1)&lt;=الحجز!$C8051,((INDEX(Rooms[القيمة],MATCH(الحجز!$D8051,Rooms[الشقة],0),1)*الحجز!$E8051)+G8051)-F8051,الحجز!$H8051),"")</f>
        <v/>
      </c>
      <c r="I8051" s="10" t="str">
        <f>IFERROR(VLOOKUP(D8051,Rooms[[الشقة]:[وصف]],4,FALSE),"")</f>
        <v/>
      </c>
      <c r="K8051" s="16" t="str">
        <f t="shared" si="251"/>
        <v/>
      </c>
    </row>
    <row r="8052" spans="2:11" x14ac:dyDescent="0.2">
      <c r="B8052" s="10" t="str">
        <f t="shared" si="250"/>
        <v/>
      </c>
      <c r="C8052" s="30"/>
      <c r="H8052" s="10" t="str">
        <f>IFERROR(IF(INDEX(Rooms[اعتماد القيمة],MATCH(الحجز!$D8052,Rooms[الشقة],0),1)&lt;=الحجز!$C8052,((INDEX(Rooms[القيمة],MATCH(الحجز!$D8052,Rooms[الشقة],0),1)*الحجز!$E8052)+G8052)-F8052,الحجز!$H8052),"")</f>
        <v/>
      </c>
      <c r="I8052" s="10" t="str">
        <f>IFERROR(VLOOKUP(D8052,Rooms[[الشقة]:[وصف]],4,FALSE),"")</f>
        <v/>
      </c>
      <c r="K8052" s="16" t="str">
        <f t="shared" si="251"/>
        <v/>
      </c>
    </row>
    <row r="8053" spans="2:11" x14ac:dyDescent="0.2">
      <c r="B8053" s="10" t="str">
        <f t="shared" si="250"/>
        <v/>
      </c>
      <c r="C8053" s="30"/>
      <c r="H8053" s="10" t="str">
        <f>IFERROR(IF(INDEX(Rooms[اعتماد القيمة],MATCH(الحجز!$D8053,Rooms[الشقة],0),1)&lt;=الحجز!$C8053,((INDEX(Rooms[القيمة],MATCH(الحجز!$D8053,Rooms[الشقة],0),1)*الحجز!$E8053)+G8053)-F8053,الحجز!$H8053),"")</f>
        <v/>
      </c>
      <c r="I8053" s="10" t="str">
        <f>IFERROR(VLOOKUP(D8053,Rooms[[الشقة]:[وصف]],4,FALSE),"")</f>
        <v/>
      </c>
      <c r="K8053" s="16" t="str">
        <f t="shared" si="251"/>
        <v/>
      </c>
    </row>
    <row r="8054" spans="2:11" x14ac:dyDescent="0.2">
      <c r="B8054" s="10" t="str">
        <f t="shared" si="250"/>
        <v/>
      </c>
      <c r="C8054" s="30"/>
      <c r="H8054" s="10" t="str">
        <f>IFERROR(IF(INDEX(Rooms[اعتماد القيمة],MATCH(الحجز!$D8054,Rooms[الشقة],0),1)&lt;=الحجز!$C8054,((INDEX(Rooms[القيمة],MATCH(الحجز!$D8054,Rooms[الشقة],0),1)*الحجز!$E8054)+G8054)-F8054,الحجز!$H8054),"")</f>
        <v/>
      </c>
      <c r="I8054" s="10" t="str">
        <f>IFERROR(VLOOKUP(D8054,Rooms[[الشقة]:[وصف]],4,FALSE),"")</f>
        <v/>
      </c>
      <c r="K8054" s="16" t="str">
        <f t="shared" si="251"/>
        <v/>
      </c>
    </row>
    <row r="8055" spans="2:11" x14ac:dyDescent="0.2">
      <c r="B8055" s="10" t="str">
        <f t="shared" si="250"/>
        <v/>
      </c>
      <c r="C8055" s="30"/>
      <c r="H8055" s="10" t="str">
        <f>IFERROR(IF(INDEX(Rooms[اعتماد القيمة],MATCH(الحجز!$D8055,Rooms[الشقة],0),1)&lt;=الحجز!$C8055,((INDEX(Rooms[القيمة],MATCH(الحجز!$D8055,Rooms[الشقة],0),1)*الحجز!$E8055)+G8055)-F8055,الحجز!$H8055),"")</f>
        <v/>
      </c>
      <c r="I8055" s="10" t="str">
        <f>IFERROR(VLOOKUP(D8055,Rooms[[الشقة]:[وصف]],4,FALSE),"")</f>
        <v/>
      </c>
      <c r="K8055" s="16" t="str">
        <f t="shared" si="251"/>
        <v/>
      </c>
    </row>
    <row r="8056" spans="2:11" x14ac:dyDescent="0.2">
      <c r="B8056" s="10" t="str">
        <f t="shared" si="250"/>
        <v/>
      </c>
      <c r="C8056" s="30"/>
      <c r="H8056" s="10" t="str">
        <f>IFERROR(IF(INDEX(Rooms[اعتماد القيمة],MATCH(الحجز!$D8056,Rooms[الشقة],0),1)&lt;=الحجز!$C8056,((INDEX(Rooms[القيمة],MATCH(الحجز!$D8056,Rooms[الشقة],0),1)*الحجز!$E8056)+G8056)-F8056,الحجز!$H8056),"")</f>
        <v/>
      </c>
      <c r="I8056" s="10" t="str">
        <f>IFERROR(VLOOKUP(D8056,Rooms[[الشقة]:[وصف]],4,FALSE),"")</f>
        <v/>
      </c>
      <c r="K8056" s="16" t="str">
        <f t="shared" si="251"/>
        <v/>
      </c>
    </row>
    <row r="8057" spans="2:11" x14ac:dyDescent="0.2">
      <c r="B8057" s="10" t="str">
        <f t="shared" si="250"/>
        <v/>
      </c>
      <c r="C8057" s="30"/>
      <c r="H8057" s="10" t="str">
        <f>IFERROR(IF(INDEX(Rooms[اعتماد القيمة],MATCH(الحجز!$D8057,Rooms[الشقة],0),1)&lt;=الحجز!$C8057,((INDEX(Rooms[القيمة],MATCH(الحجز!$D8057,Rooms[الشقة],0),1)*الحجز!$E8057)+G8057)-F8057,الحجز!$H8057),"")</f>
        <v/>
      </c>
      <c r="I8057" s="10" t="str">
        <f>IFERROR(VLOOKUP(D8057,Rooms[[الشقة]:[وصف]],4,FALSE),"")</f>
        <v/>
      </c>
      <c r="K8057" s="16" t="str">
        <f t="shared" si="251"/>
        <v/>
      </c>
    </row>
    <row r="8058" spans="2:11" x14ac:dyDescent="0.2">
      <c r="B8058" s="10" t="str">
        <f t="shared" si="250"/>
        <v/>
      </c>
      <c r="C8058" s="30"/>
      <c r="H8058" s="10" t="str">
        <f>IFERROR(IF(INDEX(Rooms[اعتماد القيمة],MATCH(الحجز!$D8058,Rooms[الشقة],0),1)&lt;=الحجز!$C8058,((INDEX(Rooms[القيمة],MATCH(الحجز!$D8058,Rooms[الشقة],0),1)*الحجز!$E8058)+G8058)-F8058,الحجز!$H8058),"")</f>
        <v/>
      </c>
      <c r="I8058" s="10" t="str">
        <f>IFERROR(VLOOKUP(D8058,Rooms[[الشقة]:[وصف]],4,FALSE),"")</f>
        <v/>
      </c>
      <c r="K8058" s="16" t="str">
        <f t="shared" si="251"/>
        <v/>
      </c>
    </row>
    <row r="8059" spans="2:11" x14ac:dyDescent="0.2">
      <c r="B8059" s="10" t="str">
        <f t="shared" si="250"/>
        <v/>
      </c>
      <c r="C8059" s="30"/>
      <c r="H8059" s="10" t="str">
        <f>IFERROR(IF(INDEX(Rooms[اعتماد القيمة],MATCH(الحجز!$D8059,Rooms[الشقة],0),1)&lt;=الحجز!$C8059,((INDEX(Rooms[القيمة],MATCH(الحجز!$D8059,Rooms[الشقة],0),1)*الحجز!$E8059)+G8059)-F8059,الحجز!$H8059),"")</f>
        <v/>
      </c>
      <c r="I8059" s="10" t="str">
        <f>IFERROR(VLOOKUP(D8059,Rooms[[الشقة]:[وصف]],4,FALSE),"")</f>
        <v/>
      </c>
      <c r="K8059" s="16" t="str">
        <f t="shared" si="251"/>
        <v/>
      </c>
    </row>
    <row r="8060" spans="2:11" x14ac:dyDescent="0.2">
      <c r="B8060" s="10" t="str">
        <f t="shared" si="250"/>
        <v/>
      </c>
      <c r="C8060" s="30"/>
      <c r="H8060" s="10" t="str">
        <f>IFERROR(IF(INDEX(Rooms[اعتماد القيمة],MATCH(الحجز!$D8060,Rooms[الشقة],0),1)&lt;=الحجز!$C8060,((INDEX(Rooms[القيمة],MATCH(الحجز!$D8060,Rooms[الشقة],0),1)*الحجز!$E8060)+G8060)-F8060,الحجز!$H8060),"")</f>
        <v/>
      </c>
      <c r="I8060" s="10" t="str">
        <f>IFERROR(VLOOKUP(D8060,Rooms[[الشقة]:[وصف]],4,FALSE),"")</f>
        <v/>
      </c>
      <c r="K8060" s="16" t="str">
        <f t="shared" si="251"/>
        <v/>
      </c>
    </row>
    <row r="8061" spans="2:11" x14ac:dyDescent="0.2">
      <c r="B8061" s="10" t="str">
        <f t="shared" si="250"/>
        <v/>
      </c>
      <c r="C8061" s="30"/>
      <c r="H8061" s="10" t="str">
        <f>IFERROR(IF(INDEX(Rooms[اعتماد القيمة],MATCH(الحجز!$D8061,Rooms[الشقة],0),1)&lt;=الحجز!$C8061,((INDEX(Rooms[القيمة],MATCH(الحجز!$D8061,Rooms[الشقة],0),1)*الحجز!$E8061)+G8061)-F8061,الحجز!$H8061),"")</f>
        <v/>
      </c>
      <c r="I8061" s="10" t="str">
        <f>IFERROR(VLOOKUP(D8061,Rooms[[الشقة]:[وصف]],4,FALSE),"")</f>
        <v/>
      </c>
      <c r="K8061" s="16" t="str">
        <f t="shared" si="251"/>
        <v/>
      </c>
    </row>
    <row r="8062" spans="2:11" x14ac:dyDescent="0.2">
      <c r="B8062" s="10" t="str">
        <f t="shared" si="250"/>
        <v/>
      </c>
      <c r="C8062" s="30"/>
      <c r="H8062" s="10" t="str">
        <f>IFERROR(IF(INDEX(Rooms[اعتماد القيمة],MATCH(الحجز!$D8062,Rooms[الشقة],0),1)&lt;=الحجز!$C8062,((INDEX(Rooms[القيمة],MATCH(الحجز!$D8062,Rooms[الشقة],0),1)*الحجز!$E8062)+G8062)-F8062,الحجز!$H8062),"")</f>
        <v/>
      </c>
      <c r="I8062" s="10" t="str">
        <f>IFERROR(VLOOKUP(D8062,Rooms[[الشقة]:[وصف]],4,FALSE),"")</f>
        <v/>
      </c>
      <c r="K8062" s="16" t="str">
        <f t="shared" si="251"/>
        <v/>
      </c>
    </row>
    <row r="8063" spans="2:11" x14ac:dyDescent="0.2">
      <c r="B8063" s="10" t="str">
        <f t="shared" si="250"/>
        <v/>
      </c>
      <c r="C8063" s="30"/>
      <c r="H8063" s="10" t="str">
        <f>IFERROR(IF(INDEX(Rooms[اعتماد القيمة],MATCH(الحجز!$D8063,Rooms[الشقة],0),1)&lt;=الحجز!$C8063,((INDEX(Rooms[القيمة],MATCH(الحجز!$D8063,Rooms[الشقة],0),1)*الحجز!$E8063)+G8063)-F8063,الحجز!$H8063),"")</f>
        <v/>
      </c>
      <c r="I8063" s="10" t="str">
        <f>IFERROR(VLOOKUP(D8063,Rooms[[الشقة]:[وصف]],4,FALSE),"")</f>
        <v/>
      </c>
      <c r="K8063" s="16" t="str">
        <f t="shared" si="251"/>
        <v/>
      </c>
    </row>
    <row r="8064" spans="2:11" x14ac:dyDescent="0.2">
      <c r="B8064" s="10" t="str">
        <f t="shared" si="250"/>
        <v/>
      </c>
      <c r="C8064" s="30"/>
      <c r="H8064" s="10" t="str">
        <f>IFERROR(IF(INDEX(Rooms[اعتماد القيمة],MATCH(الحجز!$D8064,Rooms[الشقة],0),1)&lt;=الحجز!$C8064,((INDEX(Rooms[القيمة],MATCH(الحجز!$D8064,Rooms[الشقة],0),1)*الحجز!$E8064)+G8064)-F8064,الحجز!$H8064),"")</f>
        <v/>
      </c>
      <c r="I8064" s="10" t="str">
        <f>IFERROR(VLOOKUP(D8064,Rooms[[الشقة]:[وصف]],4,FALSE),"")</f>
        <v/>
      </c>
      <c r="K8064" s="16" t="str">
        <f t="shared" si="251"/>
        <v/>
      </c>
    </row>
    <row r="8065" spans="2:11" x14ac:dyDescent="0.2">
      <c r="B8065" s="10" t="str">
        <f t="shared" si="250"/>
        <v/>
      </c>
      <c r="C8065" s="30"/>
      <c r="H8065" s="10" t="str">
        <f>IFERROR(IF(INDEX(Rooms[اعتماد القيمة],MATCH(الحجز!$D8065,Rooms[الشقة],0),1)&lt;=الحجز!$C8065,((INDEX(Rooms[القيمة],MATCH(الحجز!$D8065,Rooms[الشقة],0),1)*الحجز!$E8065)+G8065)-F8065,الحجز!$H8065),"")</f>
        <v/>
      </c>
      <c r="I8065" s="10" t="str">
        <f>IFERROR(VLOOKUP(D8065,Rooms[[الشقة]:[وصف]],4,FALSE),"")</f>
        <v/>
      </c>
      <c r="K8065" s="16" t="str">
        <f t="shared" si="251"/>
        <v/>
      </c>
    </row>
    <row r="8066" spans="2:11" x14ac:dyDescent="0.2">
      <c r="B8066" s="10" t="str">
        <f t="shared" si="250"/>
        <v/>
      </c>
      <c r="C8066" s="30"/>
      <c r="H8066" s="10" t="str">
        <f>IFERROR(IF(INDEX(Rooms[اعتماد القيمة],MATCH(الحجز!$D8066,Rooms[الشقة],0),1)&lt;=الحجز!$C8066,((INDEX(Rooms[القيمة],MATCH(الحجز!$D8066,Rooms[الشقة],0),1)*الحجز!$E8066)+G8066)-F8066,الحجز!$H8066),"")</f>
        <v/>
      </c>
      <c r="I8066" s="10" t="str">
        <f>IFERROR(VLOOKUP(D8066,Rooms[[الشقة]:[وصف]],4,FALSE),"")</f>
        <v/>
      </c>
      <c r="K8066" s="16" t="str">
        <f t="shared" si="251"/>
        <v/>
      </c>
    </row>
    <row r="8067" spans="2:11" x14ac:dyDescent="0.2">
      <c r="B8067" s="10" t="str">
        <f t="shared" si="250"/>
        <v/>
      </c>
      <c r="C8067" s="30"/>
      <c r="H8067" s="10" t="str">
        <f>IFERROR(IF(INDEX(Rooms[اعتماد القيمة],MATCH(الحجز!$D8067,Rooms[الشقة],0),1)&lt;=الحجز!$C8067,((INDEX(Rooms[القيمة],MATCH(الحجز!$D8067,Rooms[الشقة],0),1)*الحجز!$E8067)+G8067)-F8067,الحجز!$H8067),"")</f>
        <v/>
      </c>
      <c r="I8067" s="10" t="str">
        <f>IFERROR(VLOOKUP(D8067,Rooms[[الشقة]:[وصف]],4,FALSE),"")</f>
        <v/>
      </c>
      <c r="K8067" s="16" t="str">
        <f t="shared" si="251"/>
        <v/>
      </c>
    </row>
    <row r="8068" spans="2:11" x14ac:dyDescent="0.2">
      <c r="B8068" s="10" t="str">
        <f t="shared" si="250"/>
        <v/>
      </c>
      <c r="C8068" s="30"/>
      <c r="H8068" s="10" t="str">
        <f>IFERROR(IF(INDEX(Rooms[اعتماد القيمة],MATCH(الحجز!$D8068,Rooms[الشقة],0),1)&lt;=الحجز!$C8068,((INDEX(Rooms[القيمة],MATCH(الحجز!$D8068,Rooms[الشقة],0),1)*الحجز!$E8068)+G8068)-F8068,الحجز!$H8068),"")</f>
        <v/>
      </c>
      <c r="I8068" s="10" t="str">
        <f>IFERROR(VLOOKUP(D8068,Rooms[[الشقة]:[وصف]],4,FALSE),"")</f>
        <v/>
      </c>
      <c r="K8068" s="16" t="str">
        <f t="shared" si="251"/>
        <v/>
      </c>
    </row>
    <row r="8069" spans="2:11" x14ac:dyDescent="0.2">
      <c r="B8069" s="10" t="str">
        <f t="shared" ref="B8069:B8132" si="252">IF(C8069&lt;&gt;"",ROW(A8066),"")</f>
        <v/>
      </c>
      <c r="C8069" s="30"/>
      <c r="H8069" s="10" t="str">
        <f>IFERROR(IF(INDEX(Rooms[اعتماد القيمة],MATCH(الحجز!$D8069,Rooms[الشقة],0),1)&lt;=الحجز!$C8069,((INDEX(Rooms[القيمة],MATCH(الحجز!$D8069,Rooms[الشقة],0),1)*الحجز!$E8069)+G8069)-F8069,الحجز!$H8069),"")</f>
        <v/>
      </c>
      <c r="I8069" s="10" t="str">
        <f>IFERROR(VLOOKUP(D8069,Rooms[[الشقة]:[وصف]],4,FALSE),"")</f>
        <v/>
      </c>
      <c r="K8069" s="16" t="str">
        <f t="shared" ref="K8069:K8132" si="253">IF(AND(E8069="",C8069=""),"",C8069+(IF(E8069&lt;1,E8069,(E8069-1))))</f>
        <v/>
      </c>
    </row>
    <row r="8070" spans="2:11" x14ac:dyDescent="0.2">
      <c r="B8070" s="10" t="str">
        <f t="shared" si="252"/>
        <v/>
      </c>
      <c r="C8070" s="30"/>
      <c r="H8070" s="10" t="str">
        <f>IFERROR(IF(INDEX(Rooms[اعتماد القيمة],MATCH(الحجز!$D8070,Rooms[الشقة],0),1)&lt;=الحجز!$C8070,((INDEX(Rooms[القيمة],MATCH(الحجز!$D8070,Rooms[الشقة],0),1)*الحجز!$E8070)+G8070)-F8070,الحجز!$H8070),"")</f>
        <v/>
      </c>
      <c r="I8070" s="10" t="str">
        <f>IFERROR(VLOOKUP(D8070,Rooms[[الشقة]:[وصف]],4,FALSE),"")</f>
        <v/>
      </c>
      <c r="K8070" s="16" t="str">
        <f t="shared" si="253"/>
        <v/>
      </c>
    </row>
    <row r="8071" spans="2:11" x14ac:dyDescent="0.2">
      <c r="B8071" s="10" t="str">
        <f t="shared" si="252"/>
        <v/>
      </c>
      <c r="C8071" s="30"/>
      <c r="H8071" s="10" t="str">
        <f>IFERROR(IF(INDEX(Rooms[اعتماد القيمة],MATCH(الحجز!$D8071,Rooms[الشقة],0),1)&lt;=الحجز!$C8071,((INDEX(Rooms[القيمة],MATCH(الحجز!$D8071,Rooms[الشقة],0),1)*الحجز!$E8071)+G8071)-F8071,الحجز!$H8071),"")</f>
        <v/>
      </c>
      <c r="I8071" s="10" t="str">
        <f>IFERROR(VLOOKUP(D8071,Rooms[[الشقة]:[وصف]],4,FALSE),"")</f>
        <v/>
      </c>
      <c r="K8071" s="16" t="str">
        <f t="shared" si="253"/>
        <v/>
      </c>
    </row>
    <row r="8072" spans="2:11" x14ac:dyDescent="0.2">
      <c r="B8072" s="10" t="str">
        <f t="shared" si="252"/>
        <v/>
      </c>
      <c r="C8072" s="30"/>
      <c r="H8072" s="10" t="str">
        <f>IFERROR(IF(INDEX(Rooms[اعتماد القيمة],MATCH(الحجز!$D8072,Rooms[الشقة],0),1)&lt;=الحجز!$C8072,((INDEX(Rooms[القيمة],MATCH(الحجز!$D8072,Rooms[الشقة],0),1)*الحجز!$E8072)+G8072)-F8072,الحجز!$H8072),"")</f>
        <v/>
      </c>
      <c r="I8072" s="10" t="str">
        <f>IFERROR(VLOOKUP(D8072,Rooms[[الشقة]:[وصف]],4,FALSE),"")</f>
        <v/>
      </c>
      <c r="K8072" s="16" t="str">
        <f t="shared" si="253"/>
        <v/>
      </c>
    </row>
    <row r="8073" spans="2:11" x14ac:dyDescent="0.2">
      <c r="B8073" s="10" t="str">
        <f t="shared" si="252"/>
        <v/>
      </c>
      <c r="C8073" s="30"/>
      <c r="H8073" s="10" t="str">
        <f>IFERROR(IF(INDEX(Rooms[اعتماد القيمة],MATCH(الحجز!$D8073,Rooms[الشقة],0),1)&lt;=الحجز!$C8073,((INDEX(Rooms[القيمة],MATCH(الحجز!$D8073,Rooms[الشقة],0),1)*الحجز!$E8073)+G8073)-F8073,الحجز!$H8073),"")</f>
        <v/>
      </c>
      <c r="I8073" s="10" t="str">
        <f>IFERROR(VLOOKUP(D8073,Rooms[[الشقة]:[وصف]],4,FALSE),"")</f>
        <v/>
      </c>
      <c r="K8073" s="16" t="str">
        <f t="shared" si="253"/>
        <v/>
      </c>
    </row>
    <row r="8074" spans="2:11" x14ac:dyDescent="0.2">
      <c r="B8074" s="10" t="str">
        <f t="shared" si="252"/>
        <v/>
      </c>
      <c r="C8074" s="30"/>
      <c r="H8074" s="10" t="str">
        <f>IFERROR(IF(INDEX(Rooms[اعتماد القيمة],MATCH(الحجز!$D8074,Rooms[الشقة],0),1)&lt;=الحجز!$C8074,((INDEX(Rooms[القيمة],MATCH(الحجز!$D8074,Rooms[الشقة],0),1)*الحجز!$E8074)+G8074)-F8074,الحجز!$H8074),"")</f>
        <v/>
      </c>
      <c r="I8074" s="10" t="str">
        <f>IFERROR(VLOOKUP(D8074,Rooms[[الشقة]:[وصف]],4,FALSE),"")</f>
        <v/>
      </c>
      <c r="K8074" s="16" t="str">
        <f t="shared" si="253"/>
        <v/>
      </c>
    </row>
    <row r="8075" spans="2:11" x14ac:dyDescent="0.2">
      <c r="B8075" s="10" t="str">
        <f t="shared" si="252"/>
        <v/>
      </c>
      <c r="C8075" s="30"/>
      <c r="H8075" s="10" t="str">
        <f>IFERROR(IF(INDEX(Rooms[اعتماد القيمة],MATCH(الحجز!$D8075,Rooms[الشقة],0),1)&lt;=الحجز!$C8075,((INDEX(Rooms[القيمة],MATCH(الحجز!$D8075,Rooms[الشقة],0),1)*الحجز!$E8075)+G8075)-F8075,الحجز!$H8075),"")</f>
        <v/>
      </c>
      <c r="I8075" s="10" t="str">
        <f>IFERROR(VLOOKUP(D8075,Rooms[[الشقة]:[وصف]],4,FALSE),"")</f>
        <v/>
      </c>
      <c r="K8075" s="16" t="str">
        <f t="shared" si="253"/>
        <v/>
      </c>
    </row>
    <row r="8076" spans="2:11" x14ac:dyDescent="0.2">
      <c r="B8076" s="10" t="str">
        <f t="shared" si="252"/>
        <v/>
      </c>
      <c r="C8076" s="30"/>
      <c r="H8076" s="10" t="str">
        <f>IFERROR(IF(INDEX(Rooms[اعتماد القيمة],MATCH(الحجز!$D8076,Rooms[الشقة],0),1)&lt;=الحجز!$C8076,((INDEX(Rooms[القيمة],MATCH(الحجز!$D8076,Rooms[الشقة],0),1)*الحجز!$E8076)+G8076)-F8076,الحجز!$H8076),"")</f>
        <v/>
      </c>
      <c r="I8076" s="10" t="str">
        <f>IFERROR(VLOOKUP(D8076,Rooms[[الشقة]:[وصف]],4,FALSE),"")</f>
        <v/>
      </c>
      <c r="K8076" s="16" t="str">
        <f t="shared" si="253"/>
        <v/>
      </c>
    </row>
    <row r="8077" spans="2:11" x14ac:dyDescent="0.2">
      <c r="B8077" s="10" t="str">
        <f t="shared" si="252"/>
        <v/>
      </c>
      <c r="C8077" s="30"/>
      <c r="H8077" s="10" t="str">
        <f>IFERROR(IF(INDEX(Rooms[اعتماد القيمة],MATCH(الحجز!$D8077,Rooms[الشقة],0),1)&lt;=الحجز!$C8077,((INDEX(Rooms[القيمة],MATCH(الحجز!$D8077,Rooms[الشقة],0),1)*الحجز!$E8077)+G8077)-F8077,الحجز!$H8077),"")</f>
        <v/>
      </c>
      <c r="I8077" s="10" t="str">
        <f>IFERROR(VLOOKUP(D8077,Rooms[[الشقة]:[وصف]],4,FALSE),"")</f>
        <v/>
      </c>
      <c r="K8077" s="16" t="str">
        <f t="shared" si="253"/>
        <v/>
      </c>
    </row>
    <row r="8078" spans="2:11" x14ac:dyDescent="0.2">
      <c r="B8078" s="10" t="str">
        <f t="shared" si="252"/>
        <v/>
      </c>
      <c r="C8078" s="30"/>
      <c r="H8078" s="10" t="str">
        <f>IFERROR(IF(INDEX(Rooms[اعتماد القيمة],MATCH(الحجز!$D8078,Rooms[الشقة],0),1)&lt;=الحجز!$C8078,((INDEX(Rooms[القيمة],MATCH(الحجز!$D8078,Rooms[الشقة],0),1)*الحجز!$E8078)+G8078)-F8078,الحجز!$H8078),"")</f>
        <v/>
      </c>
      <c r="I8078" s="10" t="str">
        <f>IFERROR(VLOOKUP(D8078,Rooms[[الشقة]:[وصف]],4,FALSE),"")</f>
        <v/>
      </c>
      <c r="K8078" s="16" t="str">
        <f t="shared" si="253"/>
        <v/>
      </c>
    </row>
    <row r="8079" spans="2:11" x14ac:dyDescent="0.2">
      <c r="B8079" s="10" t="str">
        <f t="shared" si="252"/>
        <v/>
      </c>
      <c r="C8079" s="30"/>
      <c r="H8079" s="10" t="str">
        <f>IFERROR(IF(INDEX(Rooms[اعتماد القيمة],MATCH(الحجز!$D8079,Rooms[الشقة],0),1)&lt;=الحجز!$C8079,((INDEX(Rooms[القيمة],MATCH(الحجز!$D8079,Rooms[الشقة],0),1)*الحجز!$E8079)+G8079)-F8079,الحجز!$H8079),"")</f>
        <v/>
      </c>
      <c r="I8079" s="10" t="str">
        <f>IFERROR(VLOOKUP(D8079,Rooms[[الشقة]:[وصف]],4,FALSE),"")</f>
        <v/>
      </c>
      <c r="K8079" s="16" t="str">
        <f t="shared" si="253"/>
        <v/>
      </c>
    </row>
    <row r="8080" spans="2:11" x14ac:dyDescent="0.2">
      <c r="B8080" s="10" t="str">
        <f t="shared" si="252"/>
        <v/>
      </c>
      <c r="C8080" s="30"/>
      <c r="H8080" s="10" t="str">
        <f>IFERROR(IF(INDEX(Rooms[اعتماد القيمة],MATCH(الحجز!$D8080,Rooms[الشقة],0),1)&lt;=الحجز!$C8080,((INDEX(Rooms[القيمة],MATCH(الحجز!$D8080,Rooms[الشقة],0),1)*الحجز!$E8080)+G8080)-F8080,الحجز!$H8080),"")</f>
        <v/>
      </c>
      <c r="I8080" s="10" t="str">
        <f>IFERROR(VLOOKUP(D8080,Rooms[[الشقة]:[وصف]],4,FALSE),"")</f>
        <v/>
      </c>
      <c r="K8080" s="16" t="str">
        <f t="shared" si="253"/>
        <v/>
      </c>
    </row>
    <row r="8081" spans="2:11" x14ac:dyDescent="0.2">
      <c r="B8081" s="10" t="str">
        <f t="shared" si="252"/>
        <v/>
      </c>
      <c r="C8081" s="30"/>
      <c r="H8081" s="10" t="str">
        <f>IFERROR(IF(INDEX(Rooms[اعتماد القيمة],MATCH(الحجز!$D8081,Rooms[الشقة],0),1)&lt;=الحجز!$C8081,((INDEX(Rooms[القيمة],MATCH(الحجز!$D8081,Rooms[الشقة],0),1)*الحجز!$E8081)+G8081)-F8081,الحجز!$H8081),"")</f>
        <v/>
      </c>
      <c r="I8081" s="10" t="str">
        <f>IFERROR(VLOOKUP(D8081,Rooms[[الشقة]:[وصف]],4,FALSE),"")</f>
        <v/>
      </c>
      <c r="K8081" s="16" t="str">
        <f t="shared" si="253"/>
        <v/>
      </c>
    </row>
    <row r="8082" spans="2:11" x14ac:dyDescent="0.2">
      <c r="B8082" s="10" t="str">
        <f t="shared" si="252"/>
        <v/>
      </c>
      <c r="C8082" s="30"/>
      <c r="H8082" s="10" t="str">
        <f>IFERROR(IF(INDEX(Rooms[اعتماد القيمة],MATCH(الحجز!$D8082,Rooms[الشقة],0),1)&lt;=الحجز!$C8082,((INDEX(Rooms[القيمة],MATCH(الحجز!$D8082,Rooms[الشقة],0),1)*الحجز!$E8082)+G8082)-F8082,الحجز!$H8082),"")</f>
        <v/>
      </c>
      <c r="I8082" s="10" t="str">
        <f>IFERROR(VLOOKUP(D8082,Rooms[[الشقة]:[وصف]],4,FALSE),"")</f>
        <v/>
      </c>
      <c r="K8082" s="16" t="str">
        <f t="shared" si="253"/>
        <v/>
      </c>
    </row>
    <row r="8083" spans="2:11" x14ac:dyDescent="0.2">
      <c r="B8083" s="10" t="str">
        <f t="shared" si="252"/>
        <v/>
      </c>
      <c r="C8083" s="30"/>
      <c r="H8083" s="10" t="str">
        <f>IFERROR(IF(INDEX(Rooms[اعتماد القيمة],MATCH(الحجز!$D8083,Rooms[الشقة],0),1)&lt;=الحجز!$C8083,((INDEX(Rooms[القيمة],MATCH(الحجز!$D8083,Rooms[الشقة],0),1)*الحجز!$E8083)+G8083)-F8083,الحجز!$H8083),"")</f>
        <v/>
      </c>
      <c r="I8083" s="10" t="str">
        <f>IFERROR(VLOOKUP(D8083,Rooms[[الشقة]:[وصف]],4,FALSE),"")</f>
        <v/>
      </c>
      <c r="K8083" s="16" t="str">
        <f t="shared" si="253"/>
        <v/>
      </c>
    </row>
    <row r="8084" spans="2:11" x14ac:dyDescent="0.2">
      <c r="B8084" s="10" t="str">
        <f t="shared" si="252"/>
        <v/>
      </c>
      <c r="C8084" s="30"/>
      <c r="H8084" s="10" t="str">
        <f>IFERROR(IF(INDEX(Rooms[اعتماد القيمة],MATCH(الحجز!$D8084,Rooms[الشقة],0),1)&lt;=الحجز!$C8084,((INDEX(Rooms[القيمة],MATCH(الحجز!$D8084,Rooms[الشقة],0),1)*الحجز!$E8084)+G8084)-F8084,الحجز!$H8084),"")</f>
        <v/>
      </c>
      <c r="I8084" s="10" t="str">
        <f>IFERROR(VLOOKUP(D8084,Rooms[[الشقة]:[وصف]],4,FALSE),"")</f>
        <v/>
      </c>
      <c r="K8084" s="16" t="str">
        <f t="shared" si="253"/>
        <v/>
      </c>
    </row>
    <row r="8085" spans="2:11" x14ac:dyDescent="0.2">
      <c r="B8085" s="10" t="str">
        <f t="shared" si="252"/>
        <v/>
      </c>
      <c r="C8085" s="30"/>
      <c r="H8085" s="10" t="str">
        <f>IFERROR(IF(INDEX(Rooms[اعتماد القيمة],MATCH(الحجز!$D8085,Rooms[الشقة],0),1)&lt;=الحجز!$C8085,((INDEX(Rooms[القيمة],MATCH(الحجز!$D8085,Rooms[الشقة],0),1)*الحجز!$E8085)+G8085)-F8085,الحجز!$H8085),"")</f>
        <v/>
      </c>
      <c r="I8085" s="10" t="str">
        <f>IFERROR(VLOOKUP(D8085,Rooms[[الشقة]:[وصف]],4,FALSE),"")</f>
        <v/>
      </c>
      <c r="K8085" s="16" t="str">
        <f t="shared" si="253"/>
        <v/>
      </c>
    </row>
    <row r="8086" spans="2:11" x14ac:dyDescent="0.2">
      <c r="B8086" s="10" t="str">
        <f t="shared" si="252"/>
        <v/>
      </c>
      <c r="C8086" s="30"/>
      <c r="H8086" s="10" t="str">
        <f>IFERROR(IF(INDEX(Rooms[اعتماد القيمة],MATCH(الحجز!$D8086,Rooms[الشقة],0),1)&lt;=الحجز!$C8086,((INDEX(Rooms[القيمة],MATCH(الحجز!$D8086,Rooms[الشقة],0),1)*الحجز!$E8086)+G8086)-F8086,الحجز!$H8086),"")</f>
        <v/>
      </c>
      <c r="I8086" s="10" t="str">
        <f>IFERROR(VLOOKUP(D8086,Rooms[[الشقة]:[وصف]],4,FALSE),"")</f>
        <v/>
      </c>
      <c r="K8086" s="16" t="str">
        <f t="shared" si="253"/>
        <v/>
      </c>
    </row>
    <row r="8087" spans="2:11" x14ac:dyDescent="0.2">
      <c r="B8087" s="10" t="str">
        <f t="shared" si="252"/>
        <v/>
      </c>
      <c r="C8087" s="30"/>
      <c r="H8087" s="10" t="str">
        <f>IFERROR(IF(INDEX(Rooms[اعتماد القيمة],MATCH(الحجز!$D8087,Rooms[الشقة],0),1)&lt;=الحجز!$C8087,((INDEX(Rooms[القيمة],MATCH(الحجز!$D8087,Rooms[الشقة],0),1)*الحجز!$E8087)+G8087)-F8087,الحجز!$H8087),"")</f>
        <v/>
      </c>
      <c r="I8087" s="10" t="str">
        <f>IFERROR(VLOOKUP(D8087,Rooms[[الشقة]:[وصف]],4,FALSE),"")</f>
        <v/>
      </c>
      <c r="K8087" s="16" t="str">
        <f t="shared" si="253"/>
        <v/>
      </c>
    </row>
    <row r="8088" spans="2:11" x14ac:dyDescent="0.2">
      <c r="B8088" s="10" t="str">
        <f t="shared" si="252"/>
        <v/>
      </c>
      <c r="C8088" s="30"/>
      <c r="H8088" s="10" t="str">
        <f>IFERROR(IF(INDEX(Rooms[اعتماد القيمة],MATCH(الحجز!$D8088,Rooms[الشقة],0),1)&lt;=الحجز!$C8088,((INDEX(Rooms[القيمة],MATCH(الحجز!$D8088,Rooms[الشقة],0),1)*الحجز!$E8088)+G8088)-F8088,الحجز!$H8088),"")</f>
        <v/>
      </c>
      <c r="I8088" s="10" t="str">
        <f>IFERROR(VLOOKUP(D8088,Rooms[[الشقة]:[وصف]],4,FALSE),"")</f>
        <v/>
      </c>
      <c r="K8088" s="16" t="str">
        <f t="shared" si="253"/>
        <v/>
      </c>
    </row>
    <row r="8089" spans="2:11" x14ac:dyDescent="0.2">
      <c r="B8089" s="10" t="str">
        <f t="shared" si="252"/>
        <v/>
      </c>
      <c r="C8089" s="30"/>
      <c r="H8089" s="10" t="str">
        <f>IFERROR(IF(INDEX(Rooms[اعتماد القيمة],MATCH(الحجز!$D8089,Rooms[الشقة],0),1)&lt;=الحجز!$C8089,((INDEX(Rooms[القيمة],MATCH(الحجز!$D8089,Rooms[الشقة],0),1)*الحجز!$E8089)+G8089)-F8089,الحجز!$H8089),"")</f>
        <v/>
      </c>
      <c r="I8089" s="10" t="str">
        <f>IFERROR(VLOOKUP(D8089,Rooms[[الشقة]:[وصف]],4,FALSE),"")</f>
        <v/>
      </c>
      <c r="K8089" s="16" t="str">
        <f t="shared" si="253"/>
        <v/>
      </c>
    </row>
    <row r="8090" spans="2:11" x14ac:dyDescent="0.2">
      <c r="B8090" s="10" t="str">
        <f t="shared" si="252"/>
        <v/>
      </c>
      <c r="C8090" s="30"/>
      <c r="H8090" s="10" t="str">
        <f>IFERROR(IF(INDEX(Rooms[اعتماد القيمة],MATCH(الحجز!$D8090,Rooms[الشقة],0),1)&lt;=الحجز!$C8090,((INDEX(Rooms[القيمة],MATCH(الحجز!$D8090,Rooms[الشقة],0),1)*الحجز!$E8090)+G8090)-F8090,الحجز!$H8090),"")</f>
        <v/>
      </c>
      <c r="I8090" s="10" t="str">
        <f>IFERROR(VLOOKUP(D8090,Rooms[[الشقة]:[وصف]],4,FALSE),"")</f>
        <v/>
      </c>
      <c r="K8090" s="16" t="str">
        <f t="shared" si="253"/>
        <v/>
      </c>
    </row>
    <row r="8091" spans="2:11" x14ac:dyDescent="0.2">
      <c r="B8091" s="10" t="str">
        <f t="shared" si="252"/>
        <v/>
      </c>
      <c r="C8091" s="30"/>
      <c r="H8091" s="10" t="str">
        <f>IFERROR(IF(INDEX(Rooms[اعتماد القيمة],MATCH(الحجز!$D8091,Rooms[الشقة],0),1)&lt;=الحجز!$C8091,((INDEX(Rooms[القيمة],MATCH(الحجز!$D8091,Rooms[الشقة],0),1)*الحجز!$E8091)+G8091)-F8091,الحجز!$H8091),"")</f>
        <v/>
      </c>
      <c r="I8091" s="10" t="str">
        <f>IFERROR(VLOOKUP(D8091,Rooms[[الشقة]:[وصف]],4,FALSE),"")</f>
        <v/>
      </c>
      <c r="K8091" s="16" t="str">
        <f t="shared" si="253"/>
        <v/>
      </c>
    </row>
    <row r="8092" spans="2:11" x14ac:dyDescent="0.2">
      <c r="B8092" s="10" t="str">
        <f t="shared" si="252"/>
        <v/>
      </c>
      <c r="C8092" s="30"/>
      <c r="H8092" s="10" t="str">
        <f>IFERROR(IF(INDEX(Rooms[اعتماد القيمة],MATCH(الحجز!$D8092,Rooms[الشقة],0),1)&lt;=الحجز!$C8092,((INDEX(Rooms[القيمة],MATCH(الحجز!$D8092,Rooms[الشقة],0),1)*الحجز!$E8092)+G8092)-F8092,الحجز!$H8092),"")</f>
        <v/>
      </c>
      <c r="I8092" s="10" t="str">
        <f>IFERROR(VLOOKUP(D8092,Rooms[[الشقة]:[وصف]],4,FALSE),"")</f>
        <v/>
      </c>
      <c r="K8092" s="16" t="str">
        <f t="shared" si="253"/>
        <v/>
      </c>
    </row>
    <row r="8093" spans="2:11" x14ac:dyDescent="0.2">
      <c r="B8093" s="10" t="str">
        <f t="shared" si="252"/>
        <v/>
      </c>
      <c r="C8093" s="30"/>
      <c r="H8093" s="10" t="str">
        <f>IFERROR(IF(INDEX(Rooms[اعتماد القيمة],MATCH(الحجز!$D8093,Rooms[الشقة],0),1)&lt;=الحجز!$C8093,((INDEX(Rooms[القيمة],MATCH(الحجز!$D8093,Rooms[الشقة],0),1)*الحجز!$E8093)+G8093)-F8093,الحجز!$H8093),"")</f>
        <v/>
      </c>
      <c r="I8093" s="10" t="str">
        <f>IFERROR(VLOOKUP(D8093,Rooms[[الشقة]:[وصف]],4,FALSE),"")</f>
        <v/>
      </c>
      <c r="K8093" s="16" t="str">
        <f t="shared" si="253"/>
        <v/>
      </c>
    </row>
    <row r="8094" spans="2:11" x14ac:dyDescent="0.2">
      <c r="B8094" s="10" t="str">
        <f t="shared" si="252"/>
        <v/>
      </c>
      <c r="C8094" s="30"/>
      <c r="H8094" s="10" t="str">
        <f>IFERROR(IF(INDEX(Rooms[اعتماد القيمة],MATCH(الحجز!$D8094,Rooms[الشقة],0),1)&lt;=الحجز!$C8094,((INDEX(Rooms[القيمة],MATCH(الحجز!$D8094,Rooms[الشقة],0),1)*الحجز!$E8094)+G8094)-F8094,الحجز!$H8094),"")</f>
        <v/>
      </c>
      <c r="I8094" s="10" t="str">
        <f>IFERROR(VLOOKUP(D8094,Rooms[[الشقة]:[وصف]],4,FALSE),"")</f>
        <v/>
      </c>
      <c r="K8094" s="16" t="str">
        <f t="shared" si="253"/>
        <v/>
      </c>
    </row>
    <row r="8095" spans="2:11" x14ac:dyDescent="0.2">
      <c r="B8095" s="10" t="str">
        <f t="shared" si="252"/>
        <v/>
      </c>
      <c r="C8095" s="30"/>
      <c r="H8095" s="10" t="str">
        <f>IFERROR(IF(INDEX(Rooms[اعتماد القيمة],MATCH(الحجز!$D8095,Rooms[الشقة],0),1)&lt;=الحجز!$C8095,((INDEX(Rooms[القيمة],MATCH(الحجز!$D8095,Rooms[الشقة],0),1)*الحجز!$E8095)+G8095)-F8095,الحجز!$H8095),"")</f>
        <v/>
      </c>
      <c r="I8095" s="10" t="str">
        <f>IFERROR(VLOOKUP(D8095,Rooms[[الشقة]:[وصف]],4,FALSE),"")</f>
        <v/>
      </c>
      <c r="K8095" s="16" t="str">
        <f t="shared" si="253"/>
        <v/>
      </c>
    </row>
    <row r="8096" spans="2:11" x14ac:dyDescent="0.2">
      <c r="B8096" s="10" t="str">
        <f t="shared" si="252"/>
        <v/>
      </c>
      <c r="C8096" s="30"/>
      <c r="H8096" s="10" t="str">
        <f>IFERROR(IF(INDEX(Rooms[اعتماد القيمة],MATCH(الحجز!$D8096,Rooms[الشقة],0),1)&lt;=الحجز!$C8096,((INDEX(Rooms[القيمة],MATCH(الحجز!$D8096,Rooms[الشقة],0),1)*الحجز!$E8096)+G8096)-F8096,الحجز!$H8096),"")</f>
        <v/>
      </c>
      <c r="I8096" s="10" t="str">
        <f>IFERROR(VLOOKUP(D8096,Rooms[[الشقة]:[وصف]],4,FALSE),"")</f>
        <v/>
      </c>
      <c r="K8096" s="16" t="str">
        <f t="shared" si="253"/>
        <v/>
      </c>
    </row>
    <row r="8097" spans="2:11" x14ac:dyDescent="0.2">
      <c r="B8097" s="10" t="str">
        <f t="shared" si="252"/>
        <v/>
      </c>
      <c r="C8097" s="30"/>
      <c r="H8097" s="10" t="str">
        <f>IFERROR(IF(INDEX(Rooms[اعتماد القيمة],MATCH(الحجز!$D8097,Rooms[الشقة],0),1)&lt;=الحجز!$C8097,((INDEX(Rooms[القيمة],MATCH(الحجز!$D8097,Rooms[الشقة],0),1)*الحجز!$E8097)+G8097)-F8097,الحجز!$H8097),"")</f>
        <v/>
      </c>
      <c r="I8097" s="10" t="str">
        <f>IFERROR(VLOOKUP(D8097,Rooms[[الشقة]:[وصف]],4,FALSE),"")</f>
        <v/>
      </c>
      <c r="K8097" s="16" t="str">
        <f t="shared" si="253"/>
        <v/>
      </c>
    </row>
    <row r="8098" spans="2:11" x14ac:dyDescent="0.2">
      <c r="B8098" s="10" t="str">
        <f t="shared" si="252"/>
        <v/>
      </c>
      <c r="C8098" s="30"/>
      <c r="H8098" s="10" t="str">
        <f>IFERROR(IF(INDEX(Rooms[اعتماد القيمة],MATCH(الحجز!$D8098,Rooms[الشقة],0),1)&lt;=الحجز!$C8098,((INDEX(Rooms[القيمة],MATCH(الحجز!$D8098,Rooms[الشقة],0),1)*الحجز!$E8098)+G8098)-F8098,الحجز!$H8098),"")</f>
        <v/>
      </c>
      <c r="I8098" s="10" t="str">
        <f>IFERROR(VLOOKUP(D8098,Rooms[[الشقة]:[وصف]],4,FALSE),"")</f>
        <v/>
      </c>
      <c r="K8098" s="16" t="str">
        <f t="shared" si="253"/>
        <v/>
      </c>
    </row>
    <row r="8099" spans="2:11" x14ac:dyDescent="0.2">
      <c r="B8099" s="10" t="str">
        <f t="shared" si="252"/>
        <v/>
      </c>
      <c r="C8099" s="30"/>
      <c r="H8099" s="10" t="str">
        <f>IFERROR(IF(INDEX(Rooms[اعتماد القيمة],MATCH(الحجز!$D8099,Rooms[الشقة],0),1)&lt;=الحجز!$C8099,((INDEX(Rooms[القيمة],MATCH(الحجز!$D8099,Rooms[الشقة],0),1)*الحجز!$E8099)+G8099)-F8099,الحجز!$H8099),"")</f>
        <v/>
      </c>
      <c r="I8099" s="10" t="str">
        <f>IFERROR(VLOOKUP(D8099,Rooms[[الشقة]:[وصف]],4,FALSE),"")</f>
        <v/>
      </c>
      <c r="K8099" s="16" t="str">
        <f t="shared" si="253"/>
        <v/>
      </c>
    </row>
    <row r="8100" spans="2:11" x14ac:dyDescent="0.2">
      <c r="B8100" s="10" t="str">
        <f t="shared" si="252"/>
        <v/>
      </c>
      <c r="C8100" s="30"/>
      <c r="H8100" s="10" t="str">
        <f>IFERROR(IF(INDEX(Rooms[اعتماد القيمة],MATCH(الحجز!$D8100,Rooms[الشقة],0),1)&lt;=الحجز!$C8100,((INDEX(Rooms[القيمة],MATCH(الحجز!$D8100,Rooms[الشقة],0),1)*الحجز!$E8100)+G8100)-F8100,الحجز!$H8100),"")</f>
        <v/>
      </c>
      <c r="I8100" s="10" t="str">
        <f>IFERROR(VLOOKUP(D8100,Rooms[[الشقة]:[وصف]],4,FALSE),"")</f>
        <v/>
      </c>
      <c r="K8100" s="16" t="str">
        <f t="shared" si="253"/>
        <v/>
      </c>
    </row>
    <row r="8101" spans="2:11" x14ac:dyDescent="0.2">
      <c r="B8101" s="10" t="str">
        <f t="shared" si="252"/>
        <v/>
      </c>
      <c r="C8101" s="30"/>
      <c r="H8101" s="10" t="str">
        <f>IFERROR(IF(INDEX(Rooms[اعتماد القيمة],MATCH(الحجز!$D8101,Rooms[الشقة],0),1)&lt;=الحجز!$C8101,((INDEX(Rooms[القيمة],MATCH(الحجز!$D8101,Rooms[الشقة],0),1)*الحجز!$E8101)+G8101)-F8101,الحجز!$H8101),"")</f>
        <v/>
      </c>
      <c r="I8101" s="10" t="str">
        <f>IFERROR(VLOOKUP(D8101,Rooms[[الشقة]:[وصف]],4,FALSE),"")</f>
        <v/>
      </c>
      <c r="K8101" s="16" t="str">
        <f t="shared" si="253"/>
        <v/>
      </c>
    </row>
    <row r="8102" spans="2:11" x14ac:dyDescent="0.2">
      <c r="B8102" s="10" t="str">
        <f t="shared" si="252"/>
        <v/>
      </c>
      <c r="C8102" s="30"/>
      <c r="H8102" s="10" t="str">
        <f>IFERROR(IF(INDEX(Rooms[اعتماد القيمة],MATCH(الحجز!$D8102,Rooms[الشقة],0),1)&lt;=الحجز!$C8102,((INDEX(Rooms[القيمة],MATCH(الحجز!$D8102,Rooms[الشقة],0),1)*الحجز!$E8102)+G8102)-F8102,الحجز!$H8102),"")</f>
        <v/>
      </c>
      <c r="I8102" s="10" t="str">
        <f>IFERROR(VLOOKUP(D8102,Rooms[[الشقة]:[وصف]],4,FALSE),"")</f>
        <v/>
      </c>
      <c r="K8102" s="16" t="str">
        <f t="shared" si="253"/>
        <v/>
      </c>
    </row>
    <row r="8103" spans="2:11" x14ac:dyDescent="0.2">
      <c r="B8103" s="10" t="str">
        <f t="shared" si="252"/>
        <v/>
      </c>
      <c r="C8103" s="30"/>
      <c r="H8103" s="10" t="str">
        <f>IFERROR(IF(INDEX(Rooms[اعتماد القيمة],MATCH(الحجز!$D8103,Rooms[الشقة],0),1)&lt;=الحجز!$C8103,((INDEX(Rooms[القيمة],MATCH(الحجز!$D8103,Rooms[الشقة],0),1)*الحجز!$E8103)+G8103)-F8103,الحجز!$H8103),"")</f>
        <v/>
      </c>
      <c r="I8103" s="10" t="str">
        <f>IFERROR(VLOOKUP(D8103,Rooms[[الشقة]:[وصف]],4,FALSE),"")</f>
        <v/>
      </c>
      <c r="K8103" s="16" t="str">
        <f t="shared" si="253"/>
        <v/>
      </c>
    </row>
    <row r="8104" spans="2:11" x14ac:dyDescent="0.2">
      <c r="B8104" s="10" t="str">
        <f t="shared" si="252"/>
        <v/>
      </c>
      <c r="C8104" s="30"/>
      <c r="H8104" s="10" t="str">
        <f>IFERROR(IF(INDEX(Rooms[اعتماد القيمة],MATCH(الحجز!$D8104,Rooms[الشقة],0),1)&lt;=الحجز!$C8104,((INDEX(Rooms[القيمة],MATCH(الحجز!$D8104,Rooms[الشقة],0),1)*الحجز!$E8104)+G8104)-F8104,الحجز!$H8104),"")</f>
        <v/>
      </c>
      <c r="I8104" s="10" t="str">
        <f>IFERROR(VLOOKUP(D8104,Rooms[[الشقة]:[وصف]],4,FALSE),"")</f>
        <v/>
      </c>
      <c r="K8104" s="16" t="str">
        <f t="shared" si="253"/>
        <v/>
      </c>
    </row>
    <row r="8105" spans="2:11" x14ac:dyDescent="0.2">
      <c r="B8105" s="10" t="str">
        <f t="shared" si="252"/>
        <v/>
      </c>
      <c r="C8105" s="30"/>
      <c r="H8105" s="10" t="str">
        <f>IFERROR(IF(INDEX(Rooms[اعتماد القيمة],MATCH(الحجز!$D8105,Rooms[الشقة],0),1)&lt;=الحجز!$C8105,((INDEX(Rooms[القيمة],MATCH(الحجز!$D8105,Rooms[الشقة],0),1)*الحجز!$E8105)+G8105)-F8105,الحجز!$H8105),"")</f>
        <v/>
      </c>
      <c r="I8105" s="10" t="str">
        <f>IFERROR(VLOOKUP(D8105,Rooms[[الشقة]:[وصف]],4,FALSE),"")</f>
        <v/>
      </c>
      <c r="K8105" s="16" t="str">
        <f t="shared" si="253"/>
        <v/>
      </c>
    </row>
    <row r="8106" spans="2:11" x14ac:dyDescent="0.2">
      <c r="B8106" s="10" t="str">
        <f t="shared" si="252"/>
        <v/>
      </c>
      <c r="C8106" s="30"/>
      <c r="H8106" s="10" t="str">
        <f>IFERROR(IF(INDEX(Rooms[اعتماد القيمة],MATCH(الحجز!$D8106,Rooms[الشقة],0),1)&lt;=الحجز!$C8106,((INDEX(Rooms[القيمة],MATCH(الحجز!$D8106,Rooms[الشقة],0),1)*الحجز!$E8106)+G8106)-F8106,الحجز!$H8106),"")</f>
        <v/>
      </c>
      <c r="I8106" s="10" t="str">
        <f>IFERROR(VLOOKUP(D8106,Rooms[[الشقة]:[وصف]],4,FALSE),"")</f>
        <v/>
      </c>
      <c r="K8106" s="16" t="str">
        <f t="shared" si="253"/>
        <v/>
      </c>
    </row>
    <row r="8107" spans="2:11" x14ac:dyDescent="0.2">
      <c r="B8107" s="10" t="str">
        <f t="shared" si="252"/>
        <v/>
      </c>
      <c r="C8107" s="30"/>
      <c r="H8107" s="10" t="str">
        <f>IFERROR(IF(INDEX(Rooms[اعتماد القيمة],MATCH(الحجز!$D8107,Rooms[الشقة],0),1)&lt;=الحجز!$C8107,((INDEX(Rooms[القيمة],MATCH(الحجز!$D8107,Rooms[الشقة],0),1)*الحجز!$E8107)+G8107)-F8107,الحجز!$H8107),"")</f>
        <v/>
      </c>
      <c r="I8107" s="10" t="str">
        <f>IFERROR(VLOOKUP(D8107,Rooms[[الشقة]:[وصف]],4,FALSE),"")</f>
        <v/>
      </c>
      <c r="K8107" s="16" t="str">
        <f t="shared" si="253"/>
        <v/>
      </c>
    </row>
    <row r="8108" spans="2:11" x14ac:dyDescent="0.2">
      <c r="B8108" s="10" t="str">
        <f t="shared" si="252"/>
        <v/>
      </c>
      <c r="C8108" s="30"/>
      <c r="H8108" s="10" t="str">
        <f>IFERROR(IF(INDEX(Rooms[اعتماد القيمة],MATCH(الحجز!$D8108,Rooms[الشقة],0),1)&lt;=الحجز!$C8108,((INDEX(Rooms[القيمة],MATCH(الحجز!$D8108,Rooms[الشقة],0),1)*الحجز!$E8108)+G8108)-F8108,الحجز!$H8108),"")</f>
        <v/>
      </c>
      <c r="I8108" s="10" t="str">
        <f>IFERROR(VLOOKUP(D8108,Rooms[[الشقة]:[وصف]],4,FALSE),"")</f>
        <v/>
      </c>
      <c r="K8108" s="16" t="str">
        <f t="shared" si="253"/>
        <v/>
      </c>
    </row>
    <row r="8109" spans="2:11" x14ac:dyDescent="0.2">
      <c r="B8109" s="10" t="str">
        <f t="shared" si="252"/>
        <v/>
      </c>
      <c r="C8109" s="30"/>
      <c r="H8109" s="10" t="str">
        <f>IFERROR(IF(INDEX(Rooms[اعتماد القيمة],MATCH(الحجز!$D8109,Rooms[الشقة],0),1)&lt;=الحجز!$C8109,((INDEX(Rooms[القيمة],MATCH(الحجز!$D8109,Rooms[الشقة],0),1)*الحجز!$E8109)+G8109)-F8109,الحجز!$H8109),"")</f>
        <v/>
      </c>
      <c r="I8109" s="10" t="str">
        <f>IFERROR(VLOOKUP(D8109,Rooms[[الشقة]:[وصف]],4,FALSE),"")</f>
        <v/>
      </c>
      <c r="K8109" s="16" t="str">
        <f t="shared" si="253"/>
        <v/>
      </c>
    </row>
    <row r="8110" spans="2:11" x14ac:dyDescent="0.2">
      <c r="B8110" s="10" t="str">
        <f t="shared" si="252"/>
        <v/>
      </c>
      <c r="C8110" s="30"/>
      <c r="H8110" s="10" t="str">
        <f>IFERROR(IF(INDEX(Rooms[اعتماد القيمة],MATCH(الحجز!$D8110,Rooms[الشقة],0),1)&lt;=الحجز!$C8110,((INDEX(Rooms[القيمة],MATCH(الحجز!$D8110,Rooms[الشقة],0),1)*الحجز!$E8110)+G8110)-F8110,الحجز!$H8110),"")</f>
        <v/>
      </c>
      <c r="I8110" s="10" t="str">
        <f>IFERROR(VLOOKUP(D8110,Rooms[[الشقة]:[وصف]],4,FALSE),"")</f>
        <v/>
      </c>
      <c r="K8110" s="16" t="str">
        <f t="shared" si="253"/>
        <v/>
      </c>
    </row>
    <row r="8111" spans="2:11" x14ac:dyDescent="0.2">
      <c r="B8111" s="10" t="str">
        <f t="shared" si="252"/>
        <v/>
      </c>
      <c r="C8111" s="30"/>
      <c r="H8111" s="10" t="str">
        <f>IFERROR(IF(INDEX(Rooms[اعتماد القيمة],MATCH(الحجز!$D8111,Rooms[الشقة],0),1)&lt;=الحجز!$C8111,((INDEX(Rooms[القيمة],MATCH(الحجز!$D8111,Rooms[الشقة],0),1)*الحجز!$E8111)+G8111)-F8111,الحجز!$H8111),"")</f>
        <v/>
      </c>
      <c r="I8111" s="10" t="str">
        <f>IFERROR(VLOOKUP(D8111,Rooms[[الشقة]:[وصف]],4,FALSE),"")</f>
        <v/>
      </c>
      <c r="K8111" s="16" t="str">
        <f t="shared" si="253"/>
        <v/>
      </c>
    </row>
    <row r="8112" spans="2:11" x14ac:dyDescent="0.2">
      <c r="B8112" s="10" t="str">
        <f t="shared" si="252"/>
        <v/>
      </c>
      <c r="C8112" s="30"/>
      <c r="H8112" s="10" t="str">
        <f>IFERROR(IF(INDEX(Rooms[اعتماد القيمة],MATCH(الحجز!$D8112,Rooms[الشقة],0),1)&lt;=الحجز!$C8112,((INDEX(Rooms[القيمة],MATCH(الحجز!$D8112,Rooms[الشقة],0),1)*الحجز!$E8112)+G8112)-F8112,الحجز!$H8112),"")</f>
        <v/>
      </c>
      <c r="I8112" s="10" t="str">
        <f>IFERROR(VLOOKUP(D8112,Rooms[[الشقة]:[وصف]],4,FALSE),"")</f>
        <v/>
      </c>
      <c r="K8112" s="16" t="str">
        <f t="shared" si="253"/>
        <v/>
      </c>
    </row>
    <row r="8113" spans="2:11" x14ac:dyDescent="0.2">
      <c r="B8113" s="10" t="str">
        <f t="shared" si="252"/>
        <v/>
      </c>
      <c r="C8113" s="30"/>
      <c r="H8113" s="10" t="str">
        <f>IFERROR(IF(INDEX(Rooms[اعتماد القيمة],MATCH(الحجز!$D8113,Rooms[الشقة],0),1)&lt;=الحجز!$C8113,((INDEX(Rooms[القيمة],MATCH(الحجز!$D8113,Rooms[الشقة],0),1)*الحجز!$E8113)+G8113)-F8113,الحجز!$H8113),"")</f>
        <v/>
      </c>
      <c r="I8113" s="10" t="str">
        <f>IFERROR(VLOOKUP(D8113,Rooms[[الشقة]:[وصف]],4,FALSE),"")</f>
        <v/>
      </c>
      <c r="K8113" s="16" t="str">
        <f t="shared" si="253"/>
        <v/>
      </c>
    </row>
    <row r="8114" spans="2:11" x14ac:dyDescent="0.2">
      <c r="B8114" s="10" t="str">
        <f t="shared" si="252"/>
        <v/>
      </c>
      <c r="C8114" s="30"/>
      <c r="H8114" s="10" t="str">
        <f>IFERROR(IF(INDEX(Rooms[اعتماد القيمة],MATCH(الحجز!$D8114,Rooms[الشقة],0),1)&lt;=الحجز!$C8114,((INDEX(Rooms[القيمة],MATCH(الحجز!$D8114,Rooms[الشقة],0),1)*الحجز!$E8114)+G8114)-F8114,الحجز!$H8114),"")</f>
        <v/>
      </c>
      <c r="I8114" s="10" t="str">
        <f>IFERROR(VLOOKUP(D8114,Rooms[[الشقة]:[وصف]],4,FALSE),"")</f>
        <v/>
      </c>
      <c r="K8114" s="16" t="str">
        <f t="shared" si="253"/>
        <v/>
      </c>
    </row>
    <row r="8115" spans="2:11" x14ac:dyDescent="0.2">
      <c r="B8115" s="10" t="str">
        <f t="shared" si="252"/>
        <v/>
      </c>
      <c r="C8115" s="30"/>
      <c r="H8115" s="10" t="str">
        <f>IFERROR(IF(INDEX(Rooms[اعتماد القيمة],MATCH(الحجز!$D8115,Rooms[الشقة],0),1)&lt;=الحجز!$C8115,((INDEX(Rooms[القيمة],MATCH(الحجز!$D8115,Rooms[الشقة],0),1)*الحجز!$E8115)+G8115)-F8115,الحجز!$H8115),"")</f>
        <v/>
      </c>
      <c r="I8115" s="10" t="str">
        <f>IFERROR(VLOOKUP(D8115,Rooms[[الشقة]:[وصف]],4,FALSE),"")</f>
        <v/>
      </c>
      <c r="K8115" s="16" t="str">
        <f t="shared" si="253"/>
        <v/>
      </c>
    </row>
    <row r="8116" spans="2:11" x14ac:dyDescent="0.2">
      <c r="B8116" s="10" t="str">
        <f t="shared" si="252"/>
        <v/>
      </c>
      <c r="C8116" s="30"/>
      <c r="H8116" s="10" t="str">
        <f>IFERROR(IF(INDEX(Rooms[اعتماد القيمة],MATCH(الحجز!$D8116,Rooms[الشقة],0),1)&lt;=الحجز!$C8116,((INDEX(Rooms[القيمة],MATCH(الحجز!$D8116,Rooms[الشقة],0),1)*الحجز!$E8116)+G8116)-F8116,الحجز!$H8116),"")</f>
        <v/>
      </c>
      <c r="I8116" s="10" t="str">
        <f>IFERROR(VLOOKUP(D8116,Rooms[[الشقة]:[وصف]],4,FALSE),"")</f>
        <v/>
      </c>
      <c r="K8116" s="16" t="str">
        <f t="shared" si="253"/>
        <v/>
      </c>
    </row>
    <row r="8117" spans="2:11" x14ac:dyDescent="0.2">
      <c r="B8117" s="10" t="str">
        <f t="shared" si="252"/>
        <v/>
      </c>
      <c r="C8117" s="30"/>
      <c r="H8117" s="10" t="str">
        <f>IFERROR(IF(INDEX(Rooms[اعتماد القيمة],MATCH(الحجز!$D8117,Rooms[الشقة],0),1)&lt;=الحجز!$C8117,((INDEX(Rooms[القيمة],MATCH(الحجز!$D8117,Rooms[الشقة],0),1)*الحجز!$E8117)+G8117)-F8117,الحجز!$H8117),"")</f>
        <v/>
      </c>
      <c r="I8117" s="10" t="str">
        <f>IFERROR(VLOOKUP(D8117,Rooms[[الشقة]:[وصف]],4,FALSE),"")</f>
        <v/>
      </c>
      <c r="K8117" s="16" t="str">
        <f t="shared" si="253"/>
        <v/>
      </c>
    </row>
    <row r="8118" spans="2:11" x14ac:dyDescent="0.2">
      <c r="B8118" s="10" t="str">
        <f t="shared" si="252"/>
        <v/>
      </c>
      <c r="C8118" s="30"/>
      <c r="H8118" s="10" t="str">
        <f>IFERROR(IF(INDEX(Rooms[اعتماد القيمة],MATCH(الحجز!$D8118,Rooms[الشقة],0),1)&lt;=الحجز!$C8118,((INDEX(Rooms[القيمة],MATCH(الحجز!$D8118,Rooms[الشقة],0),1)*الحجز!$E8118)+G8118)-F8118,الحجز!$H8118),"")</f>
        <v/>
      </c>
      <c r="I8118" s="10" t="str">
        <f>IFERROR(VLOOKUP(D8118,Rooms[[الشقة]:[وصف]],4,FALSE),"")</f>
        <v/>
      </c>
      <c r="K8118" s="16" t="str">
        <f t="shared" si="253"/>
        <v/>
      </c>
    </row>
    <row r="8119" spans="2:11" x14ac:dyDescent="0.2">
      <c r="B8119" s="10" t="str">
        <f t="shared" si="252"/>
        <v/>
      </c>
      <c r="C8119" s="30"/>
      <c r="H8119" s="10" t="str">
        <f>IFERROR(IF(INDEX(Rooms[اعتماد القيمة],MATCH(الحجز!$D8119,Rooms[الشقة],0),1)&lt;=الحجز!$C8119,((INDEX(Rooms[القيمة],MATCH(الحجز!$D8119,Rooms[الشقة],0),1)*الحجز!$E8119)+G8119)-F8119,الحجز!$H8119),"")</f>
        <v/>
      </c>
      <c r="I8119" s="10" t="str">
        <f>IFERROR(VLOOKUP(D8119,Rooms[[الشقة]:[وصف]],4,FALSE),"")</f>
        <v/>
      </c>
      <c r="K8119" s="16" t="str">
        <f t="shared" si="253"/>
        <v/>
      </c>
    </row>
    <row r="8120" spans="2:11" x14ac:dyDescent="0.2">
      <c r="B8120" s="10" t="str">
        <f t="shared" si="252"/>
        <v/>
      </c>
      <c r="C8120" s="30"/>
      <c r="H8120" s="10" t="str">
        <f>IFERROR(IF(INDEX(Rooms[اعتماد القيمة],MATCH(الحجز!$D8120,Rooms[الشقة],0),1)&lt;=الحجز!$C8120,((INDEX(Rooms[القيمة],MATCH(الحجز!$D8120,Rooms[الشقة],0),1)*الحجز!$E8120)+G8120)-F8120,الحجز!$H8120),"")</f>
        <v/>
      </c>
      <c r="I8120" s="10" t="str">
        <f>IFERROR(VLOOKUP(D8120,Rooms[[الشقة]:[وصف]],4,FALSE),"")</f>
        <v/>
      </c>
      <c r="K8120" s="16" t="str">
        <f t="shared" si="253"/>
        <v/>
      </c>
    </row>
    <row r="8121" spans="2:11" x14ac:dyDescent="0.2">
      <c r="B8121" s="10" t="str">
        <f t="shared" si="252"/>
        <v/>
      </c>
      <c r="C8121" s="30"/>
      <c r="H8121" s="10" t="str">
        <f>IFERROR(IF(INDEX(Rooms[اعتماد القيمة],MATCH(الحجز!$D8121,Rooms[الشقة],0),1)&lt;=الحجز!$C8121,((INDEX(Rooms[القيمة],MATCH(الحجز!$D8121,Rooms[الشقة],0),1)*الحجز!$E8121)+G8121)-F8121,الحجز!$H8121),"")</f>
        <v/>
      </c>
      <c r="I8121" s="10" t="str">
        <f>IFERROR(VLOOKUP(D8121,Rooms[[الشقة]:[وصف]],4,FALSE),"")</f>
        <v/>
      </c>
      <c r="K8121" s="16" t="str">
        <f t="shared" si="253"/>
        <v/>
      </c>
    </row>
    <row r="8122" spans="2:11" x14ac:dyDescent="0.2">
      <c r="B8122" s="10" t="str">
        <f t="shared" si="252"/>
        <v/>
      </c>
      <c r="C8122" s="30"/>
      <c r="H8122" s="10" t="str">
        <f>IFERROR(IF(INDEX(Rooms[اعتماد القيمة],MATCH(الحجز!$D8122,Rooms[الشقة],0),1)&lt;=الحجز!$C8122,((INDEX(Rooms[القيمة],MATCH(الحجز!$D8122,Rooms[الشقة],0),1)*الحجز!$E8122)+G8122)-F8122,الحجز!$H8122),"")</f>
        <v/>
      </c>
      <c r="I8122" s="10" t="str">
        <f>IFERROR(VLOOKUP(D8122,Rooms[[الشقة]:[وصف]],4,FALSE),"")</f>
        <v/>
      </c>
      <c r="K8122" s="16" t="str">
        <f t="shared" si="253"/>
        <v/>
      </c>
    </row>
    <row r="8123" spans="2:11" x14ac:dyDescent="0.2">
      <c r="B8123" s="10" t="str">
        <f t="shared" si="252"/>
        <v/>
      </c>
      <c r="C8123" s="30"/>
      <c r="H8123" s="10" t="str">
        <f>IFERROR(IF(INDEX(Rooms[اعتماد القيمة],MATCH(الحجز!$D8123,Rooms[الشقة],0),1)&lt;=الحجز!$C8123,((INDEX(Rooms[القيمة],MATCH(الحجز!$D8123,Rooms[الشقة],0),1)*الحجز!$E8123)+G8123)-F8123,الحجز!$H8123),"")</f>
        <v/>
      </c>
      <c r="I8123" s="10" t="str">
        <f>IFERROR(VLOOKUP(D8123,Rooms[[الشقة]:[وصف]],4,FALSE),"")</f>
        <v/>
      </c>
      <c r="K8123" s="16" t="str">
        <f t="shared" si="253"/>
        <v/>
      </c>
    </row>
    <row r="8124" spans="2:11" x14ac:dyDescent="0.2">
      <c r="B8124" s="10" t="str">
        <f t="shared" si="252"/>
        <v/>
      </c>
      <c r="C8124" s="30"/>
      <c r="H8124" s="10" t="str">
        <f>IFERROR(IF(INDEX(Rooms[اعتماد القيمة],MATCH(الحجز!$D8124,Rooms[الشقة],0),1)&lt;=الحجز!$C8124,((INDEX(Rooms[القيمة],MATCH(الحجز!$D8124,Rooms[الشقة],0),1)*الحجز!$E8124)+G8124)-F8124,الحجز!$H8124),"")</f>
        <v/>
      </c>
      <c r="I8124" s="10" t="str">
        <f>IFERROR(VLOOKUP(D8124,Rooms[[الشقة]:[وصف]],4,FALSE),"")</f>
        <v/>
      </c>
      <c r="K8124" s="16" t="str">
        <f t="shared" si="253"/>
        <v/>
      </c>
    </row>
    <row r="8125" spans="2:11" x14ac:dyDescent="0.2">
      <c r="B8125" s="10" t="str">
        <f t="shared" si="252"/>
        <v/>
      </c>
      <c r="C8125" s="30"/>
      <c r="H8125" s="10" t="str">
        <f>IFERROR(IF(INDEX(Rooms[اعتماد القيمة],MATCH(الحجز!$D8125,Rooms[الشقة],0),1)&lt;=الحجز!$C8125,((INDEX(Rooms[القيمة],MATCH(الحجز!$D8125,Rooms[الشقة],0),1)*الحجز!$E8125)+G8125)-F8125,الحجز!$H8125),"")</f>
        <v/>
      </c>
      <c r="I8125" s="10" t="str">
        <f>IFERROR(VLOOKUP(D8125,Rooms[[الشقة]:[وصف]],4,FALSE),"")</f>
        <v/>
      </c>
      <c r="K8125" s="16" t="str">
        <f t="shared" si="253"/>
        <v/>
      </c>
    </row>
    <row r="8126" spans="2:11" x14ac:dyDescent="0.2">
      <c r="B8126" s="10" t="str">
        <f t="shared" si="252"/>
        <v/>
      </c>
      <c r="C8126" s="30"/>
      <c r="H8126" s="10" t="str">
        <f>IFERROR(IF(INDEX(Rooms[اعتماد القيمة],MATCH(الحجز!$D8126,Rooms[الشقة],0),1)&lt;=الحجز!$C8126,((INDEX(Rooms[القيمة],MATCH(الحجز!$D8126,Rooms[الشقة],0),1)*الحجز!$E8126)+G8126)-F8126,الحجز!$H8126),"")</f>
        <v/>
      </c>
      <c r="I8126" s="10" t="str">
        <f>IFERROR(VLOOKUP(D8126,Rooms[[الشقة]:[وصف]],4,FALSE),"")</f>
        <v/>
      </c>
      <c r="K8126" s="16" t="str">
        <f t="shared" si="253"/>
        <v/>
      </c>
    </row>
    <row r="8127" spans="2:11" x14ac:dyDescent="0.2">
      <c r="B8127" s="10" t="str">
        <f t="shared" si="252"/>
        <v/>
      </c>
      <c r="C8127" s="30"/>
      <c r="H8127" s="10" t="str">
        <f>IFERROR(IF(INDEX(Rooms[اعتماد القيمة],MATCH(الحجز!$D8127,Rooms[الشقة],0),1)&lt;=الحجز!$C8127,((INDEX(Rooms[القيمة],MATCH(الحجز!$D8127,Rooms[الشقة],0),1)*الحجز!$E8127)+G8127)-F8127,الحجز!$H8127),"")</f>
        <v/>
      </c>
      <c r="I8127" s="10" t="str">
        <f>IFERROR(VLOOKUP(D8127,Rooms[[الشقة]:[وصف]],4,FALSE),"")</f>
        <v/>
      </c>
      <c r="K8127" s="16" t="str">
        <f t="shared" si="253"/>
        <v/>
      </c>
    </row>
    <row r="8128" spans="2:11" x14ac:dyDescent="0.2">
      <c r="B8128" s="10" t="str">
        <f t="shared" si="252"/>
        <v/>
      </c>
      <c r="C8128" s="30"/>
      <c r="H8128" s="10" t="str">
        <f>IFERROR(IF(INDEX(Rooms[اعتماد القيمة],MATCH(الحجز!$D8128,Rooms[الشقة],0),1)&lt;=الحجز!$C8128,((INDEX(Rooms[القيمة],MATCH(الحجز!$D8128,Rooms[الشقة],0),1)*الحجز!$E8128)+G8128)-F8128,الحجز!$H8128),"")</f>
        <v/>
      </c>
      <c r="I8128" s="10" t="str">
        <f>IFERROR(VLOOKUP(D8128,Rooms[[الشقة]:[وصف]],4,FALSE),"")</f>
        <v/>
      </c>
      <c r="K8128" s="16" t="str">
        <f t="shared" si="253"/>
        <v/>
      </c>
    </row>
    <row r="8129" spans="2:11" x14ac:dyDescent="0.2">
      <c r="B8129" s="10" t="str">
        <f t="shared" si="252"/>
        <v/>
      </c>
      <c r="C8129" s="30"/>
      <c r="H8129" s="10" t="str">
        <f>IFERROR(IF(INDEX(Rooms[اعتماد القيمة],MATCH(الحجز!$D8129,Rooms[الشقة],0),1)&lt;=الحجز!$C8129,((INDEX(Rooms[القيمة],MATCH(الحجز!$D8129,Rooms[الشقة],0),1)*الحجز!$E8129)+G8129)-F8129,الحجز!$H8129),"")</f>
        <v/>
      </c>
      <c r="I8129" s="10" t="str">
        <f>IFERROR(VLOOKUP(D8129,Rooms[[الشقة]:[وصف]],4,FALSE),"")</f>
        <v/>
      </c>
      <c r="K8129" s="16" t="str">
        <f t="shared" si="253"/>
        <v/>
      </c>
    </row>
    <row r="8130" spans="2:11" x14ac:dyDescent="0.2">
      <c r="B8130" s="10" t="str">
        <f t="shared" si="252"/>
        <v/>
      </c>
      <c r="C8130" s="30"/>
      <c r="H8130" s="10" t="str">
        <f>IFERROR(IF(INDEX(Rooms[اعتماد القيمة],MATCH(الحجز!$D8130,Rooms[الشقة],0),1)&lt;=الحجز!$C8130,((INDEX(Rooms[القيمة],MATCH(الحجز!$D8130,Rooms[الشقة],0),1)*الحجز!$E8130)+G8130)-F8130,الحجز!$H8130),"")</f>
        <v/>
      </c>
      <c r="I8130" s="10" t="str">
        <f>IFERROR(VLOOKUP(D8130,Rooms[[الشقة]:[وصف]],4,FALSE),"")</f>
        <v/>
      </c>
      <c r="K8130" s="16" t="str">
        <f t="shared" si="253"/>
        <v/>
      </c>
    </row>
    <row r="8131" spans="2:11" x14ac:dyDescent="0.2">
      <c r="B8131" s="10" t="str">
        <f t="shared" si="252"/>
        <v/>
      </c>
      <c r="C8131" s="30"/>
      <c r="H8131" s="10" t="str">
        <f>IFERROR(IF(INDEX(Rooms[اعتماد القيمة],MATCH(الحجز!$D8131,Rooms[الشقة],0),1)&lt;=الحجز!$C8131,((INDEX(Rooms[القيمة],MATCH(الحجز!$D8131,Rooms[الشقة],0),1)*الحجز!$E8131)+G8131)-F8131,الحجز!$H8131),"")</f>
        <v/>
      </c>
      <c r="I8131" s="10" t="str">
        <f>IFERROR(VLOOKUP(D8131,Rooms[[الشقة]:[وصف]],4,FALSE),"")</f>
        <v/>
      </c>
      <c r="K8131" s="16" t="str">
        <f t="shared" si="253"/>
        <v/>
      </c>
    </row>
    <row r="8132" spans="2:11" x14ac:dyDescent="0.2">
      <c r="B8132" s="10" t="str">
        <f t="shared" si="252"/>
        <v/>
      </c>
      <c r="C8132" s="30"/>
      <c r="H8132" s="10" t="str">
        <f>IFERROR(IF(INDEX(Rooms[اعتماد القيمة],MATCH(الحجز!$D8132,Rooms[الشقة],0),1)&lt;=الحجز!$C8132,((INDEX(Rooms[القيمة],MATCH(الحجز!$D8132,Rooms[الشقة],0),1)*الحجز!$E8132)+G8132)-F8132,الحجز!$H8132),"")</f>
        <v/>
      </c>
      <c r="I8132" s="10" t="str">
        <f>IFERROR(VLOOKUP(D8132,Rooms[[الشقة]:[وصف]],4,FALSE),"")</f>
        <v/>
      </c>
      <c r="K8132" s="16" t="str">
        <f t="shared" si="253"/>
        <v/>
      </c>
    </row>
    <row r="8133" spans="2:11" x14ac:dyDescent="0.2">
      <c r="B8133" s="10" t="str">
        <f t="shared" ref="B8133:B8196" si="254">IF(C8133&lt;&gt;"",ROW(A8130),"")</f>
        <v/>
      </c>
      <c r="C8133" s="30"/>
      <c r="H8133" s="10" t="str">
        <f>IFERROR(IF(INDEX(Rooms[اعتماد القيمة],MATCH(الحجز!$D8133,Rooms[الشقة],0),1)&lt;=الحجز!$C8133,((INDEX(Rooms[القيمة],MATCH(الحجز!$D8133,Rooms[الشقة],0),1)*الحجز!$E8133)+G8133)-F8133,الحجز!$H8133),"")</f>
        <v/>
      </c>
      <c r="I8133" s="10" t="str">
        <f>IFERROR(VLOOKUP(D8133,Rooms[[الشقة]:[وصف]],4,FALSE),"")</f>
        <v/>
      </c>
      <c r="K8133" s="16" t="str">
        <f t="shared" ref="K8133:K8196" si="255">IF(AND(E8133="",C8133=""),"",C8133+(IF(E8133&lt;1,E8133,(E8133-1))))</f>
        <v/>
      </c>
    </row>
    <row r="8134" spans="2:11" x14ac:dyDescent="0.2">
      <c r="B8134" s="10" t="str">
        <f t="shared" si="254"/>
        <v/>
      </c>
      <c r="C8134" s="30"/>
      <c r="H8134" s="10" t="str">
        <f>IFERROR(IF(INDEX(Rooms[اعتماد القيمة],MATCH(الحجز!$D8134,Rooms[الشقة],0),1)&lt;=الحجز!$C8134,((INDEX(Rooms[القيمة],MATCH(الحجز!$D8134,Rooms[الشقة],0),1)*الحجز!$E8134)+G8134)-F8134,الحجز!$H8134),"")</f>
        <v/>
      </c>
      <c r="I8134" s="10" t="str">
        <f>IFERROR(VLOOKUP(D8134,Rooms[[الشقة]:[وصف]],4,FALSE),"")</f>
        <v/>
      </c>
      <c r="K8134" s="16" t="str">
        <f t="shared" si="255"/>
        <v/>
      </c>
    </row>
    <row r="8135" spans="2:11" x14ac:dyDescent="0.2">
      <c r="B8135" s="10" t="str">
        <f t="shared" si="254"/>
        <v/>
      </c>
      <c r="C8135" s="30"/>
      <c r="H8135" s="10" t="str">
        <f>IFERROR(IF(INDEX(Rooms[اعتماد القيمة],MATCH(الحجز!$D8135,Rooms[الشقة],0),1)&lt;=الحجز!$C8135,((INDEX(Rooms[القيمة],MATCH(الحجز!$D8135,Rooms[الشقة],0),1)*الحجز!$E8135)+G8135)-F8135,الحجز!$H8135),"")</f>
        <v/>
      </c>
      <c r="I8135" s="10" t="str">
        <f>IFERROR(VLOOKUP(D8135,Rooms[[الشقة]:[وصف]],4,FALSE),"")</f>
        <v/>
      </c>
      <c r="K8135" s="16" t="str">
        <f t="shared" si="255"/>
        <v/>
      </c>
    </row>
    <row r="8136" spans="2:11" x14ac:dyDescent="0.2">
      <c r="B8136" s="10" t="str">
        <f t="shared" si="254"/>
        <v/>
      </c>
      <c r="C8136" s="30"/>
      <c r="H8136" s="10" t="str">
        <f>IFERROR(IF(INDEX(Rooms[اعتماد القيمة],MATCH(الحجز!$D8136,Rooms[الشقة],0),1)&lt;=الحجز!$C8136,((INDEX(Rooms[القيمة],MATCH(الحجز!$D8136,Rooms[الشقة],0),1)*الحجز!$E8136)+G8136)-F8136,الحجز!$H8136),"")</f>
        <v/>
      </c>
      <c r="I8136" s="10" t="str">
        <f>IFERROR(VLOOKUP(D8136,Rooms[[الشقة]:[وصف]],4,FALSE),"")</f>
        <v/>
      </c>
      <c r="K8136" s="16" t="str">
        <f t="shared" si="255"/>
        <v/>
      </c>
    </row>
    <row r="8137" spans="2:11" x14ac:dyDescent="0.2">
      <c r="B8137" s="10" t="str">
        <f t="shared" si="254"/>
        <v/>
      </c>
      <c r="C8137" s="30"/>
      <c r="H8137" s="10" t="str">
        <f>IFERROR(IF(INDEX(Rooms[اعتماد القيمة],MATCH(الحجز!$D8137,Rooms[الشقة],0),1)&lt;=الحجز!$C8137,((INDEX(Rooms[القيمة],MATCH(الحجز!$D8137,Rooms[الشقة],0),1)*الحجز!$E8137)+G8137)-F8137,الحجز!$H8137),"")</f>
        <v/>
      </c>
      <c r="I8137" s="10" t="str">
        <f>IFERROR(VLOOKUP(D8137,Rooms[[الشقة]:[وصف]],4,FALSE),"")</f>
        <v/>
      </c>
      <c r="K8137" s="16" t="str">
        <f t="shared" si="255"/>
        <v/>
      </c>
    </row>
    <row r="8138" spans="2:11" x14ac:dyDescent="0.2">
      <c r="B8138" s="10" t="str">
        <f t="shared" si="254"/>
        <v/>
      </c>
      <c r="C8138" s="30"/>
      <c r="H8138" s="10" t="str">
        <f>IFERROR(IF(INDEX(Rooms[اعتماد القيمة],MATCH(الحجز!$D8138,Rooms[الشقة],0),1)&lt;=الحجز!$C8138,((INDEX(Rooms[القيمة],MATCH(الحجز!$D8138,Rooms[الشقة],0),1)*الحجز!$E8138)+G8138)-F8138,الحجز!$H8138),"")</f>
        <v/>
      </c>
      <c r="I8138" s="10" t="str">
        <f>IFERROR(VLOOKUP(D8138,Rooms[[الشقة]:[وصف]],4,FALSE),"")</f>
        <v/>
      </c>
      <c r="K8138" s="16" t="str">
        <f t="shared" si="255"/>
        <v/>
      </c>
    </row>
    <row r="8139" spans="2:11" x14ac:dyDescent="0.2">
      <c r="B8139" s="10" t="str">
        <f t="shared" si="254"/>
        <v/>
      </c>
      <c r="C8139" s="30"/>
      <c r="H8139" s="10" t="str">
        <f>IFERROR(IF(INDEX(Rooms[اعتماد القيمة],MATCH(الحجز!$D8139,Rooms[الشقة],0),1)&lt;=الحجز!$C8139,((INDEX(Rooms[القيمة],MATCH(الحجز!$D8139,Rooms[الشقة],0),1)*الحجز!$E8139)+G8139)-F8139,الحجز!$H8139),"")</f>
        <v/>
      </c>
      <c r="I8139" s="10" t="str">
        <f>IFERROR(VLOOKUP(D8139,Rooms[[الشقة]:[وصف]],4,FALSE),"")</f>
        <v/>
      </c>
      <c r="K8139" s="16" t="str">
        <f t="shared" si="255"/>
        <v/>
      </c>
    </row>
    <row r="8140" spans="2:11" x14ac:dyDescent="0.2">
      <c r="B8140" s="10" t="str">
        <f t="shared" si="254"/>
        <v/>
      </c>
      <c r="C8140" s="30"/>
      <c r="H8140" s="10" t="str">
        <f>IFERROR(IF(INDEX(Rooms[اعتماد القيمة],MATCH(الحجز!$D8140,Rooms[الشقة],0),1)&lt;=الحجز!$C8140,((INDEX(Rooms[القيمة],MATCH(الحجز!$D8140,Rooms[الشقة],0),1)*الحجز!$E8140)+G8140)-F8140,الحجز!$H8140),"")</f>
        <v/>
      </c>
      <c r="I8140" s="10" t="str">
        <f>IFERROR(VLOOKUP(D8140,Rooms[[الشقة]:[وصف]],4,FALSE),"")</f>
        <v/>
      </c>
      <c r="K8140" s="16" t="str">
        <f t="shared" si="255"/>
        <v/>
      </c>
    </row>
    <row r="8141" spans="2:11" x14ac:dyDescent="0.2">
      <c r="B8141" s="10" t="str">
        <f t="shared" si="254"/>
        <v/>
      </c>
      <c r="C8141" s="30"/>
      <c r="H8141" s="10" t="str">
        <f>IFERROR(IF(INDEX(Rooms[اعتماد القيمة],MATCH(الحجز!$D8141,Rooms[الشقة],0),1)&lt;=الحجز!$C8141,((INDEX(Rooms[القيمة],MATCH(الحجز!$D8141,Rooms[الشقة],0),1)*الحجز!$E8141)+G8141)-F8141,الحجز!$H8141),"")</f>
        <v/>
      </c>
      <c r="I8141" s="10" t="str">
        <f>IFERROR(VLOOKUP(D8141,Rooms[[الشقة]:[وصف]],4,FALSE),"")</f>
        <v/>
      </c>
      <c r="K8141" s="16" t="str">
        <f t="shared" si="255"/>
        <v/>
      </c>
    </row>
    <row r="8142" spans="2:11" x14ac:dyDescent="0.2">
      <c r="B8142" s="10" t="str">
        <f t="shared" si="254"/>
        <v/>
      </c>
      <c r="C8142" s="30"/>
      <c r="H8142" s="10" t="str">
        <f>IFERROR(IF(INDEX(Rooms[اعتماد القيمة],MATCH(الحجز!$D8142,Rooms[الشقة],0),1)&lt;=الحجز!$C8142,((INDEX(Rooms[القيمة],MATCH(الحجز!$D8142,Rooms[الشقة],0),1)*الحجز!$E8142)+G8142)-F8142,الحجز!$H8142),"")</f>
        <v/>
      </c>
      <c r="I8142" s="10" t="str">
        <f>IFERROR(VLOOKUP(D8142,Rooms[[الشقة]:[وصف]],4,FALSE),"")</f>
        <v/>
      </c>
      <c r="K8142" s="16" t="str">
        <f t="shared" si="255"/>
        <v/>
      </c>
    </row>
    <row r="8143" spans="2:11" x14ac:dyDescent="0.2">
      <c r="B8143" s="10" t="str">
        <f t="shared" si="254"/>
        <v/>
      </c>
      <c r="C8143" s="30"/>
      <c r="H8143" s="10" t="str">
        <f>IFERROR(IF(INDEX(Rooms[اعتماد القيمة],MATCH(الحجز!$D8143,Rooms[الشقة],0),1)&lt;=الحجز!$C8143,((INDEX(Rooms[القيمة],MATCH(الحجز!$D8143,Rooms[الشقة],0),1)*الحجز!$E8143)+G8143)-F8143,الحجز!$H8143),"")</f>
        <v/>
      </c>
      <c r="I8143" s="10" t="str">
        <f>IFERROR(VLOOKUP(D8143,Rooms[[الشقة]:[وصف]],4,FALSE),"")</f>
        <v/>
      </c>
      <c r="K8143" s="16" t="str">
        <f t="shared" si="255"/>
        <v/>
      </c>
    </row>
    <row r="8144" spans="2:11" x14ac:dyDescent="0.2">
      <c r="B8144" s="10" t="str">
        <f t="shared" si="254"/>
        <v/>
      </c>
      <c r="C8144" s="30"/>
      <c r="H8144" s="10" t="str">
        <f>IFERROR(IF(INDEX(Rooms[اعتماد القيمة],MATCH(الحجز!$D8144,Rooms[الشقة],0),1)&lt;=الحجز!$C8144,((INDEX(Rooms[القيمة],MATCH(الحجز!$D8144,Rooms[الشقة],0),1)*الحجز!$E8144)+G8144)-F8144,الحجز!$H8144),"")</f>
        <v/>
      </c>
      <c r="I8144" s="10" t="str">
        <f>IFERROR(VLOOKUP(D8144,Rooms[[الشقة]:[وصف]],4,FALSE),"")</f>
        <v/>
      </c>
      <c r="K8144" s="16" t="str">
        <f t="shared" si="255"/>
        <v/>
      </c>
    </row>
    <row r="8145" spans="2:11" x14ac:dyDescent="0.2">
      <c r="B8145" s="10" t="str">
        <f t="shared" si="254"/>
        <v/>
      </c>
      <c r="C8145" s="30"/>
      <c r="H8145" s="10" t="str">
        <f>IFERROR(IF(INDEX(Rooms[اعتماد القيمة],MATCH(الحجز!$D8145,Rooms[الشقة],0),1)&lt;=الحجز!$C8145,((INDEX(Rooms[القيمة],MATCH(الحجز!$D8145,Rooms[الشقة],0),1)*الحجز!$E8145)+G8145)-F8145,الحجز!$H8145),"")</f>
        <v/>
      </c>
      <c r="I8145" s="10" t="str">
        <f>IFERROR(VLOOKUP(D8145,Rooms[[الشقة]:[وصف]],4,FALSE),"")</f>
        <v/>
      </c>
      <c r="K8145" s="16" t="str">
        <f t="shared" si="255"/>
        <v/>
      </c>
    </row>
    <row r="8146" spans="2:11" x14ac:dyDescent="0.2">
      <c r="B8146" s="10" t="str">
        <f t="shared" si="254"/>
        <v/>
      </c>
      <c r="C8146" s="30"/>
      <c r="H8146" s="10" t="str">
        <f>IFERROR(IF(INDEX(Rooms[اعتماد القيمة],MATCH(الحجز!$D8146,Rooms[الشقة],0),1)&lt;=الحجز!$C8146,((INDEX(Rooms[القيمة],MATCH(الحجز!$D8146,Rooms[الشقة],0),1)*الحجز!$E8146)+G8146)-F8146,الحجز!$H8146),"")</f>
        <v/>
      </c>
      <c r="I8146" s="10" t="str">
        <f>IFERROR(VLOOKUP(D8146,Rooms[[الشقة]:[وصف]],4,FALSE),"")</f>
        <v/>
      </c>
      <c r="K8146" s="16" t="str">
        <f t="shared" si="255"/>
        <v/>
      </c>
    </row>
    <row r="8147" spans="2:11" x14ac:dyDescent="0.2">
      <c r="B8147" s="10" t="str">
        <f t="shared" si="254"/>
        <v/>
      </c>
      <c r="C8147" s="30"/>
      <c r="H8147" s="10" t="str">
        <f>IFERROR(IF(INDEX(Rooms[اعتماد القيمة],MATCH(الحجز!$D8147,Rooms[الشقة],0),1)&lt;=الحجز!$C8147,((INDEX(Rooms[القيمة],MATCH(الحجز!$D8147,Rooms[الشقة],0),1)*الحجز!$E8147)+G8147)-F8147,الحجز!$H8147),"")</f>
        <v/>
      </c>
      <c r="I8147" s="10" t="str">
        <f>IFERROR(VLOOKUP(D8147,Rooms[[الشقة]:[وصف]],4,FALSE),"")</f>
        <v/>
      </c>
      <c r="K8147" s="16" t="str">
        <f t="shared" si="255"/>
        <v/>
      </c>
    </row>
    <row r="8148" spans="2:11" x14ac:dyDescent="0.2">
      <c r="B8148" s="10" t="str">
        <f t="shared" si="254"/>
        <v/>
      </c>
      <c r="C8148" s="30"/>
      <c r="H8148" s="10" t="str">
        <f>IFERROR(IF(INDEX(Rooms[اعتماد القيمة],MATCH(الحجز!$D8148,Rooms[الشقة],0),1)&lt;=الحجز!$C8148,((INDEX(Rooms[القيمة],MATCH(الحجز!$D8148,Rooms[الشقة],0),1)*الحجز!$E8148)+G8148)-F8148,الحجز!$H8148),"")</f>
        <v/>
      </c>
      <c r="I8148" s="10" t="str">
        <f>IFERROR(VLOOKUP(D8148,Rooms[[الشقة]:[وصف]],4,FALSE),"")</f>
        <v/>
      </c>
      <c r="K8148" s="16" t="str">
        <f t="shared" si="255"/>
        <v/>
      </c>
    </row>
    <row r="8149" spans="2:11" x14ac:dyDescent="0.2">
      <c r="B8149" s="10" t="str">
        <f t="shared" si="254"/>
        <v/>
      </c>
      <c r="C8149" s="30"/>
      <c r="H8149" s="10" t="str">
        <f>IFERROR(IF(INDEX(Rooms[اعتماد القيمة],MATCH(الحجز!$D8149,Rooms[الشقة],0),1)&lt;=الحجز!$C8149,((INDEX(Rooms[القيمة],MATCH(الحجز!$D8149,Rooms[الشقة],0),1)*الحجز!$E8149)+G8149)-F8149,الحجز!$H8149),"")</f>
        <v/>
      </c>
      <c r="I8149" s="10" t="str">
        <f>IFERROR(VLOOKUP(D8149,Rooms[[الشقة]:[وصف]],4,FALSE),"")</f>
        <v/>
      </c>
      <c r="K8149" s="16" t="str">
        <f t="shared" si="255"/>
        <v/>
      </c>
    </row>
    <row r="8150" spans="2:11" x14ac:dyDescent="0.2">
      <c r="B8150" s="10" t="str">
        <f t="shared" si="254"/>
        <v/>
      </c>
      <c r="C8150" s="30"/>
      <c r="H8150" s="10" t="str">
        <f>IFERROR(IF(INDEX(Rooms[اعتماد القيمة],MATCH(الحجز!$D8150,Rooms[الشقة],0),1)&lt;=الحجز!$C8150,((INDEX(Rooms[القيمة],MATCH(الحجز!$D8150,Rooms[الشقة],0),1)*الحجز!$E8150)+G8150)-F8150,الحجز!$H8150),"")</f>
        <v/>
      </c>
      <c r="I8150" s="10" t="str">
        <f>IFERROR(VLOOKUP(D8150,Rooms[[الشقة]:[وصف]],4,FALSE),"")</f>
        <v/>
      </c>
      <c r="K8150" s="16" t="str">
        <f t="shared" si="255"/>
        <v/>
      </c>
    </row>
    <row r="8151" spans="2:11" x14ac:dyDescent="0.2">
      <c r="B8151" s="10" t="str">
        <f t="shared" si="254"/>
        <v/>
      </c>
      <c r="C8151" s="30"/>
      <c r="H8151" s="10" t="str">
        <f>IFERROR(IF(INDEX(Rooms[اعتماد القيمة],MATCH(الحجز!$D8151,Rooms[الشقة],0),1)&lt;=الحجز!$C8151,((INDEX(Rooms[القيمة],MATCH(الحجز!$D8151,Rooms[الشقة],0),1)*الحجز!$E8151)+G8151)-F8151,الحجز!$H8151),"")</f>
        <v/>
      </c>
      <c r="I8151" s="10" t="str">
        <f>IFERROR(VLOOKUP(D8151,Rooms[[الشقة]:[وصف]],4,FALSE),"")</f>
        <v/>
      </c>
      <c r="K8151" s="16" t="str">
        <f t="shared" si="255"/>
        <v/>
      </c>
    </row>
    <row r="8152" spans="2:11" x14ac:dyDescent="0.2">
      <c r="B8152" s="10" t="str">
        <f t="shared" si="254"/>
        <v/>
      </c>
      <c r="C8152" s="30"/>
      <c r="H8152" s="10" t="str">
        <f>IFERROR(IF(INDEX(Rooms[اعتماد القيمة],MATCH(الحجز!$D8152,Rooms[الشقة],0),1)&lt;=الحجز!$C8152,((INDEX(Rooms[القيمة],MATCH(الحجز!$D8152,Rooms[الشقة],0),1)*الحجز!$E8152)+G8152)-F8152,الحجز!$H8152),"")</f>
        <v/>
      </c>
      <c r="I8152" s="10" t="str">
        <f>IFERROR(VLOOKUP(D8152,Rooms[[الشقة]:[وصف]],4,FALSE),"")</f>
        <v/>
      </c>
      <c r="K8152" s="16" t="str">
        <f t="shared" si="255"/>
        <v/>
      </c>
    </row>
    <row r="8153" spans="2:11" x14ac:dyDescent="0.2">
      <c r="B8153" s="10" t="str">
        <f t="shared" si="254"/>
        <v/>
      </c>
      <c r="C8153" s="30"/>
      <c r="H8153" s="10" t="str">
        <f>IFERROR(IF(INDEX(Rooms[اعتماد القيمة],MATCH(الحجز!$D8153,Rooms[الشقة],0),1)&lt;=الحجز!$C8153,((INDEX(Rooms[القيمة],MATCH(الحجز!$D8153,Rooms[الشقة],0),1)*الحجز!$E8153)+G8153)-F8153,الحجز!$H8153),"")</f>
        <v/>
      </c>
      <c r="I8153" s="10" t="str">
        <f>IFERROR(VLOOKUP(D8153,Rooms[[الشقة]:[وصف]],4,FALSE),"")</f>
        <v/>
      </c>
      <c r="K8153" s="16" t="str">
        <f t="shared" si="255"/>
        <v/>
      </c>
    </row>
    <row r="8154" spans="2:11" x14ac:dyDescent="0.2">
      <c r="B8154" s="10" t="str">
        <f t="shared" si="254"/>
        <v/>
      </c>
      <c r="C8154" s="30"/>
      <c r="H8154" s="10" t="str">
        <f>IFERROR(IF(INDEX(Rooms[اعتماد القيمة],MATCH(الحجز!$D8154,Rooms[الشقة],0),1)&lt;=الحجز!$C8154,((INDEX(Rooms[القيمة],MATCH(الحجز!$D8154,Rooms[الشقة],0),1)*الحجز!$E8154)+G8154)-F8154,الحجز!$H8154),"")</f>
        <v/>
      </c>
      <c r="I8154" s="10" t="str">
        <f>IFERROR(VLOOKUP(D8154,Rooms[[الشقة]:[وصف]],4,FALSE),"")</f>
        <v/>
      </c>
      <c r="K8154" s="16" t="str">
        <f t="shared" si="255"/>
        <v/>
      </c>
    </row>
    <row r="8155" spans="2:11" x14ac:dyDescent="0.2">
      <c r="B8155" s="10" t="str">
        <f t="shared" si="254"/>
        <v/>
      </c>
      <c r="C8155" s="30"/>
      <c r="H8155" s="10" t="str">
        <f>IFERROR(IF(INDEX(Rooms[اعتماد القيمة],MATCH(الحجز!$D8155,Rooms[الشقة],0),1)&lt;=الحجز!$C8155,((INDEX(Rooms[القيمة],MATCH(الحجز!$D8155,Rooms[الشقة],0),1)*الحجز!$E8155)+G8155)-F8155,الحجز!$H8155),"")</f>
        <v/>
      </c>
      <c r="I8155" s="10" t="str">
        <f>IFERROR(VLOOKUP(D8155,Rooms[[الشقة]:[وصف]],4,FALSE),"")</f>
        <v/>
      </c>
      <c r="K8155" s="16" t="str">
        <f t="shared" si="255"/>
        <v/>
      </c>
    </row>
    <row r="8156" spans="2:11" x14ac:dyDescent="0.2">
      <c r="B8156" s="10" t="str">
        <f t="shared" si="254"/>
        <v/>
      </c>
      <c r="C8156" s="30"/>
      <c r="H8156" s="10" t="str">
        <f>IFERROR(IF(INDEX(Rooms[اعتماد القيمة],MATCH(الحجز!$D8156,Rooms[الشقة],0),1)&lt;=الحجز!$C8156,((INDEX(Rooms[القيمة],MATCH(الحجز!$D8156,Rooms[الشقة],0),1)*الحجز!$E8156)+G8156)-F8156,الحجز!$H8156),"")</f>
        <v/>
      </c>
      <c r="I8156" s="10" t="str">
        <f>IFERROR(VLOOKUP(D8156,Rooms[[الشقة]:[وصف]],4,FALSE),"")</f>
        <v/>
      </c>
      <c r="K8156" s="16" t="str">
        <f t="shared" si="255"/>
        <v/>
      </c>
    </row>
    <row r="8157" spans="2:11" x14ac:dyDescent="0.2">
      <c r="B8157" s="10" t="str">
        <f t="shared" si="254"/>
        <v/>
      </c>
      <c r="C8157" s="30"/>
      <c r="H8157" s="10" t="str">
        <f>IFERROR(IF(INDEX(Rooms[اعتماد القيمة],MATCH(الحجز!$D8157,Rooms[الشقة],0),1)&lt;=الحجز!$C8157,((INDEX(Rooms[القيمة],MATCH(الحجز!$D8157,Rooms[الشقة],0),1)*الحجز!$E8157)+G8157)-F8157,الحجز!$H8157),"")</f>
        <v/>
      </c>
      <c r="I8157" s="10" t="str">
        <f>IFERROR(VLOOKUP(D8157,Rooms[[الشقة]:[وصف]],4,FALSE),"")</f>
        <v/>
      </c>
      <c r="K8157" s="16" t="str">
        <f t="shared" si="255"/>
        <v/>
      </c>
    </row>
    <row r="8158" spans="2:11" x14ac:dyDescent="0.2">
      <c r="B8158" s="10" t="str">
        <f t="shared" si="254"/>
        <v/>
      </c>
      <c r="C8158" s="30"/>
      <c r="H8158" s="10" t="str">
        <f>IFERROR(IF(INDEX(Rooms[اعتماد القيمة],MATCH(الحجز!$D8158,Rooms[الشقة],0),1)&lt;=الحجز!$C8158,((INDEX(Rooms[القيمة],MATCH(الحجز!$D8158,Rooms[الشقة],0),1)*الحجز!$E8158)+G8158)-F8158,الحجز!$H8158),"")</f>
        <v/>
      </c>
      <c r="I8158" s="10" t="str">
        <f>IFERROR(VLOOKUP(D8158,Rooms[[الشقة]:[وصف]],4,FALSE),"")</f>
        <v/>
      </c>
      <c r="K8158" s="16" t="str">
        <f t="shared" si="255"/>
        <v/>
      </c>
    </row>
    <row r="8159" spans="2:11" x14ac:dyDescent="0.2">
      <c r="B8159" s="10" t="str">
        <f t="shared" si="254"/>
        <v/>
      </c>
      <c r="C8159" s="30"/>
      <c r="H8159" s="10" t="str">
        <f>IFERROR(IF(INDEX(Rooms[اعتماد القيمة],MATCH(الحجز!$D8159,Rooms[الشقة],0),1)&lt;=الحجز!$C8159,((INDEX(Rooms[القيمة],MATCH(الحجز!$D8159,Rooms[الشقة],0),1)*الحجز!$E8159)+G8159)-F8159,الحجز!$H8159),"")</f>
        <v/>
      </c>
      <c r="I8159" s="10" t="str">
        <f>IFERROR(VLOOKUP(D8159,Rooms[[الشقة]:[وصف]],4,FALSE),"")</f>
        <v/>
      </c>
      <c r="K8159" s="16" t="str">
        <f t="shared" si="255"/>
        <v/>
      </c>
    </row>
    <row r="8160" spans="2:11" x14ac:dyDescent="0.2">
      <c r="B8160" s="10" t="str">
        <f t="shared" si="254"/>
        <v/>
      </c>
      <c r="C8160" s="30"/>
      <c r="H8160" s="10" t="str">
        <f>IFERROR(IF(INDEX(Rooms[اعتماد القيمة],MATCH(الحجز!$D8160,Rooms[الشقة],0),1)&lt;=الحجز!$C8160,((INDEX(Rooms[القيمة],MATCH(الحجز!$D8160,Rooms[الشقة],0),1)*الحجز!$E8160)+G8160)-F8160,الحجز!$H8160),"")</f>
        <v/>
      </c>
      <c r="I8160" s="10" t="str">
        <f>IFERROR(VLOOKUP(D8160,Rooms[[الشقة]:[وصف]],4,FALSE),"")</f>
        <v/>
      </c>
      <c r="K8160" s="16" t="str">
        <f t="shared" si="255"/>
        <v/>
      </c>
    </row>
    <row r="8161" spans="2:11" x14ac:dyDescent="0.2">
      <c r="B8161" s="10" t="str">
        <f t="shared" si="254"/>
        <v/>
      </c>
      <c r="C8161" s="30"/>
      <c r="H8161" s="10" t="str">
        <f>IFERROR(IF(INDEX(Rooms[اعتماد القيمة],MATCH(الحجز!$D8161,Rooms[الشقة],0),1)&lt;=الحجز!$C8161,((INDEX(Rooms[القيمة],MATCH(الحجز!$D8161,Rooms[الشقة],0),1)*الحجز!$E8161)+G8161)-F8161,الحجز!$H8161),"")</f>
        <v/>
      </c>
      <c r="I8161" s="10" t="str">
        <f>IFERROR(VLOOKUP(D8161,Rooms[[الشقة]:[وصف]],4,FALSE),"")</f>
        <v/>
      </c>
      <c r="K8161" s="16" t="str">
        <f t="shared" si="255"/>
        <v/>
      </c>
    </row>
    <row r="8162" spans="2:11" x14ac:dyDescent="0.2">
      <c r="B8162" s="10" t="str">
        <f t="shared" si="254"/>
        <v/>
      </c>
      <c r="C8162" s="30"/>
      <c r="H8162" s="10" t="str">
        <f>IFERROR(IF(INDEX(Rooms[اعتماد القيمة],MATCH(الحجز!$D8162,Rooms[الشقة],0),1)&lt;=الحجز!$C8162,((INDEX(Rooms[القيمة],MATCH(الحجز!$D8162,Rooms[الشقة],0),1)*الحجز!$E8162)+G8162)-F8162,الحجز!$H8162),"")</f>
        <v/>
      </c>
      <c r="I8162" s="10" t="str">
        <f>IFERROR(VLOOKUP(D8162,Rooms[[الشقة]:[وصف]],4,FALSE),"")</f>
        <v/>
      </c>
      <c r="K8162" s="16" t="str">
        <f t="shared" si="255"/>
        <v/>
      </c>
    </row>
    <row r="8163" spans="2:11" x14ac:dyDescent="0.2">
      <c r="B8163" s="10" t="str">
        <f t="shared" si="254"/>
        <v/>
      </c>
      <c r="C8163" s="30"/>
      <c r="H8163" s="10" t="str">
        <f>IFERROR(IF(INDEX(Rooms[اعتماد القيمة],MATCH(الحجز!$D8163,Rooms[الشقة],0),1)&lt;=الحجز!$C8163,((INDEX(Rooms[القيمة],MATCH(الحجز!$D8163,Rooms[الشقة],0),1)*الحجز!$E8163)+G8163)-F8163,الحجز!$H8163),"")</f>
        <v/>
      </c>
      <c r="I8163" s="10" t="str">
        <f>IFERROR(VLOOKUP(D8163,Rooms[[الشقة]:[وصف]],4,FALSE),"")</f>
        <v/>
      </c>
      <c r="K8163" s="16" t="str">
        <f t="shared" si="255"/>
        <v/>
      </c>
    </row>
    <row r="8164" spans="2:11" x14ac:dyDescent="0.2">
      <c r="B8164" s="10" t="str">
        <f t="shared" si="254"/>
        <v/>
      </c>
      <c r="C8164" s="30"/>
      <c r="H8164" s="10" t="str">
        <f>IFERROR(IF(INDEX(Rooms[اعتماد القيمة],MATCH(الحجز!$D8164,Rooms[الشقة],0),1)&lt;=الحجز!$C8164,((INDEX(Rooms[القيمة],MATCH(الحجز!$D8164,Rooms[الشقة],0),1)*الحجز!$E8164)+G8164)-F8164,الحجز!$H8164),"")</f>
        <v/>
      </c>
      <c r="I8164" s="10" t="str">
        <f>IFERROR(VLOOKUP(D8164,Rooms[[الشقة]:[وصف]],4,FALSE),"")</f>
        <v/>
      </c>
      <c r="K8164" s="16" t="str">
        <f t="shared" si="255"/>
        <v/>
      </c>
    </row>
    <row r="8165" spans="2:11" x14ac:dyDescent="0.2">
      <c r="B8165" s="10" t="str">
        <f t="shared" si="254"/>
        <v/>
      </c>
      <c r="C8165" s="30"/>
      <c r="H8165" s="10" t="str">
        <f>IFERROR(IF(INDEX(Rooms[اعتماد القيمة],MATCH(الحجز!$D8165,Rooms[الشقة],0),1)&lt;=الحجز!$C8165,((INDEX(Rooms[القيمة],MATCH(الحجز!$D8165,Rooms[الشقة],0),1)*الحجز!$E8165)+G8165)-F8165,الحجز!$H8165),"")</f>
        <v/>
      </c>
      <c r="I8165" s="10" t="str">
        <f>IFERROR(VLOOKUP(D8165,Rooms[[الشقة]:[وصف]],4,FALSE),"")</f>
        <v/>
      </c>
      <c r="K8165" s="16" t="str">
        <f t="shared" si="255"/>
        <v/>
      </c>
    </row>
    <row r="8166" spans="2:11" x14ac:dyDescent="0.2">
      <c r="B8166" s="10" t="str">
        <f t="shared" si="254"/>
        <v/>
      </c>
      <c r="C8166" s="30"/>
      <c r="H8166" s="10" t="str">
        <f>IFERROR(IF(INDEX(Rooms[اعتماد القيمة],MATCH(الحجز!$D8166,Rooms[الشقة],0),1)&lt;=الحجز!$C8166,((INDEX(Rooms[القيمة],MATCH(الحجز!$D8166,Rooms[الشقة],0),1)*الحجز!$E8166)+G8166)-F8166,الحجز!$H8166),"")</f>
        <v/>
      </c>
      <c r="I8166" s="10" t="str">
        <f>IFERROR(VLOOKUP(D8166,Rooms[[الشقة]:[وصف]],4,FALSE),"")</f>
        <v/>
      </c>
      <c r="K8166" s="16" t="str">
        <f t="shared" si="255"/>
        <v/>
      </c>
    </row>
    <row r="8167" spans="2:11" x14ac:dyDescent="0.2">
      <c r="B8167" s="10" t="str">
        <f t="shared" si="254"/>
        <v/>
      </c>
      <c r="C8167" s="30"/>
      <c r="H8167" s="10" t="str">
        <f>IFERROR(IF(INDEX(Rooms[اعتماد القيمة],MATCH(الحجز!$D8167,Rooms[الشقة],0),1)&lt;=الحجز!$C8167,((INDEX(Rooms[القيمة],MATCH(الحجز!$D8167,Rooms[الشقة],0),1)*الحجز!$E8167)+G8167)-F8167,الحجز!$H8167),"")</f>
        <v/>
      </c>
      <c r="I8167" s="10" t="str">
        <f>IFERROR(VLOOKUP(D8167,Rooms[[الشقة]:[وصف]],4,FALSE),"")</f>
        <v/>
      </c>
      <c r="K8167" s="16" t="str">
        <f t="shared" si="255"/>
        <v/>
      </c>
    </row>
    <row r="8168" spans="2:11" x14ac:dyDescent="0.2">
      <c r="B8168" s="10" t="str">
        <f t="shared" si="254"/>
        <v/>
      </c>
      <c r="C8168" s="30"/>
      <c r="H8168" s="10" t="str">
        <f>IFERROR(IF(INDEX(Rooms[اعتماد القيمة],MATCH(الحجز!$D8168,Rooms[الشقة],0),1)&lt;=الحجز!$C8168,((INDEX(Rooms[القيمة],MATCH(الحجز!$D8168,Rooms[الشقة],0),1)*الحجز!$E8168)+G8168)-F8168,الحجز!$H8168),"")</f>
        <v/>
      </c>
      <c r="I8168" s="10" t="str">
        <f>IFERROR(VLOOKUP(D8168,Rooms[[الشقة]:[وصف]],4,FALSE),"")</f>
        <v/>
      </c>
      <c r="K8168" s="16" t="str">
        <f t="shared" si="255"/>
        <v/>
      </c>
    </row>
    <row r="8169" spans="2:11" x14ac:dyDescent="0.2">
      <c r="B8169" s="10" t="str">
        <f t="shared" si="254"/>
        <v/>
      </c>
      <c r="C8169" s="30"/>
      <c r="H8169" s="10" t="str">
        <f>IFERROR(IF(INDEX(Rooms[اعتماد القيمة],MATCH(الحجز!$D8169,Rooms[الشقة],0),1)&lt;=الحجز!$C8169,((INDEX(Rooms[القيمة],MATCH(الحجز!$D8169,Rooms[الشقة],0),1)*الحجز!$E8169)+G8169)-F8169,الحجز!$H8169),"")</f>
        <v/>
      </c>
      <c r="I8169" s="10" t="str">
        <f>IFERROR(VLOOKUP(D8169,Rooms[[الشقة]:[وصف]],4,FALSE),"")</f>
        <v/>
      </c>
      <c r="K8169" s="16" t="str">
        <f t="shared" si="255"/>
        <v/>
      </c>
    </row>
    <row r="8170" spans="2:11" x14ac:dyDescent="0.2">
      <c r="B8170" s="10" t="str">
        <f t="shared" si="254"/>
        <v/>
      </c>
      <c r="C8170" s="30"/>
      <c r="H8170" s="10" t="str">
        <f>IFERROR(IF(INDEX(Rooms[اعتماد القيمة],MATCH(الحجز!$D8170,Rooms[الشقة],0),1)&lt;=الحجز!$C8170,((INDEX(Rooms[القيمة],MATCH(الحجز!$D8170,Rooms[الشقة],0),1)*الحجز!$E8170)+G8170)-F8170,الحجز!$H8170),"")</f>
        <v/>
      </c>
      <c r="I8170" s="10" t="str">
        <f>IFERROR(VLOOKUP(D8170,Rooms[[الشقة]:[وصف]],4,FALSE),"")</f>
        <v/>
      </c>
      <c r="K8170" s="16" t="str">
        <f t="shared" si="255"/>
        <v/>
      </c>
    </row>
    <row r="8171" spans="2:11" x14ac:dyDescent="0.2">
      <c r="B8171" s="10" t="str">
        <f t="shared" si="254"/>
        <v/>
      </c>
      <c r="C8171" s="30"/>
      <c r="H8171" s="10" t="str">
        <f>IFERROR(IF(INDEX(Rooms[اعتماد القيمة],MATCH(الحجز!$D8171,Rooms[الشقة],0),1)&lt;=الحجز!$C8171,((INDEX(Rooms[القيمة],MATCH(الحجز!$D8171,Rooms[الشقة],0),1)*الحجز!$E8171)+G8171)-F8171,الحجز!$H8171),"")</f>
        <v/>
      </c>
      <c r="I8171" s="10" t="str">
        <f>IFERROR(VLOOKUP(D8171,Rooms[[الشقة]:[وصف]],4,FALSE),"")</f>
        <v/>
      </c>
      <c r="K8171" s="16" t="str">
        <f t="shared" si="255"/>
        <v/>
      </c>
    </row>
    <row r="8172" spans="2:11" x14ac:dyDescent="0.2">
      <c r="B8172" s="10" t="str">
        <f t="shared" si="254"/>
        <v/>
      </c>
      <c r="C8172" s="30"/>
      <c r="H8172" s="10" t="str">
        <f>IFERROR(IF(INDEX(Rooms[اعتماد القيمة],MATCH(الحجز!$D8172,Rooms[الشقة],0),1)&lt;=الحجز!$C8172,((INDEX(Rooms[القيمة],MATCH(الحجز!$D8172,Rooms[الشقة],0),1)*الحجز!$E8172)+G8172)-F8172,الحجز!$H8172),"")</f>
        <v/>
      </c>
      <c r="I8172" s="10" t="str">
        <f>IFERROR(VLOOKUP(D8172,Rooms[[الشقة]:[وصف]],4,FALSE),"")</f>
        <v/>
      </c>
      <c r="K8172" s="16" t="str">
        <f t="shared" si="255"/>
        <v/>
      </c>
    </row>
    <row r="8173" spans="2:11" x14ac:dyDescent="0.2">
      <c r="B8173" s="10" t="str">
        <f t="shared" si="254"/>
        <v/>
      </c>
      <c r="C8173" s="30"/>
      <c r="H8173" s="10" t="str">
        <f>IFERROR(IF(INDEX(Rooms[اعتماد القيمة],MATCH(الحجز!$D8173,Rooms[الشقة],0),1)&lt;=الحجز!$C8173,((INDEX(Rooms[القيمة],MATCH(الحجز!$D8173,Rooms[الشقة],0),1)*الحجز!$E8173)+G8173)-F8173,الحجز!$H8173),"")</f>
        <v/>
      </c>
      <c r="I8173" s="10" t="str">
        <f>IFERROR(VLOOKUP(D8173,Rooms[[الشقة]:[وصف]],4,FALSE),"")</f>
        <v/>
      </c>
      <c r="K8173" s="16" t="str">
        <f t="shared" si="255"/>
        <v/>
      </c>
    </row>
    <row r="8174" spans="2:11" x14ac:dyDescent="0.2">
      <c r="B8174" s="10" t="str">
        <f t="shared" si="254"/>
        <v/>
      </c>
      <c r="C8174" s="30"/>
      <c r="H8174" s="10" t="str">
        <f>IFERROR(IF(INDEX(Rooms[اعتماد القيمة],MATCH(الحجز!$D8174,Rooms[الشقة],0),1)&lt;=الحجز!$C8174,((INDEX(Rooms[القيمة],MATCH(الحجز!$D8174,Rooms[الشقة],0),1)*الحجز!$E8174)+G8174)-F8174,الحجز!$H8174),"")</f>
        <v/>
      </c>
      <c r="I8174" s="10" t="str">
        <f>IFERROR(VLOOKUP(D8174,Rooms[[الشقة]:[وصف]],4,FALSE),"")</f>
        <v/>
      </c>
      <c r="K8174" s="16" t="str">
        <f t="shared" si="255"/>
        <v/>
      </c>
    </row>
    <row r="8175" spans="2:11" x14ac:dyDescent="0.2">
      <c r="B8175" s="10" t="str">
        <f t="shared" si="254"/>
        <v/>
      </c>
      <c r="C8175" s="30"/>
      <c r="H8175" s="10" t="str">
        <f>IFERROR(IF(INDEX(Rooms[اعتماد القيمة],MATCH(الحجز!$D8175,Rooms[الشقة],0),1)&lt;=الحجز!$C8175,((INDEX(Rooms[القيمة],MATCH(الحجز!$D8175,Rooms[الشقة],0),1)*الحجز!$E8175)+G8175)-F8175,الحجز!$H8175),"")</f>
        <v/>
      </c>
      <c r="I8175" s="10" t="str">
        <f>IFERROR(VLOOKUP(D8175,Rooms[[الشقة]:[وصف]],4,FALSE),"")</f>
        <v/>
      </c>
      <c r="K8175" s="16" t="str">
        <f t="shared" si="255"/>
        <v/>
      </c>
    </row>
    <row r="8176" spans="2:11" x14ac:dyDescent="0.2">
      <c r="B8176" s="10" t="str">
        <f t="shared" si="254"/>
        <v/>
      </c>
      <c r="C8176" s="30"/>
      <c r="H8176" s="10" t="str">
        <f>IFERROR(IF(INDEX(Rooms[اعتماد القيمة],MATCH(الحجز!$D8176,Rooms[الشقة],0),1)&lt;=الحجز!$C8176,((INDEX(Rooms[القيمة],MATCH(الحجز!$D8176,Rooms[الشقة],0),1)*الحجز!$E8176)+G8176)-F8176,الحجز!$H8176),"")</f>
        <v/>
      </c>
      <c r="I8176" s="10" t="str">
        <f>IFERROR(VLOOKUP(D8176,Rooms[[الشقة]:[وصف]],4,FALSE),"")</f>
        <v/>
      </c>
      <c r="K8176" s="16" t="str">
        <f t="shared" si="255"/>
        <v/>
      </c>
    </row>
    <row r="8177" spans="2:11" x14ac:dyDescent="0.2">
      <c r="B8177" s="10" t="str">
        <f t="shared" si="254"/>
        <v/>
      </c>
      <c r="C8177" s="30"/>
      <c r="H8177" s="10" t="str">
        <f>IFERROR(IF(INDEX(Rooms[اعتماد القيمة],MATCH(الحجز!$D8177,Rooms[الشقة],0),1)&lt;=الحجز!$C8177,((INDEX(Rooms[القيمة],MATCH(الحجز!$D8177,Rooms[الشقة],0),1)*الحجز!$E8177)+G8177)-F8177,الحجز!$H8177),"")</f>
        <v/>
      </c>
      <c r="I8177" s="10" t="str">
        <f>IFERROR(VLOOKUP(D8177,Rooms[[الشقة]:[وصف]],4,FALSE),"")</f>
        <v/>
      </c>
      <c r="K8177" s="16" t="str">
        <f t="shared" si="255"/>
        <v/>
      </c>
    </row>
    <row r="8178" spans="2:11" x14ac:dyDescent="0.2">
      <c r="B8178" s="10" t="str">
        <f t="shared" si="254"/>
        <v/>
      </c>
      <c r="C8178" s="30"/>
      <c r="H8178" s="10" t="str">
        <f>IFERROR(IF(INDEX(Rooms[اعتماد القيمة],MATCH(الحجز!$D8178,Rooms[الشقة],0),1)&lt;=الحجز!$C8178,((INDEX(Rooms[القيمة],MATCH(الحجز!$D8178,Rooms[الشقة],0),1)*الحجز!$E8178)+G8178)-F8178,الحجز!$H8178),"")</f>
        <v/>
      </c>
      <c r="I8178" s="10" t="str">
        <f>IFERROR(VLOOKUP(D8178,Rooms[[الشقة]:[وصف]],4,FALSE),"")</f>
        <v/>
      </c>
      <c r="K8178" s="16" t="str">
        <f t="shared" si="255"/>
        <v/>
      </c>
    </row>
    <row r="8179" spans="2:11" x14ac:dyDescent="0.2">
      <c r="B8179" s="10" t="str">
        <f t="shared" si="254"/>
        <v/>
      </c>
      <c r="C8179" s="30"/>
      <c r="H8179" s="10" t="str">
        <f>IFERROR(IF(INDEX(Rooms[اعتماد القيمة],MATCH(الحجز!$D8179,Rooms[الشقة],0),1)&lt;=الحجز!$C8179,((INDEX(Rooms[القيمة],MATCH(الحجز!$D8179,Rooms[الشقة],0),1)*الحجز!$E8179)+G8179)-F8179,الحجز!$H8179),"")</f>
        <v/>
      </c>
      <c r="I8179" s="10" t="str">
        <f>IFERROR(VLOOKUP(D8179,Rooms[[الشقة]:[وصف]],4,FALSE),"")</f>
        <v/>
      </c>
      <c r="K8179" s="16" t="str">
        <f t="shared" si="255"/>
        <v/>
      </c>
    </row>
    <row r="8180" spans="2:11" x14ac:dyDescent="0.2">
      <c r="B8180" s="10" t="str">
        <f t="shared" si="254"/>
        <v/>
      </c>
      <c r="C8180" s="30"/>
      <c r="H8180" s="10" t="str">
        <f>IFERROR(IF(INDEX(Rooms[اعتماد القيمة],MATCH(الحجز!$D8180,Rooms[الشقة],0),1)&lt;=الحجز!$C8180,((INDEX(Rooms[القيمة],MATCH(الحجز!$D8180,Rooms[الشقة],0),1)*الحجز!$E8180)+G8180)-F8180,الحجز!$H8180),"")</f>
        <v/>
      </c>
      <c r="I8180" s="10" t="str">
        <f>IFERROR(VLOOKUP(D8180,Rooms[[الشقة]:[وصف]],4,FALSE),"")</f>
        <v/>
      </c>
      <c r="K8180" s="16" t="str">
        <f t="shared" si="255"/>
        <v/>
      </c>
    </row>
    <row r="8181" spans="2:11" x14ac:dyDescent="0.2">
      <c r="B8181" s="10" t="str">
        <f t="shared" si="254"/>
        <v/>
      </c>
      <c r="C8181" s="30"/>
      <c r="H8181" s="10" t="str">
        <f>IFERROR(IF(INDEX(Rooms[اعتماد القيمة],MATCH(الحجز!$D8181,Rooms[الشقة],0),1)&lt;=الحجز!$C8181,((INDEX(Rooms[القيمة],MATCH(الحجز!$D8181,Rooms[الشقة],0),1)*الحجز!$E8181)+G8181)-F8181,الحجز!$H8181),"")</f>
        <v/>
      </c>
      <c r="I8181" s="10" t="str">
        <f>IFERROR(VLOOKUP(D8181,Rooms[[الشقة]:[وصف]],4,FALSE),"")</f>
        <v/>
      </c>
      <c r="K8181" s="16" t="str">
        <f t="shared" si="255"/>
        <v/>
      </c>
    </row>
    <row r="8182" spans="2:11" x14ac:dyDescent="0.2">
      <c r="B8182" s="10" t="str">
        <f t="shared" si="254"/>
        <v/>
      </c>
      <c r="C8182" s="30"/>
      <c r="H8182" s="10" t="str">
        <f>IFERROR(IF(INDEX(Rooms[اعتماد القيمة],MATCH(الحجز!$D8182,Rooms[الشقة],0),1)&lt;=الحجز!$C8182,((INDEX(Rooms[القيمة],MATCH(الحجز!$D8182,Rooms[الشقة],0),1)*الحجز!$E8182)+G8182)-F8182,الحجز!$H8182),"")</f>
        <v/>
      </c>
      <c r="I8182" s="10" t="str">
        <f>IFERROR(VLOOKUP(D8182,Rooms[[الشقة]:[وصف]],4,FALSE),"")</f>
        <v/>
      </c>
      <c r="K8182" s="16" t="str">
        <f t="shared" si="255"/>
        <v/>
      </c>
    </row>
    <row r="8183" spans="2:11" x14ac:dyDescent="0.2">
      <c r="B8183" s="10" t="str">
        <f t="shared" si="254"/>
        <v/>
      </c>
      <c r="C8183" s="30"/>
      <c r="H8183" s="10" t="str">
        <f>IFERROR(IF(INDEX(Rooms[اعتماد القيمة],MATCH(الحجز!$D8183,Rooms[الشقة],0),1)&lt;=الحجز!$C8183,((INDEX(Rooms[القيمة],MATCH(الحجز!$D8183,Rooms[الشقة],0),1)*الحجز!$E8183)+G8183)-F8183,الحجز!$H8183),"")</f>
        <v/>
      </c>
      <c r="I8183" s="10" t="str">
        <f>IFERROR(VLOOKUP(D8183,Rooms[[الشقة]:[وصف]],4,FALSE),"")</f>
        <v/>
      </c>
      <c r="K8183" s="16" t="str">
        <f t="shared" si="255"/>
        <v/>
      </c>
    </row>
    <row r="8184" spans="2:11" x14ac:dyDescent="0.2">
      <c r="B8184" s="10" t="str">
        <f t="shared" si="254"/>
        <v/>
      </c>
      <c r="C8184" s="30"/>
      <c r="H8184" s="10" t="str">
        <f>IFERROR(IF(INDEX(Rooms[اعتماد القيمة],MATCH(الحجز!$D8184,Rooms[الشقة],0),1)&lt;=الحجز!$C8184,((INDEX(Rooms[القيمة],MATCH(الحجز!$D8184,Rooms[الشقة],0),1)*الحجز!$E8184)+G8184)-F8184,الحجز!$H8184),"")</f>
        <v/>
      </c>
      <c r="I8184" s="10" t="str">
        <f>IFERROR(VLOOKUP(D8184,Rooms[[الشقة]:[وصف]],4,FALSE),"")</f>
        <v/>
      </c>
      <c r="K8184" s="16" t="str">
        <f t="shared" si="255"/>
        <v/>
      </c>
    </row>
    <row r="8185" spans="2:11" x14ac:dyDescent="0.2">
      <c r="B8185" s="10" t="str">
        <f t="shared" si="254"/>
        <v/>
      </c>
      <c r="C8185" s="30"/>
      <c r="H8185" s="10" t="str">
        <f>IFERROR(IF(INDEX(Rooms[اعتماد القيمة],MATCH(الحجز!$D8185,Rooms[الشقة],0),1)&lt;=الحجز!$C8185,((INDEX(Rooms[القيمة],MATCH(الحجز!$D8185,Rooms[الشقة],0),1)*الحجز!$E8185)+G8185)-F8185,الحجز!$H8185),"")</f>
        <v/>
      </c>
      <c r="I8185" s="10" t="str">
        <f>IFERROR(VLOOKUP(D8185,Rooms[[الشقة]:[وصف]],4,FALSE),"")</f>
        <v/>
      </c>
      <c r="K8185" s="16" t="str">
        <f t="shared" si="255"/>
        <v/>
      </c>
    </row>
    <row r="8186" spans="2:11" x14ac:dyDescent="0.2">
      <c r="B8186" s="10" t="str">
        <f t="shared" si="254"/>
        <v/>
      </c>
      <c r="C8186" s="30"/>
      <c r="H8186" s="10" t="str">
        <f>IFERROR(IF(INDEX(Rooms[اعتماد القيمة],MATCH(الحجز!$D8186,Rooms[الشقة],0),1)&lt;=الحجز!$C8186,((INDEX(Rooms[القيمة],MATCH(الحجز!$D8186,Rooms[الشقة],0),1)*الحجز!$E8186)+G8186)-F8186,الحجز!$H8186),"")</f>
        <v/>
      </c>
      <c r="I8186" s="10" t="str">
        <f>IFERROR(VLOOKUP(D8186,Rooms[[الشقة]:[وصف]],4,FALSE),"")</f>
        <v/>
      </c>
      <c r="K8186" s="16" t="str">
        <f t="shared" si="255"/>
        <v/>
      </c>
    </row>
    <row r="8187" spans="2:11" x14ac:dyDescent="0.2">
      <c r="B8187" s="10" t="str">
        <f t="shared" si="254"/>
        <v/>
      </c>
      <c r="C8187" s="30"/>
      <c r="H8187" s="10" t="str">
        <f>IFERROR(IF(INDEX(Rooms[اعتماد القيمة],MATCH(الحجز!$D8187,Rooms[الشقة],0),1)&lt;=الحجز!$C8187,((INDEX(Rooms[القيمة],MATCH(الحجز!$D8187,Rooms[الشقة],0),1)*الحجز!$E8187)+G8187)-F8187,الحجز!$H8187),"")</f>
        <v/>
      </c>
      <c r="I8187" s="10" t="str">
        <f>IFERROR(VLOOKUP(D8187,Rooms[[الشقة]:[وصف]],4,FALSE),"")</f>
        <v/>
      </c>
      <c r="K8187" s="16" t="str">
        <f t="shared" si="255"/>
        <v/>
      </c>
    </row>
    <row r="8188" spans="2:11" x14ac:dyDescent="0.2">
      <c r="B8188" s="10" t="str">
        <f t="shared" si="254"/>
        <v/>
      </c>
      <c r="C8188" s="30"/>
      <c r="H8188" s="10" t="str">
        <f>IFERROR(IF(INDEX(Rooms[اعتماد القيمة],MATCH(الحجز!$D8188,Rooms[الشقة],0),1)&lt;=الحجز!$C8188,((INDEX(Rooms[القيمة],MATCH(الحجز!$D8188,Rooms[الشقة],0),1)*الحجز!$E8188)+G8188)-F8188,الحجز!$H8188),"")</f>
        <v/>
      </c>
      <c r="I8188" s="10" t="str">
        <f>IFERROR(VLOOKUP(D8188,Rooms[[الشقة]:[وصف]],4,FALSE),"")</f>
        <v/>
      </c>
      <c r="K8188" s="16" t="str">
        <f t="shared" si="255"/>
        <v/>
      </c>
    </row>
    <row r="8189" spans="2:11" x14ac:dyDescent="0.2">
      <c r="B8189" s="10" t="str">
        <f t="shared" si="254"/>
        <v/>
      </c>
      <c r="C8189" s="30"/>
      <c r="H8189" s="10" t="str">
        <f>IFERROR(IF(INDEX(Rooms[اعتماد القيمة],MATCH(الحجز!$D8189,Rooms[الشقة],0),1)&lt;=الحجز!$C8189,((INDEX(Rooms[القيمة],MATCH(الحجز!$D8189,Rooms[الشقة],0),1)*الحجز!$E8189)+G8189)-F8189,الحجز!$H8189),"")</f>
        <v/>
      </c>
      <c r="I8189" s="10" t="str">
        <f>IFERROR(VLOOKUP(D8189,Rooms[[الشقة]:[وصف]],4,FALSE),"")</f>
        <v/>
      </c>
      <c r="K8189" s="16" t="str">
        <f t="shared" si="255"/>
        <v/>
      </c>
    </row>
    <row r="8190" spans="2:11" x14ac:dyDescent="0.2">
      <c r="B8190" s="10" t="str">
        <f t="shared" si="254"/>
        <v/>
      </c>
      <c r="C8190" s="30"/>
      <c r="H8190" s="10" t="str">
        <f>IFERROR(IF(INDEX(Rooms[اعتماد القيمة],MATCH(الحجز!$D8190,Rooms[الشقة],0),1)&lt;=الحجز!$C8190,((INDEX(Rooms[القيمة],MATCH(الحجز!$D8190,Rooms[الشقة],0),1)*الحجز!$E8190)+G8190)-F8190,الحجز!$H8190),"")</f>
        <v/>
      </c>
      <c r="I8190" s="10" t="str">
        <f>IFERROR(VLOOKUP(D8190,Rooms[[الشقة]:[وصف]],4,FALSE),"")</f>
        <v/>
      </c>
      <c r="K8190" s="16" t="str">
        <f t="shared" si="255"/>
        <v/>
      </c>
    </row>
    <row r="8191" spans="2:11" x14ac:dyDescent="0.2">
      <c r="B8191" s="10" t="str">
        <f t="shared" si="254"/>
        <v/>
      </c>
      <c r="C8191" s="30"/>
      <c r="H8191" s="10" t="str">
        <f>IFERROR(IF(INDEX(Rooms[اعتماد القيمة],MATCH(الحجز!$D8191,Rooms[الشقة],0),1)&lt;=الحجز!$C8191,((INDEX(Rooms[القيمة],MATCH(الحجز!$D8191,Rooms[الشقة],0),1)*الحجز!$E8191)+G8191)-F8191,الحجز!$H8191),"")</f>
        <v/>
      </c>
      <c r="I8191" s="10" t="str">
        <f>IFERROR(VLOOKUP(D8191,Rooms[[الشقة]:[وصف]],4,FALSE),"")</f>
        <v/>
      </c>
      <c r="K8191" s="16" t="str">
        <f t="shared" si="255"/>
        <v/>
      </c>
    </row>
    <row r="8192" spans="2:11" x14ac:dyDescent="0.2">
      <c r="B8192" s="10" t="str">
        <f t="shared" si="254"/>
        <v/>
      </c>
      <c r="C8192" s="30"/>
      <c r="H8192" s="10" t="str">
        <f>IFERROR(IF(INDEX(Rooms[اعتماد القيمة],MATCH(الحجز!$D8192,Rooms[الشقة],0),1)&lt;=الحجز!$C8192,((INDEX(Rooms[القيمة],MATCH(الحجز!$D8192,Rooms[الشقة],0),1)*الحجز!$E8192)+G8192)-F8192,الحجز!$H8192),"")</f>
        <v/>
      </c>
      <c r="I8192" s="10" t="str">
        <f>IFERROR(VLOOKUP(D8192,Rooms[[الشقة]:[وصف]],4,FALSE),"")</f>
        <v/>
      </c>
      <c r="K8192" s="16" t="str">
        <f t="shared" si="255"/>
        <v/>
      </c>
    </row>
    <row r="8193" spans="2:11" x14ac:dyDescent="0.2">
      <c r="B8193" s="10" t="str">
        <f t="shared" si="254"/>
        <v/>
      </c>
      <c r="C8193" s="30"/>
      <c r="H8193" s="10" t="str">
        <f>IFERROR(IF(INDEX(Rooms[اعتماد القيمة],MATCH(الحجز!$D8193,Rooms[الشقة],0),1)&lt;=الحجز!$C8193,((INDEX(Rooms[القيمة],MATCH(الحجز!$D8193,Rooms[الشقة],0),1)*الحجز!$E8193)+G8193)-F8193,الحجز!$H8193),"")</f>
        <v/>
      </c>
      <c r="I8193" s="10" t="str">
        <f>IFERROR(VLOOKUP(D8193,Rooms[[الشقة]:[وصف]],4,FALSE),"")</f>
        <v/>
      </c>
      <c r="K8193" s="16" t="str">
        <f t="shared" si="255"/>
        <v/>
      </c>
    </row>
    <row r="8194" spans="2:11" x14ac:dyDescent="0.2">
      <c r="B8194" s="10" t="str">
        <f t="shared" si="254"/>
        <v/>
      </c>
      <c r="C8194" s="30"/>
      <c r="H8194" s="10" t="str">
        <f>IFERROR(IF(INDEX(Rooms[اعتماد القيمة],MATCH(الحجز!$D8194,Rooms[الشقة],0),1)&lt;=الحجز!$C8194,((INDEX(Rooms[القيمة],MATCH(الحجز!$D8194,Rooms[الشقة],0),1)*الحجز!$E8194)+G8194)-F8194,الحجز!$H8194),"")</f>
        <v/>
      </c>
      <c r="I8194" s="10" t="str">
        <f>IFERROR(VLOOKUP(D8194,Rooms[[الشقة]:[وصف]],4,FALSE),"")</f>
        <v/>
      </c>
      <c r="K8194" s="16" t="str">
        <f t="shared" si="255"/>
        <v/>
      </c>
    </row>
    <row r="8195" spans="2:11" x14ac:dyDescent="0.2">
      <c r="B8195" s="10" t="str">
        <f t="shared" si="254"/>
        <v/>
      </c>
      <c r="C8195" s="30"/>
      <c r="H8195" s="10" t="str">
        <f>IFERROR(IF(INDEX(Rooms[اعتماد القيمة],MATCH(الحجز!$D8195,Rooms[الشقة],0),1)&lt;=الحجز!$C8195,((INDEX(Rooms[القيمة],MATCH(الحجز!$D8195,Rooms[الشقة],0),1)*الحجز!$E8195)+G8195)-F8195,الحجز!$H8195),"")</f>
        <v/>
      </c>
      <c r="I8195" s="10" t="str">
        <f>IFERROR(VLOOKUP(D8195,Rooms[[الشقة]:[وصف]],4,FALSE),"")</f>
        <v/>
      </c>
      <c r="K8195" s="16" t="str">
        <f t="shared" si="255"/>
        <v/>
      </c>
    </row>
    <row r="8196" spans="2:11" x14ac:dyDescent="0.2">
      <c r="B8196" s="10" t="str">
        <f t="shared" si="254"/>
        <v/>
      </c>
      <c r="C8196" s="30"/>
      <c r="H8196" s="10" t="str">
        <f>IFERROR(IF(INDEX(Rooms[اعتماد القيمة],MATCH(الحجز!$D8196,Rooms[الشقة],0),1)&lt;=الحجز!$C8196,((INDEX(Rooms[القيمة],MATCH(الحجز!$D8196,Rooms[الشقة],0),1)*الحجز!$E8196)+G8196)-F8196,الحجز!$H8196),"")</f>
        <v/>
      </c>
      <c r="I8196" s="10" t="str">
        <f>IFERROR(VLOOKUP(D8196,Rooms[[الشقة]:[وصف]],4,FALSE),"")</f>
        <v/>
      </c>
      <c r="K8196" s="16" t="str">
        <f t="shared" si="255"/>
        <v/>
      </c>
    </row>
    <row r="8197" spans="2:11" x14ac:dyDescent="0.2">
      <c r="B8197" s="10" t="str">
        <f t="shared" ref="B8197:B8260" si="256">IF(C8197&lt;&gt;"",ROW(A8194),"")</f>
        <v/>
      </c>
      <c r="C8197" s="30"/>
      <c r="H8197" s="10" t="str">
        <f>IFERROR(IF(INDEX(Rooms[اعتماد القيمة],MATCH(الحجز!$D8197,Rooms[الشقة],0),1)&lt;=الحجز!$C8197,((INDEX(Rooms[القيمة],MATCH(الحجز!$D8197,Rooms[الشقة],0),1)*الحجز!$E8197)+G8197)-F8197,الحجز!$H8197),"")</f>
        <v/>
      </c>
      <c r="I8197" s="10" t="str">
        <f>IFERROR(VLOOKUP(D8197,Rooms[[الشقة]:[وصف]],4,FALSE),"")</f>
        <v/>
      </c>
      <c r="K8197" s="16" t="str">
        <f t="shared" ref="K8197:K8260" si="257">IF(AND(E8197="",C8197=""),"",C8197+(IF(E8197&lt;1,E8197,(E8197-1))))</f>
        <v/>
      </c>
    </row>
    <row r="8198" spans="2:11" x14ac:dyDescent="0.2">
      <c r="B8198" s="10" t="str">
        <f t="shared" si="256"/>
        <v/>
      </c>
      <c r="C8198" s="30"/>
      <c r="H8198" s="10" t="str">
        <f>IFERROR(IF(INDEX(Rooms[اعتماد القيمة],MATCH(الحجز!$D8198,Rooms[الشقة],0),1)&lt;=الحجز!$C8198,((INDEX(Rooms[القيمة],MATCH(الحجز!$D8198,Rooms[الشقة],0),1)*الحجز!$E8198)+G8198)-F8198,الحجز!$H8198),"")</f>
        <v/>
      </c>
      <c r="I8198" s="10" t="str">
        <f>IFERROR(VLOOKUP(D8198,Rooms[[الشقة]:[وصف]],4,FALSE),"")</f>
        <v/>
      </c>
      <c r="K8198" s="16" t="str">
        <f t="shared" si="257"/>
        <v/>
      </c>
    </row>
    <row r="8199" spans="2:11" x14ac:dyDescent="0.2">
      <c r="B8199" s="10" t="str">
        <f t="shared" si="256"/>
        <v/>
      </c>
      <c r="C8199" s="30"/>
      <c r="H8199" s="10" t="str">
        <f>IFERROR(IF(INDEX(Rooms[اعتماد القيمة],MATCH(الحجز!$D8199,Rooms[الشقة],0),1)&lt;=الحجز!$C8199,((INDEX(Rooms[القيمة],MATCH(الحجز!$D8199,Rooms[الشقة],0),1)*الحجز!$E8199)+G8199)-F8199,الحجز!$H8199),"")</f>
        <v/>
      </c>
      <c r="I8199" s="10" t="str">
        <f>IFERROR(VLOOKUP(D8199,Rooms[[الشقة]:[وصف]],4,FALSE),"")</f>
        <v/>
      </c>
      <c r="K8199" s="16" t="str">
        <f t="shared" si="257"/>
        <v/>
      </c>
    </row>
    <row r="8200" spans="2:11" x14ac:dyDescent="0.2">
      <c r="B8200" s="10" t="str">
        <f t="shared" si="256"/>
        <v/>
      </c>
      <c r="C8200" s="30"/>
      <c r="H8200" s="10" t="str">
        <f>IFERROR(IF(INDEX(Rooms[اعتماد القيمة],MATCH(الحجز!$D8200,Rooms[الشقة],0),1)&lt;=الحجز!$C8200,((INDEX(Rooms[القيمة],MATCH(الحجز!$D8200,Rooms[الشقة],0),1)*الحجز!$E8200)+G8200)-F8200,الحجز!$H8200),"")</f>
        <v/>
      </c>
      <c r="I8200" s="10" t="str">
        <f>IFERROR(VLOOKUP(D8200,Rooms[[الشقة]:[وصف]],4,FALSE),"")</f>
        <v/>
      </c>
      <c r="K8200" s="16" t="str">
        <f t="shared" si="257"/>
        <v/>
      </c>
    </row>
    <row r="8201" spans="2:11" x14ac:dyDescent="0.2">
      <c r="B8201" s="10" t="str">
        <f t="shared" si="256"/>
        <v/>
      </c>
      <c r="C8201" s="30"/>
      <c r="H8201" s="10" t="str">
        <f>IFERROR(IF(INDEX(Rooms[اعتماد القيمة],MATCH(الحجز!$D8201,Rooms[الشقة],0),1)&lt;=الحجز!$C8201,((INDEX(Rooms[القيمة],MATCH(الحجز!$D8201,Rooms[الشقة],0),1)*الحجز!$E8201)+G8201)-F8201,الحجز!$H8201),"")</f>
        <v/>
      </c>
      <c r="I8201" s="10" t="str">
        <f>IFERROR(VLOOKUP(D8201,Rooms[[الشقة]:[وصف]],4,FALSE),"")</f>
        <v/>
      </c>
      <c r="K8201" s="16" t="str">
        <f t="shared" si="257"/>
        <v/>
      </c>
    </row>
    <row r="8202" spans="2:11" x14ac:dyDescent="0.2">
      <c r="B8202" s="10" t="str">
        <f t="shared" si="256"/>
        <v/>
      </c>
      <c r="C8202" s="30"/>
      <c r="H8202" s="10" t="str">
        <f>IFERROR(IF(INDEX(Rooms[اعتماد القيمة],MATCH(الحجز!$D8202,Rooms[الشقة],0),1)&lt;=الحجز!$C8202,((INDEX(Rooms[القيمة],MATCH(الحجز!$D8202,Rooms[الشقة],0),1)*الحجز!$E8202)+G8202)-F8202,الحجز!$H8202),"")</f>
        <v/>
      </c>
      <c r="I8202" s="10" t="str">
        <f>IFERROR(VLOOKUP(D8202,Rooms[[الشقة]:[وصف]],4,FALSE),"")</f>
        <v/>
      </c>
      <c r="K8202" s="16" t="str">
        <f t="shared" si="257"/>
        <v/>
      </c>
    </row>
    <row r="8203" spans="2:11" x14ac:dyDescent="0.2">
      <c r="B8203" s="10" t="str">
        <f t="shared" si="256"/>
        <v/>
      </c>
      <c r="C8203" s="30"/>
      <c r="H8203" s="10" t="str">
        <f>IFERROR(IF(INDEX(Rooms[اعتماد القيمة],MATCH(الحجز!$D8203,Rooms[الشقة],0),1)&lt;=الحجز!$C8203,((INDEX(Rooms[القيمة],MATCH(الحجز!$D8203,Rooms[الشقة],0),1)*الحجز!$E8203)+G8203)-F8203,الحجز!$H8203),"")</f>
        <v/>
      </c>
      <c r="I8203" s="10" t="str">
        <f>IFERROR(VLOOKUP(D8203,Rooms[[الشقة]:[وصف]],4,FALSE),"")</f>
        <v/>
      </c>
      <c r="K8203" s="16" t="str">
        <f t="shared" si="257"/>
        <v/>
      </c>
    </row>
    <row r="8204" spans="2:11" x14ac:dyDescent="0.2">
      <c r="B8204" s="10" t="str">
        <f t="shared" si="256"/>
        <v/>
      </c>
      <c r="C8204" s="30"/>
      <c r="H8204" s="10" t="str">
        <f>IFERROR(IF(INDEX(Rooms[اعتماد القيمة],MATCH(الحجز!$D8204,Rooms[الشقة],0),1)&lt;=الحجز!$C8204,((INDEX(Rooms[القيمة],MATCH(الحجز!$D8204,Rooms[الشقة],0),1)*الحجز!$E8204)+G8204)-F8204,الحجز!$H8204),"")</f>
        <v/>
      </c>
      <c r="I8204" s="10" t="str">
        <f>IFERROR(VLOOKUP(D8204,Rooms[[الشقة]:[وصف]],4,FALSE),"")</f>
        <v/>
      </c>
      <c r="K8204" s="16" t="str">
        <f t="shared" si="257"/>
        <v/>
      </c>
    </row>
    <row r="8205" spans="2:11" x14ac:dyDescent="0.2">
      <c r="B8205" s="10" t="str">
        <f t="shared" si="256"/>
        <v/>
      </c>
      <c r="C8205" s="30"/>
      <c r="H8205" s="10" t="str">
        <f>IFERROR(IF(INDEX(Rooms[اعتماد القيمة],MATCH(الحجز!$D8205,Rooms[الشقة],0),1)&lt;=الحجز!$C8205,((INDEX(Rooms[القيمة],MATCH(الحجز!$D8205,Rooms[الشقة],0),1)*الحجز!$E8205)+G8205)-F8205,الحجز!$H8205),"")</f>
        <v/>
      </c>
      <c r="I8205" s="10" t="str">
        <f>IFERROR(VLOOKUP(D8205,Rooms[[الشقة]:[وصف]],4,FALSE),"")</f>
        <v/>
      </c>
      <c r="K8205" s="16" t="str">
        <f t="shared" si="257"/>
        <v/>
      </c>
    </row>
    <row r="8206" spans="2:11" x14ac:dyDescent="0.2">
      <c r="B8206" s="10" t="str">
        <f t="shared" si="256"/>
        <v/>
      </c>
      <c r="C8206" s="30"/>
      <c r="H8206" s="10" t="str">
        <f>IFERROR(IF(INDEX(Rooms[اعتماد القيمة],MATCH(الحجز!$D8206,Rooms[الشقة],0),1)&lt;=الحجز!$C8206,((INDEX(Rooms[القيمة],MATCH(الحجز!$D8206,Rooms[الشقة],0),1)*الحجز!$E8206)+G8206)-F8206,الحجز!$H8206),"")</f>
        <v/>
      </c>
      <c r="I8206" s="10" t="str">
        <f>IFERROR(VLOOKUP(D8206,Rooms[[الشقة]:[وصف]],4,FALSE),"")</f>
        <v/>
      </c>
      <c r="K8206" s="16" t="str">
        <f t="shared" si="257"/>
        <v/>
      </c>
    </row>
    <row r="8207" spans="2:11" x14ac:dyDescent="0.2">
      <c r="B8207" s="10" t="str">
        <f t="shared" si="256"/>
        <v/>
      </c>
      <c r="C8207" s="30"/>
      <c r="H8207" s="10" t="str">
        <f>IFERROR(IF(INDEX(Rooms[اعتماد القيمة],MATCH(الحجز!$D8207,Rooms[الشقة],0),1)&lt;=الحجز!$C8207,((INDEX(Rooms[القيمة],MATCH(الحجز!$D8207,Rooms[الشقة],0),1)*الحجز!$E8207)+G8207)-F8207,الحجز!$H8207),"")</f>
        <v/>
      </c>
      <c r="I8207" s="10" t="str">
        <f>IFERROR(VLOOKUP(D8207,Rooms[[الشقة]:[وصف]],4,FALSE),"")</f>
        <v/>
      </c>
      <c r="K8207" s="16" t="str">
        <f t="shared" si="257"/>
        <v/>
      </c>
    </row>
    <row r="8208" spans="2:11" x14ac:dyDescent="0.2">
      <c r="B8208" s="10" t="str">
        <f t="shared" si="256"/>
        <v/>
      </c>
      <c r="C8208" s="30"/>
      <c r="H8208" s="10" t="str">
        <f>IFERROR(IF(INDEX(Rooms[اعتماد القيمة],MATCH(الحجز!$D8208,Rooms[الشقة],0),1)&lt;=الحجز!$C8208,((INDEX(Rooms[القيمة],MATCH(الحجز!$D8208,Rooms[الشقة],0),1)*الحجز!$E8208)+G8208)-F8208,الحجز!$H8208),"")</f>
        <v/>
      </c>
      <c r="I8208" s="10" t="str">
        <f>IFERROR(VLOOKUP(D8208,Rooms[[الشقة]:[وصف]],4,FALSE),"")</f>
        <v/>
      </c>
      <c r="K8208" s="16" t="str">
        <f t="shared" si="257"/>
        <v/>
      </c>
    </row>
    <row r="8209" spans="2:11" x14ac:dyDescent="0.2">
      <c r="B8209" s="10" t="str">
        <f t="shared" si="256"/>
        <v/>
      </c>
      <c r="C8209" s="30"/>
      <c r="H8209" s="10" t="str">
        <f>IFERROR(IF(INDEX(Rooms[اعتماد القيمة],MATCH(الحجز!$D8209,Rooms[الشقة],0),1)&lt;=الحجز!$C8209,((INDEX(Rooms[القيمة],MATCH(الحجز!$D8209,Rooms[الشقة],0),1)*الحجز!$E8209)+G8209)-F8209,الحجز!$H8209),"")</f>
        <v/>
      </c>
      <c r="I8209" s="10" t="str">
        <f>IFERROR(VLOOKUP(D8209,Rooms[[الشقة]:[وصف]],4,FALSE),"")</f>
        <v/>
      </c>
      <c r="K8209" s="16" t="str">
        <f t="shared" si="257"/>
        <v/>
      </c>
    </row>
    <row r="8210" spans="2:11" x14ac:dyDescent="0.2">
      <c r="B8210" s="10" t="str">
        <f t="shared" si="256"/>
        <v/>
      </c>
      <c r="C8210" s="30"/>
      <c r="H8210" s="10" t="str">
        <f>IFERROR(IF(INDEX(Rooms[اعتماد القيمة],MATCH(الحجز!$D8210,Rooms[الشقة],0),1)&lt;=الحجز!$C8210,((INDEX(Rooms[القيمة],MATCH(الحجز!$D8210,Rooms[الشقة],0),1)*الحجز!$E8210)+G8210)-F8210,الحجز!$H8210),"")</f>
        <v/>
      </c>
      <c r="I8210" s="10" t="str">
        <f>IFERROR(VLOOKUP(D8210,Rooms[[الشقة]:[وصف]],4,FALSE),"")</f>
        <v/>
      </c>
      <c r="K8210" s="16" t="str">
        <f t="shared" si="257"/>
        <v/>
      </c>
    </row>
    <row r="8211" spans="2:11" x14ac:dyDescent="0.2">
      <c r="B8211" s="10" t="str">
        <f t="shared" si="256"/>
        <v/>
      </c>
      <c r="C8211" s="30"/>
      <c r="H8211" s="10" t="str">
        <f>IFERROR(IF(INDEX(Rooms[اعتماد القيمة],MATCH(الحجز!$D8211,Rooms[الشقة],0),1)&lt;=الحجز!$C8211,((INDEX(Rooms[القيمة],MATCH(الحجز!$D8211,Rooms[الشقة],0),1)*الحجز!$E8211)+G8211)-F8211,الحجز!$H8211),"")</f>
        <v/>
      </c>
      <c r="I8211" s="10" t="str">
        <f>IFERROR(VLOOKUP(D8211,Rooms[[الشقة]:[وصف]],4,FALSE),"")</f>
        <v/>
      </c>
      <c r="K8211" s="16" t="str">
        <f t="shared" si="257"/>
        <v/>
      </c>
    </row>
    <row r="8212" spans="2:11" x14ac:dyDescent="0.2">
      <c r="B8212" s="10" t="str">
        <f t="shared" si="256"/>
        <v/>
      </c>
      <c r="C8212" s="30"/>
      <c r="H8212" s="10" t="str">
        <f>IFERROR(IF(INDEX(Rooms[اعتماد القيمة],MATCH(الحجز!$D8212,Rooms[الشقة],0),1)&lt;=الحجز!$C8212,((INDEX(Rooms[القيمة],MATCH(الحجز!$D8212,Rooms[الشقة],0),1)*الحجز!$E8212)+G8212)-F8212,الحجز!$H8212),"")</f>
        <v/>
      </c>
      <c r="I8212" s="10" t="str">
        <f>IFERROR(VLOOKUP(D8212,Rooms[[الشقة]:[وصف]],4,FALSE),"")</f>
        <v/>
      </c>
      <c r="K8212" s="16" t="str">
        <f t="shared" si="257"/>
        <v/>
      </c>
    </row>
    <row r="8213" spans="2:11" x14ac:dyDescent="0.2">
      <c r="B8213" s="10" t="str">
        <f t="shared" si="256"/>
        <v/>
      </c>
      <c r="C8213" s="30"/>
      <c r="H8213" s="10" t="str">
        <f>IFERROR(IF(INDEX(Rooms[اعتماد القيمة],MATCH(الحجز!$D8213,Rooms[الشقة],0),1)&lt;=الحجز!$C8213,((INDEX(Rooms[القيمة],MATCH(الحجز!$D8213,Rooms[الشقة],0),1)*الحجز!$E8213)+G8213)-F8213,الحجز!$H8213),"")</f>
        <v/>
      </c>
      <c r="I8213" s="10" t="str">
        <f>IFERROR(VLOOKUP(D8213,Rooms[[الشقة]:[وصف]],4,FALSE),"")</f>
        <v/>
      </c>
      <c r="K8213" s="16" t="str">
        <f t="shared" si="257"/>
        <v/>
      </c>
    </row>
    <row r="8214" spans="2:11" x14ac:dyDescent="0.2">
      <c r="B8214" s="10" t="str">
        <f t="shared" si="256"/>
        <v/>
      </c>
      <c r="C8214" s="30"/>
      <c r="H8214" s="10" t="str">
        <f>IFERROR(IF(INDEX(Rooms[اعتماد القيمة],MATCH(الحجز!$D8214,Rooms[الشقة],0),1)&lt;=الحجز!$C8214,((INDEX(Rooms[القيمة],MATCH(الحجز!$D8214,Rooms[الشقة],0),1)*الحجز!$E8214)+G8214)-F8214,الحجز!$H8214),"")</f>
        <v/>
      </c>
      <c r="I8214" s="10" t="str">
        <f>IFERROR(VLOOKUP(D8214,Rooms[[الشقة]:[وصف]],4,FALSE),"")</f>
        <v/>
      </c>
      <c r="K8214" s="16" t="str">
        <f t="shared" si="257"/>
        <v/>
      </c>
    </row>
    <row r="8215" spans="2:11" x14ac:dyDescent="0.2">
      <c r="B8215" s="10" t="str">
        <f t="shared" si="256"/>
        <v/>
      </c>
      <c r="C8215" s="30"/>
      <c r="H8215" s="10" t="str">
        <f>IFERROR(IF(INDEX(Rooms[اعتماد القيمة],MATCH(الحجز!$D8215,Rooms[الشقة],0),1)&lt;=الحجز!$C8215,((INDEX(Rooms[القيمة],MATCH(الحجز!$D8215,Rooms[الشقة],0),1)*الحجز!$E8215)+G8215)-F8215,الحجز!$H8215),"")</f>
        <v/>
      </c>
      <c r="I8215" s="10" t="str">
        <f>IFERROR(VLOOKUP(D8215,Rooms[[الشقة]:[وصف]],4,FALSE),"")</f>
        <v/>
      </c>
      <c r="K8215" s="16" t="str">
        <f t="shared" si="257"/>
        <v/>
      </c>
    </row>
    <row r="8216" spans="2:11" x14ac:dyDescent="0.2">
      <c r="B8216" s="10" t="str">
        <f t="shared" si="256"/>
        <v/>
      </c>
      <c r="C8216" s="30"/>
      <c r="H8216" s="10" t="str">
        <f>IFERROR(IF(INDEX(Rooms[اعتماد القيمة],MATCH(الحجز!$D8216,Rooms[الشقة],0),1)&lt;=الحجز!$C8216,((INDEX(Rooms[القيمة],MATCH(الحجز!$D8216,Rooms[الشقة],0),1)*الحجز!$E8216)+G8216)-F8216,الحجز!$H8216),"")</f>
        <v/>
      </c>
      <c r="I8216" s="10" t="str">
        <f>IFERROR(VLOOKUP(D8216,Rooms[[الشقة]:[وصف]],4,FALSE),"")</f>
        <v/>
      </c>
      <c r="K8216" s="16" t="str">
        <f t="shared" si="257"/>
        <v/>
      </c>
    </row>
    <row r="8217" spans="2:11" x14ac:dyDescent="0.2">
      <c r="B8217" s="10" t="str">
        <f t="shared" si="256"/>
        <v/>
      </c>
      <c r="C8217" s="30"/>
      <c r="H8217" s="10" t="str">
        <f>IFERROR(IF(INDEX(Rooms[اعتماد القيمة],MATCH(الحجز!$D8217,Rooms[الشقة],0),1)&lt;=الحجز!$C8217,((INDEX(Rooms[القيمة],MATCH(الحجز!$D8217,Rooms[الشقة],0),1)*الحجز!$E8217)+G8217)-F8217,الحجز!$H8217),"")</f>
        <v/>
      </c>
      <c r="I8217" s="10" t="str">
        <f>IFERROR(VLOOKUP(D8217,Rooms[[الشقة]:[وصف]],4,FALSE),"")</f>
        <v/>
      </c>
      <c r="K8217" s="16" t="str">
        <f t="shared" si="257"/>
        <v/>
      </c>
    </row>
    <row r="8218" spans="2:11" x14ac:dyDescent="0.2">
      <c r="B8218" s="10" t="str">
        <f t="shared" si="256"/>
        <v/>
      </c>
      <c r="C8218" s="30"/>
      <c r="H8218" s="10" t="str">
        <f>IFERROR(IF(INDEX(Rooms[اعتماد القيمة],MATCH(الحجز!$D8218,Rooms[الشقة],0),1)&lt;=الحجز!$C8218,((INDEX(Rooms[القيمة],MATCH(الحجز!$D8218,Rooms[الشقة],0),1)*الحجز!$E8218)+G8218)-F8218,الحجز!$H8218),"")</f>
        <v/>
      </c>
      <c r="I8218" s="10" t="str">
        <f>IFERROR(VLOOKUP(D8218,Rooms[[الشقة]:[وصف]],4,FALSE),"")</f>
        <v/>
      </c>
      <c r="K8218" s="16" t="str">
        <f t="shared" si="257"/>
        <v/>
      </c>
    </row>
    <row r="8219" spans="2:11" x14ac:dyDescent="0.2">
      <c r="B8219" s="10" t="str">
        <f t="shared" si="256"/>
        <v/>
      </c>
      <c r="C8219" s="30"/>
      <c r="H8219" s="10" t="str">
        <f>IFERROR(IF(INDEX(Rooms[اعتماد القيمة],MATCH(الحجز!$D8219,Rooms[الشقة],0),1)&lt;=الحجز!$C8219,((INDEX(Rooms[القيمة],MATCH(الحجز!$D8219,Rooms[الشقة],0),1)*الحجز!$E8219)+G8219)-F8219,الحجز!$H8219),"")</f>
        <v/>
      </c>
      <c r="I8219" s="10" t="str">
        <f>IFERROR(VLOOKUP(D8219,Rooms[[الشقة]:[وصف]],4,FALSE),"")</f>
        <v/>
      </c>
      <c r="K8219" s="16" t="str">
        <f t="shared" si="257"/>
        <v/>
      </c>
    </row>
    <row r="8220" spans="2:11" x14ac:dyDescent="0.2">
      <c r="B8220" s="10" t="str">
        <f t="shared" si="256"/>
        <v/>
      </c>
      <c r="C8220" s="30"/>
      <c r="H8220" s="10" t="str">
        <f>IFERROR(IF(INDEX(Rooms[اعتماد القيمة],MATCH(الحجز!$D8220,Rooms[الشقة],0),1)&lt;=الحجز!$C8220,((INDEX(Rooms[القيمة],MATCH(الحجز!$D8220,Rooms[الشقة],0),1)*الحجز!$E8220)+G8220)-F8220,الحجز!$H8220),"")</f>
        <v/>
      </c>
      <c r="I8220" s="10" t="str">
        <f>IFERROR(VLOOKUP(D8220,Rooms[[الشقة]:[وصف]],4,FALSE),"")</f>
        <v/>
      </c>
      <c r="K8220" s="16" t="str">
        <f t="shared" si="257"/>
        <v/>
      </c>
    </row>
    <row r="8221" spans="2:11" x14ac:dyDescent="0.2">
      <c r="B8221" s="10" t="str">
        <f t="shared" si="256"/>
        <v/>
      </c>
      <c r="C8221" s="30"/>
      <c r="H8221" s="10" t="str">
        <f>IFERROR(IF(INDEX(Rooms[اعتماد القيمة],MATCH(الحجز!$D8221,Rooms[الشقة],0),1)&lt;=الحجز!$C8221,((INDEX(Rooms[القيمة],MATCH(الحجز!$D8221,Rooms[الشقة],0),1)*الحجز!$E8221)+G8221)-F8221,الحجز!$H8221),"")</f>
        <v/>
      </c>
      <c r="I8221" s="10" t="str">
        <f>IFERROR(VLOOKUP(D8221,Rooms[[الشقة]:[وصف]],4,FALSE),"")</f>
        <v/>
      </c>
      <c r="K8221" s="16" t="str">
        <f t="shared" si="257"/>
        <v/>
      </c>
    </row>
    <row r="8222" spans="2:11" x14ac:dyDescent="0.2">
      <c r="B8222" s="10" t="str">
        <f t="shared" si="256"/>
        <v/>
      </c>
      <c r="C8222" s="30"/>
      <c r="H8222" s="10" t="str">
        <f>IFERROR(IF(INDEX(Rooms[اعتماد القيمة],MATCH(الحجز!$D8222,Rooms[الشقة],0),1)&lt;=الحجز!$C8222,((INDEX(Rooms[القيمة],MATCH(الحجز!$D8222,Rooms[الشقة],0),1)*الحجز!$E8222)+G8222)-F8222,الحجز!$H8222),"")</f>
        <v/>
      </c>
      <c r="I8222" s="10" t="str">
        <f>IFERROR(VLOOKUP(D8222,Rooms[[الشقة]:[وصف]],4,FALSE),"")</f>
        <v/>
      </c>
      <c r="K8222" s="16" t="str">
        <f t="shared" si="257"/>
        <v/>
      </c>
    </row>
    <row r="8223" spans="2:11" x14ac:dyDescent="0.2">
      <c r="B8223" s="10" t="str">
        <f t="shared" si="256"/>
        <v/>
      </c>
      <c r="C8223" s="30"/>
      <c r="H8223" s="10" t="str">
        <f>IFERROR(IF(INDEX(Rooms[اعتماد القيمة],MATCH(الحجز!$D8223,Rooms[الشقة],0),1)&lt;=الحجز!$C8223,((INDEX(Rooms[القيمة],MATCH(الحجز!$D8223,Rooms[الشقة],0),1)*الحجز!$E8223)+G8223)-F8223,الحجز!$H8223),"")</f>
        <v/>
      </c>
      <c r="I8223" s="10" t="str">
        <f>IFERROR(VLOOKUP(D8223,Rooms[[الشقة]:[وصف]],4,FALSE),"")</f>
        <v/>
      </c>
      <c r="K8223" s="16" t="str">
        <f t="shared" si="257"/>
        <v/>
      </c>
    </row>
    <row r="8224" spans="2:11" x14ac:dyDescent="0.2">
      <c r="B8224" s="10" t="str">
        <f t="shared" si="256"/>
        <v/>
      </c>
      <c r="C8224" s="30"/>
      <c r="H8224" s="10" t="str">
        <f>IFERROR(IF(INDEX(Rooms[اعتماد القيمة],MATCH(الحجز!$D8224,Rooms[الشقة],0),1)&lt;=الحجز!$C8224,((INDEX(Rooms[القيمة],MATCH(الحجز!$D8224,Rooms[الشقة],0),1)*الحجز!$E8224)+G8224)-F8224,الحجز!$H8224),"")</f>
        <v/>
      </c>
      <c r="I8224" s="10" t="str">
        <f>IFERROR(VLOOKUP(D8224,Rooms[[الشقة]:[وصف]],4,FALSE),"")</f>
        <v/>
      </c>
      <c r="K8224" s="16" t="str">
        <f t="shared" si="257"/>
        <v/>
      </c>
    </row>
    <row r="8225" spans="2:11" x14ac:dyDescent="0.2">
      <c r="B8225" s="10" t="str">
        <f t="shared" si="256"/>
        <v/>
      </c>
      <c r="C8225" s="30"/>
      <c r="H8225" s="10" t="str">
        <f>IFERROR(IF(INDEX(Rooms[اعتماد القيمة],MATCH(الحجز!$D8225,Rooms[الشقة],0),1)&lt;=الحجز!$C8225,((INDEX(Rooms[القيمة],MATCH(الحجز!$D8225,Rooms[الشقة],0),1)*الحجز!$E8225)+G8225)-F8225,الحجز!$H8225),"")</f>
        <v/>
      </c>
      <c r="I8225" s="10" t="str">
        <f>IFERROR(VLOOKUP(D8225,Rooms[[الشقة]:[وصف]],4,FALSE),"")</f>
        <v/>
      </c>
      <c r="K8225" s="16" t="str">
        <f t="shared" si="257"/>
        <v/>
      </c>
    </row>
    <row r="8226" spans="2:11" x14ac:dyDescent="0.2">
      <c r="B8226" s="10" t="str">
        <f t="shared" si="256"/>
        <v/>
      </c>
      <c r="C8226" s="30"/>
      <c r="H8226" s="10" t="str">
        <f>IFERROR(IF(INDEX(Rooms[اعتماد القيمة],MATCH(الحجز!$D8226,Rooms[الشقة],0),1)&lt;=الحجز!$C8226,((INDEX(Rooms[القيمة],MATCH(الحجز!$D8226,Rooms[الشقة],0),1)*الحجز!$E8226)+G8226)-F8226,الحجز!$H8226),"")</f>
        <v/>
      </c>
      <c r="I8226" s="10" t="str">
        <f>IFERROR(VLOOKUP(D8226,Rooms[[الشقة]:[وصف]],4,FALSE),"")</f>
        <v/>
      </c>
      <c r="K8226" s="16" t="str">
        <f t="shared" si="257"/>
        <v/>
      </c>
    </row>
    <row r="8227" spans="2:11" x14ac:dyDescent="0.2">
      <c r="B8227" s="10" t="str">
        <f t="shared" si="256"/>
        <v/>
      </c>
      <c r="C8227" s="30"/>
      <c r="H8227" s="10" t="str">
        <f>IFERROR(IF(INDEX(Rooms[اعتماد القيمة],MATCH(الحجز!$D8227,Rooms[الشقة],0),1)&lt;=الحجز!$C8227,((INDEX(Rooms[القيمة],MATCH(الحجز!$D8227,Rooms[الشقة],0),1)*الحجز!$E8227)+G8227)-F8227,الحجز!$H8227),"")</f>
        <v/>
      </c>
      <c r="I8227" s="10" t="str">
        <f>IFERROR(VLOOKUP(D8227,Rooms[[الشقة]:[وصف]],4,FALSE),"")</f>
        <v/>
      </c>
      <c r="K8227" s="16" t="str">
        <f t="shared" si="257"/>
        <v/>
      </c>
    </row>
    <row r="8228" spans="2:11" x14ac:dyDescent="0.2">
      <c r="B8228" s="10" t="str">
        <f t="shared" si="256"/>
        <v/>
      </c>
      <c r="C8228" s="30"/>
      <c r="H8228" s="10" t="str">
        <f>IFERROR(IF(INDEX(Rooms[اعتماد القيمة],MATCH(الحجز!$D8228,Rooms[الشقة],0),1)&lt;=الحجز!$C8228,((INDEX(Rooms[القيمة],MATCH(الحجز!$D8228,Rooms[الشقة],0),1)*الحجز!$E8228)+G8228)-F8228,الحجز!$H8228),"")</f>
        <v/>
      </c>
      <c r="I8228" s="10" t="str">
        <f>IFERROR(VLOOKUP(D8228,Rooms[[الشقة]:[وصف]],4,FALSE),"")</f>
        <v/>
      </c>
      <c r="K8228" s="16" t="str">
        <f t="shared" si="257"/>
        <v/>
      </c>
    </row>
    <row r="8229" spans="2:11" x14ac:dyDescent="0.2">
      <c r="B8229" s="10" t="str">
        <f t="shared" si="256"/>
        <v/>
      </c>
      <c r="C8229" s="30"/>
      <c r="H8229" s="10" t="str">
        <f>IFERROR(IF(INDEX(Rooms[اعتماد القيمة],MATCH(الحجز!$D8229,Rooms[الشقة],0),1)&lt;=الحجز!$C8229,((INDEX(Rooms[القيمة],MATCH(الحجز!$D8229,Rooms[الشقة],0),1)*الحجز!$E8229)+G8229)-F8229,الحجز!$H8229),"")</f>
        <v/>
      </c>
      <c r="I8229" s="10" t="str">
        <f>IFERROR(VLOOKUP(D8229,Rooms[[الشقة]:[وصف]],4,FALSE),"")</f>
        <v/>
      </c>
      <c r="K8229" s="16" t="str">
        <f t="shared" si="257"/>
        <v/>
      </c>
    </row>
    <row r="8230" spans="2:11" x14ac:dyDescent="0.2">
      <c r="B8230" s="10" t="str">
        <f t="shared" si="256"/>
        <v/>
      </c>
      <c r="C8230" s="30"/>
      <c r="H8230" s="10" t="str">
        <f>IFERROR(IF(INDEX(Rooms[اعتماد القيمة],MATCH(الحجز!$D8230,Rooms[الشقة],0),1)&lt;=الحجز!$C8230,((INDEX(Rooms[القيمة],MATCH(الحجز!$D8230,Rooms[الشقة],0),1)*الحجز!$E8230)+G8230)-F8230,الحجز!$H8230),"")</f>
        <v/>
      </c>
      <c r="I8230" s="10" t="str">
        <f>IFERROR(VLOOKUP(D8230,Rooms[[الشقة]:[وصف]],4,FALSE),"")</f>
        <v/>
      </c>
      <c r="K8230" s="16" t="str">
        <f t="shared" si="257"/>
        <v/>
      </c>
    </row>
    <row r="8231" spans="2:11" x14ac:dyDescent="0.2">
      <c r="B8231" s="10" t="str">
        <f t="shared" si="256"/>
        <v/>
      </c>
      <c r="C8231" s="30"/>
      <c r="H8231" s="10" t="str">
        <f>IFERROR(IF(INDEX(Rooms[اعتماد القيمة],MATCH(الحجز!$D8231,Rooms[الشقة],0),1)&lt;=الحجز!$C8231,((INDEX(Rooms[القيمة],MATCH(الحجز!$D8231,Rooms[الشقة],0),1)*الحجز!$E8231)+G8231)-F8231,الحجز!$H8231),"")</f>
        <v/>
      </c>
      <c r="I8231" s="10" t="str">
        <f>IFERROR(VLOOKUP(D8231,Rooms[[الشقة]:[وصف]],4,FALSE),"")</f>
        <v/>
      </c>
      <c r="K8231" s="16" t="str">
        <f t="shared" si="257"/>
        <v/>
      </c>
    </row>
    <row r="8232" spans="2:11" x14ac:dyDescent="0.2">
      <c r="B8232" s="10" t="str">
        <f t="shared" si="256"/>
        <v/>
      </c>
      <c r="C8232" s="30"/>
      <c r="H8232" s="10" t="str">
        <f>IFERROR(IF(INDEX(Rooms[اعتماد القيمة],MATCH(الحجز!$D8232,Rooms[الشقة],0),1)&lt;=الحجز!$C8232,((INDEX(Rooms[القيمة],MATCH(الحجز!$D8232,Rooms[الشقة],0),1)*الحجز!$E8232)+G8232)-F8232,الحجز!$H8232),"")</f>
        <v/>
      </c>
      <c r="I8232" s="10" t="str">
        <f>IFERROR(VLOOKUP(D8232,Rooms[[الشقة]:[وصف]],4,FALSE),"")</f>
        <v/>
      </c>
      <c r="K8232" s="16" t="str">
        <f t="shared" si="257"/>
        <v/>
      </c>
    </row>
    <row r="8233" spans="2:11" x14ac:dyDescent="0.2">
      <c r="B8233" s="10" t="str">
        <f t="shared" si="256"/>
        <v/>
      </c>
      <c r="C8233" s="30"/>
      <c r="H8233" s="10" t="str">
        <f>IFERROR(IF(INDEX(Rooms[اعتماد القيمة],MATCH(الحجز!$D8233,Rooms[الشقة],0),1)&lt;=الحجز!$C8233,((INDEX(Rooms[القيمة],MATCH(الحجز!$D8233,Rooms[الشقة],0),1)*الحجز!$E8233)+G8233)-F8233,الحجز!$H8233),"")</f>
        <v/>
      </c>
      <c r="I8233" s="10" t="str">
        <f>IFERROR(VLOOKUP(D8233,Rooms[[الشقة]:[وصف]],4,FALSE),"")</f>
        <v/>
      </c>
      <c r="K8233" s="16" t="str">
        <f t="shared" si="257"/>
        <v/>
      </c>
    </row>
    <row r="8234" spans="2:11" x14ac:dyDescent="0.2">
      <c r="B8234" s="10" t="str">
        <f t="shared" si="256"/>
        <v/>
      </c>
      <c r="C8234" s="30"/>
      <c r="H8234" s="10" t="str">
        <f>IFERROR(IF(INDEX(Rooms[اعتماد القيمة],MATCH(الحجز!$D8234,Rooms[الشقة],0),1)&lt;=الحجز!$C8234,((INDEX(Rooms[القيمة],MATCH(الحجز!$D8234,Rooms[الشقة],0),1)*الحجز!$E8234)+G8234)-F8234,الحجز!$H8234),"")</f>
        <v/>
      </c>
      <c r="I8234" s="10" t="str">
        <f>IFERROR(VLOOKUP(D8234,Rooms[[الشقة]:[وصف]],4,FALSE),"")</f>
        <v/>
      </c>
      <c r="K8234" s="16" t="str">
        <f t="shared" si="257"/>
        <v/>
      </c>
    </row>
    <row r="8235" spans="2:11" x14ac:dyDescent="0.2">
      <c r="B8235" s="10" t="str">
        <f t="shared" si="256"/>
        <v/>
      </c>
      <c r="C8235" s="30"/>
      <c r="H8235" s="10" t="str">
        <f>IFERROR(IF(INDEX(Rooms[اعتماد القيمة],MATCH(الحجز!$D8235,Rooms[الشقة],0),1)&lt;=الحجز!$C8235,((INDEX(Rooms[القيمة],MATCH(الحجز!$D8235,Rooms[الشقة],0),1)*الحجز!$E8235)+G8235)-F8235,الحجز!$H8235),"")</f>
        <v/>
      </c>
      <c r="I8235" s="10" t="str">
        <f>IFERROR(VLOOKUP(D8235,Rooms[[الشقة]:[وصف]],4,FALSE),"")</f>
        <v/>
      </c>
      <c r="K8235" s="16" t="str">
        <f t="shared" si="257"/>
        <v/>
      </c>
    </row>
    <row r="8236" spans="2:11" x14ac:dyDescent="0.2">
      <c r="B8236" s="10" t="str">
        <f t="shared" si="256"/>
        <v/>
      </c>
      <c r="C8236" s="30"/>
      <c r="H8236" s="10" t="str">
        <f>IFERROR(IF(INDEX(Rooms[اعتماد القيمة],MATCH(الحجز!$D8236,Rooms[الشقة],0),1)&lt;=الحجز!$C8236,((INDEX(Rooms[القيمة],MATCH(الحجز!$D8236,Rooms[الشقة],0),1)*الحجز!$E8236)+G8236)-F8236,الحجز!$H8236),"")</f>
        <v/>
      </c>
      <c r="I8236" s="10" t="str">
        <f>IFERROR(VLOOKUP(D8236,Rooms[[الشقة]:[وصف]],4,FALSE),"")</f>
        <v/>
      </c>
      <c r="K8236" s="16" t="str">
        <f t="shared" si="257"/>
        <v/>
      </c>
    </row>
    <row r="8237" spans="2:11" x14ac:dyDescent="0.2">
      <c r="B8237" s="10" t="str">
        <f t="shared" si="256"/>
        <v/>
      </c>
      <c r="C8237" s="30"/>
      <c r="H8237" s="10" t="str">
        <f>IFERROR(IF(INDEX(Rooms[اعتماد القيمة],MATCH(الحجز!$D8237,Rooms[الشقة],0),1)&lt;=الحجز!$C8237,((INDEX(Rooms[القيمة],MATCH(الحجز!$D8237,Rooms[الشقة],0),1)*الحجز!$E8237)+G8237)-F8237,الحجز!$H8237),"")</f>
        <v/>
      </c>
      <c r="I8237" s="10" t="str">
        <f>IFERROR(VLOOKUP(D8237,Rooms[[الشقة]:[وصف]],4,FALSE),"")</f>
        <v/>
      </c>
      <c r="K8237" s="16" t="str">
        <f t="shared" si="257"/>
        <v/>
      </c>
    </row>
    <row r="8238" spans="2:11" x14ac:dyDescent="0.2">
      <c r="B8238" s="10" t="str">
        <f t="shared" si="256"/>
        <v/>
      </c>
      <c r="C8238" s="30"/>
      <c r="H8238" s="10" t="str">
        <f>IFERROR(IF(INDEX(Rooms[اعتماد القيمة],MATCH(الحجز!$D8238,Rooms[الشقة],0),1)&lt;=الحجز!$C8238,((INDEX(Rooms[القيمة],MATCH(الحجز!$D8238,Rooms[الشقة],0),1)*الحجز!$E8238)+G8238)-F8238,الحجز!$H8238),"")</f>
        <v/>
      </c>
      <c r="I8238" s="10" t="str">
        <f>IFERROR(VLOOKUP(D8238,Rooms[[الشقة]:[وصف]],4,FALSE),"")</f>
        <v/>
      </c>
      <c r="K8238" s="16" t="str">
        <f t="shared" si="257"/>
        <v/>
      </c>
    </row>
    <row r="8239" spans="2:11" x14ac:dyDescent="0.2">
      <c r="B8239" s="10" t="str">
        <f t="shared" si="256"/>
        <v/>
      </c>
      <c r="C8239" s="30"/>
      <c r="H8239" s="10" t="str">
        <f>IFERROR(IF(INDEX(Rooms[اعتماد القيمة],MATCH(الحجز!$D8239,Rooms[الشقة],0),1)&lt;=الحجز!$C8239,((INDEX(Rooms[القيمة],MATCH(الحجز!$D8239,Rooms[الشقة],0),1)*الحجز!$E8239)+G8239)-F8239,الحجز!$H8239),"")</f>
        <v/>
      </c>
      <c r="I8239" s="10" t="str">
        <f>IFERROR(VLOOKUP(D8239,Rooms[[الشقة]:[وصف]],4,FALSE),"")</f>
        <v/>
      </c>
      <c r="K8239" s="16" t="str">
        <f t="shared" si="257"/>
        <v/>
      </c>
    </row>
    <row r="8240" spans="2:11" x14ac:dyDescent="0.2">
      <c r="B8240" s="10" t="str">
        <f t="shared" si="256"/>
        <v/>
      </c>
      <c r="C8240" s="30"/>
      <c r="H8240" s="10" t="str">
        <f>IFERROR(IF(INDEX(Rooms[اعتماد القيمة],MATCH(الحجز!$D8240,Rooms[الشقة],0),1)&lt;=الحجز!$C8240,((INDEX(Rooms[القيمة],MATCH(الحجز!$D8240,Rooms[الشقة],0),1)*الحجز!$E8240)+G8240)-F8240,الحجز!$H8240),"")</f>
        <v/>
      </c>
      <c r="I8240" s="10" t="str">
        <f>IFERROR(VLOOKUP(D8240,Rooms[[الشقة]:[وصف]],4,FALSE),"")</f>
        <v/>
      </c>
      <c r="K8240" s="16" t="str">
        <f t="shared" si="257"/>
        <v/>
      </c>
    </row>
    <row r="8241" spans="2:11" x14ac:dyDescent="0.2">
      <c r="B8241" s="10" t="str">
        <f t="shared" si="256"/>
        <v/>
      </c>
      <c r="C8241" s="30"/>
      <c r="H8241" s="10" t="str">
        <f>IFERROR(IF(INDEX(Rooms[اعتماد القيمة],MATCH(الحجز!$D8241,Rooms[الشقة],0),1)&lt;=الحجز!$C8241,((INDEX(Rooms[القيمة],MATCH(الحجز!$D8241,Rooms[الشقة],0),1)*الحجز!$E8241)+G8241)-F8241,الحجز!$H8241),"")</f>
        <v/>
      </c>
      <c r="I8241" s="10" t="str">
        <f>IFERROR(VLOOKUP(D8241,Rooms[[الشقة]:[وصف]],4,FALSE),"")</f>
        <v/>
      </c>
      <c r="K8241" s="16" t="str">
        <f t="shared" si="257"/>
        <v/>
      </c>
    </row>
    <row r="8242" spans="2:11" x14ac:dyDescent="0.2">
      <c r="B8242" s="10" t="str">
        <f t="shared" si="256"/>
        <v/>
      </c>
      <c r="C8242" s="30"/>
      <c r="H8242" s="10" t="str">
        <f>IFERROR(IF(INDEX(Rooms[اعتماد القيمة],MATCH(الحجز!$D8242,Rooms[الشقة],0),1)&lt;=الحجز!$C8242,((INDEX(Rooms[القيمة],MATCH(الحجز!$D8242,Rooms[الشقة],0),1)*الحجز!$E8242)+G8242)-F8242,الحجز!$H8242),"")</f>
        <v/>
      </c>
      <c r="I8242" s="10" t="str">
        <f>IFERROR(VLOOKUP(D8242,Rooms[[الشقة]:[وصف]],4,FALSE),"")</f>
        <v/>
      </c>
      <c r="K8242" s="16" t="str">
        <f t="shared" si="257"/>
        <v/>
      </c>
    </row>
    <row r="8243" spans="2:11" x14ac:dyDescent="0.2">
      <c r="B8243" s="10" t="str">
        <f t="shared" si="256"/>
        <v/>
      </c>
      <c r="C8243" s="30"/>
      <c r="H8243" s="10" t="str">
        <f>IFERROR(IF(INDEX(Rooms[اعتماد القيمة],MATCH(الحجز!$D8243,Rooms[الشقة],0),1)&lt;=الحجز!$C8243,((INDEX(Rooms[القيمة],MATCH(الحجز!$D8243,Rooms[الشقة],0),1)*الحجز!$E8243)+G8243)-F8243,الحجز!$H8243),"")</f>
        <v/>
      </c>
      <c r="I8243" s="10" t="str">
        <f>IFERROR(VLOOKUP(D8243,Rooms[[الشقة]:[وصف]],4,FALSE),"")</f>
        <v/>
      </c>
      <c r="K8243" s="16" t="str">
        <f t="shared" si="257"/>
        <v/>
      </c>
    </row>
    <row r="8244" spans="2:11" x14ac:dyDescent="0.2">
      <c r="B8244" s="10" t="str">
        <f t="shared" si="256"/>
        <v/>
      </c>
      <c r="C8244" s="30"/>
      <c r="H8244" s="10" t="str">
        <f>IFERROR(IF(INDEX(Rooms[اعتماد القيمة],MATCH(الحجز!$D8244,Rooms[الشقة],0),1)&lt;=الحجز!$C8244,((INDEX(Rooms[القيمة],MATCH(الحجز!$D8244,Rooms[الشقة],0),1)*الحجز!$E8244)+G8244)-F8244,الحجز!$H8244),"")</f>
        <v/>
      </c>
      <c r="I8244" s="10" t="str">
        <f>IFERROR(VLOOKUP(D8244,Rooms[[الشقة]:[وصف]],4,FALSE),"")</f>
        <v/>
      </c>
      <c r="K8244" s="16" t="str">
        <f t="shared" si="257"/>
        <v/>
      </c>
    </row>
    <row r="8245" spans="2:11" x14ac:dyDescent="0.2">
      <c r="B8245" s="10" t="str">
        <f t="shared" si="256"/>
        <v/>
      </c>
      <c r="C8245" s="30"/>
      <c r="H8245" s="10" t="str">
        <f>IFERROR(IF(INDEX(Rooms[اعتماد القيمة],MATCH(الحجز!$D8245,Rooms[الشقة],0),1)&lt;=الحجز!$C8245,((INDEX(Rooms[القيمة],MATCH(الحجز!$D8245,Rooms[الشقة],0),1)*الحجز!$E8245)+G8245)-F8245,الحجز!$H8245),"")</f>
        <v/>
      </c>
      <c r="I8245" s="10" t="str">
        <f>IFERROR(VLOOKUP(D8245,Rooms[[الشقة]:[وصف]],4,FALSE),"")</f>
        <v/>
      </c>
      <c r="K8245" s="16" t="str">
        <f t="shared" si="257"/>
        <v/>
      </c>
    </row>
    <row r="8246" spans="2:11" x14ac:dyDescent="0.2">
      <c r="B8246" s="10" t="str">
        <f t="shared" si="256"/>
        <v/>
      </c>
      <c r="C8246" s="30"/>
      <c r="H8246" s="10" t="str">
        <f>IFERROR(IF(INDEX(Rooms[اعتماد القيمة],MATCH(الحجز!$D8246,Rooms[الشقة],0),1)&lt;=الحجز!$C8246,((INDEX(Rooms[القيمة],MATCH(الحجز!$D8246,Rooms[الشقة],0),1)*الحجز!$E8246)+G8246)-F8246,الحجز!$H8246),"")</f>
        <v/>
      </c>
      <c r="I8246" s="10" t="str">
        <f>IFERROR(VLOOKUP(D8246,Rooms[[الشقة]:[وصف]],4,FALSE),"")</f>
        <v/>
      </c>
      <c r="K8246" s="16" t="str">
        <f t="shared" si="257"/>
        <v/>
      </c>
    </row>
    <row r="8247" spans="2:11" x14ac:dyDescent="0.2">
      <c r="B8247" s="10" t="str">
        <f t="shared" si="256"/>
        <v/>
      </c>
      <c r="C8247" s="30"/>
      <c r="H8247" s="10" t="str">
        <f>IFERROR(IF(INDEX(Rooms[اعتماد القيمة],MATCH(الحجز!$D8247,Rooms[الشقة],0),1)&lt;=الحجز!$C8247,((INDEX(Rooms[القيمة],MATCH(الحجز!$D8247,Rooms[الشقة],0),1)*الحجز!$E8247)+G8247)-F8247,الحجز!$H8247),"")</f>
        <v/>
      </c>
      <c r="I8247" s="10" t="str">
        <f>IFERROR(VLOOKUP(D8247,Rooms[[الشقة]:[وصف]],4,FALSE),"")</f>
        <v/>
      </c>
      <c r="K8247" s="16" t="str">
        <f t="shared" si="257"/>
        <v/>
      </c>
    </row>
    <row r="8248" spans="2:11" x14ac:dyDescent="0.2">
      <c r="B8248" s="10" t="str">
        <f t="shared" si="256"/>
        <v/>
      </c>
      <c r="C8248" s="30"/>
      <c r="H8248" s="10" t="str">
        <f>IFERROR(IF(INDEX(Rooms[اعتماد القيمة],MATCH(الحجز!$D8248,Rooms[الشقة],0),1)&lt;=الحجز!$C8248,((INDEX(Rooms[القيمة],MATCH(الحجز!$D8248,Rooms[الشقة],0),1)*الحجز!$E8248)+G8248)-F8248,الحجز!$H8248),"")</f>
        <v/>
      </c>
      <c r="I8248" s="10" t="str">
        <f>IFERROR(VLOOKUP(D8248,Rooms[[الشقة]:[وصف]],4,FALSE),"")</f>
        <v/>
      </c>
      <c r="K8248" s="16" t="str">
        <f t="shared" si="257"/>
        <v/>
      </c>
    </row>
    <row r="8249" spans="2:11" x14ac:dyDescent="0.2">
      <c r="B8249" s="10" t="str">
        <f t="shared" si="256"/>
        <v/>
      </c>
      <c r="C8249" s="30"/>
      <c r="H8249" s="10" t="str">
        <f>IFERROR(IF(INDEX(Rooms[اعتماد القيمة],MATCH(الحجز!$D8249,Rooms[الشقة],0),1)&lt;=الحجز!$C8249,((INDEX(Rooms[القيمة],MATCH(الحجز!$D8249,Rooms[الشقة],0),1)*الحجز!$E8249)+G8249)-F8249,الحجز!$H8249),"")</f>
        <v/>
      </c>
      <c r="I8249" s="10" t="str">
        <f>IFERROR(VLOOKUP(D8249,Rooms[[الشقة]:[وصف]],4,FALSE),"")</f>
        <v/>
      </c>
      <c r="K8249" s="16" t="str">
        <f t="shared" si="257"/>
        <v/>
      </c>
    </row>
    <row r="8250" spans="2:11" x14ac:dyDescent="0.2">
      <c r="B8250" s="10" t="str">
        <f t="shared" si="256"/>
        <v/>
      </c>
      <c r="C8250" s="30"/>
      <c r="H8250" s="10" t="str">
        <f>IFERROR(IF(INDEX(Rooms[اعتماد القيمة],MATCH(الحجز!$D8250,Rooms[الشقة],0),1)&lt;=الحجز!$C8250,((INDEX(Rooms[القيمة],MATCH(الحجز!$D8250,Rooms[الشقة],0),1)*الحجز!$E8250)+G8250)-F8250,الحجز!$H8250),"")</f>
        <v/>
      </c>
      <c r="I8250" s="10" t="str">
        <f>IFERROR(VLOOKUP(D8250,Rooms[[الشقة]:[وصف]],4,FALSE),"")</f>
        <v/>
      </c>
      <c r="K8250" s="16" t="str">
        <f t="shared" si="257"/>
        <v/>
      </c>
    </row>
    <row r="8251" spans="2:11" x14ac:dyDescent="0.2">
      <c r="B8251" s="10" t="str">
        <f t="shared" si="256"/>
        <v/>
      </c>
      <c r="C8251" s="30"/>
      <c r="H8251" s="10" t="str">
        <f>IFERROR(IF(INDEX(Rooms[اعتماد القيمة],MATCH(الحجز!$D8251,Rooms[الشقة],0),1)&lt;=الحجز!$C8251,((INDEX(Rooms[القيمة],MATCH(الحجز!$D8251,Rooms[الشقة],0),1)*الحجز!$E8251)+G8251)-F8251,الحجز!$H8251),"")</f>
        <v/>
      </c>
      <c r="I8251" s="10" t="str">
        <f>IFERROR(VLOOKUP(D8251,Rooms[[الشقة]:[وصف]],4,FALSE),"")</f>
        <v/>
      </c>
      <c r="K8251" s="16" t="str">
        <f t="shared" si="257"/>
        <v/>
      </c>
    </row>
    <row r="8252" spans="2:11" x14ac:dyDescent="0.2">
      <c r="B8252" s="10" t="str">
        <f t="shared" si="256"/>
        <v/>
      </c>
      <c r="C8252" s="30"/>
      <c r="H8252" s="10" t="str">
        <f>IFERROR(IF(INDEX(Rooms[اعتماد القيمة],MATCH(الحجز!$D8252,Rooms[الشقة],0),1)&lt;=الحجز!$C8252,((INDEX(Rooms[القيمة],MATCH(الحجز!$D8252,Rooms[الشقة],0),1)*الحجز!$E8252)+G8252)-F8252,الحجز!$H8252),"")</f>
        <v/>
      </c>
      <c r="I8252" s="10" t="str">
        <f>IFERROR(VLOOKUP(D8252,Rooms[[الشقة]:[وصف]],4,FALSE),"")</f>
        <v/>
      </c>
      <c r="K8252" s="16" t="str">
        <f t="shared" si="257"/>
        <v/>
      </c>
    </row>
    <row r="8253" spans="2:11" x14ac:dyDescent="0.2">
      <c r="B8253" s="10" t="str">
        <f t="shared" si="256"/>
        <v/>
      </c>
      <c r="C8253" s="30"/>
      <c r="H8253" s="10" t="str">
        <f>IFERROR(IF(INDEX(Rooms[اعتماد القيمة],MATCH(الحجز!$D8253,Rooms[الشقة],0),1)&lt;=الحجز!$C8253,((INDEX(Rooms[القيمة],MATCH(الحجز!$D8253,Rooms[الشقة],0),1)*الحجز!$E8253)+G8253)-F8253,الحجز!$H8253),"")</f>
        <v/>
      </c>
      <c r="I8253" s="10" t="str">
        <f>IFERROR(VLOOKUP(D8253,Rooms[[الشقة]:[وصف]],4,FALSE),"")</f>
        <v/>
      </c>
      <c r="K8253" s="16" t="str">
        <f t="shared" si="257"/>
        <v/>
      </c>
    </row>
    <row r="8254" spans="2:11" x14ac:dyDescent="0.2">
      <c r="B8254" s="10" t="str">
        <f t="shared" si="256"/>
        <v/>
      </c>
      <c r="C8254" s="30"/>
      <c r="H8254" s="10" t="str">
        <f>IFERROR(IF(INDEX(Rooms[اعتماد القيمة],MATCH(الحجز!$D8254,Rooms[الشقة],0),1)&lt;=الحجز!$C8254,((INDEX(Rooms[القيمة],MATCH(الحجز!$D8254,Rooms[الشقة],0),1)*الحجز!$E8254)+G8254)-F8254,الحجز!$H8254),"")</f>
        <v/>
      </c>
      <c r="I8254" s="10" t="str">
        <f>IFERROR(VLOOKUP(D8254,Rooms[[الشقة]:[وصف]],4,FALSE),"")</f>
        <v/>
      </c>
      <c r="K8254" s="16" t="str">
        <f t="shared" si="257"/>
        <v/>
      </c>
    </row>
    <row r="8255" spans="2:11" x14ac:dyDescent="0.2">
      <c r="B8255" s="10" t="str">
        <f t="shared" si="256"/>
        <v/>
      </c>
      <c r="C8255" s="30"/>
      <c r="H8255" s="10" t="str">
        <f>IFERROR(IF(INDEX(Rooms[اعتماد القيمة],MATCH(الحجز!$D8255,Rooms[الشقة],0),1)&lt;=الحجز!$C8255,((INDEX(Rooms[القيمة],MATCH(الحجز!$D8255,Rooms[الشقة],0),1)*الحجز!$E8255)+G8255)-F8255,الحجز!$H8255),"")</f>
        <v/>
      </c>
      <c r="I8255" s="10" t="str">
        <f>IFERROR(VLOOKUP(D8255,Rooms[[الشقة]:[وصف]],4,FALSE),"")</f>
        <v/>
      </c>
      <c r="K8255" s="16" t="str">
        <f t="shared" si="257"/>
        <v/>
      </c>
    </row>
    <row r="8256" spans="2:11" x14ac:dyDescent="0.2">
      <c r="B8256" s="10" t="str">
        <f t="shared" si="256"/>
        <v/>
      </c>
      <c r="C8256" s="30"/>
      <c r="H8256" s="10" t="str">
        <f>IFERROR(IF(INDEX(Rooms[اعتماد القيمة],MATCH(الحجز!$D8256,Rooms[الشقة],0),1)&lt;=الحجز!$C8256,((INDEX(Rooms[القيمة],MATCH(الحجز!$D8256,Rooms[الشقة],0),1)*الحجز!$E8256)+G8256)-F8256,الحجز!$H8256),"")</f>
        <v/>
      </c>
      <c r="I8256" s="10" t="str">
        <f>IFERROR(VLOOKUP(D8256,Rooms[[الشقة]:[وصف]],4,FALSE),"")</f>
        <v/>
      </c>
      <c r="K8256" s="16" t="str">
        <f t="shared" si="257"/>
        <v/>
      </c>
    </row>
    <row r="8257" spans="2:11" x14ac:dyDescent="0.2">
      <c r="B8257" s="10" t="str">
        <f t="shared" si="256"/>
        <v/>
      </c>
      <c r="C8257" s="30"/>
      <c r="H8257" s="10" t="str">
        <f>IFERROR(IF(INDEX(Rooms[اعتماد القيمة],MATCH(الحجز!$D8257,Rooms[الشقة],0),1)&lt;=الحجز!$C8257,((INDEX(Rooms[القيمة],MATCH(الحجز!$D8257,Rooms[الشقة],0),1)*الحجز!$E8257)+G8257)-F8257,الحجز!$H8257),"")</f>
        <v/>
      </c>
      <c r="I8257" s="10" t="str">
        <f>IFERROR(VLOOKUP(D8257,Rooms[[الشقة]:[وصف]],4,FALSE),"")</f>
        <v/>
      </c>
      <c r="K8257" s="16" t="str">
        <f t="shared" si="257"/>
        <v/>
      </c>
    </row>
    <row r="8258" spans="2:11" x14ac:dyDescent="0.2">
      <c r="B8258" s="10" t="str">
        <f t="shared" si="256"/>
        <v/>
      </c>
      <c r="C8258" s="30"/>
      <c r="H8258" s="10" t="str">
        <f>IFERROR(IF(INDEX(Rooms[اعتماد القيمة],MATCH(الحجز!$D8258,Rooms[الشقة],0),1)&lt;=الحجز!$C8258,((INDEX(Rooms[القيمة],MATCH(الحجز!$D8258,Rooms[الشقة],0),1)*الحجز!$E8258)+G8258)-F8258,الحجز!$H8258),"")</f>
        <v/>
      </c>
      <c r="I8258" s="10" t="str">
        <f>IFERROR(VLOOKUP(D8258,Rooms[[الشقة]:[وصف]],4,FALSE),"")</f>
        <v/>
      </c>
      <c r="K8258" s="16" t="str">
        <f t="shared" si="257"/>
        <v/>
      </c>
    </row>
    <row r="8259" spans="2:11" x14ac:dyDescent="0.2">
      <c r="B8259" s="10" t="str">
        <f t="shared" si="256"/>
        <v/>
      </c>
      <c r="C8259" s="30"/>
      <c r="H8259" s="10" t="str">
        <f>IFERROR(IF(INDEX(Rooms[اعتماد القيمة],MATCH(الحجز!$D8259,Rooms[الشقة],0),1)&lt;=الحجز!$C8259,((INDEX(Rooms[القيمة],MATCH(الحجز!$D8259,Rooms[الشقة],0),1)*الحجز!$E8259)+G8259)-F8259,الحجز!$H8259),"")</f>
        <v/>
      </c>
      <c r="I8259" s="10" t="str">
        <f>IFERROR(VLOOKUP(D8259,Rooms[[الشقة]:[وصف]],4,FALSE),"")</f>
        <v/>
      </c>
      <c r="K8259" s="16" t="str">
        <f t="shared" si="257"/>
        <v/>
      </c>
    </row>
    <row r="8260" spans="2:11" x14ac:dyDescent="0.2">
      <c r="B8260" s="10" t="str">
        <f t="shared" si="256"/>
        <v/>
      </c>
      <c r="C8260" s="30"/>
      <c r="H8260" s="10" t="str">
        <f>IFERROR(IF(INDEX(Rooms[اعتماد القيمة],MATCH(الحجز!$D8260,Rooms[الشقة],0),1)&lt;=الحجز!$C8260,((INDEX(Rooms[القيمة],MATCH(الحجز!$D8260,Rooms[الشقة],0),1)*الحجز!$E8260)+G8260)-F8260,الحجز!$H8260),"")</f>
        <v/>
      </c>
      <c r="I8260" s="10" t="str">
        <f>IFERROR(VLOOKUP(D8260,Rooms[[الشقة]:[وصف]],4,FALSE),"")</f>
        <v/>
      </c>
      <c r="K8260" s="16" t="str">
        <f t="shared" si="257"/>
        <v/>
      </c>
    </row>
    <row r="8261" spans="2:11" x14ac:dyDescent="0.2">
      <c r="B8261" s="10" t="str">
        <f t="shared" ref="B8261:B8324" si="258">IF(C8261&lt;&gt;"",ROW(A8258),"")</f>
        <v/>
      </c>
      <c r="C8261" s="30"/>
      <c r="H8261" s="10" t="str">
        <f>IFERROR(IF(INDEX(Rooms[اعتماد القيمة],MATCH(الحجز!$D8261,Rooms[الشقة],0),1)&lt;=الحجز!$C8261,((INDEX(Rooms[القيمة],MATCH(الحجز!$D8261,Rooms[الشقة],0),1)*الحجز!$E8261)+G8261)-F8261,الحجز!$H8261),"")</f>
        <v/>
      </c>
      <c r="I8261" s="10" t="str">
        <f>IFERROR(VLOOKUP(D8261,Rooms[[الشقة]:[وصف]],4,FALSE),"")</f>
        <v/>
      </c>
      <c r="K8261" s="16" t="str">
        <f t="shared" ref="K8261:K8324" si="259">IF(AND(E8261="",C8261=""),"",C8261+(IF(E8261&lt;1,E8261,(E8261-1))))</f>
        <v/>
      </c>
    </row>
    <row r="8262" spans="2:11" x14ac:dyDescent="0.2">
      <c r="B8262" s="10" t="str">
        <f t="shared" si="258"/>
        <v/>
      </c>
      <c r="C8262" s="30"/>
      <c r="H8262" s="10" t="str">
        <f>IFERROR(IF(INDEX(Rooms[اعتماد القيمة],MATCH(الحجز!$D8262,Rooms[الشقة],0),1)&lt;=الحجز!$C8262,((INDEX(Rooms[القيمة],MATCH(الحجز!$D8262,Rooms[الشقة],0),1)*الحجز!$E8262)+G8262)-F8262,الحجز!$H8262),"")</f>
        <v/>
      </c>
      <c r="I8262" s="10" t="str">
        <f>IFERROR(VLOOKUP(D8262,Rooms[[الشقة]:[وصف]],4,FALSE),"")</f>
        <v/>
      </c>
      <c r="K8262" s="16" t="str">
        <f t="shared" si="259"/>
        <v/>
      </c>
    </row>
    <row r="8263" spans="2:11" x14ac:dyDescent="0.2">
      <c r="B8263" s="10" t="str">
        <f t="shared" si="258"/>
        <v/>
      </c>
      <c r="C8263" s="30"/>
      <c r="H8263" s="10" t="str">
        <f>IFERROR(IF(INDEX(Rooms[اعتماد القيمة],MATCH(الحجز!$D8263,Rooms[الشقة],0),1)&lt;=الحجز!$C8263,((INDEX(Rooms[القيمة],MATCH(الحجز!$D8263,Rooms[الشقة],0),1)*الحجز!$E8263)+G8263)-F8263,الحجز!$H8263),"")</f>
        <v/>
      </c>
      <c r="I8263" s="10" t="str">
        <f>IFERROR(VLOOKUP(D8263,Rooms[[الشقة]:[وصف]],4,FALSE),"")</f>
        <v/>
      </c>
      <c r="K8263" s="16" t="str">
        <f t="shared" si="259"/>
        <v/>
      </c>
    </row>
    <row r="8264" spans="2:11" x14ac:dyDescent="0.2">
      <c r="B8264" s="10" t="str">
        <f t="shared" si="258"/>
        <v/>
      </c>
      <c r="C8264" s="30"/>
      <c r="H8264" s="10" t="str">
        <f>IFERROR(IF(INDEX(Rooms[اعتماد القيمة],MATCH(الحجز!$D8264,Rooms[الشقة],0),1)&lt;=الحجز!$C8264,((INDEX(Rooms[القيمة],MATCH(الحجز!$D8264,Rooms[الشقة],0),1)*الحجز!$E8264)+G8264)-F8264,الحجز!$H8264),"")</f>
        <v/>
      </c>
      <c r="I8264" s="10" t="str">
        <f>IFERROR(VLOOKUP(D8264,Rooms[[الشقة]:[وصف]],4,FALSE),"")</f>
        <v/>
      </c>
      <c r="K8264" s="16" t="str">
        <f t="shared" si="259"/>
        <v/>
      </c>
    </row>
    <row r="8265" spans="2:11" x14ac:dyDescent="0.2">
      <c r="B8265" s="10" t="str">
        <f t="shared" si="258"/>
        <v/>
      </c>
      <c r="C8265" s="30"/>
      <c r="H8265" s="10" t="str">
        <f>IFERROR(IF(INDEX(Rooms[اعتماد القيمة],MATCH(الحجز!$D8265,Rooms[الشقة],0),1)&lt;=الحجز!$C8265,((INDEX(Rooms[القيمة],MATCH(الحجز!$D8265,Rooms[الشقة],0),1)*الحجز!$E8265)+G8265)-F8265,الحجز!$H8265),"")</f>
        <v/>
      </c>
      <c r="I8265" s="10" t="str">
        <f>IFERROR(VLOOKUP(D8265,Rooms[[الشقة]:[وصف]],4,FALSE),"")</f>
        <v/>
      </c>
      <c r="K8265" s="16" t="str">
        <f t="shared" si="259"/>
        <v/>
      </c>
    </row>
    <row r="8266" spans="2:11" x14ac:dyDescent="0.2">
      <c r="B8266" s="10" t="str">
        <f t="shared" si="258"/>
        <v/>
      </c>
      <c r="C8266" s="30"/>
      <c r="H8266" s="10" t="str">
        <f>IFERROR(IF(INDEX(Rooms[اعتماد القيمة],MATCH(الحجز!$D8266,Rooms[الشقة],0),1)&lt;=الحجز!$C8266,((INDEX(Rooms[القيمة],MATCH(الحجز!$D8266,Rooms[الشقة],0),1)*الحجز!$E8266)+G8266)-F8266,الحجز!$H8266),"")</f>
        <v/>
      </c>
      <c r="I8266" s="10" t="str">
        <f>IFERROR(VLOOKUP(D8266,Rooms[[الشقة]:[وصف]],4,FALSE),"")</f>
        <v/>
      </c>
      <c r="K8266" s="16" t="str">
        <f t="shared" si="259"/>
        <v/>
      </c>
    </row>
    <row r="8267" spans="2:11" x14ac:dyDescent="0.2">
      <c r="B8267" s="10" t="str">
        <f t="shared" si="258"/>
        <v/>
      </c>
      <c r="C8267" s="30"/>
      <c r="H8267" s="10" t="str">
        <f>IFERROR(IF(INDEX(Rooms[اعتماد القيمة],MATCH(الحجز!$D8267,Rooms[الشقة],0),1)&lt;=الحجز!$C8267,((INDEX(Rooms[القيمة],MATCH(الحجز!$D8267,Rooms[الشقة],0),1)*الحجز!$E8267)+G8267)-F8267,الحجز!$H8267),"")</f>
        <v/>
      </c>
      <c r="I8267" s="10" t="str">
        <f>IFERROR(VLOOKUP(D8267,Rooms[[الشقة]:[وصف]],4,FALSE),"")</f>
        <v/>
      </c>
      <c r="K8267" s="16" t="str">
        <f t="shared" si="259"/>
        <v/>
      </c>
    </row>
    <row r="8268" spans="2:11" x14ac:dyDescent="0.2">
      <c r="B8268" s="10" t="str">
        <f t="shared" si="258"/>
        <v/>
      </c>
      <c r="C8268" s="30"/>
      <c r="H8268" s="10" t="str">
        <f>IFERROR(IF(INDEX(Rooms[اعتماد القيمة],MATCH(الحجز!$D8268,Rooms[الشقة],0),1)&lt;=الحجز!$C8268,((INDEX(Rooms[القيمة],MATCH(الحجز!$D8268,Rooms[الشقة],0),1)*الحجز!$E8268)+G8268)-F8268,الحجز!$H8268),"")</f>
        <v/>
      </c>
      <c r="I8268" s="10" t="str">
        <f>IFERROR(VLOOKUP(D8268,Rooms[[الشقة]:[وصف]],4,FALSE),"")</f>
        <v/>
      </c>
      <c r="K8268" s="16" t="str">
        <f t="shared" si="259"/>
        <v/>
      </c>
    </row>
    <row r="8269" spans="2:11" x14ac:dyDescent="0.2">
      <c r="B8269" s="10" t="str">
        <f t="shared" si="258"/>
        <v/>
      </c>
      <c r="C8269" s="30"/>
      <c r="H8269" s="10" t="str">
        <f>IFERROR(IF(INDEX(Rooms[اعتماد القيمة],MATCH(الحجز!$D8269,Rooms[الشقة],0),1)&lt;=الحجز!$C8269,((INDEX(Rooms[القيمة],MATCH(الحجز!$D8269,Rooms[الشقة],0),1)*الحجز!$E8269)+G8269)-F8269,الحجز!$H8269),"")</f>
        <v/>
      </c>
      <c r="I8269" s="10" t="str">
        <f>IFERROR(VLOOKUP(D8269,Rooms[[الشقة]:[وصف]],4,FALSE),"")</f>
        <v/>
      </c>
      <c r="K8269" s="16" t="str">
        <f t="shared" si="259"/>
        <v/>
      </c>
    </row>
    <row r="8270" spans="2:11" x14ac:dyDescent="0.2">
      <c r="B8270" s="10" t="str">
        <f t="shared" si="258"/>
        <v/>
      </c>
      <c r="C8270" s="30"/>
      <c r="H8270" s="10" t="str">
        <f>IFERROR(IF(INDEX(Rooms[اعتماد القيمة],MATCH(الحجز!$D8270,Rooms[الشقة],0),1)&lt;=الحجز!$C8270,((INDEX(Rooms[القيمة],MATCH(الحجز!$D8270,Rooms[الشقة],0),1)*الحجز!$E8270)+G8270)-F8270,الحجز!$H8270),"")</f>
        <v/>
      </c>
      <c r="I8270" s="10" t="str">
        <f>IFERROR(VLOOKUP(D8270,Rooms[[الشقة]:[وصف]],4,FALSE),"")</f>
        <v/>
      </c>
      <c r="K8270" s="16" t="str">
        <f t="shared" si="259"/>
        <v/>
      </c>
    </row>
    <row r="8271" spans="2:11" x14ac:dyDescent="0.2">
      <c r="B8271" s="10" t="str">
        <f t="shared" si="258"/>
        <v/>
      </c>
      <c r="C8271" s="30"/>
      <c r="H8271" s="10" t="str">
        <f>IFERROR(IF(INDEX(Rooms[اعتماد القيمة],MATCH(الحجز!$D8271,Rooms[الشقة],0),1)&lt;=الحجز!$C8271,((INDEX(Rooms[القيمة],MATCH(الحجز!$D8271,Rooms[الشقة],0),1)*الحجز!$E8271)+G8271)-F8271,الحجز!$H8271),"")</f>
        <v/>
      </c>
      <c r="I8271" s="10" t="str">
        <f>IFERROR(VLOOKUP(D8271,Rooms[[الشقة]:[وصف]],4,FALSE),"")</f>
        <v/>
      </c>
      <c r="K8271" s="16" t="str">
        <f t="shared" si="259"/>
        <v/>
      </c>
    </row>
    <row r="8272" spans="2:11" x14ac:dyDescent="0.2">
      <c r="B8272" s="10" t="str">
        <f t="shared" si="258"/>
        <v/>
      </c>
      <c r="C8272" s="30"/>
      <c r="H8272" s="10" t="str">
        <f>IFERROR(IF(INDEX(Rooms[اعتماد القيمة],MATCH(الحجز!$D8272,Rooms[الشقة],0),1)&lt;=الحجز!$C8272,((INDEX(Rooms[القيمة],MATCH(الحجز!$D8272,Rooms[الشقة],0),1)*الحجز!$E8272)+G8272)-F8272,الحجز!$H8272),"")</f>
        <v/>
      </c>
      <c r="I8272" s="10" t="str">
        <f>IFERROR(VLOOKUP(D8272,Rooms[[الشقة]:[وصف]],4,FALSE),"")</f>
        <v/>
      </c>
      <c r="K8272" s="16" t="str">
        <f t="shared" si="259"/>
        <v/>
      </c>
    </row>
    <row r="8273" spans="2:11" x14ac:dyDescent="0.2">
      <c r="B8273" s="10" t="str">
        <f t="shared" si="258"/>
        <v/>
      </c>
      <c r="C8273" s="30"/>
      <c r="H8273" s="10" t="str">
        <f>IFERROR(IF(INDEX(Rooms[اعتماد القيمة],MATCH(الحجز!$D8273,Rooms[الشقة],0),1)&lt;=الحجز!$C8273,((INDEX(Rooms[القيمة],MATCH(الحجز!$D8273,Rooms[الشقة],0),1)*الحجز!$E8273)+G8273)-F8273,الحجز!$H8273),"")</f>
        <v/>
      </c>
      <c r="I8273" s="10" t="str">
        <f>IFERROR(VLOOKUP(D8273,Rooms[[الشقة]:[وصف]],4,FALSE),"")</f>
        <v/>
      </c>
      <c r="K8273" s="16" t="str">
        <f t="shared" si="259"/>
        <v/>
      </c>
    </row>
    <row r="8274" spans="2:11" x14ac:dyDescent="0.2">
      <c r="B8274" s="10" t="str">
        <f t="shared" si="258"/>
        <v/>
      </c>
      <c r="C8274" s="30"/>
      <c r="H8274" s="10" t="str">
        <f>IFERROR(IF(INDEX(Rooms[اعتماد القيمة],MATCH(الحجز!$D8274,Rooms[الشقة],0),1)&lt;=الحجز!$C8274,((INDEX(Rooms[القيمة],MATCH(الحجز!$D8274,Rooms[الشقة],0),1)*الحجز!$E8274)+G8274)-F8274,الحجز!$H8274),"")</f>
        <v/>
      </c>
      <c r="I8274" s="10" t="str">
        <f>IFERROR(VLOOKUP(D8274,Rooms[[الشقة]:[وصف]],4,FALSE),"")</f>
        <v/>
      </c>
      <c r="K8274" s="16" t="str">
        <f t="shared" si="259"/>
        <v/>
      </c>
    </row>
    <row r="8275" spans="2:11" x14ac:dyDescent="0.2">
      <c r="B8275" s="10" t="str">
        <f t="shared" si="258"/>
        <v/>
      </c>
      <c r="C8275" s="30"/>
      <c r="H8275" s="10" t="str">
        <f>IFERROR(IF(INDEX(Rooms[اعتماد القيمة],MATCH(الحجز!$D8275,Rooms[الشقة],0),1)&lt;=الحجز!$C8275,((INDEX(Rooms[القيمة],MATCH(الحجز!$D8275,Rooms[الشقة],0),1)*الحجز!$E8275)+G8275)-F8275,الحجز!$H8275),"")</f>
        <v/>
      </c>
      <c r="I8275" s="10" t="str">
        <f>IFERROR(VLOOKUP(D8275,Rooms[[الشقة]:[وصف]],4,FALSE),"")</f>
        <v/>
      </c>
      <c r="K8275" s="16" t="str">
        <f t="shared" si="259"/>
        <v/>
      </c>
    </row>
    <row r="8276" spans="2:11" x14ac:dyDescent="0.2">
      <c r="B8276" s="10" t="str">
        <f t="shared" si="258"/>
        <v/>
      </c>
      <c r="C8276" s="30"/>
      <c r="H8276" s="10" t="str">
        <f>IFERROR(IF(INDEX(Rooms[اعتماد القيمة],MATCH(الحجز!$D8276,Rooms[الشقة],0),1)&lt;=الحجز!$C8276,((INDEX(Rooms[القيمة],MATCH(الحجز!$D8276,Rooms[الشقة],0),1)*الحجز!$E8276)+G8276)-F8276,الحجز!$H8276),"")</f>
        <v/>
      </c>
      <c r="I8276" s="10" t="str">
        <f>IFERROR(VLOOKUP(D8276,Rooms[[الشقة]:[وصف]],4,FALSE),"")</f>
        <v/>
      </c>
      <c r="K8276" s="16" t="str">
        <f t="shared" si="259"/>
        <v/>
      </c>
    </row>
    <row r="8277" spans="2:11" x14ac:dyDescent="0.2">
      <c r="B8277" s="10" t="str">
        <f t="shared" si="258"/>
        <v/>
      </c>
      <c r="C8277" s="30"/>
      <c r="H8277" s="10" t="str">
        <f>IFERROR(IF(INDEX(Rooms[اعتماد القيمة],MATCH(الحجز!$D8277,Rooms[الشقة],0),1)&lt;=الحجز!$C8277,((INDEX(Rooms[القيمة],MATCH(الحجز!$D8277,Rooms[الشقة],0),1)*الحجز!$E8277)+G8277)-F8277,الحجز!$H8277),"")</f>
        <v/>
      </c>
      <c r="I8277" s="10" t="str">
        <f>IFERROR(VLOOKUP(D8277,Rooms[[الشقة]:[وصف]],4,FALSE),"")</f>
        <v/>
      </c>
      <c r="K8277" s="16" t="str">
        <f t="shared" si="259"/>
        <v/>
      </c>
    </row>
    <row r="8278" spans="2:11" x14ac:dyDescent="0.2">
      <c r="B8278" s="10" t="str">
        <f t="shared" si="258"/>
        <v/>
      </c>
      <c r="C8278" s="30"/>
      <c r="H8278" s="10" t="str">
        <f>IFERROR(IF(INDEX(Rooms[اعتماد القيمة],MATCH(الحجز!$D8278,Rooms[الشقة],0),1)&lt;=الحجز!$C8278,((INDEX(Rooms[القيمة],MATCH(الحجز!$D8278,Rooms[الشقة],0),1)*الحجز!$E8278)+G8278)-F8278,الحجز!$H8278),"")</f>
        <v/>
      </c>
      <c r="I8278" s="10" t="str">
        <f>IFERROR(VLOOKUP(D8278,Rooms[[الشقة]:[وصف]],4,FALSE),"")</f>
        <v/>
      </c>
      <c r="K8278" s="16" t="str">
        <f t="shared" si="259"/>
        <v/>
      </c>
    </row>
    <row r="8279" spans="2:11" x14ac:dyDescent="0.2">
      <c r="B8279" s="10" t="str">
        <f t="shared" si="258"/>
        <v/>
      </c>
      <c r="C8279" s="30"/>
      <c r="H8279" s="10" t="str">
        <f>IFERROR(IF(INDEX(Rooms[اعتماد القيمة],MATCH(الحجز!$D8279,Rooms[الشقة],0),1)&lt;=الحجز!$C8279,((INDEX(Rooms[القيمة],MATCH(الحجز!$D8279,Rooms[الشقة],0),1)*الحجز!$E8279)+G8279)-F8279,الحجز!$H8279),"")</f>
        <v/>
      </c>
      <c r="I8279" s="10" t="str">
        <f>IFERROR(VLOOKUP(D8279,Rooms[[الشقة]:[وصف]],4,FALSE),"")</f>
        <v/>
      </c>
      <c r="K8279" s="16" t="str">
        <f t="shared" si="259"/>
        <v/>
      </c>
    </row>
    <row r="8280" spans="2:11" x14ac:dyDescent="0.2">
      <c r="B8280" s="10" t="str">
        <f t="shared" si="258"/>
        <v/>
      </c>
      <c r="C8280" s="30"/>
      <c r="H8280" s="10" t="str">
        <f>IFERROR(IF(INDEX(Rooms[اعتماد القيمة],MATCH(الحجز!$D8280,Rooms[الشقة],0),1)&lt;=الحجز!$C8280,((INDEX(Rooms[القيمة],MATCH(الحجز!$D8280,Rooms[الشقة],0),1)*الحجز!$E8280)+G8280)-F8280,الحجز!$H8280),"")</f>
        <v/>
      </c>
      <c r="I8280" s="10" t="str">
        <f>IFERROR(VLOOKUP(D8280,Rooms[[الشقة]:[وصف]],4,FALSE),"")</f>
        <v/>
      </c>
      <c r="K8280" s="16" t="str">
        <f t="shared" si="259"/>
        <v/>
      </c>
    </row>
    <row r="8281" spans="2:11" x14ac:dyDescent="0.2">
      <c r="B8281" s="10" t="str">
        <f t="shared" si="258"/>
        <v/>
      </c>
      <c r="C8281" s="30"/>
      <c r="H8281" s="10" t="str">
        <f>IFERROR(IF(INDEX(Rooms[اعتماد القيمة],MATCH(الحجز!$D8281,Rooms[الشقة],0),1)&lt;=الحجز!$C8281,((INDEX(Rooms[القيمة],MATCH(الحجز!$D8281,Rooms[الشقة],0),1)*الحجز!$E8281)+G8281)-F8281,الحجز!$H8281),"")</f>
        <v/>
      </c>
      <c r="I8281" s="10" t="str">
        <f>IFERROR(VLOOKUP(D8281,Rooms[[الشقة]:[وصف]],4,FALSE),"")</f>
        <v/>
      </c>
      <c r="K8281" s="16" t="str">
        <f t="shared" si="259"/>
        <v/>
      </c>
    </row>
    <row r="8282" spans="2:11" x14ac:dyDescent="0.2">
      <c r="B8282" s="10" t="str">
        <f t="shared" si="258"/>
        <v/>
      </c>
      <c r="C8282" s="30"/>
      <c r="H8282" s="10" t="str">
        <f>IFERROR(IF(INDEX(Rooms[اعتماد القيمة],MATCH(الحجز!$D8282,Rooms[الشقة],0),1)&lt;=الحجز!$C8282,((INDEX(Rooms[القيمة],MATCH(الحجز!$D8282,Rooms[الشقة],0),1)*الحجز!$E8282)+G8282)-F8282,الحجز!$H8282),"")</f>
        <v/>
      </c>
      <c r="I8282" s="10" t="str">
        <f>IFERROR(VLOOKUP(D8282,Rooms[[الشقة]:[وصف]],4,FALSE),"")</f>
        <v/>
      </c>
      <c r="K8282" s="16" t="str">
        <f t="shared" si="259"/>
        <v/>
      </c>
    </row>
    <row r="8283" spans="2:11" x14ac:dyDescent="0.2">
      <c r="B8283" s="10" t="str">
        <f t="shared" si="258"/>
        <v/>
      </c>
      <c r="C8283" s="30"/>
      <c r="H8283" s="10" t="str">
        <f>IFERROR(IF(INDEX(Rooms[اعتماد القيمة],MATCH(الحجز!$D8283,Rooms[الشقة],0),1)&lt;=الحجز!$C8283,((INDEX(Rooms[القيمة],MATCH(الحجز!$D8283,Rooms[الشقة],0),1)*الحجز!$E8283)+G8283)-F8283,الحجز!$H8283),"")</f>
        <v/>
      </c>
      <c r="I8283" s="10" t="str">
        <f>IFERROR(VLOOKUP(D8283,Rooms[[الشقة]:[وصف]],4,FALSE),"")</f>
        <v/>
      </c>
      <c r="K8283" s="16" t="str">
        <f t="shared" si="259"/>
        <v/>
      </c>
    </row>
    <row r="8284" spans="2:11" x14ac:dyDescent="0.2">
      <c r="B8284" s="10" t="str">
        <f t="shared" si="258"/>
        <v/>
      </c>
      <c r="C8284" s="30"/>
      <c r="H8284" s="10" t="str">
        <f>IFERROR(IF(INDEX(Rooms[اعتماد القيمة],MATCH(الحجز!$D8284,Rooms[الشقة],0),1)&lt;=الحجز!$C8284,((INDEX(Rooms[القيمة],MATCH(الحجز!$D8284,Rooms[الشقة],0),1)*الحجز!$E8284)+G8284)-F8284,الحجز!$H8284),"")</f>
        <v/>
      </c>
      <c r="I8284" s="10" t="str">
        <f>IFERROR(VLOOKUP(D8284,Rooms[[الشقة]:[وصف]],4,FALSE),"")</f>
        <v/>
      </c>
      <c r="K8284" s="16" t="str">
        <f t="shared" si="259"/>
        <v/>
      </c>
    </row>
    <row r="8285" spans="2:11" x14ac:dyDescent="0.2">
      <c r="B8285" s="10" t="str">
        <f t="shared" si="258"/>
        <v/>
      </c>
      <c r="C8285" s="30"/>
      <c r="H8285" s="10" t="str">
        <f>IFERROR(IF(INDEX(Rooms[اعتماد القيمة],MATCH(الحجز!$D8285,Rooms[الشقة],0),1)&lt;=الحجز!$C8285,((INDEX(Rooms[القيمة],MATCH(الحجز!$D8285,Rooms[الشقة],0),1)*الحجز!$E8285)+G8285)-F8285,الحجز!$H8285),"")</f>
        <v/>
      </c>
      <c r="I8285" s="10" t="str">
        <f>IFERROR(VLOOKUP(D8285,Rooms[[الشقة]:[وصف]],4,FALSE),"")</f>
        <v/>
      </c>
      <c r="K8285" s="16" t="str">
        <f t="shared" si="259"/>
        <v/>
      </c>
    </row>
    <row r="8286" spans="2:11" x14ac:dyDescent="0.2">
      <c r="B8286" s="10" t="str">
        <f t="shared" si="258"/>
        <v/>
      </c>
      <c r="C8286" s="30"/>
      <c r="H8286" s="10" t="str">
        <f>IFERROR(IF(INDEX(Rooms[اعتماد القيمة],MATCH(الحجز!$D8286,Rooms[الشقة],0),1)&lt;=الحجز!$C8286,((INDEX(Rooms[القيمة],MATCH(الحجز!$D8286,Rooms[الشقة],0),1)*الحجز!$E8286)+G8286)-F8286,الحجز!$H8286),"")</f>
        <v/>
      </c>
      <c r="I8286" s="10" t="str">
        <f>IFERROR(VLOOKUP(D8286,Rooms[[الشقة]:[وصف]],4,FALSE),"")</f>
        <v/>
      </c>
      <c r="K8286" s="16" t="str">
        <f t="shared" si="259"/>
        <v/>
      </c>
    </row>
    <row r="8287" spans="2:11" x14ac:dyDescent="0.2">
      <c r="B8287" s="10" t="str">
        <f t="shared" si="258"/>
        <v/>
      </c>
      <c r="C8287" s="30"/>
      <c r="H8287" s="10" t="str">
        <f>IFERROR(IF(INDEX(Rooms[اعتماد القيمة],MATCH(الحجز!$D8287,Rooms[الشقة],0),1)&lt;=الحجز!$C8287,((INDEX(Rooms[القيمة],MATCH(الحجز!$D8287,Rooms[الشقة],0),1)*الحجز!$E8287)+G8287)-F8287,الحجز!$H8287),"")</f>
        <v/>
      </c>
      <c r="I8287" s="10" t="str">
        <f>IFERROR(VLOOKUP(D8287,Rooms[[الشقة]:[وصف]],4,FALSE),"")</f>
        <v/>
      </c>
      <c r="K8287" s="16" t="str">
        <f t="shared" si="259"/>
        <v/>
      </c>
    </row>
    <row r="8288" spans="2:11" x14ac:dyDescent="0.2">
      <c r="B8288" s="10" t="str">
        <f t="shared" si="258"/>
        <v/>
      </c>
      <c r="C8288" s="30"/>
      <c r="H8288" s="10" t="str">
        <f>IFERROR(IF(INDEX(Rooms[اعتماد القيمة],MATCH(الحجز!$D8288,Rooms[الشقة],0),1)&lt;=الحجز!$C8288,((INDEX(Rooms[القيمة],MATCH(الحجز!$D8288,Rooms[الشقة],0),1)*الحجز!$E8288)+G8288)-F8288,الحجز!$H8288),"")</f>
        <v/>
      </c>
      <c r="I8288" s="10" t="str">
        <f>IFERROR(VLOOKUP(D8288,Rooms[[الشقة]:[وصف]],4,FALSE),"")</f>
        <v/>
      </c>
      <c r="K8288" s="16" t="str">
        <f t="shared" si="259"/>
        <v/>
      </c>
    </row>
    <row r="8289" spans="2:11" x14ac:dyDescent="0.2">
      <c r="B8289" s="10" t="str">
        <f t="shared" si="258"/>
        <v/>
      </c>
      <c r="C8289" s="30"/>
      <c r="H8289" s="10" t="str">
        <f>IFERROR(IF(INDEX(Rooms[اعتماد القيمة],MATCH(الحجز!$D8289,Rooms[الشقة],0),1)&lt;=الحجز!$C8289,((INDEX(Rooms[القيمة],MATCH(الحجز!$D8289,Rooms[الشقة],0),1)*الحجز!$E8289)+G8289)-F8289,الحجز!$H8289),"")</f>
        <v/>
      </c>
      <c r="I8289" s="10" t="str">
        <f>IFERROR(VLOOKUP(D8289,Rooms[[الشقة]:[وصف]],4,FALSE),"")</f>
        <v/>
      </c>
      <c r="K8289" s="16" t="str">
        <f t="shared" si="259"/>
        <v/>
      </c>
    </row>
    <row r="8290" spans="2:11" x14ac:dyDescent="0.2">
      <c r="B8290" s="10" t="str">
        <f t="shared" si="258"/>
        <v/>
      </c>
      <c r="C8290" s="30"/>
      <c r="H8290" s="10" t="str">
        <f>IFERROR(IF(INDEX(Rooms[اعتماد القيمة],MATCH(الحجز!$D8290,Rooms[الشقة],0),1)&lt;=الحجز!$C8290,((INDEX(Rooms[القيمة],MATCH(الحجز!$D8290,Rooms[الشقة],0),1)*الحجز!$E8290)+G8290)-F8290,الحجز!$H8290),"")</f>
        <v/>
      </c>
      <c r="I8290" s="10" t="str">
        <f>IFERROR(VLOOKUP(D8290,Rooms[[الشقة]:[وصف]],4,FALSE),"")</f>
        <v/>
      </c>
      <c r="K8290" s="16" t="str">
        <f t="shared" si="259"/>
        <v/>
      </c>
    </row>
    <row r="8291" spans="2:11" x14ac:dyDescent="0.2">
      <c r="B8291" s="10" t="str">
        <f t="shared" si="258"/>
        <v/>
      </c>
      <c r="C8291" s="30"/>
      <c r="H8291" s="10" t="str">
        <f>IFERROR(IF(INDEX(Rooms[اعتماد القيمة],MATCH(الحجز!$D8291,Rooms[الشقة],0),1)&lt;=الحجز!$C8291,((INDEX(Rooms[القيمة],MATCH(الحجز!$D8291,Rooms[الشقة],0),1)*الحجز!$E8291)+G8291)-F8291,الحجز!$H8291),"")</f>
        <v/>
      </c>
      <c r="I8291" s="10" t="str">
        <f>IFERROR(VLOOKUP(D8291,Rooms[[الشقة]:[وصف]],4,FALSE),"")</f>
        <v/>
      </c>
      <c r="K8291" s="16" t="str">
        <f t="shared" si="259"/>
        <v/>
      </c>
    </row>
    <row r="8292" spans="2:11" x14ac:dyDescent="0.2">
      <c r="B8292" s="10" t="str">
        <f t="shared" si="258"/>
        <v/>
      </c>
      <c r="C8292" s="30"/>
      <c r="H8292" s="10" t="str">
        <f>IFERROR(IF(INDEX(Rooms[اعتماد القيمة],MATCH(الحجز!$D8292,Rooms[الشقة],0),1)&lt;=الحجز!$C8292,((INDEX(Rooms[القيمة],MATCH(الحجز!$D8292,Rooms[الشقة],0),1)*الحجز!$E8292)+G8292)-F8292,الحجز!$H8292),"")</f>
        <v/>
      </c>
      <c r="I8292" s="10" t="str">
        <f>IFERROR(VLOOKUP(D8292,Rooms[[الشقة]:[وصف]],4,FALSE),"")</f>
        <v/>
      </c>
      <c r="K8292" s="16" t="str">
        <f t="shared" si="259"/>
        <v/>
      </c>
    </row>
    <row r="8293" spans="2:11" x14ac:dyDescent="0.2">
      <c r="B8293" s="10" t="str">
        <f t="shared" si="258"/>
        <v/>
      </c>
      <c r="C8293" s="30"/>
      <c r="H8293" s="10" t="str">
        <f>IFERROR(IF(INDEX(Rooms[اعتماد القيمة],MATCH(الحجز!$D8293,Rooms[الشقة],0),1)&lt;=الحجز!$C8293,((INDEX(Rooms[القيمة],MATCH(الحجز!$D8293,Rooms[الشقة],0),1)*الحجز!$E8293)+G8293)-F8293,الحجز!$H8293),"")</f>
        <v/>
      </c>
      <c r="I8293" s="10" t="str">
        <f>IFERROR(VLOOKUP(D8293,Rooms[[الشقة]:[وصف]],4,FALSE),"")</f>
        <v/>
      </c>
      <c r="K8293" s="16" t="str">
        <f t="shared" si="259"/>
        <v/>
      </c>
    </row>
    <row r="8294" spans="2:11" x14ac:dyDescent="0.2">
      <c r="B8294" s="10" t="str">
        <f t="shared" si="258"/>
        <v/>
      </c>
      <c r="C8294" s="30"/>
      <c r="H8294" s="10" t="str">
        <f>IFERROR(IF(INDEX(Rooms[اعتماد القيمة],MATCH(الحجز!$D8294,Rooms[الشقة],0),1)&lt;=الحجز!$C8294,((INDEX(Rooms[القيمة],MATCH(الحجز!$D8294,Rooms[الشقة],0),1)*الحجز!$E8294)+G8294)-F8294,الحجز!$H8294),"")</f>
        <v/>
      </c>
      <c r="I8294" s="10" t="str">
        <f>IFERROR(VLOOKUP(D8294,Rooms[[الشقة]:[وصف]],4,FALSE),"")</f>
        <v/>
      </c>
      <c r="K8294" s="16" t="str">
        <f t="shared" si="259"/>
        <v/>
      </c>
    </row>
    <row r="8295" spans="2:11" x14ac:dyDescent="0.2">
      <c r="B8295" s="10" t="str">
        <f t="shared" si="258"/>
        <v/>
      </c>
      <c r="C8295" s="30"/>
      <c r="H8295" s="10" t="str">
        <f>IFERROR(IF(INDEX(Rooms[اعتماد القيمة],MATCH(الحجز!$D8295,Rooms[الشقة],0),1)&lt;=الحجز!$C8295,((INDEX(Rooms[القيمة],MATCH(الحجز!$D8295,Rooms[الشقة],0),1)*الحجز!$E8295)+G8295)-F8295,الحجز!$H8295),"")</f>
        <v/>
      </c>
      <c r="I8295" s="10" t="str">
        <f>IFERROR(VLOOKUP(D8295,Rooms[[الشقة]:[وصف]],4,FALSE),"")</f>
        <v/>
      </c>
      <c r="K8295" s="16" t="str">
        <f t="shared" si="259"/>
        <v/>
      </c>
    </row>
    <row r="8296" spans="2:11" x14ac:dyDescent="0.2">
      <c r="B8296" s="10" t="str">
        <f t="shared" si="258"/>
        <v/>
      </c>
      <c r="C8296" s="30"/>
      <c r="H8296" s="10" t="str">
        <f>IFERROR(IF(INDEX(Rooms[اعتماد القيمة],MATCH(الحجز!$D8296,Rooms[الشقة],0),1)&lt;=الحجز!$C8296,((INDEX(Rooms[القيمة],MATCH(الحجز!$D8296,Rooms[الشقة],0),1)*الحجز!$E8296)+G8296)-F8296,الحجز!$H8296),"")</f>
        <v/>
      </c>
      <c r="I8296" s="10" t="str">
        <f>IFERROR(VLOOKUP(D8296,Rooms[[الشقة]:[وصف]],4,FALSE),"")</f>
        <v/>
      </c>
      <c r="K8296" s="16" t="str">
        <f t="shared" si="259"/>
        <v/>
      </c>
    </row>
    <row r="8297" spans="2:11" x14ac:dyDescent="0.2">
      <c r="B8297" s="10" t="str">
        <f t="shared" si="258"/>
        <v/>
      </c>
      <c r="C8297" s="30"/>
      <c r="H8297" s="10" t="str">
        <f>IFERROR(IF(INDEX(Rooms[اعتماد القيمة],MATCH(الحجز!$D8297,Rooms[الشقة],0),1)&lt;=الحجز!$C8297,((INDEX(Rooms[القيمة],MATCH(الحجز!$D8297,Rooms[الشقة],0),1)*الحجز!$E8297)+G8297)-F8297,الحجز!$H8297),"")</f>
        <v/>
      </c>
      <c r="I8297" s="10" t="str">
        <f>IFERROR(VLOOKUP(D8297,Rooms[[الشقة]:[وصف]],4,FALSE),"")</f>
        <v/>
      </c>
      <c r="K8297" s="16" t="str">
        <f t="shared" si="259"/>
        <v/>
      </c>
    </row>
    <row r="8298" spans="2:11" x14ac:dyDescent="0.2">
      <c r="B8298" s="10" t="str">
        <f t="shared" si="258"/>
        <v/>
      </c>
      <c r="C8298" s="30"/>
      <c r="H8298" s="10" t="str">
        <f>IFERROR(IF(INDEX(Rooms[اعتماد القيمة],MATCH(الحجز!$D8298,Rooms[الشقة],0),1)&lt;=الحجز!$C8298,((INDEX(Rooms[القيمة],MATCH(الحجز!$D8298,Rooms[الشقة],0),1)*الحجز!$E8298)+G8298)-F8298,الحجز!$H8298),"")</f>
        <v/>
      </c>
      <c r="I8298" s="10" t="str">
        <f>IFERROR(VLOOKUP(D8298,Rooms[[الشقة]:[وصف]],4,FALSE),"")</f>
        <v/>
      </c>
      <c r="K8298" s="16" t="str">
        <f t="shared" si="259"/>
        <v/>
      </c>
    </row>
    <row r="8299" spans="2:11" x14ac:dyDescent="0.2">
      <c r="B8299" s="10" t="str">
        <f t="shared" si="258"/>
        <v/>
      </c>
      <c r="C8299" s="30"/>
      <c r="H8299" s="10" t="str">
        <f>IFERROR(IF(INDEX(Rooms[اعتماد القيمة],MATCH(الحجز!$D8299,Rooms[الشقة],0),1)&lt;=الحجز!$C8299,((INDEX(Rooms[القيمة],MATCH(الحجز!$D8299,Rooms[الشقة],0),1)*الحجز!$E8299)+G8299)-F8299,الحجز!$H8299),"")</f>
        <v/>
      </c>
      <c r="I8299" s="10" t="str">
        <f>IFERROR(VLOOKUP(D8299,Rooms[[الشقة]:[وصف]],4,FALSE),"")</f>
        <v/>
      </c>
      <c r="K8299" s="16" t="str">
        <f t="shared" si="259"/>
        <v/>
      </c>
    </row>
    <row r="8300" spans="2:11" x14ac:dyDescent="0.2">
      <c r="B8300" s="10" t="str">
        <f t="shared" si="258"/>
        <v/>
      </c>
      <c r="C8300" s="30"/>
      <c r="H8300" s="10" t="str">
        <f>IFERROR(IF(INDEX(Rooms[اعتماد القيمة],MATCH(الحجز!$D8300,Rooms[الشقة],0),1)&lt;=الحجز!$C8300,((INDEX(Rooms[القيمة],MATCH(الحجز!$D8300,Rooms[الشقة],0),1)*الحجز!$E8300)+G8300)-F8300,الحجز!$H8300),"")</f>
        <v/>
      </c>
      <c r="I8300" s="10" t="str">
        <f>IFERROR(VLOOKUP(D8300,Rooms[[الشقة]:[وصف]],4,FALSE),"")</f>
        <v/>
      </c>
      <c r="K8300" s="16" t="str">
        <f t="shared" si="259"/>
        <v/>
      </c>
    </row>
    <row r="8301" spans="2:11" x14ac:dyDescent="0.2">
      <c r="B8301" s="10" t="str">
        <f t="shared" si="258"/>
        <v/>
      </c>
      <c r="C8301" s="30"/>
      <c r="H8301" s="10" t="str">
        <f>IFERROR(IF(INDEX(Rooms[اعتماد القيمة],MATCH(الحجز!$D8301,Rooms[الشقة],0),1)&lt;=الحجز!$C8301,((INDEX(Rooms[القيمة],MATCH(الحجز!$D8301,Rooms[الشقة],0),1)*الحجز!$E8301)+G8301)-F8301,الحجز!$H8301),"")</f>
        <v/>
      </c>
      <c r="I8301" s="10" t="str">
        <f>IFERROR(VLOOKUP(D8301,Rooms[[الشقة]:[وصف]],4,FALSE),"")</f>
        <v/>
      </c>
      <c r="K8301" s="16" t="str">
        <f t="shared" si="259"/>
        <v/>
      </c>
    </row>
    <row r="8302" spans="2:11" x14ac:dyDescent="0.2">
      <c r="B8302" s="10" t="str">
        <f t="shared" si="258"/>
        <v/>
      </c>
      <c r="C8302" s="30"/>
      <c r="H8302" s="10" t="str">
        <f>IFERROR(IF(INDEX(Rooms[اعتماد القيمة],MATCH(الحجز!$D8302,Rooms[الشقة],0),1)&lt;=الحجز!$C8302,((INDEX(Rooms[القيمة],MATCH(الحجز!$D8302,Rooms[الشقة],0),1)*الحجز!$E8302)+G8302)-F8302,الحجز!$H8302),"")</f>
        <v/>
      </c>
      <c r="I8302" s="10" t="str">
        <f>IFERROR(VLOOKUP(D8302,Rooms[[الشقة]:[وصف]],4,FALSE),"")</f>
        <v/>
      </c>
      <c r="K8302" s="16" t="str">
        <f t="shared" si="259"/>
        <v/>
      </c>
    </row>
    <row r="8303" spans="2:11" x14ac:dyDescent="0.2">
      <c r="B8303" s="10" t="str">
        <f t="shared" si="258"/>
        <v/>
      </c>
      <c r="C8303" s="30"/>
      <c r="H8303" s="10" t="str">
        <f>IFERROR(IF(INDEX(Rooms[اعتماد القيمة],MATCH(الحجز!$D8303,Rooms[الشقة],0),1)&lt;=الحجز!$C8303,((INDEX(Rooms[القيمة],MATCH(الحجز!$D8303,Rooms[الشقة],0),1)*الحجز!$E8303)+G8303)-F8303,الحجز!$H8303),"")</f>
        <v/>
      </c>
      <c r="I8303" s="10" t="str">
        <f>IFERROR(VLOOKUP(D8303,Rooms[[الشقة]:[وصف]],4,FALSE),"")</f>
        <v/>
      </c>
      <c r="K8303" s="16" t="str">
        <f t="shared" si="259"/>
        <v/>
      </c>
    </row>
    <row r="8304" spans="2:11" x14ac:dyDescent="0.2">
      <c r="B8304" s="10" t="str">
        <f t="shared" si="258"/>
        <v/>
      </c>
      <c r="C8304" s="30"/>
      <c r="H8304" s="10" t="str">
        <f>IFERROR(IF(INDEX(Rooms[اعتماد القيمة],MATCH(الحجز!$D8304,Rooms[الشقة],0),1)&lt;=الحجز!$C8304,((INDEX(Rooms[القيمة],MATCH(الحجز!$D8304,Rooms[الشقة],0),1)*الحجز!$E8304)+G8304)-F8304,الحجز!$H8304),"")</f>
        <v/>
      </c>
      <c r="I8304" s="10" t="str">
        <f>IFERROR(VLOOKUP(D8304,Rooms[[الشقة]:[وصف]],4,FALSE),"")</f>
        <v/>
      </c>
      <c r="K8304" s="16" t="str">
        <f t="shared" si="259"/>
        <v/>
      </c>
    </row>
    <row r="8305" spans="2:11" x14ac:dyDescent="0.2">
      <c r="B8305" s="10" t="str">
        <f t="shared" si="258"/>
        <v/>
      </c>
      <c r="C8305" s="30"/>
      <c r="H8305" s="10" t="str">
        <f>IFERROR(IF(INDEX(Rooms[اعتماد القيمة],MATCH(الحجز!$D8305,Rooms[الشقة],0),1)&lt;=الحجز!$C8305,((INDEX(Rooms[القيمة],MATCH(الحجز!$D8305,Rooms[الشقة],0),1)*الحجز!$E8305)+G8305)-F8305,الحجز!$H8305),"")</f>
        <v/>
      </c>
      <c r="I8305" s="10" t="str">
        <f>IFERROR(VLOOKUP(D8305,Rooms[[الشقة]:[وصف]],4,FALSE),"")</f>
        <v/>
      </c>
      <c r="K8305" s="16" t="str">
        <f t="shared" si="259"/>
        <v/>
      </c>
    </row>
    <row r="8306" spans="2:11" x14ac:dyDescent="0.2">
      <c r="B8306" s="10" t="str">
        <f t="shared" si="258"/>
        <v/>
      </c>
      <c r="C8306" s="30"/>
      <c r="H8306" s="10" t="str">
        <f>IFERROR(IF(INDEX(Rooms[اعتماد القيمة],MATCH(الحجز!$D8306,Rooms[الشقة],0),1)&lt;=الحجز!$C8306,((INDEX(Rooms[القيمة],MATCH(الحجز!$D8306,Rooms[الشقة],0),1)*الحجز!$E8306)+G8306)-F8306,الحجز!$H8306),"")</f>
        <v/>
      </c>
      <c r="I8306" s="10" t="str">
        <f>IFERROR(VLOOKUP(D8306,Rooms[[الشقة]:[وصف]],4,FALSE),"")</f>
        <v/>
      </c>
      <c r="K8306" s="16" t="str">
        <f t="shared" si="259"/>
        <v/>
      </c>
    </row>
    <row r="8307" spans="2:11" x14ac:dyDescent="0.2">
      <c r="B8307" s="10" t="str">
        <f t="shared" si="258"/>
        <v/>
      </c>
      <c r="C8307" s="30"/>
      <c r="H8307" s="10" t="str">
        <f>IFERROR(IF(INDEX(Rooms[اعتماد القيمة],MATCH(الحجز!$D8307,Rooms[الشقة],0),1)&lt;=الحجز!$C8307,((INDEX(Rooms[القيمة],MATCH(الحجز!$D8307,Rooms[الشقة],0),1)*الحجز!$E8307)+G8307)-F8307,الحجز!$H8307),"")</f>
        <v/>
      </c>
      <c r="I8307" s="10" t="str">
        <f>IFERROR(VLOOKUP(D8307,Rooms[[الشقة]:[وصف]],4,FALSE),"")</f>
        <v/>
      </c>
      <c r="K8307" s="16" t="str">
        <f t="shared" si="259"/>
        <v/>
      </c>
    </row>
    <row r="8308" spans="2:11" x14ac:dyDescent="0.2">
      <c r="B8308" s="10" t="str">
        <f t="shared" si="258"/>
        <v/>
      </c>
      <c r="C8308" s="30"/>
      <c r="H8308" s="10" t="str">
        <f>IFERROR(IF(INDEX(Rooms[اعتماد القيمة],MATCH(الحجز!$D8308,Rooms[الشقة],0),1)&lt;=الحجز!$C8308,((INDEX(Rooms[القيمة],MATCH(الحجز!$D8308,Rooms[الشقة],0),1)*الحجز!$E8308)+G8308)-F8308,الحجز!$H8308),"")</f>
        <v/>
      </c>
      <c r="I8308" s="10" t="str">
        <f>IFERROR(VLOOKUP(D8308,Rooms[[الشقة]:[وصف]],4,FALSE),"")</f>
        <v/>
      </c>
      <c r="K8308" s="16" t="str">
        <f t="shared" si="259"/>
        <v/>
      </c>
    </row>
    <row r="8309" spans="2:11" x14ac:dyDescent="0.2">
      <c r="B8309" s="10" t="str">
        <f t="shared" si="258"/>
        <v/>
      </c>
      <c r="C8309" s="30"/>
      <c r="H8309" s="10" t="str">
        <f>IFERROR(IF(INDEX(Rooms[اعتماد القيمة],MATCH(الحجز!$D8309,Rooms[الشقة],0),1)&lt;=الحجز!$C8309,((INDEX(Rooms[القيمة],MATCH(الحجز!$D8309,Rooms[الشقة],0),1)*الحجز!$E8309)+G8309)-F8309,الحجز!$H8309),"")</f>
        <v/>
      </c>
      <c r="I8309" s="10" t="str">
        <f>IFERROR(VLOOKUP(D8309,Rooms[[الشقة]:[وصف]],4,FALSE),"")</f>
        <v/>
      </c>
      <c r="K8309" s="16" t="str">
        <f t="shared" si="259"/>
        <v/>
      </c>
    </row>
    <row r="8310" spans="2:11" x14ac:dyDescent="0.2">
      <c r="B8310" s="10" t="str">
        <f t="shared" si="258"/>
        <v/>
      </c>
      <c r="C8310" s="30"/>
      <c r="H8310" s="10" t="str">
        <f>IFERROR(IF(INDEX(Rooms[اعتماد القيمة],MATCH(الحجز!$D8310,Rooms[الشقة],0),1)&lt;=الحجز!$C8310,((INDEX(Rooms[القيمة],MATCH(الحجز!$D8310,Rooms[الشقة],0),1)*الحجز!$E8310)+G8310)-F8310,الحجز!$H8310),"")</f>
        <v/>
      </c>
      <c r="I8310" s="10" t="str">
        <f>IFERROR(VLOOKUP(D8310,Rooms[[الشقة]:[وصف]],4,FALSE),"")</f>
        <v/>
      </c>
      <c r="K8310" s="16" t="str">
        <f t="shared" si="259"/>
        <v/>
      </c>
    </row>
    <row r="8311" spans="2:11" x14ac:dyDescent="0.2">
      <c r="B8311" s="10" t="str">
        <f t="shared" si="258"/>
        <v/>
      </c>
      <c r="C8311" s="30"/>
      <c r="H8311" s="10" t="str">
        <f>IFERROR(IF(INDEX(Rooms[اعتماد القيمة],MATCH(الحجز!$D8311,Rooms[الشقة],0),1)&lt;=الحجز!$C8311,((INDEX(Rooms[القيمة],MATCH(الحجز!$D8311,Rooms[الشقة],0),1)*الحجز!$E8311)+G8311)-F8311,الحجز!$H8311),"")</f>
        <v/>
      </c>
      <c r="I8311" s="10" t="str">
        <f>IFERROR(VLOOKUP(D8311,Rooms[[الشقة]:[وصف]],4,FALSE),"")</f>
        <v/>
      </c>
      <c r="K8311" s="16" t="str">
        <f t="shared" si="259"/>
        <v/>
      </c>
    </row>
    <row r="8312" spans="2:11" x14ac:dyDescent="0.2">
      <c r="B8312" s="10" t="str">
        <f t="shared" si="258"/>
        <v/>
      </c>
      <c r="C8312" s="30"/>
      <c r="H8312" s="10" t="str">
        <f>IFERROR(IF(INDEX(Rooms[اعتماد القيمة],MATCH(الحجز!$D8312,Rooms[الشقة],0),1)&lt;=الحجز!$C8312,((INDEX(Rooms[القيمة],MATCH(الحجز!$D8312,Rooms[الشقة],0),1)*الحجز!$E8312)+G8312)-F8312,الحجز!$H8312),"")</f>
        <v/>
      </c>
      <c r="I8312" s="10" t="str">
        <f>IFERROR(VLOOKUP(D8312,Rooms[[الشقة]:[وصف]],4,FALSE),"")</f>
        <v/>
      </c>
      <c r="K8312" s="16" t="str">
        <f t="shared" si="259"/>
        <v/>
      </c>
    </row>
    <row r="8313" spans="2:11" x14ac:dyDescent="0.2">
      <c r="B8313" s="10" t="str">
        <f t="shared" si="258"/>
        <v/>
      </c>
      <c r="C8313" s="30"/>
      <c r="H8313" s="10" t="str">
        <f>IFERROR(IF(INDEX(Rooms[اعتماد القيمة],MATCH(الحجز!$D8313,Rooms[الشقة],0),1)&lt;=الحجز!$C8313,((INDEX(Rooms[القيمة],MATCH(الحجز!$D8313,Rooms[الشقة],0),1)*الحجز!$E8313)+G8313)-F8313,الحجز!$H8313),"")</f>
        <v/>
      </c>
      <c r="I8313" s="10" t="str">
        <f>IFERROR(VLOOKUP(D8313,Rooms[[الشقة]:[وصف]],4,FALSE),"")</f>
        <v/>
      </c>
      <c r="K8313" s="16" t="str">
        <f t="shared" si="259"/>
        <v/>
      </c>
    </row>
    <row r="8314" spans="2:11" x14ac:dyDescent="0.2">
      <c r="B8314" s="10" t="str">
        <f t="shared" si="258"/>
        <v/>
      </c>
      <c r="C8314" s="30"/>
      <c r="H8314" s="10" t="str">
        <f>IFERROR(IF(INDEX(Rooms[اعتماد القيمة],MATCH(الحجز!$D8314,Rooms[الشقة],0),1)&lt;=الحجز!$C8314,((INDEX(Rooms[القيمة],MATCH(الحجز!$D8314,Rooms[الشقة],0),1)*الحجز!$E8314)+G8314)-F8314,الحجز!$H8314),"")</f>
        <v/>
      </c>
      <c r="I8314" s="10" t="str">
        <f>IFERROR(VLOOKUP(D8314,Rooms[[الشقة]:[وصف]],4,FALSE),"")</f>
        <v/>
      </c>
      <c r="K8314" s="16" t="str">
        <f t="shared" si="259"/>
        <v/>
      </c>
    </row>
    <row r="8315" spans="2:11" x14ac:dyDescent="0.2">
      <c r="B8315" s="10" t="str">
        <f t="shared" si="258"/>
        <v/>
      </c>
      <c r="C8315" s="30"/>
      <c r="H8315" s="10" t="str">
        <f>IFERROR(IF(INDEX(Rooms[اعتماد القيمة],MATCH(الحجز!$D8315,Rooms[الشقة],0),1)&lt;=الحجز!$C8315,((INDEX(Rooms[القيمة],MATCH(الحجز!$D8315,Rooms[الشقة],0),1)*الحجز!$E8315)+G8315)-F8315,الحجز!$H8315),"")</f>
        <v/>
      </c>
      <c r="I8315" s="10" t="str">
        <f>IFERROR(VLOOKUP(D8315,Rooms[[الشقة]:[وصف]],4,FALSE),"")</f>
        <v/>
      </c>
      <c r="K8315" s="16" t="str">
        <f t="shared" si="259"/>
        <v/>
      </c>
    </row>
    <row r="8316" spans="2:11" x14ac:dyDescent="0.2">
      <c r="B8316" s="10" t="str">
        <f t="shared" si="258"/>
        <v/>
      </c>
      <c r="C8316" s="30"/>
      <c r="H8316" s="10" t="str">
        <f>IFERROR(IF(INDEX(Rooms[اعتماد القيمة],MATCH(الحجز!$D8316,Rooms[الشقة],0),1)&lt;=الحجز!$C8316,((INDEX(Rooms[القيمة],MATCH(الحجز!$D8316,Rooms[الشقة],0),1)*الحجز!$E8316)+G8316)-F8316,الحجز!$H8316),"")</f>
        <v/>
      </c>
      <c r="I8316" s="10" t="str">
        <f>IFERROR(VLOOKUP(D8316,Rooms[[الشقة]:[وصف]],4,FALSE),"")</f>
        <v/>
      </c>
      <c r="K8316" s="16" t="str">
        <f t="shared" si="259"/>
        <v/>
      </c>
    </row>
    <row r="8317" spans="2:11" x14ac:dyDescent="0.2">
      <c r="B8317" s="10" t="str">
        <f t="shared" si="258"/>
        <v/>
      </c>
      <c r="C8317" s="30"/>
      <c r="H8317" s="10" t="str">
        <f>IFERROR(IF(INDEX(Rooms[اعتماد القيمة],MATCH(الحجز!$D8317,Rooms[الشقة],0),1)&lt;=الحجز!$C8317,((INDEX(Rooms[القيمة],MATCH(الحجز!$D8317,Rooms[الشقة],0),1)*الحجز!$E8317)+G8317)-F8317,الحجز!$H8317),"")</f>
        <v/>
      </c>
      <c r="I8317" s="10" t="str">
        <f>IFERROR(VLOOKUP(D8317,Rooms[[الشقة]:[وصف]],4,FALSE),"")</f>
        <v/>
      </c>
      <c r="K8317" s="16" t="str">
        <f t="shared" si="259"/>
        <v/>
      </c>
    </row>
    <row r="8318" spans="2:11" x14ac:dyDescent="0.2">
      <c r="B8318" s="10" t="str">
        <f t="shared" si="258"/>
        <v/>
      </c>
      <c r="C8318" s="30"/>
      <c r="H8318" s="10" t="str">
        <f>IFERROR(IF(INDEX(Rooms[اعتماد القيمة],MATCH(الحجز!$D8318,Rooms[الشقة],0),1)&lt;=الحجز!$C8318,((INDEX(Rooms[القيمة],MATCH(الحجز!$D8318,Rooms[الشقة],0),1)*الحجز!$E8318)+G8318)-F8318,الحجز!$H8318),"")</f>
        <v/>
      </c>
      <c r="I8318" s="10" t="str">
        <f>IFERROR(VLOOKUP(D8318,Rooms[[الشقة]:[وصف]],4,FALSE),"")</f>
        <v/>
      </c>
      <c r="K8318" s="16" t="str">
        <f t="shared" si="259"/>
        <v/>
      </c>
    </row>
    <row r="8319" spans="2:11" x14ac:dyDescent="0.2">
      <c r="B8319" s="10" t="str">
        <f t="shared" si="258"/>
        <v/>
      </c>
      <c r="C8319" s="30"/>
      <c r="H8319" s="10" t="str">
        <f>IFERROR(IF(INDEX(Rooms[اعتماد القيمة],MATCH(الحجز!$D8319,Rooms[الشقة],0),1)&lt;=الحجز!$C8319,((INDEX(Rooms[القيمة],MATCH(الحجز!$D8319,Rooms[الشقة],0),1)*الحجز!$E8319)+G8319)-F8319,الحجز!$H8319),"")</f>
        <v/>
      </c>
      <c r="I8319" s="10" t="str">
        <f>IFERROR(VLOOKUP(D8319,Rooms[[الشقة]:[وصف]],4,FALSE),"")</f>
        <v/>
      </c>
      <c r="K8319" s="16" t="str">
        <f t="shared" si="259"/>
        <v/>
      </c>
    </row>
    <row r="8320" spans="2:11" x14ac:dyDescent="0.2">
      <c r="B8320" s="10" t="str">
        <f t="shared" si="258"/>
        <v/>
      </c>
      <c r="C8320" s="30"/>
      <c r="H8320" s="10" t="str">
        <f>IFERROR(IF(INDEX(Rooms[اعتماد القيمة],MATCH(الحجز!$D8320,Rooms[الشقة],0),1)&lt;=الحجز!$C8320,((INDEX(Rooms[القيمة],MATCH(الحجز!$D8320,Rooms[الشقة],0),1)*الحجز!$E8320)+G8320)-F8320,الحجز!$H8320),"")</f>
        <v/>
      </c>
      <c r="I8320" s="10" t="str">
        <f>IFERROR(VLOOKUP(D8320,Rooms[[الشقة]:[وصف]],4,FALSE),"")</f>
        <v/>
      </c>
      <c r="K8320" s="16" t="str">
        <f t="shared" si="259"/>
        <v/>
      </c>
    </row>
    <row r="8321" spans="2:11" x14ac:dyDescent="0.2">
      <c r="B8321" s="10" t="str">
        <f t="shared" si="258"/>
        <v/>
      </c>
      <c r="C8321" s="30"/>
      <c r="H8321" s="10" t="str">
        <f>IFERROR(IF(INDEX(Rooms[اعتماد القيمة],MATCH(الحجز!$D8321,Rooms[الشقة],0),1)&lt;=الحجز!$C8321,((INDEX(Rooms[القيمة],MATCH(الحجز!$D8321,Rooms[الشقة],0),1)*الحجز!$E8321)+G8321)-F8321,الحجز!$H8321),"")</f>
        <v/>
      </c>
      <c r="I8321" s="10" t="str">
        <f>IFERROR(VLOOKUP(D8321,Rooms[[الشقة]:[وصف]],4,FALSE),"")</f>
        <v/>
      </c>
      <c r="K8321" s="16" t="str">
        <f t="shared" si="259"/>
        <v/>
      </c>
    </row>
    <row r="8322" spans="2:11" x14ac:dyDescent="0.2">
      <c r="B8322" s="10" t="str">
        <f t="shared" si="258"/>
        <v/>
      </c>
      <c r="C8322" s="30"/>
      <c r="H8322" s="10" t="str">
        <f>IFERROR(IF(INDEX(Rooms[اعتماد القيمة],MATCH(الحجز!$D8322,Rooms[الشقة],0),1)&lt;=الحجز!$C8322,((INDEX(Rooms[القيمة],MATCH(الحجز!$D8322,Rooms[الشقة],0),1)*الحجز!$E8322)+G8322)-F8322,الحجز!$H8322),"")</f>
        <v/>
      </c>
      <c r="I8322" s="10" t="str">
        <f>IFERROR(VLOOKUP(D8322,Rooms[[الشقة]:[وصف]],4,FALSE),"")</f>
        <v/>
      </c>
      <c r="K8322" s="16" t="str">
        <f t="shared" si="259"/>
        <v/>
      </c>
    </row>
    <row r="8323" spans="2:11" x14ac:dyDescent="0.2">
      <c r="B8323" s="10" t="str">
        <f t="shared" si="258"/>
        <v/>
      </c>
      <c r="C8323" s="30"/>
      <c r="H8323" s="10" t="str">
        <f>IFERROR(IF(INDEX(Rooms[اعتماد القيمة],MATCH(الحجز!$D8323,Rooms[الشقة],0),1)&lt;=الحجز!$C8323,((INDEX(Rooms[القيمة],MATCH(الحجز!$D8323,Rooms[الشقة],0),1)*الحجز!$E8323)+G8323)-F8323,الحجز!$H8323),"")</f>
        <v/>
      </c>
      <c r="I8323" s="10" t="str">
        <f>IFERROR(VLOOKUP(D8323,Rooms[[الشقة]:[وصف]],4,FALSE),"")</f>
        <v/>
      </c>
      <c r="K8323" s="16" t="str">
        <f t="shared" si="259"/>
        <v/>
      </c>
    </row>
    <row r="8324" spans="2:11" x14ac:dyDescent="0.2">
      <c r="B8324" s="10" t="str">
        <f t="shared" si="258"/>
        <v/>
      </c>
      <c r="C8324" s="30"/>
      <c r="H8324" s="10" t="str">
        <f>IFERROR(IF(INDEX(Rooms[اعتماد القيمة],MATCH(الحجز!$D8324,Rooms[الشقة],0),1)&lt;=الحجز!$C8324,((INDEX(Rooms[القيمة],MATCH(الحجز!$D8324,Rooms[الشقة],0),1)*الحجز!$E8324)+G8324)-F8324,الحجز!$H8324),"")</f>
        <v/>
      </c>
      <c r="I8324" s="10" t="str">
        <f>IFERROR(VLOOKUP(D8324,Rooms[[الشقة]:[وصف]],4,FALSE),"")</f>
        <v/>
      </c>
      <c r="K8324" s="16" t="str">
        <f t="shared" si="259"/>
        <v/>
      </c>
    </row>
    <row r="8325" spans="2:11" x14ac:dyDescent="0.2">
      <c r="B8325" s="10" t="str">
        <f t="shared" ref="B8325:B8388" si="260">IF(C8325&lt;&gt;"",ROW(A8322),"")</f>
        <v/>
      </c>
      <c r="C8325" s="30"/>
      <c r="H8325" s="10" t="str">
        <f>IFERROR(IF(INDEX(Rooms[اعتماد القيمة],MATCH(الحجز!$D8325,Rooms[الشقة],0),1)&lt;=الحجز!$C8325,((INDEX(Rooms[القيمة],MATCH(الحجز!$D8325,Rooms[الشقة],0),1)*الحجز!$E8325)+G8325)-F8325,الحجز!$H8325),"")</f>
        <v/>
      </c>
      <c r="I8325" s="10" t="str">
        <f>IFERROR(VLOOKUP(D8325,Rooms[[الشقة]:[وصف]],4,FALSE),"")</f>
        <v/>
      </c>
      <c r="K8325" s="16" t="str">
        <f t="shared" ref="K8325:K8388" si="261">IF(AND(E8325="",C8325=""),"",C8325+(IF(E8325&lt;1,E8325,(E8325-1))))</f>
        <v/>
      </c>
    </row>
    <row r="8326" spans="2:11" x14ac:dyDescent="0.2">
      <c r="B8326" s="10" t="str">
        <f t="shared" si="260"/>
        <v/>
      </c>
      <c r="C8326" s="30"/>
      <c r="H8326" s="10" t="str">
        <f>IFERROR(IF(INDEX(Rooms[اعتماد القيمة],MATCH(الحجز!$D8326,Rooms[الشقة],0),1)&lt;=الحجز!$C8326,((INDEX(Rooms[القيمة],MATCH(الحجز!$D8326,Rooms[الشقة],0),1)*الحجز!$E8326)+G8326)-F8326,الحجز!$H8326),"")</f>
        <v/>
      </c>
      <c r="I8326" s="10" t="str">
        <f>IFERROR(VLOOKUP(D8326,Rooms[[الشقة]:[وصف]],4,FALSE),"")</f>
        <v/>
      </c>
      <c r="K8326" s="16" t="str">
        <f t="shared" si="261"/>
        <v/>
      </c>
    </row>
    <row r="8327" spans="2:11" x14ac:dyDescent="0.2">
      <c r="B8327" s="10" t="str">
        <f t="shared" si="260"/>
        <v/>
      </c>
      <c r="C8327" s="30"/>
      <c r="H8327" s="10" t="str">
        <f>IFERROR(IF(INDEX(Rooms[اعتماد القيمة],MATCH(الحجز!$D8327,Rooms[الشقة],0),1)&lt;=الحجز!$C8327,((INDEX(Rooms[القيمة],MATCH(الحجز!$D8327,Rooms[الشقة],0),1)*الحجز!$E8327)+G8327)-F8327,الحجز!$H8327),"")</f>
        <v/>
      </c>
      <c r="I8327" s="10" t="str">
        <f>IFERROR(VLOOKUP(D8327,Rooms[[الشقة]:[وصف]],4,FALSE),"")</f>
        <v/>
      </c>
      <c r="K8327" s="16" t="str">
        <f t="shared" si="261"/>
        <v/>
      </c>
    </row>
    <row r="8328" spans="2:11" x14ac:dyDescent="0.2">
      <c r="B8328" s="10" t="str">
        <f t="shared" si="260"/>
        <v/>
      </c>
      <c r="C8328" s="30"/>
      <c r="H8328" s="10" t="str">
        <f>IFERROR(IF(INDEX(Rooms[اعتماد القيمة],MATCH(الحجز!$D8328,Rooms[الشقة],0),1)&lt;=الحجز!$C8328,((INDEX(Rooms[القيمة],MATCH(الحجز!$D8328,Rooms[الشقة],0),1)*الحجز!$E8328)+G8328)-F8328,الحجز!$H8328),"")</f>
        <v/>
      </c>
      <c r="I8328" s="10" t="str">
        <f>IFERROR(VLOOKUP(D8328,Rooms[[الشقة]:[وصف]],4,FALSE),"")</f>
        <v/>
      </c>
      <c r="K8328" s="16" t="str">
        <f t="shared" si="261"/>
        <v/>
      </c>
    </row>
    <row r="8329" spans="2:11" x14ac:dyDescent="0.2">
      <c r="B8329" s="10" t="str">
        <f t="shared" si="260"/>
        <v/>
      </c>
      <c r="C8329" s="30"/>
      <c r="H8329" s="10" t="str">
        <f>IFERROR(IF(INDEX(Rooms[اعتماد القيمة],MATCH(الحجز!$D8329,Rooms[الشقة],0),1)&lt;=الحجز!$C8329,((INDEX(Rooms[القيمة],MATCH(الحجز!$D8329,Rooms[الشقة],0),1)*الحجز!$E8329)+G8329)-F8329,الحجز!$H8329),"")</f>
        <v/>
      </c>
      <c r="I8329" s="10" t="str">
        <f>IFERROR(VLOOKUP(D8329,Rooms[[الشقة]:[وصف]],4,FALSE),"")</f>
        <v/>
      </c>
      <c r="K8329" s="16" t="str">
        <f t="shared" si="261"/>
        <v/>
      </c>
    </row>
    <row r="8330" spans="2:11" x14ac:dyDescent="0.2">
      <c r="B8330" s="10" t="str">
        <f t="shared" si="260"/>
        <v/>
      </c>
      <c r="C8330" s="30"/>
      <c r="H8330" s="10" t="str">
        <f>IFERROR(IF(INDEX(Rooms[اعتماد القيمة],MATCH(الحجز!$D8330,Rooms[الشقة],0),1)&lt;=الحجز!$C8330,((INDEX(Rooms[القيمة],MATCH(الحجز!$D8330,Rooms[الشقة],0),1)*الحجز!$E8330)+G8330)-F8330,الحجز!$H8330),"")</f>
        <v/>
      </c>
      <c r="I8330" s="10" t="str">
        <f>IFERROR(VLOOKUP(D8330,Rooms[[الشقة]:[وصف]],4,FALSE),"")</f>
        <v/>
      </c>
      <c r="K8330" s="16" t="str">
        <f t="shared" si="261"/>
        <v/>
      </c>
    </row>
    <row r="8331" spans="2:11" x14ac:dyDescent="0.2">
      <c r="B8331" s="10" t="str">
        <f t="shared" si="260"/>
        <v/>
      </c>
      <c r="C8331" s="30"/>
      <c r="H8331" s="10" t="str">
        <f>IFERROR(IF(INDEX(Rooms[اعتماد القيمة],MATCH(الحجز!$D8331,Rooms[الشقة],0),1)&lt;=الحجز!$C8331,((INDEX(Rooms[القيمة],MATCH(الحجز!$D8331,Rooms[الشقة],0),1)*الحجز!$E8331)+G8331)-F8331,الحجز!$H8331),"")</f>
        <v/>
      </c>
      <c r="I8331" s="10" t="str">
        <f>IFERROR(VLOOKUP(D8331,Rooms[[الشقة]:[وصف]],4,FALSE),"")</f>
        <v/>
      </c>
      <c r="K8331" s="16" t="str">
        <f t="shared" si="261"/>
        <v/>
      </c>
    </row>
    <row r="8332" spans="2:11" x14ac:dyDescent="0.2">
      <c r="B8332" s="10" t="str">
        <f t="shared" si="260"/>
        <v/>
      </c>
      <c r="C8332" s="30"/>
      <c r="H8332" s="10" t="str">
        <f>IFERROR(IF(INDEX(Rooms[اعتماد القيمة],MATCH(الحجز!$D8332,Rooms[الشقة],0),1)&lt;=الحجز!$C8332,((INDEX(Rooms[القيمة],MATCH(الحجز!$D8332,Rooms[الشقة],0),1)*الحجز!$E8332)+G8332)-F8332,الحجز!$H8332),"")</f>
        <v/>
      </c>
      <c r="I8332" s="10" t="str">
        <f>IFERROR(VLOOKUP(D8332,Rooms[[الشقة]:[وصف]],4,FALSE),"")</f>
        <v/>
      </c>
      <c r="K8332" s="16" t="str">
        <f t="shared" si="261"/>
        <v/>
      </c>
    </row>
    <row r="8333" spans="2:11" x14ac:dyDescent="0.2">
      <c r="B8333" s="10" t="str">
        <f t="shared" si="260"/>
        <v/>
      </c>
      <c r="C8333" s="30"/>
      <c r="H8333" s="10" t="str">
        <f>IFERROR(IF(INDEX(Rooms[اعتماد القيمة],MATCH(الحجز!$D8333,Rooms[الشقة],0),1)&lt;=الحجز!$C8333,((INDEX(Rooms[القيمة],MATCH(الحجز!$D8333,Rooms[الشقة],0),1)*الحجز!$E8333)+G8333)-F8333,الحجز!$H8333),"")</f>
        <v/>
      </c>
      <c r="I8333" s="10" t="str">
        <f>IFERROR(VLOOKUP(D8333,Rooms[[الشقة]:[وصف]],4,FALSE),"")</f>
        <v/>
      </c>
      <c r="K8333" s="16" t="str">
        <f t="shared" si="261"/>
        <v/>
      </c>
    </row>
    <row r="8334" spans="2:11" x14ac:dyDescent="0.2">
      <c r="B8334" s="10" t="str">
        <f t="shared" si="260"/>
        <v/>
      </c>
      <c r="C8334" s="30"/>
      <c r="H8334" s="10" t="str">
        <f>IFERROR(IF(INDEX(Rooms[اعتماد القيمة],MATCH(الحجز!$D8334,Rooms[الشقة],0),1)&lt;=الحجز!$C8334,((INDEX(Rooms[القيمة],MATCH(الحجز!$D8334,Rooms[الشقة],0),1)*الحجز!$E8334)+G8334)-F8334,الحجز!$H8334),"")</f>
        <v/>
      </c>
      <c r="I8334" s="10" t="str">
        <f>IFERROR(VLOOKUP(D8334,Rooms[[الشقة]:[وصف]],4,FALSE),"")</f>
        <v/>
      </c>
      <c r="K8334" s="16" t="str">
        <f t="shared" si="261"/>
        <v/>
      </c>
    </row>
    <row r="8335" spans="2:11" x14ac:dyDescent="0.2">
      <c r="B8335" s="10" t="str">
        <f t="shared" si="260"/>
        <v/>
      </c>
      <c r="C8335" s="30"/>
      <c r="H8335" s="10" t="str">
        <f>IFERROR(IF(INDEX(Rooms[اعتماد القيمة],MATCH(الحجز!$D8335,Rooms[الشقة],0),1)&lt;=الحجز!$C8335,((INDEX(Rooms[القيمة],MATCH(الحجز!$D8335,Rooms[الشقة],0),1)*الحجز!$E8335)+G8335)-F8335,الحجز!$H8335),"")</f>
        <v/>
      </c>
      <c r="I8335" s="10" t="str">
        <f>IFERROR(VLOOKUP(D8335,Rooms[[الشقة]:[وصف]],4,FALSE),"")</f>
        <v/>
      </c>
      <c r="K8335" s="16" t="str">
        <f t="shared" si="261"/>
        <v/>
      </c>
    </row>
    <row r="8336" spans="2:11" x14ac:dyDescent="0.2">
      <c r="B8336" s="10" t="str">
        <f t="shared" si="260"/>
        <v/>
      </c>
      <c r="C8336" s="30"/>
      <c r="H8336" s="10" t="str">
        <f>IFERROR(IF(INDEX(Rooms[اعتماد القيمة],MATCH(الحجز!$D8336,Rooms[الشقة],0),1)&lt;=الحجز!$C8336,((INDEX(Rooms[القيمة],MATCH(الحجز!$D8336,Rooms[الشقة],0),1)*الحجز!$E8336)+G8336)-F8336,الحجز!$H8336),"")</f>
        <v/>
      </c>
      <c r="I8336" s="10" t="str">
        <f>IFERROR(VLOOKUP(D8336,Rooms[[الشقة]:[وصف]],4,FALSE),"")</f>
        <v/>
      </c>
      <c r="K8336" s="16" t="str">
        <f t="shared" si="261"/>
        <v/>
      </c>
    </row>
    <row r="8337" spans="2:11" x14ac:dyDescent="0.2">
      <c r="B8337" s="10" t="str">
        <f t="shared" si="260"/>
        <v/>
      </c>
      <c r="C8337" s="30"/>
      <c r="H8337" s="10" t="str">
        <f>IFERROR(IF(INDEX(Rooms[اعتماد القيمة],MATCH(الحجز!$D8337,Rooms[الشقة],0),1)&lt;=الحجز!$C8337,((INDEX(Rooms[القيمة],MATCH(الحجز!$D8337,Rooms[الشقة],0),1)*الحجز!$E8337)+G8337)-F8337,الحجز!$H8337),"")</f>
        <v/>
      </c>
      <c r="I8337" s="10" t="str">
        <f>IFERROR(VLOOKUP(D8337,Rooms[[الشقة]:[وصف]],4,FALSE),"")</f>
        <v/>
      </c>
      <c r="K8337" s="16" t="str">
        <f t="shared" si="261"/>
        <v/>
      </c>
    </row>
    <row r="8338" spans="2:11" x14ac:dyDescent="0.2">
      <c r="B8338" s="10" t="str">
        <f t="shared" si="260"/>
        <v/>
      </c>
      <c r="C8338" s="30"/>
      <c r="H8338" s="10" t="str">
        <f>IFERROR(IF(INDEX(Rooms[اعتماد القيمة],MATCH(الحجز!$D8338,Rooms[الشقة],0),1)&lt;=الحجز!$C8338,((INDEX(Rooms[القيمة],MATCH(الحجز!$D8338,Rooms[الشقة],0),1)*الحجز!$E8338)+G8338)-F8338,الحجز!$H8338),"")</f>
        <v/>
      </c>
      <c r="I8338" s="10" t="str">
        <f>IFERROR(VLOOKUP(D8338,Rooms[[الشقة]:[وصف]],4,FALSE),"")</f>
        <v/>
      </c>
      <c r="K8338" s="16" t="str">
        <f t="shared" si="261"/>
        <v/>
      </c>
    </row>
    <row r="8339" spans="2:11" x14ac:dyDescent="0.2">
      <c r="B8339" s="10" t="str">
        <f t="shared" si="260"/>
        <v/>
      </c>
      <c r="C8339" s="30"/>
      <c r="H8339" s="10" t="str">
        <f>IFERROR(IF(INDEX(Rooms[اعتماد القيمة],MATCH(الحجز!$D8339,Rooms[الشقة],0),1)&lt;=الحجز!$C8339,((INDEX(Rooms[القيمة],MATCH(الحجز!$D8339,Rooms[الشقة],0),1)*الحجز!$E8339)+G8339)-F8339,الحجز!$H8339),"")</f>
        <v/>
      </c>
      <c r="I8339" s="10" t="str">
        <f>IFERROR(VLOOKUP(D8339,Rooms[[الشقة]:[وصف]],4,FALSE),"")</f>
        <v/>
      </c>
      <c r="K8339" s="16" t="str">
        <f t="shared" si="261"/>
        <v/>
      </c>
    </row>
    <row r="8340" spans="2:11" x14ac:dyDescent="0.2">
      <c r="B8340" s="10" t="str">
        <f t="shared" si="260"/>
        <v/>
      </c>
      <c r="C8340" s="30"/>
      <c r="H8340" s="10" t="str">
        <f>IFERROR(IF(INDEX(Rooms[اعتماد القيمة],MATCH(الحجز!$D8340,Rooms[الشقة],0),1)&lt;=الحجز!$C8340,((INDEX(Rooms[القيمة],MATCH(الحجز!$D8340,Rooms[الشقة],0),1)*الحجز!$E8340)+G8340)-F8340,الحجز!$H8340),"")</f>
        <v/>
      </c>
      <c r="I8340" s="10" t="str">
        <f>IFERROR(VLOOKUP(D8340,Rooms[[الشقة]:[وصف]],4,FALSE),"")</f>
        <v/>
      </c>
      <c r="K8340" s="16" t="str">
        <f t="shared" si="261"/>
        <v/>
      </c>
    </row>
    <row r="8341" spans="2:11" x14ac:dyDescent="0.2">
      <c r="B8341" s="10" t="str">
        <f t="shared" si="260"/>
        <v/>
      </c>
      <c r="C8341" s="30"/>
      <c r="H8341" s="10" t="str">
        <f>IFERROR(IF(INDEX(Rooms[اعتماد القيمة],MATCH(الحجز!$D8341,Rooms[الشقة],0),1)&lt;=الحجز!$C8341,((INDEX(Rooms[القيمة],MATCH(الحجز!$D8341,Rooms[الشقة],0),1)*الحجز!$E8341)+G8341)-F8341,الحجز!$H8341),"")</f>
        <v/>
      </c>
      <c r="I8341" s="10" t="str">
        <f>IFERROR(VLOOKUP(D8341,Rooms[[الشقة]:[وصف]],4,FALSE),"")</f>
        <v/>
      </c>
      <c r="K8341" s="16" t="str">
        <f t="shared" si="261"/>
        <v/>
      </c>
    </row>
    <row r="8342" spans="2:11" x14ac:dyDescent="0.2">
      <c r="B8342" s="10" t="str">
        <f t="shared" si="260"/>
        <v/>
      </c>
      <c r="C8342" s="30"/>
      <c r="H8342" s="10" t="str">
        <f>IFERROR(IF(INDEX(Rooms[اعتماد القيمة],MATCH(الحجز!$D8342,Rooms[الشقة],0),1)&lt;=الحجز!$C8342,((INDEX(Rooms[القيمة],MATCH(الحجز!$D8342,Rooms[الشقة],0),1)*الحجز!$E8342)+G8342)-F8342,الحجز!$H8342),"")</f>
        <v/>
      </c>
      <c r="I8342" s="10" t="str">
        <f>IFERROR(VLOOKUP(D8342,Rooms[[الشقة]:[وصف]],4,FALSE),"")</f>
        <v/>
      </c>
      <c r="K8342" s="16" t="str">
        <f t="shared" si="261"/>
        <v/>
      </c>
    </row>
    <row r="8343" spans="2:11" x14ac:dyDescent="0.2">
      <c r="B8343" s="10" t="str">
        <f t="shared" si="260"/>
        <v/>
      </c>
      <c r="C8343" s="30"/>
      <c r="H8343" s="10" t="str">
        <f>IFERROR(IF(INDEX(Rooms[اعتماد القيمة],MATCH(الحجز!$D8343,Rooms[الشقة],0),1)&lt;=الحجز!$C8343,((INDEX(Rooms[القيمة],MATCH(الحجز!$D8343,Rooms[الشقة],0),1)*الحجز!$E8343)+G8343)-F8343,الحجز!$H8343),"")</f>
        <v/>
      </c>
      <c r="I8343" s="10" t="str">
        <f>IFERROR(VLOOKUP(D8343,Rooms[[الشقة]:[وصف]],4,FALSE),"")</f>
        <v/>
      </c>
      <c r="K8343" s="16" t="str">
        <f t="shared" si="261"/>
        <v/>
      </c>
    </row>
    <row r="8344" spans="2:11" x14ac:dyDescent="0.2">
      <c r="B8344" s="10" t="str">
        <f t="shared" si="260"/>
        <v/>
      </c>
      <c r="C8344" s="30"/>
      <c r="H8344" s="10" t="str">
        <f>IFERROR(IF(INDEX(Rooms[اعتماد القيمة],MATCH(الحجز!$D8344,Rooms[الشقة],0),1)&lt;=الحجز!$C8344,((INDEX(Rooms[القيمة],MATCH(الحجز!$D8344,Rooms[الشقة],0),1)*الحجز!$E8344)+G8344)-F8344,الحجز!$H8344),"")</f>
        <v/>
      </c>
      <c r="I8344" s="10" t="str">
        <f>IFERROR(VLOOKUP(D8344,Rooms[[الشقة]:[وصف]],4,FALSE),"")</f>
        <v/>
      </c>
      <c r="K8344" s="16" t="str">
        <f t="shared" si="261"/>
        <v/>
      </c>
    </row>
    <row r="8345" spans="2:11" x14ac:dyDescent="0.2">
      <c r="B8345" s="10" t="str">
        <f t="shared" si="260"/>
        <v/>
      </c>
      <c r="C8345" s="30"/>
      <c r="H8345" s="10" t="str">
        <f>IFERROR(IF(INDEX(Rooms[اعتماد القيمة],MATCH(الحجز!$D8345,Rooms[الشقة],0),1)&lt;=الحجز!$C8345,((INDEX(Rooms[القيمة],MATCH(الحجز!$D8345,Rooms[الشقة],0),1)*الحجز!$E8345)+G8345)-F8345,الحجز!$H8345),"")</f>
        <v/>
      </c>
      <c r="I8345" s="10" t="str">
        <f>IFERROR(VLOOKUP(D8345,Rooms[[الشقة]:[وصف]],4,FALSE),"")</f>
        <v/>
      </c>
      <c r="K8345" s="16" t="str">
        <f t="shared" si="261"/>
        <v/>
      </c>
    </row>
    <row r="8346" spans="2:11" x14ac:dyDescent="0.2">
      <c r="B8346" s="10" t="str">
        <f t="shared" si="260"/>
        <v/>
      </c>
      <c r="C8346" s="30"/>
      <c r="H8346" s="10" t="str">
        <f>IFERROR(IF(INDEX(Rooms[اعتماد القيمة],MATCH(الحجز!$D8346,Rooms[الشقة],0),1)&lt;=الحجز!$C8346,((INDEX(Rooms[القيمة],MATCH(الحجز!$D8346,Rooms[الشقة],0),1)*الحجز!$E8346)+G8346)-F8346,الحجز!$H8346),"")</f>
        <v/>
      </c>
      <c r="I8346" s="10" t="str">
        <f>IFERROR(VLOOKUP(D8346,Rooms[[الشقة]:[وصف]],4,FALSE),"")</f>
        <v/>
      </c>
      <c r="K8346" s="16" t="str">
        <f t="shared" si="261"/>
        <v/>
      </c>
    </row>
    <row r="8347" spans="2:11" x14ac:dyDescent="0.2">
      <c r="B8347" s="10" t="str">
        <f t="shared" si="260"/>
        <v/>
      </c>
      <c r="C8347" s="30"/>
      <c r="H8347" s="10" t="str">
        <f>IFERROR(IF(INDEX(Rooms[اعتماد القيمة],MATCH(الحجز!$D8347,Rooms[الشقة],0),1)&lt;=الحجز!$C8347,((INDEX(Rooms[القيمة],MATCH(الحجز!$D8347,Rooms[الشقة],0),1)*الحجز!$E8347)+G8347)-F8347,الحجز!$H8347),"")</f>
        <v/>
      </c>
      <c r="I8347" s="10" t="str">
        <f>IFERROR(VLOOKUP(D8347,Rooms[[الشقة]:[وصف]],4,FALSE),"")</f>
        <v/>
      </c>
      <c r="K8347" s="16" t="str">
        <f t="shared" si="261"/>
        <v/>
      </c>
    </row>
    <row r="8348" spans="2:11" x14ac:dyDescent="0.2">
      <c r="B8348" s="10" t="str">
        <f t="shared" si="260"/>
        <v/>
      </c>
      <c r="C8348" s="30"/>
      <c r="H8348" s="10" t="str">
        <f>IFERROR(IF(INDEX(Rooms[اعتماد القيمة],MATCH(الحجز!$D8348,Rooms[الشقة],0),1)&lt;=الحجز!$C8348,((INDEX(Rooms[القيمة],MATCH(الحجز!$D8348,Rooms[الشقة],0),1)*الحجز!$E8348)+G8348)-F8348,الحجز!$H8348),"")</f>
        <v/>
      </c>
      <c r="I8348" s="10" t="str">
        <f>IFERROR(VLOOKUP(D8348,Rooms[[الشقة]:[وصف]],4,FALSE),"")</f>
        <v/>
      </c>
      <c r="K8348" s="16" t="str">
        <f t="shared" si="261"/>
        <v/>
      </c>
    </row>
    <row r="8349" spans="2:11" x14ac:dyDescent="0.2">
      <c r="B8349" s="10" t="str">
        <f t="shared" si="260"/>
        <v/>
      </c>
      <c r="C8349" s="30"/>
      <c r="H8349" s="10" t="str">
        <f>IFERROR(IF(INDEX(Rooms[اعتماد القيمة],MATCH(الحجز!$D8349,Rooms[الشقة],0),1)&lt;=الحجز!$C8349,((INDEX(Rooms[القيمة],MATCH(الحجز!$D8349,Rooms[الشقة],0),1)*الحجز!$E8349)+G8349)-F8349,الحجز!$H8349),"")</f>
        <v/>
      </c>
      <c r="I8349" s="10" t="str">
        <f>IFERROR(VLOOKUP(D8349,Rooms[[الشقة]:[وصف]],4,FALSE),"")</f>
        <v/>
      </c>
      <c r="K8349" s="16" t="str">
        <f t="shared" si="261"/>
        <v/>
      </c>
    </row>
    <row r="8350" spans="2:11" x14ac:dyDescent="0.2">
      <c r="B8350" s="10" t="str">
        <f t="shared" si="260"/>
        <v/>
      </c>
      <c r="C8350" s="30"/>
      <c r="H8350" s="10" t="str">
        <f>IFERROR(IF(INDEX(Rooms[اعتماد القيمة],MATCH(الحجز!$D8350,Rooms[الشقة],0),1)&lt;=الحجز!$C8350,((INDEX(Rooms[القيمة],MATCH(الحجز!$D8350,Rooms[الشقة],0),1)*الحجز!$E8350)+G8350)-F8350,الحجز!$H8350),"")</f>
        <v/>
      </c>
      <c r="I8350" s="10" t="str">
        <f>IFERROR(VLOOKUP(D8350,Rooms[[الشقة]:[وصف]],4,FALSE),"")</f>
        <v/>
      </c>
      <c r="K8350" s="16" t="str">
        <f t="shared" si="261"/>
        <v/>
      </c>
    </row>
    <row r="8351" spans="2:11" x14ac:dyDescent="0.2">
      <c r="B8351" s="10" t="str">
        <f t="shared" si="260"/>
        <v/>
      </c>
      <c r="C8351" s="30"/>
      <c r="H8351" s="10" t="str">
        <f>IFERROR(IF(INDEX(Rooms[اعتماد القيمة],MATCH(الحجز!$D8351,Rooms[الشقة],0),1)&lt;=الحجز!$C8351,((INDEX(Rooms[القيمة],MATCH(الحجز!$D8351,Rooms[الشقة],0),1)*الحجز!$E8351)+G8351)-F8351,الحجز!$H8351),"")</f>
        <v/>
      </c>
      <c r="I8351" s="10" t="str">
        <f>IFERROR(VLOOKUP(D8351,Rooms[[الشقة]:[وصف]],4,FALSE),"")</f>
        <v/>
      </c>
      <c r="K8351" s="16" t="str">
        <f t="shared" si="261"/>
        <v/>
      </c>
    </row>
    <row r="8352" spans="2:11" x14ac:dyDescent="0.2">
      <c r="B8352" s="10" t="str">
        <f t="shared" si="260"/>
        <v/>
      </c>
      <c r="C8352" s="30"/>
      <c r="H8352" s="10" t="str">
        <f>IFERROR(IF(INDEX(Rooms[اعتماد القيمة],MATCH(الحجز!$D8352,Rooms[الشقة],0),1)&lt;=الحجز!$C8352,((INDEX(Rooms[القيمة],MATCH(الحجز!$D8352,Rooms[الشقة],0),1)*الحجز!$E8352)+G8352)-F8352,الحجز!$H8352),"")</f>
        <v/>
      </c>
      <c r="I8352" s="10" t="str">
        <f>IFERROR(VLOOKUP(D8352,Rooms[[الشقة]:[وصف]],4,FALSE),"")</f>
        <v/>
      </c>
      <c r="K8352" s="16" t="str">
        <f t="shared" si="261"/>
        <v/>
      </c>
    </row>
    <row r="8353" spans="2:11" x14ac:dyDescent="0.2">
      <c r="B8353" s="10" t="str">
        <f t="shared" si="260"/>
        <v/>
      </c>
      <c r="C8353" s="30"/>
      <c r="H8353" s="10" t="str">
        <f>IFERROR(IF(INDEX(Rooms[اعتماد القيمة],MATCH(الحجز!$D8353,Rooms[الشقة],0),1)&lt;=الحجز!$C8353,((INDEX(Rooms[القيمة],MATCH(الحجز!$D8353,Rooms[الشقة],0),1)*الحجز!$E8353)+G8353)-F8353,الحجز!$H8353),"")</f>
        <v/>
      </c>
      <c r="I8353" s="10" t="str">
        <f>IFERROR(VLOOKUP(D8353,Rooms[[الشقة]:[وصف]],4,FALSE),"")</f>
        <v/>
      </c>
      <c r="K8353" s="16" t="str">
        <f t="shared" si="261"/>
        <v/>
      </c>
    </row>
    <row r="8354" spans="2:11" x14ac:dyDescent="0.2">
      <c r="B8354" s="10" t="str">
        <f t="shared" si="260"/>
        <v/>
      </c>
      <c r="C8354" s="30"/>
      <c r="H8354" s="10" t="str">
        <f>IFERROR(IF(INDEX(Rooms[اعتماد القيمة],MATCH(الحجز!$D8354,Rooms[الشقة],0),1)&lt;=الحجز!$C8354,((INDEX(Rooms[القيمة],MATCH(الحجز!$D8354,Rooms[الشقة],0),1)*الحجز!$E8354)+G8354)-F8354,الحجز!$H8354),"")</f>
        <v/>
      </c>
      <c r="I8354" s="10" t="str">
        <f>IFERROR(VLOOKUP(D8354,Rooms[[الشقة]:[وصف]],4,FALSE),"")</f>
        <v/>
      </c>
      <c r="K8354" s="16" t="str">
        <f t="shared" si="261"/>
        <v/>
      </c>
    </row>
    <row r="8355" spans="2:11" x14ac:dyDescent="0.2">
      <c r="B8355" s="10" t="str">
        <f t="shared" si="260"/>
        <v/>
      </c>
      <c r="C8355" s="30"/>
      <c r="H8355" s="10" t="str">
        <f>IFERROR(IF(INDEX(Rooms[اعتماد القيمة],MATCH(الحجز!$D8355,Rooms[الشقة],0),1)&lt;=الحجز!$C8355,((INDEX(Rooms[القيمة],MATCH(الحجز!$D8355,Rooms[الشقة],0),1)*الحجز!$E8355)+G8355)-F8355,الحجز!$H8355),"")</f>
        <v/>
      </c>
      <c r="I8355" s="10" t="str">
        <f>IFERROR(VLOOKUP(D8355,Rooms[[الشقة]:[وصف]],4,FALSE),"")</f>
        <v/>
      </c>
      <c r="K8355" s="16" t="str">
        <f t="shared" si="261"/>
        <v/>
      </c>
    </row>
    <row r="8356" spans="2:11" x14ac:dyDescent="0.2">
      <c r="B8356" s="10" t="str">
        <f t="shared" si="260"/>
        <v/>
      </c>
      <c r="C8356" s="30"/>
      <c r="H8356" s="10" t="str">
        <f>IFERROR(IF(INDEX(Rooms[اعتماد القيمة],MATCH(الحجز!$D8356,Rooms[الشقة],0),1)&lt;=الحجز!$C8356,((INDEX(Rooms[القيمة],MATCH(الحجز!$D8356,Rooms[الشقة],0),1)*الحجز!$E8356)+G8356)-F8356,الحجز!$H8356),"")</f>
        <v/>
      </c>
      <c r="I8356" s="10" t="str">
        <f>IFERROR(VLOOKUP(D8356,Rooms[[الشقة]:[وصف]],4,FALSE),"")</f>
        <v/>
      </c>
      <c r="K8356" s="16" t="str">
        <f t="shared" si="261"/>
        <v/>
      </c>
    </row>
    <row r="8357" spans="2:11" x14ac:dyDescent="0.2">
      <c r="B8357" s="10" t="str">
        <f t="shared" si="260"/>
        <v/>
      </c>
      <c r="C8357" s="30"/>
      <c r="H8357" s="10" t="str">
        <f>IFERROR(IF(INDEX(Rooms[اعتماد القيمة],MATCH(الحجز!$D8357,Rooms[الشقة],0),1)&lt;=الحجز!$C8357,((INDEX(Rooms[القيمة],MATCH(الحجز!$D8357,Rooms[الشقة],0),1)*الحجز!$E8357)+G8357)-F8357,الحجز!$H8357),"")</f>
        <v/>
      </c>
      <c r="I8357" s="10" t="str">
        <f>IFERROR(VLOOKUP(D8357,Rooms[[الشقة]:[وصف]],4,FALSE),"")</f>
        <v/>
      </c>
      <c r="K8357" s="16" t="str">
        <f t="shared" si="261"/>
        <v/>
      </c>
    </row>
    <row r="8358" spans="2:11" x14ac:dyDescent="0.2">
      <c r="B8358" s="10" t="str">
        <f t="shared" si="260"/>
        <v/>
      </c>
      <c r="C8358" s="30"/>
      <c r="H8358" s="10" t="str">
        <f>IFERROR(IF(INDEX(Rooms[اعتماد القيمة],MATCH(الحجز!$D8358,Rooms[الشقة],0),1)&lt;=الحجز!$C8358,((INDEX(Rooms[القيمة],MATCH(الحجز!$D8358,Rooms[الشقة],0),1)*الحجز!$E8358)+G8358)-F8358,الحجز!$H8358),"")</f>
        <v/>
      </c>
      <c r="I8358" s="10" t="str">
        <f>IFERROR(VLOOKUP(D8358,Rooms[[الشقة]:[وصف]],4,FALSE),"")</f>
        <v/>
      </c>
      <c r="K8358" s="16" t="str">
        <f t="shared" si="261"/>
        <v/>
      </c>
    </row>
    <row r="8359" spans="2:11" x14ac:dyDescent="0.2">
      <c r="B8359" s="10" t="str">
        <f t="shared" si="260"/>
        <v/>
      </c>
      <c r="C8359" s="30"/>
      <c r="H8359" s="10" t="str">
        <f>IFERROR(IF(INDEX(Rooms[اعتماد القيمة],MATCH(الحجز!$D8359,Rooms[الشقة],0),1)&lt;=الحجز!$C8359,((INDEX(Rooms[القيمة],MATCH(الحجز!$D8359,Rooms[الشقة],0),1)*الحجز!$E8359)+G8359)-F8359,الحجز!$H8359),"")</f>
        <v/>
      </c>
      <c r="I8359" s="10" t="str">
        <f>IFERROR(VLOOKUP(D8359,Rooms[[الشقة]:[وصف]],4,FALSE),"")</f>
        <v/>
      </c>
      <c r="K8359" s="16" t="str">
        <f t="shared" si="261"/>
        <v/>
      </c>
    </row>
    <row r="8360" spans="2:11" x14ac:dyDescent="0.2">
      <c r="B8360" s="10" t="str">
        <f t="shared" si="260"/>
        <v/>
      </c>
      <c r="C8360" s="30"/>
      <c r="H8360" s="10" t="str">
        <f>IFERROR(IF(INDEX(Rooms[اعتماد القيمة],MATCH(الحجز!$D8360,Rooms[الشقة],0),1)&lt;=الحجز!$C8360,((INDEX(Rooms[القيمة],MATCH(الحجز!$D8360,Rooms[الشقة],0),1)*الحجز!$E8360)+G8360)-F8360,الحجز!$H8360),"")</f>
        <v/>
      </c>
      <c r="I8360" s="10" t="str">
        <f>IFERROR(VLOOKUP(D8360,Rooms[[الشقة]:[وصف]],4,FALSE),"")</f>
        <v/>
      </c>
      <c r="K8360" s="16" t="str">
        <f t="shared" si="261"/>
        <v/>
      </c>
    </row>
    <row r="8361" spans="2:11" x14ac:dyDescent="0.2">
      <c r="B8361" s="10" t="str">
        <f t="shared" si="260"/>
        <v/>
      </c>
      <c r="C8361" s="30"/>
      <c r="H8361" s="10" t="str">
        <f>IFERROR(IF(INDEX(Rooms[اعتماد القيمة],MATCH(الحجز!$D8361,Rooms[الشقة],0),1)&lt;=الحجز!$C8361,((INDEX(Rooms[القيمة],MATCH(الحجز!$D8361,Rooms[الشقة],0),1)*الحجز!$E8361)+G8361)-F8361,الحجز!$H8361),"")</f>
        <v/>
      </c>
      <c r="I8361" s="10" t="str">
        <f>IFERROR(VLOOKUP(D8361,Rooms[[الشقة]:[وصف]],4,FALSE),"")</f>
        <v/>
      </c>
      <c r="K8361" s="16" t="str">
        <f t="shared" si="261"/>
        <v/>
      </c>
    </row>
    <row r="8362" spans="2:11" x14ac:dyDescent="0.2">
      <c r="B8362" s="10" t="str">
        <f t="shared" si="260"/>
        <v/>
      </c>
      <c r="C8362" s="30"/>
      <c r="H8362" s="10" t="str">
        <f>IFERROR(IF(INDEX(Rooms[اعتماد القيمة],MATCH(الحجز!$D8362,Rooms[الشقة],0),1)&lt;=الحجز!$C8362,((INDEX(Rooms[القيمة],MATCH(الحجز!$D8362,Rooms[الشقة],0),1)*الحجز!$E8362)+G8362)-F8362,الحجز!$H8362),"")</f>
        <v/>
      </c>
      <c r="I8362" s="10" t="str">
        <f>IFERROR(VLOOKUP(D8362,Rooms[[الشقة]:[وصف]],4,FALSE),"")</f>
        <v/>
      </c>
      <c r="K8362" s="16" t="str">
        <f t="shared" si="261"/>
        <v/>
      </c>
    </row>
    <row r="8363" spans="2:11" x14ac:dyDescent="0.2">
      <c r="B8363" s="10" t="str">
        <f t="shared" si="260"/>
        <v/>
      </c>
      <c r="C8363" s="30"/>
      <c r="H8363" s="10" t="str">
        <f>IFERROR(IF(INDEX(Rooms[اعتماد القيمة],MATCH(الحجز!$D8363,Rooms[الشقة],0),1)&lt;=الحجز!$C8363,((INDEX(Rooms[القيمة],MATCH(الحجز!$D8363,Rooms[الشقة],0),1)*الحجز!$E8363)+G8363)-F8363,الحجز!$H8363),"")</f>
        <v/>
      </c>
      <c r="I8363" s="10" t="str">
        <f>IFERROR(VLOOKUP(D8363,Rooms[[الشقة]:[وصف]],4,FALSE),"")</f>
        <v/>
      </c>
      <c r="K8363" s="16" t="str">
        <f t="shared" si="261"/>
        <v/>
      </c>
    </row>
    <row r="8364" spans="2:11" x14ac:dyDescent="0.2">
      <c r="B8364" s="10" t="str">
        <f t="shared" si="260"/>
        <v/>
      </c>
      <c r="C8364" s="30"/>
      <c r="H8364" s="10" t="str">
        <f>IFERROR(IF(INDEX(Rooms[اعتماد القيمة],MATCH(الحجز!$D8364,Rooms[الشقة],0),1)&lt;=الحجز!$C8364,((INDEX(Rooms[القيمة],MATCH(الحجز!$D8364,Rooms[الشقة],0),1)*الحجز!$E8364)+G8364)-F8364,الحجز!$H8364),"")</f>
        <v/>
      </c>
      <c r="I8364" s="10" t="str">
        <f>IFERROR(VLOOKUP(D8364,Rooms[[الشقة]:[وصف]],4,FALSE),"")</f>
        <v/>
      </c>
      <c r="K8364" s="16" t="str">
        <f t="shared" si="261"/>
        <v/>
      </c>
    </row>
    <row r="8365" spans="2:11" x14ac:dyDescent="0.2">
      <c r="B8365" s="10" t="str">
        <f t="shared" si="260"/>
        <v/>
      </c>
      <c r="C8365" s="30"/>
      <c r="H8365" s="10" t="str">
        <f>IFERROR(IF(INDEX(Rooms[اعتماد القيمة],MATCH(الحجز!$D8365,Rooms[الشقة],0),1)&lt;=الحجز!$C8365,((INDEX(Rooms[القيمة],MATCH(الحجز!$D8365,Rooms[الشقة],0),1)*الحجز!$E8365)+G8365)-F8365,الحجز!$H8365),"")</f>
        <v/>
      </c>
      <c r="I8365" s="10" t="str">
        <f>IFERROR(VLOOKUP(D8365,Rooms[[الشقة]:[وصف]],4,FALSE),"")</f>
        <v/>
      </c>
      <c r="K8365" s="16" t="str">
        <f t="shared" si="261"/>
        <v/>
      </c>
    </row>
    <row r="8366" spans="2:11" x14ac:dyDescent="0.2">
      <c r="B8366" s="10" t="str">
        <f t="shared" si="260"/>
        <v/>
      </c>
      <c r="C8366" s="30"/>
      <c r="H8366" s="10" t="str">
        <f>IFERROR(IF(INDEX(Rooms[اعتماد القيمة],MATCH(الحجز!$D8366,Rooms[الشقة],0),1)&lt;=الحجز!$C8366,((INDEX(Rooms[القيمة],MATCH(الحجز!$D8366,Rooms[الشقة],0),1)*الحجز!$E8366)+G8366)-F8366,الحجز!$H8366),"")</f>
        <v/>
      </c>
      <c r="I8366" s="10" t="str">
        <f>IFERROR(VLOOKUP(D8366,Rooms[[الشقة]:[وصف]],4,FALSE),"")</f>
        <v/>
      </c>
      <c r="K8366" s="16" t="str">
        <f t="shared" si="261"/>
        <v/>
      </c>
    </row>
    <row r="8367" spans="2:11" x14ac:dyDescent="0.2">
      <c r="B8367" s="10" t="str">
        <f t="shared" si="260"/>
        <v/>
      </c>
      <c r="C8367" s="30"/>
      <c r="H8367" s="10" t="str">
        <f>IFERROR(IF(INDEX(Rooms[اعتماد القيمة],MATCH(الحجز!$D8367,Rooms[الشقة],0),1)&lt;=الحجز!$C8367,((INDEX(Rooms[القيمة],MATCH(الحجز!$D8367,Rooms[الشقة],0),1)*الحجز!$E8367)+G8367)-F8367,الحجز!$H8367),"")</f>
        <v/>
      </c>
      <c r="I8367" s="10" t="str">
        <f>IFERROR(VLOOKUP(D8367,Rooms[[الشقة]:[وصف]],4,FALSE),"")</f>
        <v/>
      </c>
      <c r="K8367" s="16" t="str">
        <f t="shared" si="261"/>
        <v/>
      </c>
    </row>
    <row r="8368" spans="2:11" x14ac:dyDescent="0.2">
      <c r="B8368" s="10" t="str">
        <f t="shared" si="260"/>
        <v/>
      </c>
      <c r="C8368" s="30"/>
      <c r="H8368" s="10" t="str">
        <f>IFERROR(IF(INDEX(Rooms[اعتماد القيمة],MATCH(الحجز!$D8368,Rooms[الشقة],0),1)&lt;=الحجز!$C8368,((INDEX(Rooms[القيمة],MATCH(الحجز!$D8368,Rooms[الشقة],0),1)*الحجز!$E8368)+G8368)-F8368,الحجز!$H8368),"")</f>
        <v/>
      </c>
      <c r="I8368" s="10" t="str">
        <f>IFERROR(VLOOKUP(D8368,Rooms[[الشقة]:[وصف]],4,FALSE),"")</f>
        <v/>
      </c>
      <c r="K8368" s="16" t="str">
        <f t="shared" si="261"/>
        <v/>
      </c>
    </row>
    <row r="8369" spans="2:11" x14ac:dyDescent="0.2">
      <c r="B8369" s="10" t="str">
        <f t="shared" si="260"/>
        <v/>
      </c>
      <c r="C8369" s="30"/>
      <c r="H8369" s="10" t="str">
        <f>IFERROR(IF(INDEX(Rooms[اعتماد القيمة],MATCH(الحجز!$D8369,Rooms[الشقة],0),1)&lt;=الحجز!$C8369,((INDEX(Rooms[القيمة],MATCH(الحجز!$D8369,Rooms[الشقة],0),1)*الحجز!$E8369)+G8369)-F8369,الحجز!$H8369),"")</f>
        <v/>
      </c>
      <c r="I8369" s="10" t="str">
        <f>IFERROR(VLOOKUP(D8369,Rooms[[الشقة]:[وصف]],4,FALSE),"")</f>
        <v/>
      </c>
      <c r="K8369" s="16" t="str">
        <f t="shared" si="261"/>
        <v/>
      </c>
    </row>
    <row r="8370" spans="2:11" x14ac:dyDescent="0.2">
      <c r="B8370" s="10" t="str">
        <f t="shared" si="260"/>
        <v/>
      </c>
      <c r="C8370" s="30"/>
      <c r="H8370" s="10" t="str">
        <f>IFERROR(IF(INDEX(Rooms[اعتماد القيمة],MATCH(الحجز!$D8370,Rooms[الشقة],0),1)&lt;=الحجز!$C8370,((INDEX(Rooms[القيمة],MATCH(الحجز!$D8370,Rooms[الشقة],0),1)*الحجز!$E8370)+G8370)-F8370,الحجز!$H8370),"")</f>
        <v/>
      </c>
      <c r="I8370" s="10" t="str">
        <f>IFERROR(VLOOKUP(D8370,Rooms[[الشقة]:[وصف]],4,FALSE),"")</f>
        <v/>
      </c>
      <c r="K8370" s="16" t="str">
        <f t="shared" si="261"/>
        <v/>
      </c>
    </row>
    <row r="8371" spans="2:11" x14ac:dyDescent="0.2">
      <c r="B8371" s="10" t="str">
        <f t="shared" si="260"/>
        <v/>
      </c>
      <c r="C8371" s="30"/>
      <c r="H8371" s="10" t="str">
        <f>IFERROR(IF(INDEX(Rooms[اعتماد القيمة],MATCH(الحجز!$D8371,Rooms[الشقة],0),1)&lt;=الحجز!$C8371,((INDEX(Rooms[القيمة],MATCH(الحجز!$D8371,Rooms[الشقة],0),1)*الحجز!$E8371)+G8371)-F8371,الحجز!$H8371),"")</f>
        <v/>
      </c>
      <c r="I8371" s="10" t="str">
        <f>IFERROR(VLOOKUP(D8371,Rooms[[الشقة]:[وصف]],4,FALSE),"")</f>
        <v/>
      </c>
      <c r="K8371" s="16" t="str">
        <f t="shared" si="261"/>
        <v/>
      </c>
    </row>
    <row r="8372" spans="2:11" x14ac:dyDescent="0.2">
      <c r="B8372" s="10" t="str">
        <f t="shared" si="260"/>
        <v/>
      </c>
      <c r="C8372" s="30"/>
      <c r="H8372" s="10" t="str">
        <f>IFERROR(IF(INDEX(Rooms[اعتماد القيمة],MATCH(الحجز!$D8372,Rooms[الشقة],0),1)&lt;=الحجز!$C8372,((INDEX(Rooms[القيمة],MATCH(الحجز!$D8372,Rooms[الشقة],0),1)*الحجز!$E8372)+G8372)-F8372,الحجز!$H8372),"")</f>
        <v/>
      </c>
      <c r="I8372" s="10" t="str">
        <f>IFERROR(VLOOKUP(D8372,Rooms[[الشقة]:[وصف]],4,FALSE),"")</f>
        <v/>
      </c>
      <c r="K8372" s="16" t="str">
        <f t="shared" si="261"/>
        <v/>
      </c>
    </row>
    <row r="8373" spans="2:11" x14ac:dyDescent="0.2">
      <c r="B8373" s="10" t="str">
        <f t="shared" si="260"/>
        <v/>
      </c>
      <c r="C8373" s="30"/>
      <c r="H8373" s="10" t="str">
        <f>IFERROR(IF(INDEX(Rooms[اعتماد القيمة],MATCH(الحجز!$D8373,Rooms[الشقة],0),1)&lt;=الحجز!$C8373,((INDEX(Rooms[القيمة],MATCH(الحجز!$D8373,Rooms[الشقة],0),1)*الحجز!$E8373)+G8373)-F8373,الحجز!$H8373),"")</f>
        <v/>
      </c>
      <c r="I8373" s="10" t="str">
        <f>IFERROR(VLOOKUP(D8373,Rooms[[الشقة]:[وصف]],4,FALSE),"")</f>
        <v/>
      </c>
      <c r="K8373" s="16" t="str">
        <f t="shared" si="261"/>
        <v/>
      </c>
    </row>
    <row r="8374" spans="2:11" x14ac:dyDescent="0.2">
      <c r="B8374" s="10" t="str">
        <f t="shared" si="260"/>
        <v/>
      </c>
      <c r="C8374" s="30"/>
      <c r="H8374" s="10" t="str">
        <f>IFERROR(IF(INDEX(Rooms[اعتماد القيمة],MATCH(الحجز!$D8374,Rooms[الشقة],0),1)&lt;=الحجز!$C8374,((INDEX(Rooms[القيمة],MATCH(الحجز!$D8374,Rooms[الشقة],0),1)*الحجز!$E8374)+G8374)-F8374,الحجز!$H8374),"")</f>
        <v/>
      </c>
      <c r="I8374" s="10" t="str">
        <f>IFERROR(VLOOKUP(D8374,Rooms[[الشقة]:[وصف]],4,FALSE),"")</f>
        <v/>
      </c>
      <c r="K8374" s="16" t="str">
        <f t="shared" si="261"/>
        <v/>
      </c>
    </row>
    <row r="8375" spans="2:11" x14ac:dyDescent="0.2">
      <c r="B8375" s="10" t="str">
        <f t="shared" si="260"/>
        <v/>
      </c>
      <c r="C8375" s="30"/>
      <c r="H8375" s="10" t="str">
        <f>IFERROR(IF(INDEX(Rooms[اعتماد القيمة],MATCH(الحجز!$D8375,Rooms[الشقة],0),1)&lt;=الحجز!$C8375,((INDEX(Rooms[القيمة],MATCH(الحجز!$D8375,Rooms[الشقة],0),1)*الحجز!$E8375)+G8375)-F8375,الحجز!$H8375),"")</f>
        <v/>
      </c>
      <c r="I8375" s="10" t="str">
        <f>IFERROR(VLOOKUP(D8375,Rooms[[الشقة]:[وصف]],4,FALSE),"")</f>
        <v/>
      </c>
      <c r="K8375" s="16" t="str">
        <f t="shared" si="261"/>
        <v/>
      </c>
    </row>
    <row r="8376" spans="2:11" x14ac:dyDescent="0.2">
      <c r="B8376" s="10" t="str">
        <f t="shared" si="260"/>
        <v/>
      </c>
      <c r="C8376" s="30"/>
      <c r="H8376" s="10" t="str">
        <f>IFERROR(IF(INDEX(Rooms[اعتماد القيمة],MATCH(الحجز!$D8376,Rooms[الشقة],0),1)&lt;=الحجز!$C8376,((INDEX(Rooms[القيمة],MATCH(الحجز!$D8376,Rooms[الشقة],0),1)*الحجز!$E8376)+G8376)-F8376,الحجز!$H8376),"")</f>
        <v/>
      </c>
      <c r="I8376" s="10" t="str">
        <f>IFERROR(VLOOKUP(D8376,Rooms[[الشقة]:[وصف]],4,FALSE),"")</f>
        <v/>
      </c>
      <c r="K8376" s="16" t="str">
        <f t="shared" si="261"/>
        <v/>
      </c>
    </row>
    <row r="8377" spans="2:11" x14ac:dyDescent="0.2">
      <c r="B8377" s="10" t="str">
        <f t="shared" si="260"/>
        <v/>
      </c>
      <c r="C8377" s="30"/>
      <c r="H8377" s="10" t="str">
        <f>IFERROR(IF(INDEX(Rooms[اعتماد القيمة],MATCH(الحجز!$D8377,Rooms[الشقة],0),1)&lt;=الحجز!$C8377,((INDEX(Rooms[القيمة],MATCH(الحجز!$D8377,Rooms[الشقة],0),1)*الحجز!$E8377)+G8377)-F8377,الحجز!$H8377),"")</f>
        <v/>
      </c>
      <c r="I8377" s="10" t="str">
        <f>IFERROR(VLOOKUP(D8377,Rooms[[الشقة]:[وصف]],4,FALSE),"")</f>
        <v/>
      </c>
      <c r="K8377" s="16" t="str">
        <f t="shared" si="261"/>
        <v/>
      </c>
    </row>
    <row r="8378" spans="2:11" x14ac:dyDescent="0.2">
      <c r="B8378" s="10" t="str">
        <f t="shared" si="260"/>
        <v/>
      </c>
      <c r="C8378" s="30"/>
      <c r="H8378" s="10" t="str">
        <f>IFERROR(IF(INDEX(Rooms[اعتماد القيمة],MATCH(الحجز!$D8378,Rooms[الشقة],0),1)&lt;=الحجز!$C8378,((INDEX(Rooms[القيمة],MATCH(الحجز!$D8378,Rooms[الشقة],0),1)*الحجز!$E8378)+G8378)-F8378,الحجز!$H8378),"")</f>
        <v/>
      </c>
      <c r="I8378" s="10" t="str">
        <f>IFERROR(VLOOKUP(D8378,Rooms[[الشقة]:[وصف]],4,FALSE),"")</f>
        <v/>
      </c>
      <c r="K8378" s="16" t="str">
        <f t="shared" si="261"/>
        <v/>
      </c>
    </row>
    <row r="8379" spans="2:11" x14ac:dyDescent="0.2">
      <c r="B8379" s="10" t="str">
        <f t="shared" si="260"/>
        <v/>
      </c>
      <c r="C8379" s="30"/>
      <c r="H8379" s="10" t="str">
        <f>IFERROR(IF(INDEX(Rooms[اعتماد القيمة],MATCH(الحجز!$D8379,Rooms[الشقة],0),1)&lt;=الحجز!$C8379,((INDEX(Rooms[القيمة],MATCH(الحجز!$D8379,Rooms[الشقة],0),1)*الحجز!$E8379)+G8379)-F8379,الحجز!$H8379),"")</f>
        <v/>
      </c>
      <c r="I8379" s="10" t="str">
        <f>IFERROR(VLOOKUP(D8379,Rooms[[الشقة]:[وصف]],4,FALSE),"")</f>
        <v/>
      </c>
      <c r="K8379" s="16" t="str">
        <f t="shared" si="261"/>
        <v/>
      </c>
    </row>
    <row r="8380" spans="2:11" x14ac:dyDescent="0.2">
      <c r="B8380" s="10" t="str">
        <f t="shared" si="260"/>
        <v/>
      </c>
      <c r="C8380" s="30"/>
      <c r="H8380" s="10" t="str">
        <f>IFERROR(IF(INDEX(Rooms[اعتماد القيمة],MATCH(الحجز!$D8380,Rooms[الشقة],0),1)&lt;=الحجز!$C8380,((INDEX(Rooms[القيمة],MATCH(الحجز!$D8380,Rooms[الشقة],0),1)*الحجز!$E8380)+G8380)-F8380,الحجز!$H8380),"")</f>
        <v/>
      </c>
      <c r="I8380" s="10" t="str">
        <f>IFERROR(VLOOKUP(D8380,Rooms[[الشقة]:[وصف]],4,FALSE),"")</f>
        <v/>
      </c>
      <c r="K8380" s="16" t="str">
        <f t="shared" si="261"/>
        <v/>
      </c>
    </row>
    <row r="8381" spans="2:11" x14ac:dyDescent="0.2">
      <c r="B8381" s="10" t="str">
        <f t="shared" si="260"/>
        <v/>
      </c>
      <c r="C8381" s="30"/>
      <c r="H8381" s="10" t="str">
        <f>IFERROR(IF(INDEX(Rooms[اعتماد القيمة],MATCH(الحجز!$D8381,Rooms[الشقة],0),1)&lt;=الحجز!$C8381,((INDEX(Rooms[القيمة],MATCH(الحجز!$D8381,Rooms[الشقة],0),1)*الحجز!$E8381)+G8381)-F8381,الحجز!$H8381),"")</f>
        <v/>
      </c>
      <c r="I8381" s="10" t="str">
        <f>IFERROR(VLOOKUP(D8381,Rooms[[الشقة]:[وصف]],4,FALSE),"")</f>
        <v/>
      </c>
      <c r="K8381" s="16" t="str">
        <f t="shared" si="261"/>
        <v/>
      </c>
    </row>
    <row r="8382" spans="2:11" x14ac:dyDescent="0.2">
      <c r="B8382" s="10" t="str">
        <f t="shared" si="260"/>
        <v/>
      </c>
      <c r="C8382" s="30"/>
      <c r="H8382" s="10" t="str">
        <f>IFERROR(IF(INDEX(Rooms[اعتماد القيمة],MATCH(الحجز!$D8382,Rooms[الشقة],0),1)&lt;=الحجز!$C8382,((INDEX(Rooms[القيمة],MATCH(الحجز!$D8382,Rooms[الشقة],0),1)*الحجز!$E8382)+G8382)-F8382,الحجز!$H8382),"")</f>
        <v/>
      </c>
      <c r="I8382" s="10" t="str">
        <f>IFERROR(VLOOKUP(D8382,Rooms[[الشقة]:[وصف]],4,FALSE),"")</f>
        <v/>
      </c>
      <c r="K8382" s="16" t="str">
        <f t="shared" si="261"/>
        <v/>
      </c>
    </row>
    <row r="8383" spans="2:11" x14ac:dyDescent="0.2">
      <c r="B8383" s="10" t="str">
        <f t="shared" si="260"/>
        <v/>
      </c>
      <c r="C8383" s="30"/>
      <c r="H8383" s="10" t="str">
        <f>IFERROR(IF(INDEX(Rooms[اعتماد القيمة],MATCH(الحجز!$D8383,Rooms[الشقة],0),1)&lt;=الحجز!$C8383,((INDEX(Rooms[القيمة],MATCH(الحجز!$D8383,Rooms[الشقة],0),1)*الحجز!$E8383)+G8383)-F8383,الحجز!$H8383),"")</f>
        <v/>
      </c>
      <c r="I8383" s="10" t="str">
        <f>IFERROR(VLOOKUP(D8383,Rooms[[الشقة]:[وصف]],4,FALSE),"")</f>
        <v/>
      </c>
      <c r="K8383" s="16" t="str">
        <f t="shared" si="261"/>
        <v/>
      </c>
    </row>
    <row r="8384" spans="2:11" x14ac:dyDescent="0.2">
      <c r="B8384" s="10" t="str">
        <f t="shared" si="260"/>
        <v/>
      </c>
      <c r="C8384" s="30"/>
      <c r="H8384" s="10" t="str">
        <f>IFERROR(IF(INDEX(Rooms[اعتماد القيمة],MATCH(الحجز!$D8384,Rooms[الشقة],0),1)&lt;=الحجز!$C8384,((INDEX(Rooms[القيمة],MATCH(الحجز!$D8384,Rooms[الشقة],0),1)*الحجز!$E8384)+G8384)-F8384,الحجز!$H8384),"")</f>
        <v/>
      </c>
      <c r="I8384" s="10" t="str">
        <f>IFERROR(VLOOKUP(D8384,Rooms[[الشقة]:[وصف]],4,FALSE),"")</f>
        <v/>
      </c>
      <c r="K8384" s="16" t="str">
        <f t="shared" si="261"/>
        <v/>
      </c>
    </row>
    <row r="8385" spans="2:11" x14ac:dyDescent="0.2">
      <c r="B8385" s="10" t="str">
        <f t="shared" si="260"/>
        <v/>
      </c>
      <c r="C8385" s="30"/>
      <c r="H8385" s="10" t="str">
        <f>IFERROR(IF(INDEX(Rooms[اعتماد القيمة],MATCH(الحجز!$D8385,Rooms[الشقة],0),1)&lt;=الحجز!$C8385,((INDEX(Rooms[القيمة],MATCH(الحجز!$D8385,Rooms[الشقة],0),1)*الحجز!$E8385)+G8385)-F8385,الحجز!$H8385),"")</f>
        <v/>
      </c>
      <c r="I8385" s="10" t="str">
        <f>IFERROR(VLOOKUP(D8385,Rooms[[الشقة]:[وصف]],4,FALSE),"")</f>
        <v/>
      </c>
      <c r="K8385" s="16" t="str">
        <f t="shared" si="261"/>
        <v/>
      </c>
    </row>
    <row r="8386" spans="2:11" x14ac:dyDescent="0.2">
      <c r="B8386" s="10" t="str">
        <f t="shared" si="260"/>
        <v/>
      </c>
      <c r="C8386" s="30"/>
      <c r="H8386" s="10" t="str">
        <f>IFERROR(IF(INDEX(Rooms[اعتماد القيمة],MATCH(الحجز!$D8386,Rooms[الشقة],0),1)&lt;=الحجز!$C8386,((INDEX(Rooms[القيمة],MATCH(الحجز!$D8386,Rooms[الشقة],0),1)*الحجز!$E8386)+G8386)-F8386,الحجز!$H8386),"")</f>
        <v/>
      </c>
      <c r="I8386" s="10" t="str">
        <f>IFERROR(VLOOKUP(D8386,Rooms[[الشقة]:[وصف]],4,FALSE),"")</f>
        <v/>
      </c>
      <c r="K8386" s="16" t="str">
        <f t="shared" si="261"/>
        <v/>
      </c>
    </row>
    <row r="8387" spans="2:11" x14ac:dyDescent="0.2">
      <c r="B8387" s="10" t="str">
        <f t="shared" si="260"/>
        <v/>
      </c>
      <c r="C8387" s="30"/>
      <c r="H8387" s="10" t="str">
        <f>IFERROR(IF(INDEX(Rooms[اعتماد القيمة],MATCH(الحجز!$D8387,Rooms[الشقة],0),1)&lt;=الحجز!$C8387,((INDEX(Rooms[القيمة],MATCH(الحجز!$D8387,Rooms[الشقة],0),1)*الحجز!$E8387)+G8387)-F8387,الحجز!$H8387),"")</f>
        <v/>
      </c>
      <c r="I8387" s="10" t="str">
        <f>IFERROR(VLOOKUP(D8387,Rooms[[الشقة]:[وصف]],4,FALSE),"")</f>
        <v/>
      </c>
      <c r="K8387" s="16" t="str">
        <f t="shared" si="261"/>
        <v/>
      </c>
    </row>
    <row r="8388" spans="2:11" x14ac:dyDescent="0.2">
      <c r="B8388" s="10" t="str">
        <f t="shared" si="260"/>
        <v/>
      </c>
      <c r="C8388" s="30"/>
      <c r="H8388" s="10" t="str">
        <f>IFERROR(IF(INDEX(Rooms[اعتماد القيمة],MATCH(الحجز!$D8388,Rooms[الشقة],0),1)&lt;=الحجز!$C8388,((INDEX(Rooms[القيمة],MATCH(الحجز!$D8388,Rooms[الشقة],0),1)*الحجز!$E8388)+G8388)-F8388,الحجز!$H8388),"")</f>
        <v/>
      </c>
      <c r="I8388" s="10" t="str">
        <f>IFERROR(VLOOKUP(D8388,Rooms[[الشقة]:[وصف]],4,FALSE),"")</f>
        <v/>
      </c>
      <c r="K8388" s="16" t="str">
        <f t="shared" si="261"/>
        <v/>
      </c>
    </row>
    <row r="8389" spans="2:11" x14ac:dyDescent="0.2">
      <c r="B8389" s="10" t="str">
        <f t="shared" ref="B8389:B8452" si="262">IF(C8389&lt;&gt;"",ROW(A8386),"")</f>
        <v/>
      </c>
      <c r="C8389" s="30"/>
      <c r="H8389" s="10" t="str">
        <f>IFERROR(IF(INDEX(Rooms[اعتماد القيمة],MATCH(الحجز!$D8389,Rooms[الشقة],0),1)&lt;=الحجز!$C8389,((INDEX(Rooms[القيمة],MATCH(الحجز!$D8389,Rooms[الشقة],0),1)*الحجز!$E8389)+G8389)-F8389,الحجز!$H8389),"")</f>
        <v/>
      </c>
      <c r="I8389" s="10" t="str">
        <f>IFERROR(VLOOKUP(D8389,Rooms[[الشقة]:[وصف]],4,FALSE),"")</f>
        <v/>
      </c>
      <c r="K8389" s="16" t="str">
        <f t="shared" ref="K8389:K8452" si="263">IF(AND(E8389="",C8389=""),"",C8389+(IF(E8389&lt;1,E8389,(E8389-1))))</f>
        <v/>
      </c>
    </row>
    <row r="8390" spans="2:11" x14ac:dyDescent="0.2">
      <c r="B8390" s="10" t="str">
        <f t="shared" si="262"/>
        <v/>
      </c>
      <c r="C8390" s="30"/>
      <c r="H8390" s="10" t="str">
        <f>IFERROR(IF(INDEX(Rooms[اعتماد القيمة],MATCH(الحجز!$D8390,Rooms[الشقة],0),1)&lt;=الحجز!$C8390,((INDEX(Rooms[القيمة],MATCH(الحجز!$D8390,Rooms[الشقة],0),1)*الحجز!$E8390)+G8390)-F8390,الحجز!$H8390),"")</f>
        <v/>
      </c>
      <c r="I8390" s="10" t="str">
        <f>IFERROR(VLOOKUP(D8390,Rooms[[الشقة]:[وصف]],4,FALSE),"")</f>
        <v/>
      </c>
      <c r="K8390" s="16" t="str">
        <f t="shared" si="263"/>
        <v/>
      </c>
    </row>
    <row r="8391" spans="2:11" x14ac:dyDescent="0.2">
      <c r="B8391" s="10" t="str">
        <f t="shared" si="262"/>
        <v/>
      </c>
      <c r="C8391" s="30"/>
      <c r="H8391" s="10" t="str">
        <f>IFERROR(IF(INDEX(Rooms[اعتماد القيمة],MATCH(الحجز!$D8391,Rooms[الشقة],0),1)&lt;=الحجز!$C8391,((INDEX(Rooms[القيمة],MATCH(الحجز!$D8391,Rooms[الشقة],0),1)*الحجز!$E8391)+G8391)-F8391,الحجز!$H8391),"")</f>
        <v/>
      </c>
      <c r="I8391" s="10" t="str">
        <f>IFERROR(VLOOKUP(D8391,Rooms[[الشقة]:[وصف]],4,FALSE),"")</f>
        <v/>
      </c>
      <c r="K8391" s="16" t="str">
        <f t="shared" si="263"/>
        <v/>
      </c>
    </row>
    <row r="8392" spans="2:11" x14ac:dyDescent="0.2">
      <c r="B8392" s="10" t="str">
        <f t="shared" si="262"/>
        <v/>
      </c>
      <c r="C8392" s="30"/>
      <c r="H8392" s="10" t="str">
        <f>IFERROR(IF(INDEX(Rooms[اعتماد القيمة],MATCH(الحجز!$D8392,Rooms[الشقة],0),1)&lt;=الحجز!$C8392,((INDEX(Rooms[القيمة],MATCH(الحجز!$D8392,Rooms[الشقة],0),1)*الحجز!$E8392)+G8392)-F8392,الحجز!$H8392),"")</f>
        <v/>
      </c>
      <c r="I8392" s="10" t="str">
        <f>IFERROR(VLOOKUP(D8392,Rooms[[الشقة]:[وصف]],4,FALSE),"")</f>
        <v/>
      </c>
      <c r="K8392" s="16" t="str">
        <f t="shared" si="263"/>
        <v/>
      </c>
    </row>
    <row r="8393" spans="2:11" x14ac:dyDescent="0.2">
      <c r="B8393" s="10" t="str">
        <f t="shared" si="262"/>
        <v/>
      </c>
      <c r="C8393" s="30"/>
      <c r="H8393" s="10" t="str">
        <f>IFERROR(IF(INDEX(Rooms[اعتماد القيمة],MATCH(الحجز!$D8393,Rooms[الشقة],0),1)&lt;=الحجز!$C8393,((INDEX(Rooms[القيمة],MATCH(الحجز!$D8393,Rooms[الشقة],0),1)*الحجز!$E8393)+G8393)-F8393,الحجز!$H8393),"")</f>
        <v/>
      </c>
      <c r="I8393" s="10" t="str">
        <f>IFERROR(VLOOKUP(D8393,Rooms[[الشقة]:[وصف]],4,FALSE),"")</f>
        <v/>
      </c>
      <c r="K8393" s="16" t="str">
        <f t="shared" si="263"/>
        <v/>
      </c>
    </row>
    <row r="8394" spans="2:11" x14ac:dyDescent="0.2">
      <c r="B8394" s="10" t="str">
        <f t="shared" si="262"/>
        <v/>
      </c>
      <c r="C8394" s="30"/>
      <c r="H8394" s="10" t="str">
        <f>IFERROR(IF(INDEX(Rooms[اعتماد القيمة],MATCH(الحجز!$D8394,Rooms[الشقة],0),1)&lt;=الحجز!$C8394,((INDEX(Rooms[القيمة],MATCH(الحجز!$D8394,Rooms[الشقة],0),1)*الحجز!$E8394)+G8394)-F8394,الحجز!$H8394),"")</f>
        <v/>
      </c>
      <c r="I8394" s="10" t="str">
        <f>IFERROR(VLOOKUP(D8394,Rooms[[الشقة]:[وصف]],4,FALSE),"")</f>
        <v/>
      </c>
      <c r="K8394" s="16" t="str">
        <f t="shared" si="263"/>
        <v/>
      </c>
    </row>
    <row r="8395" spans="2:11" x14ac:dyDescent="0.2">
      <c r="B8395" s="10" t="str">
        <f t="shared" si="262"/>
        <v/>
      </c>
      <c r="C8395" s="30"/>
      <c r="H8395" s="10" t="str">
        <f>IFERROR(IF(INDEX(Rooms[اعتماد القيمة],MATCH(الحجز!$D8395,Rooms[الشقة],0),1)&lt;=الحجز!$C8395,((INDEX(Rooms[القيمة],MATCH(الحجز!$D8395,Rooms[الشقة],0),1)*الحجز!$E8395)+G8395)-F8395,الحجز!$H8395),"")</f>
        <v/>
      </c>
      <c r="I8395" s="10" t="str">
        <f>IFERROR(VLOOKUP(D8395,Rooms[[الشقة]:[وصف]],4,FALSE),"")</f>
        <v/>
      </c>
      <c r="K8395" s="16" t="str">
        <f t="shared" si="263"/>
        <v/>
      </c>
    </row>
    <row r="8396" spans="2:11" x14ac:dyDescent="0.2">
      <c r="B8396" s="10" t="str">
        <f t="shared" si="262"/>
        <v/>
      </c>
      <c r="C8396" s="30"/>
      <c r="H8396" s="10" t="str">
        <f>IFERROR(IF(INDEX(Rooms[اعتماد القيمة],MATCH(الحجز!$D8396,Rooms[الشقة],0),1)&lt;=الحجز!$C8396,((INDEX(Rooms[القيمة],MATCH(الحجز!$D8396,Rooms[الشقة],0),1)*الحجز!$E8396)+G8396)-F8396,الحجز!$H8396),"")</f>
        <v/>
      </c>
      <c r="I8396" s="10" t="str">
        <f>IFERROR(VLOOKUP(D8396,Rooms[[الشقة]:[وصف]],4,FALSE),"")</f>
        <v/>
      </c>
      <c r="K8396" s="16" t="str">
        <f t="shared" si="263"/>
        <v/>
      </c>
    </row>
    <row r="8397" spans="2:11" x14ac:dyDescent="0.2">
      <c r="B8397" s="10" t="str">
        <f t="shared" si="262"/>
        <v/>
      </c>
      <c r="C8397" s="30"/>
      <c r="H8397" s="10" t="str">
        <f>IFERROR(IF(INDEX(Rooms[اعتماد القيمة],MATCH(الحجز!$D8397,Rooms[الشقة],0),1)&lt;=الحجز!$C8397,((INDEX(Rooms[القيمة],MATCH(الحجز!$D8397,Rooms[الشقة],0),1)*الحجز!$E8397)+G8397)-F8397,الحجز!$H8397),"")</f>
        <v/>
      </c>
      <c r="I8397" s="10" t="str">
        <f>IFERROR(VLOOKUP(D8397,Rooms[[الشقة]:[وصف]],4,FALSE),"")</f>
        <v/>
      </c>
      <c r="K8397" s="16" t="str">
        <f t="shared" si="263"/>
        <v/>
      </c>
    </row>
    <row r="8398" spans="2:11" x14ac:dyDescent="0.2">
      <c r="B8398" s="10" t="str">
        <f t="shared" si="262"/>
        <v/>
      </c>
      <c r="C8398" s="30"/>
      <c r="H8398" s="10" t="str">
        <f>IFERROR(IF(INDEX(Rooms[اعتماد القيمة],MATCH(الحجز!$D8398,Rooms[الشقة],0),1)&lt;=الحجز!$C8398,((INDEX(Rooms[القيمة],MATCH(الحجز!$D8398,Rooms[الشقة],0),1)*الحجز!$E8398)+G8398)-F8398,الحجز!$H8398),"")</f>
        <v/>
      </c>
      <c r="I8398" s="10" t="str">
        <f>IFERROR(VLOOKUP(D8398,Rooms[[الشقة]:[وصف]],4,FALSE),"")</f>
        <v/>
      </c>
      <c r="K8398" s="16" t="str">
        <f t="shared" si="263"/>
        <v/>
      </c>
    </row>
    <row r="8399" spans="2:11" x14ac:dyDescent="0.2">
      <c r="B8399" s="10" t="str">
        <f t="shared" si="262"/>
        <v/>
      </c>
      <c r="C8399" s="30"/>
      <c r="H8399" s="10" t="str">
        <f>IFERROR(IF(INDEX(Rooms[اعتماد القيمة],MATCH(الحجز!$D8399,Rooms[الشقة],0),1)&lt;=الحجز!$C8399,((INDEX(Rooms[القيمة],MATCH(الحجز!$D8399,Rooms[الشقة],0),1)*الحجز!$E8399)+G8399)-F8399,الحجز!$H8399),"")</f>
        <v/>
      </c>
      <c r="I8399" s="10" t="str">
        <f>IFERROR(VLOOKUP(D8399,Rooms[[الشقة]:[وصف]],4,FALSE),"")</f>
        <v/>
      </c>
      <c r="K8399" s="16" t="str">
        <f t="shared" si="263"/>
        <v/>
      </c>
    </row>
    <row r="8400" spans="2:11" x14ac:dyDescent="0.2">
      <c r="B8400" s="10" t="str">
        <f t="shared" si="262"/>
        <v/>
      </c>
      <c r="C8400" s="30"/>
      <c r="H8400" s="10" t="str">
        <f>IFERROR(IF(INDEX(Rooms[اعتماد القيمة],MATCH(الحجز!$D8400,Rooms[الشقة],0),1)&lt;=الحجز!$C8400,((INDEX(Rooms[القيمة],MATCH(الحجز!$D8400,Rooms[الشقة],0),1)*الحجز!$E8400)+G8400)-F8400,الحجز!$H8400),"")</f>
        <v/>
      </c>
      <c r="I8400" s="10" t="str">
        <f>IFERROR(VLOOKUP(D8400,Rooms[[الشقة]:[وصف]],4,FALSE),"")</f>
        <v/>
      </c>
      <c r="K8400" s="16" t="str">
        <f t="shared" si="263"/>
        <v/>
      </c>
    </row>
    <row r="8401" spans="2:11" x14ac:dyDescent="0.2">
      <c r="B8401" s="10" t="str">
        <f t="shared" si="262"/>
        <v/>
      </c>
      <c r="C8401" s="30"/>
      <c r="H8401" s="10" t="str">
        <f>IFERROR(IF(INDEX(Rooms[اعتماد القيمة],MATCH(الحجز!$D8401,Rooms[الشقة],0),1)&lt;=الحجز!$C8401,((INDEX(Rooms[القيمة],MATCH(الحجز!$D8401,Rooms[الشقة],0),1)*الحجز!$E8401)+G8401)-F8401,الحجز!$H8401),"")</f>
        <v/>
      </c>
      <c r="I8401" s="10" t="str">
        <f>IFERROR(VLOOKUP(D8401,Rooms[[الشقة]:[وصف]],4,FALSE),"")</f>
        <v/>
      </c>
      <c r="K8401" s="16" t="str">
        <f t="shared" si="263"/>
        <v/>
      </c>
    </row>
    <row r="8402" spans="2:11" x14ac:dyDescent="0.2">
      <c r="B8402" s="10" t="str">
        <f t="shared" si="262"/>
        <v/>
      </c>
      <c r="C8402" s="30"/>
      <c r="H8402" s="10" t="str">
        <f>IFERROR(IF(INDEX(Rooms[اعتماد القيمة],MATCH(الحجز!$D8402,Rooms[الشقة],0),1)&lt;=الحجز!$C8402,((INDEX(Rooms[القيمة],MATCH(الحجز!$D8402,Rooms[الشقة],0),1)*الحجز!$E8402)+G8402)-F8402,الحجز!$H8402),"")</f>
        <v/>
      </c>
      <c r="I8402" s="10" t="str">
        <f>IFERROR(VLOOKUP(D8402,Rooms[[الشقة]:[وصف]],4,FALSE),"")</f>
        <v/>
      </c>
      <c r="K8402" s="16" t="str">
        <f t="shared" si="263"/>
        <v/>
      </c>
    </row>
    <row r="8403" spans="2:11" x14ac:dyDescent="0.2">
      <c r="B8403" s="10" t="str">
        <f t="shared" si="262"/>
        <v/>
      </c>
      <c r="C8403" s="30"/>
      <c r="H8403" s="10" t="str">
        <f>IFERROR(IF(INDEX(Rooms[اعتماد القيمة],MATCH(الحجز!$D8403,Rooms[الشقة],0),1)&lt;=الحجز!$C8403,((INDEX(Rooms[القيمة],MATCH(الحجز!$D8403,Rooms[الشقة],0),1)*الحجز!$E8403)+G8403)-F8403,الحجز!$H8403),"")</f>
        <v/>
      </c>
      <c r="I8403" s="10" t="str">
        <f>IFERROR(VLOOKUP(D8403,Rooms[[الشقة]:[وصف]],4,FALSE),"")</f>
        <v/>
      </c>
      <c r="K8403" s="16" t="str">
        <f t="shared" si="263"/>
        <v/>
      </c>
    </row>
    <row r="8404" spans="2:11" x14ac:dyDescent="0.2">
      <c r="B8404" s="10" t="str">
        <f t="shared" si="262"/>
        <v/>
      </c>
      <c r="C8404" s="30"/>
      <c r="H8404" s="10" t="str">
        <f>IFERROR(IF(INDEX(Rooms[اعتماد القيمة],MATCH(الحجز!$D8404,Rooms[الشقة],0),1)&lt;=الحجز!$C8404,((INDEX(Rooms[القيمة],MATCH(الحجز!$D8404,Rooms[الشقة],0),1)*الحجز!$E8404)+G8404)-F8404,الحجز!$H8404),"")</f>
        <v/>
      </c>
      <c r="I8404" s="10" t="str">
        <f>IFERROR(VLOOKUP(D8404,Rooms[[الشقة]:[وصف]],4,FALSE),"")</f>
        <v/>
      </c>
      <c r="K8404" s="16" t="str">
        <f t="shared" si="263"/>
        <v/>
      </c>
    </row>
    <row r="8405" spans="2:11" x14ac:dyDescent="0.2">
      <c r="B8405" s="10" t="str">
        <f t="shared" si="262"/>
        <v/>
      </c>
      <c r="C8405" s="30"/>
      <c r="H8405" s="10" t="str">
        <f>IFERROR(IF(INDEX(Rooms[اعتماد القيمة],MATCH(الحجز!$D8405,Rooms[الشقة],0),1)&lt;=الحجز!$C8405,((INDEX(Rooms[القيمة],MATCH(الحجز!$D8405,Rooms[الشقة],0),1)*الحجز!$E8405)+G8405)-F8405,الحجز!$H8405),"")</f>
        <v/>
      </c>
      <c r="I8405" s="10" t="str">
        <f>IFERROR(VLOOKUP(D8405,Rooms[[الشقة]:[وصف]],4,FALSE),"")</f>
        <v/>
      </c>
      <c r="K8405" s="16" t="str">
        <f t="shared" si="263"/>
        <v/>
      </c>
    </row>
    <row r="8406" spans="2:11" x14ac:dyDescent="0.2">
      <c r="B8406" s="10" t="str">
        <f t="shared" si="262"/>
        <v/>
      </c>
      <c r="C8406" s="30"/>
      <c r="H8406" s="10" t="str">
        <f>IFERROR(IF(INDEX(Rooms[اعتماد القيمة],MATCH(الحجز!$D8406,Rooms[الشقة],0),1)&lt;=الحجز!$C8406,((INDEX(Rooms[القيمة],MATCH(الحجز!$D8406,Rooms[الشقة],0),1)*الحجز!$E8406)+G8406)-F8406,الحجز!$H8406),"")</f>
        <v/>
      </c>
      <c r="I8406" s="10" t="str">
        <f>IFERROR(VLOOKUP(D8406,Rooms[[الشقة]:[وصف]],4,FALSE),"")</f>
        <v/>
      </c>
      <c r="K8406" s="16" t="str">
        <f t="shared" si="263"/>
        <v/>
      </c>
    </row>
    <row r="8407" spans="2:11" x14ac:dyDescent="0.2">
      <c r="B8407" s="10" t="str">
        <f t="shared" si="262"/>
        <v/>
      </c>
      <c r="C8407" s="30"/>
      <c r="H8407" s="10" t="str">
        <f>IFERROR(IF(INDEX(Rooms[اعتماد القيمة],MATCH(الحجز!$D8407,Rooms[الشقة],0),1)&lt;=الحجز!$C8407,((INDEX(Rooms[القيمة],MATCH(الحجز!$D8407,Rooms[الشقة],0),1)*الحجز!$E8407)+G8407)-F8407,الحجز!$H8407),"")</f>
        <v/>
      </c>
      <c r="I8407" s="10" t="str">
        <f>IFERROR(VLOOKUP(D8407,Rooms[[الشقة]:[وصف]],4,FALSE),"")</f>
        <v/>
      </c>
      <c r="K8407" s="16" t="str">
        <f t="shared" si="263"/>
        <v/>
      </c>
    </row>
    <row r="8408" spans="2:11" x14ac:dyDescent="0.2">
      <c r="B8408" s="10" t="str">
        <f t="shared" si="262"/>
        <v/>
      </c>
      <c r="C8408" s="30"/>
      <c r="H8408" s="10" t="str">
        <f>IFERROR(IF(INDEX(Rooms[اعتماد القيمة],MATCH(الحجز!$D8408,Rooms[الشقة],0),1)&lt;=الحجز!$C8408,((INDEX(Rooms[القيمة],MATCH(الحجز!$D8408,Rooms[الشقة],0),1)*الحجز!$E8408)+G8408)-F8408,الحجز!$H8408),"")</f>
        <v/>
      </c>
      <c r="I8408" s="10" t="str">
        <f>IFERROR(VLOOKUP(D8408,Rooms[[الشقة]:[وصف]],4,FALSE),"")</f>
        <v/>
      </c>
      <c r="K8408" s="16" t="str">
        <f t="shared" si="263"/>
        <v/>
      </c>
    </row>
    <row r="8409" spans="2:11" x14ac:dyDescent="0.2">
      <c r="B8409" s="10" t="str">
        <f t="shared" si="262"/>
        <v/>
      </c>
      <c r="C8409" s="30"/>
      <c r="H8409" s="10" t="str">
        <f>IFERROR(IF(INDEX(Rooms[اعتماد القيمة],MATCH(الحجز!$D8409,Rooms[الشقة],0),1)&lt;=الحجز!$C8409,((INDEX(Rooms[القيمة],MATCH(الحجز!$D8409,Rooms[الشقة],0),1)*الحجز!$E8409)+G8409)-F8409,الحجز!$H8409),"")</f>
        <v/>
      </c>
      <c r="I8409" s="10" t="str">
        <f>IFERROR(VLOOKUP(D8409,Rooms[[الشقة]:[وصف]],4,FALSE),"")</f>
        <v/>
      </c>
      <c r="K8409" s="16" t="str">
        <f t="shared" si="263"/>
        <v/>
      </c>
    </row>
    <row r="8410" spans="2:11" x14ac:dyDescent="0.2">
      <c r="B8410" s="10" t="str">
        <f t="shared" si="262"/>
        <v/>
      </c>
      <c r="C8410" s="30"/>
      <c r="H8410" s="10" t="str">
        <f>IFERROR(IF(INDEX(Rooms[اعتماد القيمة],MATCH(الحجز!$D8410,Rooms[الشقة],0),1)&lt;=الحجز!$C8410,((INDEX(Rooms[القيمة],MATCH(الحجز!$D8410,Rooms[الشقة],0),1)*الحجز!$E8410)+G8410)-F8410,الحجز!$H8410),"")</f>
        <v/>
      </c>
      <c r="I8410" s="10" t="str">
        <f>IFERROR(VLOOKUP(D8410,Rooms[[الشقة]:[وصف]],4,FALSE),"")</f>
        <v/>
      </c>
      <c r="K8410" s="16" t="str">
        <f t="shared" si="263"/>
        <v/>
      </c>
    </row>
    <row r="8411" spans="2:11" x14ac:dyDescent="0.2">
      <c r="B8411" s="10" t="str">
        <f t="shared" si="262"/>
        <v/>
      </c>
      <c r="C8411" s="30"/>
      <c r="H8411" s="10" t="str">
        <f>IFERROR(IF(INDEX(Rooms[اعتماد القيمة],MATCH(الحجز!$D8411,Rooms[الشقة],0),1)&lt;=الحجز!$C8411,((INDEX(Rooms[القيمة],MATCH(الحجز!$D8411,Rooms[الشقة],0),1)*الحجز!$E8411)+G8411)-F8411,الحجز!$H8411),"")</f>
        <v/>
      </c>
      <c r="I8411" s="10" t="str">
        <f>IFERROR(VLOOKUP(D8411,Rooms[[الشقة]:[وصف]],4,FALSE),"")</f>
        <v/>
      </c>
      <c r="K8411" s="16" t="str">
        <f t="shared" si="263"/>
        <v/>
      </c>
    </row>
    <row r="8412" spans="2:11" x14ac:dyDescent="0.2">
      <c r="B8412" s="10" t="str">
        <f t="shared" si="262"/>
        <v/>
      </c>
      <c r="C8412" s="30"/>
      <c r="H8412" s="10" t="str">
        <f>IFERROR(IF(INDEX(Rooms[اعتماد القيمة],MATCH(الحجز!$D8412,Rooms[الشقة],0),1)&lt;=الحجز!$C8412,((INDEX(Rooms[القيمة],MATCH(الحجز!$D8412,Rooms[الشقة],0),1)*الحجز!$E8412)+G8412)-F8412,الحجز!$H8412),"")</f>
        <v/>
      </c>
      <c r="I8412" s="10" t="str">
        <f>IFERROR(VLOOKUP(D8412,Rooms[[الشقة]:[وصف]],4,FALSE),"")</f>
        <v/>
      </c>
      <c r="K8412" s="16" t="str">
        <f t="shared" si="263"/>
        <v/>
      </c>
    </row>
    <row r="8413" spans="2:11" x14ac:dyDescent="0.2">
      <c r="B8413" s="10" t="str">
        <f t="shared" si="262"/>
        <v/>
      </c>
      <c r="C8413" s="30"/>
      <c r="H8413" s="10" t="str">
        <f>IFERROR(IF(INDEX(Rooms[اعتماد القيمة],MATCH(الحجز!$D8413,Rooms[الشقة],0),1)&lt;=الحجز!$C8413,((INDEX(Rooms[القيمة],MATCH(الحجز!$D8413,Rooms[الشقة],0),1)*الحجز!$E8413)+G8413)-F8413,الحجز!$H8413),"")</f>
        <v/>
      </c>
      <c r="I8413" s="10" t="str">
        <f>IFERROR(VLOOKUP(D8413,Rooms[[الشقة]:[وصف]],4,FALSE),"")</f>
        <v/>
      </c>
      <c r="K8413" s="16" t="str">
        <f t="shared" si="263"/>
        <v/>
      </c>
    </row>
    <row r="8414" spans="2:11" x14ac:dyDescent="0.2">
      <c r="B8414" s="10" t="str">
        <f t="shared" si="262"/>
        <v/>
      </c>
      <c r="C8414" s="30"/>
      <c r="H8414" s="10" t="str">
        <f>IFERROR(IF(INDEX(Rooms[اعتماد القيمة],MATCH(الحجز!$D8414,Rooms[الشقة],0),1)&lt;=الحجز!$C8414,((INDEX(Rooms[القيمة],MATCH(الحجز!$D8414,Rooms[الشقة],0),1)*الحجز!$E8414)+G8414)-F8414,الحجز!$H8414),"")</f>
        <v/>
      </c>
      <c r="I8414" s="10" t="str">
        <f>IFERROR(VLOOKUP(D8414,Rooms[[الشقة]:[وصف]],4,FALSE),"")</f>
        <v/>
      </c>
      <c r="K8414" s="16" t="str">
        <f t="shared" si="263"/>
        <v/>
      </c>
    </row>
    <row r="8415" spans="2:11" x14ac:dyDescent="0.2">
      <c r="B8415" s="10" t="str">
        <f t="shared" si="262"/>
        <v/>
      </c>
      <c r="C8415" s="30"/>
      <c r="H8415" s="10" t="str">
        <f>IFERROR(IF(INDEX(Rooms[اعتماد القيمة],MATCH(الحجز!$D8415,Rooms[الشقة],0),1)&lt;=الحجز!$C8415,((INDEX(Rooms[القيمة],MATCH(الحجز!$D8415,Rooms[الشقة],0),1)*الحجز!$E8415)+G8415)-F8415,الحجز!$H8415),"")</f>
        <v/>
      </c>
      <c r="I8415" s="10" t="str">
        <f>IFERROR(VLOOKUP(D8415,Rooms[[الشقة]:[وصف]],4,FALSE),"")</f>
        <v/>
      </c>
      <c r="K8415" s="16" t="str">
        <f t="shared" si="263"/>
        <v/>
      </c>
    </row>
    <row r="8416" spans="2:11" x14ac:dyDescent="0.2">
      <c r="B8416" s="10" t="str">
        <f t="shared" si="262"/>
        <v/>
      </c>
      <c r="C8416" s="30"/>
      <c r="H8416" s="10" t="str">
        <f>IFERROR(IF(INDEX(Rooms[اعتماد القيمة],MATCH(الحجز!$D8416,Rooms[الشقة],0),1)&lt;=الحجز!$C8416,((INDEX(Rooms[القيمة],MATCH(الحجز!$D8416,Rooms[الشقة],0),1)*الحجز!$E8416)+G8416)-F8416,الحجز!$H8416),"")</f>
        <v/>
      </c>
      <c r="I8416" s="10" t="str">
        <f>IFERROR(VLOOKUP(D8416,Rooms[[الشقة]:[وصف]],4,FALSE),"")</f>
        <v/>
      </c>
      <c r="K8416" s="16" t="str">
        <f t="shared" si="263"/>
        <v/>
      </c>
    </row>
    <row r="8417" spans="2:11" x14ac:dyDescent="0.2">
      <c r="B8417" s="10" t="str">
        <f t="shared" si="262"/>
        <v/>
      </c>
      <c r="C8417" s="30"/>
      <c r="H8417" s="10" t="str">
        <f>IFERROR(IF(INDEX(Rooms[اعتماد القيمة],MATCH(الحجز!$D8417,Rooms[الشقة],0),1)&lt;=الحجز!$C8417,((INDEX(Rooms[القيمة],MATCH(الحجز!$D8417,Rooms[الشقة],0),1)*الحجز!$E8417)+G8417)-F8417,الحجز!$H8417),"")</f>
        <v/>
      </c>
      <c r="I8417" s="10" t="str">
        <f>IFERROR(VLOOKUP(D8417,Rooms[[الشقة]:[وصف]],4,FALSE),"")</f>
        <v/>
      </c>
      <c r="K8417" s="16" t="str">
        <f t="shared" si="263"/>
        <v/>
      </c>
    </row>
    <row r="8418" spans="2:11" x14ac:dyDescent="0.2">
      <c r="B8418" s="10" t="str">
        <f t="shared" si="262"/>
        <v/>
      </c>
      <c r="C8418" s="30"/>
      <c r="H8418" s="10" t="str">
        <f>IFERROR(IF(INDEX(Rooms[اعتماد القيمة],MATCH(الحجز!$D8418,Rooms[الشقة],0),1)&lt;=الحجز!$C8418,((INDEX(Rooms[القيمة],MATCH(الحجز!$D8418,Rooms[الشقة],0),1)*الحجز!$E8418)+G8418)-F8418,الحجز!$H8418),"")</f>
        <v/>
      </c>
      <c r="I8418" s="10" t="str">
        <f>IFERROR(VLOOKUP(D8418,Rooms[[الشقة]:[وصف]],4,FALSE),"")</f>
        <v/>
      </c>
      <c r="K8418" s="16" t="str">
        <f t="shared" si="263"/>
        <v/>
      </c>
    </row>
    <row r="8419" spans="2:11" x14ac:dyDescent="0.2">
      <c r="B8419" s="10" t="str">
        <f t="shared" si="262"/>
        <v/>
      </c>
      <c r="C8419" s="30"/>
      <c r="H8419" s="10" t="str">
        <f>IFERROR(IF(INDEX(Rooms[اعتماد القيمة],MATCH(الحجز!$D8419,Rooms[الشقة],0),1)&lt;=الحجز!$C8419,((INDEX(Rooms[القيمة],MATCH(الحجز!$D8419,Rooms[الشقة],0),1)*الحجز!$E8419)+G8419)-F8419,الحجز!$H8419),"")</f>
        <v/>
      </c>
      <c r="I8419" s="10" t="str">
        <f>IFERROR(VLOOKUP(D8419,Rooms[[الشقة]:[وصف]],4,FALSE),"")</f>
        <v/>
      </c>
      <c r="K8419" s="16" t="str">
        <f t="shared" si="263"/>
        <v/>
      </c>
    </row>
    <row r="8420" spans="2:11" x14ac:dyDescent="0.2">
      <c r="B8420" s="10" t="str">
        <f t="shared" si="262"/>
        <v/>
      </c>
      <c r="C8420" s="30"/>
      <c r="H8420" s="10" t="str">
        <f>IFERROR(IF(INDEX(Rooms[اعتماد القيمة],MATCH(الحجز!$D8420,Rooms[الشقة],0),1)&lt;=الحجز!$C8420,((INDEX(Rooms[القيمة],MATCH(الحجز!$D8420,Rooms[الشقة],0),1)*الحجز!$E8420)+G8420)-F8420,الحجز!$H8420),"")</f>
        <v/>
      </c>
      <c r="I8420" s="10" t="str">
        <f>IFERROR(VLOOKUP(D8420,Rooms[[الشقة]:[وصف]],4,FALSE),"")</f>
        <v/>
      </c>
      <c r="K8420" s="16" t="str">
        <f t="shared" si="263"/>
        <v/>
      </c>
    </row>
    <row r="8421" spans="2:11" x14ac:dyDescent="0.2">
      <c r="B8421" s="10" t="str">
        <f t="shared" si="262"/>
        <v/>
      </c>
      <c r="C8421" s="30"/>
      <c r="H8421" s="10" t="str">
        <f>IFERROR(IF(INDEX(Rooms[اعتماد القيمة],MATCH(الحجز!$D8421,Rooms[الشقة],0),1)&lt;=الحجز!$C8421,((INDEX(Rooms[القيمة],MATCH(الحجز!$D8421,Rooms[الشقة],0),1)*الحجز!$E8421)+G8421)-F8421,الحجز!$H8421),"")</f>
        <v/>
      </c>
      <c r="I8421" s="10" t="str">
        <f>IFERROR(VLOOKUP(D8421,Rooms[[الشقة]:[وصف]],4,FALSE),"")</f>
        <v/>
      </c>
      <c r="K8421" s="16" t="str">
        <f t="shared" si="263"/>
        <v/>
      </c>
    </row>
    <row r="8422" spans="2:11" x14ac:dyDescent="0.2">
      <c r="B8422" s="10" t="str">
        <f t="shared" si="262"/>
        <v/>
      </c>
      <c r="C8422" s="30"/>
      <c r="H8422" s="10" t="str">
        <f>IFERROR(IF(INDEX(Rooms[اعتماد القيمة],MATCH(الحجز!$D8422,Rooms[الشقة],0),1)&lt;=الحجز!$C8422,((INDEX(Rooms[القيمة],MATCH(الحجز!$D8422,Rooms[الشقة],0),1)*الحجز!$E8422)+G8422)-F8422,الحجز!$H8422),"")</f>
        <v/>
      </c>
      <c r="I8422" s="10" t="str">
        <f>IFERROR(VLOOKUP(D8422,Rooms[[الشقة]:[وصف]],4,FALSE),"")</f>
        <v/>
      </c>
      <c r="K8422" s="16" t="str">
        <f t="shared" si="263"/>
        <v/>
      </c>
    </row>
    <row r="8423" spans="2:11" x14ac:dyDescent="0.2">
      <c r="B8423" s="10" t="str">
        <f t="shared" si="262"/>
        <v/>
      </c>
      <c r="C8423" s="30"/>
      <c r="H8423" s="10" t="str">
        <f>IFERROR(IF(INDEX(Rooms[اعتماد القيمة],MATCH(الحجز!$D8423,Rooms[الشقة],0),1)&lt;=الحجز!$C8423,((INDEX(Rooms[القيمة],MATCH(الحجز!$D8423,Rooms[الشقة],0),1)*الحجز!$E8423)+G8423)-F8423,الحجز!$H8423),"")</f>
        <v/>
      </c>
      <c r="I8423" s="10" t="str">
        <f>IFERROR(VLOOKUP(D8423,Rooms[[الشقة]:[وصف]],4,FALSE),"")</f>
        <v/>
      </c>
      <c r="K8423" s="16" t="str">
        <f t="shared" si="263"/>
        <v/>
      </c>
    </row>
    <row r="8424" spans="2:11" x14ac:dyDescent="0.2">
      <c r="B8424" s="10" t="str">
        <f t="shared" si="262"/>
        <v/>
      </c>
      <c r="C8424" s="30"/>
      <c r="H8424" s="10" t="str">
        <f>IFERROR(IF(INDEX(Rooms[اعتماد القيمة],MATCH(الحجز!$D8424,Rooms[الشقة],0),1)&lt;=الحجز!$C8424,((INDEX(Rooms[القيمة],MATCH(الحجز!$D8424,Rooms[الشقة],0),1)*الحجز!$E8424)+G8424)-F8424,الحجز!$H8424),"")</f>
        <v/>
      </c>
      <c r="I8424" s="10" t="str">
        <f>IFERROR(VLOOKUP(D8424,Rooms[[الشقة]:[وصف]],4,FALSE),"")</f>
        <v/>
      </c>
      <c r="K8424" s="16" t="str">
        <f t="shared" si="263"/>
        <v/>
      </c>
    </row>
    <row r="8425" spans="2:11" x14ac:dyDescent="0.2">
      <c r="B8425" s="10" t="str">
        <f t="shared" si="262"/>
        <v/>
      </c>
      <c r="C8425" s="30"/>
      <c r="H8425" s="10" t="str">
        <f>IFERROR(IF(INDEX(Rooms[اعتماد القيمة],MATCH(الحجز!$D8425,Rooms[الشقة],0),1)&lt;=الحجز!$C8425,((INDEX(Rooms[القيمة],MATCH(الحجز!$D8425,Rooms[الشقة],0),1)*الحجز!$E8425)+G8425)-F8425,الحجز!$H8425),"")</f>
        <v/>
      </c>
      <c r="I8425" s="10" t="str">
        <f>IFERROR(VLOOKUP(D8425,Rooms[[الشقة]:[وصف]],4,FALSE),"")</f>
        <v/>
      </c>
      <c r="K8425" s="16" t="str">
        <f t="shared" si="263"/>
        <v/>
      </c>
    </row>
    <row r="8426" spans="2:11" x14ac:dyDescent="0.2">
      <c r="B8426" s="10" t="str">
        <f t="shared" si="262"/>
        <v/>
      </c>
      <c r="C8426" s="30"/>
      <c r="H8426" s="10" t="str">
        <f>IFERROR(IF(INDEX(Rooms[اعتماد القيمة],MATCH(الحجز!$D8426,Rooms[الشقة],0),1)&lt;=الحجز!$C8426,((INDEX(Rooms[القيمة],MATCH(الحجز!$D8426,Rooms[الشقة],0),1)*الحجز!$E8426)+G8426)-F8426,الحجز!$H8426),"")</f>
        <v/>
      </c>
      <c r="I8426" s="10" t="str">
        <f>IFERROR(VLOOKUP(D8426,Rooms[[الشقة]:[وصف]],4,FALSE),"")</f>
        <v/>
      </c>
      <c r="K8426" s="16" t="str">
        <f t="shared" si="263"/>
        <v/>
      </c>
    </row>
    <row r="8427" spans="2:11" x14ac:dyDescent="0.2">
      <c r="B8427" s="10" t="str">
        <f t="shared" si="262"/>
        <v/>
      </c>
      <c r="C8427" s="30"/>
      <c r="H8427" s="10" t="str">
        <f>IFERROR(IF(INDEX(Rooms[اعتماد القيمة],MATCH(الحجز!$D8427,Rooms[الشقة],0),1)&lt;=الحجز!$C8427,((INDEX(Rooms[القيمة],MATCH(الحجز!$D8427,Rooms[الشقة],0),1)*الحجز!$E8427)+G8427)-F8427,الحجز!$H8427),"")</f>
        <v/>
      </c>
      <c r="I8427" s="10" t="str">
        <f>IFERROR(VLOOKUP(D8427,Rooms[[الشقة]:[وصف]],4,FALSE),"")</f>
        <v/>
      </c>
      <c r="K8427" s="16" t="str">
        <f t="shared" si="263"/>
        <v/>
      </c>
    </row>
    <row r="8428" spans="2:11" x14ac:dyDescent="0.2">
      <c r="B8428" s="10" t="str">
        <f t="shared" si="262"/>
        <v/>
      </c>
      <c r="C8428" s="30"/>
      <c r="H8428" s="10" t="str">
        <f>IFERROR(IF(INDEX(Rooms[اعتماد القيمة],MATCH(الحجز!$D8428,Rooms[الشقة],0),1)&lt;=الحجز!$C8428,((INDEX(Rooms[القيمة],MATCH(الحجز!$D8428,Rooms[الشقة],0),1)*الحجز!$E8428)+G8428)-F8428,الحجز!$H8428),"")</f>
        <v/>
      </c>
      <c r="I8428" s="10" t="str">
        <f>IFERROR(VLOOKUP(D8428,Rooms[[الشقة]:[وصف]],4,FALSE),"")</f>
        <v/>
      </c>
      <c r="K8428" s="16" t="str">
        <f t="shared" si="263"/>
        <v/>
      </c>
    </row>
    <row r="8429" spans="2:11" x14ac:dyDescent="0.2">
      <c r="B8429" s="10" t="str">
        <f t="shared" si="262"/>
        <v/>
      </c>
      <c r="C8429" s="30"/>
      <c r="H8429" s="10" t="str">
        <f>IFERROR(IF(INDEX(Rooms[اعتماد القيمة],MATCH(الحجز!$D8429,Rooms[الشقة],0),1)&lt;=الحجز!$C8429,((INDEX(Rooms[القيمة],MATCH(الحجز!$D8429,Rooms[الشقة],0),1)*الحجز!$E8429)+G8429)-F8429,الحجز!$H8429),"")</f>
        <v/>
      </c>
      <c r="I8429" s="10" t="str">
        <f>IFERROR(VLOOKUP(D8429,Rooms[[الشقة]:[وصف]],4,FALSE),"")</f>
        <v/>
      </c>
      <c r="K8429" s="16" t="str">
        <f t="shared" si="263"/>
        <v/>
      </c>
    </row>
    <row r="8430" spans="2:11" x14ac:dyDescent="0.2">
      <c r="B8430" s="10" t="str">
        <f t="shared" si="262"/>
        <v/>
      </c>
      <c r="C8430" s="30"/>
      <c r="H8430" s="10" t="str">
        <f>IFERROR(IF(INDEX(Rooms[اعتماد القيمة],MATCH(الحجز!$D8430,Rooms[الشقة],0),1)&lt;=الحجز!$C8430,((INDEX(Rooms[القيمة],MATCH(الحجز!$D8430,Rooms[الشقة],0),1)*الحجز!$E8430)+G8430)-F8430,الحجز!$H8430),"")</f>
        <v/>
      </c>
      <c r="I8430" s="10" t="str">
        <f>IFERROR(VLOOKUP(D8430,Rooms[[الشقة]:[وصف]],4,FALSE),"")</f>
        <v/>
      </c>
      <c r="K8430" s="16" t="str">
        <f t="shared" si="263"/>
        <v/>
      </c>
    </row>
    <row r="8431" spans="2:11" x14ac:dyDescent="0.2">
      <c r="B8431" s="10" t="str">
        <f t="shared" si="262"/>
        <v/>
      </c>
      <c r="C8431" s="30"/>
      <c r="H8431" s="10" t="str">
        <f>IFERROR(IF(INDEX(Rooms[اعتماد القيمة],MATCH(الحجز!$D8431,Rooms[الشقة],0),1)&lt;=الحجز!$C8431,((INDEX(Rooms[القيمة],MATCH(الحجز!$D8431,Rooms[الشقة],0),1)*الحجز!$E8431)+G8431)-F8431,الحجز!$H8431),"")</f>
        <v/>
      </c>
      <c r="I8431" s="10" t="str">
        <f>IFERROR(VLOOKUP(D8431,Rooms[[الشقة]:[وصف]],4,FALSE),"")</f>
        <v/>
      </c>
      <c r="K8431" s="16" t="str">
        <f t="shared" si="263"/>
        <v/>
      </c>
    </row>
    <row r="8432" spans="2:11" x14ac:dyDescent="0.2">
      <c r="B8432" s="10" t="str">
        <f t="shared" si="262"/>
        <v/>
      </c>
      <c r="C8432" s="30"/>
      <c r="H8432" s="10" t="str">
        <f>IFERROR(IF(INDEX(Rooms[اعتماد القيمة],MATCH(الحجز!$D8432,Rooms[الشقة],0),1)&lt;=الحجز!$C8432,((INDEX(Rooms[القيمة],MATCH(الحجز!$D8432,Rooms[الشقة],0),1)*الحجز!$E8432)+G8432)-F8432,الحجز!$H8432),"")</f>
        <v/>
      </c>
      <c r="I8432" s="10" t="str">
        <f>IFERROR(VLOOKUP(D8432,Rooms[[الشقة]:[وصف]],4,FALSE),"")</f>
        <v/>
      </c>
      <c r="K8432" s="16" t="str">
        <f t="shared" si="263"/>
        <v/>
      </c>
    </row>
    <row r="8433" spans="2:11" x14ac:dyDescent="0.2">
      <c r="B8433" s="10" t="str">
        <f t="shared" si="262"/>
        <v/>
      </c>
      <c r="C8433" s="30"/>
      <c r="H8433" s="10" t="str">
        <f>IFERROR(IF(INDEX(Rooms[اعتماد القيمة],MATCH(الحجز!$D8433,Rooms[الشقة],0),1)&lt;=الحجز!$C8433,((INDEX(Rooms[القيمة],MATCH(الحجز!$D8433,Rooms[الشقة],0),1)*الحجز!$E8433)+G8433)-F8433,الحجز!$H8433),"")</f>
        <v/>
      </c>
      <c r="I8433" s="10" t="str">
        <f>IFERROR(VLOOKUP(D8433,Rooms[[الشقة]:[وصف]],4,FALSE),"")</f>
        <v/>
      </c>
      <c r="K8433" s="16" t="str">
        <f t="shared" si="263"/>
        <v/>
      </c>
    </row>
    <row r="8434" spans="2:11" x14ac:dyDescent="0.2">
      <c r="B8434" s="10" t="str">
        <f t="shared" si="262"/>
        <v/>
      </c>
      <c r="C8434" s="30"/>
      <c r="H8434" s="10" t="str">
        <f>IFERROR(IF(INDEX(Rooms[اعتماد القيمة],MATCH(الحجز!$D8434,Rooms[الشقة],0),1)&lt;=الحجز!$C8434,((INDEX(Rooms[القيمة],MATCH(الحجز!$D8434,Rooms[الشقة],0),1)*الحجز!$E8434)+G8434)-F8434,الحجز!$H8434),"")</f>
        <v/>
      </c>
      <c r="I8434" s="10" t="str">
        <f>IFERROR(VLOOKUP(D8434,Rooms[[الشقة]:[وصف]],4,FALSE),"")</f>
        <v/>
      </c>
      <c r="K8434" s="16" t="str">
        <f t="shared" si="263"/>
        <v/>
      </c>
    </row>
    <row r="8435" spans="2:11" x14ac:dyDescent="0.2">
      <c r="B8435" s="10" t="str">
        <f t="shared" si="262"/>
        <v/>
      </c>
      <c r="C8435" s="30"/>
      <c r="H8435" s="10" t="str">
        <f>IFERROR(IF(INDEX(Rooms[اعتماد القيمة],MATCH(الحجز!$D8435,Rooms[الشقة],0),1)&lt;=الحجز!$C8435,((INDEX(Rooms[القيمة],MATCH(الحجز!$D8435,Rooms[الشقة],0),1)*الحجز!$E8435)+G8435)-F8435,الحجز!$H8435),"")</f>
        <v/>
      </c>
      <c r="I8435" s="10" t="str">
        <f>IFERROR(VLOOKUP(D8435,Rooms[[الشقة]:[وصف]],4,FALSE),"")</f>
        <v/>
      </c>
      <c r="K8435" s="16" t="str">
        <f t="shared" si="263"/>
        <v/>
      </c>
    </row>
    <row r="8436" spans="2:11" x14ac:dyDescent="0.2">
      <c r="B8436" s="10" t="str">
        <f t="shared" si="262"/>
        <v/>
      </c>
      <c r="C8436" s="30"/>
      <c r="H8436" s="10" t="str">
        <f>IFERROR(IF(INDEX(Rooms[اعتماد القيمة],MATCH(الحجز!$D8436,Rooms[الشقة],0),1)&lt;=الحجز!$C8436,((INDEX(Rooms[القيمة],MATCH(الحجز!$D8436,Rooms[الشقة],0),1)*الحجز!$E8436)+G8436)-F8436,الحجز!$H8436),"")</f>
        <v/>
      </c>
      <c r="I8436" s="10" t="str">
        <f>IFERROR(VLOOKUP(D8436,Rooms[[الشقة]:[وصف]],4,FALSE),"")</f>
        <v/>
      </c>
      <c r="K8436" s="16" t="str">
        <f t="shared" si="263"/>
        <v/>
      </c>
    </row>
    <row r="8437" spans="2:11" x14ac:dyDescent="0.2">
      <c r="B8437" s="10" t="str">
        <f t="shared" si="262"/>
        <v/>
      </c>
      <c r="C8437" s="30"/>
      <c r="H8437" s="10" t="str">
        <f>IFERROR(IF(INDEX(Rooms[اعتماد القيمة],MATCH(الحجز!$D8437,Rooms[الشقة],0),1)&lt;=الحجز!$C8437,((INDEX(Rooms[القيمة],MATCH(الحجز!$D8437,Rooms[الشقة],0),1)*الحجز!$E8437)+G8437)-F8437,الحجز!$H8437),"")</f>
        <v/>
      </c>
      <c r="I8437" s="10" t="str">
        <f>IFERROR(VLOOKUP(D8437,Rooms[[الشقة]:[وصف]],4,FALSE),"")</f>
        <v/>
      </c>
      <c r="K8437" s="16" t="str">
        <f t="shared" si="263"/>
        <v/>
      </c>
    </row>
    <row r="8438" spans="2:11" x14ac:dyDescent="0.2">
      <c r="B8438" s="10" t="str">
        <f t="shared" si="262"/>
        <v/>
      </c>
      <c r="C8438" s="30"/>
      <c r="H8438" s="10" t="str">
        <f>IFERROR(IF(INDEX(Rooms[اعتماد القيمة],MATCH(الحجز!$D8438,Rooms[الشقة],0),1)&lt;=الحجز!$C8438,((INDEX(Rooms[القيمة],MATCH(الحجز!$D8438,Rooms[الشقة],0),1)*الحجز!$E8438)+G8438)-F8438,الحجز!$H8438),"")</f>
        <v/>
      </c>
      <c r="I8438" s="10" t="str">
        <f>IFERROR(VLOOKUP(D8438,Rooms[[الشقة]:[وصف]],4,FALSE),"")</f>
        <v/>
      </c>
      <c r="K8438" s="16" t="str">
        <f t="shared" si="263"/>
        <v/>
      </c>
    </row>
    <row r="8439" spans="2:11" x14ac:dyDescent="0.2">
      <c r="B8439" s="10" t="str">
        <f t="shared" si="262"/>
        <v/>
      </c>
      <c r="C8439" s="30"/>
      <c r="H8439" s="10" t="str">
        <f>IFERROR(IF(INDEX(Rooms[اعتماد القيمة],MATCH(الحجز!$D8439,Rooms[الشقة],0),1)&lt;=الحجز!$C8439,((INDEX(Rooms[القيمة],MATCH(الحجز!$D8439,Rooms[الشقة],0),1)*الحجز!$E8439)+G8439)-F8439,الحجز!$H8439),"")</f>
        <v/>
      </c>
      <c r="I8439" s="10" t="str">
        <f>IFERROR(VLOOKUP(D8439,Rooms[[الشقة]:[وصف]],4,FALSE),"")</f>
        <v/>
      </c>
      <c r="K8439" s="16" t="str">
        <f t="shared" si="263"/>
        <v/>
      </c>
    </row>
    <row r="8440" spans="2:11" x14ac:dyDescent="0.2">
      <c r="B8440" s="10" t="str">
        <f t="shared" si="262"/>
        <v/>
      </c>
      <c r="C8440" s="30"/>
      <c r="H8440" s="10" t="str">
        <f>IFERROR(IF(INDEX(Rooms[اعتماد القيمة],MATCH(الحجز!$D8440,Rooms[الشقة],0),1)&lt;=الحجز!$C8440,((INDEX(Rooms[القيمة],MATCH(الحجز!$D8440,Rooms[الشقة],0),1)*الحجز!$E8440)+G8440)-F8440,الحجز!$H8440),"")</f>
        <v/>
      </c>
      <c r="I8440" s="10" t="str">
        <f>IFERROR(VLOOKUP(D8440,Rooms[[الشقة]:[وصف]],4,FALSE),"")</f>
        <v/>
      </c>
      <c r="K8440" s="16" t="str">
        <f t="shared" si="263"/>
        <v/>
      </c>
    </row>
    <row r="8441" spans="2:11" x14ac:dyDescent="0.2">
      <c r="B8441" s="10" t="str">
        <f t="shared" si="262"/>
        <v/>
      </c>
      <c r="C8441" s="30"/>
      <c r="H8441" s="10" t="str">
        <f>IFERROR(IF(INDEX(Rooms[اعتماد القيمة],MATCH(الحجز!$D8441,Rooms[الشقة],0),1)&lt;=الحجز!$C8441,((INDEX(Rooms[القيمة],MATCH(الحجز!$D8441,Rooms[الشقة],0),1)*الحجز!$E8441)+G8441)-F8441,الحجز!$H8441),"")</f>
        <v/>
      </c>
      <c r="I8441" s="10" t="str">
        <f>IFERROR(VLOOKUP(D8441,Rooms[[الشقة]:[وصف]],4,FALSE),"")</f>
        <v/>
      </c>
      <c r="K8441" s="16" t="str">
        <f t="shared" si="263"/>
        <v/>
      </c>
    </row>
    <row r="8442" spans="2:11" x14ac:dyDescent="0.2">
      <c r="B8442" s="10" t="str">
        <f t="shared" si="262"/>
        <v/>
      </c>
      <c r="C8442" s="30"/>
      <c r="H8442" s="10" t="str">
        <f>IFERROR(IF(INDEX(Rooms[اعتماد القيمة],MATCH(الحجز!$D8442,Rooms[الشقة],0),1)&lt;=الحجز!$C8442,((INDEX(Rooms[القيمة],MATCH(الحجز!$D8442,Rooms[الشقة],0),1)*الحجز!$E8442)+G8442)-F8442,الحجز!$H8442),"")</f>
        <v/>
      </c>
      <c r="I8442" s="10" t="str">
        <f>IFERROR(VLOOKUP(D8442,Rooms[[الشقة]:[وصف]],4,FALSE),"")</f>
        <v/>
      </c>
      <c r="K8442" s="16" t="str">
        <f t="shared" si="263"/>
        <v/>
      </c>
    </row>
    <row r="8443" spans="2:11" x14ac:dyDescent="0.2">
      <c r="B8443" s="10" t="str">
        <f t="shared" si="262"/>
        <v/>
      </c>
      <c r="C8443" s="30"/>
      <c r="H8443" s="10" t="str">
        <f>IFERROR(IF(INDEX(Rooms[اعتماد القيمة],MATCH(الحجز!$D8443,Rooms[الشقة],0),1)&lt;=الحجز!$C8443,((INDEX(Rooms[القيمة],MATCH(الحجز!$D8443,Rooms[الشقة],0),1)*الحجز!$E8443)+G8443)-F8443,الحجز!$H8443),"")</f>
        <v/>
      </c>
      <c r="I8443" s="10" t="str">
        <f>IFERROR(VLOOKUP(D8443,Rooms[[الشقة]:[وصف]],4,FALSE),"")</f>
        <v/>
      </c>
      <c r="K8443" s="16" t="str">
        <f t="shared" si="263"/>
        <v/>
      </c>
    </row>
    <row r="8444" spans="2:11" x14ac:dyDescent="0.2">
      <c r="B8444" s="10" t="str">
        <f t="shared" si="262"/>
        <v/>
      </c>
      <c r="C8444" s="30"/>
      <c r="H8444" s="10" t="str">
        <f>IFERROR(IF(INDEX(Rooms[اعتماد القيمة],MATCH(الحجز!$D8444,Rooms[الشقة],0),1)&lt;=الحجز!$C8444,((INDEX(Rooms[القيمة],MATCH(الحجز!$D8444,Rooms[الشقة],0),1)*الحجز!$E8444)+G8444)-F8444,الحجز!$H8444),"")</f>
        <v/>
      </c>
      <c r="I8444" s="10" t="str">
        <f>IFERROR(VLOOKUP(D8444,Rooms[[الشقة]:[وصف]],4,FALSE),"")</f>
        <v/>
      </c>
      <c r="K8444" s="16" t="str">
        <f t="shared" si="263"/>
        <v/>
      </c>
    </row>
    <row r="8445" spans="2:11" x14ac:dyDescent="0.2">
      <c r="B8445" s="10" t="str">
        <f t="shared" si="262"/>
        <v/>
      </c>
      <c r="C8445" s="30"/>
      <c r="H8445" s="10" t="str">
        <f>IFERROR(IF(INDEX(Rooms[اعتماد القيمة],MATCH(الحجز!$D8445,Rooms[الشقة],0),1)&lt;=الحجز!$C8445,((INDEX(Rooms[القيمة],MATCH(الحجز!$D8445,Rooms[الشقة],0),1)*الحجز!$E8445)+G8445)-F8445,الحجز!$H8445),"")</f>
        <v/>
      </c>
      <c r="I8445" s="10" t="str">
        <f>IFERROR(VLOOKUP(D8445,Rooms[[الشقة]:[وصف]],4,FALSE),"")</f>
        <v/>
      </c>
      <c r="K8445" s="16" t="str">
        <f t="shared" si="263"/>
        <v/>
      </c>
    </row>
    <row r="8446" spans="2:11" x14ac:dyDescent="0.2">
      <c r="B8446" s="10" t="str">
        <f t="shared" si="262"/>
        <v/>
      </c>
      <c r="C8446" s="30"/>
      <c r="H8446" s="10" t="str">
        <f>IFERROR(IF(INDEX(Rooms[اعتماد القيمة],MATCH(الحجز!$D8446,Rooms[الشقة],0),1)&lt;=الحجز!$C8446,((INDEX(Rooms[القيمة],MATCH(الحجز!$D8446,Rooms[الشقة],0),1)*الحجز!$E8446)+G8446)-F8446,الحجز!$H8446),"")</f>
        <v/>
      </c>
      <c r="I8446" s="10" t="str">
        <f>IFERROR(VLOOKUP(D8446,Rooms[[الشقة]:[وصف]],4,FALSE),"")</f>
        <v/>
      </c>
      <c r="K8446" s="16" t="str">
        <f t="shared" si="263"/>
        <v/>
      </c>
    </row>
    <row r="8447" spans="2:11" x14ac:dyDescent="0.2">
      <c r="B8447" s="10" t="str">
        <f t="shared" si="262"/>
        <v/>
      </c>
      <c r="C8447" s="30"/>
      <c r="H8447" s="10" t="str">
        <f>IFERROR(IF(INDEX(Rooms[اعتماد القيمة],MATCH(الحجز!$D8447,Rooms[الشقة],0),1)&lt;=الحجز!$C8447,((INDEX(Rooms[القيمة],MATCH(الحجز!$D8447,Rooms[الشقة],0),1)*الحجز!$E8447)+G8447)-F8447,الحجز!$H8447),"")</f>
        <v/>
      </c>
      <c r="I8447" s="10" t="str">
        <f>IFERROR(VLOOKUP(D8447,Rooms[[الشقة]:[وصف]],4,FALSE),"")</f>
        <v/>
      </c>
      <c r="K8447" s="16" t="str">
        <f t="shared" si="263"/>
        <v/>
      </c>
    </row>
    <row r="8448" spans="2:11" x14ac:dyDescent="0.2">
      <c r="B8448" s="10" t="str">
        <f t="shared" si="262"/>
        <v/>
      </c>
      <c r="C8448" s="30"/>
      <c r="H8448" s="10" t="str">
        <f>IFERROR(IF(INDEX(Rooms[اعتماد القيمة],MATCH(الحجز!$D8448,Rooms[الشقة],0),1)&lt;=الحجز!$C8448,((INDEX(Rooms[القيمة],MATCH(الحجز!$D8448,Rooms[الشقة],0),1)*الحجز!$E8448)+G8448)-F8448,الحجز!$H8448),"")</f>
        <v/>
      </c>
      <c r="I8448" s="10" t="str">
        <f>IFERROR(VLOOKUP(D8448,Rooms[[الشقة]:[وصف]],4,FALSE),"")</f>
        <v/>
      </c>
      <c r="K8448" s="16" t="str">
        <f t="shared" si="263"/>
        <v/>
      </c>
    </row>
    <row r="8449" spans="2:11" x14ac:dyDescent="0.2">
      <c r="B8449" s="10" t="str">
        <f t="shared" si="262"/>
        <v/>
      </c>
      <c r="C8449" s="30"/>
      <c r="H8449" s="10" t="str">
        <f>IFERROR(IF(INDEX(Rooms[اعتماد القيمة],MATCH(الحجز!$D8449,Rooms[الشقة],0),1)&lt;=الحجز!$C8449,((INDEX(Rooms[القيمة],MATCH(الحجز!$D8449,Rooms[الشقة],0),1)*الحجز!$E8449)+G8449)-F8449,الحجز!$H8449),"")</f>
        <v/>
      </c>
      <c r="I8449" s="10" t="str">
        <f>IFERROR(VLOOKUP(D8449,Rooms[[الشقة]:[وصف]],4,FALSE),"")</f>
        <v/>
      </c>
      <c r="K8449" s="16" t="str">
        <f t="shared" si="263"/>
        <v/>
      </c>
    </row>
    <row r="8450" spans="2:11" x14ac:dyDescent="0.2">
      <c r="B8450" s="10" t="str">
        <f t="shared" si="262"/>
        <v/>
      </c>
      <c r="C8450" s="30"/>
      <c r="H8450" s="10" t="str">
        <f>IFERROR(IF(INDEX(Rooms[اعتماد القيمة],MATCH(الحجز!$D8450,Rooms[الشقة],0),1)&lt;=الحجز!$C8450,((INDEX(Rooms[القيمة],MATCH(الحجز!$D8450,Rooms[الشقة],0),1)*الحجز!$E8450)+G8450)-F8450,الحجز!$H8450),"")</f>
        <v/>
      </c>
      <c r="I8450" s="10" t="str">
        <f>IFERROR(VLOOKUP(D8450,Rooms[[الشقة]:[وصف]],4,FALSE),"")</f>
        <v/>
      </c>
      <c r="K8450" s="16" t="str">
        <f t="shared" si="263"/>
        <v/>
      </c>
    </row>
    <row r="8451" spans="2:11" x14ac:dyDescent="0.2">
      <c r="B8451" s="10" t="str">
        <f t="shared" si="262"/>
        <v/>
      </c>
      <c r="C8451" s="30"/>
      <c r="H8451" s="10" t="str">
        <f>IFERROR(IF(INDEX(Rooms[اعتماد القيمة],MATCH(الحجز!$D8451,Rooms[الشقة],0),1)&lt;=الحجز!$C8451,((INDEX(Rooms[القيمة],MATCH(الحجز!$D8451,Rooms[الشقة],0),1)*الحجز!$E8451)+G8451)-F8451,الحجز!$H8451),"")</f>
        <v/>
      </c>
      <c r="I8451" s="10" t="str">
        <f>IFERROR(VLOOKUP(D8451,Rooms[[الشقة]:[وصف]],4,FALSE),"")</f>
        <v/>
      </c>
      <c r="K8451" s="16" t="str">
        <f t="shared" si="263"/>
        <v/>
      </c>
    </row>
    <row r="8452" spans="2:11" x14ac:dyDescent="0.2">
      <c r="B8452" s="10" t="str">
        <f t="shared" si="262"/>
        <v/>
      </c>
      <c r="C8452" s="30"/>
      <c r="H8452" s="10" t="str">
        <f>IFERROR(IF(INDEX(Rooms[اعتماد القيمة],MATCH(الحجز!$D8452,Rooms[الشقة],0),1)&lt;=الحجز!$C8452,((INDEX(Rooms[القيمة],MATCH(الحجز!$D8452,Rooms[الشقة],0),1)*الحجز!$E8452)+G8452)-F8452,الحجز!$H8452),"")</f>
        <v/>
      </c>
      <c r="I8452" s="10" t="str">
        <f>IFERROR(VLOOKUP(D8452,Rooms[[الشقة]:[وصف]],4,FALSE),"")</f>
        <v/>
      </c>
      <c r="K8452" s="16" t="str">
        <f t="shared" si="263"/>
        <v/>
      </c>
    </row>
    <row r="8453" spans="2:11" x14ac:dyDescent="0.2">
      <c r="B8453" s="10" t="str">
        <f t="shared" ref="B8453:B8516" si="264">IF(C8453&lt;&gt;"",ROW(A8450),"")</f>
        <v/>
      </c>
      <c r="C8453" s="30"/>
      <c r="H8453" s="10" t="str">
        <f>IFERROR(IF(INDEX(Rooms[اعتماد القيمة],MATCH(الحجز!$D8453,Rooms[الشقة],0),1)&lt;=الحجز!$C8453,((INDEX(Rooms[القيمة],MATCH(الحجز!$D8453,Rooms[الشقة],0),1)*الحجز!$E8453)+G8453)-F8453,الحجز!$H8453),"")</f>
        <v/>
      </c>
      <c r="I8453" s="10" t="str">
        <f>IFERROR(VLOOKUP(D8453,Rooms[[الشقة]:[وصف]],4,FALSE),"")</f>
        <v/>
      </c>
      <c r="K8453" s="16" t="str">
        <f t="shared" ref="K8453:K8516" si="265">IF(AND(E8453="",C8453=""),"",C8453+(IF(E8453&lt;1,E8453,(E8453-1))))</f>
        <v/>
      </c>
    </row>
    <row r="8454" spans="2:11" x14ac:dyDescent="0.2">
      <c r="B8454" s="10" t="str">
        <f t="shared" si="264"/>
        <v/>
      </c>
      <c r="C8454" s="30"/>
      <c r="H8454" s="10" t="str">
        <f>IFERROR(IF(INDEX(Rooms[اعتماد القيمة],MATCH(الحجز!$D8454,Rooms[الشقة],0),1)&lt;=الحجز!$C8454,((INDEX(Rooms[القيمة],MATCH(الحجز!$D8454,Rooms[الشقة],0),1)*الحجز!$E8454)+G8454)-F8454,الحجز!$H8454),"")</f>
        <v/>
      </c>
      <c r="I8454" s="10" t="str">
        <f>IFERROR(VLOOKUP(D8454,Rooms[[الشقة]:[وصف]],4,FALSE),"")</f>
        <v/>
      </c>
      <c r="K8454" s="16" t="str">
        <f t="shared" si="265"/>
        <v/>
      </c>
    </row>
    <row r="8455" spans="2:11" x14ac:dyDescent="0.2">
      <c r="B8455" s="10" t="str">
        <f t="shared" si="264"/>
        <v/>
      </c>
      <c r="C8455" s="30"/>
      <c r="H8455" s="10" t="str">
        <f>IFERROR(IF(INDEX(Rooms[اعتماد القيمة],MATCH(الحجز!$D8455,Rooms[الشقة],0),1)&lt;=الحجز!$C8455,((INDEX(Rooms[القيمة],MATCH(الحجز!$D8455,Rooms[الشقة],0),1)*الحجز!$E8455)+G8455)-F8455,الحجز!$H8455),"")</f>
        <v/>
      </c>
      <c r="I8455" s="10" t="str">
        <f>IFERROR(VLOOKUP(D8455,Rooms[[الشقة]:[وصف]],4,FALSE),"")</f>
        <v/>
      </c>
      <c r="K8455" s="16" t="str">
        <f t="shared" si="265"/>
        <v/>
      </c>
    </row>
    <row r="8456" spans="2:11" x14ac:dyDescent="0.2">
      <c r="B8456" s="10" t="str">
        <f t="shared" si="264"/>
        <v/>
      </c>
      <c r="C8456" s="30"/>
      <c r="H8456" s="10" t="str">
        <f>IFERROR(IF(INDEX(Rooms[اعتماد القيمة],MATCH(الحجز!$D8456,Rooms[الشقة],0),1)&lt;=الحجز!$C8456,((INDEX(Rooms[القيمة],MATCH(الحجز!$D8456,Rooms[الشقة],0),1)*الحجز!$E8456)+G8456)-F8456,الحجز!$H8456),"")</f>
        <v/>
      </c>
      <c r="I8456" s="10" t="str">
        <f>IFERROR(VLOOKUP(D8456,Rooms[[الشقة]:[وصف]],4,FALSE),"")</f>
        <v/>
      </c>
      <c r="K8456" s="16" t="str">
        <f t="shared" si="265"/>
        <v/>
      </c>
    </row>
    <row r="8457" spans="2:11" x14ac:dyDescent="0.2">
      <c r="B8457" s="10" t="str">
        <f t="shared" si="264"/>
        <v/>
      </c>
      <c r="C8457" s="30"/>
      <c r="H8457" s="10" t="str">
        <f>IFERROR(IF(INDEX(Rooms[اعتماد القيمة],MATCH(الحجز!$D8457,Rooms[الشقة],0),1)&lt;=الحجز!$C8457,((INDEX(Rooms[القيمة],MATCH(الحجز!$D8457,Rooms[الشقة],0),1)*الحجز!$E8457)+G8457)-F8457,الحجز!$H8457),"")</f>
        <v/>
      </c>
      <c r="I8457" s="10" t="str">
        <f>IFERROR(VLOOKUP(D8457,Rooms[[الشقة]:[وصف]],4,FALSE),"")</f>
        <v/>
      </c>
      <c r="K8457" s="16" t="str">
        <f t="shared" si="265"/>
        <v/>
      </c>
    </row>
    <row r="8458" spans="2:11" x14ac:dyDescent="0.2">
      <c r="B8458" s="10" t="str">
        <f t="shared" si="264"/>
        <v/>
      </c>
      <c r="C8458" s="30"/>
      <c r="H8458" s="10" t="str">
        <f>IFERROR(IF(INDEX(Rooms[اعتماد القيمة],MATCH(الحجز!$D8458,Rooms[الشقة],0),1)&lt;=الحجز!$C8458,((INDEX(Rooms[القيمة],MATCH(الحجز!$D8458,Rooms[الشقة],0),1)*الحجز!$E8458)+G8458)-F8458,الحجز!$H8458),"")</f>
        <v/>
      </c>
      <c r="I8458" s="10" t="str">
        <f>IFERROR(VLOOKUP(D8458,Rooms[[الشقة]:[وصف]],4,FALSE),"")</f>
        <v/>
      </c>
      <c r="K8458" s="16" t="str">
        <f t="shared" si="265"/>
        <v/>
      </c>
    </row>
    <row r="8459" spans="2:11" x14ac:dyDescent="0.2">
      <c r="B8459" s="10" t="str">
        <f t="shared" si="264"/>
        <v/>
      </c>
      <c r="C8459" s="30"/>
      <c r="H8459" s="10" t="str">
        <f>IFERROR(IF(INDEX(Rooms[اعتماد القيمة],MATCH(الحجز!$D8459,Rooms[الشقة],0),1)&lt;=الحجز!$C8459,((INDEX(Rooms[القيمة],MATCH(الحجز!$D8459,Rooms[الشقة],0),1)*الحجز!$E8459)+G8459)-F8459,الحجز!$H8459),"")</f>
        <v/>
      </c>
      <c r="I8459" s="10" t="str">
        <f>IFERROR(VLOOKUP(D8459,Rooms[[الشقة]:[وصف]],4,FALSE),"")</f>
        <v/>
      </c>
      <c r="K8459" s="16" t="str">
        <f t="shared" si="265"/>
        <v/>
      </c>
    </row>
    <row r="8460" spans="2:11" x14ac:dyDescent="0.2">
      <c r="B8460" s="10" t="str">
        <f t="shared" si="264"/>
        <v/>
      </c>
      <c r="C8460" s="30"/>
      <c r="H8460" s="10" t="str">
        <f>IFERROR(IF(INDEX(Rooms[اعتماد القيمة],MATCH(الحجز!$D8460,Rooms[الشقة],0),1)&lt;=الحجز!$C8460,((INDEX(Rooms[القيمة],MATCH(الحجز!$D8460,Rooms[الشقة],0),1)*الحجز!$E8460)+G8460)-F8460,الحجز!$H8460),"")</f>
        <v/>
      </c>
      <c r="I8460" s="10" t="str">
        <f>IFERROR(VLOOKUP(D8460,Rooms[[الشقة]:[وصف]],4,FALSE),"")</f>
        <v/>
      </c>
      <c r="K8460" s="16" t="str">
        <f t="shared" si="265"/>
        <v/>
      </c>
    </row>
    <row r="8461" spans="2:11" x14ac:dyDescent="0.2">
      <c r="B8461" s="10" t="str">
        <f t="shared" si="264"/>
        <v/>
      </c>
      <c r="C8461" s="30"/>
      <c r="H8461" s="10" t="str">
        <f>IFERROR(IF(INDEX(Rooms[اعتماد القيمة],MATCH(الحجز!$D8461,Rooms[الشقة],0),1)&lt;=الحجز!$C8461,((INDEX(Rooms[القيمة],MATCH(الحجز!$D8461,Rooms[الشقة],0),1)*الحجز!$E8461)+G8461)-F8461,الحجز!$H8461),"")</f>
        <v/>
      </c>
      <c r="I8461" s="10" t="str">
        <f>IFERROR(VLOOKUP(D8461,Rooms[[الشقة]:[وصف]],4,FALSE),"")</f>
        <v/>
      </c>
      <c r="K8461" s="16" t="str">
        <f t="shared" si="265"/>
        <v/>
      </c>
    </row>
    <row r="8462" spans="2:11" x14ac:dyDescent="0.2">
      <c r="B8462" s="10" t="str">
        <f t="shared" si="264"/>
        <v/>
      </c>
      <c r="C8462" s="30"/>
      <c r="H8462" s="10" t="str">
        <f>IFERROR(IF(INDEX(Rooms[اعتماد القيمة],MATCH(الحجز!$D8462,Rooms[الشقة],0),1)&lt;=الحجز!$C8462,((INDEX(Rooms[القيمة],MATCH(الحجز!$D8462,Rooms[الشقة],0),1)*الحجز!$E8462)+G8462)-F8462,الحجز!$H8462),"")</f>
        <v/>
      </c>
      <c r="I8462" s="10" t="str">
        <f>IFERROR(VLOOKUP(D8462,Rooms[[الشقة]:[وصف]],4,FALSE),"")</f>
        <v/>
      </c>
      <c r="K8462" s="16" t="str">
        <f t="shared" si="265"/>
        <v/>
      </c>
    </row>
    <row r="8463" spans="2:11" x14ac:dyDescent="0.2">
      <c r="B8463" s="10" t="str">
        <f t="shared" si="264"/>
        <v/>
      </c>
      <c r="C8463" s="30"/>
      <c r="H8463" s="10" t="str">
        <f>IFERROR(IF(INDEX(Rooms[اعتماد القيمة],MATCH(الحجز!$D8463,Rooms[الشقة],0),1)&lt;=الحجز!$C8463,((INDEX(Rooms[القيمة],MATCH(الحجز!$D8463,Rooms[الشقة],0),1)*الحجز!$E8463)+G8463)-F8463,الحجز!$H8463),"")</f>
        <v/>
      </c>
      <c r="I8463" s="10" t="str">
        <f>IFERROR(VLOOKUP(D8463,Rooms[[الشقة]:[وصف]],4,FALSE),"")</f>
        <v/>
      </c>
      <c r="K8463" s="16" t="str">
        <f t="shared" si="265"/>
        <v/>
      </c>
    </row>
    <row r="8464" spans="2:11" x14ac:dyDescent="0.2">
      <c r="B8464" s="10" t="str">
        <f t="shared" si="264"/>
        <v/>
      </c>
      <c r="C8464" s="30"/>
      <c r="H8464" s="10" t="str">
        <f>IFERROR(IF(INDEX(Rooms[اعتماد القيمة],MATCH(الحجز!$D8464,Rooms[الشقة],0),1)&lt;=الحجز!$C8464,((INDEX(Rooms[القيمة],MATCH(الحجز!$D8464,Rooms[الشقة],0),1)*الحجز!$E8464)+G8464)-F8464,الحجز!$H8464),"")</f>
        <v/>
      </c>
      <c r="I8464" s="10" t="str">
        <f>IFERROR(VLOOKUP(D8464,Rooms[[الشقة]:[وصف]],4,FALSE),"")</f>
        <v/>
      </c>
      <c r="K8464" s="16" t="str">
        <f t="shared" si="265"/>
        <v/>
      </c>
    </row>
    <row r="8465" spans="2:11" x14ac:dyDescent="0.2">
      <c r="B8465" s="10" t="str">
        <f t="shared" si="264"/>
        <v/>
      </c>
      <c r="C8465" s="30"/>
      <c r="H8465" s="10" t="str">
        <f>IFERROR(IF(INDEX(Rooms[اعتماد القيمة],MATCH(الحجز!$D8465,Rooms[الشقة],0),1)&lt;=الحجز!$C8465,((INDEX(Rooms[القيمة],MATCH(الحجز!$D8465,Rooms[الشقة],0),1)*الحجز!$E8465)+G8465)-F8465,الحجز!$H8465),"")</f>
        <v/>
      </c>
      <c r="I8465" s="10" t="str">
        <f>IFERROR(VLOOKUP(D8465,Rooms[[الشقة]:[وصف]],4,FALSE),"")</f>
        <v/>
      </c>
      <c r="K8465" s="16" t="str">
        <f t="shared" si="265"/>
        <v/>
      </c>
    </row>
    <row r="8466" spans="2:11" x14ac:dyDescent="0.2">
      <c r="B8466" s="10" t="str">
        <f t="shared" si="264"/>
        <v/>
      </c>
      <c r="C8466" s="30"/>
      <c r="H8466" s="10" t="str">
        <f>IFERROR(IF(INDEX(Rooms[اعتماد القيمة],MATCH(الحجز!$D8466,Rooms[الشقة],0),1)&lt;=الحجز!$C8466,((INDEX(Rooms[القيمة],MATCH(الحجز!$D8466,Rooms[الشقة],0),1)*الحجز!$E8466)+G8466)-F8466,الحجز!$H8466),"")</f>
        <v/>
      </c>
      <c r="I8466" s="10" t="str">
        <f>IFERROR(VLOOKUP(D8466,Rooms[[الشقة]:[وصف]],4,FALSE),"")</f>
        <v/>
      </c>
      <c r="K8466" s="16" t="str">
        <f t="shared" si="265"/>
        <v/>
      </c>
    </row>
    <row r="8467" spans="2:11" x14ac:dyDescent="0.2">
      <c r="B8467" s="10" t="str">
        <f t="shared" si="264"/>
        <v/>
      </c>
      <c r="C8467" s="30"/>
      <c r="H8467" s="10" t="str">
        <f>IFERROR(IF(INDEX(Rooms[اعتماد القيمة],MATCH(الحجز!$D8467,Rooms[الشقة],0),1)&lt;=الحجز!$C8467,((INDEX(Rooms[القيمة],MATCH(الحجز!$D8467,Rooms[الشقة],0),1)*الحجز!$E8467)+G8467)-F8467,الحجز!$H8467),"")</f>
        <v/>
      </c>
      <c r="I8467" s="10" t="str">
        <f>IFERROR(VLOOKUP(D8467,Rooms[[الشقة]:[وصف]],4,FALSE),"")</f>
        <v/>
      </c>
      <c r="K8467" s="16" t="str">
        <f t="shared" si="265"/>
        <v/>
      </c>
    </row>
    <row r="8468" spans="2:11" x14ac:dyDescent="0.2">
      <c r="B8468" s="10" t="str">
        <f t="shared" si="264"/>
        <v/>
      </c>
      <c r="C8468" s="30"/>
      <c r="H8468" s="10" t="str">
        <f>IFERROR(IF(INDEX(Rooms[اعتماد القيمة],MATCH(الحجز!$D8468,Rooms[الشقة],0),1)&lt;=الحجز!$C8468,((INDEX(Rooms[القيمة],MATCH(الحجز!$D8468,Rooms[الشقة],0),1)*الحجز!$E8468)+G8468)-F8468,الحجز!$H8468),"")</f>
        <v/>
      </c>
      <c r="I8468" s="10" t="str">
        <f>IFERROR(VLOOKUP(D8468,Rooms[[الشقة]:[وصف]],4,FALSE),"")</f>
        <v/>
      </c>
      <c r="K8468" s="16" t="str">
        <f t="shared" si="265"/>
        <v/>
      </c>
    </row>
    <row r="8469" spans="2:11" x14ac:dyDescent="0.2">
      <c r="B8469" s="10" t="str">
        <f t="shared" si="264"/>
        <v/>
      </c>
      <c r="C8469" s="30"/>
      <c r="H8469" s="10" t="str">
        <f>IFERROR(IF(INDEX(Rooms[اعتماد القيمة],MATCH(الحجز!$D8469,Rooms[الشقة],0),1)&lt;=الحجز!$C8469,((INDEX(Rooms[القيمة],MATCH(الحجز!$D8469,Rooms[الشقة],0),1)*الحجز!$E8469)+G8469)-F8469,الحجز!$H8469),"")</f>
        <v/>
      </c>
      <c r="I8469" s="10" t="str">
        <f>IFERROR(VLOOKUP(D8469,Rooms[[الشقة]:[وصف]],4,FALSE),"")</f>
        <v/>
      </c>
      <c r="K8469" s="16" t="str">
        <f t="shared" si="265"/>
        <v/>
      </c>
    </row>
    <row r="8470" spans="2:11" x14ac:dyDescent="0.2">
      <c r="B8470" s="10" t="str">
        <f t="shared" si="264"/>
        <v/>
      </c>
      <c r="C8470" s="30"/>
      <c r="H8470" s="10" t="str">
        <f>IFERROR(IF(INDEX(Rooms[اعتماد القيمة],MATCH(الحجز!$D8470,Rooms[الشقة],0),1)&lt;=الحجز!$C8470,((INDEX(Rooms[القيمة],MATCH(الحجز!$D8470,Rooms[الشقة],0),1)*الحجز!$E8470)+G8470)-F8470,الحجز!$H8470),"")</f>
        <v/>
      </c>
      <c r="I8470" s="10" t="str">
        <f>IFERROR(VLOOKUP(D8470,Rooms[[الشقة]:[وصف]],4,FALSE),"")</f>
        <v/>
      </c>
      <c r="K8470" s="16" t="str">
        <f t="shared" si="265"/>
        <v/>
      </c>
    </row>
    <row r="8471" spans="2:11" x14ac:dyDescent="0.2">
      <c r="B8471" s="10" t="str">
        <f t="shared" si="264"/>
        <v/>
      </c>
      <c r="C8471" s="30"/>
      <c r="H8471" s="10" t="str">
        <f>IFERROR(IF(INDEX(Rooms[اعتماد القيمة],MATCH(الحجز!$D8471,Rooms[الشقة],0),1)&lt;=الحجز!$C8471,((INDEX(Rooms[القيمة],MATCH(الحجز!$D8471,Rooms[الشقة],0),1)*الحجز!$E8471)+G8471)-F8471,الحجز!$H8471),"")</f>
        <v/>
      </c>
      <c r="I8471" s="10" t="str">
        <f>IFERROR(VLOOKUP(D8471,Rooms[[الشقة]:[وصف]],4,FALSE),"")</f>
        <v/>
      </c>
      <c r="K8471" s="16" t="str">
        <f t="shared" si="265"/>
        <v/>
      </c>
    </row>
    <row r="8472" spans="2:11" x14ac:dyDescent="0.2">
      <c r="B8472" s="10" t="str">
        <f t="shared" si="264"/>
        <v/>
      </c>
      <c r="C8472" s="30"/>
      <c r="H8472" s="10" t="str">
        <f>IFERROR(IF(INDEX(Rooms[اعتماد القيمة],MATCH(الحجز!$D8472,Rooms[الشقة],0),1)&lt;=الحجز!$C8472,((INDEX(Rooms[القيمة],MATCH(الحجز!$D8472,Rooms[الشقة],0),1)*الحجز!$E8472)+G8472)-F8472,الحجز!$H8472),"")</f>
        <v/>
      </c>
      <c r="I8472" s="10" t="str">
        <f>IFERROR(VLOOKUP(D8472,Rooms[[الشقة]:[وصف]],4,FALSE),"")</f>
        <v/>
      </c>
      <c r="K8472" s="16" t="str">
        <f t="shared" si="265"/>
        <v/>
      </c>
    </row>
    <row r="8473" spans="2:11" x14ac:dyDescent="0.2">
      <c r="B8473" s="10" t="str">
        <f t="shared" si="264"/>
        <v/>
      </c>
      <c r="C8473" s="30"/>
      <c r="H8473" s="10" t="str">
        <f>IFERROR(IF(INDEX(Rooms[اعتماد القيمة],MATCH(الحجز!$D8473,Rooms[الشقة],0),1)&lt;=الحجز!$C8473,((INDEX(Rooms[القيمة],MATCH(الحجز!$D8473,Rooms[الشقة],0),1)*الحجز!$E8473)+G8473)-F8473,الحجز!$H8473),"")</f>
        <v/>
      </c>
      <c r="I8473" s="10" t="str">
        <f>IFERROR(VLOOKUP(D8473,Rooms[[الشقة]:[وصف]],4,FALSE),"")</f>
        <v/>
      </c>
      <c r="K8473" s="16" t="str">
        <f t="shared" si="265"/>
        <v/>
      </c>
    </row>
    <row r="8474" spans="2:11" x14ac:dyDescent="0.2">
      <c r="B8474" s="10" t="str">
        <f t="shared" si="264"/>
        <v/>
      </c>
      <c r="C8474" s="30"/>
      <c r="H8474" s="10" t="str">
        <f>IFERROR(IF(INDEX(Rooms[اعتماد القيمة],MATCH(الحجز!$D8474,Rooms[الشقة],0),1)&lt;=الحجز!$C8474,((INDEX(Rooms[القيمة],MATCH(الحجز!$D8474,Rooms[الشقة],0),1)*الحجز!$E8474)+G8474)-F8474,الحجز!$H8474),"")</f>
        <v/>
      </c>
      <c r="I8474" s="10" t="str">
        <f>IFERROR(VLOOKUP(D8474,Rooms[[الشقة]:[وصف]],4,FALSE),"")</f>
        <v/>
      </c>
      <c r="K8474" s="16" t="str">
        <f t="shared" si="265"/>
        <v/>
      </c>
    </row>
    <row r="8475" spans="2:11" x14ac:dyDescent="0.2">
      <c r="B8475" s="10" t="str">
        <f t="shared" si="264"/>
        <v/>
      </c>
      <c r="C8475" s="30"/>
      <c r="H8475" s="10" t="str">
        <f>IFERROR(IF(INDEX(Rooms[اعتماد القيمة],MATCH(الحجز!$D8475,Rooms[الشقة],0),1)&lt;=الحجز!$C8475,((INDEX(Rooms[القيمة],MATCH(الحجز!$D8475,Rooms[الشقة],0),1)*الحجز!$E8475)+G8475)-F8475,الحجز!$H8475),"")</f>
        <v/>
      </c>
      <c r="I8475" s="10" t="str">
        <f>IFERROR(VLOOKUP(D8475,Rooms[[الشقة]:[وصف]],4,FALSE),"")</f>
        <v/>
      </c>
      <c r="K8475" s="16" t="str">
        <f t="shared" si="265"/>
        <v/>
      </c>
    </row>
    <row r="8476" spans="2:11" x14ac:dyDescent="0.2">
      <c r="B8476" s="10" t="str">
        <f t="shared" si="264"/>
        <v/>
      </c>
      <c r="C8476" s="30"/>
      <c r="H8476" s="10" t="str">
        <f>IFERROR(IF(INDEX(Rooms[اعتماد القيمة],MATCH(الحجز!$D8476,Rooms[الشقة],0),1)&lt;=الحجز!$C8476,((INDEX(Rooms[القيمة],MATCH(الحجز!$D8476,Rooms[الشقة],0),1)*الحجز!$E8476)+G8476)-F8476,الحجز!$H8476),"")</f>
        <v/>
      </c>
      <c r="I8476" s="10" t="str">
        <f>IFERROR(VLOOKUP(D8476,Rooms[[الشقة]:[وصف]],4,FALSE),"")</f>
        <v/>
      </c>
      <c r="K8476" s="16" t="str">
        <f t="shared" si="265"/>
        <v/>
      </c>
    </row>
    <row r="8477" spans="2:11" x14ac:dyDescent="0.2">
      <c r="B8477" s="10" t="str">
        <f t="shared" si="264"/>
        <v/>
      </c>
      <c r="C8477" s="30"/>
      <c r="H8477" s="10" t="str">
        <f>IFERROR(IF(INDEX(Rooms[اعتماد القيمة],MATCH(الحجز!$D8477,Rooms[الشقة],0),1)&lt;=الحجز!$C8477,((INDEX(Rooms[القيمة],MATCH(الحجز!$D8477,Rooms[الشقة],0),1)*الحجز!$E8477)+G8477)-F8477,الحجز!$H8477),"")</f>
        <v/>
      </c>
      <c r="I8477" s="10" t="str">
        <f>IFERROR(VLOOKUP(D8477,Rooms[[الشقة]:[وصف]],4,FALSE),"")</f>
        <v/>
      </c>
      <c r="K8477" s="16" t="str">
        <f t="shared" si="265"/>
        <v/>
      </c>
    </row>
    <row r="8478" spans="2:11" x14ac:dyDescent="0.2">
      <c r="B8478" s="10" t="str">
        <f t="shared" si="264"/>
        <v/>
      </c>
      <c r="C8478" s="30"/>
      <c r="H8478" s="10" t="str">
        <f>IFERROR(IF(INDEX(Rooms[اعتماد القيمة],MATCH(الحجز!$D8478,Rooms[الشقة],0),1)&lt;=الحجز!$C8478,((INDEX(Rooms[القيمة],MATCH(الحجز!$D8478,Rooms[الشقة],0),1)*الحجز!$E8478)+G8478)-F8478,الحجز!$H8478),"")</f>
        <v/>
      </c>
      <c r="I8478" s="10" t="str">
        <f>IFERROR(VLOOKUP(D8478,Rooms[[الشقة]:[وصف]],4,FALSE),"")</f>
        <v/>
      </c>
      <c r="K8478" s="16" t="str">
        <f t="shared" si="265"/>
        <v/>
      </c>
    </row>
    <row r="8479" spans="2:11" x14ac:dyDescent="0.2">
      <c r="B8479" s="10" t="str">
        <f t="shared" si="264"/>
        <v/>
      </c>
      <c r="C8479" s="30"/>
      <c r="H8479" s="10" t="str">
        <f>IFERROR(IF(INDEX(Rooms[اعتماد القيمة],MATCH(الحجز!$D8479,Rooms[الشقة],0),1)&lt;=الحجز!$C8479,((INDEX(Rooms[القيمة],MATCH(الحجز!$D8479,Rooms[الشقة],0),1)*الحجز!$E8479)+G8479)-F8479,الحجز!$H8479),"")</f>
        <v/>
      </c>
      <c r="I8479" s="10" t="str">
        <f>IFERROR(VLOOKUP(D8479,Rooms[[الشقة]:[وصف]],4,FALSE),"")</f>
        <v/>
      </c>
      <c r="K8479" s="16" t="str">
        <f t="shared" si="265"/>
        <v/>
      </c>
    </row>
    <row r="8480" spans="2:11" x14ac:dyDescent="0.2">
      <c r="B8480" s="10" t="str">
        <f t="shared" si="264"/>
        <v/>
      </c>
      <c r="C8480" s="30"/>
      <c r="H8480" s="10" t="str">
        <f>IFERROR(IF(INDEX(Rooms[اعتماد القيمة],MATCH(الحجز!$D8480,Rooms[الشقة],0),1)&lt;=الحجز!$C8480,((INDEX(Rooms[القيمة],MATCH(الحجز!$D8480,Rooms[الشقة],0),1)*الحجز!$E8480)+G8480)-F8480,الحجز!$H8480),"")</f>
        <v/>
      </c>
      <c r="I8480" s="10" t="str">
        <f>IFERROR(VLOOKUP(D8480,Rooms[[الشقة]:[وصف]],4,FALSE),"")</f>
        <v/>
      </c>
      <c r="K8480" s="16" t="str">
        <f t="shared" si="265"/>
        <v/>
      </c>
    </row>
    <row r="8481" spans="2:11" x14ac:dyDescent="0.2">
      <c r="B8481" s="10" t="str">
        <f t="shared" si="264"/>
        <v/>
      </c>
      <c r="C8481" s="30"/>
      <c r="H8481" s="10" t="str">
        <f>IFERROR(IF(INDEX(Rooms[اعتماد القيمة],MATCH(الحجز!$D8481,Rooms[الشقة],0),1)&lt;=الحجز!$C8481,((INDEX(Rooms[القيمة],MATCH(الحجز!$D8481,Rooms[الشقة],0),1)*الحجز!$E8481)+G8481)-F8481,الحجز!$H8481),"")</f>
        <v/>
      </c>
      <c r="I8481" s="10" t="str">
        <f>IFERROR(VLOOKUP(D8481,Rooms[[الشقة]:[وصف]],4,FALSE),"")</f>
        <v/>
      </c>
      <c r="K8481" s="16" t="str">
        <f t="shared" si="265"/>
        <v/>
      </c>
    </row>
    <row r="8482" spans="2:11" x14ac:dyDescent="0.2">
      <c r="B8482" s="10" t="str">
        <f t="shared" si="264"/>
        <v/>
      </c>
      <c r="C8482" s="30"/>
      <c r="H8482" s="10" t="str">
        <f>IFERROR(IF(INDEX(Rooms[اعتماد القيمة],MATCH(الحجز!$D8482,Rooms[الشقة],0),1)&lt;=الحجز!$C8482,((INDEX(Rooms[القيمة],MATCH(الحجز!$D8482,Rooms[الشقة],0),1)*الحجز!$E8482)+G8482)-F8482,الحجز!$H8482),"")</f>
        <v/>
      </c>
      <c r="I8482" s="10" t="str">
        <f>IFERROR(VLOOKUP(D8482,Rooms[[الشقة]:[وصف]],4,FALSE),"")</f>
        <v/>
      </c>
      <c r="K8482" s="16" t="str">
        <f t="shared" si="265"/>
        <v/>
      </c>
    </row>
    <row r="8483" spans="2:11" x14ac:dyDescent="0.2">
      <c r="B8483" s="10" t="str">
        <f t="shared" si="264"/>
        <v/>
      </c>
      <c r="C8483" s="30"/>
      <c r="H8483" s="10" t="str">
        <f>IFERROR(IF(INDEX(Rooms[اعتماد القيمة],MATCH(الحجز!$D8483,Rooms[الشقة],0),1)&lt;=الحجز!$C8483,((INDEX(Rooms[القيمة],MATCH(الحجز!$D8483,Rooms[الشقة],0),1)*الحجز!$E8483)+G8483)-F8483,الحجز!$H8483),"")</f>
        <v/>
      </c>
      <c r="I8483" s="10" t="str">
        <f>IFERROR(VLOOKUP(D8483,Rooms[[الشقة]:[وصف]],4,FALSE),"")</f>
        <v/>
      </c>
      <c r="K8483" s="16" t="str">
        <f t="shared" si="265"/>
        <v/>
      </c>
    </row>
    <row r="8484" spans="2:11" x14ac:dyDescent="0.2">
      <c r="B8484" s="10" t="str">
        <f t="shared" si="264"/>
        <v/>
      </c>
      <c r="C8484" s="30"/>
      <c r="H8484" s="10" t="str">
        <f>IFERROR(IF(INDEX(Rooms[اعتماد القيمة],MATCH(الحجز!$D8484,Rooms[الشقة],0),1)&lt;=الحجز!$C8484,((INDEX(Rooms[القيمة],MATCH(الحجز!$D8484,Rooms[الشقة],0),1)*الحجز!$E8484)+G8484)-F8484,الحجز!$H8484),"")</f>
        <v/>
      </c>
      <c r="I8484" s="10" t="str">
        <f>IFERROR(VLOOKUP(D8484,Rooms[[الشقة]:[وصف]],4,FALSE),"")</f>
        <v/>
      </c>
      <c r="K8484" s="16" t="str">
        <f t="shared" si="265"/>
        <v/>
      </c>
    </row>
    <row r="8485" spans="2:11" x14ac:dyDescent="0.2">
      <c r="B8485" s="10" t="str">
        <f t="shared" si="264"/>
        <v/>
      </c>
      <c r="C8485" s="30"/>
      <c r="H8485" s="10" t="str">
        <f>IFERROR(IF(INDEX(Rooms[اعتماد القيمة],MATCH(الحجز!$D8485,Rooms[الشقة],0),1)&lt;=الحجز!$C8485,((INDEX(Rooms[القيمة],MATCH(الحجز!$D8485,Rooms[الشقة],0),1)*الحجز!$E8485)+G8485)-F8485,الحجز!$H8485),"")</f>
        <v/>
      </c>
      <c r="I8485" s="10" t="str">
        <f>IFERROR(VLOOKUP(D8485,Rooms[[الشقة]:[وصف]],4,FALSE),"")</f>
        <v/>
      </c>
      <c r="K8485" s="16" t="str">
        <f t="shared" si="265"/>
        <v/>
      </c>
    </row>
    <row r="8486" spans="2:11" x14ac:dyDescent="0.2">
      <c r="B8486" s="10" t="str">
        <f t="shared" si="264"/>
        <v/>
      </c>
      <c r="C8486" s="30"/>
      <c r="H8486" s="10" t="str">
        <f>IFERROR(IF(INDEX(Rooms[اعتماد القيمة],MATCH(الحجز!$D8486,Rooms[الشقة],0),1)&lt;=الحجز!$C8486,((INDEX(Rooms[القيمة],MATCH(الحجز!$D8486,Rooms[الشقة],0),1)*الحجز!$E8486)+G8486)-F8486,الحجز!$H8486),"")</f>
        <v/>
      </c>
      <c r="I8486" s="10" t="str">
        <f>IFERROR(VLOOKUP(D8486,Rooms[[الشقة]:[وصف]],4,FALSE),"")</f>
        <v/>
      </c>
      <c r="K8486" s="16" t="str">
        <f t="shared" si="265"/>
        <v/>
      </c>
    </row>
    <row r="8487" spans="2:11" x14ac:dyDescent="0.2">
      <c r="B8487" s="10" t="str">
        <f t="shared" si="264"/>
        <v/>
      </c>
      <c r="C8487" s="30"/>
      <c r="H8487" s="10" t="str">
        <f>IFERROR(IF(INDEX(Rooms[اعتماد القيمة],MATCH(الحجز!$D8487,Rooms[الشقة],0),1)&lt;=الحجز!$C8487,((INDEX(Rooms[القيمة],MATCH(الحجز!$D8487,Rooms[الشقة],0),1)*الحجز!$E8487)+G8487)-F8487,الحجز!$H8487),"")</f>
        <v/>
      </c>
      <c r="I8487" s="10" t="str">
        <f>IFERROR(VLOOKUP(D8487,Rooms[[الشقة]:[وصف]],4,FALSE),"")</f>
        <v/>
      </c>
      <c r="K8487" s="16" t="str">
        <f t="shared" si="265"/>
        <v/>
      </c>
    </row>
    <row r="8488" spans="2:11" x14ac:dyDescent="0.2">
      <c r="B8488" s="10" t="str">
        <f t="shared" si="264"/>
        <v/>
      </c>
      <c r="C8488" s="30"/>
      <c r="H8488" s="10" t="str">
        <f>IFERROR(IF(INDEX(Rooms[اعتماد القيمة],MATCH(الحجز!$D8488,Rooms[الشقة],0),1)&lt;=الحجز!$C8488,((INDEX(Rooms[القيمة],MATCH(الحجز!$D8488,Rooms[الشقة],0),1)*الحجز!$E8488)+G8488)-F8488,الحجز!$H8488),"")</f>
        <v/>
      </c>
      <c r="I8488" s="10" t="str">
        <f>IFERROR(VLOOKUP(D8488,Rooms[[الشقة]:[وصف]],4,FALSE),"")</f>
        <v/>
      </c>
      <c r="K8488" s="16" t="str">
        <f t="shared" si="265"/>
        <v/>
      </c>
    </row>
    <row r="8489" spans="2:11" x14ac:dyDescent="0.2">
      <c r="B8489" s="10" t="str">
        <f t="shared" si="264"/>
        <v/>
      </c>
      <c r="C8489" s="30"/>
      <c r="H8489" s="10" t="str">
        <f>IFERROR(IF(INDEX(Rooms[اعتماد القيمة],MATCH(الحجز!$D8489,Rooms[الشقة],0),1)&lt;=الحجز!$C8489,((INDEX(Rooms[القيمة],MATCH(الحجز!$D8489,Rooms[الشقة],0),1)*الحجز!$E8489)+G8489)-F8489,الحجز!$H8489),"")</f>
        <v/>
      </c>
      <c r="I8489" s="10" t="str">
        <f>IFERROR(VLOOKUP(D8489,Rooms[[الشقة]:[وصف]],4,FALSE),"")</f>
        <v/>
      </c>
      <c r="K8489" s="16" t="str">
        <f t="shared" si="265"/>
        <v/>
      </c>
    </row>
    <row r="8490" spans="2:11" x14ac:dyDescent="0.2">
      <c r="B8490" s="10" t="str">
        <f t="shared" si="264"/>
        <v/>
      </c>
      <c r="C8490" s="30"/>
      <c r="H8490" s="10" t="str">
        <f>IFERROR(IF(INDEX(Rooms[اعتماد القيمة],MATCH(الحجز!$D8490,Rooms[الشقة],0),1)&lt;=الحجز!$C8490,((INDEX(Rooms[القيمة],MATCH(الحجز!$D8490,Rooms[الشقة],0),1)*الحجز!$E8490)+G8490)-F8490,الحجز!$H8490),"")</f>
        <v/>
      </c>
      <c r="I8490" s="10" t="str">
        <f>IFERROR(VLOOKUP(D8490,Rooms[[الشقة]:[وصف]],4,FALSE),"")</f>
        <v/>
      </c>
      <c r="K8490" s="16" t="str">
        <f t="shared" si="265"/>
        <v/>
      </c>
    </row>
    <row r="8491" spans="2:11" x14ac:dyDescent="0.2">
      <c r="B8491" s="10" t="str">
        <f t="shared" si="264"/>
        <v/>
      </c>
      <c r="C8491" s="30"/>
      <c r="H8491" s="10" t="str">
        <f>IFERROR(IF(INDEX(Rooms[اعتماد القيمة],MATCH(الحجز!$D8491,Rooms[الشقة],0),1)&lt;=الحجز!$C8491,((INDEX(Rooms[القيمة],MATCH(الحجز!$D8491,Rooms[الشقة],0),1)*الحجز!$E8491)+G8491)-F8491,الحجز!$H8491),"")</f>
        <v/>
      </c>
      <c r="I8491" s="10" t="str">
        <f>IFERROR(VLOOKUP(D8491,Rooms[[الشقة]:[وصف]],4,FALSE),"")</f>
        <v/>
      </c>
      <c r="K8491" s="16" t="str">
        <f t="shared" si="265"/>
        <v/>
      </c>
    </row>
    <row r="8492" spans="2:11" x14ac:dyDescent="0.2">
      <c r="B8492" s="10" t="str">
        <f t="shared" si="264"/>
        <v/>
      </c>
      <c r="C8492" s="30"/>
      <c r="H8492" s="10" t="str">
        <f>IFERROR(IF(INDEX(Rooms[اعتماد القيمة],MATCH(الحجز!$D8492,Rooms[الشقة],0),1)&lt;=الحجز!$C8492,((INDEX(Rooms[القيمة],MATCH(الحجز!$D8492,Rooms[الشقة],0),1)*الحجز!$E8492)+G8492)-F8492,الحجز!$H8492),"")</f>
        <v/>
      </c>
      <c r="I8492" s="10" t="str">
        <f>IFERROR(VLOOKUP(D8492,Rooms[[الشقة]:[وصف]],4,FALSE),"")</f>
        <v/>
      </c>
      <c r="K8492" s="16" t="str">
        <f t="shared" si="265"/>
        <v/>
      </c>
    </row>
    <row r="8493" spans="2:11" x14ac:dyDescent="0.2">
      <c r="B8493" s="10" t="str">
        <f t="shared" si="264"/>
        <v/>
      </c>
      <c r="C8493" s="30"/>
      <c r="H8493" s="10" t="str">
        <f>IFERROR(IF(INDEX(Rooms[اعتماد القيمة],MATCH(الحجز!$D8493,Rooms[الشقة],0),1)&lt;=الحجز!$C8493,((INDEX(Rooms[القيمة],MATCH(الحجز!$D8493,Rooms[الشقة],0),1)*الحجز!$E8493)+G8493)-F8493,الحجز!$H8493),"")</f>
        <v/>
      </c>
      <c r="I8493" s="10" t="str">
        <f>IFERROR(VLOOKUP(D8493,Rooms[[الشقة]:[وصف]],4,FALSE),"")</f>
        <v/>
      </c>
      <c r="K8493" s="16" t="str">
        <f t="shared" si="265"/>
        <v/>
      </c>
    </row>
    <row r="8494" spans="2:11" x14ac:dyDescent="0.2">
      <c r="B8494" s="10" t="str">
        <f t="shared" si="264"/>
        <v/>
      </c>
      <c r="C8494" s="30"/>
      <c r="H8494" s="10" t="str">
        <f>IFERROR(IF(INDEX(Rooms[اعتماد القيمة],MATCH(الحجز!$D8494,Rooms[الشقة],0),1)&lt;=الحجز!$C8494,((INDEX(Rooms[القيمة],MATCH(الحجز!$D8494,Rooms[الشقة],0),1)*الحجز!$E8494)+G8494)-F8494,الحجز!$H8494),"")</f>
        <v/>
      </c>
      <c r="I8494" s="10" t="str">
        <f>IFERROR(VLOOKUP(D8494,Rooms[[الشقة]:[وصف]],4,FALSE),"")</f>
        <v/>
      </c>
      <c r="K8494" s="16" t="str">
        <f t="shared" si="265"/>
        <v/>
      </c>
    </row>
    <row r="8495" spans="2:11" x14ac:dyDescent="0.2">
      <c r="B8495" s="10" t="str">
        <f t="shared" si="264"/>
        <v/>
      </c>
      <c r="C8495" s="30"/>
      <c r="H8495" s="10" t="str">
        <f>IFERROR(IF(INDEX(Rooms[اعتماد القيمة],MATCH(الحجز!$D8495,Rooms[الشقة],0),1)&lt;=الحجز!$C8495,((INDEX(Rooms[القيمة],MATCH(الحجز!$D8495,Rooms[الشقة],0),1)*الحجز!$E8495)+G8495)-F8495,الحجز!$H8495),"")</f>
        <v/>
      </c>
      <c r="I8495" s="10" t="str">
        <f>IFERROR(VLOOKUP(D8495,Rooms[[الشقة]:[وصف]],4,FALSE),"")</f>
        <v/>
      </c>
      <c r="K8495" s="16" t="str">
        <f t="shared" si="265"/>
        <v/>
      </c>
    </row>
    <row r="8496" spans="2:11" x14ac:dyDescent="0.2">
      <c r="B8496" s="10" t="str">
        <f t="shared" si="264"/>
        <v/>
      </c>
      <c r="C8496" s="30"/>
      <c r="H8496" s="10" t="str">
        <f>IFERROR(IF(INDEX(Rooms[اعتماد القيمة],MATCH(الحجز!$D8496,Rooms[الشقة],0),1)&lt;=الحجز!$C8496,((INDEX(Rooms[القيمة],MATCH(الحجز!$D8496,Rooms[الشقة],0),1)*الحجز!$E8496)+G8496)-F8496,الحجز!$H8496),"")</f>
        <v/>
      </c>
      <c r="I8496" s="10" t="str">
        <f>IFERROR(VLOOKUP(D8496,Rooms[[الشقة]:[وصف]],4,FALSE),"")</f>
        <v/>
      </c>
      <c r="K8496" s="16" t="str">
        <f t="shared" si="265"/>
        <v/>
      </c>
    </row>
    <row r="8497" spans="2:11" x14ac:dyDescent="0.2">
      <c r="B8497" s="10" t="str">
        <f t="shared" si="264"/>
        <v/>
      </c>
      <c r="C8497" s="30"/>
      <c r="H8497" s="10" t="str">
        <f>IFERROR(IF(INDEX(Rooms[اعتماد القيمة],MATCH(الحجز!$D8497,Rooms[الشقة],0),1)&lt;=الحجز!$C8497,((INDEX(Rooms[القيمة],MATCH(الحجز!$D8497,Rooms[الشقة],0),1)*الحجز!$E8497)+G8497)-F8497,الحجز!$H8497),"")</f>
        <v/>
      </c>
      <c r="I8497" s="10" t="str">
        <f>IFERROR(VLOOKUP(D8497,Rooms[[الشقة]:[وصف]],4,FALSE),"")</f>
        <v/>
      </c>
      <c r="K8497" s="16" t="str">
        <f t="shared" si="265"/>
        <v/>
      </c>
    </row>
    <row r="8498" spans="2:11" x14ac:dyDescent="0.2">
      <c r="B8498" s="10" t="str">
        <f t="shared" si="264"/>
        <v/>
      </c>
      <c r="C8498" s="30"/>
      <c r="H8498" s="10" t="str">
        <f>IFERROR(IF(INDEX(Rooms[اعتماد القيمة],MATCH(الحجز!$D8498,Rooms[الشقة],0),1)&lt;=الحجز!$C8498,((INDEX(Rooms[القيمة],MATCH(الحجز!$D8498,Rooms[الشقة],0),1)*الحجز!$E8498)+G8498)-F8498,الحجز!$H8498),"")</f>
        <v/>
      </c>
      <c r="I8498" s="10" t="str">
        <f>IFERROR(VLOOKUP(D8498,Rooms[[الشقة]:[وصف]],4,FALSE),"")</f>
        <v/>
      </c>
      <c r="K8498" s="16" t="str">
        <f t="shared" si="265"/>
        <v/>
      </c>
    </row>
    <row r="8499" spans="2:11" x14ac:dyDescent="0.2">
      <c r="B8499" s="10" t="str">
        <f t="shared" si="264"/>
        <v/>
      </c>
      <c r="C8499" s="30"/>
      <c r="H8499" s="10" t="str">
        <f>IFERROR(IF(INDEX(Rooms[اعتماد القيمة],MATCH(الحجز!$D8499,Rooms[الشقة],0),1)&lt;=الحجز!$C8499,((INDEX(Rooms[القيمة],MATCH(الحجز!$D8499,Rooms[الشقة],0),1)*الحجز!$E8499)+G8499)-F8499,الحجز!$H8499),"")</f>
        <v/>
      </c>
      <c r="I8499" s="10" t="str">
        <f>IFERROR(VLOOKUP(D8499,Rooms[[الشقة]:[وصف]],4,FALSE),"")</f>
        <v/>
      </c>
      <c r="K8499" s="16" t="str">
        <f t="shared" si="265"/>
        <v/>
      </c>
    </row>
    <row r="8500" spans="2:11" x14ac:dyDescent="0.2">
      <c r="B8500" s="10" t="str">
        <f t="shared" si="264"/>
        <v/>
      </c>
      <c r="C8500" s="30"/>
      <c r="H8500" s="10" t="str">
        <f>IFERROR(IF(INDEX(Rooms[اعتماد القيمة],MATCH(الحجز!$D8500,Rooms[الشقة],0),1)&lt;=الحجز!$C8500,((INDEX(Rooms[القيمة],MATCH(الحجز!$D8500,Rooms[الشقة],0),1)*الحجز!$E8500)+G8500)-F8500,الحجز!$H8500),"")</f>
        <v/>
      </c>
      <c r="I8500" s="10" t="str">
        <f>IFERROR(VLOOKUP(D8500,Rooms[[الشقة]:[وصف]],4,FALSE),"")</f>
        <v/>
      </c>
      <c r="K8500" s="16" t="str">
        <f t="shared" si="265"/>
        <v/>
      </c>
    </row>
    <row r="8501" spans="2:11" x14ac:dyDescent="0.2">
      <c r="B8501" s="10" t="str">
        <f t="shared" si="264"/>
        <v/>
      </c>
      <c r="C8501" s="30"/>
      <c r="H8501" s="10" t="str">
        <f>IFERROR(IF(INDEX(Rooms[اعتماد القيمة],MATCH(الحجز!$D8501,Rooms[الشقة],0),1)&lt;=الحجز!$C8501,((INDEX(Rooms[القيمة],MATCH(الحجز!$D8501,Rooms[الشقة],0),1)*الحجز!$E8501)+G8501)-F8501,الحجز!$H8501),"")</f>
        <v/>
      </c>
      <c r="I8501" s="10" t="str">
        <f>IFERROR(VLOOKUP(D8501,Rooms[[الشقة]:[وصف]],4,FALSE),"")</f>
        <v/>
      </c>
      <c r="K8501" s="16" t="str">
        <f t="shared" si="265"/>
        <v/>
      </c>
    </row>
    <row r="8502" spans="2:11" x14ac:dyDescent="0.2">
      <c r="B8502" s="10" t="str">
        <f t="shared" si="264"/>
        <v/>
      </c>
      <c r="C8502" s="30"/>
      <c r="H8502" s="10" t="str">
        <f>IFERROR(IF(INDEX(Rooms[اعتماد القيمة],MATCH(الحجز!$D8502,Rooms[الشقة],0),1)&lt;=الحجز!$C8502,((INDEX(Rooms[القيمة],MATCH(الحجز!$D8502,Rooms[الشقة],0),1)*الحجز!$E8502)+G8502)-F8502,الحجز!$H8502),"")</f>
        <v/>
      </c>
      <c r="I8502" s="10" t="str">
        <f>IFERROR(VLOOKUP(D8502,Rooms[[الشقة]:[وصف]],4,FALSE),"")</f>
        <v/>
      </c>
      <c r="K8502" s="16" t="str">
        <f t="shared" si="265"/>
        <v/>
      </c>
    </row>
    <row r="8503" spans="2:11" x14ac:dyDescent="0.2">
      <c r="B8503" s="10" t="str">
        <f t="shared" si="264"/>
        <v/>
      </c>
      <c r="C8503" s="30"/>
      <c r="H8503" s="10" t="str">
        <f>IFERROR(IF(INDEX(Rooms[اعتماد القيمة],MATCH(الحجز!$D8503,Rooms[الشقة],0),1)&lt;=الحجز!$C8503,((INDEX(Rooms[القيمة],MATCH(الحجز!$D8503,Rooms[الشقة],0),1)*الحجز!$E8503)+G8503)-F8503,الحجز!$H8503),"")</f>
        <v/>
      </c>
      <c r="I8503" s="10" t="str">
        <f>IFERROR(VLOOKUP(D8503,Rooms[[الشقة]:[وصف]],4,FALSE),"")</f>
        <v/>
      </c>
      <c r="K8503" s="16" t="str">
        <f t="shared" si="265"/>
        <v/>
      </c>
    </row>
    <row r="8504" spans="2:11" x14ac:dyDescent="0.2">
      <c r="B8504" s="10" t="str">
        <f t="shared" si="264"/>
        <v/>
      </c>
      <c r="C8504" s="30"/>
      <c r="H8504" s="10" t="str">
        <f>IFERROR(IF(INDEX(Rooms[اعتماد القيمة],MATCH(الحجز!$D8504,Rooms[الشقة],0),1)&lt;=الحجز!$C8504,((INDEX(Rooms[القيمة],MATCH(الحجز!$D8504,Rooms[الشقة],0),1)*الحجز!$E8504)+G8504)-F8504,الحجز!$H8504),"")</f>
        <v/>
      </c>
      <c r="I8504" s="10" t="str">
        <f>IFERROR(VLOOKUP(D8504,Rooms[[الشقة]:[وصف]],4,FALSE),"")</f>
        <v/>
      </c>
      <c r="K8504" s="16" t="str">
        <f t="shared" si="265"/>
        <v/>
      </c>
    </row>
    <row r="8505" spans="2:11" x14ac:dyDescent="0.2">
      <c r="B8505" s="10" t="str">
        <f t="shared" si="264"/>
        <v/>
      </c>
      <c r="C8505" s="30"/>
      <c r="H8505" s="10" t="str">
        <f>IFERROR(IF(INDEX(Rooms[اعتماد القيمة],MATCH(الحجز!$D8505,Rooms[الشقة],0),1)&lt;=الحجز!$C8505,((INDEX(Rooms[القيمة],MATCH(الحجز!$D8505,Rooms[الشقة],0),1)*الحجز!$E8505)+G8505)-F8505,الحجز!$H8505),"")</f>
        <v/>
      </c>
      <c r="I8505" s="10" t="str">
        <f>IFERROR(VLOOKUP(D8505,Rooms[[الشقة]:[وصف]],4,FALSE),"")</f>
        <v/>
      </c>
      <c r="K8505" s="16" t="str">
        <f t="shared" si="265"/>
        <v/>
      </c>
    </row>
    <row r="8506" spans="2:11" x14ac:dyDescent="0.2">
      <c r="B8506" s="10" t="str">
        <f t="shared" si="264"/>
        <v/>
      </c>
      <c r="C8506" s="30"/>
      <c r="H8506" s="10" t="str">
        <f>IFERROR(IF(INDEX(Rooms[اعتماد القيمة],MATCH(الحجز!$D8506,Rooms[الشقة],0),1)&lt;=الحجز!$C8506,((INDEX(Rooms[القيمة],MATCH(الحجز!$D8506,Rooms[الشقة],0),1)*الحجز!$E8506)+G8506)-F8506,الحجز!$H8506),"")</f>
        <v/>
      </c>
      <c r="I8506" s="10" t="str">
        <f>IFERROR(VLOOKUP(D8506,Rooms[[الشقة]:[وصف]],4,FALSE),"")</f>
        <v/>
      </c>
      <c r="K8506" s="16" t="str">
        <f t="shared" si="265"/>
        <v/>
      </c>
    </row>
    <row r="8507" spans="2:11" x14ac:dyDescent="0.2">
      <c r="B8507" s="10" t="str">
        <f t="shared" si="264"/>
        <v/>
      </c>
      <c r="C8507" s="30"/>
      <c r="H8507" s="10" t="str">
        <f>IFERROR(IF(INDEX(Rooms[اعتماد القيمة],MATCH(الحجز!$D8507,Rooms[الشقة],0),1)&lt;=الحجز!$C8507,((INDEX(Rooms[القيمة],MATCH(الحجز!$D8507,Rooms[الشقة],0),1)*الحجز!$E8507)+G8507)-F8507,الحجز!$H8507),"")</f>
        <v/>
      </c>
      <c r="I8507" s="10" t="str">
        <f>IFERROR(VLOOKUP(D8507,Rooms[[الشقة]:[وصف]],4,FALSE),"")</f>
        <v/>
      </c>
      <c r="K8507" s="16" t="str">
        <f t="shared" si="265"/>
        <v/>
      </c>
    </row>
    <row r="8508" spans="2:11" x14ac:dyDescent="0.2">
      <c r="B8508" s="10" t="str">
        <f t="shared" si="264"/>
        <v/>
      </c>
      <c r="C8508" s="30"/>
      <c r="H8508" s="10" t="str">
        <f>IFERROR(IF(INDEX(Rooms[اعتماد القيمة],MATCH(الحجز!$D8508,Rooms[الشقة],0),1)&lt;=الحجز!$C8508,((INDEX(Rooms[القيمة],MATCH(الحجز!$D8508,Rooms[الشقة],0),1)*الحجز!$E8508)+G8508)-F8508,الحجز!$H8508),"")</f>
        <v/>
      </c>
      <c r="I8508" s="10" t="str">
        <f>IFERROR(VLOOKUP(D8508,Rooms[[الشقة]:[وصف]],4,FALSE),"")</f>
        <v/>
      </c>
      <c r="K8508" s="16" t="str">
        <f t="shared" si="265"/>
        <v/>
      </c>
    </row>
    <row r="8509" spans="2:11" x14ac:dyDescent="0.2">
      <c r="B8509" s="10" t="str">
        <f t="shared" si="264"/>
        <v/>
      </c>
      <c r="C8509" s="30"/>
      <c r="H8509" s="10" t="str">
        <f>IFERROR(IF(INDEX(Rooms[اعتماد القيمة],MATCH(الحجز!$D8509,Rooms[الشقة],0),1)&lt;=الحجز!$C8509,((INDEX(Rooms[القيمة],MATCH(الحجز!$D8509,Rooms[الشقة],0),1)*الحجز!$E8509)+G8509)-F8509,الحجز!$H8509),"")</f>
        <v/>
      </c>
      <c r="I8509" s="10" t="str">
        <f>IFERROR(VLOOKUP(D8509,Rooms[[الشقة]:[وصف]],4,FALSE),"")</f>
        <v/>
      </c>
      <c r="K8509" s="16" t="str">
        <f t="shared" si="265"/>
        <v/>
      </c>
    </row>
    <row r="8510" spans="2:11" x14ac:dyDescent="0.2">
      <c r="B8510" s="10" t="str">
        <f t="shared" si="264"/>
        <v/>
      </c>
      <c r="C8510" s="30"/>
      <c r="H8510" s="10" t="str">
        <f>IFERROR(IF(INDEX(Rooms[اعتماد القيمة],MATCH(الحجز!$D8510,Rooms[الشقة],0),1)&lt;=الحجز!$C8510,((INDEX(Rooms[القيمة],MATCH(الحجز!$D8510,Rooms[الشقة],0),1)*الحجز!$E8510)+G8510)-F8510,الحجز!$H8510),"")</f>
        <v/>
      </c>
      <c r="I8510" s="10" t="str">
        <f>IFERROR(VLOOKUP(D8510,Rooms[[الشقة]:[وصف]],4,FALSE),"")</f>
        <v/>
      </c>
      <c r="K8510" s="16" t="str">
        <f t="shared" si="265"/>
        <v/>
      </c>
    </row>
    <row r="8511" spans="2:11" x14ac:dyDescent="0.2">
      <c r="B8511" s="10" t="str">
        <f t="shared" si="264"/>
        <v/>
      </c>
      <c r="C8511" s="30"/>
      <c r="H8511" s="10" t="str">
        <f>IFERROR(IF(INDEX(Rooms[اعتماد القيمة],MATCH(الحجز!$D8511,Rooms[الشقة],0),1)&lt;=الحجز!$C8511,((INDEX(Rooms[القيمة],MATCH(الحجز!$D8511,Rooms[الشقة],0),1)*الحجز!$E8511)+G8511)-F8511,الحجز!$H8511),"")</f>
        <v/>
      </c>
      <c r="I8511" s="10" t="str">
        <f>IFERROR(VLOOKUP(D8511,Rooms[[الشقة]:[وصف]],4,FALSE),"")</f>
        <v/>
      </c>
      <c r="K8511" s="16" t="str">
        <f t="shared" si="265"/>
        <v/>
      </c>
    </row>
    <row r="8512" spans="2:11" x14ac:dyDescent="0.2">
      <c r="B8512" s="10" t="str">
        <f t="shared" si="264"/>
        <v/>
      </c>
      <c r="C8512" s="30"/>
      <c r="H8512" s="10" t="str">
        <f>IFERROR(IF(INDEX(Rooms[اعتماد القيمة],MATCH(الحجز!$D8512,Rooms[الشقة],0),1)&lt;=الحجز!$C8512,((INDEX(Rooms[القيمة],MATCH(الحجز!$D8512,Rooms[الشقة],0),1)*الحجز!$E8512)+G8512)-F8512,الحجز!$H8512),"")</f>
        <v/>
      </c>
      <c r="I8512" s="10" t="str">
        <f>IFERROR(VLOOKUP(D8512,Rooms[[الشقة]:[وصف]],4,FALSE),"")</f>
        <v/>
      </c>
      <c r="K8512" s="16" t="str">
        <f t="shared" si="265"/>
        <v/>
      </c>
    </row>
    <row r="8513" spans="2:11" x14ac:dyDescent="0.2">
      <c r="B8513" s="10" t="str">
        <f t="shared" si="264"/>
        <v/>
      </c>
      <c r="C8513" s="30"/>
      <c r="H8513" s="10" t="str">
        <f>IFERROR(IF(INDEX(Rooms[اعتماد القيمة],MATCH(الحجز!$D8513,Rooms[الشقة],0),1)&lt;=الحجز!$C8513,((INDEX(Rooms[القيمة],MATCH(الحجز!$D8513,Rooms[الشقة],0),1)*الحجز!$E8513)+G8513)-F8513,الحجز!$H8513),"")</f>
        <v/>
      </c>
      <c r="I8513" s="10" t="str">
        <f>IFERROR(VLOOKUP(D8513,Rooms[[الشقة]:[وصف]],4,FALSE),"")</f>
        <v/>
      </c>
      <c r="K8513" s="16" t="str">
        <f t="shared" si="265"/>
        <v/>
      </c>
    </row>
    <row r="8514" spans="2:11" x14ac:dyDescent="0.2">
      <c r="B8514" s="10" t="str">
        <f t="shared" si="264"/>
        <v/>
      </c>
      <c r="C8514" s="30"/>
      <c r="H8514" s="10" t="str">
        <f>IFERROR(IF(INDEX(Rooms[اعتماد القيمة],MATCH(الحجز!$D8514,Rooms[الشقة],0),1)&lt;=الحجز!$C8514,((INDEX(Rooms[القيمة],MATCH(الحجز!$D8514,Rooms[الشقة],0),1)*الحجز!$E8514)+G8514)-F8514,الحجز!$H8514),"")</f>
        <v/>
      </c>
      <c r="I8514" s="10" t="str">
        <f>IFERROR(VLOOKUP(D8514,Rooms[[الشقة]:[وصف]],4,FALSE),"")</f>
        <v/>
      </c>
      <c r="K8514" s="16" t="str">
        <f t="shared" si="265"/>
        <v/>
      </c>
    </row>
    <row r="8515" spans="2:11" x14ac:dyDescent="0.2">
      <c r="B8515" s="10" t="str">
        <f t="shared" si="264"/>
        <v/>
      </c>
      <c r="C8515" s="30"/>
      <c r="H8515" s="10" t="str">
        <f>IFERROR(IF(INDEX(Rooms[اعتماد القيمة],MATCH(الحجز!$D8515,Rooms[الشقة],0),1)&lt;=الحجز!$C8515,((INDEX(Rooms[القيمة],MATCH(الحجز!$D8515,Rooms[الشقة],0),1)*الحجز!$E8515)+G8515)-F8515,الحجز!$H8515),"")</f>
        <v/>
      </c>
      <c r="I8515" s="10" t="str">
        <f>IFERROR(VLOOKUP(D8515,Rooms[[الشقة]:[وصف]],4,FALSE),"")</f>
        <v/>
      </c>
      <c r="K8515" s="16" t="str">
        <f t="shared" si="265"/>
        <v/>
      </c>
    </row>
    <row r="8516" spans="2:11" x14ac:dyDescent="0.2">
      <c r="B8516" s="10" t="str">
        <f t="shared" si="264"/>
        <v/>
      </c>
      <c r="C8516" s="30"/>
      <c r="H8516" s="10" t="str">
        <f>IFERROR(IF(INDEX(Rooms[اعتماد القيمة],MATCH(الحجز!$D8516,Rooms[الشقة],0),1)&lt;=الحجز!$C8516,((INDEX(Rooms[القيمة],MATCH(الحجز!$D8516,Rooms[الشقة],0),1)*الحجز!$E8516)+G8516)-F8516,الحجز!$H8516),"")</f>
        <v/>
      </c>
      <c r="I8516" s="10" t="str">
        <f>IFERROR(VLOOKUP(D8516,Rooms[[الشقة]:[وصف]],4,FALSE),"")</f>
        <v/>
      </c>
      <c r="K8516" s="16" t="str">
        <f t="shared" si="265"/>
        <v/>
      </c>
    </row>
    <row r="8517" spans="2:11" x14ac:dyDescent="0.2">
      <c r="B8517" s="10" t="str">
        <f t="shared" ref="B8517:B8580" si="266">IF(C8517&lt;&gt;"",ROW(A8514),"")</f>
        <v/>
      </c>
      <c r="C8517" s="30"/>
      <c r="H8517" s="10" t="str">
        <f>IFERROR(IF(INDEX(Rooms[اعتماد القيمة],MATCH(الحجز!$D8517,Rooms[الشقة],0),1)&lt;=الحجز!$C8517,((INDEX(Rooms[القيمة],MATCH(الحجز!$D8517,Rooms[الشقة],0),1)*الحجز!$E8517)+G8517)-F8517,الحجز!$H8517),"")</f>
        <v/>
      </c>
      <c r="I8517" s="10" t="str">
        <f>IFERROR(VLOOKUP(D8517,Rooms[[الشقة]:[وصف]],4,FALSE),"")</f>
        <v/>
      </c>
      <c r="K8517" s="16" t="str">
        <f t="shared" ref="K8517:K8580" si="267">IF(AND(E8517="",C8517=""),"",C8517+(IF(E8517&lt;1,E8517,(E8517-1))))</f>
        <v/>
      </c>
    </row>
    <row r="8518" spans="2:11" x14ac:dyDescent="0.2">
      <c r="B8518" s="10" t="str">
        <f t="shared" si="266"/>
        <v/>
      </c>
      <c r="C8518" s="30"/>
      <c r="H8518" s="10" t="str">
        <f>IFERROR(IF(INDEX(Rooms[اعتماد القيمة],MATCH(الحجز!$D8518,Rooms[الشقة],0),1)&lt;=الحجز!$C8518,((INDEX(Rooms[القيمة],MATCH(الحجز!$D8518,Rooms[الشقة],0),1)*الحجز!$E8518)+G8518)-F8518,الحجز!$H8518),"")</f>
        <v/>
      </c>
      <c r="I8518" s="10" t="str">
        <f>IFERROR(VLOOKUP(D8518,Rooms[[الشقة]:[وصف]],4,FALSE),"")</f>
        <v/>
      </c>
      <c r="K8518" s="16" t="str">
        <f t="shared" si="267"/>
        <v/>
      </c>
    </row>
    <row r="8519" spans="2:11" x14ac:dyDescent="0.2">
      <c r="B8519" s="10" t="str">
        <f t="shared" si="266"/>
        <v/>
      </c>
      <c r="C8519" s="30"/>
      <c r="H8519" s="10" t="str">
        <f>IFERROR(IF(INDEX(Rooms[اعتماد القيمة],MATCH(الحجز!$D8519,Rooms[الشقة],0),1)&lt;=الحجز!$C8519,((INDEX(Rooms[القيمة],MATCH(الحجز!$D8519,Rooms[الشقة],0),1)*الحجز!$E8519)+G8519)-F8519,الحجز!$H8519),"")</f>
        <v/>
      </c>
      <c r="I8519" s="10" t="str">
        <f>IFERROR(VLOOKUP(D8519,Rooms[[الشقة]:[وصف]],4,FALSE),"")</f>
        <v/>
      </c>
      <c r="K8519" s="16" t="str">
        <f t="shared" si="267"/>
        <v/>
      </c>
    </row>
    <row r="8520" spans="2:11" x14ac:dyDescent="0.2">
      <c r="B8520" s="10" t="str">
        <f t="shared" si="266"/>
        <v/>
      </c>
      <c r="C8520" s="30"/>
      <c r="H8520" s="10" t="str">
        <f>IFERROR(IF(INDEX(Rooms[اعتماد القيمة],MATCH(الحجز!$D8520,Rooms[الشقة],0),1)&lt;=الحجز!$C8520,((INDEX(Rooms[القيمة],MATCH(الحجز!$D8520,Rooms[الشقة],0),1)*الحجز!$E8520)+G8520)-F8520,الحجز!$H8520),"")</f>
        <v/>
      </c>
      <c r="I8520" s="10" t="str">
        <f>IFERROR(VLOOKUP(D8520,Rooms[[الشقة]:[وصف]],4,FALSE),"")</f>
        <v/>
      </c>
      <c r="K8520" s="16" t="str">
        <f t="shared" si="267"/>
        <v/>
      </c>
    </row>
    <row r="8521" spans="2:11" x14ac:dyDescent="0.2">
      <c r="B8521" s="10" t="str">
        <f t="shared" si="266"/>
        <v/>
      </c>
      <c r="C8521" s="30"/>
      <c r="H8521" s="10" t="str">
        <f>IFERROR(IF(INDEX(Rooms[اعتماد القيمة],MATCH(الحجز!$D8521,Rooms[الشقة],0),1)&lt;=الحجز!$C8521,((INDEX(Rooms[القيمة],MATCH(الحجز!$D8521,Rooms[الشقة],0),1)*الحجز!$E8521)+G8521)-F8521,الحجز!$H8521),"")</f>
        <v/>
      </c>
      <c r="I8521" s="10" t="str">
        <f>IFERROR(VLOOKUP(D8521,Rooms[[الشقة]:[وصف]],4,FALSE),"")</f>
        <v/>
      </c>
      <c r="K8521" s="16" t="str">
        <f t="shared" si="267"/>
        <v/>
      </c>
    </row>
    <row r="8522" spans="2:11" x14ac:dyDescent="0.2">
      <c r="B8522" s="10" t="str">
        <f t="shared" si="266"/>
        <v/>
      </c>
      <c r="C8522" s="30"/>
      <c r="H8522" s="10" t="str">
        <f>IFERROR(IF(INDEX(Rooms[اعتماد القيمة],MATCH(الحجز!$D8522,Rooms[الشقة],0),1)&lt;=الحجز!$C8522,((INDEX(Rooms[القيمة],MATCH(الحجز!$D8522,Rooms[الشقة],0),1)*الحجز!$E8522)+G8522)-F8522,الحجز!$H8522),"")</f>
        <v/>
      </c>
      <c r="I8522" s="10" t="str">
        <f>IFERROR(VLOOKUP(D8522,Rooms[[الشقة]:[وصف]],4,FALSE),"")</f>
        <v/>
      </c>
      <c r="K8522" s="16" t="str">
        <f t="shared" si="267"/>
        <v/>
      </c>
    </row>
    <row r="8523" spans="2:11" x14ac:dyDescent="0.2">
      <c r="B8523" s="10" t="str">
        <f t="shared" si="266"/>
        <v/>
      </c>
      <c r="C8523" s="30"/>
      <c r="H8523" s="10" t="str">
        <f>IFERROR(IF(INDEX(Rooms[اعتماد القيمة],MATCH(الحجز!$D8523,Rooms[الشقة],0),1)&lt;=الحجز!$C8523,((INDEX(Rooms[القيمة],MATCH(الحجز!$D8523,Rooms[الشقة],0),1)*الحجز!$E8523)+G8523)-F8523,الحجز!$H8523),"")</f>
        <v/>
      </c>
      <c r="I8523" s="10" t="str">
        <f>IFERROR(VLOOKUP(D8523,Rooms[[الشقة]:[وصف]],4,FALSE),"")</f>
        <v/>
      </c>
      <c r="K8523" s="16" t="str">
        <f t="shared" si="267"/>
        <v/>
      </c>
    </row>
    <row r="8524" spans="2:11" x14ac:dyDescent="0.2">
      <c r="B8524" s="10" t="str">
        <f t="shared" si="266"/>
        <v/>
      </c>
      <c r="C8524" s="30"/>
      <c r="H8524" s="10" t="str">
        <f>IFERROR(IF(INDEX(Rooms[اعتماد القيمة],MATCH(الحجز!$D8524,Rooms[الشقة],0),1)&lt;=الحجز!$C8524,((INDEX(Rooms[القيمة],MATCH(الحجز!$D8524,Rooms[الشقة],0),1)*الحجز!$E8524)+G8524)-F8524,الحجز!$H8524),"")</f>
        <v/>
      </c>
      <c r="I8524" s="10" t="str">
        <f>IFERROR(VLOOKUP(D8524,Rooms[[الشقة]:[وصف]],4,FALSE),"")</f>
        <v/>
      </c>
      <c r="K8524" s="16" t="str">
        <f t="shared" si="267"/>
        <v/>
      </c>
    </row>
    <row r="8525" spans="2:11" x14ac:dyDescent="0.2">
      <c r="B8525" s="10" t="str">
        <f t="shared" si="266"/>
        <v/>
      </c>
      <c r="C8525" s="30"/>
      <c r="H8525" s="10" t="str">
        <f>IFERROR(IF(INDEX(Rooms[اعتماد القيمة],MATCH(الحجز!$D8525,Rooms[الشقة],0),1)&lt;=الحجز!$C8525,((INDEX(Rooms[القيمة],MATCH(الحجز!$D8525,Rooms[الشقة],0),1)*الحجز!$E8525)+G8525)-F8525,الحجز!$H8525),"")</f>
        <v/>
      </c>
      <c r="I8525" s="10" t="str">
        <f>IFERROR(VLOOKUP(D8525,Rooms[[الشقة]:[وصف]],4,FALSE),"")</f>
        <v/>
      </c>
      <c r="K8525" s="16" t="str">
        <f t="shared" si="267"/>
        <v/>
      </c>
    </row>
    <row r="8526" spans="2:11" x14ac:dyDescent="0.2">
      <c r="B8526" s="10" t="str">
        <f t="shared" si="266"/>
        <v/>
      </c>
      <c r="C8526" s="30"/>
      <c r="H8526" s="10" t="str">
        <f>IFERROR(IF(INDEX(Rooms[اعتماد القيمة],MATCH(الحجز!$D8526,Rooms[الشقة],0),1)&lt;=الحجز!$C8526,((INDEX(Rooms[القيمة],MATCH(الحجز!$D8526,Rooms[الشقة],0),1)*الحجز!$E8526)+G8526)-F8526,الحجز!$H8526),"")</f>
        <v/>
      </c>
      <c r="I8526" s="10" t="str">
        <f>IFERROR(VLOOKUP(D8526,Rooms[[الشقة]:[وصف]],4,FALSE),"")</f>
        <v/>
      </c>
      <c r="K8526" s="16" t="str">
        <f t="shared" si="267"/>
        <v/>
      </c>
    </row>
    <row r="8527" spans="2:11" x14ac:dyDescent="0.2">
      <c r="B8527" s="10" t="str">
        <f t="shared" si="266"/>
        <v/>
      </c>
      <c r="C8527" s="30"/>
      <c r="H8527" s="10" t="str">
        <f>IFERROR(IF(INDEX(Rooms[اعتماد القيمة],MATCH(الحجز!$D8527,Rooms[الشقة],0),1)&lt;=الحجز!$C8527,((INDEX(Rooms[القيمة],MATCH(الحجز!$D8527,Rooms[الشقة],0),1)*الحجز!$E8527)+G8527)-F8527,الحجز!$H8527),"")</f>
        <v/>
      </c>
      <c r="I8527" s="10" t="str">
        <f>IFERROR(VLOOKUP(D8527,Rooms[[الشقة]:[وصف]],4,FALSE),"")</f>
        <v/>
      </c>
      <c r="K8527" s="16" t="str">
        <f t="shared" si="267"/>
        <v/>
      </c>
    </row>
    <row r="8528" spans="2:11" x14ac:dyDescent="0.2">
      <c r="B8528" s="10" t="str">
        <f t="shared" si="266"/>
        <v/>
      </c>
      <c r="C8528" s="30"/>
      <c r="H8528" s="10" t="str">
        <f>IFERROR(IF(INDEX(Rooms[اعتماد القيمة],MATCH(الحجز!$D8528,Rooms[الشقة],0),1)&lt;=الحجز!$C8528,((INDEX(Rooms[القيمة],MATCH(الحجز!$D8528,Rooms[الشقة],0),1)*الحجز!$E8528)+G8528)-F8528,الحجز!$H8528),"")</f>
        <v/>
      </c>
      <c r="I8528" s="10" t="str">
        <f>IFERROR(VLOOKUP(D8528,Rooms[[الشقة]:[وصف]],4,FALSE),"")</f>
        <v/>
      </c>
      <c r="K8528" s="16" t="str">
        <f t="shared" si="267"/>
        <v/>
      </c>
    </row>
    <row r="8529" spans="2:11" x14ac:dyDescent="0.2">
      <c r="B8529" s="10" t="str">
        <f t="shared" si="266"/>
        <v/>
      </c>
      <c r="C8529" s="30"/>
      <c r="H8529" s="10" t="str">
        <f>IFERROR(IF(INDEX(Rooms[اعتماد القيمة],MATCH(الحجز!$D8529,Rooms[الشقة],0),1)&lt;=الحجز!$C8529,((INDEX(Rooms[القيمة],MATCH(الحجز!$D8529,Rooms[الشقة],0),1)*الحجز!$E8529)+G8529)-F8529,الحجز!$H8529),"")</f>
        <v/>
      </c>
      <c r="I8529" s="10" t="str">
        <f>IFERROR(VLOOKUP(D8529,Rooms[[الشقة]:[وصف]],4,FALSE),"")</f>
        <v/>
      </c>
      <c r="K8529" s="16" t="str">
        <f t="shared" si="267"/>
        <v/>
      </c>
    </row>
    <row r="8530" spans="2:11" x14ac:dyDescent="0.2">
      <c r="B8530" s="10" t="str">
        <f t="shared" si="266"/>
        <v/>
      </c>
      <c r="C8530" s="30"/>
      <c r="H8530" s="10" t="str">
        <f>IFERROR(IF(INDEX(Rooms[اعتماد القيمة],MATCH(الحجز!$D8530,Rooms[الشقة],0),1)&lt;=الحجز!$C8530,((INDEX(Rooms[القيمة],MATCH(الحجز!$D8530,Rooms[الشقة],0),1)*الحجز!$E8530)+G8530)-F8530,الحجز!$H8530),"")</f>
        <v/>
      </c>
      <c r="I8530" s="10" t="str">
        <f>IFERROR(VLOOKUP(D8530,Rooms[[الشقة]:[وصف]],4,FALSE),"")</f>
        <v/>
      </c>
      <c r="K8530" s="16" t="str">
        <f t="shared" si="267"/>
        <v/>
      </c>
    </row>
    <row r="8531" spans="2:11" x14ac:dyDescent="0.2">
      <c r="B8531" s="10" t="str">
        <f t="shared" si="266"/>
        <v/>
      </c>
      <c r="C8531" s="30"/>
      <c r="H8531" s="10" t="str">
        <f>IFERROR(IF(INDEX(Rooms[اعتماد القيمة],MATCH(الحجز!$D8531,Rooms[الشقة],0),1)&lt;=الحجز!$C8531,((INDEX(Rooms[القيمة],MATCH(الحجز!$D8531,Rooms[الشقة],0),1)*الحجز!$E8531)+G8531)-F8531,الحجز!$H8531),"")</f>
        <v/>
      </c>
      <c r="I8531" s="10" t="str">
        <f>IFERROR(VLOOKUP(D8531,Rooms[[الشقة]:[وصف]],4,FALSE),"")</f>
        <v/>
      </c>
      <c r="K8531" s="16" t="str">
        <f t="shared" si="267"/>
        <v/>
      </c>
    </row>
    <row r="8532" spans="2:11" x14ac:dyDescent="0.2">
      <c r="B8532" s="10" t="str">
        <f t="shared" si="266"/>
        <v/>
      </c>
      <c r="C8532" s="30"/>
      <c r="H8532" s="10" t="str">
        <f>IFERROR(IF(INDEX(Rooms[اعتماد القيمة],MATCH(الحجز!$D8532,Rooms[الشقة],0),1)&lt;=الحجز!$C8532,((INDEX(Rooms[القيمة],MATCH(الحجز!$D8532,Rooms[الشقة],0),1)*الحجز!$E8532)+G8532)-F8532,الحجز!$H8532),"")</f>
        <v/>
      </c>
      <c r="I8532" s="10" t="str">
        <f>IFERROR(VLOOKUP(D8532,Rooms[[الشقة]:[وصف]],4,FALSE),"")</f>
        <v/>
      </c>
      <c r="K8532" s="16" t="str">
        <f t="shared" si="267"/>
        <v/>
      </c>
    </row>
    <row r="8533" spans="2:11" x14ac:dyDescent="0.2">
      <c r="B8533" s="10" t="str">
        <f t="shared" si="266"/>
        <v/>
      </c>
      <c r="C8533" s="30"/>
      <c r="H8533" s="10" t="str">
        <f>IFERROR(IF(INDEX(Rooms[اعتماد القيمة],MATCH(الحجز!$D8533,Rooms[الشقة],0),1)&lt;=الحجز!$C8533,((INDEX(Rooms[القيمة],MATCH(الحجز!$D8533,Rooms[الشقة],0),1)*الحجز!$E8533)+G8533)-F8533,الحجز!$H8533),"")</f>
        <v/>
      </c>
      <c r="I8533" s="10" t="str">
        <f>IFERROR(VLOOKUP(D8533,Rooms[[الشقة]:[وصف]],4,FALSE),"")</f>
        <v/>
      </c>
      <c r="K8533" s="16" t="str">
        <f t="shared" si="267"/>
        <v/>
      </c>
    </row>
    <row r="8534" spans="2:11" x14ac:dyDescent="0.2">
      <c r="B8534" s="10" t="str">
        <f t="shared" si="266"/>
        <v/>
      </c>
      <c r="C8534" s="30"/>
      <c r="H8534" s="10" t="str">
        <f>IFERROR(IF(INDEX(Rooms[اعتماد القيمة],MATCH(الحجز!$D8534,Rooms[الشقة],0),1)&lt;=الحجز!$C8534,((INDEX(Rooms[القيمة],MATCH(الحجز!$D8534,Rooms[الشقة],0),1)*الحجز!$E8534)+G8534)-F8534,الحجز!$H8534),"")</f>
        <v/>
      </c>
      <c r="I8534" s="10" t="str">
        <f>IFERROR(VLOOKUP(D8534,Rooms[[الشقة]:[وصف]],4,FALSE),"")</f>
        <v/>
      </c>
      <c r="K8534" s="16" t="str">
        <f t="shared" si="267"/>
        <v/>
      </c>
    </row>
    <row r="8535" spans="2:11" x14ac:dyDescent="0.2">
      <c r="B8535" s="10" t="str">
        <f t="shared" si="266"/>
        <v/>
      </c>
      <c r="C8535" s="30"/>
      <c r="H8535" s="10" t="str">
        <f>IFERROR(IF(INDEX(Rooms[اعتماد القيمة],MATCH(الحجز!$D8535,Rooms[الشقة],0),1)&lt;=الحجز!$C8535,((INDEX(Rooms[القيمة],MATCH(الحجز!$D8535,Rooms[الشقة],0),1)*الحجز!$E8535)+G8535)-F8535,الحجز!$H8535),"")</f>
        <v/>
      </c>
      <c r="I8535" s="10" t="str">
        <f>IFERROR(VLOOKUP(D8535,Rooms[[الشقة]:[وصف]],4,FALSE),"")</f>
        <v/>
      </c>
      <c r="K8535" s="16" t="str">
        <f t="shared" si="267"/>
        <v/>
      </c>
    </row>
    <row r="8536" spans="2:11" x14ac:dyDescent="0.2">
      <c r="B8536" s="10" t="str">
        <f t="shared" si="266"/>
        <v/>
      </c>
      <c r="C8536" s="30"/>
      <c r="H8536" s="10" t="str">
        <f>IFERROR(IF(INDEX(Rooms[اعتماد القيمة],MATCH(الحجز!$D8536,Rooms[الشقة],0),1)&lt;=الحجز!$C8536,((INDEX(Rooms[القيمة],MATCH(الحجز!$D8536,Rooms[الشقة],0),1)*الحجز!$E8536)+G8536)-F8536,الحجز!$H8536),"")</f>
        <v/>
      </c>
      <c r="I8536" s="10" t="str">
        <f>IFERROR(VLOOKUP(D8536,Rooms[[الشقة]:[وصف]],4,FALSE),"")</f>
        <v/>
      </c>
      <c r="K8536" s="16" t="str">
        <f t="shared" si="267"/>
        <v/>
      </c>
    </row>
    <row r="8537" spans="2:11" x14ac:dyDescent="0.2">
      <c r="B8537" s="10" t="str">
        <f t="shared" si="266"/>
        <v/>
      </c>
      <c r="C8537" s="30"/>
      <c r="H8537" s="10" t="str">
        <f>IFERROR(IF(INDEX(Rooms[اعتماد القيمة],MATCH(الحجز!$D8537,Rooms[الشقة],0),1)&lt;=الحجز!$C8537,((INDEX(Rooms[القيمة],MATCH(الحجز!$D8537,Rooms[الشقة],0),1)*الحجز!$E8537)+G8537)-F8537,الحجز!$H8537),"")</f>
        <v/>
      </c>
      <c r="I8537" s="10" t="str">
        <f>IFERROR(VLOOKUP(D8537,Rooms[[الشقة]:[وصف]],4,FALSE),"")</f>
        <v/>
      </c>
      <c r="K8537" s="16" t="str">
        <f t="shared" si="267"/>
        <v/>
      </c>
    </row>
    <row r="8538" spans="2:11" x14ac:dyDescent="0.2">
      <c r="B8538" s="10" t="str">
        <f t="shared" si="266"/>
        <v/>
      </c>
      <c r="C8538" s="30"/>
      <c r="H8538" s="10" t="str">
        <f>IFERROR(IF(INDEX(Rooms[اعتماد القيمة],MATCH(الحجز!$D8538,Rooms[الشقة],0),1)&lt;=الحجز!$C8538,((INDEX(Rooms[القيمة],MATCH(الحجز!$D8538,Rooms[الشقة],0),1)*الحجز!$E8538)+G8538)-F8538,الحجز!$H8538),"")</f>
        <v/>
      </c>
      <c r="I8538" s="10" t="str">
        <f>IFERROR(VLOOKUP(D8538,Rooms[[الشقة]:[وصف]],4,FALSE),"")</f>
        <v/>
      </c>
      <c r="K8538" s="16" t="str">
        <f t="shared" si="267"/>
        <v/>
      </c>
    </row>
    <row r="8539" spans="2:11" x14ac:dyDescent="0.2">
      <c r="B8539" s="10" t="str">
        <f t="shared" si="266"/>
        <v/>
      </c>
      <c r="C8539" s="30"/>
      <c r="H8539" s="10" t="str">
        <f>IFERROR(IF(INDEX(Rooms[اعتماد القيمة],MATCH(الحجز!$D8539,Rooms[الشقة],0),1)&lt;=الحجز!$C8539,((INDEX(Rooms[القيمة],MATCH(الحجز!$D8539,Rooms[الشقة],0),1)*الحجز!$E8539)+G8539)-F8539,الحجز!$H8539),"")</f>
        <v/>
      </c>
      <c r="I8539" s="10" t="str">
        <f>IFERROR(VLOOKUP(D8539,Rooms[[الشقة]:[وصف]],4,FALSE),"")</f>
        <v/>
      </c>
      <c r="K8539" s="16" t="str">
        <f t="shared" si="267"/>
        <v/>
      </c>
    </row>
    <row r="8540" spans="2:11" x14ac:dyDescent="0.2">
      <c r="B8540" s="10" t="str">
        <f t="shared" si="266"/>
        <v/>
      </c>
      <c r="C8540" s="30"/>
      <c r="H8540" s="10" t="str">
        <f>IFERROR(IF(INDEX(Rooms[اعتماد القيمة],MATCH(الحجز!$D8540,Rooms[الشقة],0),1)&lt;=الحجز!$C8540,((INDEX(Rooms[القيمة],MATCH(الحجز!$D8540,Rooms[الشقة],0),1)*الحجز!$E8540)+G8540)-F8540,الحجز!$H8540),"")</f>
        <v/>
      </c>
      <c r="I8540" s="10" t="str">
        <f>IFERROR(VLOOKUP(D8540,Rooms[[الشقة]:[وصف]],4,FALSE),"")</f>
        <v/>
      </c>
      <c r="K8540" s="16" t="str">
        <f t="shared" si="267"/>
        <v/>
      </c>
    </row>
    <row r="8541" spans="2:11" x14ac:dyDescent="0.2">
      <c r="B8541" s="10" t="str">
        <f t="shared" si="266"/>
        <v/>
      </c>
      <c r="C8541" s="30"/>
      <c r="H8541" s="10" t="str">
        <f>IFERROR(IF(INDEX(Rooms[اعتماد القيمة],MATCH(الحجز!$D8541,Rooms[الشقة],0),1)&lt;=الحجز!$C8541,((INDEX(Rooms[القيمة],MATCH(الحجز!$D8541,Rooms[الشقة],0),1)*الحجز!$E8541)+G8541)-F8541,الحجز!$H8541),"")</f>
        <v/>
      </c>
      <c r="I8541" s="10" t="str">
        <f>IFERROR(VLOOKUP(D8541,Rooms[[الشقة]:[وصف]],4,FALSE),"")</f>
        <v/>
      </c>
      <c r="K8541" s="16" t="str">
        <f t="shared" si="267"/>
        <v/>
      </c>
    </row>
    <row r="8542" spans="2:11" x14ac:dyDescent="0.2">
      <c r="B8542" s="10" t="str">
        <f t="shared" si="266"/>
        <v/>
      </c>
      <c r="C8542" s="30"/>
      <c r="H8542" s="10" t="str">
        <f>IFERROR(IF(INDEX(Rooms[اعتماد القيمة],MATCH(الحجز!$D8542,Rooms[الشقة],0),1)&lt;=الحجز!$C8542,((INDEX(Rooms[القيمة],MATCH(الحجز!$D8542,Rooms[الشقة],0),1)*الحجز!$E8542)+G8542)-F8542,الحجز!$H8542),"")</f>
        <v/>
      </c>
      <c r="I8542" s="10" t="str">
        <f>IFERROR(VLOOKUP(D8542,Rooms[[الشقة]:[وصف]],4,FALSE),"")</f>
        <v/>
      </c>
      <c r="K8542" s="16" t="str">
        <f t="shared" si="267"/>
        <v/>
      </c>
    </row>
    <row r="8543" spans="2:11" x14ac:dyDescent="0.2">
      <c r="B8543" s="10" t="str">
        <f t="shared" si="266"/>
        <v/>
      </c>
      <c r="C8543" s="30"/>
      <c r="H8543" s="10" t="str">
        <f>IFERROR(IF(INDEX(Rooms[اعتماد القيمة],MATCH(الحجز!$D8543,Rooms[الشقة],0),1)&lt;=الحجز!$C8543,((INDEX(Rooms[القيمة],MATCH(الحجز!$D8543,Rooms[الشقة],0),1)*الحجز!$E8543)+G8543)-F8543,الحجز!$H8543),"")</f>
        <v/>
      </c>
      <c r="I8543" s="10" t="str">
        <f>IFERROR(VLOOKUP(D8543,Rooms[[الشقة]:[وصف]],4,FALSE),"")</f>
        <v/>
      </c>
      <c r="K8543" s="16" t="str">
        <f t="shared" si="267"/>
        <v/>
      </c>
    </row>
    <row r="8544" spans="2:11" x14ac:dyDescent="0.2">
      <c r="B8544" s="10" t="str">
        <f t="shared" si="266"/>
        <v/>
      </c>
      <c r="C8544" s="30"/>
      <c r="H8544" s="10" t="str">
        <f>IFERROR(IF(INDEX(Rooms[اعتماد القيمة],MATCH(الحجز!$D8544,Rooms[الشقة],0),1)&lt;=الحجز!$C8544,((INDEX(Rooms[القيمة],MATCH(الحجز!$D8544,Rooms[الشقة],0),1)*الحجز!$E8544)+G8544)-F8544,الحجز!$H8544),"")</f>
        <v/>
      </c>
      <c r="I8544" s="10" t="str">
        <f>IFERROR(VLOOKUP(D8544,Rooms[[الشقة]:[وصف]],4,FALSE),"")</f>
        <v/>
      </c>
      <c r="K8544" s="16" t="str">
        <f t="shared" si="267"/>
        <v/>
      </c>
    </row>
    <row r="8545" spans="2:11" x14ac:dyDescent="0.2">
      <c r="B8545" s="10" t="str">
        <f t="shared" si="266"/>
        <v/>
      </c>
      <c r="C8545" s="30"/>
      <c r="H8545" s="10" t="str">
        <f>IFERROR(IF(INDEX(Rooms[اعتماد القيمة],MATCH(الحجز!$D8545,Rooms[الشقة],0),1)&lt;=الحجز!$C8545,((INDEX(Rooms[القيمة],MATCH(الحجز!$D8545,Rooms[الشقة],0),1)*الحجز!$E8545)+G8545)-F8545,الحجز!$H8545),"")</f>
        <v/>
      </c>
      <c r="I8545" s="10" t="str">
        <f>IFERROR(VLOOKUP(D8545,Rooms[[الشقة]:[وصف]],4,FALSE),"")</f>
        <v/>
      </c>
      <c r="K8545" s="16" t="str">
        <f t="shared" si="267"/>
        <v/>
      </c>
    </row>
    <row r="8546" spans="2:11" x14ac:dyDescent="0.2">
      <c r="B8546" s="10" t="str">
        <f t="shared" si="266"/>
        <v/>
      </c>
      <c r="C8546" s="30"/>
      <c r="H8546" s="10" t="str">
        <f>IFERROR(IF(INDEX(Rooms[اعتماد القيمة],MATCH(الحجز!$D8546,Rooms[الشقة],0),1)&lt;=الحجز!$C8546,((INDEX(Rooms[القيمة],MATCH(الحجز!$D8546,Rooms[الشقة],0),1)*الحجز!$E8546)+G8546)-F8546,الحجز!$H8546),"")</f>
        <v/>
      </c>
      <c r="I8546" s="10" t="str">
        <f>IFERROR(VLOOKUP(D8546,Rooms[[الشقة]:[وصف]],4,FALSE),"")</f>
        <v/>
      </c>
      <c r="K8546" s="16" t="str">
        <f t="shared" si="267"/>
        <v/>
      </c>
    </row>
    <row r="8547" spans="2:11" x14ac:dyDescent="0.2">
      <c r="B8547" s="10" t="str">
        <f t="shared" si="266"/>
        <v/>
      </c>
      <c r="C8547" s="30"/>
      <c r="H8547" s="10" t="str">
        <f>IFERROR(IF(INDEX(Rooms[اعتماد القيمة],MATCH(الحجز!$D8547,Rooms[الشقة],0),1)&lt;=الحجز!$C8547,((INDEX(Rooms[القيمة],MATCH(الحجز!$D8547,Rooms[الشقة],0),1)*الحجز!$E8547)+G8547)-F8547,الحجز!$H8547),"")</f>
        <v/>
      </c>
      <c r="I8547" s="10" t="str">
        <f>IFERROR(VLOOKUP(D8547,Rooms[[الشقة]:[وصف]],4,FALSE),"")</f>
        <v/>
      </c>
      <c r="K8547" s="16" t="str">
        <f t="shared" si="267"/>
        <v/>
      </c>
    </row>
    <row r="8548" spans="2:11" x14ac:dyDescent="0.2">
      <c r="B8548" s="10" t="str">
        <f t="shared" si="266"/>
        <v/>
      </c>
      <c r="C8548" s="30"/>
      <c r="H8548" s="10" t="str">
        <f>IFERROR(IF(INDEX(Rooms[اعتماد القيمة],MATCH(الحجز!$D8548,Rooms[الشقة],0),1)&lt;=الحجز!$C8548,((INDEX(Rooms[القيمة],MATCH(الحجز!$D8548,Rooms[الشقة],0),1)*الحجز!$E8548)+G8548)-F8548,الحجز!$H8548),"")</f>
        <v/>
      </c>
      <c r="I8548" s="10" t="str">
        <f>IFERROR(VLOOKUP(D8548,Rooms[[الشقة]:[وصف]],4,FALSE),"")</f>
        <v/>
      </c>
      <c r="K8548" s="16" t="str">
        <f t="shared" si="267"/>
        <v/>
      </c>
    </row>
    <row r="8549" spans="2:11" x14ac:dyDescent="0.2">
      <c r="B8549" s="10" t="str">
        <f t="shared" si="266"/>
        <v/>
      </c>
      <c r="C8549" s="30"/>
      <c r="H8549" s="10" t="str">
        <f>IFERROR(IF(INDEX(Rooms[اعتماد القيمة],MATCH(الحجز!$D8549,Rooms[الشقة],0),1)&lt;=الحجز!$C8549,((INDEX(Rooms[القيمة],MATCH(الحجز!$D8549,Rooms[الشقة],0),1)*الحجز!$E8549)+G8549)-F8549,الحجز!$H8549),"")</f>
        <v/>
      </c>
      <c r="I8549" s="10" t="str">
        <f>IFERROR(VLOOKUP(D8549,Rooms[[الشقة]:[وصف]],4,FALSE),"")</f>
        <v/>
      </c>
      <c r="K8549" s="16" t="str">
        <f t="shared" si="267"/>
        <v/>
      </c>
    </row>
    <row r="8550" spans="2:11" x14ac:dyDescent="0.2">
      <c r="B8550" s="10" t="str">
        <f t="shared" si="266"/>
        <v/>
      </c>
      <c r="C8550" s="30"/>
      <c r="H8550" s="10" t="str">
        <f>IFERROR(IF(INDEX(Rooms[اعتماد القيمة],MATCH(الحجز!$D8550,Rooms[الشقة],0),1)&lt;=الحجز!$C8550,((INDEX(Rooms[القيمة],MATCH(الحجز!$D8550,Rooms[الشقة],0),1)*الحجز!$E8550)+G8550)-F8550,الحجز!$H8550),"")</f>
        <v/>
      </c>
      <c r="I8550" s="10" t="str">
        <f>IFERROR(VLOOKUP(D8550,Rooms[[الشقة]:[وصف]],4,FALSE),"")</f>
        <v/>
      </c>
      <c r="K8550" s="16" t="str">
        <f t="shared" si="267"/>
        <v/>
      </c>
    </row>
    <row r="8551" spans="2:11" x14ac:dyDescent="0.2">
      <c r="B8551" s="10" t="str">
        <f t="shared" si="266"/>
        <v/>
      </c>
      <c r="C8551" s="30"/>
      <c r="H8551" s="10" t="str">
        <f>IFERROR(IF(INDEX(Rooms[اعتماد القيمة],MATCH(الحجز!$D8551,Rooms[الشقة],0),1)&lt;=الحجز!$C8551,((INDEX(Rooms[القيمة],MATCH(الحجز!$D8551,Rooms[الشقة],0),1)*الحجز!$E8551)+G8551)-F8551,الحجز!$H8551),"")</f>
        <v/>
      </c>
      <c r="I8551" s="10" t="str">
        <f>IFERROR(VLOOKUP(D8551,Rooms[[الشقة]:[وصف]],4,FALSE),"")</f>
        <v/>
      </c>
      <c r="K8551" s="16" t="str">
        <f t="shared" si="267"/>
        <v/>
      </c>
    </row>
    <row r="8552" spans="2:11" x14ac:dyDescent="0.2">
      <c r="B8552" s="10" t="str">
        <f t="shared" si="266"/>
        <v/>
      </c>
      <c r="C8552" s="30"/>
      <c r="H8552" s="10" t="str">
        <f>IFERROR(IF(INDEX(Rooms[اعتماد القيمة],MATCH(الحجز!$D8552,Rooms[الشقة],0),1)&lt;=الحجز!$C8552,((INDEX(Rooms[القيمة],MATCH(الحجز!$D8552,Rooms[الشقة],0),1)*الحجز!$E8552)+G8552)-F8552,الحجز!$H8552),"")</f>
        <v/>
      </c>
      <c r="I8552" s="10" t="str">
        <f>IFERROR(VLOOKUP(D8552,Rooms[[الشقة]:[وصف]],4,FALSE),"")</f>
        <v/>
      </c>
      <c r="K8552" s="16" t="str">
        <f t="shared" si="267"/>
        <v/>
      </c>
    </row>
    <row r="8553" spans="2:11" x14ac:dyDescent="0.2">
      <c r="B8553" s="10" t="str">
        <f t="shared" si="266"/>
        <v/>
      </c>
      <c r="C8553" s="30"/>
      <c r="H8553" s="10" t="str">
        <f>IFERROR(IF(INDEX(Rooms[اعتماد القيمة],MATCH(الحجز!$D8553,Rooms[الشقة],0),1)&lt;=الحجز!$C8553,((INDEX(Rooms[القيمة],MATCH(الحجز!$D8553,Rooms[الشقة],0),1)*الحجز!$E8553)+G8553)-F8553,الحجز!$H8553),"")</f>
        <v/>
      </c>
      <c r="I8553" s="10" t="str">
        <f>IFERROR(VLOOKUP(D8553,Rooms[[الشقة]:[وصف]],4,FALSE),"")</f>
        <v/>
      </c>
      <c r="K8553" s="16" t="str">
        <f t="shared" si="267"/>
        <v/>
      </c>
    </row>
    <row r="8554" spans="2:11" x14ac:dyDescent="0.2">
      <c r="B8554" s="10" t="str">
        <f t="shared" si="266"/>
        <v/>
      </c>
      <c r="C8554" s="30"/>
      <c r="H8554" s="10" t="str">
        <f>IFERROR(IF(INDEX(Rooms[اعتماد القيمة],MATCH(الحجز!$D8554,Rooms[الشقة],0),1)&lt;=الحجز!$C8554,((INDEX(Rooms[القيمة],MATCH(الحجز!$D8554,Rooms[الشقة],0),1)*الحجز!$E8554)+G8554)-F8554,الحجز!$H8554),"")</f>
        <v/>
      </c>
      <c r="I8554" s="10" t="str">
        <f>IFERROR(VLOOKUP(D8554,Rooms[[الشقة]:[وصف]],4,FALSE),"")</f>
        <v/>
      </c>
      <c r="K8554" s="16" t="str">
        <f t="shared" si="267"/>
        <v/>
      </c>
    </row>
    <row r="8555" spans="2:11" x14ac:dyDescent="0.2">
      <c r="B8555" s="10" t="str">
        <f t="shared" si="266"/>
        <v/>
      </c>
      <c r="C8555" s="30"/>
      <c r="H8555" s="10" t="str">
        <f>IFERROR(IF(INDEX(Rooms[اعتماد القيمة],MATCH(الحجز!$D8555,Rooms[الشقة],0),1)&lt;=الحجز!$C8555,((INDEX(Rooms[القيمة],MATCH(الحجز!$D8555,Rooms[الشقة],0),1)*الحجز!$E8555)+G8555)-F8555,الحجز!$H8555),"")</f>
        <v/>
      </c>
      <c r="I8555" s="10" t="str">
        <f>IFERROR(VLOOKUP(D8555,Rooms[[الشقة]:[وصف]],4,FALSE),"")</f>
        <v/>
      </c>
      <c r="K8555" s="16" t="str">
        <f t="shared" si="267"/>
        <v/>
      </c>
    </row>
    <row r="8556" spans="2:11" x14ac:dyDescent="0.2">
      <c r="B8556" s="10" t="str">
        <f t="shared" si="266"/>
        <v/>
      </c>
      <c r="C8556" s="30"/>
      <c r="H8556" s="10" t="str">
        <f>IFERROR(IF(INDEX(Rooms[اعتماد القيمة],MATCH(الحجز!$D8556,Rooms[الشقة],0),1)&lt;=الحجز!$C8556,((INDEX(Rooms[القيمة],MATCH(الحجز!$D8556,Rooms[الشقة],0),1)*الحجز!$E8556)+G8556)-F8556,الحجز!$H8556),"")</f>
        <v/>
      </c>
      <c r="I8556" s="10" t="str">
        <f>IFERROR(VLOOKUP(D8556,Rooms[[الشقة]:[وصف]],4,FALSE),"")</f>
        <v/>
      </c>
      <c r="K8556" s="16" t="str">
        <f t="shared" si="267"/>
        <v/>
      </c>
    </row>
    <row r="8557" spans="2:11" x14ac:dyDescent="0.2">
      <c r="B8557" s="10" t="str">
        <f t="shared" si="266"/>
        <v/>
      </c>
      <c r="C8557" s="30"/>
      <c r="H8557" s="10" t="str">
        <f>IFERROR(IF(INDEX(Rooms[اعتماد القيمة],MATCH(الحجز!$D8557,Rooms[الشقة],0),1)&lt;=الحجز!$C8557,((INDEX(Rooms[القيمة],MATCH(الحجز!$D8557,Rooms[الشقة],0),1)*الحجز!$E8557)+G8557)-F8557,الحجز!$H8557),"")</f>
        <v/>
      </c>
      <c r="I8557" s="10" t="str">
        <f>IFERROR(VLOOKUP(D8557,Rooms[[الشقة]:[وصف]],4,FALSE),"")</f>
        <v/>
      </c>
      <c r="K8557" s="16" t="str">
        <f t="shared" si="267"/>
        <v/>
      </c>
    </row>
    <row r="8558" spans="2:11" x14ac:dyDescent="0.2">
      <c r="B8558" s="10" t="str">
        <f t="shared" si="266"/>
        <v/>
      </c>
      <c r="C8558" s="30"/>
      <c r="H8558" s="10" t="str">
        <f>IFERROR(IF(INDEX(Rooms[اعتماد القيمة],MATCH(الحجز!$D8558,Rooms[الشقة],0),1)&lt;=الحجز!$C8558,((INDEX(Rooms[القيمة],MATCH(الحجز!$D8558,Rooms[الشقة],0),1)*الحجز!$E8558)+G8558)-F8558,الحجز!$H8558),"")</f>
        <v/>
      </c>
      <c r="I8558" s="10" t="str">
        <f>IFERROR(VLOOKUP(D8558,Rooms[[الشقة]:[وصف]],4,FALSE),"")</f>
        <v/>
      </c>
      <c r="K8558" s="16" t="str">
        <f t="shared" si="267"/>
        <v/>
      </c>
    </row>
    <row r="8559" spans="2:11" x14ac:dyDescent="0.2">
      <c r="B8559" s="10" t="str">
        <f t="shared" si="266"/>
        <v/>
      </c>
      <c r="C8559" s="30"/>
      <c r="H8559" s="10" t="str">
        <f>IFERROR(IF(INDEX(Rooms[اعتماد القيمة],MATCH(الحجز!$D8559,Rooms[الشقة],0),1)&lt;=الحجز!$C8559,((INDEX(Rooms[القيمة],MATCH(الحجز!$D8559,Rooms[الشقة],0),1)*الحجز!$E8559)+G8559)-F8559,الحجز!$H8559),"")</f>
        <v/>
      </c>
      <c r="I8559" s="10" t="str">
        <f>IFERROR(VLOOKUP(D8559,Rooms[[الشقة]:[وصف]],4,FALSE),"")</f>
        <v/>
      </c>
      <c r="K8559" s="16" t="str">
        <f t="shared" si="267"/>
        <v/>
      </c>
    </row>
    <row r="8560" spans="2:11" x14ac:dyDescent="0.2">
      <c r="B8560" s="10" t="str">
        <f t="shared" si="266"/>
        <v/>
      </c>
      <c r="C8560" s="30"/>
      <c r="H8560" s="10" t="str">
        <f>IFERROR(IF(INDEX(Rooms[اعتماد القيمة],MATCH(الحجز!$D8560,Rooms[الشقة],0),1)&lt;=الحجز!$C8560,((INDEX(Rooms[القيمة],MATCH(الحجز!$D8560,Rooms[الشقة],0),1)*الحجز!$E8560)+G8560)-F8560,الحجز!$H8560),"")</f>
        <v/>
      </c>
      <c r="I8560" s="10" t="str">
        <f>IFERROR(VLOOKUP(D8560,Rooms[[الشقة]:[وصف]],4,FALSE),"")</f>
        <v/>
      </c>
      <c r="K8560" s="16" t="str">
        <f t="shared" si="267"/>
        <v/>
      </c>
    </row>
    <row r="8561" spans="2:11" x14ac:dyDescent="0.2">
      <c r="B8561" s="10" t="str">
        <f t="shared" si="266"/>
        <v/>
      </c>
      <c r="C8561" s="30"/>
      <c r="H8561" s="10" t="str">
        <f>IFERROR(IF(INDEX(Rooms[اعتماد القيمة],MATCH(الحجز!$D8561,Rooms[الشقة],0),1)&lt;=الحجز!$C8561,((INDEX(Rooms[القيمة],MATCH(الحجز!$D8561,Rooms[الشقة],0),1)*الحجز!$E8561)+G8561)-F8561,الحجز!$H8561),"")</f>
        <v/>
      </c>
      <c r="I8561" s="10" t="str">
        <f>IFERROR(VLOOKUP(D8561,Rooms[[الشقة]:[وصف]],4,FALSE),"")</f>
        <v/>
      </c>
      <c r="K8561" s="16" t="str">
        <f t="shared" si="267"/>
        <v/>
      </c>
    </row>
    <row r="8562" spans="2:11" x14ac:dyDescent="0.2">
      <c r="B8562" s="10" t="str">
        <f t="shared" si="266"/>
        <v/>
      </c>
      <c r="C8562" s="30"/>
      <c r="H8562" s="10" t="str">
        <f>IFERROR(IF(INDEX(Rooms[اعتماد القيمة],MATCH(الحجز!$D8562,Rooms[الشقة],0),1)&lt;=الحجز!$C8562,((INDEX(Rooms[القيمة],MATCH(الحجز!$D8562,Rooms[الشقة],0),1)*الحجز!$E8562)+G8562)-F8562,الحجز!$H8562),"")</f>
        <v/>
      </c>
      <c r="I8562" s="10" t="str">
        <f>IFERROR(VLOOKUP(D8562,Rooms[[الشقة]:[وصف]],4,FALSE),"")</f>
        <v/>
      </c>
      <c r="K8562" s="16" t="str">
        <f t="shared" si="267"/>
        <v/>
      </c>
    </row>
    <row r="8563" spans="2:11" x14ac:dyDescent="0.2">
      <c r="B8563" s="10" t="str">
        <f t="shared" si="266"/>
        <v/>
      </c>
      <c r="C8563" s="30"/>
      <c r="H8563" s="10" t="str">
        <f>IFERROR(IF(INDEX(Rooms[اعتماد القيمة],MATCH(الحجز!$D8563,Rooms[الشقة],0),1)&lt;=الحجز!$C8563,((INDEX(Rooms[القيمة],MATCH(الحجز!$D8563,Rooms[الشقة],0),1)*الحجز!$E8563)+G8563)-F8563,الحجز!$H8563),"")</f>
        <v/>
      </c>
      <c r="I8563" s="10" t="str">
        <f>IFERROR(VLOOKUP(D8563,Rooms[[الشقة]:[وصف]],4,FALSE),"")</f>
        <v/>
      </c>
      <c r="K8563" s="16" t="str">
        <f t="shared" si="267"/>
        <v/>
      </c>
    </row>
    <row r="8564" spans="2:11" x14ac:dyDescent="0.2">
      <c r="B8564" s="10" t="str">
        <f t="shared" si="266"/>
        <v/>
      </c>
      <c r="C8564" s="30"/>
      <c r="H8564" s="10" t="str">
        <f>IFERROR(IF(INDEX(Rooms[اعتماد القيمة],MATCH(الحجز!$D8564,Rooms[الشقة],0),1)&lt;=الحجز!$C8564,((INDEX(Rooms[القيمة],MATCH(الحجز!$D8564,Rooms[الشقة],0),1)*الحجز!$E8564)+G8564)-F8564,الحجز!$H8564),"")</f>
        <v/>
      </c>
      <c r="I8564" s="10" t="str">
        <f>IFERROR(VLOOKUP(D8564,Rooms[[الشقة]:[وصف]],4,FALSE),"")</f>
        <v/>
      </c>
      <c r="K8564" s="16" t="str">
        <f t="shared" si="267"/>
        <v/>
      </c>
    </row>
    <row r="8565" spans="2:11" x14ac:dyDescent="0.2">
      <c r="B8565" s="10" t="str">
        <f t="shared" si="266"/>
        <v/>
      </c>
      <c r="C8565" s="30"/>
      <c r="H8565" s="10" t="str">
        <f>IFERROR(IF(INDEX(Rooms[اعتماد القيمة],MATCH(الحجز!$D8565,Rooms[الشقة],0),1)&lt;=الحجز!$C8565,((INDEX(Rooms[القيمة],MATCH(الحجز!$D8565,Rooms[الشقة],0),1)*الحجز!$E8565)+G8565)-F8565,الحجز!$H8565),"")</f>
        <v/>
      </c>
      <c r="I8565" s="10" t="str">
        <f>IFERROR(VLOOKUP(D8565,Rooms[[الشقة]:[وصف]],4,FALSE),"")</f>
        <v/>
      </c>
      <c r="K8565" s="16" t="str">
        <f t="shared" si="267"/>
        <v/>
      </c>
    </row>
    <row r="8566" spans="2:11" x14ac:dyDescent="0.2">
      <c r="B8566" s="10" t="str">
        <f t="shared" si="266"/>
        <v/>
      </c>
      <c r="C8566" s="30"/>
      <c r="H8566" s="10" t="str">
        <f>IFERROR(IF(INDEX(Rooms[اعتماد القيمة],MATCH(الحجز!$D8566,Rooms[الشقة],0),1)&lt;=الحجز!$C8566,((INDEX(Rooms[القيمة],MATCH(الحجز!$D8566,Rooms[الشقة],0),1)*الحجز!$E8566)+G8566)-F8566,الحجز!$H8566),"")</f>
        <v/>
      </c>
      <c r="I8566" s="10" t="str">
        <f>IFERROR(VLOOKUP(D8566,Rooms[[الشقة]:[وصف]],4,FALSE),"")</f>
        <v/>
      </c>
      <c r="K8566" s="16" t="str">
        <f t="shared" si="267"/>
        <v/>
      </c>
    </row>
    <row r="8567" spans="2:11" x14ac:dyDescent="0.2">
      <c r="B8567" s="10" t="str">
        <f t="shared" si="266"/>
        <v/>
      </c>
      <c r="C8567" s="30"/>
      <c r="H8567" s="10" t="str">
        <f>IFERROR(IF(INDEX(Rooms[اعتماد القيمة],MATCH(الحجز!$D8567,Rooms[الشقة],0),1)&lt;=الحجز!$C8567,((INDEX(Rooms[القيمة],MATCH(الحجز!$D8567,Rooms[الشقة],0),1)*الحجز!$E8567)+G8567)-F8567,الحجز!$H8567),"")</f>
        <v/>
      </c>
      <c r="I8567" s="10" t="str">
        <f>IFERROR(VLOOKUP(D8567,Rooms[[الشقة]:[وصف]],4,FALSE),"")</f>
        <v/>
      </c>
      <c r="K8567" s="16" t="str">
        <f t="shared" si="267"/>
        <v/>
      </c>
    </row>
    <row r="8568" spans="2:11" x14ac:dyDescent="0.2">
      <c r="B8568" s="10" t="str">
        <f t="shared" si="266"/>
        <v/>
      </c>
      <c r="C8568" s="30"/>
      <c r="H8568" s="10" t="str">
        <f>IFERROR(IF(INDEX(Rooms[اعتماد القيمة],MATCH(الحجز!$D8568,Rooms[الشقة],0),1)&lt;=الحجز!$C8568,((INDEX(Rooms[القيمة],MATCH(الحجز!$D8568,Rooms[الشقة],0),1)*الحجز!$E8568)+G8568)-F8568,الحجز!$H8568),"")</f>
        <v/>
      </c>
      <c r="I8568" s="10" t="str">
        <f>IFERROR(VLOOKUP(D8568,Rooms[[الشقة]:[وصف]],4,FALSE),"")</f>
        <v/>
      </c>
      <c r="K8568" s="16" t="str">
        <f t="shared" si="267"/>
        <v/>
      </c>
    </row>
    <row r="8569" spans="2:11" x14ac:dyDescent="0.2">
      <c r="B8569" s="10" t="str">
        <f t="shared" si="266"/>
        <v/>
      </c>
      <c r="C8569" s="30"/>
      <c r="H8569" s="10" t="str">
        <f>IFERROR(IF(INDEX(Rooms[اعتماد القيمة],MATCH(الحجز!$D8569,Rooms[الشقة],0),1)&lt;=الحجز!$C8569,((INDEX(Rooms[القيمة],MATCH(الحجز!$D8569,Rooms[الشقة],0),1)*الحجز!$E8569)+G8569)-F8569,الحجز!$H8569),"")</f>
        <v/>
      </c>
      <c r="I8569" s="10" t="str">
        <f>IFERROR(VLOOKUP(D8569,Rooms[[الشقة]:[وصف]],4,FALSE),"")</f>
        <v/>
      </c>
      <c r="K8569" s="16" t="str">
        <f t="shared" si="267"/>
        <v/>
      </c>
    </row>
    <row r="8570" spans="2:11" x14ac:dyDescent="0.2">
      <c r="B8570" s="10" t="str">
        <f t="shared" si="266"/>
        <v/>
      </c>
      <c r="C8570" s="30"/>
      <c r="H8570" s="10" t="str">
        <f>IFERROR(IF(INDEX(Rooms[اعتماد القيمة],MATCH(الحجز!$D8570,Rooms[الشقة],0),1)&lt;=الحجز!$C8570,((INDEX(Rooms[القيمة],MATCH(الحجز!$D8570,Rooms[الشقة],0),1)*الحجز!$E8570)+G8570)-F8570,الحجز!$H8570),"")</f>
        <v/>
      </c>
      <c r="I8570" s="10" t="str">
        <f>IFERROR(VLOOKUP(D8570,Rooms[[الشقة]:[وصف]],4,FALSE),"")</f>
        <v/>
      </c>
      <c r="K8570" s="16" t="str">
        <f t="shared" si="267"/>
        <v/>
      </c>
    </row>
    <row r="8571" spans="2:11" x14ac:dyDescent="0.2">
      <c r="B8571" s="10" t="str">
        <f t="shared" si="266"/>
        <v/>
      </c>
      <c r="C8571" s="30"/>
      <c r="H8571" s="10" t="str">
        <f>IFERROR(IF(INDEX(Rooms[اعتماد القيمة],MATCH(الحجز!$D8571,Rooms[الشقة],0),1)&lt;=الحجز!$C8571,((INDEX(Rooms[القيمة],MATCH(الحجز!$D8571,Rooms[الشقة],0),1)*الحجز!$E8571)+G8571)-F8571,الحجز!$H8571),"")</f>
        <v/>
      </c>
      <c r="I8571" s="10" t="str">
        <f>IFERROR(VLOOKUP(D8571,Rooms[[الشقة]:[وصف]],4,FALSE),"")</f>
        <v/>
      </c>
      <c r="K8571" s="16" t="str">
        <f t="shared" si="267"/>
        <v/>
      </c>
    </row>
    <row r="8572" spans="2:11" x14ac:dyDescent="0.2">
      <c r="B8572" s="10" t="str">
        <f t="shared" si="266"/>
        <v/>
      </c>
      <c r="C8572" s="30"/>
      <c r="H8572" s="10" t="str">
        <f>IFERROR(IF(INDEX(Rooms[اعتماد القيمة],MATCH(الحجز!$D8572,Rooms[الشقة],0),1)&lt;=الحجز!$C8572,((INDEX(Rooms[القيمة],MATCH(الحجز!$D8572,Rooms[الشقة],0),1)*الحجز!$E8572)+G8572)-F8572,الحجز!$H8572),"")</f>
        <v/>
      </c>
      <c r="I8572" s="10" t="str">
        <f>IFERROR(VLOOKUP(D8572,Rooms[[الشقة]:[وصف]],4,FALSE),"")</f>
        <v/>
      </c>
      <c r="K8572" s="16" t="str">
        <f t="shared" si="267"/>
        <v/>
      </c>
    </row>
    <row r="8573" spans="2:11" x14ac:dyDescent="0.2">
      <c r="B8573" s="10" t="str">
        <f t="shared" si="266"/>
        <v/>
      </c>
      <c r="C8573" s="30"/>
      <c r="H8573" s="10" t="str">
        <f>IFERROR(IF(INDEX(Rooms[اعتماد القيمة],MATCH(الحجز!$D8573,Rooms[الشقة],0),1)&lt;=الحجز!$C8573,((INDEX(Rooms[القيمة],MATCH(الحجز!$D8573,Rooms[الشقة],0),1)*الحجز!$E8573)+G8573)-F8573,الحجز!$H8573),"")</f>
        <v/>
      </c>
      <c r="I8573" s="10" t="str">
        <f>IFERROR(VLOOKUP(D8573,Rooms[[الشقة]:[وصف]],4,FALSE),"")</f>
        <v/>
      </c>
      <c r="K8573" s="16" t="str">
        <f t="shared" si="267"/>
        <v/>
      </c>
    </row>
    <row r="8574" spans="2:11" x14ac:dyDescent="0.2">
      <c r="B8574" s="10" t="str">
        <f t="shared" si="266"/>
        <v/>
      </c>
      <c r="C8574" s="30"/>
      <c r="H8574" s="10" t="str">
        <f>IFERROR(IF(INDEX(Rooms[اعتماد القيمة],MATCH(الحجز!$D8574,Rooms[الشقة],0),1)&lt;=الحجز!$C8574,((INDEX(Rooms[القيمة],MATCH(الحجز!$D8574,Rooms[الشقة],0),1)*الحجز!$E8574)+G8574)-F8574,الحجز!$H8574),"")</f>
        <v/>
      </c>
      <c r="I8574" s="10" t="str">
        <f>IFERROR(VLOOKUP(D8574,Rooms[[الشقة]:[وصف]],4,FALSE),"")</f>
        <v/>
      </c>
      <c r="K8574" s="16" t="str">
        <f t="shared" si="267"/>
        <v/>
      </c>
    </row>
    <row r="8575" spans="2:11" x14ac:dyDescent="0.2">
      <c r="B8575" s="10" t="str">
        <f t="shared" si="266"/>
        <v/>
      </c>
      <c r="C8575" s="30"/>
      <c r="H8575" s="10" t="str">
        <f>IFERROR(IF(INDEX(Rooms[اعتماد القيمة],MATCH(الحجز!$D8575,Rooms[الشقة],0),1)&lt;=الحجز!$C8575,((INDEX(Rooms[القيمة],MATCH(الحجز!$D8575,Rooms[الشقة],0),1)*الحجز!$E8575)+G8575)-F8575,الحجز!$H8575),"")</f>
        <v/>
      </c>
      <c r="I8575" s="10" t="str">
        <f>IFERROR(VLOOKUP(D8575,Rooms[[الشقة]:[وصف]],4,FALSE),"")</f>
        <v/>
      </c>
      <c r="K8575" s="16" t="str">
        <f t="shared" si="267"/>
        <v/>
      </c>
    </row>
    <row r="8576" spans="2:11" x14ac:dyDescent="0.2">
      <c r="B8576" s="10" t="str">
        <f t="shared" si="266"/>
        <v/>
      </c>
      <c r="C8576" s="30"/>
      <c r="H8576" s="10" t="str">
        <f>IFERROR(IF(INDEX(Rooms[اعتماد القيمة],MATCH(الحجز!$D8576,Rooms[الشقة],0),1)&lt;=الحجز!$C8576,((INDEX(Rooms[القيمة],MATCH(الحجز!$D8576,Rooms[الشقة],0),1)*الحجز!$E8576)+G8576)-F8576,الحجز!$H8576),"")</f>
        <v/>
      </c>
      <c r="I8576" s="10" t="str">
        <f>IFERROR(VLOOKUP(D8576,Rooms[[الشقة]:[وصف]],4,FALSE),"")</f>
        <v/>
      </c>
      <c r="K8576" s="16" t="str">
        <f t="shared" si="267"/>
        <v/>
      </c>
    </row>
    <row r="8577" spans="2:11" x14ac:dyDescent="0.2">
      <c r="B8577" s="10" t="str">
        <f t="shared" si="266"/>
        <v/>
      </c>
      <c r="C8577" s="30"/>
      <c r="H8577" s="10" t="str">
        <f>IFERROR(IF(INDEX(Rooms[اعتماد القيمة],MATCH(الحجز!$D8577,Rooms[الشقة],0),1)&lt;=الحجز!$C8577,((INDEX(Rooms[القيمة],MATCH(الحجز!$D8577,Rooms[الشقة],0),1)*الحجز!$E8577)+G8577)-F8577,الحجز!$H8577),"")</f>
        <v/>
      </c>
      <c r="I8577" s="10" t="str">
        <f>IFERROR(VLOOKUP(D8577,Rooms[[الشقة]:[وصف]],4,FALSE),"")</f>
        <v/>
      </c>
      <c r="K8577" s="16" t="str">
        <f t="shared" si="267"/>
        <v/>
      </c>
    </row>
    <row r="8578" spans="2:11" x14ac:dyDescent="0.2">
      <c r="B8578" s="10" t="str">
        <f t="shared" si="266"/>
        <v/>
      </c>
      <c r="C8578" s="30"/>
      <c r="H8578" s="10" t="str">
        <f>IFERROR(IF(INDEX(Rooms[اعتماد القيمة],MATCH(الحجز!$D8578,Rooms[الشقة],0),1)&lt;=الحجز!$C8578,((INDEX(Rooms[القيمة],MATCH(الحجز!$D8578,Rooms[الشقة],0),1)*الحجز!$E8578)+G8578)-F8578,الحجز!$H8578),"")</f>
        <v/>
      </c>
      <c r="I8578" s="10" t="str">
        <f>IFERROR(VLOOKUP(D8578,Rooms[[الشقة]:[وصف]],4,FALSE),"")</f>
        <v/>
      </c>
      <c r="K8578" s="16" t="str">
        <f t="shared" si="267"/>
        <v/>
      </c>
    </row>
    <row r="8579" spans="2:11" x14ac:dyDescent="0.2">
      <c r="B8579" s="10" t="str">
        <f t="shared" si="266"/>
        <v/>
      </c>
      <c r="C8579" s="30"/>
      <c r="H8579" s="10" t="str">
        <f>IFERROR(IF(INDEX(Rooms[اعتماد القيمة],MATCH(الحجز!$D8579,Rooms[الشقة],0),1)&lt;=الحجز!$C8579,((INDEX(Rooms[القيمة],MATCH(الحجز!$D8579,Rooms[الشقة],0),1)*الحجز!$E8579)+G8579)-F8579,الحجز!$H8579),"")</f>
        <v/>
      </c>
      <c r="I8579" s="10" t="str">
        <f>IFERROR(VLOOKUP(D8579,Rooms[[الشقة]:[وصف]],4,FALSE),"")</f>
        <v/>
      </c>
      <c r="K8579" s="16" t="str">
        <f t="shared" si="267"/>
        <v/>
      </c>
    </row>
    <row r="8580" spans="2:11" x14ac:dyDescent="0.2">
      <c r="B8580" s="10" t="str">
        <f t="shared" si="266"/>
        <v/>
      </c>
      <c r="C8580" s="30"/>
      <c r="H8580" s="10" t="str">
        <f>IFERROR(IF(INDEX(Rooms[اعتماد القيمة],MATCH(الحجز!$D8580,Rooms[الشقة],0),1)&lt;=الحجز!$C8580,((INDEX(Rooms[القيمة],MATCH(الحجز!$D8580,Rooms[الشقة],0),1)*الحجز!$E8580)+G8580)-F8580,الحجز!$H8580),"")</f>
        <v/>
      </c>
      <c r="I8580" s="10" t="str">
        <f>IFERROR(VLOOKUP(D8580,Rooms[[الشقة]:[وصف]],4,FALSE),"")</f>
        <v/>
      </c>
      <c r="K8580" s="16" t="str">
        <f t="shared" si="267"/>
        <v/>
      </c>
    </row>
    <row r="8581" spans="2:11" x14ac:dyDescent="0.2">
      <c r="B8581" s="10" t="str">
        <f t="shared" ref="B8581:B8644" si="268">IF(C8581&lt;&gt;"",ROW(A8578),"")</f>
        <v/>
      </c>
      <c r="C8581" s="30"/>
      <c r="H8581" s="10" t="str">
        <f>IFERROR(IF(INDEX(Rooms[اعتماد القيمة],MATCH(الحجز!$D8581,Rooms[الشقة],0),1)&lt;=الحجز!$C8581,((INDEX(Rooms[القيمة],MATCH(الحجز!$D8581,Rooms[الشقة],0),1)*الحجز!$E8581)+G8581)-F8581,الحجز!$H8581),"")</f>
        <v/>
      </c>
      <c r="I8581" s="10" t="str">
        <f>IFERROR(VLOOKUP(D8581,Rooms[[الشقة]:[وصف]],4,FALSE),"")</f>
        <v/>
      </c>
      <c r="K8581" s="16" t="str">
        <f t="shared" ref="K8581:K8644" si="269">IF(AND(E8581="",C8581=""),"",C8581+(IF(E8581&lt;1,E8581,(E8581-1))))</f>
        <v/>
      </c>
    </row>
    <row r="8582" spans="2:11" x14ac:dyDescent="0.2">
      <c r="B8582" s="10" t="str">
        <f t="shared" si="268"/>
        <v/>
      </c>
      <c r="C8582" s="30"/>
      <c r="H8582" s="10" t="str">
        <f>IFERROR(IF(INDEX(Rooms[اعتماد القيمة],MATCH(الحجز!$D8582,Rooms[الشقة],0),1)&lt;=الحجز!$C8582,((INDEX(Rooms[القيمة],MATCH(الحجز!$D8582,Rooms[الشقة],0),1)*الحجز!$E8582)+G8582)-F8582,الحجز!$H8582),"")</f>
        <v/>
      </c>
      <c r="I8582" s="10" t="str">
        <f>IFERROR(VLOOKUP(D8582,Rooms[[الشقة]:[وصف]],4,FALSE),"")</f>
        <v/>
      </c>
      <c r="K8582" s="16" t="str">
        <f t="shared" si="269"/>
        <v/>
      </c>
    </row>
    <row r="8583" spans="2:11" x14ac:dyDescent="0.2">
      <c r="B8583" s="10" t="str">
        <f t="shared" si="268"/>
        <v/>
      </c>
      <c r="C8583" s="30"/>
      <c r="H8583" s="10" t="str">
        <f>IFERROR(IF(INDEX(Rooms[اعتماد القيمة],MATCH(الحجز!$D8583,Rooms[الشقة],0),1)&lt;=الحجز!$C8583,((INDEX(Rooms[القيمة],MATCH(الحجز!$D8583,Rooms[الشقة],0),1)*الحجز!$E8583)+G8583)-F8583,الحجز!$H8583),"")</f>
        <v/>
      </c>
      <c r="I8583" s="10" t="str">
        <f>IFERROR(VLOOKUP(D8583,Rooms[[الشقة]:[وصف]],4,FALSE),"")</f>
        <v/>
      </c>
      <c r="K8583" s="16" t="str">
        <f t="shared" si="269"/>
        <v/>
      </c>
    </row>
    <row r="8584" spans="2:11" x14ac:dyDescent="0.2">
      <c r="B8584" s="10" t="str">
        <f t="shared" si="268"/>
        <v/>
      </c>
      <c r="C8584" s="30"/>
      <c r="H8584" s="10" t="str">
        <f>IFERROR(IF(INDEX(Rooms[اعتماد القيمة],MATCH(الحجز!$D8584,Rooms[الشقة],0),1)&lt;=الحجز!$C8584,((INDEX(Rooms[القيمة],MATCH(الحجز!$D8584,Rooms[الشقة],0),1)*الحجز!$E8584)+G8584)-F8584,الحجز!$H8584),"")</f>
        <v/>
      </c>
      <c r="I8584" s="10" t="str">
        <f>IFERROR(VLOOKUP(D8584,Rooms[[الشقة]:[وصف]],4,FALSE),"")</f>
        <v/>
      </c>
      <c r="K8584" s="16" t="str">
        <f t="shared" si="269"/>
        <v/>
      </c>
    </row>
    <row r="8585" spans="2:11" x14ac:dyDescent="0.2">
      <c r="B8585" s="10" t="str">
        <f t="shared" si="268"/>
        <v/>
      </c>
      <c r="C8585" s="30"/>
      <c r="H8585" s="10" t="str">
        <f>IFERROR(IF(INDEX(Rooms[اعتماد القيمة],MATCH(الحجز!$D8585,Rooms[الشقة],0),1)&lt;=الحجز!$C8585,((INDEX(Rooms[القيمة],MATCH(الحجز!$D8585,Rooms[الشقة],0),1)*الحجز!$E8585)+G8585)-F8585,الحجز!$H8585),"")</f>
        <v/>
      </c>
      <c r="I8585" s="10" t="str">
        <f>IFERROR(VLOOKUP(D8585,Rooms[[الشقة]:[وصف]],4,FALSE),"")</f>
        <v/>
      </c>
      <c r="K8585" s="16" t="str">
        <f t="shared" si="269"/>
        <v/>
      </c>
    </row>
    <row r="8586" spans="2:11" x14ac:dyDescent="0.2">
      <c r="B8586" s="10" t="str">
        <f t="shared" si="268"/>
        <v/>
      </c>
      <c r="C8586" s="30"/>
      <c r="H8586" s="10" t="str">
        <f>IFERROR(IF(INDEX(Rooms[اعتماد القيمة],MATCH(الحجز!$D8586,Rooms[الشقة],0),1)&lt;=الحجز!$C8586,((INDEX(Rooms[القيمة],MATCH(الحجز!$D8586,Rooms[الشقة],0),1)*الحجز!$E8586)+G8586)-F8586,الحجز!$H8586),"")</f>
        <v/>
      </c>
      <c r="I8586" s="10" t="str">
        <f>IFERROR(VLOOKUP(D8586,Rooms[[الشقة]:[وصف]],4,FALSE),"")</f>
        <v/>
      </c>
      <c r="K8586" s="16" t="str">
        <f t="shared" si="269"/>
        <v/>
      </c>
    </row>
    <row r="8587" spans="2:11" x14ac:dyDescent="0.2">
      <c r="B8587" s="10" t="str">
        <f t="shared" si="268"/>
        <v/>
      </c>
      <c r="C8587" s="30"/>
      <c r="H8587" s="10" t="str">
        <f>IFERROR(IF(INDEX(Rooms[اعتماد القيمة],MATCH(الحجز!$D8587,Rooms[الشقة],0),1)&lt;=الحجز!$C8587,((INDEX(Rooms[القيمة],MATCH(الحجز!$D8587,Rooms[الشقة],0),1)*الحجز!$E8587)+G8587)-F8587,الحجز!$H8587),"")</f>
        <v/>
      </c>
      <c r="I8587" s="10" t="str">
        <f>IFERROR(VLOOKUP(D8587,Rooms[[الشقة]:[وصف]],4,FALSE),"")</f>
        <v/>
      </c>
      <c r="K8587" s="16" t="str">
        <f t="shared" si="269"/>
        <v/>
      </c>
    </row>
    <row r="8588" spans="2:11" x14ac:dyDescent="0.2">
      <c r="B8588" s="10" t="str">
        <f t="shared" si="268"/>
        <v/>
      </c>
      <c r="C8588" s="30"/>
      <c r="H8588" s="10" t="str">
        <f>IFERROR(IF(INDEX(Rooms[اعتماد القيمة],MATCH(الحجز!$D8588,Rooms[الشقة],0),1)&lt;=الحجز!$C8588,((INDEX(Rooms[القيمة],MATCH(الحجز!$D8588,Rooms[الشقة],0),1)*الحجز!$E8588)+G8588)-F8588,الحجز!$H8588),"")</f>
        <v/>
      </c>
      <c r="I8588" s="10" t="str">
        <f>IFERROR(VLOOKUP(D8588,Rooms[[الشقة]:[وصف]],4,FALSE),"")</f>
        <v/>
      </c>
      <c r="K8588" s="16" t="str">
        <f t="shared" si="269"/>
        <v/>
      </c>
    </row>
    <row r="8589" spans="2:11" x14ac:dyDescent="0.2">
      <c r="B8589" s="10" t="str">
        <f t="shared" si="268"/>
        <v/>
      </c>
      <c r="C8589" s="30"/>
      <c r="H8589" s="10" t="str">
        <f>IFERROR(IF(INDEX(Rooms[اعتماد القيمة],MATCH(الحجز!$D8589,Rooms[الشقة],0),1)&lt;=الحجز!$C8589,((INDEX(Rooms[القيمة],MATCH(الحجز!$D8589,Rooms[الشقة],0),1)*الحجز!$E8589)+G8589)-F8589,الحجز!$H8589),"")</f>
        <v/>
      </c>
      <c r="I8589" s="10" t="str">
        <f>IFERROR(VLOOKUP(D8589,Rooms[[الشقة]:[وصف]],4,FALSE),"")</f>
        <v/>
      </c>
      <c r="K8589" s="16" t="str">
        <f t="shared" si="269"/>
        <v/>
      </c>
    </row>
    <row r="8590" spans="2:11" x14ac:dyDescent="0.2">
      <c r="B8590" s="10" t="str">
        <f t="shared" si="268"/>
        <v/>
      </c>
      <c r="C8590" s="30"/>
      <c r="H8590" s="10" t="str">
        <f>IFERROR(IF(INDEX(Rooms[اعتماد القيمة],MATCH(الحجز!$D8590,Rooms[الشقة],0),1)&lt;=الحجز!$C8590,((INDEX(Rooms[القيمة],MATCH(الحجز!$D8590,Rooms[الشقة],0),1)*الحجز!$E8590)+G8590)-F8590,الحجز!$H8590),"")</f>
        <v/>
      </c>
      <c r="I8590" s="10" t="str">
        <f>IFERROR(VLOOKUP(D8590,Rooms[[الشقة]:[وصف]],4,FALSE),"")</f>
        <v/>
      </c>
      <c r="K8590" s="16" t="str">
        <f t="shared" si="269"/>
        <v/>
      </c>
    </row>
    <row r="8591" spans="2:11" x14ac:dyDescent="0.2">
      <c r="B8591" s="10" t="str">
        <f t="shared" si="268"/>
        <v/>
      </c>
      <c r="C8591" s="30"/>
      <c r="H8591" s="10" t="str">
        <f>IFERROR(IF(INDEX(Rooms[اعتماد القيمة],MATCH(الحجز!$D8591,Rooms[الشقة],0),1)&lt;=الحجز!$C8591,((INDEX(Rooms[القيمة],MATCH(الحجز!$D8591,Rooms[الشقة],0),1)*الحجز!$E8591)+G8591)-F8591,الحجز!$H8591),"")</f>
        <v/>
      </c>
      <c r="I8591" s="10" t="str">
        <f>IFERROR(VLOOKUP(D8591,Rooms[[الشقة]:[وصف]],4,FALSE),"")</f>
        <v/>
      </c>
      <c r="K8591" s="16" t="str">
        <f t="shared" si="269"/>
        <v/>
      </c>
    </row>
    <row r="8592" spans="2:11" x14ac:dyDescent="0.2">
      <c r="B8592" s="10" t="str">
        <f t="shared" si="268"/>
        <v/>
      </c>
      <c r="C8592" s="30"/>
      <c r="H8592" s="10" t="str">
        <f>IFERROR(IF(INDEX(Rooms[اعتماد القيمة],MATCH(الحجز!$D8592,Rooms[الشقة],0),1)&lt;=الحجز!$C8592,((INDEX(Rooms[القيمة],MATCH(الحجز!$D8592,Rooms[الشقة],0),1)*الحجز!$E8592)+G8592)-F8592,الحجز!$H8592),"")</f>
        <v/>
      </c>
      <c r="I8592" s="10" t="str">
        <f>IFERROR(VLOOKUP(D8592,Rooms[[الشقة]:[وصف]],4,FALSE),"")</f>
        <v/>
      </c>
      <c r="K8592" s="16" t="str">
        <f t="shared" si="269"/>
        <v/>
      </c>
    </row>
    <row r="8593" spans="2:11" x14ac:dyDescent="0.2">
      <c r="B8593" s="10" t="str">
        <f t="shared" si="268"/>
        <v/>
      </c>
      <c r="C8593" s="30"/>
      <c r="H8593" s="10" t="str">
        <f>IFERROR(IF(INDEX(Rooms[اعتماد القيمة],MATCH(الحجز!$D8593,Rooms[الشقة],0),1)&lt;=الحجز!$C8593,((INDEX(Rooms[القيمة],MATCH(الحجز!$D8593,Rooms[الشقة],0),1)*الحجز!$E8593)+G8593)-F8593,الحجز!$H8593),"")</f>
        <v/>
      </c>
      <c r="I8593" s="10" t="str">
        <f>IFERROR(VLOOKUP(D8593,Rooms[[الشقة]:[وصف]],4,FALSE),"")</f>
        <v/>
      </c>
      <c r="K8593" s="16" t="str">
        <f t="shared" si="269"/>
        <v/>
      </c>
    </row>
    <row r="8594" spans="2:11" x14ac:dyDescent="0.2">
      <c r="B8594" s="10" t="str">
        <f t="shared" si="268"/>
        <v/>
      </c>
      <c r="C8594" s="30"/>
      <c r="H8594" s="10" t="str">
        <f>IFERROR(IF(INDEX(Rooms[اعتماد القيمة],MATCH(الحجز!$D8594,Rooms[الشقة],0),1)&lt;=الحجز!$C8594,((INDEX(Rooms[القيمة],MATCH(الحجز!$D8594,Rooms[الشقة],0),1)*الحجز!$E8594)+G8594)-F8594,الحجز!$H8594),"")</f>
        <v/>
      </c>
      <c r="I8594" s="10" t="str">
        <f>IFERROR(VLOOKUP(D8594,Rooms[[الشقة]:[وصف]],4,FALSE),"")</f>
        <v/>
      </c>
      <c r="K8594" s="16" t="str">
        <f t="shared" si="269"/>
        <v/>
      </c>
    </row>
    <row r="8595" spans="2:11" x14ac:dyDescent="0.2">
      <c r="B8595" s="10" t="str">
        <f t="shared" si="268"/>
        <v/>
      </c>
      <c r="C8595" s="30"/>
      <c r="H8595" s="10" t="str">
        <f>IFERROR(IF(INDEX(Rooms[اعتماد القيمة],MATCH(الحجز!$D8595,Rooms[الشقة],0),1)&lt;=الحجز!$C8595,((INDEX(Rooms[القيمة],MATCH(الحجز!$D8595,Rooms[الشقة],0),1)*الحجز!$E8595)+G8595)-F8595,الحجز!$H8595),"")</f>
        <v/>
      </c>
      <c r="I8595" s="10" t="str">
        <f>IFERROR(VLOOKUP(D8595,Rooms[[الشقة]:[وصف]],4,FALSE),"")</f>
        <v/>
      </c>
      <c r="K8595" s="16" t="str">
        <f t="shared" si="269"/>
        <v/>
      </c>
    </row>
    <row r="8596" spans="2:11" x14ac:dyDescent="0.2">
      <c r="B8596" s="10" t="str">
        <f t="shared" si="268"/>
        <v/>
      </c>
      <c r="C8596" s="30"/>
      <c r="H8596" s="10" t="str">
        <f>IFERROR(IF(INDEX(Rooms[اعتماد القيمة],MATCH(الحجز!$D8596,Rooms[الشقة],0),1)&lt;=الحجز!$C8596,((INDEX(Rooms[القيمة],MATCH(الحجز!$D8596,Rooms[الشقة],0),1)*الحجز!$E8596)+G8596)-F8596,الحجز!$H8596),"")</f>
        <v/>
      </c>
      <c r="I8596" s="10" t="str">
        <f>IFERROR(VLOOKUP(D8596,Rooms[[الشقة]:[وصف]],4,FALSE),"")</f>
        <v/>
      </c>
      <c r="K8596" s="16" t="str">
        <f t="shared" si="269"/>
        <v/>
      </c>
    </row>
    <row r="8597" spans="2:11" x14ac:dyDescent="0.2">
      <c r="B8597" s="10" t="str">
        <f t="shared" si="268"/>
        <v/>
      </c>
      <c r="C8597" s="30"/>
      <c r="H8597" s="10" t="str">
        <f>IFERROR(IF(INDEX(Rooms[اعتماد القيمة],MATCH(الحجز!$D8597,Rooms[الشقة],0),1)&lt;=الحجز!$C8597,((INDEX(Rooms[القيمة],MATCH(الحجز!$D8597,Rooms[الشقة],0),1)*الحجز!$E8597)+G8597)-F8597,الحجز!$H8597),"")</f>
        <v/>
      </c>
      <c r="I8597" s="10" t="str">
        <f>IFERROR(VLOOKUP(D8597,Rooms[[الشقة]:[وصف]],4,FALSE),"")</f>
        <v/>
      </c>
      <c r="K8597" s="16" t="str">
        <f t="shared" si="269"/>
        <v/>
      </c>
    </row>
    <row r="8598" spans="2:11" x14ac:dyDescent="0.2">
      <c r="B8598" s="10" t="str">
        <f t="shared" si="268"/>
        <v/>
      </c>
      <c r="C8598" s="30"/>
      <c r="H8598" s="10" t="str">
        <f>IFERROR(IF(INDEX(Rooms[اعتماد القيمة],MATCH(الحجز!$D8598,Rooms[الشقة],0),1)&lt;=الحجز!$C8598,((INDEX(Rooms[القيمة],MATCH(الحجز!$D8598,Rooms[الشقة],0),1)*الحجز!$E8598)+G8598)-F8598,الحجز!$H8598),"")</f>
        <v/>
      </c>
      <c r="I8598" s="10" t="str">
        <f>IFERROR(VLOOKUP(D8598,Rooms[[الشقة]:[وصف]],4,FALSE),"")</f>
        <v/>
      </c>
      <c r="K8598" s="16" t="str">
        <f t="shared" si="269"/>
        <v/>
      </c>
    </row>
    <row r="8599" spans="2:11" x14ac:dyDescent="0.2">
      <c r="B8599" s="10" t="str">
        <f t="shared" si="268"/>
        <v/>
      </c>
      <c r="C8599" s="30"/>
      <c r="H8599" s="10" t="str">
        <f>IFERROR(IF(INDEX(Rooms[اعتماد القيمة],MATCH(الحجز!$D8599,Rooms[الشقة],0),1)&lt;=الحجز!$C8599,((INDEX(Rooms[القيمة],MATCH(الحجز!$D8599,Rooms[الشقة],0),1)*الحجز!$E8599)+G8599)-F8599,الحجز!$H8599),"")</f>
        <v/>
      </c>
      <c r="I8599" s="10" t="str">
        <f>IFERROR(VLOOKUP(D8599,Rooms[[الشقة]:[وصف]],4,FALSE),"")</f>
        <v/>
      </c>
      <c r="K8599" s="16" t="str">
        <f t="shared" si="269"/>
        <v/>
      </c>
    </row>
    <row r="8600" spans="2:11" x14ac:dyDescent="0.2">
      <c r="B8600" s="10" t="str">
        <f t="shared" si="268"/>
        <v/>
      </c>
      <c r="C8600" s="30"/>
      <c r="H8600" s="10" t="str">
        <f>IFERROR(IF(INDEX(Rooms[اعتماد القيمة],MATCH(الحجز!$D8600,Rooms[الشقة],0),1)&lt;=الحجز!$C8600,((INDEX(Rooms[القيمة],MATCH(الحجز!$D8600,Rooms[الشقة],0),1)*الحجز!$E8600)+G8600)-F8600,الحجز!$H8600),"")</f>
        <v/>
      </c>
      <c r="I8600" s="10" t="str">
        <f>IFERROR(VLOOKUP(D8600,Rooms[[الشقة]:[وصف]],4,FALSE),"")</f>
        <v/>
      </c>
      <c r="K8600" s="16" t="str">
        <f t="shared" si="269"/>
        <v/>
      </c>
    </row>
    <row r="8601" spans="2:11" x14ac:dyDescent="0.2">
      <c r="B8601" s="10" t="str">
        <f t="shared" si="268"/>
        <v/>
      </c>
      <c r="C8601" s="30"/>
      <c r="H8601" s="10" t="str">
        <f>IFERROR(IF(INDEX(Rooms[اعتماد القيمة],MATCH(الحجز!$D8601,Rooms[الشقة],0),1)&lt;=الحجز!$C8601,((INDEX(Rooms[القيمة],MATCH(الحجز!$D8601,Rooms[الشقة],0),1)*الحجز!$E8601)+G8601)-F8601,الحجز!$H8601),"")</f>
        <v/>
      </c>
      <c r="I8601" s="10" t="str">
        <f>IFERROR(VLOOKUP(D8601,Rooms[[الشقة]:[وصف]],4,FALSE),"")</f>
        <v/>
      </c>
      <c r="K8601" s="16" t="str">
        <f t="shared" si="269"/>
        <v/>
      </c>
    </row>
    <row r="8602" spans="2:11" x14ac:dyDescent="0.2">
      <c r="B8602" s="10" t="str">
        <f t="shared" si="268"/>
        <v/>
      </c>
      <c r="C8602" s="30"/>
      <c r="H8602" s="10" t="str">
        <f>IFERROR(IF(INDEX(Rooms[اعتماد القيمة],MATCH(الحجز!$D8602,Rooms[الشقة],0),1)&lt;=الحجز!$C8602,((INDEX(Rooms[القيمة],MATCH(الحجز!$D8602,Rooms[الشقة],0),1)*الحجز!$E8602)+G8602)-F8602,الحجز!$H8602),"")</f>
        <v/>
      </c>
      <c r="I8602" s="10" t="str">
        <f>IFERROR(VLOOKUP(D8602,Rooms[[الشقة]:[وصف]],4,FALSE),"")</f>
        <v/>
      </c>
      <c r="K8602" s="16" t="str">
        <f t="shared" si="269"/>
        <v/>
      </c>
    </row>
    <row r="8603" spans="2:11" x14ac:dyDescent="0.2">
      <c r="B8603" s="10" t="str">
        <f t="shared" si="268"/>
        <v/>
      </c>
      <c r="C8603" s="30"/>
      <c r="H8603" s="10" t="str">
        <f>IFERROR(IF(INDEX(Rooms[اعتماد القيمة],MATCH(الحجز!$D8603,Rooms[الشقة],0),1)&lt;=الحجز!$C8603,((INDEX(Rooms[القيمة],MATCH(الحجز!$D8603,Rooms[الشقة],0),1)*الحجز!$E8603)+G8603)-F8603,الحجز!$H8603),"")</f>
        <v/>
      </c>
      <c r="I8603" s="10" t="str">
        <f>IFERROR(VLOOKUP(D8603,Rooms[[الشقة]:[وصف]],4,FALSE),"")</f>
        <v/>
      </c>
      <c r="K8603" s="16" t="str">
        <f t="shared" si="269"/>
        <v/>
      </c>
    </row>
    <row r="8604" spans="2:11" x14ac:dyDescent="0.2">
      <c r="B8604" s="10" t="str">
        <f t="shared" si="268"/>
        <v/>
      </c>
      <c r="C8604" s="30"/>
      <c r="H8604" s="10" t="str">
        <f>IFERROR(IF(INDEX(Rooms[اعتماد القيمة],MATCH(الحجز!$D8604,Rooms[الشقة],0),1)&lt;=الحجز!$C8604,((INDEX(Rooms[القيمة],MATCH(الحجز!$D8604,Rooms[الشقة],0),1)*الحجز!$E8604)+G8604)-F8604,الحجز!$H8604),"")</f>
        <v/>
      </c>
      <c r="I8604" s="10" t="str">
        <f>IFERROR(VLOOKUP(D8604,Rooms[[الشقة]:[وصف]],4,FALSE),"")</f>
        <v/>
      </c>
      <c r="K8604" s="16" t="str">
        <f t="shared" si="269"/>
        <v/>
      </c>
    </row>
    <row r="8605" spans="2:11" x14ac:dyDescent="0.2">
      <c r="B8605" s="10" t="str">
        <f t="shared" si="268"/>
        <v/>
      </c>
      <c r="C8605" s="30"/>
      <c r="H8605" s="10" t="str">
        <f>IFERROR(IF(INDEX(Rooms[اعتماد القيمة],MATCH(الحجز!$D8605,Rooms[الشقة],0),1)&lt;=الحجز!$C8605,((INDEX(Rooms[القيمة],MATCH(الحجز!$D8605,Rooms[الشقة],0),1)*الحجز!$E8605)+G8605)-F8605,الحجز!$H8605),"")</f>
        <v/>
      </c>
      <c r="I8605" s="10" t="str">
        <f>IFERROR(VLOOKUP(D8605,Rooms[[الشقة]:[وصف]],4,FALSE),"")</f>
        <v/>
      </c>
      <c r="K8605" s="16" t="str">
        <f t="shared" si="269"/>
        <v/>
      </c>
    </row>
    <row r="8606" spans="2:11" x14ac:dyDescent="0.2">
      <c r="B8606" s="10" t="str">
        <f t="shared" si="268"/>
        <v/>
      </c>
      <c r="C8606" s="30"/>
      <c r="H8606" s="10" t="str">
        <f>IFERROR(IF(INDEX(Rooms[اعتماد القيمة],MATCH(الحجز!$D8606,Rooms[الشقة],0),1)&lt;=الحجز!$C8606,((INDEX(Rooms[القيمة],MATCH(الحجز!$D8606,Rooms[الشقة],0),1)*الحجز!$E8606)+G8606)-F8606,الحجز!$H8606),"")</f>
        <v/>
      </c>
      <c r="I8606" s="10" t="str">
        <f>IFERROR(VLOOKUP(D8606,Rooms[[الشقة]:[وصف]],4,FALSE),"")</f>
        <v/>
      </c>
      <c r="K8606" s="16" t="str">
        <f t="shared" si="269"/>
        <v/>
      </c>
    </row>
    <row r="8607" spans="2:11" x14ac:dyDescent="0.2">
      <c r="B8607" s="10" t="str">
        <f t="shared" si="268"/>
        <v/>
      </c>
      <c r="C8607" s="30"/>
      <c r="H8607" s="10" t="str">
        <f>IFERROR(IF(INDEX(Rooms[اعتماد القيمة],MATCH(الحجز!$D8607,Rooms[الشقة],0),1)&lt;=الحجز!$C8607,((INDEX(Rooms[القيمة],MATCH(الحجز!$D8607,Rooms[الشقة],0),1)*الحجز!$E8607)+G8607)-F8607,الحجز!$H8607),"")</f>
        <v/>
      </c>
      <c r="I8607" s="10" t="str">
        <f>IFERROR(VLOOKUP(D8607,Rooms[[الشقة]:[وصف]],4,FALSE),"")</f>
        <v/>
      </c>
      <c r="K8607" s="16" t="str">
        <f t="shared" si="269"/>
        <v/>
      </c>
    </row>
    <row r="8608" spans="2:11" x14ac:dyDescent="0.2">
      <c r="B8608" s="10" t="str">
        <f t="shared" si="268"/>
        <v/>
      </c>
      <c r="C8608" s="30"/>
      <c r="H8608" s="10" t="str">
        <f>IFERROR(IF(INDEX(Rooms[اعتماد القيمة],MATCH(الحجز!$D8608,Rooms[الشقة],0),1)&lt;=الحجز!$C8608,((INDEX(Rooms[القيمة],MATCH(الحجز!$D8608,Rooms[الشقة],0),1)*الحجز!$E8608)+G8608)-F8608,الحجز!$H8608),"")</f>
        <v/>
      </c>
      <c r="I8608" s="10" t="str">
        <f>IFERROR(VLOOKUP(D8608,Rooms[[الشقة]:[وصف]],4,FALSE),"")</f>
        <v/>
      </c>
      <c r="K8608" s="16" t="str">
        <f t="shared" si="269"/>
        <v/>
      </c>
    </row>
    <row r="8609" spans="2:11" x14ac:dyDescent="0.2">
      <c r="B8609" s="10" t="str">
        <f t="shared" si="268"/>
        <v/>
      </c>
      <c r="C8609" s="30"/>
      <c r="H8609" s="10" t="str">
        <f>IFERROR(IF(INDEX(Rooms[اعتماد القيمة],MATCH(الحجز!$D8609,Rooms[الشقة],0),1)&lt;=الحجز!$C8609,((INDEX(Rooms[القيمة],MATCH(الحجز!$D8609,Rooms[الشقة],0),1)*الحجز!$E8609)+G8609)-F8609,الحجز!$H8609),"")</f>
        <v/>
      </c>
      <c r="I8609" s="10" t="str">
        <f>IFERROR(VLOOKUP(D8609,Rooms[[الشقة]:[وصف]],4,FALSE),"")</f>
        <v/>
      </c>
      <c r="K8609" s="16" t="str">
        <f t="shared" si="269"/>
        <v/>
      </c>
    </row>
    <row r="8610" spans="2:11" x14ac:dyDescent="0.2">
      <c r="B8610" s="10" t="str">
        <f t="shared" si="268"/>
        <v/>
      </c>
      <c r="C8610" s="30"/>
      <c r="H8610" s="10" t="str">
        <f>IFERROR(IF(INDEX(Rooms[اعتماد القيمة],MATCH(الحجز!$D8610,Rooms[الشقة],0),1)&lt;=الحجز!$C8610,((INDEX(Rooms[القيمة],MATCH(الحجز!$D8610,Rooms[الشقة],0),1)*الحجز!$E8610)+G8610)-F8610,الحجز!$H8610),"")</f>
        <v/>
      </c>
      <c r="I8610" s="10" t="str">
        <f>IFERROR(VLOOKUP(D8610,Rooms[[الشقة]:[وصف]],4,FALSE),"")</f>
        <v/>
      </c>
      <c r="K8610" s="16" t="str">
        <f t="shared" si="269"/>
        <v/>
      </c>
    </row>
    <row r="8611" spans="2:11" x14ac:dyDescent="0.2">
      <c r="B8611" s="10" t="str">
        <f t="shared" si="268"/>
        <v/>
      </c>
      <c r="C8611" s="30"/>
      <c r="H8611" s="10" t="str">
        <f>IFERROR(IF(INDEX(Rooms[اعتماد القيمة],MATCH(الحجز!$D8611,Rooms[الشقة],0),1)&lt;=الحجز!$C8611,((INDEX(Rooms[القيمة],MATCH(الحجز!$D8611,Rooms[الشقة],0),1)*الحجز!$E8611)+G8611)-F8611,الحجز!$H8611),"")</f>
        <v/>
      </c>
      <c r="I8611" s="10" t="str">
        <f>IFERROR(VLOOKUP(D8611,Rooms[[الشقة]:[وصف]],4,FALSE),"")</f>
        <v/>
      </c>
      <c r="K8611" s="16" t="str">
        <f t="shared" si="269"/>
        <v/>
      </c>
    </row>
    <row r="8612" spans="2:11" x14ac:dyDescent="0.2">
      <c r="B8612" s="10" t="str">
        <f t="shared" si="268"/>
        <v/>
      </c>
      <c r="C8612" s="30"/>
      <c r="H8612" s="10" t="str">
        <f>IFERROR(IF(INDEX(Rooms[اعتماد القيمة],MATCH(الحجز!$D8612,Rooms[الشقة],0),1)&lt;=الحجز!$C8612,((INDEX(Rooms[القيمة],MATCH(الحجز!$D8612,Rooms[الشقة],0),1)*الحجز!$E8612)+G8612)-F8612,الحجز!$H8612),"")</f>
        <v/>
      </c>
      <c r="I8612" s="10" t="str">
        <f>IFERROR(VLOOKUP(D8612,Rooms[[الشقة]:[وصف]],4,FALSE),"")</f>
        <v/>
      </c>
      <c r="K8612" s="16" t="str">
        <f t="shared" si="269"/>
        <v/>
      </c>
    </row>
    <row r="8613" spans="2:11" x14ac:dyDescent="0.2">
      <c r="B8613" s="10" t="str">
        <f t="shared" si="268"/>
        <v/>
      </c>
      <c r="C8613" s="30"/>
      <c r="H8613" s="10" t="str">
        <f>IFERROR(IF(INDEX(Rooms[اعتماد القيمة],MATCH(الحجز!$D8613,Rooms[الشقة],0),1)&lt;=الحجز!$C8613,((INDEX(Rooms[القيمة],MATCH(الحجز!$D8613,Rooms[الشقة],0),1)*الحجز!$E8613)+G8613)-F8613,الحجز!$H8613),"")</f>
        <v/>
      </c>
      <c r="I8613" s="10" t="str">
        <f>IFERROR(VLOOKUP(D8613,Rooms[[الشقة]:[وصف]],4,FALSE),"")</f>
        <v/>
      </c>
      <c r="K8613" s="16" t="str">
        <f t="shared" si="269"/>
        <v/>
      </c>
    </row>
    <row r="8614" spans="2:11" x14ac:dyDescent="0.2">
      <c r="B8614" s="10" t="str">
        <f t="shared" si="268"/>
        <v/>
      </c>
      <c r="C8614" s="30"/>
      <c r="H8614" s="10" t="str">
        <f>IFERROR(IF(INDEX(Rooms[اعتماد القيمة],MATCH(الحجز!$D8614,Rooms[الشقة],0),1)&lt;=الحجز!$C8614,((INDEX(Rooms[القيمة],MATCH(الحجز!$D8614,Rooms[الشقة],0),1)*الحجز!$E8614)+G8614)-F8614,الحجز!$H8614),"")</f>
        <v/>
      </c>
      <c r="I8614" s="10" t="str">
        <f>IFERROR(VLOOKUP(D8614,Rooms[[الشقة]:[وصف]],4,FALSE),"")</f>
        <v/>
      </c>
      <c r="K8614" s="16" t="str">
        <f t="shared" si="269"/>
        <v/>
      </c>
    </row>
    <row r="8615" spans="2:11" x14ac:dyDescent="0.2">
      <c r="B8615" s="10" t="str">
        <f t="shared" si="268"/>
        <v/>
      </c>
      <c r="C8615" s="30"/>
      <c r="H8615" s="10" t="str">
        <f>IFERROR(IF(INDEX(Rooms[اعتماد القيمة],MATCH(الحجز!$D8615,Rooms[الشقة],0),1)&lt;=الحجز!$C8615,((INDEX(Rooms[القيمة],MATCH(الحجز!$D8615,Rooms[الشقة],0),1)*الحجز!$E8615)+G8615)-F8615,الحجز!$H8615),"")</f>
        <v/>
      </c>
      <c r="I8615" s="10" t="str">
        <f>IFERROR(VLOOKUP(D8615,Rooms[[الشقة]:[وصف]],4,FALSE),"")</f>
        <v/>
      </c>
      <c r="K8615" s="16" t="str">
        <f t="shared" si="269"/>
        <v/>
      </c>
    </row>
    <row r="8616" spans="2:11" x14ac:dyDescent="0.2">
      <c r="B8616" s="10" t="str">
        <f t="shared" si="268"/>
        <v/>
      </c>
      <c r="C8616" s="30"/>
      <c r="H8616" s="10" t="str">
        <f>IFERROR(IF(INDEX(Rooms[اعتماد القيمة],MATCH(الحجز!$D8616,Rooms[الشقة],0),1)&lt;=الحجز!$C8616,((INDEX(Rooms[القيمة],MATCH(الحجز!$D8616,Rooms[الشقة],0),1)*الحجز!$E8616)+G8616)-F8616,الحجز!$H8616),"")</f>
        <v/>
      </c>
      <c r="I8616" s="10" t="str">
        <f>IFERROR(VLOOKUP(D8616,Rooms[[الشقة]:[وصف]],4,FALSE),"")</f>
        <v/>
      </c>
      <c r="K8616" s="16" t="str">
        <f t="shared" si="269"/>
        <v/>
      </c>
    </row>
    <row r="8617" spans="2:11" x14ac:dyDescent="0.2">
      <c r="B8617" s="10" t="str">
        <f t="shared" si="268"/>
        <v/>
      </c>
      <c r="C8617" s="30"/>
      <c r="H8617" s="10" t="str">
        <f>IFERROR(IF(INDEX(Rooms[اعتماد القيمة],MATCH(الحجز!$D8617,Rooms[الشقة],0),1)&lt;=الحجز!$C8617,((INDEX(Rooms[القيمة],MATCH(الحجز!$D8617,Rooms[الشقة],0),1)*الحجز!$E8617)+G8617)-F8617,الحجز!$H8617),"")</f>
        <v/>
      </c>
      <c r="I8617" s="10" t="str">
        <f>IFERROR(VLOOKUP(D8617,Rooms[[الشقة]:[وصف]],4,FALSE),"")</f>
        <v/>
      </c>
      <c r="K8617" s="16" t="str">
        <f t="shared" si="269"/>
        <v/>
      </c>
    </row>
    <row r="8618" spans="2:11" x14ac:dyDescent="0.2">
      <c r="B8618" s="10" t="str">
        <f t="shared" si="268"/>
        <v/>
      </c>
      <c r="C8618" s="30"/>
      <c r="H8618" s="10" t="str">
        <f>IFERROR(IF(INDEX(Rooms[اعتماد القيمة],MATCH(الحجز!$D8618,Rooms[الشقة],0),1)&lt;=الحجز!$C8618,((INDEX(Rooms[القيمة],MATCH(الحجز!$D8618,Rooms[الشقة],0),1)*الحجز!$E8618)+G8618)-F8618,الحجز!$H8618),"")</f>
        <v/>
      </c>
      <c r="I8618" s="10" t="str">
        <f>IFERROR(VLOOKUP(D8618,Rooms[[الشقة]:[وصف]],4,FALSE),"")</f>
        <v/>
      </c>
      <c r="K8618" s="16" t="str">
        <f t="shared" si="269"/>
        <v/>
      </c>
    </row>
    <row r="8619" spans="2:11" x14ac:dyDescent="0.2">
      <c r="B8619" s="10" t="str">
        <f t="shared" si="268"/>
        <v/>
      </c>
      <c r="C8619" s="30"/>
      <c r="H8619" s="10" t="str">
        <f>IFERROR(IF(INDEX(Rooms[اعتماد القيمة],MATCH(الحجز!$D8619,Rooms[الشقة],0),1)&lt;=الحجز!$C8619,((INDEX(Rooms[القيمة],MATCH(الحجز!$D8619,Rooms[الشقة],0),1)*الحجز!$E8619)+G8619)-F8619,الحجز!$H8619),"")</f>
        <v/>
      </c>
      <c r="I8619" s="10" t="str">
        <f>IFERROR(VLOOKUP(D8619,Rooms[[الشقة]:[وصف]],4,FALSE),"")</f>
        <v/>
      </c>
      <c r="K8619" s="16" t="str">
        <f t="shared" si="269"/>
        <v/>
      </c>
    </row>
    <row r="8620" spans="2:11" x14ac:dyDescent="0.2">
      <c r="B8620" s="10" t="str">
        <f t="shared" si="268"/>
        <v/>
      </c>
      <c r="C8620" s="30"/>
      <c r="H8620" s="10" t="str">
        <f>IFERROR(IF(INDEX(Rooms[اعتماد القيمة],MATCH(الحجز!$D8620,Rooms[الشقة],0),1)&lt;=الحجز!$C8620,((INDEX(Rooms[القيمة],MATCH(الحجز!$D8620,Rooms[الشقة],0),1)*الحجز!$E8620)+G8620)-F8620,الحجز!$H8620),"")</f>
        <v/>
      </c>
      <c r="I8620" s="10" t="str">
        <f>IFERROR(VLOOKUP(D8620,Rooms[[الشقة]:[وصف]],4,FALSE),"")</f>
        <v/>
      </c>
      <c r="K8620" s="16" t="str">
        <f t="shared" si="269"/>
        <v/>
      </c>
    </row>
    <row r="8621" spans="2:11" x14ac:dyDescent="0.2">
      <c r="B8621" s="10" t="str">
        <f t="shared" si="268"/>
        <v/>
      </c>
      <c r="C8621" s="30"/>
      <c r="H8621" s="10" t="str">
        <f>IFERROR(IF(INDEX(Rooms[اعتماد القيمة],MATCH(الحجز!$D8621,Rooms[الشقة],0),1)&lt;=الحجز!$C8621,((INDEX(Rooms[القيمة],MATCH(الحجز!$D8621,Rooms[الشقة],0),1)*الحجز!$E8621)+G8621)-F8621,الحجز!$H8621),"")</f>
        <v/>
      </c>
      <c r="I8621" s="10" t="str">
        <f>IFERROR(VLOOKUP(D8621,Rooms[[الشقة]:[وصف]],4,FALSE),"")</f>
        <v/>
      </c>
      <c r="K8621" s="16" t="str">
        <f t="shared" si="269"/>
        <v/>
      </c>
    </row>
    <row r="8622" spans="2:11" x14ac:dyDescent="0.2">
      <c r="B8622" s="10" t="str">
        <f t="shared" si="268"/>
        <v/>
      </c>
      <c r="C8622" s="30"/>
      <c r="H8622" s="10" t="str">
        <f>IFERROR(IF(INDEX(Rooms[اعتماد القيمة],MATCH(الحجز!$D8622,Rooms[الشقة],0),1)&lt;=الحجز!$C8622,((INDEX(Rooms[القيمة],MATCH(الحجز!$D8622,Rooms[الشقة],0),1)*الحجز!$E8622)+G8622)-F8622,الحجز!$H8622),"")</f>
        <v/>
      </c>
      <c r="I8622" s="10" t="str">
        <f>IFERROR(VLOOKUP(D8622,Rooms[[الشقة]:[وصف]],4,FALSE),"")</f>
        <v/>
      </c>
      <c r="K8622" s="16" t="str">
        <f t="shared" si="269"/>
        <v/>
      </c>
    </row>
    <row r="8623" spans="2:11" x14ac:dyDescent="0.2">
      <c r="B8623" s="10" t="str">
        <f t="shared" si="268"/>
        <v/>
      </c>
      <c r="C8623" s="30"/>
      <c r="H8623" s="10" t="str">
        <f>IFERROR(IF(INDEX(Rooms[اعتماد القيمة],MATCH(الحجز!$D8623,Rooms[الشقة],0),1)&lt;=الحجز!$C8623,((INDEX(Rooms[القيمة],MATCH(الحجز!$D8623,Rooms[الشقة],0),1)*الحجز!$E8623)+G8623)-F8623,الحجز!$H8623),"")</f>
        <v/>
      </c>
      <c r="I8623" s="10" t="str">
        <f>IFERROR(VLOOKUP(D8623,Rooms[[الشقة]:[وصف]],4,FALSE),"")</f>
        <v/>
      </c>
      <c r="K8623" s="16" t="str">
        <f t="shared" si="269"/>
        <v/>
      </c>
    </row>
    <row r="8624" spans="2:11" x14ac:dyDescent="0.2">
      <c r="B8624" s="10" t="str">
        <f t="shared" si="268"/>
        <v/>
      </c>
      <c r="C8624" s="30"/>
      <c r="H8624" s="10" t="str">
        <f>IFERROR(IF(INDEX(Rooms[اعتماد القيمة],MATCH(الحجز!$D8624,Rooms[الشقة],0),1)&lt;=الحجز!$C8624,((INDEX(Rooms[القيمة],MATCH(الحجز!$D8624,Rooms[الشقة],0),1)*الحجز!$E8624)+G8624)-F8624,الحجز!$H8624),"")</f>
        <v/>
      </c>
      <c r="I8624" s="10" t="str">
        <f>IFERROR(VLOOKUP(D8624,Rooms[[الشقة]:[وصف]],4,FALSE),"")</f>
        <v/>
      </c>
      <c r="K8624" s="16" t="str">
        <f t="shared" si="269"/>
        <v/>
      </c>
    </row>
    <row r="8625" spans="2:11" x14ac:dyDescent="0.2">
      <c r="B8625" s="10" t="str">
        <f t="shared" si="268"/>
        <v/>
      </c>
      <c r="C8625" s="30"/>
      <c r="H8625" s="10" t="str">
        <f>IFERROR(IF(INDEX(Rooms[اعتماد القيمة],MATCH(الحجز!$D8625,Rooms[الشقة],0),1)&lt;=الحجز!$C8625,((INDEX(Rooms[القيمة],MATCH(الحجز!$D8625,Rooms[الشقة],0),1)*الحجز!$E8625)+G8625)-F8625,الحجز!$H8625),"")</f>
        <v/>
      </c>
      <c r="I8625" s="10" t="str">
        <f>IFERROR(VLOOKUP(D8625,Rooms[[الشقة]:[وصف]],4,FALSE),"")</f>
        <v/>
      </c>
      <c r="K8625" s="16" t="str">
        <f t="shared" si="269"/>
        <v/>
      </c>
    </row>
    <row r="8626" spans="2:11" x14ac:dyDescent="0.2">
      <c r="B8626" s="10" t="str">
        <f t="shared" si="268"/>
        <v/>
      </c>
      <c r="C8626" s="30"/>
      <c r="H8626" s="10" t="str">
        <f>IFERROR(IF(INDEX(Rooms[اعتماد القيمة],MATCH(الحجز!$D8626,Rooms[الشقة],0),1)&lt;=الحجز!$C8626,((INDEX(Rooms[القيمة],MATCH(الحجز!$D8626,Rooms[الشقة],0),1)*الحجز!$E8626)+G8626)-F8626,الحجز!$H8626),"")</f>
        <v/>
      </c>
      <c r="I8626" s="10" t="str">
        <f>IFERROR(VLOOKUP(D8626,Rooms[[الشقة]:[وصف]],4,FALSE),"")</f>
        <v/>
      </c>
      <c r="K8626" s="16" t="str">
        <f t="shared" si="269"/>
        <v/>
      </c>
    </row>
    <row r="8627" spans="2:11" x14ac:dyDescent="0.2">
      <c r="B8627" s="10" t="str">
        <f t="shared" si="268"/>
        <v/>
      </c>
      <c r="C8627" s="30"/>
      <c r="H8627" s="10" t="str">
        <f>IFERROR(IF(INDEX(Rooms[اعتماد القيمة],MATCH(الحجز!$D8627,Rooms[الشقة],0),1)&lt;=الحجز!$C8627,((INDEX(Rooms[القيمة],MATCH(الحجز!$D8627,Rooms[الشقة],0),1)*الحجز!$E8627)+G8627)-F8627,الحجز!$H8627),"")</f>
        <v/>
      </c>
      <c r="I8627" s="10" t="str">
        <f>IFERROR(VLOOKUP(D8627,Rooms[[الشقة]:[وصف]],4,FALSE),"")</f>
        <v/>
      </c>
      <c r="K8627" s="16" t="str">
        <f t="shared" si="269"/>
        <v/>
      </c>
    </row>
    <row r="8628" spans="2:11" x14ac:dyDescent="0.2">
      <c r="B8628" s="10" t="str">
        <f t="shared" si="268"/>
        <v/>
      </c>
      <c r="C8628" s="30"/>
      <c r="H8628" s="10" t="str">
        <f>IFERROR(IF(INDEX(Rooms[اعتماد القيمة],MATCH(الحجز!$D8628,Rooms[الشقة],0),1)&lt;=الحجز!$C8628,((INDEX(Rooms[القيمة],MATCH(الحجز!$D8628,Rooms[الشقة],0),1)*الحجز!$E8628)+G8628)-F8628,الحجز!$H8628),"")</f>
        <v/>
      </c>
      <c r="I8628" s="10" t="str">
        <f>IFERROR(VLOOKUP(D8628,Rooms[[الشقة]:[وصف]],4,FALSE),"")</f>
        <v/>
      </c>
      <c r="K8628" s="16" t="str">
        <f t="shared" si="269"/>
        <v/>
      </c>
    </row>
    <row r="8629" spans="2:11" x14ac:dyDescent="0.2">
      <c r="B8629" s="10" t="str">
        <f t="shared" si="268"/>
        <v/>
      </c>
      <c r="C8629" s="30"/>
      <c r="H8629" s="10" t="str">
        <f>IFERROR(IF(INDEX(Rooms[اعتماد القيمة],MATCH(الحجز!$D8629,Rooms[الشقة],0),1)&lt;=الحجز!$C8629,((INDEX(Rooms[القيمة],MATCH(الحجز!$D8629,Rooms[الشقة],0),1)*الحجز!$E8629)+G8629)-F8629,الحجز!$H8629),"")</f>
        <v/>
      </c>
      <c r="I8629" s="10" t="str">
        <f>IFERROR(VLOOKUP(D8629,Rooms[[الشقة]:[وصف]],4,FALSE),"")</f>
        <v/>
      </c>
      <c r="K8629" s="16" t="str">
        <f t="shared" si="269"/>
        <v/>
      </c>
    </row>
    <row r="8630" spans="2:11" x14ac:dyDescent="0.2">
      <c r="B8630" s="10" t="str">
        <f t="shared" si="268"/>
        <v/>
      </c>
      <c r="C8630" s="30"/>
      <c r="H8630" s="10" t="str">
        <f>IFERROR(IF(INDEX(Rooms[اعتماد القيمة],MATCH(الحجز!$D8630,Rooms[الشقة],0),1)&lt;=الحجز!$C8630,((INDEX(Rooms[القيمة],MATCH(الحجز!$D8630,Rooms[الشقة],0),1)*الحجز!$E8630)+G8630)-F8630,الحجز!$H8630),"")</f>
        <v/>
      </c>
      <c r="I8630" s="10" t="str">
        <f>IFERROR(VLOOKUP(D8630,Rooms[[الشقة]:[وصف]],4,FALSE),"")</f>
        <v/>
      </c>
      <c r="K8630" s="16" t="str">
        <f t="shared" si="269"/>
        <v/>
      </c>
    </row>
    <row r="8631" spans="2:11" x14ac:dyDescent="0.2">
      <c r="B8631" s="10" t="str">
        <f t="shared" si="268"/>
        <v/>
      </c>
      <c r="C8631" s="30"/>
      <c r="H8631" s="10" t="str">
        <f>IFERROR(IF(INDEX(Rooms[اعتماد القيمة],MATCH(الحجز!$D8631,Rooms[الشقة],0),1)&lt;=الحجز!$C8631,((INDEX(Rooms[القيمة],MATCH(الحجز!$D8631,Rooms[الشقة],0),1)*الحجز!$E8631)+G8631)-F8631,الحجز!$H8631),"")</f>
        <v/>
      </c>
      <c r="I8631" s="10" t="str">
        <f>IFERROR(VLOOKUP(D8631,Rooms[[الشقة]:[وصف]],4,FALSE),"")</f>
        <v/>
      </c>
      <c r="K8631" s="16" t="str">
        <f t="shared" si="269"/>
        <v/>
      </c>
    </row>
    <row r="8632" spans="2:11" x14ac:dyDescent="0.2">
      <c r="B8632" s="10" t="str">
        <f t="shared" si="268"/>
        <v/>
      </c>
      <c r="C8632" s="30"/>
      <c r="H8632" s="10" t="str">
        <f>IFERROR(IF(INDEX(Rooms[اعتماد القيمة],MATCH(الحجز!$D8632,Rooms[الشقة],0),1)&lt;=الحجز!$C8632,((INDEX(Rooms[القيمة],MATCH(الحجز!$D8632,Rooms[الشقة],0),1)*الحجز!$E8632)+G8632)-F8632,الحجز!$H8632),"")</f>
        <v/>
      </c>
      <c r="I8632" s="10" t="str">
        <f>IFERROR(VLOOKUP(D8632,Rooms[[الشقة]:[وصف]],4,FALSE),"")</f>
        <v/>
      </c>
      <c r="K8632" s="16" t="str">
        <f t="shared" si="269"/>
        <v/>
      </c>
    </row>
    <row r="8633" spans="2:11" x14ac:dyDescent="0.2">
      <c r="B8633" s="10" t="str">
        <f t="shared" si="268"/>
        <v/>
      </c>
      <c r="C8633" s="30"/>
      <c r="H8633" s="10" t="str">
        <f>IFERROR(IF(INDEX(Rooms[اعتماد القيمة],MATCH(الحجز!$D8633,Rooms[الشقة],0),1)&lt;=الحجز!$C8633,((INDEX(Rooms[القيمة],MATCH(الحجز!$D8633,Rooms[الشقة],0),1)*الحجز!$E8633)+G8633)-F8633,الحجز!$H8633),"")</f>
        <v/>
      </c>
      <c r="I8633" s="10" t="str">
        <f>IFERROR(VLOOKUP(D8633,Rooms[[الشقة]:[وصف]],4,FALSE),"")</f>
        <v/>
      </c>
      <c r="K8633" s="16" t="str">
        <f t="shared" si="269"/>
        <v/>
      </c>
    </row>
    <row r="8634" spans="2:11" x14ac:dyDescent="0.2">
      <c r="B8634" s="10" t="str">
        <f t="shared" si="268"/>
        <v/>
      </c>
      <c r="C8634" s="30"/>
      <c r="H8634" s="10" t="str">
        <f>IFERROR(IF(INDEX(Rooms[اعتماد القيمة],MATCH(الحجز!$D8634,Rooms[الشقة],0),1)&lt;=الحجز!$C8634,((INDEX(Rooms[القيمة],MATCH(الحجز!$D8634,Rooms[الشقة],0),1)*الحجز!$E8634)+G8634)-F8634,الحجز!$H8634),"")</f>
        <v/>
      </c>
      <c r="I8634" s="10" t="str">
        <f>IFERROR(VLOOKUP(D8634,Rooms[[الشقة]:[وصف]],4,FALSE),"")</f>
        <v/>
      </c>
      <c r="K8634" s="16" t="str">
        <f t="shared" si="269"/>
        <v/>
      </c>
    </row>
    <row r="8635" spans="2:11" x14ac:dyDescent="0.2">
      <c r="B8635" s="10" t="str">
        <f t="shared" si="268"/>
        <v/>
      </c>
      <c r="C8635" s="30"/>
      <c r="H8635" s="10" t="str">
        <f>IFERROR(IF(INDEX(Rooms[اعتماد القيمة],MATCH(الحجز!$D8635,Rooms[الشقة],0),1)&lt;=الحجز!$C8635,((INDEX(Rooms[القيمة],MATCH(الحجز!$D8635,Rooms[الشقة],0),1)*الحجز!$E8635)+G8635)-F8635,الحجز!$H8635),"")</f>
        <v/>
      </c>
      <c r="I8635" s="10" t="str">
        <f>IFERROR(VLOOKUP(D8635,Rooms[[الشقة]:[وصف]],4,FALSE),"")</f>
        <v/>
      </c>
      <c r="K8635" s="16" t="str">
        <f t="shared" si="269"/>
        <v/>
      </c>
    </row>
    <row r="8636" spans="2:11" x14ac:dyDescent="0.2">
      <c r="B8636" s="10" t="str">
        <f t="shared" si="268"/>
        <v/>
      </c>
      <c r="C8636" s="30"/>
      <c r="H8636" s="10" t="str">
        <f>IFERROR(IF(INDEX(Rooms[اعتماد القيمة],MATCH(الحجز!$D8636,Rooms[الشقة],0),1)&lt;=الحجز!$C8636,((INDEX(Rooms[القيمة],MATCH(الحجز!$D8636,Rooms[الشقة],0),1)*الحجز!$E8636)+G8636)-F8636,الحجز!$H8636),"")</f>
        <v/>
      </c>
      <c r="I8636" s="10" t="str">
        <f>IFERROR(VLOOKUP(D8636,Rooms[[الشقة]:[وصف]],4,FALSE),"")</f>
        <v/>
      </c>
      <c r="K8636" s="16" t="str">
        <f t="shared" si="269"/>
        <v/>
      </c>
    </row>
    <row r="8637" spans="2:11" x14ac:dyDescent="0.2">
      <c r="B8637" s="10" t="str">
        <f t="shared" si="268"/>
        <v/>
      </c>
      <c r="C8637" s="30"/>
      <c r="H8637" s="10" t="str">
        <f>IFERROR(IF(INDEX(Rooms[اعتماد القيمة],MATCH(الحجز!$D8637,Rooms[الشقة],0),1)&lt;=الحجز!$C8637,((INDEX(Rooms[القيمة],MATCH(الحجز!$D8637,Rooms[الشقة],0),1)*الحجز!$E8637)+G8637)-F8637,الحجز!$H8637),"")</f>
        <v/>
      </c>
      <c r="I8637" s="10" t="str">
        <f>IFERROR(VLOOKUP(D8637,Rooms[[الشقة]:[وصف]],4,FALSE),"")</f>
        <v/>
      </c>
      <c r="K8637" s="16" t="str">
        <f t="shared" si="269"/>
        <v/>
      </c>
    </row>
    <row r="8638" spans="2:11" x14ac:dyDescent="0.2">
      <c r="B8638" s="10" t="str">
        <f t="shared" si="268"/>
        <v/>
      </c>
      <c r="C8638" s="30"/>
      <c r="H8638" s="10" t="str">
        <f>IFERROR(IF(INDEX(Rooms[اعتماد القيمة],MATCH(الحجز!$D8638,Rooms[الشقة],0),1)&lt;=الحجز!$C8638,((INDEX(Rooms[القيمة],MATCH(الحجز!$D8638,Rooms[الشقة],0),1)*الحجز!$E8638)+G8638)-F8638,الحجز!$H8638),"")</f>
        <v/>
      </c>
      <c r="I8638" s="10" t="str">
        <f>IFERROR(VLOOKUP(D8638,Rooms[[الشقة]:[وصف]],4,FALSE),"")</f>
        <v/>
      </c>
      <c r="K8638" s="16" t="str">
        <f t="shared" si="269"/>
        <v/>
      </c>
    </row>
    <row r="8639" spans="2:11" x14ac:dyDescent="0.2">
      <c r="B8639" s="10" t="str">
        <f t="shared" si="268"/>
        <v/>
      </c>
      <c r="C8639" s="30"/>
      <c r="H8639" s="10" t="str">
        <f>IFERROR(IF(INDEX(Rooms[اعتماد القيمة],MATCH(الحجز!$D8639,Rooms[الشقة],0),1)&lt;=الحجز!$C8639,((INDEX(Rooms[القيمة],MATCH(الحجز!$D8639,Rooms[الشقة],0),1)*الحجز!$E8639)+G8639)-F8639,الحجز!$H8639),"")</f>
        <v/>
      </c>
      <c r="I8639" s="10" t="str">
        <f>IFERROR(VLOOKUP(D8639,Rooms[[الشقة]:[وصف]],4,FALSE),"")</f>
        <v/>
      </c>
      <c r="K8639" s="16" t="str">
        <f t="shared" si="269"/>
        <v/>
      </c>
    </row>
    <row r="8640" spans="2:11" x14ac:dyDescent="0.2">
      <c r="B8640" s="10" t="str">
        <f t="shared" si="268"/>
        <v/>
      </c>
      <c r="C8640" s="30"/>
      <c r="H8640" s="10" t="str">
        <f>IFERROR(IF(INDEX(Rooms[اعتماد القيمة],MATCH(الحجز!$D8640,Rooms[الشقة],0),1)&lt;=الحجز!$C8640,((INDEX(Rooms[القيمة],MATCH(الحجز!$D8640,Rooms[الشقة],0),1)*الحجز!$E8640)+G8640)-F8640,الحجز!$H8640),"")</f>
        <v/>
      </c>
      <c r="I8640" s="10" t="str">
        <f>IFERROR(VLOOKUP(D8640,Rooms[[الشقة]:[وصف]],4,FALSE),"")</f>
        <v/>
      </c>
      <c r="K8640" s="16" t="str">
        <f t="shared" si="269"/>
        <v/>
      </c>
    </row>
    <row r="8641" spans="2:11" x14ac:dyDescent="0.2">
      <c r="B8641" s="10" t="str">
        <f t="shared" si="268"/>
        <v/>
      </c>
      <c r="C8641" s="30"/>
      <c r="H8641" s="10" t="str">
        <f>IFERROR(IF(INDEX(Rooms[اعتماد القيمة],MATCH(الحجز!$D8641,Rooms[الشقة],0),1)&lt;=الحجز!$C8641,((INDEX(Rooms[القيمة],MATCH(الحجز!$D8641,Rooms[الشقة],0),1)*الحجز!$E8641)+G8641)-F8641,الحجز!$H8641),"")</f>
        <v/>
      </c>
      <c r="I8641" s="10" t="str">
        <f>IFERROR(VLOOKUP(D8641,Rooms[[الشقة]:[وصف]],4,FALSE),"")</f>
        <v/>
      </c>
      <c r="K8641" s="16" t="str">
        <f t="shared" si="269"/>
        <v/>
      </c>
    </row>
    <row r="8642" spans="2:11" x14ac:dyDescent="0.2">
      <c r="B8642" s="10" t="str">
        <f t="shared" si="268"/>
        <v/>
      </c>
      <c r="C8642" s="30"/>
      <c r="H8642" s="10" t="str">
        <f>IFERROR(IF(INDEX(Rooms[اعتماد القيمة],MATCH(الحجز!$D8642,Rooms[الشقة],0),1)&lt;=الحجز!$C8642,((INDEX(Rooms[القيمة],MATCH(الحجز!$D8642,Rooms[الشقة],0),1)*الحجز!$E8642)+G8642)-F8642,الحجز!$H8642),"")</f>
        <v/>
      </c>
      <c r="I8642" s="10" t="str">
        <f>IFERROR(VLOOKUP(D8642,Rooms[[الشقة]:[وصف]],4,FALSE),"")</f>
        <v/>
      </c>
      <c r="K8642" s="16" t="str">
        <f t="shared" si="269"/>
        <v/>
      </c>
    </row>
    <row r="8643" spans="2:11" x14ac:dyDescent="0.2">
      <c r="B8643" s="10" t="str">
        <f t="shared" si="268"/>
        <v/>
      </c>
      <c r="C8643" s="30"/>
      <c r="H8643" s="10" t="str">
        <f>IFERROR(IF(INDEX(Rooms[اعتماد القيمة],MATCH(الحجز!$D8643,Rooms[الشقة],0),1)&lt;=الحجز!$C8643,((INDEX(Rooms[القيمة],MATCH(الحجز!$D8643,Rooms[الشقة],0),1)*الحجز!$E8643)+G8643)-F8643,الحجز!$H8643),"")</f>
        <v/>
      </c>
      <c r="I8643" s="10" t="str">
        <f>IFERROR(VLOOKUP(D8643,Rooms[[الشقة]:[وصف]],4,FALSE),"")</f>
        <v/>
      </c>
      <c r="K8643" s="16" t="str">
        <f t="shared" si="269"/>
        <v/>
      </c>
    </row>
    <row r="8644" spans="2:11" x14ac:dyDescent="0.2">
      <c r="B8644" s="10" t="str">
        <f t="shared" si="268"/>
        <v/>
      </c>
      <c r="C8644" s="30"/>
      <c r="H8644" s="10" t="str">
        <f>IFERROR(IF(INDEX(Rooms[اعتماد القيمة],MATCH(الحجز!$D8644,Rooms[الشقة],0),1)&lt;=الحجز!$C8644,((INDEX(Rooms[القيمة],MATCH(الحجز!$D8644,Rooms[الشقة],0),1)*الحجز!$E8644)+G8644)-F8644,الحجز!$H8644),"")</f>
        <v/>
      </c>
      <c r="I8644" s="10" t="str">
        <f>IFERROR(VLOOKUP(D8644,Rooms[[الشقة]:[وصف]],4,FALSE),"")</f>
        <v/>
      </c>
      <c r="K8644" s="16" t="str">
        <f t="shared" si="269"/>
        <v/>
      </c>
    </row>
    <row r="8645" spans="2:11" x14ac:dyDescent="0.2">
      <c r="B8645" s="10" t="str">
        <f t="shared" ref="B8645:B8708" si="270">IF(C8645&lt;&gt;"",ROW(A8642),"")</f>
        <v/>
      </c>
      <c r="C8645" s="30"/>
      <c r="H8645" s="10" t="str">
        <f>IFERROR(IF(INDEX(Rooms[اعتماد القيمة],MATCH(الحجز!$D8645,Rooms[الشقة],0),1)&lt;=الحجز!$C8645,((INDEX(Rooms[القيمة],MATCH(الحجز!$D8645,Rooms[الشقة],0),1)*الحجز!$E8645)+G8645)-F8645,الحجز!$H8645),"")</f>
        <v/>
      </c>
      <c r="I8645" s="10" t="str">
        <f>IFERROR(VLOOKUP(D8645,Rooms[[الشقة]:[وصف]],4,FALSE),"")</f>
        <v/>
      </c>
      <c r="K8645" s="16" t="str">
        <f t="shared" ref="K8645:K8708" si="271">IF(AND(E8645="",C8645=""),"",C8645+(IF(E8645&lt;1,E8645,(E8645-1))))</f>
        <v/>
      </c>
    </row>
    <row r="8646" spans="2:11" x14ac:dyDescent="0.2">
      <c r="B8646" s="10" t="str">
        <f t="shared" si="270"/>
        <v/>
      </c>
      <c r="C8646" s="30"/>
      <c r="H8646" s="10" t="str">
        <f>IFERROR(IF(INDEX(Rooms[اعتماد القيمة],MATCH(الحجز!$D8646,Rooms[الشقة],0),1)&lt;=الحجز!$C8646,((INDEX(Rooms[القيمة],MATCH(الحجز!$D8646,Rooms[الشقة],0),1)*الحجز!$E8646)+G8646)-F8646,الحجز!$H8646),"")</f>
        <v/>
      </c>
      <c r="I8646" s="10" t="str">
        <f>IFERROR(VLOOKUP(D8646,Rooms[[الشقة]:[وصف]],4,FALSE),"")</f>
        <v/>
      </c>
      <c r="K8646" s="16" t="str">
        <f t="shared" si="271"/>
        <v/>
      </c>
    </row>
    <row r="8647" spans="2:11" x14ac:dyDescent="0.2">
      <c r="B8647" s="10" t="str">
        <f t="shared" si="270"/>
        <v/>
      </c>
      <c r="C8647" s="30"/>
      <c r="H8647" s="10" t="str">
        <f>IFERROR(IF(INDEX(Rooms[اعتماد القيمة],MATCH(الحجز!$D8647,Rooms[الشقة],0),1)&lt;=الحجز!$C8647,((INDEX(Rooms[القيمة],MATCH(الحجز!$D8647,Rooms[الشقة],0),1)*الحجز!$E8647)+G8647)-F8647,الحجز!$H8647),"")</f>
        <v/>
      </c>
      <c r="I8647" s="10" t="str">
        <f>IFERROR(VLOOKUP(D8647,Rooms[[الشقة]:[وصف]],4,FALSE),"")</f>
        <v/>
      </c>
      <c r="K8647" s="16" t="str">
        <f t="shared" si="271"/>
        <v/>
      </c>
    </row>
    <row r="8648" spans="2:11" x14ac:dyDescent="0.2">
      <c r="B8648" s="10" t="str">
        <f t="shared" si="270"/>
        <v/>
      </c>
      <c r="C8648" s="30"/>
      <c r="H8648" s="10" t="str">
        <f>IFERROR(IF(INDEX(Rooms[اعتماد القيمة],MATCH(الحجز!$D8648,Rooms[الشقة],0),1)&lt;=الحجز!$C8648,((INDEX(Rooms[القيمة],MATCH(الحجز!$D8648,Rooms[الشقة],0),1)*الحجز!$E8648)+G8648)-F8648,الحجز!$H8648),"")</f>
        <v/>
      </c>
      <c r="I8648" s="10" t="str">
        <f>IFERROR(VLOOKUP(D8648,Rooms[[الشقة]:[وصف]],4,FALSE),"")</f>
        <v/>
      </c>
      <c r="K8648" s="16" t="str">
        <f t="shared" si="271"/>
        <v/>
      </c>
    </row>
    <row r="8649" spans="2:11" x14ac:dyDescent="0.2">
      <c r="B8649" s="10" t="str">
        <f t="shared" si="270"/>
        <v/>
      </c>
      <c r="C8649" s="30"/>
      <c r="H8649" s="10" t="str">
        <f>IFERROR(IF(INDEX(Rooms[اعتماد القيمة],MATCH(الحجز!$D8649,Rooms[الشقة],0),1)&lt;=الحجز!$C8649,((INDEX(Rooms[القيمة],MATCH(الحجز!$D8649,Rooms[الشقة],0),1)*الحجز!$E8649)+G8649)-F8649,الحجز!$H8649),"")</f>
        <v/>
      </c>
      <c r="I8649" s="10" t="str">
        <f>IFERROR(VLOOKUP(D8649,Rooms[[الشقة]:[وصف]],4,FALSE),"")</f>
        <v/>
      </c>
      <c r="K8649" s="16" t="str">
        <f t="shared" si="271"/>
        <v/>
      </c>
    </row>
    <row r="8650" spans="2:11" x14ac:dyDescent="0.2">
      <c r="B8650" s="10" t="str">
        <f t="shared" si="270"/>
        <v/>
      </c>
      <c r="C8650" s="30"/>
      <c r="H8650" s="10" t="str">
        <f>IFERROR(IF(INDEX(Rooms[اعتماد القيمة],MATCH(الحجز!$D8650,Rooms[الشقة],0),1)&lt;=الحجز!$C8650,((INDEX(Rooms[القيمة],MATCH(الحجز!$D8650,Rooms[الشقة],0),1)*الحجز!$E8650)+G8650)-F8650,الحجز!$H8650),"")</f>
        <v/>
      </c>
      <c r="I8650" s="10" t="str">
        <f>IFERROR(VLOOKUP(D8650,Rooms[[الشقة]:[وصف]],4,FALSE),"")</f>
        <v/>
      </c>
      <c r="K8650" s="16" t="str">
        <f t="shared" si="271"/>
        <v/>
      </c>
    </row>
    <row r="8651" spans="2:11" x14ac:dyDescent="0.2">
      <c r="B8651" s="10" t="str">
        <f t="shared" si="270"/>
        <v/>
      </c>
      <c r="C8651" s="30"/>
      <c r="H8651" s="10" t="str">
        <f>IFERROR(IF(INDEX(Rooms[اعتماد القيمة],MATCH(الحجز!$D8651,Rooms[الشقة],0),1)&lt;=الحجز!$C8651,((INDEX(Rooms[القيمة],MATCH(الحجز!$D8651,Rooms[الشقة],0),1)*الحجز!$E8651)+G8651)-F8651,الحجز!$H8651),"")</f>
        <v/>
      </c>
      <c r="I8651" s="10" t="str">
        <f>IFERROR(VLOOKUP(D8651,Rooms[[الشقة]:[وصف]],4,FALSE),"")</f>
        <v/>
      </c>
      <c r="K8651" s="16" t="str">
        <f t="shared" si="271"/>
        <v/>
      </c>
    </row>
    <row r="8652" spans="2:11" x14ac:dyDescent="0.2">
      <c r="B8652" s="10" t="str">
        <f t="shared" si="270"/>
        <v/>
      </c>
      <c r="C8652" s="30"/>
      <c r="H8652" s="10" t="str">
        <f>IFERROR(IF(INDEX(Rooms[اعتماد القيمة],MATCH(الحجز!$D8652,Rooms[الشقة],0),1)&lt;=الحجز!$C8652,((INDEX(Rooms[القيمة],MATCH(الحجز!$D8652,Rooms[الشقة],0),1)*الحجز!$E8652)+G8652)-F8652,الحجز!$H8652),"")</f>
        <v/>
      </c>
      <c r="I8652" s="10" t="str">
        <f>IFERROR(VLOOKUP(D8652,Rooms[[الشقة]:[وصف]],4,FALSE),"")</f>
        <v/>
      </c>
      <c r="K8652" s="16" t="str">
        <f t="shared" si="271"/>
        <v/>
      </c>
    </row>
    <row r="8653" spans="2:11" x14ac:dyDescent="0.2">
      <c r="B8653" s="10" t="str">
        <f t="shared" si="270"/>
        <v/>
      </c>
      <c r="C8653" s="30"/>
      <c r="H8653" s="10" t="str">
        <f>IFERROR(IF(INDEX(Rooms[اعتماد القيمة],MATCH(الحجز!$D8653,Rooms[الشقة],0),1)&lt;=الحجز!$C8653,((INDEX(Rooms[القيمة],MATCH(الحجز!$D8653,Rooms[الشقة],0),1)*الحجز!$E8653)+G8653)-F8653,الحجز!$H8653),"")</f>
        <v/>
      </c>
      <c r="I8653" s="10" t="str">
        <f>IFERROR(VLOOKUP(D8653,Rooms[[الشقة]:[وصف]],4,FALSE),"")</f>
        <v/>
      </c>
      <c r="K8653" s="16" t="str">
        <f t="shared" si="271"/>
        <v/>
      </c>
    </row>
    <row r="8654" spans="2:11" x14ac:dyDescent="0.2">
      <c r="B8654" s="10" t="str">
        <f t="shared" si="270"/>
        <v/>
      </c>
      <c r="C8654" s="30"/>
      <c r="H8654" s="10" t="str">
        <f>IFERROR(IF(INDEX(Rooms[اعتماد القيمة],MATCH(الحجز!$D8654,Rooms[الشقة],0),1)&lt;=الحجز!$C8654,((INDEX(Rooms[القيمة],MATCH(الحجز!$D8654,Rooms[الشقة],0),1)*الحجز!$E8654)+G8654)-F8654,الحجز!$H8654),"")</f>
        <v/>
      </c>
      <c r="I8654" s="10" t="str">
        <f>IFERROR(VLOOKUP(D8654,Rooms[[الشقة]:[وصف]],4,FALSE),"")</f>
        <v/>
      </c>
      <c r="K8654" s="16" t="str">
        <f t="shared" si="271"/>
        <v/>
      </c>
    </row>
    <row r="8655" spans="2:11" x14ac:dyDescent="0.2">
      <c r="B8655" s="10" t="str">
        <f t="shared" si="270"/>
        <v/>
      </c>
      <c r="C8655" s="30"/>
      <c r="H8655" s="10" t="str">
        <f>IFERROR(IF(INDEX(Rooms[اعتماد القيمة],MATCH(الحجز!$D8655,Rooms[الشقة],0),1)&lt;=الحجز!$C8655,((INDEX(Rooms[القيمة],MATCH(الحجز!$D8655,Rooms[الشقة],0),1)*الحجز!$E8655)+G8655)-F8655,الحجز!$H8655),"")</f>
        <v/>
      </c>
      <c r="I8655" s="10" t="str">
        <f>IFERROR(VLOOKUP(D8655,Rooms[[الشقة]:[وصف]],4,FALSE),"")</f>
        <v/>
      </c>
      <c r="K8655" s="16" t="str">
        <f t="shared" si="271"/>
        <v/>
      </c>
    </row>
    <row r="8656" spans="2:11" x14ac:dyDescent="0.2">
      <c r="B8656" s="10" t="str">
        <f t="shared" si="270"/>
        <v/>
      </c>
      <c r="C8656" s="30"/>
      <c r="H8656" s="10" t="str">
        <f>IFERROR(IF(INDEX(Rooms[اعتماد القيمة],MATCH(الحجز!$D8656,Rooms[الشقة],0),1)&lt;=الحجز!$C8656,((INDEX(Rooms[القيمة],MATCH(الحجز!$D8656,Rooms[الشقة],0),1)*الحجز!$E8656)+G8656)-F8656,الحجز!$H8656),"")</f>
        <v/>
      </c>
      <c r="I8656" s="10" t="str">
        <f>IFERROR(VLOOKUP(D8656,Rooms[[الشقة]:[وصف]],4,FALSE),"")</f>
        <v/>
      </c>
      <c r="K8656" s="16" t="str">
        <f t="shared" si="271"/>
        <v/>
      </c>
    </row>
    <row r="8657" spans="2:11" x14ac:dyDescent="0.2">
      <c r="B8657" s="10" t="str">
        <f t="shared" si="270"/>
        <v/>
      </c>
      <c r="C8657" s="30"/>
      <c r="H8657" s="10" t="str">
        <f>IFERROR(IF(INDEX(Rooms[اعتماد القيمة],MATCH(الحجز!$D8657,Rooms[الشقة],0),1)&lt;=الحجز!$C8657,((INDEX(Rooms[القيمة],MATCH(الحجز!$D8657,Rooms[الشقة],0),1)*الحجز!$E8657)+G8657)-F8657,الحجز!$H8657),"")</f>
        <v/>
      </c>
      <c r="I8657" s="10" t="str">
        <f>IFERROR(VLOOKUP(D8657,Rooms[[الشقة]:[وصف]],4,FALSE),"")</f>
        <v/>
      </c>
      <c r="K8657" s="16" t="str">
        <f t="shared" si="271"/>
        <v/>
      </c>
    </row>
    <row r="8658" spans="2:11" x14ac:dyDescent="0.2">
      <c r="B8658" s="10" t="str">
        <f t="shared" si="270"/>
        <v/>
      </c>
      <c r="C8658" s="30"/>
      <c r="H8658" s="10" t="str">
        <f>IFERROR(IF(INDEX(Rooms[اعتماد القيمة],MATCH(الحجز!$D8658,Rooms[الشقة],0),1)&lt;=الحجز!$C8658,((INDEX(Rooms[القيمة],MATCH(الحجز!$D8658,Rooms[الشقة],0),1)*الحجز!$E8658)+G8658)-F8658,الحجز!$H8658),"")</f>
        <v/>
      </c>
      <c r="I8658" s="10" t="str">
        <f>IFERROR(VLOOKUP(D8658,Rooms[[الشقة]:[وصف]],4,FALSE),"")</f>
        <v/>
      </c>
      <c r="K8658" s="16" t="str">
        <f t="shared" si="271"/>
        <v/>
      </c>
    </row>
    <row r="8659" spans="2:11" x14ac:dyDescent="0.2">
      <c r="B8659" s="10" t="str">
        <f t="shared" si="270"/>
        <v/>
      </c>
      <c r="C8659" s="30"/>
      <c r="H8659" s="10" t="str">
        <f>IFERROR(IF(INDEX(Rooms[اعتماد القيمة],MATCH(الحجز!$D8659,Rooms[الشقة],0),1)&lt;=الحجز!$C8659,((INDEX(Rooms[القيمة],MATCH(الحجز!$D8659,Rooms[الشقة],0),1)*الحجز!$E8659)+G8659)-F8659,الحجز!$H8659),"")</f>
        <v/>
      </c>
      <c r="I8659" s="10" t="str">
        <f>IFERROR(VLOOKUP(D8659,Rooms[[الشقة]:[وصف]],4,FALSE),"")</f>
        <v/>
      </c>
      <c r="K8659" s="16" t="str">
        <f t="shared" si="271"/>
        <v/>
      </c>
    </row>
    <row r="8660" spans="2:11" x14ac:dyDescent="0.2">
      <c r="B8660" s="10" t="str">
        <f t="shared" si="270"/>
        <v/>
      </c>
      <c r="C8660" s="30"/>
      <c r="H8660" s="10" t="str">
        <f>IFERROR(IF(INDEX(Rooms[اعتماد القيمة],MATCH(الحجز!$D8660,Rooms[الشقة],0),1)&lt;=الحجز!$C8660,((INDEX(Rooms[القيمة],MATCH(الحجز!$D8660,Rooms[الشقة],0),1)*الحجز!$E8660)+G8660)-F8660,الحجز!$H8660),"")</f>
        <v/>
      </c>
      <c r="I8660" s="10" t="str">
        <f>IFERROR(VLOOKUP(D8660,Rooms[[الشقة]:[وصف]],4,FALSE),"")</f>
        <v/>
      </c>
      <c r="K8660" s="16" t="str">
        <f t="shared" si="271"/>
        <v/>
      </c>
    </row>
    <row r="8661" spans="2:11" x14ac:dyDescent="0.2">
      <c r="B8661" s="10" t="str">
        <f t="shared" si="270"/>
        <v/>
      </c>
      <c r="C8661" s="30"/>
      <c r="H8661" s="10" t="str">
        <f>IFERROR(IF(INDEX(Rooms[اعتماد القيمة],MATCH(الحجز!$D8661,Rooms[الشقة],0),1)&lt;=الحجز!$C8661,((INDEX(Rooms[القيمة],MATCH(الحجز!$D8661,Rooms[الشقة],0),1)*الحجز!$E8661)+G8661)-F8661,الحجز!$H8661),"")</f>
        <v/>
      </c>
      <c r="I8661" s="10" t="str">
        <f>IFERROR(VLOOKUP(D8661,Rooms[[الشقة]:[وصف]],4,FALSE),"")</f>
        <v/>
      </c>
      <c r="K8661" s="16" t="str">
        <f t="shared" si="271"/>
        <v/>
      </c>
    </row>
    <row r="8662" spans="2:11" x14ac:dyDescent="0.2">
      <c r="B8662" s="10" t="str">
        <f t="shared" si="270"/>
        <v/>
      </c>
      <c r="C8662" s="30"/>
      <c r="H8662" s="10" t="str">
        <f>IFERROR(IF(INDEX(Rooms[اعتماد القيمة],MATCH(الحجز!$D8662,Rooms[الشقة],0),1)&lt;=الحجز!$C8662,((INDEX(Rooms[القيمة],MATCH(الحجز!$D8662,Rooms[الشقة],0),1)*الحجز!$E8662)+G8662)-F8662,الحجز!$H8662),"")</f>
        <v/>
      </c>
      <c r="I8662" s="10" t="str">
        <f>IFERROR(VLOOKUP(D8662,Rooms[[الشقة]:[وصف]],4,FALSE),"")</f>
        <v/>
      </c>
      <c r="K8662" s="16" t="str">
        <f t="shared" si="271"/>
        <v/>
      </c>
    </row>
    <row r="8663" spans="2:11" x14ac:dyDescent="0.2">
      <c r="B8663" s="10" t="str">
        <f t="shared" si="270"/>
        <v/>
      </c>
      <c r="C8663" s="30"/>
      <c r="H8663" s="10" t="str">
        <f>IFERROR(IF(INDEX(Rooms[اعتماد القيمة],MATCH(الحجز!$D8663,Rooms[الشقة],0),1)&lt;=الحجز!$C8663,((INDEX(Rooms[القيمة],MATCH(الحجز!$D8663,Rooms[الشقة],0),1)*الحجز!$E8663)+G8663)-F8663,الحجز!$H8663),"")</f>
        <v/>
      </c>
      <c r="I8663" s="10" t="str">
        <f>IFERROR(VLOOKUP(D8663,Rooms[[الشقة]:[وصف]],4,FALSE),"")</f>
        <v/>
      </c>
      <c r="K8663" s="16" t="str">
        <f t="shared" si="271"/>
        <v/>
      </c>
    </row>
    <row r="8664" spans="2:11" x14ac:dyDescent="0.2">
      <c r="B8664" s="10" t="str">
        <f t="shared" si="270"/>
        <v/>
      </c>
      <c r="C8664" s="30"/>
      <c r="H8664" s="10" t="str">
        <f>IFERROR(IF(INDEX(Rooms[اعتماد القيمة],MATCH(الحجز!$D8664,Rooms[الشقة],0),1)&lt;=الحجز!$C8664,((INDEX(Rooms[القيمة],MATCH(الحجز!$D8664,Rooms[الشقة],0),1)*الحجز!$E8664)+G8664)-F8664,الحجز!$H8664),"")</f>
        <v/>
      </c>
      <c r="I8664" s="10" t="str">
        <f>IFERROR(VLOOKUP(D8664,Rooms[[الشقة]:[وصف]],4,FALSE),"")</f>
        <v/>
      </c>
      <c r="K8664" s="16" t="str">
        <f t="shared" si="271"/>
        <v/>
      </c>
    </row>
    <row r="8665" spans="2:11" x14ac:dyDescent="0.2">
      <c r="B8665" s="10" t="str">
        <f t="shared" si="270"/>
        <v/>
      </c>
      <c r="C8665" s="30"/>
      <c r="H8665" s="10" t="str">
        <f>IFERROR(IF(INDEX(Rooms[اعتماد القيمة],MATCH(الحجز!$D8665,Rooms[الشقة],0),1)&lt;=الحجز!$C8665,((INDEX(Rooms[القيمة],MATCH(الحجز!$D8665,Rooms[الشقة],0),1)*الحجز!$E8665)+G8665)-F8665,الحجز!$H8665),"")</f>
        <v/>
      </c>
      <c r="I8665" s="10" t="str">
        <f>IFERROR(VLOOKUP(D8665,Rooms[[الشقة]:[وصف]],4,FALSE),"")</f>
        <v/>
      </c>
      <c r="K8665" s="16" t="str">
        <f t="shared" si="271"/>
        <v/>
      </c>
    </row>
    <row r="8666" spans="2:11" x14ac:dyDescent="0.2">
      <c r="B8666" s="10" t="str">
        <f t="shared" si="270"/>
        <v/>
      </c>
      <c r="C8666" s="30"/>
      <c r="H8666" s="10" t="str">
        <f>IFERROR(IF(INDEX(Rooms[اعتماد القيمة],MATCH(الحجز!$D8666,Rooms[الشقة],0),1)&lt;=الحجز!$C8666,((INDEX(Rooms[القيمة],MATCH(الحجز!$D8666,Rooms[الشقة],0),1)*الحجز!$E8666)+G8666)-F8666,الحجز!$H8666),"")</f>
        <v/>
      </c>
      <c r="I8666" s="10" t="str">
        <f>IFERROR(VLOOKUP(D8666,Rooms[[الشقة]:[وصف]],4,FALSE),"")</f>
        <v/>
      </c>
      <c r="K8666" s="16" t="str">
        <f t="shared" si="271"/>
        <v/>
      </c>
    </row>
    <row r="8667" spans="2:11" x14ac:dyDescent="0.2">
      <c r="B8667" s="10" t="str">
        <f t="shared" si="270"/>
        <v/>
      </c>
      <c r="C8667" s="30"/>
      <c r="H8667" s="10" t="str">
        <f>IFERROR(IF(INDEX(Rooms[اعتماد القيمة],MATCH(الحجز!$D8667,Rooms[الشقة],0),1)&lt;=الحجز!$C8667,((INDEX(Rooms[القيمة],MATCH(الحجز!$D8667,Rooms[الشقة],0),1)*الحجز!$E8667)+G8667)-F8667,الحجز!$H8667),"")</f>
        <v/>
      </c>
      <c r="I8667" s="10" t="str">
        <f>IFERROR(VLOOKUP(D8667,Rooms[[الشقة]:[وصف]],4,FALSE),"")</f>
        <v/>
      </c>
      <c r="K8667" s="16" t="str">
        <f t="shared" si="271"/>
        <v/>
      </c>
    </row>
    <row r="8668" spans="2:11" x14ac:dyDescent="0.2">
      <c r="B8668" s="10" t="str">
        <f t="shared" si="270"/>
        <v/>
      </c>
      <c r="C8668" s="30"/>
      <c r="H8668" s="10" t="str">
        <f>IFERROR(IF(INDEX(Rooms[اعتماد القيمة],MATCH(الحجز!$D8668,Rooms[الشقة],0),1)&lt;=الحجز!$C8668,((INDEX(Rooms[القيمة],MATCH(الحجز!$D8668,Rooms[الشقة],0),1)*الحجز!$E8668)+G8668)-F8668,الحجز!$H8668),"")</f>
        <v/>
      </c>
      <c r="I8668" s="10" t="str">
        <f>IFERROR(VLOOKUP(D8668,Rooms[[الشقة]:[وصف]],4,FALSE),"")</f>
        <v/>
      </c>
      <c r="K8668" s="16" t="str">
        <f t="shared" si="271"/>
        <v/>
      </c>
    </row>
    <row r="8669" spans="2:11" x14ac:dyDescent="0.2">
      <c r="B8669" s="10" t="str">
        <f t="shared" si="270"/>
        <v/>
      </c>
      <c r="C8669" s="30"/>
      <c r="H8669" s="10" t="str">
        <f>IFERROR(IF(INDEX(Rooms[اعتماد القيمة],MATCH(الحجز!$D8669,Rooms[الشقة],0),1)&lt;=الحجز!$C8669,((INDEX(Rooms[القيمة],MATCH(الحجز!$D8669,Rooms[الشقة],0),1)*الحجز!$E8669)+G8669)-F8669,الحجز!$H8669),"")</f>
        <v/>
      </c>
      <c r="I8669" s="10" t="str">
        <f>IFERROR(VLOOKUP(D8669,Rooms[[الشقة]:[وصف]],4,FALSE),"")</f>
        <v/>
      </c>
      <c r="K8669" s="16" t="str">
        <f t="shared" si="271"/>
        <v/>
      </c>
    </row>
    <row r="8670" spans="2:11" x14ac:dyDescent="0.2">
      <c r="B8670" s="10" t="str">
        <f t="shared" si="270"/>
        <v/>
      </c>
      <c r="C8670" s="30"/>
      <c r="H8670" s="10" t="str">
        <f>IFERROR(IF(INDEX(Rooms[اعتماد القيمة],MATCH(الحجز!$D8670,Rooms[الشقة],0),1)&lt;=الحجز!$C8670,((INDEX(Rooms[القيمة],MATCH(الحجز!$D8670,Rooms[الشقة],0),1)*الحجز!$E8670)+G8670)-F8670,الحجز!$H8670),"")</f>
        <v/>
      </c>
      <c r="I8670" s="10" t="str">
        <f>IFERROR(VLOOKUP(D8670,Rooms[[الشقة]:[وصف]],4,FALSE),"")</f>
        <v/>
      </c>
      <c r="K8670" s="16" t="str">
        <f t="shared" si="271"/>
        <v/>
      </c>
    </row>
    <row r="8671" spans="2:11" x14ac:dyDescent="0.2">
      <c r="B8671" s="10" t="str">
        <f t="shared" si="270"/>
        <v/>
      </c>
      <c r="C8671" s="30"/>
      <c r="H8671" s="10" t="str">
        <f>IFERROR(IF(INDEX(Rooms[اعتماد القيمة],MATCH(الحجز!$D8671,Rooms[الشقة],0),1)&lt;=الحجز!$C8671,((INDEX(Rooms[القيمة],MATCH(الحجز!$D8671,Rooms[الشقة],0),1)*الحجز!$E8671)+G8671)-F8671,الحجز!$H8671),"")</f>
        <v/>
      </c>
      <c r="I8671" s="10" t="str">
        <f>IFERROR(VLOOKUP(D8671,Rooms[[الشقة]:[وصف]],4,FALSE),"")</f>
        <v/>
      </c>
      <c r="K8671" s="16" t="str">
        <f t="shared" si="271"/>
        <v/>
      </c>
    </row>
    <row r="8672" spans="2:11" x14ac:dyDescent="0.2">
      <c r="B8672" s="10" t="str">
        <f t="shared" si="270"/>
        <v/>
      </c>
      <c r="C8672" s="30"/>
      <c r="H8672" s="10" t="str">
        <f>IFERROR(IF(INDEX(Rooms[اعتماد القيمة],MATCH(الحجز!$D8672,Rooms[الشقة],0),1)&lt;=الحجز!$C8672,((INDEX(Rooms[القيمة],MATCH(الحجز!$D8672,Rooms[الشقة],0),1)*الحجز!$E8672)+G8672)-F8672,الحجز!$H8672),"")</f>
        <v/>
      </c>
      <c r="I8672" s="10" t="str">
        <f>IFERROR(VLOOKUP(D8672,Rooms[[الشقة]:[وصف]],4,FALSE),"")</f>
        <v/>
      </c>
      <c r="K8672" s="16" t="str">
        <f t="shared" si="271"/>
        <v/>
      </c>
    </row>
    <row r="8673" spans="2:11" x14ac:dyDescent="0.2">
      <c r="B8673" s="10" t="str">
        <f t="shared" si="270"/>
        <v/>
      </c>
      <c r="C8673" s="30"/>
      <c r="H8673" s="10" t="str">
        <f>IFERROR(IF(INDEX(Rooms[اعتماد القيمة],MATCH(الحجز!$D8673,Rooms[الشقة],0),1)&lt;=الحجز!$C8673,((INDEX(Rooms[القيمة],MATCH(الحجز!$D8673,Rooms[الشقة],0),1)*الحجز!$E8673)+G8673)-F8673,الحجز!$H8673),"")</f>
        <v/>
      </c>
      <c r="I8673" s="10" t="str">
        <f>IFERROR(VLOOKUP(D8673,Rooms[[الشقة]:[وصف]],4,FALSE),"")</f>
        <v/>
      </c>
      <c r="K8673" s="16" t="str">
        <f t="shared" si="271"/>
        <v/>
      </c>
    </row>
    <row r="8674" spans="2:11" x14ac:dyDescent="0.2">
      <c r="B8674" s="10" t="str">
        <f t="shared" si="270"/>
        <v/>
      </c>
      <c r="C8674" s="30"/>
      <c r="H8674" s="10" t="str">
        <f>IFERROR(IF(INDEX(Rooms[اعتماد القيمة],MATCH(الحجز!$D8674,Rooms[الشقة],0),1)&lt;=الحجز!$C8674,((INDEX(Rooms[القيمة],MATCH(الحجز!$D8674,Rooms[الشقة],0),1)*الحجز!$E8674)+G8674)-F8674,الحجز!$H8674),"")</f>
        <v/>
      </c>
      <c r="I8674" s="10" t="str">
        <f>IFERROR(VLOOKUP(D8674,Rooms[[الشقة]:[وصف]],4,FALSE),"")</f>
        <v/>
      </c>
      <c r="K8674" s="16" t="str">
        <f t="shared" si="271"/>
        <v/>
      </c>
    </row>
    <row r="8675" spans="2:11" x14ac:dyDescent="0.2">
      <c r="B8675" s="10" t="str">
        <f t="shared" si="270"/>
        <v/>
      </c>
      <c r="C8675" s="30"/>
      <c r="H8675" s="10" t="str">
        <f>IFERROR(IF(INDEX(Rooms[اعتماد القيمة],MATCH(الحجز!$D8675,Rooms[الشقة],0),1)&lt;=الحجز!$C8675,((INDEX(Rooms[القيمة],MATCH(الحجز!$D8675,Rooms[الشقة],0),1)*الحجز!$E8675)+G8675)-F8675,الحجز!$H8675),"")</f>
        <v/>
      </c>
      <c r="I8675" s="10" t="str">
        <f>IFERROR(VLOOKUP(D8675,Rooms[[الشقة]:[وصف]],4,FALSE),"")</f>
        <v/>
      </c>
      <c r="K8675" s="16" t="str">
        <f t="shared" si="271"/>
        <v/>
      </c>
    </row>
    <row r="8676" spans="2:11" x14ac:dyDescent="0.2">
      <c r="B8676" s="10" t="str">
        <f t="shared" si="270"/>
        <v/>
      </c>
      <c r="C8676" s="30"/>
      <c r="H8676" s="10" t="str">
        <f>IFERROR(IF(INDEX(Rooms[اعتماد القيمة],MATCH(الحجز!$D8676,Rooms[الشقة],0),1)&lt;=الحجز!$C8676,((INDEX(Rooms[القيمة],MATCH(الحجز!$D8676,Rooms[الشقة],0),1)*الحجز!$E8676)+G8676)-F8676,الحجز!$H8676),"")</f>
        <v/>
      </c>
      <c r="I8676" s="10" t="str">
        <f>IFERROR(VLOOKUP(D8676,Rooms[[الشقة]:[وصف]],4,FALSE),"")</f>
        <v/>
      </c>
      <c r="K8676" s="16" t="str">
        <f t="shared" si="271"/>
        <v/>
      </c>
    </row>
    <row r="8677" spans="2:11" x14ac:dyDescent="0.2">
      <c r="B8677" s="10" t="str">
        <f t="shared" si="270"/>
        <v/>
      </c>
      <c r="C8677" s="30"/>
      <c r="H8677" s="10" t="str">
        <f>IFERROR(IF(INDEX(Rooms[اعتماد القيمة],MATCH(الحجز!$D8677,Rooms[الشقة],0),1)&lt;=الحجز!$C8677,((INDEX(Rooms[القيمة],MATCH(الحجز!$D8677,Rooms[الشقة],0),1)*الحجز!$E8677)+G8677)-F8677,الحجز!$H8677),"")</f>
        <v/>
      </c>
      <c r="I8677" s="10" t="str">
        <f>IFERROR(VLOOKUP(D8677,Rooms[[الشقة]:[وصف]],4,FALSE),"")</f>
        <v/>
      </c>
      <c r="K8677" s="16" t="str">
        <f t="shared" si="271"/>
        <v/>
      </c>
    </row>
    <row r="8678" spans="2:11" x14ac:dyDescent="0.2">
      <c r="B8678" s="10" t="str">
        <f t="shared" si="270"/>
        <v/>
      </c>
      <c r="C8678" s="30"/>
      <c r="H8678" s="10" t="str">
        <f>IFERROR(IF(INDEX(Rooms[اعتماد القيمة],MATCH(الحجز!$D8678,Rooms[الشقة],0),1)&lt;=الحجز!$C8678,((INDEX(Rooms[القيمة],MATCH(الحجز!$D8678,Rooms[الشقة],0),1)*الحجز!$E8678)+G8678)-F8678,الحجز!$H8678),"")</f>
        <v/>
      </c>
      <c r="I8678" s="10" t="str">
        <f>IFERROR(VLOOKUP(D8678,Rooms[[الشقة]:[وصف]],4,FALSE),"")</f>
        <v/>
      </c>
      <c r="K8678" s="16" t="str">
        <f t="shared" si="271"/>
        <v/>
      </c>
    </row>
    <row r="8679" spans="2:11" x14ac:dyDescent="0.2">
      <c r="B8679" s="10" t="str">
        <f t="shared" si="270"/>
        <v/>
      </c>
      <c r="C8679" s="30"/>
      <c r="H8679" s="10" t="str">
        <f>IFERROR(IF(INDEX(Rooms[اعتماد القيمة],MATCH(الحجز!$D8679,Rooms[الشقة],0),1)&lt;=الحجز!$C8679,((INDEX(Rooms[القيمة],MATCH(الحجز!$D8679,Rooms[الشقة],0),1)*الحجز!$E8679)+G8679)-F8679,الحجز!$H8679),"")</f>
        <v/>
      </c>
      <c r="I8679" s="10" t="str">
        <f>IFERROR(VLOOKUP(D8679,Rooms[[الشقة]:[وصف]],4,FALSE),"")</f>
        <v/>
      </c>
      <c r="K8679" s="16" t="str">
        <f t="shared" si="271"/>
        <v/>
      </c>
    </row>
    <row r="8680" spans="2:11" x14ac:dyDescent="0.2">
      <c r="B8680" s="10" t="str">
        <f t="shared" si="270"/>
        <v/>
      </c>
      <c r="C8680" s="30"/>
      <c r="H8680" s="10" t="str">
        <f>IFERROR(IF(INDEX(Rooms[اعتماد القيمة],MATCH(الحجز!$D8680,Rooms[الشقة],0),1)&lt;=الحجز!$C8680,((INDEX(Rooms[القيمة],MATCH(الحجز!$D8680,Rooms[الشقة],0),1)*الحجز!$E8680)+G8680)-F8680,الحجز!$H8680),"")</f>
        <v/>
      </c>
      <c r="I8680" s="10" t="str">
        <f>IFERROR(VLOOKUP(D8680,Rooms[[الشقة]:[وصف]],4,FALSE),"")</f>
        <v/>
      </c>
      <c r="K8680" s="16" t="str">
        <f t="shared" si="271"/>
        <v/>
      </c>
    </row>
    <row r="8681" spans="2:11" x14ac:dyDescent="0.2">
      <c r="B8681" s="10" t="str">
        <f t="shared" si="270"/>
        <v/>
      </c>
      <c r="C8681" s="30"/>
      <c r="H8681" s="10" t="str">
        <f>IFERROR(IF(INDEX(Rooms[اعتماد القيمة],MATCH(الحجز!$D8681,Rooms[الشقة],0),1)&lt;=الحجز!$C8681,((INDEX(Rooms[القيمة],MATCH(الحجز!$D8681,Rooms[الشقة],0),1)*الحجز!$E8681)+G8681)-F8681,الحجز!$H8681),"")</f>
        <v/>
      </c>
      <c r="I8681" s="10" t="str">
        <f>IFERROR(VLOOKUP(D8681,Rooms[[الشقة]:[وصف]],4,FALSE),"")</f>
        <v/>
      </c>
      <c r="K8681" s="16" t="str">
        <f t="shared" si="271"/>
        <v/>
      </c>
    </row>
    <row r="8682" spans="2:11" x14ac:dyDescent="0.2">
      <c r="B8682" s="10" t="str">
        <f t="shared" si="270"/>
        <v/>
      </c>
      <c r="C8682" s="30"/>
      <c r="H8682" s="10" t="str">
        <f>IFERROR(IF(INDEX(Rooms[اعتماد القيمة],MATCH(الحجز!$D8682,Rooms[الشقة],0),1)&lt;=الحجز!$C8682,((INDEX(Rooms[القيمة],MATCH(الحجز!$D8682,Rooms[الشقة],0),1)*الحجز!$E8682)+G8682)-F8682,الحجز!$H8682),"")</f>
        <v/>
      </c>
      <c r="I8682" s="10" t="str">
        <f>IFERROR(VLOOKUP(D8682,Rooms[[الشقة]:[وصف]],4,FALSE),"")</f>
        <v/>
      </c>
      <c r="K8682" s="16" t="str">
        <f t="shared" si="271"/>
        <v/>
      </c>
    </row>
    <row r="8683" spans="2:11" x14ac:dyDescent="0.2">
      <c r="B8683" s="10" t="str">
        <f t="shared" si="270"/>
        <v/>
      </c>
      <c r="C8683" s="30"/>
      <c r="H8683" s="10" t="str">
        <f>IFERROR(IF(INDEX(Rooms[اعتماد القيمة],MATCH(الحجز!$D8683,Rooms[الشقة],0),1)&lt;=الحجز!$C8683,((INDEX(Rooms[القيمة],MATCH(الحجز!$D8683,Rooms[الشقة],0),1)*الحجز!$E8683)+G8683)-F8683,الحجز!$H8683),"")</f>
        <v/>
      </c>
      <c r="I8683" s="10" t="str">
        <f>IFERROR(VLOOKUP(D8683,Rooms[[الشقة]:[وصف]],4,FALSE),"")</f>
        <v/>
      </c>
      <c r="K8683" s="16" t="str">
        <f t="shared" si="271"/>
        <v/>
      </c>
    </row>
    <row r="8684" spans="2:11" x14ac:dyDescent="0.2">
      <c r="B8684" s="10" t="str">
        <f t="shared" si="270"/>
        <v/>
      </c>
      <c r="C8684" s="30"/>
      <c r="H8684" s="10" t="str">
        <f>IFERROR(IF(INDEX(Rooms[اعتماد القيمة],MATCH(الحجز!$D8684,Rooms[الشقة],0),1)&lt;=الحجز!$C8684,((INDEX(Rooms[القيمة],MATCH(الحجز!$D8684,Rooms[الشقة],0),1)*الحجز!$E8684)+G8684)-F8684,الحجز!$H8684),"")</f>
        <v/>
      </c>
      <c r="I8684" s="10" t="str">
        <f>IFERROR(VLOOKUP(D8684,Rooms[[الشقة]:[وصف]],4,FALSE),"")</f>
        <v/>
      </c>
      <c r="K8684" s="16" t="str">
        <f t="shared" si="271"/>
        <v/>
      </c>
    </row>
    <row r="8685" spans="2:11" x14ac:dyDescent="0.2">
      <c r="B8685" s="10" t="str">
        <f t="shared" si="270"/>
        <v/>
      </c>
      <c r="C8685" s="30"/>
      <c r="H8685" s="10" t="str">
        <f>IFERROR(IF(INDEX(Rooms[اعتماد القيمة],MATCH(الحجز!$D8685,Rooms[الشقة],0),1)&lt;=الحجز!$C8685,((INDEX(Rooms[القيمة],MATCH(الحجز!$D8685,Rooms[الشقة],0),1)*الحجز!$E8685)+G8685)-F8685,الحجز!$H8685),"")</f>
        <v/>
      </c>
      <c r="I8685" s="10" t="str">
        <f>IFERROR(VLOOKUP(D8685,Rooms[[الشقة]:[وصف]],4,FALSE),"")</f>
        <v/>
      </c>
      <c r="K8685" s="16" t="str">
        <f t="shared" si="271"/>
        <v/>
      </c>
    </row>
    <row r="8686" spans="2:11" x14ac:dyDescent="0.2">
      <c r="B8686" s="10" t="str">
        <f t="shared" si="270"/>
        <v/>
      </c>
      <c r="C8686" s="30"/>
      <c r="H8686" s="10" t="str">
        <f>IFERROR(IF(INDEX(Rooms[اعتماد القيمة],MATCH(الحجز!$D8686,Rooms[الشقة],0),1)&lt;=الحجز!$C8686,((INDEX(Rooms[القيمة],MATCH(الحجز!$D8686,Rooms[الشقة],0),1)*الحجز!$E8686)+G8686)-F8686,الحجز!$H8686),"")</f>
        <v/>
      </c>
      <c r="I8686" s="10" t="str">
        <f>IFERROR(VLOOKUP(D8686,Rooms[[الشقة]:[وصف]],4,FALSE),"")</f>
        <v/>
      </c>
      <c r="K8686" s="16" t="str">
        <f t="shared" si="271"/>
        <v/>
      </c>
    </row>
    <row r="8687" spans="2:11" x14ac:dyDescent="0.2">
      <c r="B8687" s="10" t="str">
        <f t="shared" si="270"/>
        <v/>
      </c>
      <c r="C8687" s="30"/>
      <c r="H8687" s="10" t="str">
        <f>IFERROR(IF(INDEX(Rooms[اعتماد القيمة],MATCH(الحجز!$D8687,Rooms[الشقة],0),1)&lt;=الحجز!$C8687,((INDEX(Rooms[القيمة],MATCH(الحجز!$D8687,Rooms[الشقة],0),1)*الحجز!$E8687)+G8687)-F8687,الحجز!$H8687),"")</f>
        <v/>
      </c>
      <c r="I8687" s="10" t="str">
        <f>IFERROR(VLOOKUP(D8687,Rooms[[الشقة]:[وصف]],4,FALSE),"")</f>
        <v/>
      </c>
      <c r="K8687" s="16" t="str">
        <f t="shared" si="271"/>
        <v/>
      </c>
    </row>
    <row r="8688" spans="2:11" x14ac:dyDescent="0.2">
      <c r="B8688" s="10" t="str">
        <f t="shared" si="270"/>
        <v/>
      </c>
      <c r="C8688" s="30"/>
      <c r="H8688" s="10" t="str">
        <f>IFERROR(IF(INDEX(Rooms[اعتماد القيمة],MATCH(الحجز!$D8688,Rooms[الشقة],0),1)&lt;=الحجز!$C8688,((INDEX(Rooms[القيمة],MATCH(الحجز!$D8688,Rooms[الشقة],0),1)*الحجز!$E8688)+G8688)-F8688,الحجز!$H8688),"")</f>
        <v/>
      </c>
      <c r="I8688" s="10" t="str">
        <f>IFERROR(VLOOKUP(D8688,Rooms[[الشقة]:[وصف]],4,FALSE),"")</f>
        <v/>
      </c>
      <c r="K8688" s="16" t="str">
        <f t="shared" si="271"/>
        <v/>
      </c>
    </row>
    <row r="8689" spans="2:11" x14ac:dyDescent="0.2">
      <c r="B8689" s="10" t="str">
        <f t="shared" si="270"/>
        <v/>
      </c>
      <c r="C8689" s="30"/>
      <c r="H8689" s="10" t="str">
        <f>IFERROR(IF(INDEX(Rooms[اعتماد القيمة],MATCH(الحجز!$D8689,Rooms[الشقة],0),1)&lt;=الحجز!$C8689,((INDEX(Rooms[القيمة],MATCH(الحجز!$D8689,Rooms[الشقة],0),1)*الحجز!$E8689)+G8689)-F8689,الحجز!$H8689),"")</f>
        <v/>
      </c>
      <c r="I8689" s="10" t="str">
        <f>IFERROR(VLOOKUP(D8689,Rooms[[الشقة]:[وصف]],4,FALSE),"")</f>
        <v/>
      </c>
      <c r="K8689" s="16" t="str">
        <f t="shared" si="271"/>
        <v/>
      </c>
    </row>
    <row r="8690" spans="2:11" x14ac:dyDescent="0.2">
      <c r="B8690" s="10" t="str">
        <f t="shared" si="270"/>
        <v/>
      </c>
      <c r="C8690" s="30"/>
      <c r="H8690" s="10" t="str">
        <f>IFERROR(IF(INDEX(Rooms[اعتماد القيمة],MATCH(الحجز!$D8690,Rooms[الشقة],0),1)&lt;=الحجز!$C8690,((INDEX(Rooms[القيمة],MATCH(الحجز!$D8690,Rooms[الشقة],0),1)*الحجز!$E8690)+G8690)-F8690,الحجز!$H8690),"")</f>
        <v/>
      </c>
      <c r="I8690" s="10" t="str">
        <f>IFERROR(VLOOKUP(D8690,Rooms[[الشقة]:[وصف]],4,FALSE),"")</f>
        <v/>
      </c>
      <c r="K8690" s="16" t="str">
        <f t="shared" si="271"/>
        <v/>
      </c>
    </row>
    <row r="8691" spans="2:11" x14ac:dyDescent="0.2">
      <c r="B8691" s="10" t="str">
        <f t="shared" si="270"/>
        <v/>
      </c>
      <c r="C8691" s="30"/>
      <c r="H8691" s="10" t="str">
        <f>IFERROR(IF(INDEX(Rooms[اعتماد القيمة],MATCH(الحجز!$D8691,Rooms[الشقة],0),1)&lt;=الحجز!$C8691,((INDEX(Rooms[القيمة],MATCH(الحجز!$D8691,Rooms[الشقة],0),1)*الحجز!$E8691)+G8691)-F8691,الحجز!$H8691),"")</f>
        <v/>
      </c>
      <c r="I8691" s="10" t="str">
        <f>IFERROR(VLOOKUP(D8691,Rooms[[الشقة]:[وصف]],4,FALSE),"")</f>
        <v/>
      </c>
      <c r="K8691" s="16" t="str">
        <f t="shared" si="271"/>
        <v/>
      </c>
    </row>
    <row r="8692" spans="2:11" x14ac:dyDescent="0.2">
      <c r="B8692" s="10" t="str">
        <f t="shared" si="270"/>
        <v/>
      </c>
      <c r="C8692" s="30"/>
      <c r="H8692" s="10" t="str">
        <f>IFERROR(IF(INDEX(Rooms[اعتماد القيمة],MATCH(الحجز!$D8692,Rooms[الشقة],0),1)&lt;=الحجز!$C8692,((INDEX(Rooms[القيمة],MATCH(الحجز!$D8692,Rooms[الشقة],0),1)*الحجز!$E8692)+G8692)-F8692,الحجز!$H8692),"")</f>
        <v/>
      </c>
      <c r="I8692" s="10" t="str">
        <f>IFERROR(VLOOKUP(D8692,Rooms[[الشقة]:[وصف]],4,FALSE),"")</f>
        <v/>
      </c>
      <c r="K8692" s="16" t="str">
        <f t="shared" si="271"/>
        <v/>
      </c>
    </row>
    <row r="8693" spans="2:11" x14ac:dyDescent="0.2">
      <c r="B8693" s="10" t="str">
        <f t="shared" si="270"/>
        <v/>
      </c>
      <c r="C8693" s="30"/>
      <c r="H8693" s="10" t="str">
        <f>IFERROR(IF(INDEX(Rooms[اعتماد القيمة],MATCH(الحجز!$D8693,Rooms[الشقة],0),1)&lt;=الحجز!$C8693,((INDEX(Rooms[القيمة],MATCH(الحجز!$D8693,Rooms[الشقة],0),1)*الحجز!$E8693)+G8693)-F8693,الحجز!$H8693),"")</f>
        <v/>
      </c>
      <c r="I8693" s="10" t="str">
        <f>IFERROR(VLOOKUP(D8693,Rooms[[الشقة]:[وصف]],4,FALSE),"")</f>
        <v/>
      </c>
      <c r="K8693" s="16" t="str">
        <f t="shared" si="271"/>
        <v/>
      </c>
    </row>
    <row r="8694" spans="2:11" x14ac:dyDescent="0.2">
      <c r="B8694" s="10" t="str">
        <f t="shared" si="270"/>
        <v/>
      </c>
      <c r="C8694" s="30"/>
      <c r="H8694" s="10" t="str">
        <f>IFERROR(IF(INDEX(Rooms[اعتماد القيمة],MATCH(الحجز!$D8694,Rooms[الشقة],0),1)&lt;=الحجز!$C8694,((INDEX(Rooms[القيمة],MATCH(الحجز!$D8694,Rooms[الشقة],0),1)*الحجز!$E8694)+G8694)-F8694,الحجز!$H8694),"")</f>
        <v/>
      </c>
      <c r="I8694" s="10" t="str">
        <f>IFERROR(VLOOKUP(D8694,Rooms[[الشقة]:[وصف]],4,FALSE),"")</f>
        <v/>
      </c>
      <c r="K8694" s="16" t="str">
        <f t="shared" si="271"/>
        <v/>
      </c>
    </row>
    <row r="8695" spans="2:11" x14ac:dyDescent="0.2">
      <c r="B8695" s="10" t="str">
        <f t="shared" si="270"/>
        <v/>
      </c>
      <c r="C8695" s="30"/>
      <c r="H8695" s="10" t="str">
        <f>IFERROR(IF(INDEX(Rooms[اعتماد القيمة],MATCH(الحجز!$D8695,Rooms[الشقة],0),1)&lt;=الحجز!$C8695,((INDEX(Rooms[القيمة],MATCH(الحجز!$D8695,Rooms[الشقة],0),1)*الحجز!$E8695)+G8695)-F8695,الحجز!$H8695),"")</f>
        <v/>
      </c>
      <c r="I8695" s="10" t="str">
        <f>IFERROR(VLOOKUP(D8695,Rooms[[الشقة]:[وصف]],4,FALSE),"")</f>
        <v/>
      </c>
      <c r="K8695" s="16" t="str">
        <f t="shared" si="271"/>
        <v/>
      </c>
    </row>
    <row r="8696" spans="2:11" x14ac:dyDescent="0.2">
      <c r="B8696" s="10" t="str">
        <f t="shared" si="270"/>
        <v/>
      </c>
      <c r="C8696" s="30"/>
      <c r="H8696" s="10" t="str">
        <f>IFERROR(IF(INDEX(Rooms[اعتماد القيمة],MATCH(الحجز!$D8696,Rooms[الشقة],0),1)&lt;=الحجز!$C8696,((INDEX(Rooms[القيمة],MATCH(الحجز!$D8696,Rooms[الشقة],0),1)*الحجز!$E8696)+G8696)-F8696,الحجز!$H8696),"")</f>
        <v/>
      </c>
      <c r="I8696" s="10" t="str">
        <f>IFERROR(VLOOKUP(D8696,Rooms[[الشقة]:[وصف]],4,FALSE),"")</f>
        <v/>
      </c>
      <c r="K8696" s="16" t="str">
        <f t="shared" si="271"/>
        <v/>
      </c>
    </row>
    <row r="8697" spans="2:11" x14ac:dyDescent="0.2">
      <c r="B8697" s="10" t="str">
        <f t="shared" si="270"/>
        <v/>
      </c>
      <c r="C8697" s="30"/>
      <c r="H8697" s="10" t="str">
        <f>IFERROR(IF(INDEX(Rooms[اعتماد القيمة],MATCH(الحجز!$D8697,Rooms[الشقة],0),1)&lt;=الحجز!$C8697,((INDEX(Rooms[القيمة],MATCH(الحجز!$D8697,Rooms[الشقة],0),1)*الحجز!$E8697)+G8697)-F8697,الحجز!$H8697),"")</f>
        <v/>
      </c>
      <c r="I8697" s="10" t="str">
        <f>IFERROR(VLOOKUP(D8697,Rooms[[الشقة]:[وصف]],4,FALSE),"")</f>
        <v/>
      </c>
      <c r="K8697" s="16" t="str">
        <f t="shared" si="271"/>
        <v/>
      </c>
    </row>
    <row r="8698" spans="2:11" x14ac:dyDescent="0.2">
      <c r="B8698" s="10" t="str">
        <f t="shared" si="270"/>
        <v/>
      </c>
      <c r="C8698" s="30"/>
      <c r="H8698" s="10" t="str">
        <f>IFERROR(IF(INDEX(Rooms[اعتماد القيمة],MATCH(الحجز!$D8698,Rooms[الشقة],0),1)&lt;=الحجز!$C8698,((INDEX(Rooms[القيمة],MATCH(الحجز!$D8698,Rooms[الشقة],0),1)*الحجز!$E8698)+G8698)-F8698,الحجز!$H8698),"")</f>
        <v/>
      </c>
      <c r="I8698" s="10" t="str">
        <f>IFERROR(VLOOKUP(D8698,Rooms[[الشقة]:[وصف]],4,FALSE),"")</f>
        <v/>
      </c>
      <c r="K8698" s="16" t="str">
        <f t="shared" si="271"/>
        <v/>
      </c>
    </row>
    <row r="8699" spans="2:11" x14ac:dyDescent="0.2">
      <c r="B8699" s="10" t="str">
        <f t="shared" si="270"/>
        <v/>
      </c>
      <c r="C8699" s="30"/>
      <c r="H8699" s="10" t="str">
        <f>IFERROR(IF(INDEX(Rooms[اعتماد القيمة],MATCH(الحجز!$D8699,Rooms[الشقة],0),1)&lt;=الحجز!$C8699,((INDEX(Rooms[القيمة],MATCH(الحجز!$D8699,Rooms[الشقة],0),1)*الحجز!$E8699)+G8699)-F8699,الحجز!$H8699),"")</f>
        <v/>
      </c>
      <c r="I8699" s="10" t="str">
        <f>IFERROR(VLOOKUP(D8699,Rooms[[الشقة]:[وصف]],4,FALSE),"")</f>
        <v/>
      </c>
      <c r="K8699" s="16" t="str">
        <f t="shared" si="271"/>
        <v/>
      </c>
    </row>
    <row r="8700" spans="2:11" x14ac:dyDescent="0.2">
      <c r="B8700" s="10" t="str">
        <f t="shared" si="270"/>
        <v/>
      </c>
      <c r="C8700" s="30"/>
      <c r="H8700" s="10" t="str">
        <f>IFERROR(IF(INDEX(Rooms[اعتماد القيمة],MATCH(الحجز!$D8700,Rooms[الشقة],0),1)&lt;=الحجز!$C8700,((INDEX(Rooms[القيمة],MATCH(الحجز!$D8700,Rooms[الشقة],0),1)*الحجز!$E8700)+G8700)-F8700,الحجز!$H8700),"")</f>
        <v/>
      </c>
      <c r="I8700" s="10" t="str">
        <f>IFERROR(VLOOKUP(D8700,Rooms[[الشقة]:[وصف]],4,FALSE),"")</f>
        <v/>
      </c>
      <c r="K8700" s="16" t="str">
        <f t="shared" si="271"/>
        <v/>
      </c>
    </row>
    <row r="8701" spans="2:11" x14ac:dyDescent="0.2">
      <c r="B8701" s="10" t="str">
        <f t="shared" si="270"/>
        <v/>
      </c>
      <c r="C8701" s="30"/>
      <c r="H8701" s="10" t="str">
        <f>IFERROR(IF(INDEX(Rooms[اعتماد القيمة],MATCH(الحجز!$D8701,Rooms[الشقة],0),1)&lt;=الحجز!$C8701,((INDEX(Rooms[القيمة],MATCH(الحجز!$D8701,Rooms[الشقة],0),1)*الحجز!$E8701)+G8701)-F8701,الحجز!$H8701),"")</f>
        <v/>
      </c>
      <c r="I8701" s="10" t="str">
        <f>IFERROR(VLOOKUP(D8701,Rooms[[الشقة]:[وصف]],4,FALSE),"")</f>
        <v/>
      </c>
      <c r="K8701" s="16" t="str">
        <f t="shared" si="271"/>
        <v/>
      </c>
    </row>
    <row r="8702" spans="2:11" x14ac:dyDescent="0.2">
      <c r="B8702" s="10" t="str">
        <f t="shared" si="270"/>
        <v/>
      </c>
      <c r="C8702" s="30"/>
      <c r="H8702" s="10" t="str">
        <f>IFERROR(IF(INDEX(Rooms[اعتماد القيمة],MATCH(الحجز!$D8702,Rooms[الشقة],0),1)&lt;=الحجز!$C8702,((INDEX(Rooms[القيمة],MATCH(الحجز!$D8702,Rooms[الشقة],0),1)*الحجز!$E8702)+G8702)-F8702,الحجز!$H8702),"")</f>
        <v/>
      </c>
      <c r="I8702" s="10" t="str">
        <f>IFERROR(VLOOKUP(D8702,Rooms[[الشقة]:[وصف]],4,FALSE),"")</f>
        <v/>
      </c>
      <c r="K8702" s="16" t="str">
        <f t="shared" si="271"/>
        <v/>
      </c>
    </row>
    <row r="8703" spans="2:11" x14ac:dyDescent="0.2">
      <c r="B8703" s="10" t="str">
        <f t="shared" si="270"/>
        <v/>
      </c>
      <c r="C8703" s="30"/>
      <c r="H8703" s="10" t="str">
        <f>IFERROR(IF(INDEX(Rooms[اعتماد القيمة],MATCH(الحجز!$D8703,Rooms[الشقة],0),1)&lt;=الحجز!$C8703,((INDEX(Rooms[القيمة],MATCH(الحجز!$D8703,Rooms[الشقة],0),1)*الحجز!$E8703)+G8703)-F8703,الحجز!$H8703),"")</f>
        <v/>
      </c>
      <c r="I8703" s="10" t="str">
        <f>IFERROR(VLOOKUP(D8703,Rooms[[الشقة]:[وصف]],4,FALSE),"")</f>
        <v/>
      </c>
      <c r="K8703" s="16" t="str">
        <f t="shared" si="271"/>
        <v/>
      </c>
    </row>
    <row r="8704" spans="2:11" x14ac:dyDescent="0.2">
      <c r="B8704" s="10" t="str">
        <f t="shared" si="270"/>
        <v/>
      </c>
      <c r="C8704" s="30"/>
      <c r="H8704" s="10" t="str">
        <f>IFERROR(IF(INDEX(Rooms[اعتماد القيمة],MATCH(الحجز!$D8704,Rooms[الشقة],0),1)&lt;=الحجز!$C8704,((INDEX(Rooms[القيمة],MATCH(الحجز!$D8704,Rooms[الشقة],0),1)*الحجز!$E8704)+G8704)-F8704,الحجز!$H8704),"")</f>
        <v/>
      </c>
      <c r="I8704" s="10" t="str">
        <f>IFERROR(VLOOKUP(D8704,Rooms[[الشقة]:[وصف]],4,FALSE),"")</f>
        <v/>
      </c>
      <c r="K8704" s="16" t="str">
        <f t="shared" si="271"/>
        <v/>
      </c>
    </row>
    <row r="8705" spans="2:11" x14ac:dyDescent="0.2">
      <c r="B8705" s="10" t="str">
        <f t="shared" si="270"/>
        <v/>
      </c>
      <c r="C8705" s="30"/>
      <c r="H8705" s="10" t="str">
        <f>IFERROR(IF(INDEX(Rooms[اعتماد القيمة],MATCH(الحجز!$D8705,Rooms[الشقة],0),1)&lt;=الحجز!$C8705,((INDEX(Rooms[القيمة],MATCH(الحجز!$D8705,Rooms[الشقة],0),1)*الحجز!$E8705)+G8705)-F8705,الحجز!$H8705),"")</f>
        <v/>
      </c>
      <c r="I8705" s="10" t="str">
        <f>IFERROR(VLOOKUP(D8705,Rooms[[الشقة]:[وصف]],4,FALSE),"")</f>
        <v/>
      </c>
      <c r="K8705" s="16" t="str">
        <f t="shared" si="271"/>
        <v/>
      </c>
    </row>
    <row r="8706" spans="2:11" x14ac:dyDescent="0.2">
      <c r="B8706" s="10" t="str">
        <f t="shared" si="270"/>
        <v/>
      </c>
      <c r="C8706" s="30"/>
      <c r="H8706" s="10" t="str">
        <f>IFERROR(IF(INDEX(Rooms[اعتماد القيمة],MATCH(الحجز!$D8706,Rooms[الشقة],0),1)&lt;=الحجز!$C8706,((INDEX(Rooms[القيمة],MATCH(الحجز!$D8706,Rooms[الشقة],0),1)*الحجز!$E8706)+G8706)-F8706,الحجز!$H8706),"")</f>
        <v/>
      </c>
      <c r="I8706" s="10" t="str">
        <f>IFERROR(VLOOKUP(D8706,Rooms[[الشقة]:[وصف]],4,FALSE),"")</f>
        <v/>
      </c>
      <c r="K8706" s="16" t="str">
        <f t="shared" si="271"/>
        <v/>
      </c>
    </row>
    <row r="8707" spans="2:11" x14ac:dyDescent="0.2">
      <c r="B8707" s="10" t="str">
        <f t="shared" si="270"/>
        <v/>
      </c>
      <c r="C8707" s="30"/>
      <c r="H8707" s="10" t="str">
        <f>IFERROR(IF(INDEX(Rooms[اعتماد القيمة],MATCH(الحجز!$D8707,Rooms[الشقة],0),1)&lt;=الحجز!$C8707,((INDEX(Rooms[القيمة],MATCH(الحجز!$D8707,Rooms[الشقة],0),1)*الحجز!$E8707)+G8707)-F8707,الحجز!$H8707),"")</f>
        <v/>
      </c>
      <c r="I8707" s="10" t="str">
        <f>IFERROR(VLOOKUP(D8707,Rooms[[الشقة]:[وصف]],4,FALSE),"")</f>
        <v/>
      </c>
      <c r="K8707" s="16" t="str">
        <f t="shared" si="271"/>
        <v/>
      </c>
    </row>
    <row r="8708" spans="2:11" x14ac:dyDescent="0.2">
      <c r="B8708" s="10" t="str">
        <f t="shared" si="270"/>
        <v/>
      </c>
      <c r="C8708" s="30"/>
      <c r="H8708" s="10" t="str">
        <f>IFERROR(IF(INDEX(Rooms[اعتماد القيمة],MATCH(الحجز!$D8708,Rooms[الشقة],0),1)&lt;=الحجز!$C8708,((INDEX(Rooms[القيمة],MATCH(الحجز!$D8708,Rooms[الشقة],0),1)*الحجز!$E8708)+G8708)-F8708,الحجز!$H8708),"")</f>
        <v/>
      </c>
      <c r="I8708" s="10" t="str">
        <f>IFERROR(VLOOKUP(D8708,Rooms[[الشقة]:[وصف]],4,FALSE),"")</f>
        <v/>
      </c>
      <c r="K8708" s="16" t="str">
        <f t="shared" si="271"/>
        <v/>
      </c>
    </row>
    <row r="8709" spans="2:11" x14ac:dyDescent="0.2">
      <c r="B8709" s="10" t="str">
        <f t="shared" ref="B8709:B8772" si="272">IF(C8709&lt;&gt;"",ROW(A8706),"")</f>
        <v/>
      </c>
      <c r="C8709" s="30"/>
      <c r="H8709" s="10" t="str">
        <f>IFERROR(IF(INDEX(Rooms[اعتماد القيمة],MATCH(الحجز!$D8709,Rooms[الشقة],0),1)&lt;=الحجز!$C8709,((INDEX(Rooms[القيمة],MATCH(الحجز!$D8709,Rooms[الشقة],0),1)*الحجز!$E8709)+G8709)-F8709,الحجز!$H8709),"")</f>
        <v/>
      </c>
      <c r="I8709" s="10" t="str">
        <f>IFERROR(VLOOKUP(D8709,Rooms[[الشقة]:[وصف]],4,FALSE),"")</f>
        <v/>
      </c>
      <c r="K8709" s="16" t="str">
        <f t="shared" ref="K8709:K8772" si="273">IF(AND(E8709="",C8709=""),"",C8709+(IF(E8709&lt;1,E8709,(E8709-1))))</f>
        <v/>
      </c>
    </row>
    <row r="8710" spans="2:11" x14ac:dyDescent="0.2">
      <c r="B8710" s="10" t="str">
        <f t="shared" si="272"/>
        <v/>
      </c>
      <c r="C8710" s="30"/>
      <c r="H8710" s="10" t="str">
        <f>IFERROR(IF(INDEX(Rooms[اعتماد القيمة],MATCH(الحجز!$D8710,Rooms[الشقة],0),1)&lt;=الحجز!$C8710,((INDEX(Rooms[القيمة],MATCH(الحجز!$D8710,Rooms[الشقة],0),1)*الحجز!$E8710)+G8710)-F8710,الحجز!$H8710),"")</f>
        <v/>
      </c>
      <c r="I8710" s="10" t="str">
        <f>IFERROR(VLOOKUP(D8710,Rooms[[الشقة]:[وصف]],4,FALSE),"")</f>
        <v/>
      </c>
      <c r="K8710" s="16" t="str">
        <f t="shared" si="273"/>
        <v/>
      </c>
    </row>
    <row r="8711" spans="2:11" x14ac:dyDescent="0.2">
      <c r="B8711" s="10" t="str">
        <f t="shared" si="272"/>
        <v/>
      </c>
      <c r="C8711" s="30"/>
      <c r="H8711" s="10" t="str">
        <f>IFERROR(IF(INDEX(Rooms[اعتماد القيمة],MATCH(الحجز!$D8711,Rooms[الشقة],0),1)&lt;=الحجز!$C8711,((INDEX(Rooms[القيمة],MATCH(الحجز!$D8711,Rooms[الشقة],0),1)*الحجز!$E8711)+G8711)-F8711,الحجز!$H8711),"")</f>
        <v/>
      </c>
      <c r="I8711" s="10" t="str">
        <f>IFERROR(VLOOKUP(D8711,Rooms[[الشقة]:[وصف]],4,FALSE),"")</f>
        <v/>
      </c>
      <c r="K8711" s="16" t="str">
        <f t="shared" si="273"/>
        <v/>
      </c>
    </row>
    <row r="8712" spans="2:11" x14ac:dyDescent="0.2">
      <c r="B8712" s="10" t="str">
        <f t="shared" si="272"/>
        <v/>
      </c>
      <c r="C8712" s="30"/>
      <c r="H8712" s="10" t="str">
        <f>IFERROR(IF(INDEX(Rooms[اعتماد القيمة],MATCH(الحجز!$D8712,Rooms[الشقة],0),1)&lt;=الحجز!$C8712,((INDEX(Rooms[القيمة],MATCH(الحجز!$D8712,Rooms[الشقة],0),1)*الحجز!$E8712)+G8712)-F8712,الحجز!$H8712),"")</f>
        <v/>
      </c>
      <c r="I8712" s="10" t="str">
        <f>IFERROR(VLOOKUP(D8712,Rooms[[الشقة]:[وصف]],4,FALSE),"")</f>
        <v/>
      </c>
      <c r="K8712" s="16" t="str">
        <f t="shared" si="273"/>
        <v/>
      </c>
    </row>
    <row r="8713" spans="2:11" x14ac:dyDescent="0.2">
      <c r="B8713" s="10" t="str">
        <f t="shared" si="272"/>
        <v/>
      </c>
      <c r="C8713" s="30"/>
      <c r="H8713" s="10" t="str">
        <f>IFERROR(IF(INDEX(Rooms[اعتماد القيمة],MATCH(الحجز!$D8713,Rooms[الشقة],0),1)&lt;=الحجز!$C8713,((INDEX(Rooms[القيمة],MATCH(الحجز!$D8713,Rooms[الشقة],0),1)*الحجز!$E8713)+G8713)-F8713,الحجز!$H8713),"")</f>
        <v/>
      </c>
      <c r="I8713" s="10" t="str">
        <f>IFERROR(VLOOKUP(D8713,Rooms[[الشقة]:[وصف]],4,FALSE),"")</f>
        <v/>
      </c>
      <c r="K8713" s="16" t="str">
        <f t="shared" si="273"/>
        <v/>
      </c>
    </row>
    <row r="8714" spans="2:11" x14ac:dyDescent="0.2">
      <c r="B8714" s="10" t="str">
        <f t="shared" si="272"/>
        <v/>
      </c>
      <c r="C8714" s="30"/>
      <c r="H8714" s="10" t="str">
        <f>IFERROR(IF(INDEX(Rooms[اعتماد القيمة],MATCH(الحجز!$D8714,Rooms[الشقة],0),1)&lt;=الحجز!$C8714,((INDEX(Rooms[القيمة],MATCH(الحجز!$D8714,Rooms[الشقة],0),1)*الحجز!$E8714)+G8714)-F8714,الحجز!$H8714),"")</f>
        <v/>
      </c>
      <c r="I8714" s="10" t="str">
        <f>IFERROR(VLOOKUP(D8714,Rooms[[الشقة]:[وصف]],4,FALSE),"")</f>
        <v/>
      </c>
      <c r="K8714" s="16" t="str">
        <f t="shared" si="273"/>
        <v/>
      </c>
    </row>
    <row r="8715" spans="2:11" x14ac:dyDescent="0.2">
      <c r="B8715" s="10" t="str">
        <f t="shared" si="272"/>
        <v/>
      </c>
      <c r="C8715" s="30"/>
      <c r="H8715" s="10" t="str">
        <f>IFERROR(IF(INDEX(Rooms[اعتماد القيمة],MATCH(الحجز!$D8715,Rooms[الشقة],0),1)&lt;=الحجز!$C8715,((INDEX(Rooms[القيمة],MATCH(الحجز!$D8715,Rooms[الشقة],0),1)*الحجز!$E8715)+G8715)-F8715,الحجز!$H8715),"")</f>
        <v/>
      </c>
      <c r="I8715" s="10" t="str">
        <f>IFERROR(VLOOKUP(D8715,Rooms[[الشقة]:[وصف]],4,FALSE),"")</f>
        <v/>
      </c>
      <c r="K8715" s="16" t="str">
        <f t="shared" si="273"/>
        <v/>
      </c>
    </row>
    <row r="8716" spans="2:11" x14ac:dyDescent="0.2">
      <c r="B8716" s="10" t="str">
        <f t="shared" si="272"/>
        <v/>
      </c>
      <c r="C8716" s="30"/>
      <c r="H8716" s="10" t="str">
        <f>IFERROR(IF(INDEX(Rooms[اعتماد القيمة],MATCH(الحجز!$D8716,Rooms[الشقة],0),1)&lt;=الحجز!$C8716,((INDEX(Rooms[القيمة],MATCH(الحجز!$D8716,Rooms[الشقة],0),1)*الحجز!$E8716)+G8716)-F8716,الحجز!$H8716),"")</f>
        <v/>
      </c>
      <c r="I8716" s="10" t="str">
        <f>IFERROR(VLOOKUP(D8716,Rooms[[الشقة]:[وصف]],4,FALSE),"")</f>
        <v/>
      </c>
      <c r="K8716" s="16" t="str">
        <f t="shared" si="273"/>
        <v/>
      </c>
    </row>
    <row r="8717" spans="2:11" x14ac:dyDescent="0.2">
      <c r="B8717" s="10" t="str">
        <f t="shared" si="272"/>
        <v/>
      </c>
      <c r="C8717" s="30"/>
      <c r="H8717" s="10" t="str">
        <f>IFERROR(IF(INDEX(Rooms[اعتماد القيمة],MATCH(الحجز!$D8717,Rooms[الشقة],0),1)&lt;=الحجز!$C8717,((INDEX(Rooms[القيمة],MATCH(الحجز!$D8717,Rooms[الشقة],0),1)*الحجز!$E8717)+G8717)-F8717,الحجز!$H8717),"")</f>
        <v/>
      </c>
      <c r="I8717" s="10" t="str">
        <f>IFERROR(VLOOKUP(D8717,Rooms[[الشقة]:[وصف]],4,FALSE),"")</f>
        <v/>
      </c>
      <c r="K8717" s="16" t="str">
        <f t="shared" si="273"/>
        <v/>
      </c>
    </row>
    <row r="8718" spans="2:11" x14ac:dyDescent="0.2">
      <c r="B8718" s="10" t="str">
        <f t="shared" si="272"/>
        <v/>
      </c>
      <c r="C8718" s="30"/>
      <c r="H8718" s="10" t="str">
        <f>IFERROR(IF(INDEX(Rooms[اعتماد القيمة],MATCH(الحجز!$D8718,Rooms[الشقة],0),1)&lt;=الحجز!$C8718,((INDEX(Rooms[القيمة],MATCH(الحجز!$D8718,Rooms[الشقة],0),1)*الحجز!$E8718)+G8718)-F8718,الحجز!$H8718),"")</f>
        <v/>
      </c>
      <c r="I8718" s="10" t="str">
        <f>IFERROR(VLOOKUP(D8718,Rooms[[الشقة]:[وصف]],4,FALSE),"")</f>
        <v/>
      </c>
      <c r="K8718" s="16" t="str">
        <f t="shared" si="273"/>
        <v/>
      </c>
    </row>
    <row r="8719" spans="2:11" x14ac:dyDescent="0.2">
      <c r="B8719" s="10" t="str">
        <f t="shared" si="272"/>
        <v/>
      </c>
      <c r="C8719" s="30"/>
      <c r="H8719" s="10" t="str">
        <f>IFERROR(IF(INDEX(Rooms[اعتماد القيمة],MATCH(الحجز!$D8719,Rooms[الشقة],0),1)&lt;=الحجز!$C8719,((INDEX(Rooms[القيمة],MATCH(الحجز!$D8719,Rooms[الشقة],0),1)*الحجز!$E8719)+G8719)-F8719,الحجز!$H8719),"")</f>
        <v/>
      </c>
      <c r="I8719" s="10" t="str">
        <f>IFERROR(VLOOKUP(D8719,Rooms[[الشقة]:[وصف]],4,FALSE),"")</f>
        <v/>
      </c>
      <c r="K8719" s="16" t="str">
        <f t="shared" si="273"/>
        <v/>
      </c>
    </row>
    <row r="8720" spans="2:11" x14ac:dyDescent="0.2">
      <c r="B8720" s="10" t="str">
        <f t="shared" si="272"/>
        <v/>
      </c>
      <c r="C8720" s="30"/>
      <c r="H8720" s="10" t="str">
        <f>IFERROR(IF(INDEX(Rooms[اعتماد القيمة],MATCH(الحجز!$D8720,Rooms[الشقة],0),1)&lt;=الحجز!$C8720,((INDEX(Rooms[القيمة],MATCH(الحجز!$D8720,Rooms[الشقة],0),1)*الحجز!$E8720)+G8720)-F8720,الحجز!$H8720),"")</f>
        <v/>
      </c>
      <c r="I8720" s="10" t="str">
        <f>IFERROR(VLOOKUP(D8720,Rooms[[الشقة]:[وصف]],4,FALSE),"")</f>
        <v/>
      </c>
      <c r="K8720" s="16" t="str">
        <f t="shared" si="273"/>
        <v/>
      </c>
    </row>
    <row r="8721" spans="2:11" x14ac:dyDescent="0.2">
      <c r="B8721" s="10" t="str">
        <f t="shared" si="272"/>
        <v/>
      </c>
      <c r="C8721" s="30"/>
      <c r="H8721" s="10" t="str">
        <f>IFERROR(IF(INDEX(Rooms[اعتماد القيمة],MATCH(الحجز!$D8721,Rooms[الشقة],0),1)&lt;=الحجز!$C8721,((INDEX(Rooms[القيمة],MATCH(الحجز!$D8721,Rooms[الشقة],0),1)*الحجز!$E8721)+G8721)-F8721,الحجز!$H8721),"")</f>
        <v/>
      </c>
      <c r="I8721" s="10" t="str">
        <f>IFERROR(VLOOKUP(D8721,Rooms[[الشقة]:[وصف]],4,FALSE),"")</f>
        <v/>
      </c>
      <c r="K8721" s="16" t="str">
        <f t="shared" si="273"/>
        <v/>
      </c>
    </row>
    <row r="8722" spans="2:11" x14ac:dyDescent="0.2">
      <c r="B8722" s="10" t="str">
        <f t="shared" si="272"/>
        <v/>
      </c>
      <c r="C8722" s="30"/>
      <c r="H8722" s="10" t="str">
        <f>IFERROR(IF(INDEX(Rooms[اعتماد القيمة],MATCH(الحجز!$D8722,Rooms[الشقة],0),1)&lt;=الحجز!$C8722,((INDEX(Rooms[القيمة],MATCH(الحجز!$D8722,Rooms[الشقة],0),1)*الحجز!$E8722)+G8722)-F8722,الحجز!$H8722),"")</f>
        <v/>
      </c>
      <c r="I8722" s="10" t="str">
        <f>IFERROR(VLOOKUP(D8722,Rooms[[الشقة]:[وصف]],4,FALSE),"")</f>
        <v/>
      </c>
      <c r="K8722" s="16" t="str">
        <f t="shared" si="273"/>
        <v/>
      </c>
    </row>
    <row r="8723" spans="2:11" x14ac:dyDescent="0.2">
      <c r="B8723" s="10" t="str">
        <f t="shared" si="272"/>
        <v/>
      </c>
      <c r="C8723" s="30"/>
      <c r="H8723" s="10" t="str">
        <f>IFERROR(IF(INDEX(Rooms[اعتماد القيمة],MATCH(الحجز!$D8723,Rooms[الشقة],0),1)&lt;=الحجز!$C8723,((INDEX(Rooms[القيمة],MATCH(الحجز!$D8723,Rooms[الشقة],0),1)*الحجز!$E8723)+G8723)-F8723,الحجز!$H8723),"")</f>
        <v/>
      </c>
      <c r="I8723" s="10" t="str">
        <f>IFERROR(VLOOKUP(D8723,Rooms[[الشقة]:[وصف]],4,FALSE),"")</f>
        <v/>
      </c>
      <c r="K8723" s="16" t="str">
        <f t="shared" si="273"/>
        <v/>
      </c>
    </row>
    <row r="8724" spans="2:11" x14ac:dyDescent="0.2">
      <c r="B8724" s="10" t="str">
        <f t="shared" si="272"/>
        <v/>
      </c>
      <c r="C8724" s="30"/>
      <c r="H8724" s="10" t="str">
        <f>IFERROR(IF(INDEX(Rooms[اعتماد القيمة],MATCH(الحجز!$D8724,Rooms[الشقة],0),1)&lt;=الحجز!$C8724,((INDEX(Rooms[القيمة],MATCH(الحجز!$D8724,Rooms[الشقة],0),1)*الحجز!$E8724)+G8724)-F8724,الحجز!$H8724),"")</f>
        <v/>
      </c>
      <c r="I8724" s="10" t="str">
        <f>IFERROR(VLOOKUP(D8724,Rooms[[الشقة]:[وصف]],4,FALSE),"")</f>
        <v/>
      </c>
      <c r="K8724" s="16" t="str">
        <f t="shared" si="273"/>
        <v/>
      </c>
    </row>
    <row r="8725" spans="2:11" x14ac:dyDescent="0.2">
      <c r="B8725" s="10" t="str">
        <f t="shared" si="272"/>
        <v/>
      </c>
      <c r="C8725" s="30"/>
      <c r="H8725" s="10" t="str">
        <f>IFERROR(IF(INDEX(Rooms[اعتماد القيمة],MATCH(الحجز!$D8725,Rooms[الشقة],0),1)&lt;=الحجز!$C8725,((INDEX(Rooms[القيمة],MATCH(الحجز!$D8725,Rooms[الشقة],0),1)*الحجز!$E8725)+G8725)-F8725,الحجز!$H8725),"")</f>
        <v/>
      </c>
      <c r="I8725" s="10" t="str">
        <f>IFERROR(VLOOKUP(D8725,Rooms[[الشقة]:[وصف]],4,FALSE),"")</f>
        <v/>
      </c>
      <c r="K8725" s="16" t="str">
        <f t="shared" si="273"/>
        <v/>
      </c>
    </row>
    <row r="8726" spans="2:11" x14ac:dyDescent="0.2">
      <c r="B8726" s="10" t="str">
        <f t="shared" si="272"/>
        <v/>
      </c>
      <c r="C8726" s="30"/>
      <c r="H8726" s="10" t="str">
        <f>IFERROR(IF(INDEX(Rooms[اعتماد القيمة],MATCH(الحجز!$D8726,Rooms[الشقة],0),1)&lt;=الحجز!$C8726,((INDEX(Rooms[القيمة],MATCH(الحجز!$D8726,Rooms[الشقة],0),1)*الحجز!$E8726)+G8726)-F8726,الحجز!$H8726),"")</f>
        <v/>
      </c>
      <c r="I8726" s="10" t="str">
        <f>IFERROR(VLOOKUP(D8726,Rooms[[الشقة]:[وصف]],4,FALSE),"")</f>
        <v/>
      </c>
      <c r="K8726" s="16" t="str">
        <f t="shared" si="273"/>
        <v/>
      </c>
    </row>
    <row r="8727" spans="2:11" x14ac:dyDescent="0.2">
      <c r="B8727" s="10" t="str">
        <f t="shared" si="272"/>
        <v/>
      </c>
      <c r="C8727" s="30"/>
      <c r="H8727" s="10" t="str">
        <f>IFERROR(IF(INDEX(Rooms[اعتماد القيمة],MATCH(الحجز!$D8727,Rooms[الشقة],0),1)&lt;=الحجز!$C8727,((INDEX(Rooms[القيمة],MATCH(الحجز!$D8727,Rooms[الشقة],0),1)*الحجز!$E8727)+G8727)-F8727,الحجز!$H8727),"")</f>
        <v/>
      </c>
      <c r="I8727" s="10" t="str">
        <f>IFERROR(VLOOKUP(D8727,Rooms[[الشقة]:[وصف]],4,FALSE),"")</f>
        <v/>
      </c>
      <c r="K8727" s="16" t="str">
        <f t="shared" si="273"/>
        <v/>
      </c>
    </row>
    <row r="8728" spans="2:11" x14ac:dyDescent="0.2">
      <c r="B8728" s="10" t="str">
        <f t="shared" si="272"/>
        <v/>
      </c>
      <c r="C8728" s="30"/>
      <c r="H8728" s="10" t="str">
        <f>IFERROR(IF(INDEX(Rooms[اعتماد القيمة],MATCH(الحجز!$D8728,Rooms[الشقة],0),1)&lt;=الحجز!$C8728,((INDEX(Rooms[القيمة],MATCH(الحجز!$D8728,Rooms[الشقة],0),1)*الحجز!$E8728)+G8728)-F8728,الحجز!$H8728),"")</f>
        <v/>
      </c>
      <c r="I8728" s="10" t="str">
        <f>IFERROR(VLOOKUP(D8728,Rooms[[الشقة]:[وصف]],4,FALSE),"")</f>
        <v/>
      </c>
      <c r="K8728" s="16" t="str">
        <f t="shared" si="273"/>
        <v/>
      </c>
    </row>
    <row r="8729" spans="2:11" x14ac:dyDescent="0.2">
      <c r="B8729" s="10" t="str">
        <f t="shared" si="272"/>
        <v/>
      </c>
      <c r="C8729" s="30"/>
      <c r="H8729" s="10" t="str">
        <f>IFERROR(IF(INDEX(Rooms[اعتماد القيمة],MATCH(الحجز!$D8729,Rooms[الشقة],0),1)&lt;=الحجز!$C8729,((INDEX(Rooms[القيمة],MATCH(الحجز!$D8729,Rooms[الشقة],0),1)*الحجز!$E8729)+G8729)-F8729,الحجز!$H8729),"")</f>
        <v/>
      </c>
      <c r="I8729" s="10" t="str">
        <f>IFERROR(VLOOKUP(D8729,Rooms[[الشقة]:[وصف]],4,FALSE),"")</f>
        <v/>
      </c>
      <c r="K8729" s="16" t="str">
        <f t="shared" si="273"/>
        <v/>
      </c>
    </row>
    <row r="8730" spans="2:11" x14ac:dyDescent="0.2">
      <c r="B8730" s="10" t="str">
        <f t="shared" si="272"/>
        <v/>
      </c>
      <c r="C8730" s="30"/>
      <c r="H8730" s="10" t="str">
        <f>IFERROR(IF(INDEX(Rooms[اعتماد القيمة],MATCH(الحجز!$D8730,Rooms[الشقة],0),1)&lt;=الحجز!$C8730,((INDEX(Rooms[القيمة],MATCH(الحجز!$D8730,Rooms[الشقة],0),1)*الحجز!$E8730)+G8730)-F8730,الحجز!$H8730),"")</f>
        <v/>
      </c>
      <c r="I8730" s="10" t="str">
        <f>IFERROR(VLOOKUP(D8730,Rooms[[الشقة]:[وصف]],4,FALSE),"")</f>
        <v/>
      </c>
      <c r="K8730" s="16" t="str">
        <f t="shared" si="273"/>
        <v/>
      </c>
    </row>
    <row r="8731" spans="2:11" x14ac:dyDescent="0.2">
      <c r="B8731" s="10" t="str">
        <f t="shared" si="272"/>
        <v/>
      </c>
      <c r="C8731" s="30"/>
      <c r="H8731" s="10" t="str">
        <f>IFERROR(IF(INDEX(Rooms[اعتماد القيمة],MATCH(الحجز!$D8731,Rooms[الشقة],0),1)&lt;=الحجز!$C8731,((INDEX(Rooms[القيمة],MATCH(الحجز!$D8731,Rooms[الشقة],0),1)*الحجز!$E8731)+G8731)-F8731,الحجز!$H8731),"")</f>
        <v/>
      </c>
      <c r="I8731" s="10" t="str">
        <f>IFERROR(VLOOKUP(D8731,Rooms[[الشقة]:[وصف]],4,FALSE),"")</f>
        <v/>
      </c>
      <c r="K8731" s="16" t="str">
        <f t="shared" si="273"/>
        <v/>
      </c>
    </row>
    <row r="8732" spans="2:11" x14ac:dyDescent="0.2">
      <c r="B8732" s="10" t="str">
        <f t="shared" si="272"/>
        <v/>
      </c>
      <c r="C8732" s="30"/>
      <c r="H8732" s="10" t="str">
        <f>IFERROR(IF(INDEX(Rooms[اعتماد القيمة],MATCH(الحجز!$D8732,Rooms[الشقة],0),1)&lt;=الحجز!$C8732,((INDEX(Rooms[القيمة],MATCH(الحجز!$D8732,Rooms[الشقة],0),1)*الحجز!$E8732)+G8732)-F8732,الحجز!$H8732),"")</f>
        <v/>
      </c>
      <c r="I8732" s="10" t="str">
        <f>IFERROR(VLOOKUP(D8732,Rooms[[الشقة]:[وصف]],4,FALSE),"")</f>
        <v/>
      </c>
      <c r="K8732" s="16" t="str">
        <f t="shared" si="273"/>
        <v/>
      </c>
    </row>
    <row r="8733" spans="2:11" x14ac:dyDescent="0.2">
      <c r="B8733" s="10" t="str">
        <f t="shared" si="272"/>
        <v/>
      </c>
      <c r="C8733" s="30"/>
      <c r="H8733" s="10" t="str">
        <f>IFERROR(IF(INDEX(Rooms[اعتماد القيمة],MATCH(الحجز!$D8733,Rooms[الشقة],0),1)&lt;=الحجز!$C8733,((INDEX(Rooms[القيمة],MATCH(الحجز!$D8733,Rooms[الشقة],0),1)*الحجز!$E8733)+G8733)-F8733,الحجز!$H8733),"")</f>
        <v/>
      </c>
      <c r="I8733" s="10" t="str">
        <f>IFERROR(VLOOKUP(D8733,Rooms[[الشقة]:[وصف]],4,FALSE),"")</f>
        <v/>
      </c>
      <c r="K8733" s="16" t="str">
        <f t="shared" si="273"/>
        <v/>
      </c>
    </row>
    <row r="8734" spans="2:11" x14ac:dyDescent="0.2">
      <c r="B8734" s="10" t="str">
        <f t="shared" si="272"/>
        <v/>
      </c>
      <c r="C8734" s="30"/>
      <c r="H8734" s="10" t="str">
        <f>IFERROR(IF(INDEX(Rooms[اعتماد القيمة],MATCH(الحجز!$D8734,Rooms[الشقة],0),1)&lt;=الحجز!$C8734,((INDEX(Rooms[القيمة],MATCH(الحجز!$D8734,Rooms[الشقة],0),1)*الحجز!$E8734)+G8734)-F8734,الحجز!$H8734),"")</f>
        <v/>
      </c>
      <c r="I8734" s="10" t="str">
        <f>IFERROR(VLOOKUP(D8734,Rooms[[الشقة]:[وصف]],4,FALSE),"")</f>
        <v/>
      </c>
      <c r="K8734" s="16" t="str">
        <f t="shared" si="273"/>
        <v/>
      </c>
    </row>
    <row r="8735" spans="2:11" x14ac:dyDescent="0.2">
      <c r="B8735" s="10" t="str">
        <f t="shared" si="272"/>
        <v/>
      </c>
      <c r="C8735" s="30"/>
      <c r="H8735" s="10" t="str">
        <f>IFERROR(IF(INDEX(Rooms[اعتماد القيمة],MATCH(الحجز!$D8735,Rooms[الشقة],0),1)&lt;=الحجز!$C8735,((INDEX(Rooms[القيمة],MATCH(الحجز!$D8735,Rooms[الشقة],0),1)*الحجز!$E8735)+G8735)-F8735,الحجز!$H8735),"")</f>
        <v/>
      </c>
      <c r="I8735" s="10" t="str">
        <f>IFERROR(VLOOKUP(D8735,Rooms[[الشقة]:[وصف]],4,FALSE),"")</f>
        <v/>
      </c>
      <c r="K8735" s="16" t="str">
        <f t="shared" si="273"/>
        <v/>
      </c>
    </row>
    <row r="8736" spans="2:11" x14ac:dyDescent="0.2">
      <c r="B8736" s="10" t="str">
        <f t="shared" si="272"/>
        <v/>
      </c>
      <c r="C8736" s="30"/>
      <c r="H8736" s="10" t="str">
        <f>IFERROR(IF(INDEX(Rooms[اعتماد القيمة],MATCH(الحجز!$D8736,Rooms[الشقة],0),1)&lt;=الحجز!$C8736,((INDEX(Rooms[القيمة],MATCH(الحجز!$D8736,Rooms[الشقة],0),1)*الحجز!$E8736)+G8736)-F8736,الحجز!$H8736),"")</f>
        <v/>
      </c>
      <c r="I8736" s="10" t="str">
        <f>IFERROR(VLOOKUP(D8736,Rooms[[الشقة]:[وصف]],4,FALSE),"")</f>
        <v/>
      </c>
      <c r="K8736" s="16" t="str">
        <f t="shared" si="273"/>
        <v/>
      </c>
    </row>
    <row r="8737" spans="2:11" x14ac:dyDescent="0.2">
      <c r="B8737" s="10" t="str">
        <f t="shared" si="272"/>
        <v/>
      </c>
      <c r="C8737" s="30"/>
      <c r="H8737" s="10" t="str">
        <f>IFERROR(IF(INDEX(Rooms[اعتماد القيمة],MATCH(الحجز!$D8737,Rooms[الشقة],0),1)&lt;=الحجز!$C8737,((INDEX(Rooms[القيمة],MATCH(الحجز!$D8737,Rooms[الشقة],0),1)*الحجز!$E8737)+G8737)-F8737,الحجز!$H8737),"")</f>
        <v/>
      </c>
      <c r="I8737" s="10" t="str">
        <f>IFERROR(VLOOKUP(D8737,Rooms[[الشقة]:[وصف]],4,FALSE),"")</f>
        <v/>
      </c>
      <c r="K8737" s="16" t="str">
        <f t="shared" si="273"/>
        <v/>
      </c>
    </row>
    <row r="8738" spans="2:11" x14ac:dyDescent="0.2">
      <c r="B8738" s="10" t="str">
        <f t="shared" si="272"/>
        <v/>
      </c>
      <c r="C8738" s="30"/>
      <c r="H8738" s="10" t="str">
        <f>IFERROR(IF(INDEX(Rooms[اعتماد القيمة],MATCH(الحجز!$D8738,Rooms[الشقة],0),1)&lt;=الحجز!$C8738,((INDEX(Rooms[القيمة],MATCH(الحجز!$D8738,Rooms[الشقة],0),1)*الحجز!$E8738)+G8738)-F8738,الحجز!$H8738),"")</f>
        <v/>
      </c>
      <c r="I8738" s="10" t="str">
        <f>IFERROR(VLOOKUP(D8738,Rooms[[الشقة]:[وصف]],4,FALSE),"")</f>
        <v/>
      </c>
      <c r="K8738" s="16" t="str">
        <f t="shared" si="273"/>
        <v/>
      </c>
    </row>
    <row r="8739" spans="2:11" x14ac:dyDescent="0.2">
      <c r="B8739" s="10" t="str">
        <f t="shared" si="272"/>
        <v/>
      </c>
      <c r="C8739" s="30"/>
      <c r="H8739" s="10" t="str">
        <f>IFERROR(IF(INDEX(Rooms[اعتماد القيمة],MATCH(الحجز!$D8739,Rooms[الشقة],0),1)&lt;=الحجز!$C8739,((INDEX(Rooms[القيمة],MATCH(الحجز!$D8739,Rooms[الشقة],0),1)*الحجز!$E8739)+G8739)-F8739,الحجز!$H8739),"")</f>
        <v/>
      </c>
      <c r="I8739" s="10" t="str">
        <f>IFERROR(VLOOKUP(D8739,Rooms[[الشقة]:[وصف]],4,FALSE),"")</f>
        <v/>
      </c>
      <c r="K8739" s="16" t="str">
        <f t="shared" si="273"/>
        <v/>
      </c>
    </row>
    <row r="8740" spans="2:11" x14ac:dyDescent="0.2">
      <c r="B8740" s="10" t="str">
        <f t="shared" si="272"/>
        <v/>
      </c>
      <c r="C8740" s="30"/>
      <c r="H8740" s="10" t="str">
        <f>IFERROR(IF(INDEX(Rooms[اعتماد القيمة],MATCH(الحجز!$D8740,Rooms[الشقة],0),1)&lt;=الحجز!$C8740,((INDEX(Rooms[القيمة],MATCH(الحجز!$D8740,Rooms[الشقة],0),1)*الحجز!$E8740)+G8740)-F8740,الحجز!$H8740),"")</f>
        <v/>
      </c>
      <c r="I8740" s="10" t="str">
        <f>IFERROR(VLOOKUP(D8740,Rooms[[الشقة]:[وصف]],4,FALSE),"")</f>
        <v/>
      </c>
      <c r="K8740" s="16" t="str">
        <f t="shared" si="273"/>
        <v/>
      </c>
    </row>
    <row r="8741" spans="2:11" x14ac:dyDescent="0.2">
      <c r="B8741" s="10" t="str">
        <f t="shared" si="272"/>
        <v/>
      </c>
      <c r="C8741" s="30"/>
      <c r="H8741" s="10" t="str">
        <f>IFERROR(IF(INDEX(Rooms[اعتماد القيمة],MATCH(الحجز!$D8741,Rooms[الشقة],0),1)&lt;=الحجز!$C8741,((INDEX(Rooms[القيمة],MATCH(الحجز!$D8741,Rooms[الشقة],0),1)*الحجز!$E8741)+G8741)-F8741,الحجز!$H8741),"")</f>
        <v/>
      </c>
      <c r="I8741" s="10" t="str">
        <f>IFERROR(VLOOKUP(D8741,Rooms[[الشقة]:[وصف]],4,FALSE),"")</f>
        <v/>
      </c>
      <c r="K8741" s="16" t="str">
        <f t="shared" si="273"/>
        <v/>
      </c>
    </row>
    <row r="8742" spans="2:11" x14ac:dyDescent="0.2">
      <c r="B8742" s="10" t="str">
        <f t="shared" si="272"/>
        <v/>
      </c>
      <c r="C8742" s="30"/>
      <c r="H8742" s="10" t="str">
        <f>IFERROR(IF(INDEX(Rooms[اعتماد القيمة],MATCH(الحجز!$D8742,Rooms[الشقة],0),1)&lt;=الحجز!$C8742,((INDEX(Rooms[القيمة],MATCH(الحجز!$D8742,Rooms[الشقة],0),1)*الحجز!$E8742)+G8742)-F8742,الحجز!$H8742),"")</f>
        <v/>
      </c>
      <c r="I8742" s="10" t="str">
        <f>IFERROR(VLOOKUP(D8742,Rooms[[الشقة]:[وصف]],4,FALSE),"")</f>
        <v/>
      </c>
      <c r="K8742" s="16" t="str">
        <f t="shared" si="273"/>
        <v/>
      </c>
    </row>
    <row r="8743" spans="2:11" x14ac:dyDescent="0.2">
      <c r="B8743" s="10" t="str">
        <f t="shared" si="272"/>
        <v/>
      </c>
      <c r="C8743" s="30"/>
      <c r="H8743" s="10" t="str">
        <f>IFERROR(IF(INDEX(Rooms[اعتماد القيمة],MATCH(الحجز!$D8743,Rooms[الشقة],0),1)&lt;=الحجز!$C8743,((INDEX(Rooms[القيمة],MATCH(الحجز!$D8743,Rooms[الشقة],0),1)*الحجز!$E8743)+G8743)-F8743,الحجز!$H8743),"")</f>
        <v/>
      </c>
      <c r="I8743" s="10" t="str">
        <f>IFERROR(VLOOKUP(D8743,Rooms[[الشقة]:[وصف]],4,FALSE),"")</f>
        <v/>
      </c>
      <c r="K8743" s="16" t="str">
        <f t="shared" si="273"/>
        <v/>
      </c>
    </row>
    <row r="8744" spans="2:11" x14ac:dyDescent="0.2">
      <c r="B8744" s="10" t="str">
        <f t="shared" si="272"/>
        <v/>
      </c>
      <c r="C8744" s="30"/>
      <c r="H8744" s="10" t="str">
        <f>IFERROR(IF(INDEX(Rooms[اعتماد القيمة],MATCH(الحجز!$D8744,Rooms[الشقة],0),1)&lt;=الحجز!$C8744,((INDEX(Rooms[القيمة],MATCH(الحجز!$D8744,Rooms[الشقة],0),1)*الحجز!$E8744)+G8744)-F8744,الحجز!$H8744),"")</f>
        <v/>
      </c>
      <c r="I8744" s="10" t="str">
        <f>IFERROR(VLOOKUP(D8744,Rooms[[الشقة]:[وصف]],4,FALSE),"")</f>
        <v/>
      </c>
      <c r="K8744" s="16" t="str">
        <f t="shared" si="273"/>
        <v/>
      </c>
    </row>
    <row r="8745" spans="2:11" x14ac:dyDescent="0.2">
      <c r="B8745" s="10" t="str">
        <f t="shared" si="272"/>
        <v/>
      </c>
      <c r="C8745" s="30"/>
      <c r="H8745" s="10" t="str">
        <f>IFERROR(IF(INDEX(Rooms[اعتماد القيمة],MATCH(الحجز!$D8745,Rooms[الشقة],0),1)&lt;=الحجز!$C8745,((INDEX(Rooms[القيمة],MATCH(الحجز!$D8745,Rooms[الشقة],0),1)*الحجز!$E8745)+G8745)-F8745,الحجز!$H8745),"")</f>
        <v/>
      </c>
      <c r="I8745" s="10" t="str">
        <f>IFERROR(VLOOKUP(D8745,Rooms[[الشقة]:[وصف]],4,FALSE),"")</f>
        <v/>
      </c>
      <c r="K8745" s="16" t="str">
        <f t="shared" si="273"/>
        <v/>
      </c>
    </row>
    <row r="8746" spans="2:11" x14ac:dyDescent="0.2">
      <c r="B8746" s="10" t="str">
        <f t="shared" si="272"/>
        <v/>
      </c>
      <c r="C8746" s="30"/>
      <c r="H8746" s="10" t="str">
        <f>IFERROR(IF(INDEX(Rooms[اعتماد القيمة],MATCH(الحجز!$D8746,Rooms[الشقة],0),1)&lt;=الحجز!$C8746,((INDEX(Rooms[القيمة],MATCH(الحجز!$D8746,Rooms[الشقة],0),1)*الحجز!$E8746)+G8746)-F8746,الحجز!$H8746),"")</f>
        <v/>
      </c>
      <c r="I8746" s="10" t="str">
        <f>IFERROR(VLOOKUP(D8746,Rooms[[الشقة]:[وصف]],4,FALSE),"")</f>
        <v/>
      </c>
      <c r="K8746" s="16" t="str">
        <f t="shared" si="273"/>
        <v/>
      </c>
    </row>
    <row r="8747" spans="2:11" x14ac:dyDescent="0.2">
      <c r="B8747" s="10" t="str">
        <f t="shared" si="272"/>
        <v/>
      </c>
      <c r="C8747" s="30"/>
      <c r="H8747" s="10" t="str">
        <f>IFERROR(IF(INDEX(Rooms[اعتماد القيمة],MATCH(الحجز!$D8747,Rooms[الشقة],0),1)&lt;=الحجز!$C8747,((INDEX(Rooms[القيمة],MATCH(الحجز!$D8747,Rooms[الشقة],0),1)*الحجز!$E8747)+G8747)-F8747,الحجز!$H8747),"")</f>
        <v/>
      </c>
      <c r="I8747" s="10" t="str">
        <f>IFERROR(VLOOKUP(D8747,Rooms[[الشقة]:[وصف]],4,FALSE),"")</f>
        <v/>
      </c>
      <c r="K8747" s="16" t="str">
        <f t="shared" si="273"/>
        <v/>
      </c>
    </row>
    <row r="8748" spans="2:11" x14ac:dyDescent="0.2">
      <c r="B8748" s="10" t="str">
        <f t="shared" si="272"/>
        <v/>
      </c>
      <c r="C8748" s="30"/>
      <c r="H8748" s="10" t="str">
        <f>IFERROR(IF(INDEX(Rooms[اعتماد القيمة],MATCH(الحجز!$D8748,Rooms[الشقة],0),1)&lt;=الحجز!$C8748,((INDEX(Rooms[القيمة],MATCH(الحجز!$D8748,Rooms[الشقة],0),1)*الحجز!$E8748)+G8748)-F8748,الحجز!$H8748),"")</f>
        <v/>
      </c>
      <c r="I8748" s="10" t="str">
        <f>IFERROR(VLOOKUP(D8748,Rooms[[الشقة]:[وصف]],4,FALSE),"")</f>
        <v/>
      </c>
      <c r="K8748" s="16" t="str">
        <f t="shared" si="273"/>
        <v/>
      </c>
    </row>
    <row r="8749" spans="2:11" x14ac:dyDescent="0.2">
      <c r="B8749" s="10" t="str">
        <f t="shared" si="272"/>
        <v/>
      </c>
      <c r="C8749" s="30"/>
      <c r="H8749" s="10" t="str">
        <f>IFERROR(IF(INDEX(Rooms[اعتماد القيمة],MATCH(الحجز!$D8749,Rooms[الشقة],0),1)&lt;=الحجز!$C8749,((INDEX(Rooms[القيمة],MATCH(الحجز!$D8749,Rooms[الشقة],0),1)*الحجز!$E8749)+G8749)-F8749,الحجز!$H8749),"")</f>
        <v/>
      </c>
      <c r="I8749" s="10" t="str">
        <f>IFERROR(VLOOKUP(D8749,Rooms[[الشقة]:[وصف]],4,FALSE),"")</f>
        <v/>
      </c>
      <c r="K8749" s="16" t="str">
        <f t="shared" si="273"/>
        <v/>
      </c>
    </row>
    <row r="8750" spans="2:11" x14ac:dyDescent="0.2">
      <c r="B8750" s="10" t="str">
        <f t="shared" si="272"/>
        <v/>
      </c>
      <c r="C8750" s="30"/>
      <c r="H8750" s="10" t="str">
        <f>IFERROR(IF(INDEX(Rooms[اعتماد القيمة],MATCH(الحجز!$D8750,Rooms[الشقة],0),1)&lt;=الحجز!$C8750,((INDEX(Rooms[القيمة],MATCH(الحجز!$D8750,Rooms[الشقة],0),1)*الحجز!$E8750)+G8750)-F8750,الحجز!$H8750),"")</f>
        <v/>
      </c>
      <c r="I8750" s="10" t="str">
        <f>IFERROR(VLOOKUP(D8750,Rooms[[الشقة]:[وصف]],4,FALSE),"")</f>
        <v/>
      </c>
      <c r="K8750" s="16" t="str">
        <f t="shared" si="273"/>
        <v/>
      </c>
    </row>
    <row r="8751" spans="2:11" x14ac:dyDescent="0.2">
      <c r="B8751" s="10" t="str">
        <f t="shared" si="272"/>
        <v/>
      </c>
      <c r="C8751" s="30"/>
      <c r="H8751" s="10" t="str">
        <f>IFERROR(IF(INDEX(Rooms[اعتماد القيمة],MATCH(الحجز!$D8751,Rooms[الشقة],0),1)&lt;=الحجز!$C8751,((INDEX(Rooms[القيمة],MATCH(الحجز!$D8751,Rooms[الشقة],0),1)*الحجز!$E8751)+G8751)-F8751,الحجز!$H8751),"")</f>
        <v/>
      </c>
      <c r="I8751" s="10" t="str">
        <f>IFERROR(VLOOKUP(D8751,Rooms[[الشقة]:[وصف]],4,FALSE),"")</f>
        <v/>
      </c>
      <c r="K8751" s="16" t="str">
        <f t="shared" si="273"/>
        <v/>
      </c>
    </row>
    <row r="8752" spans="2:11" x14ac:dyDescent="0.2">
      <c r="B8752" s="10" t="str">
        <f t="shared" si="272"/>
        <v/>
      </c>
      <c r="C8752" s="30"/>
      <c r="H8752" s="10" t="str">
        <f>IFERROR(IF(INDEX(Rooms[اعتماد القيمة],MATCH(الحجز!$D8752,Rooms[الشقة],0),1)&lt;=الحجز!$C8752,((INDEX(Rooms[القيمة],MATCH(الحجز!$D8752,Rooms[الشقة],0),1)*الحجز!$E8752)+G8752)-F8752,الحجز!$H8752),"")</f>
        <v/>
      </c>
      <c r="I8752" s="10" t="str">
        <f>IFERROR(VLOOKUP(D8752,Rooms[[الشقة]:[وصف]],4,FALSE),"")</f>
        <v/>
      </c>
      <c r="K8752" s="16" t="str">
        <f t="shared" si="273"/>
        <v/>
      </c>
    </row>
    <row r="8753" spans="2:11" x14ac:dyDescent="0.2">
      <c r="B8753" s="10" t="str">
        <f t="shared" si="272"/>
        <v/>
      </c>
      <c r="C8753" s="30"/>
      <c r="H8753" s="10" t="str">
        <f>IFERROR(IF(INDEX(Rooms[اعتماد القيمة],MATCH(الحجز!$D8753,Rooms[الشقة],0),1)&lt;=الحجز!$C8753,((INDEX(Rooms[القيمة],MATCH(الحجز!$D8753,Rooms[الشقة],0),1)*الحجز!$E8753)+G8753)-F8753,الحجز!$H8753),"")</f>
        <v/>
      </c>
      <c r="I8753" s="10" t="str">
        <f>IFERROR(VLOOKUP(D8753,Rooms[[الشقة]:[وصف]],4,FALSE),"")</f>
        <v/>
      </c>
      <c r="K8753" s="16" t="str">
        <f t="shared" si="273"/>
        <v/>
      </c>
    </row>
    <row r="8754" spans="2:11" x14ac:dyDescent="0.2">
      <c r="B8754" s="10" t="str">
        <f t="shared" si="272"/>
        <v/>
      </c>
      <c r="C8754" s="30"/>
      <c r="H8754" s="10" t="str">
        <f>IFERROR(IF(INDEX(Rooms[اعتماد القيمة],MATCH(الحجز!$D8754,Rooms[الشقة],0),1)&lt;=الحجز!$C8754,((INDEX(Rooms[القيمة],MATCH(الحجز!$D8754,Rooms[الشقة],0),1)*الحجز!$E8754)+G8754)-F8754,الحجز!$H8754),"")</f>
        <v/>
      </c>
      <c r="I8754" s="10" t="str">
        <f>IFERROR(VLOOKUP(D8754,Rooms[[الشقة]:[وصف]],4,FALSE),"")</f>
        <v/>
      </c>
      <c r="K8754" s="16" t="str">
        <f t="shared" si="273"/>
        <v/>
      </c>
    </row>
    <row r="8755" spans="2:11" x14ac:dyDescent="0.2">
      <c r="B8755" s="10" t="str">
        <f t="shared" si="272"/>
        <v/>
      </c>
      <c r="C8755" s="30"/>
      <c r="H8755" s="10" t="str">
        <f>IFERROR(IF(INDEX(Rooms[اعتماد القيمة],MATCH(الحجز!$D8755,Rooms[الشقة],0),1)&lt;=الحجز!$C8755,((INDEX(Rooms[القيمة],MATCH(الحجز!$D8755,Rooms[الشقة],0),1)*الحجز!$E8755)+G8755)-F8755,الحجز!$H8755),"")</f>
        <v/>
      </c>
      <c r="I8755" s="10" t="str">
        <f>IFERROR(VLOOKUP(D8755,Rooms[[الشقة]:[وصف]],4,FALSE),"")</f>
        <v/>
      </c>
      <c r="K8755" s="16" t="str">
        <f t="shared" si="273"/>
        <v/>
      </c>
    </row>
    <row r="8756" spans="2:11" x14ac:dyDescent="0.2">
      <c r="B8756" s="10" t="str">
        <f t="shared" si="272"/>
        <v/>
      </c>
      <c r="C8756" s="30"/>
      <c r="H8756" s="10" t="str">
        <f>IFERROR(IF(INDEX(Rooms[اعتماد القيمة],MATCH(الحجز!$D8756,Rooms[الشقة],0),1)&lt;=الحجز!$C8756,((INDEX(Rooms[القيمة],MATCH(الحجز!$D8756,Rooms[الشقة],0),1)*الحجز!$E8756)+G8756)-F8756,الحجز!$H8756),"")</f>
        <v/>
      </c>
      <c r="I8756" s="10" t="str">
        <f>IFERROR(VLOOKUP(D8756,Rooms[[الشقة]:[وصف]],4,FALSE),"")</f>
        <v/>
      </c>
      <c r="K8756" s="16" t="str">
        <f t="shared" si="273"/>
        <v/>
      </c>
    </row>
    <row r="8757" spans="2:11" x14ac:dyDescent="0.2">
      <c r="B8757" s="10" t="str">
        <f t="shared" si="272"/>
        <v/>
      </c>
      <c r="C8757" s="30"/>
      <c r="H8757" s="10" t="str">
        <f>IFERROR(IF(INDEX(Rooms[اعتماد القيمة],MATCH(الحجز!$D8757,Rooms[الشقة],0),1)&lt;=الحجز!$C8757,((INDEX(Rooms[القيمة],MATCH(الحجز!$D8757,Rooms[الشقة],0),1)*الحجز!$E8757)+G8757)-F8757,الحجز!$H8757),"")</f>
        <v/>
      </c>
      <c r="I8757" s="10" t="str">
        <f>IFERROR(VLOOKUP(D8757,Rooms[[الشقة]:[وصف]],4,FALSE),"")</f>
        <v/>
      </c>
      <c r="K8757" s="16" t="str">
        <f t="shared" si="273"/>
        <v/>
      </c>
    </row>
    <row r="8758" spans="2:11" x14ac:dyDescent="0.2">
      <c r="B8758" s="10" t="str">
        <f t="shared" si="272"/>
        <v/>
      </c>
      <c r="C8758" s="30"/>
      <c r="H8758" s="10" t="str">
        <f>IFERROR(IF(INDEX(Rooms[اعتماد القيمة],MATCH(الحجز!$D8758,Rooms[الشقة],0),1)&lt;=الحجز!$C8758,((INDEX(Rooms[القيمة],MATCH(الحجز!$D8758,Rooms[الشقة],0),1)*الحجز!$E8758)+G8758)-F8758,الحجز!$H8758),"")</f>
        <v/>
      </c>
      <c r="I8758" s="10" t="str">
        <f>IFERROR(VLOOKUP(D8758,Rooms[[الشقة]:[وصف]],4,FALSE),"")</f>
        <v/>
      </c>
      <c r="K8758" s="16" t="str">
        <f t="shared" si="273"/>
        <v/>
      </c>
    </row>
    <row r="8759" spans="2:11" x14ac:dyDescent="0.2">
      <c r="B8759" s="10" t="str">
        <f t="shared" si="272"/>
        <v/>
      </c>
      <c r="C8759" s="30"/>
      <c r="H8759" s="10" t="str">
        <f>IFERROR(IF(INDEX(Rooms[اعتماد القيمة],MATCH(الحجز!$D8759,Rooms[الشقة],0),1)&lt;=الحجز!$C8759,((INDEX(Rooms[القيمة],MATCH(الحجز!$D8759,Rooms[الشقة],0),1)*الحجز!$E8759)+G8759)-F8759,الحجز!$H8759),"")</f>
        <v/>
      </c>
      <c r="I8759" s="10" t="str">
        <f>IFERROR(VLOOKUP(D8759,Rooms[[الشقة]:[وصف]],4,FALSE),"")</f>
        <v/>
      </c>
      <c r="K8759" s="16" t="str">
        <f t="shared" si="273"/>
        <v/>
      </c>
    </row>
    <row r="8760" spans="2:11" x14ac:dyDescent="0.2">
      <c r="B8760" s="10" t="str">
        <f t="shared" si="272"/>
        <v/>
      </c>
      <c r="C8760" s="30"/>
      <c r="H8760" s="10" t="str">
        <f>IFERROR(IF(INDEX(Rooms[اعتماد القيمة],MATCH(الحجز!$D8760,Rooms[الشقة],0),1)&lt;=الحجز!$C8760,((INDEX(Rooms[القيمة],MATCH(الحجز!$D8760,Rooms[الشقة],0),1)*الحجز!$E8760)+G8760)-F8760,الحجز!$H8760),"")</f>
        <v/>
      </c>
      <c r="I8760" s="10" t="str">
        <f>IFERROR(VLOOKUP(D8760,Rooms[[الشقة]:[وصف]],4,FALSE),"")</f>
        <v/>
      </c>
      <c r="K8760" s="16" t="str">
        <f t="shared" si="273"/>
        <v/>
      </c>
    </row>
    <row r="8761" spans="2:11" x14ac:dyDescent="0.2">
      <c r="B8761" s="10" t="str">
        <f t="shared" si="272"/>
        <v/>
      </c>
      <c r="C8761" s="30"/>
      <c r="H8761" s="10" t="str">
        <f>IFERROR(IF(INDEX(Rooms[اعتماد القيمة],MATCH(الحجز!$D8761,Rooms[الشقة],0),1)&lt;=الحجز!$C8761,((INDEX(Rooms[القيمة],MATCH(الحجز!$D8761,Rooms[الشقة],0),1)*الحجز!$E8761)+G8761)-F8761,الحجز!$H8761),"")</f>
        <v/>
      </c>
      <c r="I8761" s="10" t="str">
        <f>IFERROR(VLOOKUP(D8761,Rooms[[الشقة]:[وصف]],4,FALSE),"")</f>
        <v/>
      </c>
      <c r="K8761" s="16" t="str">
        <f t="shared" si="273"/>
        <v/>
      </c>
    </row>
    <row r="8762" spans="2:11" x14ac:dyDescent="0.2">
      <c r="B8762" s="10" t="str">
        <f t="shared" si="272"/>
        <v/>
      </c>
      <c r="C8762" s="30"/>
      <c r="H8762" s="10" t="str">
        <f>IFERROR(IF(INDEX(Rooms[اعتماد القيمة],MATCH(الحجز!$D8762,Rooms[الشقة],0),1)&lt;=الحجز!$C8762,((INDEX(Rooms[القيمة],MATCH(الحجز!$D8762,Rooms[الشقة],0),1)*الحجز!$E8762)+G8762)-F8762,الحجز!$H8762),"")</f>
        <v/>
      </c>
      <c r="I8762" s="10" t="str">
        <f>IFERROR(VLOOKUP(D8762,Rooms[[الشقة]:[وصف]],4,FALSE),"")</f>
        <v/>
      </c>
      <c r="K8762" s="16" t="str">
        <f t="shared" si="273"/>
        <v/>
      </c>
    </row>
    <row r="8763" spans="2:11" x14ac:dyDescent="0.2">
      <c r="B8763" s="10" t="str">
        <f t="shared" si="272"/>
        <v/>
      </c>
      <c r="C8763" s="30"/>
      <c r="H8763" s="10" t="str">
        <f>IFERROR(IF(INDEX(Rooms[اعتماد القيمة],MATCH(الحجز!$D8763,Rooms[الشقة],0),1)&lt;=الحجز!$C8763,((INDEX(Rooms[القيمة],MATCH(الحجز!$D8763,Rooms[الشقة],0),1)*الحجز!$E8763)+G8763)-F8763,الحجز!$H8763),"")</f>
        <v/>
      </c>
      <c r="I8763" s="10" t="str">
        <f>IFERROR(VLOOKUP(D8763,Rooms[[الشقة]:[وصف]],4,FALSE),"")</f>
        <v/>
      </c>
      <c r="K8763" s="16" t="str">
        <f t="shared" si="273"/>
        <v/>
      </c>
    </row>
    <row r="8764" spans="2:11" x14ac:dyDescent="0.2">
      <c r="B8764" s="10" t="str">
        <f t="shared" si="272"/>
        <v/>
      </c>
      <c r="C8764" s="30"/>
      <c r="H8764" s="10" t="str">
        <f>IFERROR(IF(INDEX(Rooms[اعتماد القيمة],MATCH(الحجز!$D8764,Rooms[الشقة],0),1)&lt;=الحجز!$C8764,((INDEX(Rooms[القيمة],MATCH(الحجز!$D8764,Rooms[الشقة],0),1)*الحجز!$E8764)+G8764)-F8764,الحجز!$H8764),"")</f>
        <v/>
      </c>
      <c r="I8764" s="10" t="str">
        <f>IFERROR(VLOOKUP(D8764,Rooms[[الشقة]:[وصف]],4,FALSE),"")</f>
        <v/>
      </c>
      <c r="K8764" s="16" t="str">
        <f t="shared" si="273"/>
        <v/>
      </c>
    </row>
    <row r="8765" spans="2:11" x14ac:dyDescent="0.2">
      <c r="B8765" s="10" t="str">
        <f t="shared" si="272"/>
        <v/>
      </c>
      <c r="C8765" s="30"/>
      <c r="H8765" s="10" t="str">
        <f>IFERROR(IF(INDEX(Rooms[اعتماد القيمة],MATCH(الحجز!$D8765,Rooms[الشقة],0),1)&lt;=الحجز!$C8765,((INDEX(Rooms[القيمة],MATCH(الحجز!$D8765,Rooms[الشقة],0),1)*الحجز!$E8765)+G8765)-F8765,الحجز!$H8765),"")</f>
        <v/>
      </c>
      <c r="I8765" s="10" t="str">
        <f>IFERROR(VLOOKUP(D8765,Rooms[[الشقة]:[وصف]],4,FALSE),"")</f>
        <v/>
      </c>
      <c r="K8765" s="16" t="str">
        <f t="shared" si="273"/>
        <v/>
      </c>
    </row>
    <row r="8766" spans="2:11" x14ac:dyDescent="0.2">
      <c r="B8766" s="10" t="str">
        <f t="shared" si="272"/>
        <v/>
      </c>
      <c r="C8766" s="30"/>
      <c r="H8766" s="10" t="str">
        <f>IFERROR(IF(INDEX(Rooms[اعتماد القيمة],MATCH(الحجز!$D8766,Rooms[الشقة],0),1)&lt;=الحجز!$C8766,((INDEX(Rooms[القيمة],MATCH(الحجز!$D8766,Rooms[الشقة],0),1)*الحجز!$E8766)+G8766)-F8766,الحجز!$H8766),"")</f>
        <v/>
      </c>
      <c r="I8766" s="10" t="str">
        <f>IFERROR(VLOOKUP(D8766,Rooms[[الشقة]:[وصف]],4,FALSE),"")</f>
        <v/>
      </c>
      <c r="K8766" s="16" t="str">
        <f t="shared" si="273"/>
        <v/>
      </c>
    </row>
    <row r="8767" spans="2:11" x14ac:dyDescent="0.2">
      <c r="B8767" s="10" t="str">
        <f t="shared" si="272"/>
        <v/>
      </c>
      <c r="C8767" s="30"/>
      <c r="H8767" s="10" t="str">
        <f>IFERROR(IF(INDEX(Rooms[اعتماد القيمة],MATCH(الحجز!$D8767,Rooms[الشقة],0),1)&lt;=الحجز!$C8767,((INDEX(Rooms[القيمة],MATCH(الحجز!$D8767,Rooms[الشقة],0),1)*الحجز!$E8767)+G8767)-F8767,الحجز!$H8767),"")</f>
        <v/>
      </c>
      <c r="I8767" s="10" t="str">
        <f>IFERROR(VLOOKUP(D8767,Rooms[[الشقة]:[وصف]],4,FALSE),"")</f>
        <v/>
      </c>
      <c r="K8767" s="16" t="str">
        <f t="shared" si="273"/>
        <v/>
      </c>
    </row>
    <row r="8768" spans="2:11" x14ac:dyDescent="0.2">
      <c r="B8768" s="10" t="str">
        <f t="shared" si="272"/>
        <v/>
      </c>
      <c r="C8768" s="30"/>
      <c r="H8768" s="10" t="str">
        <f>IFERROR(IF(INDEX(Rooms[اعتماد القيمة],MATCH(الحجز!$D8768,Rooms[الشقة],0),1)&lt;=الحجز!$C8768,((INDEX(Rooms[القيمة],MATCH(الحجز!$D8768,Rooms[الشقة],0),1)*الحجز!$E8768)+G8768)-F8768,الحجز!$H8768),"")</f>
        <v/>
      </c>
      <c r="I8768" s="10" t="str">
        <f>IFERROR(VLOOKUP(D8768,Rooms[[الشقة]:[وصف]],4,FALSE),"")</f>
        <v/>
      </c>
      <c r="K8768" s="16" t="str">
        <f t="shared" si="273"/>
        <v/>
      </c>
    </row>
    <row r="8769" spans="2:11" x14ac:dyDescent="0.2">
      <c r="B8769" s="10" t="str">
        <f t="shared" si="272"/>
        <v/>
      </c>
      <c r="C8769" s="30"/>
      <c r="H8769" s="10" t="str">
        <f>IFERROR(IF(INDEX(Rooms[اعتماد القيمة],MATCH(الحجز!$D8769,Rooms[الشقة],0),1)&lt;=الحجز!$C8769,((INDEX(Rooms[القيمة],MATCH(الحجز!$D8769,Rooms[الشقة],0),1)*الحجز!$E8769)+G8769)-F8769,الحجز!$H8769),"")</f>
        <v/>
      </c>
      <c r="I8769" s="10" t="str">
        <f>IFERROR(VLOOKUP(D8769,Rooms[[الشقة]:[وصف]],4,FALSE),"")</f>
        <v/>
      </c>
      <c r="K8769" s="16" t="str">
        <f t="shared" si="273"/>
        <v/>
      </c>
    </row>
    <row r="8770" spans="2:11" x14ac:dyDescent="0.2">
      <c r="B8770" s="10" t="str">
        <f t="shared" si="272"/>
        <v/>
      </c>
      <c r="C8770" s="30"/>
      <c r="H8770" s="10" t="str">
        <f>IFERROR(IF(INDEX(Rooms[اعتماد القيمة],MATCH(الحجز!$D8770,Rooms[الشقة],0),1)&lt;=الحجز!$C8770,((INDEX(Rooms[القيمة],MATCH(الحجز!$D8770,Rooms[الشقة],0),1)*الحجز!$E8770)+G8770)-F8770,الحجز!$H8770),"")</f>
        <v/>
      </c>
      <c r="I8770" s="10" t="str">
        <f>IFERROR(VLOOKUP(D8770,Rooms[[الشقة]:[وصف]],4,FALSE),"")</f>
        <v/>
      </c>
      <c r="K8770" s="16" t="str">
        <f t="shared" si="273"/>
        <v/>
      </c>
    </row>
    <row r="8771" spans="2:11" x14ac:dyDescent="0.2">
      <c r="B8771" s="10" t="str">
        <f t="shared" si="272"/>
        <v/>
      </c>
      <c r="C8771" s="30"/>
      <c r="H8771" s="10" t="str">
        <f>IFERROR(IF(INDEX(Rooms[اعتماد القيمة],MATCH(الحجز!$D8771,Rooms[الشقة],0),1)&lt;=الحجز!$C8771,((INDEX(Rooms[القيمة],MATCH(الحجز!$D8771,Rooms[الشقة],0),1)*الحجز!$E8771)+G8771)-F8771,الحجز!$H8771),"")</f>
        <v/>
      </c>
      <c r="I8771" s="10" t="str">
        <f>IFERROR(VLOOKUP(D8771,Rooms[[الشقة]:[وصف]],4,FALSE),"")</f>
        <v/>
      </c>
      <c r="K8771" s="16" t="str">
        <f t="shared" si="273"/>
        <v/>
      </c>
    </row>
    <row r="8772" spans="2:11" x14ac:dyDescent="0.2">
      <c r="B8772" s="10" t="str">
        <f t="shared" si="272"/>
        <v/>
      </c>
      <c r="C8772" s="30"/>
      <c r="H8772" s="10" t="str">
        <f>IFERROR(IF(INDEX(Rooms[اعتماد القيمة],MATCH(الحجز!$D8772,Rooms[الشقة],0),1)&lt;=الحجز!$C8772,((INDEX(Rooms[القيمة],MATCH(الحجز!$D8772,Rooms[الشقة],0),1)*الحجز!$E8772)+G8772)-F8772,الحجز!$H8772),"")</f>
        <v/>
      </c>
      <c r="I8772" s="10" t="str">
        <f>IFERROR(VLOOKUP(D8772,Rooms[[الشقة]:[وصف]],4,FALSE),"")</f>
        <v/>
      </c>
      <c r="K8772" s="16" t="str">
        <f t="shared" si="273"/>
        <v/>
      </c>
    </row>
    <row r="8773" spans="2:11" x14ac:dyDescent="0.2">
      <c r="B8773" s="10" t="str">
        <f t="shared" ref="B8773:B8836" si="274">IF(C8773&lt;&gt;"",ROW(A8770),"")</f>
        <v/>
      </c>
      <c r="C8773" s="30"/>
      <c r="H8773" s="10" t="str">
        <f>IFERROR(IF(INDEX(Rooms[اعتماد القيمة],MATCH(الحجز!$D8773,Rooms[الشقة],0),1)&lt;=الحجز!$C8773,((INDEX(Rooms[القيمة],MATCH(الحجز!$D8773,Rooms[الشقة],0),1)*الحجز!$E8773)+G8773)-F8773,الحجز!$H8773),"")</f>
        <v/>
      </c>
      <c r="I8773" s="10" t="str">
        <f>IFERROR(VLOOKUP(D8773,Rooms[[الشقة]:[وصف]],4,FALSE),"")</f>
        <v/>
      </c>
      <c r="K8773" s="16" t="str">
        <f t="shared" ref="K8773:K8836" si="275">IF(AND(E8773="",C8773=""),"",C8773+(IF(E8773&lt;1,E8773,(E8773-1))))</f>
        <v/>
      </c>
    </row>
    <row r="8774" spans="2:11" x14ac:dyDescent="0.2">
      <c r="B8774" s="10" t="str">
        <f t="shared" si="274"/>
        <v/>
      </c>
      <c r="C8774" s="30"/>
      <c r="H8774" s="10" t="str">
        <f>IFERROR(IF(INDEX(Rooms[اعتماد القيمة],MATCH(الحجز!$D8774,Rooms[الشقة],0),1)&lt;=الحجز!$C8774,((INDEX(Rooms[القيمة],MATCH(الحجز!$D8774,Rooms[الشقة],0),1)*الحجز!$E8774)+G8774)-F8774,الحجز!$H8774),"")</f>
        <v/>
      </c>
      <c r="I8774" s="10" t="str">
        <f>IFERROR(VLOOKUP(D8774,Rooms[[الشقة]:[وصف]],4,FALSE),"")</f>
        <v/>
      </c>
      <c r="K8774" s="16" t="str">
        <f t="shared" si="275"/>
        <v/>
      </c>
    </row>
    <row r="8775" spans="2:11" x14ac:dyDescent="0.2">
      <c r="B8775" s="10" t="str">
        <f t="shared" si="274"/>
        <v/>
      </c>
      <c r="C8775" s="30"/>
      <c r="H8775" s="10" t="str">
        <f>IFERROR(IF(INDEX(Rooms[اعتماد القيمة],MATCH(الحجز!$D8775,Rooms[الشقة],0),1)&lt;=الحجز!$C8775,((INDEX(Rooms[القيمة],MATCH(الحجز!$D8775,Rooms[الشقة],0),1)*الحجز!$E8775)+G8775)-F8775,الحجز!$H8775),"")</f>
        <v/>
      </c>
      <c r="I8775" s="10" t="str">
        <f>IFERROR(VLOOKUP(D8775,Rooms[[الشقة]:[وصف]],4,FALSE),"")</f>
        <v/>
      </c>
      <c r="K8775" s="16" t="str">
        <f t="shared" si="275"/>
        <v/>
      </c>
    </row>
    <row r="8776" spans="2:11" x14ac:dyDescent="0.2">
      <c r="B8776" s="10" t="str">
        <f t="shared" si="274"/>
        <v/>
      </c>
      <c r="C8776" s="30"/>
      <c r="H8776" s="10" t="str">
        <f>IFERROR(IF(INDEX(Rooms[اعتماد القيمة],MATCH(الحجز!$D8776,Rooms[الشقة],0),1)&lt;=الحجز!$C8776,((INDEX(Rooms[القيمة],MATCH(الحجز!$D8776,Rooms[الشقة],0),1)*الحجز!$E8776)+G8776)-F8776,الحجز!$H8776),"")</f>
        <v/>
      </c>
      <c r="I8776" s="10" t="str">
        <f>IFERROR(VLOOKUP(D8776,Rooms[[الشقة]:[وصف]],4,FALSE),"")</f>
        <v/>
      </c>
      <c r="K8776" s="16" t="str">
        <f t="shared" si="275"/>
        <v/>
      </c>
    </row>
    <row r="8777" spans="2:11" x14ac:dyDescent="0.2">
      <c r="B8777" s="10" t="str">
        <f t="shared" si="274"/>
        <v/>
      </c>
      <c r="C8777" s="30"/>
      <c r="H8777" s="10" t="str">
        <f>IFERROR(IF(INDEX(Rooms[اعتماد القيمة],MATCH(الحجز!$D8777,Rooms[الشقة],0),1)&lt;=الحجز!$C8777,((INDEX(Rooms[القيمة],MATCH(الحجز!$D8777,Rooms[الشقة],0),1)*الحجز!$E8777)+G8777)-F8777,الحجز!$H8777),"")</f>
        <v/>
      </c>
      <c r="I8777" s="10" t="str">
        <f>IFERROR(VLOOKUP(D8777,Rooms[[الشقة]:[وصف]],4,FALSE),"")</f>
        <v/>
      </c>
      <c r="K8777" s="16" t="str">
        <f t="shared" si="275"/>
        <v/>
      </c>
    </row>
    <row r="8778" spans="2:11" x14ac:dyDescent="0.2">
      <c r="B8778" s="10" t="str">
        <f t="shared" si="274"/>
        <v/>
      </c>
      <c r="C8778" s="30"/>
      <c r="H8778" s="10" t="str">
        <f>IFERROR(IF(INDEX(Rooms[اعتماد القيمة],MATCH(الحجز!$D8778,Rooms[الشقة],0),1)&lt;=الحجز!$C8778,((INDEX(Rooms[القيمة],MATCH(الحجز!$D8778,Rooms[الشقة],0),1)*الحجز!$E8778)+G8778)-F8778,الحجز!$H8778),"")</f>
        <v/>
      </c>
      <c r="I8778" s="10" t="str">
        <f>IFERROR(VLOOKUP(D8778,Rooms[[الشقة]:[وصف]],4,FALSE),"")</f>
        <v/>
      </c>
      <c r="K8778" s="16" t="str">
        <f t="shared" si="275"/>
        <v/>
      </c>
    </row>
    <row r="8779" spans="2:11" x14ac:dyDescent="0.2">
      <c r="B8779" s="10" t="str">
        <f t="shared" si="274"/>
        <v/>
      </c>
      <c r="C8779" s="30"/>
      <c r="H8779" s="10" t="str">
        <f>IFERROR(IF(INDEX(Rooms[اعتماد القيمة],MATCH(الحجز!$D8779,Rooms[الشقة],0),1)&lt;=الحجز!$C8779,((INDEX(Rooms[القيمة],MATCH(الحجز!$D8779,Rooms[الشقة],0),1)*الحجز!$E8779)+G8779)-F8779,الحجز!$H8779),"")</f>
        <v/>
      </c>
      <c r="I8779" s="10" t="str">
        <f>IFERROR(VLOOKUP(D8779,Rooms[[الشقة]:[وصف]],4,FALSE),"")</f>
        <v/>
      </c>
      <c r="K8779" s="16" t="str">
        <f t="shared" si="275"/>
        <v/>
      </c>
    </row>
    <row r="8780" spans="2:11" x14ac:dyDescent="0.2">
      <c r="B8780" s="10" t="str">
        <f t="shared" si="274"/>
        <v/>
      </c>
      <c r="C8780" s="30"/>
      <c r="H8780" s="10" t="str">
        <f>IFERROR(IF(INDEX(Rooms[اعتماد القيمة],MATCH(الحجز!$D8780,Rooms[الشقة],0),1)&lt;=الحجز!$C8780,((INDEX(Rooms[القيمة],MATCH(الحجز!$D8780,Rooms[الشقة],0),1)*الحجز!$E8780)+G8780)-F8780,الحجز!$H8780),"")</f>
        <v/>
      </c>
      <c r="I8780" s="10" t="str">
        <f>IFERROR(VLOOKUP(D8780,Rooms[[الشقة]:[وصف]],4,FALSE),"")</f>
        <v/>
      </c>
      <c r="K8780" s="16" t="str">
        <f t="shared" si="275"/>
        <v/>
      </c>
    </row>
    <row r="8781" spans="2:11" x14ac:dyDescent="0.2">
      <c r="B8781" s="10" t="str">
        <f t="shared" si="274"/>
        <v/>
      </c>
      <c r="C8781" s="30"/>
      <c r="H8781" s="10" t="str">
        <f>IFERROR(IF(INDEX(Rooms[اعتماد القيمة],MATCH(الحجز!$D8781,Rooms[الشقة],0),1)&lt;=الحجز!$C8781,((INDEX(Rooms[القيمة],MATCH(الحجز!$D8781,Rooms[الشقة],0),1)*الحجز!$E8781)+G8781)-F8781,الحجز!$H8781),"")</f>
        <v/>
      </c>
      <c r="I8781" s="10" t="str">
        <f>IFERROR(VLOOKUP(D8781,Rooms[[الشقة]:[وصف]],4,FALSE),"")</f>
        <v/>
      </c>
      <c r="K8781" s="16" t="str">
        <f t="shared" si="275"/>
        <v/>
      </c>
    </row>
    <row r="8782" spans="2:11" x14ac:dyDescent="0.2">
      <c r="B8782" s="10" t="str">
        <f t="shared" si="274"/>
        <v/>
      </c>
      <c r="C8782" s="30"/>
      <c r="H8782" s="10" t="str">
        <f>IFERROR(IF(INDEX(Rooms[اعتماد القيمة],MATCH(الحجز!$D8782,Rooms[الشقة],0),1)&lt;=الحجز!$C8782,((INDEX(Rooms[القيمة],MATCH(الحجز!$D8782,Rooms[الشقة],0),1)*الحجز!$E8782)+G8782)-F8782,الحجز!$H8782),"")</f>
        <v/>
      </c>
      <c r="I8782" s="10" t="str">
        <f>IFERROR(VLOOKUP(D8782,Rooms[[الشقة]:[وصف]],4,FALSE),"")</f>
        <v/>
      </c>
      <c r="K8782" s="16" t="str">
        <f t="shared" si="275"/>
        <v/>
      </c>
    </row>
    <row r="8783" spans="2:11" x14ac:dyDescent="0.2">
      <c r="B8783" s="10" t="str">
        <f t="shared" si="274"/>
        <v/>
      </c>
      <c r="C8783" s="30"/>
      <c r="H8783" s="10" t="str">
        <f>IFERROR(IF(INDEX(Rooms[اعتماد القيمة],MATCH(الحجز!$D8783,Rooms[الشقة],0),1)&lt;=الحجز!$C8783,((INDEX(Rooms[القيمة],MATCH(الحجز!$D8783,Rooms[الشقة],0),1)*الحجز!$E8783)+G8783)-F8783,الحجز!$H8783),"")</f>
        <v/>
      </c>
      <c r="I8783" s="10" t="str">
        <f>IFERROR(VLOOKUP(D8783,Rooms[[الشقة]:[وصف]],4,FALSE),"")</f>
        <v/>
      </c>
      <c r="K8783" s="16" t="str">
        <f t="shared" si="275"/>
        <v/>
      </c>
    </row>
    <row r="8784" spans="2:11" x14ac:dyDescent="0.2">
      <c r="B8784" s="10" t="str">
        <f t="shared" si="274"/>
        <v/>
      </c>
      <c r="C8784" s="30"/>
      <c r="H8784" s="10" t="str">
        <f>IFERROR(IF(INDEX(Rooms[اعتماد القيمة],MATCH(الحجز!$D8784,Rooms[الشقة],0),1)&lt;=الحجز!$C8784,((INDEX(Rooms[القيمة],MATCH(الحجز!$D8784,Rooms[الشقة],0),1)*الحجز!$E8784)+G8784)-F8784,الحجز!$H8784),"")</f>
        <v/>
      </c>
      <c r="I8784" s="10" t="str">
        <f>IFERROR(VLOOKUP(D8784,Rooms[[الشقة]:[وصف]],4,FALSE),"")</f>
        <v/>
      </c>
      <c r="K8784" s="16" t="str">
        <f t="shared" si="275"/>
        <v/>
      </c>
    </row>
    <row r="8785" spans="2:11" x14ac:dyDescent="0.2">
      <c r="B8785" s="10" t="str">
        <f t="shared" si="274"/>
        <v/>
      </c>
      <c r="C8785" s="30"/>
      <c r="H8785" s="10" t="str">
        <f>IFERROR(IF(INDEX(Rooms[اعتماد القيمة],MATCH(الحجز!$D8785,Rooms[الشقة],0),1)&lt;=الحجز!$C8785,((INDEX(Rooms[القيمة],MATCH(الحجز!$D8785,Rooms[الشقة],0),1)*الحجز!$E8785)+G8785)-F8785,الحجز!$H8785),"")</f>
        <v/>
      </c>
      <c r="I8785" s="10" t="str">
        <f>IFERROR(VLOOKUP(D8785,Rooms[[الشقة]:[وصف]],4,FALSE),"")</f>
        <v/>
      </c>
      <c r="K8785" s="16" t="str">
        <f t="shared" si="275"/>
        <v/>
      </c>
    </row>
    <row r="8786" spans="2:11" x14ac:dyDescent="0.2">
      <c r="B8786" s="10" t="str">
        <f t="shared" si="274"/>
        <v/>
      </c>
      <c r="C8786" s="30"/>
      <c r="H8786" s="10" t="str">
        <f>IFERROR(IF(INDEX(Rooms[اعتماد القيمة],MATCH(الحجز!$D8786,Rooms[الشقة],0),1)&lt;=الحجز!$C8786,((INDEX(Rooms[القيمة],MATCH(الحجز!$D8786,Rooms[الشقة],0),1)*الحجز!$E8786)+G8786)-F8786,الحجز!$H8786),"")</f>
        <v/>
      </c>
      <c r="I8786" s="10" t="str">
        <f>IFERROR(VLOOKUP(D8786,Rooms[[الشقة]:[وصف]],4,FALSE),"")</f>
        <v/>
      </c>
      <c r="K8786" s="16" t="str">
        <f t="shared" si="275"/>
        <v/>
      </c>
    </row>
    <row r="8787" spans="2:11" x14ac:dyDescent="0.2">
      <c r="B8787" s="10" t="str">
        <f t="shared" si="274"/>
        <v/>
      </c>
      <c r="C8787" s="30"/>
      <c r="H8787" s="10" t="str">
        <f>IFERROR(IF(INDEX(Rooms[اعتماد القيمة],MATCH(الحجز!$D8787,Rooms[الشقة],0),1)&lt;=الحجز!$C8787,((INDEX(Rooms[القيمة],MATCH(الحجز!$D8787,Rooms[الشقة],0),1)*الحجز!$E8787)+G8787)-F8787,الحجز!$H8787),"")</f>
        <v/>
      </c>
      <c r="I8787" s="10" t="str">
        <f>IFERROR(VLOOKUP(D8787,Rooms[[الشقة]:[وصف]],4,FALSE),"")</f>
        <v/>
      </c>
      <c r="K8787" s="16" t="str">
        <f t="shared" si="275"/>
        <v/>
      </c>
    </row>
    <row r="8788" spans="2:11" x14ac:dyDescent="0.2">
      <c r="B8788" s="10" t="str">
        <f t="shared" si="274"/>
        <v/>
      </c>
      <c r="C8788" s="30"/>
      <c r="H8788" s="10" t="str">
        <f>IFERROR(IF(INDEX(Rooms[اعتماد القيمة],MATCH(الحجز!$D8788,Rooms[الشقة],0),1)&lt;=الحجز!$C8788,((INDEX(Rooms[القيمة],MATCH(الحجز!$D8788,Rooms[الشقة],0),1)*الحجز!$E8788)+G8788)-F8788,الحجز!$H8788),"")</f>
        <v/>
      </c>
      <c r="I8788" s="10" t="str">
        <f>IFERROR(VLOOKUP(D8788,Rooms[[الشقة]:[وصف]],4,FALSE),"")</f>
        <v/>
      </c>
      <c r="K8788" s="16" t="str">
        <f t="shared" si="275"/>
        <v/>
      </c>
    </row>
    <row r="8789" spans="2:11" x14ac:dyDescent="0.2">
      <c r="B8789" s="10" t="str">
        <f t="shared" si="274"/>
        <v/>
      </c>
      <c r="C8789" s="30"/>
      <c r="H8789" s="10" t="str">
        <f>IFERROR(IF(INDEX(Rooms[اعتماد القيمة],MATCH(الحجز!$D8789,Rooms[الشقة],0),1)&lt;=الحجز!$C8789,((INDEX(Rooms[القيمة],MATCH(الحجز!$D8789,Rooms[الشقة],0),1)*الحجز!$E8789)+G8789)-F8789,الحجز!$H8789),"")</f>
        <v/>
      </c>
      <c r="I8789" s="10" t="str">
        <f>IFERROR(VLOOKUP(D8789,Rooms[[الشقة]:[وصف]],4,FALSE),"")</f>
        <v/>
      </c>
      <c r="K8789" s="16" t="str">
        <f t="shared" si="275"/>
        <v/>
      </c>
    </row>
    <row r="8790" spans="2:11" x14ac:dyDescent="0.2">
      <c r="B8790" s="10" t="str">
        <f t="shared" si="274"/>
        <v/>
      </c>
      <c r="C8790" s="30"/>
      <c r="H8790" s="10" t="str">
        <f>IFERROR(IF(INDEX(Rooms[اعتماد القيمة],MATCH(الحجز!$D8790,Rooms[الشقة],0),1)&lt;=الحجز!$C8790,((INDEX(Rooms[القيمة],MATCH(الحجز!$D8790,Rooms[الشقة],0),1)*الحجز!$E8790)+G8790)-F8790,الحجز!$H8790),"")</f>
        <v/>
      </c>
      <c r="I8790" s="10" t="str">
        <f>IFERROR(VLOOKUP(D8790,Rooms[[الشقة]:[وصف]],4,FALSE),"")</f>
        <v/>
      </c>
      <c r="K8790" s="16" t="str">
        <f t="shared" si="275"/>
        <v/>
      </c>
    </row>
    <row r="8791" spans="2:11" x14ac:dyDescent="0.2">
      <c r="B8791" s="10" t="str">
        <f t="shared" si="274"/>
        <v/>
      </c>
      <c r="C8791" s="30"/>
      <c r="H8791" s="10" t="str">
        <f>IFERROR(IF(INDEX(Rooms[اعتماد القيمة],MATCH(الحجز!$D8791,Rooms[الشقة],0),1)&lt;=الحجز!$C8791,((INDEX(Rooms[القيمة],MATCH(الحجز!$D8791,Rooms[الشقة],0),1)*الحجز!$E8791)+G8791)-F8791,الحجز!$H8791),"")</f>
        <v/>
      </c>
      <c r="I8791" s="10" t="str">
        <f>IFERROR(VLOOKUP(D8791,Rooms[[الشقة]:[وصف]],4,FALSE),"")</f>
        <v/>
      </c>
      <c r="K8791" s="16" t="str">
        <f t="shared" si="275"/>
        <v/>
      </c>
    </row>
    <row r="8792" spans="2:11" x14ac:dyDescent="0.2">
      <c r="B8792" s="10" t="str">
        <f t="shared" si="274"/>
        <v/>
      </c>
      <c r="C8792" s="30"/>
      <c r="H8792" s="10" t="str">
        <f>IFERROR(IF(INDEX(Rooms[اعتماد القيمة],MATCH(الحجز!$D8792,Rooms[الشقة],0),1)&lt;=الحجز!$C8792,((INDEX(Rooms[القيمة],MATCH(الحجز!$D8792,Rooms[الشقة],0),1)*الحجز!$E8792)+G8792)-F8792,الحجز!$H8792),"")</f>
        <v/>
      </c>
      <c r="I8792" s="10" t="str">
        <f>IFERROR(VLOOKUP(D8792,Rooms[[الشقة]:[وصف]],4,FALSE),"")</f>
        <v/>
      </c>
      <c r="K8792" s="16" t="str">
        <f t="shared" si="275"/>
        <v/>
      </c>
    </row>
    <row r="8793" spans="2:11" x14ac:dyDescent="0.2">
      <c r="B8793" s="10" t="str">
        <f t="shared" si="274"/>
        <v/>
      </c>
      <c r="C8793" s="30"/>
      <c r="H8793" s="10" t="str">
        <f>IFERROR(IF(INDEX(Rooms[اعتماد القيمة],MATCH(الحجز!$D8793,Rooms[الشقة],0),1)&lt;=الحجز!$C8793,((INDEX(Rooms[القيمة],MATCH(الحجز!$D8793,Rooms[الشقة],0),1)*الحجز!$E8793)+G8793)-F8793,الحجز!$H8793),"")</f>
        <v/>
      </c>
      <c r="I8793" s="10" t="str">
        <f>IFERROR(VLOOKUP(D8793,Rooms[[الشقة]:[وصف]],4,FALSE),"")</f>
        <v/>
      </c>
      <c r="K8793" s="16" t="str">
        <f t="shared" si="275"/>
        <v/>
      </c>
    </row>
    <row r="8794" spans="2:11" x14ac:dyDescent="0.2">
      <c r="B8794" s="10" t="str">
        <f t="shared" si="274"/>
        <v/>
      </c>
      <c r="C8794" s="30"/>
      <c r="H8794" s="10" t="str">
        <f>IFERROR(IF(INDEX(Rooms[اعتماد القيمة],MATCH(الحجز!$D8794,Rooms[الشقة],0),1)&lt;=الحجز!$C8794,((INDEX(Rooms[القيمة],MATCH(الحجز!$D8794,Rooms[الشقة],0),1)*الحجز!$E8794)+G8794)-F8794,الحجز!$H8794),"")</f>
        <v/>
      </c>
      <c r="I8794" s="10" t="str">
        <f>IFERROR(VLOOKUP(D8794,Rooms[[الشقة]:[وصف]],4,FALSE),"")</f>
        <v/>
      </c>
      <c r="K8794" s="16" t="str">
        <f t="shared" si="275"/>
        <v/>
      </c>
    </row>
    <row r="8795" spans="2:11" x14ac:dyDescent="0.2">
      <c r="B8795" s="10" t="str">
        <f t="shared" si="274"/>
        <v/>
      </c>
      <c r="C8795" s="30"/>
      <c r="H8795" s="10" t="str">
        <f>IFERROR(IF(INDEX(Rooms[اعتماد القيمة],MATCH(الحجز!$D8795,Rooms[الشقة],0),1)&lt;=الحجز!$C8795,((INDEX(Rooms[القيمة],MATCH(الحجز!$D8795,Rooms[الشقة],0),1)*الحجز!$E8795)+G8795)-F8795,الحجز!$H8795),"")</f>
        <v/>
      </c>
      <c r="I8795" s="10" t="str">
        <f>IFERROR(VLOOKUP(D8795,Rooms[[الشقة]:[وصف]],4,FALSE),"")</f>
        <v/>
      </c>
      <c r="K8795" s="16" t="str">
        <f t="shared" si="275"/>
        <v/>
      </c>
    </row>
    <row r="8796" spans="2:11" x14ac:dyDescent="0.2">
      <c r="B8796" s="10" t="str">
        <f t="shared" si="274"/>
        <v/>
      </c>
      <c r="C8796" s="30"/>
      <c r="H8796" s="10" t="str">
        <f>IFERROR(IF(INDEX(Rooms[اعتماد القيمة],MATCH(الحجز!$D8796,Rooms[الشقة],0),1)&lt;=الحجز!$C8796,((INDEX(Rooms[القيمة],MATCH(الحجز!$D8796,Rooms[الشقة],0),1)*الحجز!$E8796)+G8796)-F8796,الحجز!$H8796),"")</f>
        <v/>
      </c>
      <c r="I8796" s="10" t="str">
        <f>IFERROR(VLOOKUP(D8796,Rooms[[الشقة]:[وصف]],4,FALSE),"")</f>
        <v/>
      </c>
      <c r="K8796" s="16" t="str">
        <f t="shared" si="275"/>
        <v/>
      </c>
    </row>
    <row r="8797" spans="2:11" x14ac:dyDescent="0.2">
      <c r="B8797" s="10" t="str">
        <f t="shared" si="274"/>
        <v/>
      </c>
      <c r="C8797" s="30"/>
      <c r="H8797" s="10" t="str">
        <f>IFERROR(IF(INDEX(Rooms[اعتماد القيمة],MATCH(الحجز!$D8797,Rooms[الشقة],0),1)&lt;=الحجز!$C8797,((INDEX(Rooms[القيمة],MATCH(الحجز!$D8797,Rooms[الشقة],0),1)*الحجز!$E8797)+G8797)-F8797,الحجز!$H8797),"")</f>
        <v/>
      </c>
      <c r="I8797" s="10" t="str">
        <f>IFERROR(VLOOKUP(D8797,Rooms[[الشقة]:[وصف]],4,FALSE),"")</f>
        <v/>
      </c>
      <c r="K8797" s="16" t="str">
        <f t="shared" si="275"/>
        <v/>
      </c>
    </row>
    <row r="8798" spans="2:11" x14ac:dyDescent="0.2">
      <c r="B8798" s="10" t="str">
        <f t="shared" si="274"/>
        <v/>
      </c>
      <c r="C8798" s="30"/>
      <c r="H8798" s="10" t="str">
        <f>IFERROR(IF(INDEX(Rooms[اعتماد القيمة],MATCH(الحجز!$D8798,Rooms[الشقة],0),1)&lt;=الحجز!$C8798,((INDEX(Rooms[القيمة],MATCH(الحجز!$D8798,Rooms[الشقة],0),1)*الحجز!$E8798)+G8798)-F8798,الحجز!$H8798),"")</f>
        <v/>
      </c>
      <c r="I8798" s="10" t="str">
        <f>IFERROR(VLOOKUP(D8798,Rooms[[الشقة]:[وصف]],4,FALSE),"")</f>
        <v/>
      </c>
      <c r="K8798" s="16" t="str">
        <f t="shared" si="275"/>
        <v/>
      </c>
    </row>
    <row r="8799" spans="2:11" x14ac:dyDescent="0.2">
      <c r="B8799" s="10" t="str">
        <f t="shared" si="274"/>
        <v/>
      </c>
      <c r="C8799" s="30"/>
      <c r="H8799" s="10" t="str">
        <f>IFERROR(IF(INDEX(Rooms[اعتماد القيمة],MATCH(الحجز!$D8799,Rooms[الشقة],0),1)&lt;=الحجز!$C8799,((INDEX(Rooms[القيمة],MATCH(الحجز!$D8799,Rooms[الشقة],0),1)*الحجز!$E8799)+G8799)-F8799,الحجز!$H8799),"")</f>
        <v/>
      </c>
      <c r="I8799" s="10" t="str">
        <f>IFERROR(VLOOKUP(D8799,Rooms[[الشقة]:[وصف]],4,FALSE),"")</f>
        <v/>
      </c>
      <c r="K8799" s="16" t="str">
        <f t="shared" si="275"/>
        <v/>
      </c>
    </row>
    <row r="8800" spans="2:11" x14ac:dyDescent="0.2">
      <c r="B8800" s="10" t="str">
        <f t="shared" si="274"/>
        <v/>
      </c>
      <c r="C8800" s="30"/>
      <c r="H8800" s="10" t="str">
        <f>IFERROR(IF(INDEX(Rooms[اعتماد القيمة],MATCH(الحجز!$D8800,Rooms[الشقة],0),1)&lt;=الحجز!$C8800,((INDEX(Rooms[القيمة],MATCH(الحجز!$D8800,Rooms[الشقة],0),1)*الحجز!$E8800)+G8800)-F8800,الحجز!$H8800),"")</f>
        <v/>
      </c>
      <c r="I8800" s="10" t="str">
        <f>IFERROR(VLOOKUP(D8800,Rooms[[الشقة]:[وصف]],4,FALSE),"")</f>
        <v/>
      </c>
      <c r="K8800" s="16" t="str">
        <f t="shared" si="275"/>
        <v/>
      </c>
    </row>
    <row r="8801" spans="2:11" x14ac:dyDescent="0.2">
      <c r="B8801" s="10" t="str">
        <f t="shared" si="274"/>
        <v/>
      </c>
      <c r="C8801" s="30"/>
      <c r="H8801" s="10" t="str">
        <f>IFERROR(IF(INDEX(Rooms[اعتماد القيمة],MATCH(الحجز!$D8801,Rooms[الشقة],0),1)&lt;=الحجز!$C8801,((INDEX(Rooms[القيمة],MATCH(الحجز!$D8801,Rooms[الشقة],0),1)*الحجز!$E8801)+G8801)-F8801,الحجز!$H8801),"")</f>
        <v/>
      </c>
      <c r="I8801" s="10" t="str">
        <f>IFERROR(VLOOKUP(D8801,Rooms[[الشقة]:[وصف]],4,FALSE),"")</f>
        <v/>
      </c>
      <c r="K8801" s="16" t="str">
        <f t="shared" si="275"/>
        <v/>
      </c>
    </row>
    <row r="8802" spans="2:11" x14ac:dyDescent="0.2">
      <c r="B8802" s="10" t="str">
        <f t="shared" si="274"/>
        <v/>
      </c>
      <c r="C8802" s="30"/>
      <c r="H8802" s="10" t="str">
        <f>IFERROR(IF(INDEX(Rooms[اعتماد القيمة],MATCH(الحجز!$D8802,Rooms[الشقة],0),1)&lt;=الحجز!$C8802,((INDEX(Rooms[القيمة],MATCH(الحجز!$D8802,Rooms[الشقة],0),1)*الحجز!$E8802)+G8802)-F8802,الحجز!$H8802),"")</f>
        <v/>
      </c>
      <c r="I8802" s="10" t="str">
        <f>IFERROR(VLOOKUP(D8802,Rooms[[الشقة]:[وصف]],4,FALSE),"")</f>
        <v/>
      </c>
      <c r="K8802" s="16" t="str">
        <f t="shared" si="275"/>
        <v/>
      </c>
    </row>
    <row r="8803" spans="2:11" x14ac:dyDescent="0.2">
      <c r="B8803" s="10" t="str">
        <f t="shared" si="274"/>
        <v/>
      </c>
      <c r="C8803" s="30"/>
      <c r="H8803" s="10" t="str">
        <f>IFERROR(IF(INDEX(Rooms[اعتماد القيمة],MATCH(الحجز!$D8803,Rooms[الشقة],0),1)&lt;=الحجز!$C8803,((INDEX(Rooms[القيمة],MATCH(الحجز!$D8803,Rooms[الشقة],0),1)*الحجز!$E8803)+G8803)-F8803,الحجز!$H8803),"")</f>
        <v/>
      </c>
      <c r="I8803" s="10" t="str">
        <f>IFERROR(VLOOKUP(D8803,Rooms[[الشقة]:[وصف]],4,FALSE),"")</f>
        <v/>
      </c>
      <c r="K8803" s="16" t="str">
        <f t="shared" si="275"/>
        <v/>
      </c>
    </row>
    <row r="8804" spans="2:11" x14ac:dyDescent="0.2">
      <c r="B8804" s="10" t="str">
        <f t="shared" si="274"/>
        <v/>
      </c>
      <c r="C8804" s="30"/>
      <c r="H8804" s="10" t="str">
        <f>IFERROR(IF(INDEX(Rooms[اعتماد القيمة],MATCH(الحجز!$D8804,Rooms[الشقة],0),1)&lt;=الحجز!$C8804,((INDEX(Rooms[القيمة],MATCH(الحجز!$D8804,Rooms[الشقة],0),1)*الحجز!$E8804)+G8804)-F8804,الحجز!$H8804),"")</f>
        <v/>
      </c>
      <c r="I8804" s="10" t="str">
        <f>IFERROR(VLOOKUP(D8804,Rooms[[الشقة]:[وصف]],4,FALSE),"")</f>
        <v/>
      </c>
      <c r="K8804" s="16" t="str">
        <f t="shared" si="275"/>
        <v/>
      </c>
    </row>
    <row r="8805" spans="2:11" x14ac:dyDescent="0.2">
      <c r="B8805" s="10" t="str">
        <f t="shared" si="274"/>
        <v/>
      </c>
      <c r="C8805" s="30"/>
      <c r="H8805" s="10" t="str">
        <f>IFERROR(IF(INDEX(Rooms[اعتماد القيمة],MATCH(الحجز!$D8805,Rooms[الشقة],0),1)&lt;=الحجز!$C8805,((INDEX(Rooms[القيمة],MATCH(الحجز!$D8805,Rooms[الشقة],0),1)*الحجز!$E8805)+G8805)-F8805,الحجز!$H8805),"")</f>
        <v/>
      </c>
      <c r="I8805" s="10" t="str">
        <f>IFERROR(VLOOKUP(D8805,Rooms[[الشقة]:[وصف]],4,FALSE),"")</f>
        <v/>
      </c>
      <c r="K8805" s="16" t="str">
        <f t="shared" si="275"/>
        <v/>
      </c>
    </row>
    <row r="8806" spans="2:11" x14ac:dyDescent="0.2">
      <c r="B8806" s="10" t="str">
        <f t="shared" si="274"/>
        <v/>
      </c>
      <c r="C8806" s="30"/>
      <c r="H8806" s="10" t="str">
        <f>IFERROR(IF(INDEX(Rooms[اعتماد القيمة],MATCH(الحجز!$D8806,Rooms[الشقة],0),1)&lt;=الحجز!$C8806,((INDEX(Rooms[القيمة],MATCH(الحجز!$D8806,Rooms[الشقة],0),1)*الحجز!$E8806)+G8806)-F8806,الحجز!$H8806),"")</f>
        <v/>
      </c>
      <c r="I8806" s="10" t="str">
        <f>IFERROR(VLOOKUP(D8806,Rooms[[الشقة]:[وصف]],4,FALSE),"")</f>
        <v/>
      </c>
      <c r="K8806" s="16" t="str">
        <f t="shared" si="275"/>
        <v/>
      </c>
    </row>
    <row r="8807" spans="2:11" x14ac:dyDescent="0.2">
      <c r="B8807" s="10" t="str">
        <f t="shared" si="274"/>
        <v/>
      </c>
      <c r="C8807" s="30"/>
      <c r="H8807" s="10" t="str">
        <f>IFERROR(IF(INDEX(Rooms[اعتماد القيمة],MATCH(الحجز!$D8807,Rooms[الشقة],0),1)&lt;=الحجز!$C8807,((INDEX(Rooms[القيمة],MATCH(الحجز!$D8807,Rooms[الشقة],0),1)*الحجز!$E8807)+G8807)-F8807,الحجز!$H8807),"")</f>
        <v/>
      </c>
      <c r="I8807" s="10" t="str">
        <f>IFERROR(VLOOKUP(D8807,Rooms[[الشقة]:[وصف]],4,FALSE),"")</f>
        <v/>
      </c>
      <c r="K8807" s="16" t="str">
        <f t="shared" si="275"/>
        <v/>
      </c>
    </row>
    <row r="8808" spans="2:11" x14ac:dyDescent="0.2">
      <c r="B8808" s="10" t="str">
        <f t="shared" si="274"/>
        <v/>
      </c>
      <c r="C8808" s="30"/>
      <c r="H8808" s="10" t="str">
        <f>IFERROR(IF(INDEX(Rooms[اعتماد القيمة],MATCH(الحجز!$D8808,Rooms[الشقة],0),1)&lt;=الحجز!$C8808,((INDEX(Rooms[القيمة],MATCH(الحجز!$D8808,Rooms[الشقة],0),1)*الحجز!$E8808)+G8808)-F8808,الحجز!$H8808),"")</f>
        <v/>
      </c>
      <c r="I8808" s="10" t="str">
        <f>IFERROR(VLOOKUP(D8808,Rooms[[الشقة]:[وصف]],4,FALSE),"")</f>
        <v/>
      </c>
      <c r="K8808" s="16" t="str">
        <f t="shared" si="275"/>
        <v/>
      </c>
    </row>
    <row r="8809" spans="2:11" x14ac:dyDescent="0.2">
      <c r="B8809" s="10" t="str">
        <f t="shared" si="274"/>
        <v/>
      </c>
      <c r="C8809" s="30"/>
      <c r="H8809" s="10" t="str">
        <f>IFERROR(IF(INDEX(Rooms[اعتماد القيمة],MATCH(الحجز!$D8809,Rooms[الشقة],0),1)&lt;=الحجز!$C8809,((INDEX(Rooms[القيمة],MATCH(الحجز!$D8809,Rooms[الشقة],0),1)*الحجز!$E8809)+G8809)-F8809,الحجز!$H8809),"")</f>
        <v/>
      </c>
      <c r="I8809" s="10" t="str">
        <f>IFERROR(VLOOKUP(D8809,Rooms[[الشقة]:[وصف]],4,FALSE),"")</f>
        <v/>
      </c>
      <c r="K8809" s="16" t="str">
        <f t="shared" si="275"/>
        <v/>
      </c>
    </row>
    <row r="8810" spans="2:11" x14ac:dyDescent="0.2">
      <c r="B8810" s="10" t="str">
        <f t="shared" si="274"/>
        <v/>
      </c>
      <c r="C8810" s="30"/>
      <c r="H8810" s="10" t="str">
        <f>IFERROR(IF(INDEX(Rooms[اعتماد القيمة],MATCH(الحجز!$D8810,Rooms[الشقة],0),1)&lt;=الحجز!$C8810,((INDEX(Rooms[القيمة],MATCH(الحجز!$D8810,Rooms[الشقة],0),1)*الحجز!$E8810)+G8810)-F8810,الحجز!$H8810),"")</f>
        <v/>
      </c>
      <c r="I8810" s="10" t="str">
        <f>IFERROR(VLOOKUP(D8810,Rooms[[الشقة]:[وصف]],4,FALSE),"")</f>
        <v/>
      </c>
      <c r="K8810" s="16" t="str">
        <f t="shared" si="275"/>
        <v/>
      </c>
    </row>
    <row r="8811" spans="2:11" x14ac:dyDescent="0.2">
      <c r="B8811" s="10" t="str">
        <f t="shared" si="274"/>
        <v/>
      </c>
      <c r="C8811" s="30"/>
      <c r="H8811" s="10" t="str">
        <f>IFERROR(IF(INDEX(Rooms[اعتماد القيمة],MATCH(الحجز!$D8811,Rooms[الشقة],0),1)&lt;=الحجز!$C8811,((INDEX(Rooms[القيمة],MATCH(الحجز!$D8811,Rooms[الشقة],0),1)*الحجز!$E8811)+G8811)-F8811,الحجز!$H8811),"")</f>
        <v/>
      </c>
      <c r="I8811" s="10" t="str">
        <f>IFERROR(VLOOKUP(D8811,Rooms[[الشقة]:[وصف]],4,FALSE),"")</f>
        <v/>
      </c>
      <c r="K8811" s="16" t="str">
        <f t="shared" si="275"/>
        <v/>
      </c>
    </row>
    <row r="8812" spans="2:11" x14ac:dyDescent="0.2">
      <c r="B8812" s="10" t="str">
        <f t="shared" si="274"/>
        <v/>
      </c>
      <c r="C8812" s="30"/>
      <c r="H8812" s="10" t="str">
        <f>IFERROR(IF(INDEX(Rooms[اعتماد القيمة],MATCH(الحجز!$D8812,Rooms[الشقة],0),1)&lt;=الحجز!$C8812,((INDEX(Rooms[القيمة],MATCH(الحجز!$D8812,Rooms[الشقة],0),1)*الحجز!$E8812)+G8812)-F8812,الحجز!$H8812),"")</f>
        <v/>
      </c>
      <c r="I8812" s="10" t="str">
        <f>IFERROR(VLOOKUP(D8812,Rooms[[الشقة]:[وصف]],4,FALSE),"")</f>
        <v/>
      </c>
      <c r="K8812" s="16" t="str">
        <f t="shared" si="275"/>
        <v/>
      </c>
    </row>
    <row r="8813" spans="2:11" x14ac:dyDescent="0.2">
      <c r="B8813" s="10" t="str">
        <f t="shared" si="274"/>
        <v/>
      </c>
      <c r="C8813" s="30"/>
      <c r="H8813" s="10" t="str">
        <f>IFERROR(IF(INDEX(Rooms[اعتماد القيمة],MATCH(الحجز!$D8813,Rooms[الشقة],0),1)&lt;=الحجز!$C8813,((INDEX(Rooms[القيمة],MATCH(الحجز!$D8813,Rooms[الشقة],0),1)*الحجز!$E8813)+G8813)-F8813,الحجز!$H8813),"")</f>
        <v/>
      </c>
      <c r="I8813" s="10" t="str">
        <f>IFERROR(VLOOKUP(D8813,Rooms[[الشقة]:[وصف]],4,FALSE),"")</f>
        <v/>
      </c>
      <c r="K8813" s="16" t="str">
        <f t="shared" si="275"/>
        <v/>
      </c>
    </row>
    <row r="8814" spans="2:11" x14ac:dyDescent="0.2">
      <c r="B8814" s="10" t="str">
        <f t="shared" si="274"/>
        <v/>
      </c>
      <c r="C8814" s="30"/>
      <c r="H8814" s="10" t="str">
        <f>IFERROR(IF(INDEX(Rooms[اعتماد القيمة],MATCH(الحجز!$D8814,Rooms[الشقة],0),1)&lt;=الحجز!$C8814,((INDEX(Rooms[القيمة],MATCH(الحجز!$D8814,Rooms[الشقة],0),1)*الحجز!$E8814)+G8814)-F8814,الحجز!$H8814),"")</f>
        <v/>
      </c>
      <c r="I8814" s="10" t="str">
        <f>IFERROR(VLOOKUP(D8814,Rooms[[الشقة]:[وصف]],4,FALSE),"")</f>
        <v/>
      </c>
      <c r="K8814" s="16" t="str">
        <f t="shared" si="275"/>
        <v/>
      </c>
    </row>
    <row r="8815" spans="2:11" x14ac:dyDescent="0.2">
      <c r="B8815" s="10" t="str">
        <f t="shared" si="274"/>
        <v/>
      </c>
      <c r="C8815" s="30"/>
      <c r="H8815" s="10" t="str">
        <f>IFERROR(IF(INDEX(Rooms[اعتماد القيمة],MATCH(الحجز!$D8815,Rooms[الشقة],0),1)&lt;=الحجز!$C8815,((INDEX(Rooms[القيمة],MATCH(الحجز!$D8815,Rooms[الشقة],0),1)*الحجز!$E8815)+G8815)-F8815,الحجز!$H8815),"")</f>
        <v/>
      </c>
      <c r="I8815" s="10" t="str">
        <f>IFERROR(VLOOKUP(D8815,Rooms[[الشقة]:[وصف]],4,FALSE),"")</f>
        <v/>
      </c>
      <c r="K8815" s="16" t="str">
        <f t="shared" si="275"/>
        <v/>
      </c>
    </row>
    <row r="8816" spans="2:11" x14ac:dyDescent="0.2">
      <c r="B8816" s="10" t="str">
        <f t="shared" si="274"/>
        <v/>
      </c>
      <c r="C8816" s="30"/>
      <c r="H8816" s="10" t="str">
        <f>IFERROR(IF(INDEX(Rooms[اعتماد القيمة],MATCH(الحجز!$D8816,Rooms[الشقة],0),1)&lt;=الحجز!$C8816,((INDEX(Rooms[القيمة],MATCH(الحجز!$D8816,Rooms[الشقة],0),1)*الحجز!$E8816)+G8816)-F8816,الحجز!$H8816),"")</f>
        <v/>
      </c>
      <c r="I8816" s="10" t="str">
        <f>IFERROR(VLOOKUP(D8816,Rooms[[الشقة]:[وصف]],4,FALSE),"")</f>
        <v/>
      </c>
      <c r="K8816" s="16" t="str">
        <f t="shared" si="275"/>
        <v/>
      </c>
    </row>
    <row r="8817" spans="2:11" x14ac:dyDescent="0.2">
      <c r="B8817" s="10" t="str">
        <f t="shared" si="274"/>
        <v/>
      </c>
      <c r="C8817" s="30"/>
      <c r="H8817" s="10" t="str">
        <f>IFERROR(IF(INDEX(Rooms[اعتماد القيمة],MATCH(الحجز!$D8817,Rooms[الشقة],0),1)&lt;=الحجز!$C8817,((INDEX(Rooms[القيمة],MATCH(الحجز!$D8817,Rooms[الشقة],0),1)*الحجز!$E8817)+G8817)-F8817,الحجز!$H8817),"")</f>
        <v/>
      </c>
      <c r="I8817" s="10" t="str">
        <f>IFERROR(VLOOKUP(D8817,Rooms[[الشقة]:[وصف]],4,FALSE),"")</f>
        <v/>
      </c>
      <c r="K8817" s="16" t="str">
        <f t="shared" si="275"/>
        <v/>
      </c>
    </row>
    <row r="8818" spans="2:11" x14ac:dyDescent="0.2">
      <c r="B8818" s="10" t="str">
        <f t="shared" si="274"/>
        <v/>
      </c>
      <c r="C8818" s="30"/>
      <c r="H8818" s="10" t="str">
        <f>IFERROR(IF(INDEX(Rooms[اعتماد القيمة],MATCH(الحجز!$D8818,Rooms[الشقة],0),1)&lt;=الحجز!$C8818,((INDEX(Rooms[القيمة],MATCH(الحجز!$D8818,Rooms[الشقة],0),1)*الحجز!$E8818)+G8818)-F8818,الحجز!$H8818),"")</f>
        <v/>
      </c>
      <c r="I8818" s="10" t="str">
        <f>IFERROR(VLOOKUP(D8818,Rooms[[الشقة]:[وصف]],4,FALSE),"")</f>
        <v/>
      </c>
      <c r="K8818" s="16" t="str">
        <f t="shared" si="275"/>
        <v/>
      </c>
    </row>
    <row r="8819" spans="2:11" x14ac:dyDescent="0.2">
      <c r="B8819" s="10" t="str">
        <f t="shared" si="274"/>
        <v/>
      </c>
      <c r="C8819" s="30"/>
      <c r="H8819" s="10" t="str">
        <f>IFERROR(IF(INDEX(Rooms[اعتماد القيمة],MATCH(الحجز!$D8819,Rooms[الشقة],0),1)&lt;=الحجز!$C8819,((INDEX(Rooms[القيمة],MATCH(الحجز!$D8819,Rooms[الشقة],0),1)*الحجز!$E8819)+G8819)-F8819,الحجز!$H8819),"")</f>
        <v/>
      </c>
      <c r="I8819" s="10" t="str">
        <f>IFERROR(VLOOKUP(D8819,Rooms[[الشقة]:[وصف]],4,FALSE),"")</f>
        <v/>
      </c>
      <c r="K8819" s="16" t="str">
        <f t="shared" si="275"/>
        <v/>
      </c>
    </row>
    <row r="8820" spans="2:11" x14ac:dyDescent="0.2">
      <c r="B8820" s="10" t="str">
        <f t="shared" si="274"/>
        <v/>
      </c>
      <c r="C8820" s="30"/>
      <c r="H8820" s="10" t="str">
        <f>IFERROR(IF(INDEX(Rooms[اعتماد القيمة],MATCH(الحجز!$D8820,Rooms[الشقة],0),1)&lt;=الحجز!$C8820,((INDEX(Rooms[القيمة],MATCH(الحجز!$D8820,Rooms[الشقة],0),1)*الحجز!$E8820)+G8820)-F8820,الحجز!$H8820),"")</f>
        <v/>
      </c>
      <c r="I8820" s="10" t="str">
        <f>IFERROR(VLOOKUP(D8820,Rooms[[الشقة]:[وصف]],4,FALSE),"")</f>
        <v/>
      </c>
      <c r="K8820" s="16" t="str">
        <f t="shared" si="275"/>
        <v/>
      </c>
    </row>
    <row r="8821" spans="2:11" x14ac:dyDescent="0.2">
      <c r="B8821" s="10" t="str">
        <f t="shared" si="274"/>
        <v/>
      </c>
      <c r="C8821" s="30"/>
      <c r="H8821" s="10" t="str">
        <f>IFERROR(IF(INDEX(Rooms[اعتماد القيمة],MATCH(الحجز!$D8821,Rooms[الشقة],0),1)&lt;=الحجز!$C8821,((INDEX(Rooms[القيمة],MATCH(الحجز!$D8821,Rooms[الشقة],0),1)*الحجز!$E8821)+G8821)-F8821,الحجز!$H8821),"")</f>
        <v/>
      </c>
      <c r="I8821" s="10" t="str">
        <f>IFERROR(VLOOKUP(D8821,Rooms[[الشقة]:[وصف]],4,FALSE),"")</f>
        <v/>
      </c>
      <c r="K8821" s="16" t="str">
        <f t="shared" si="275"/>
        <v/>
      </c>
    </row>
    <row r="8822" spans="2:11" x14ac:dyDescent="0.2">
      <c r="B8822" s="10" t="str">
        <f t="shared" si="274"/>
        <v/>
      </c>
      <c r="C8822" s="30"/>
      <c r="H8822" s="10" t="str">
        <f>IFERROR(IF(INDEX(Rooms[اعتماد القيمة],MATCH(الحجز!$D8822,Rooms[الشقة],0),1)&lt;=الحجز!$C8822,((INDEX(Rooms[القيمة],MATCH(الحجز!$D8822,Rooms[الشقة],0),1)*الحجز!$E8822)+G8822)-F8822,الحجز!$H8822),"")</f>
        <v/>
      </c>
      <c r="I8822" s="10" t="str">
        <f>IFERROR(VLOOKUP(D8822,Rooms[[الشقة]:[وصف]],4,FALSE),"")</f>
        <v/>
      </c>
      <c r="K8822" s="16" t="str">
        <f t="shared" si="275"/>
        <v/>
      </c>
    </row>
    <row r="8823" spans="2:11" x14ac:dyDescent="0.2">
      <c r="B8823" s="10" t="str">
        <f t="shared" si="274"/>
        <v/>
      </c>
      <c r="C8823" s="30"/>
      <c r="H8823" s="10" t="str">
        <f>IFERROR(IF(INDEX(Rooms[اعتماد القيمة],MATCH(الحجز!$D8823,Rooms[الشقة],0),1)&lt;=الحجز!$C8823,((INDEX(Rooms[القيمة],MATCH(الحجز!$D8823,Rooms[الشقة],0),1)*الحجز!$E8823)+G8823)-F8823,الحجز!$H8823),"")</f>
        <v/>
      </c>
      <c r="I8823" s="10" t="str">
        <f>IFERROR(VLOOKUP(D8823,Rooms[[الشقة]:[وصف]],4,FALSE),"")</f>
        <v/>
      </c>
      <c r="K8823" s="16" t="str">
        <f t="shared" si="275"/>
        <v/>
      </c>
    </row>
    <row r="8824" spans="2:11" x14ac:dyDescent="0.2">
      <c r="B8824" s="10" t="str">
        <f t="shared" si="274"/>
        <v/>
      </c>
      <c r="C8824" s="30"/>
      <c r="H8824" s="10" t="str">
        <f>IFERROR(IF(INDEX(Rooms[اعتماد القيمة],MATCH(الحجز!$D8824,Rooms[الشقة],0),1)&lt;=الحجز!$C8824,((INDEX(Rooms[القيمة],MATCH(الحجز!$D8824,Rooms[الشقة],0),1)*الحجز!$E8824)+G8824)-F8824,الحجز!$H8824),"")</f>
        <v/>
      </c>
      <c r="I8824" s="10" t="str">
        <f>IFERROR(VLOOKUP(D8824,Rooms[[الشقة]:[وصف]],4,FALSE),"")</f>
        <v/>
      </c>
      <c r="K8824" s="16" t="str">
        <f t="shared" si="275"/>
        <v/>
      </c>
    </row>
    <row r="8825" spans="2:11" x14ac:dyDescent="0.2">
      <c r="B8825" s="10" t="str">
        <f t="shared" si="274"/>
        <v/>
      </c>
      <c r="C8825" s="30"/>
      <c r="H8825" s="10" t="str">
        <f>IFERROR(IF(INDEX(Rooms[اعتماد القيمة],MATCH(الحجز!$D8825,Rooms[الشقة],0),1)&lt;=الحجز!$C8825,((INDEX(Rooms[القيمة],MATCH(الحجز!$D8825,Rooms[الشقة],0),1)*الحجز!$E8825)+G8825)-F8825,الحجز!$H8825),"")</f>
        <v/>
      </c>
      <c r="I8825" s="10" t="str">
        <f>IFERROR(VLOOKUP(D8825,Rooms[[الشقة]:[وصف]],4,FALSE),"")</f>
        <v/>
      </c>
      <c r="K8825" s="16" t="str">
        <f t="shared" si="275"/>
        <v/>
      </c>
    </row>
    <row r="8826" spans="2:11" x14ac:dyDescent="0.2">
      <c r="B8826" s="10" t="str">
        <f t="shared" si="274"/>
        <v/>
      </c>
      <c r="C8826" s="30"/>
      <c r="H8826" s="10" t="str">
        <f>IFERROR(IF(INDEX(Rooms[اعتماد القيمة],MATCH(الحجز!$D8826,Rooms[الشقة],0),1)&lt;=الحجز!$C8826,((INDEX(Rooms[القيمة],MATCH(الحجز!$D8826,Rooms[الشقة],0),1)*الحجز!$E8826)+G8826)-F8826,الحجز!$H8826),"")</f>
        <v/>
      </c>
      <c r="I8826" s="10" t="str">
        <f>IFERROR(VLOOKUP(D8826,Rooms[[الشقة]:[وصف]],4,FALSE),"")</f>
        <v/>
      </c>
      <c r="K8826" s="16" t="str">
        <f t="shared" si="275"/>
        <v/>
      </c>
    </row>
    <row r="8827" spans="2:11" x14ac:dyDescent="0.2">
      <c r="B8827" s="10" t="str">
        <f t="shared" si="274"/>
        <v/>
      </c>
      <c r="C8827" s="30"/>
      <c r="H8827" s="10" t="str">
        <f>IFERROR(IF(INDEX(Rooms[اعتماد القيمة],MATCH(الحجز!$D8827,Rooms[الشقة],0),1)&lt;=الحجز!$C8827,((INDEX(Rooms[القيمة],MATCH(الحجز!$D8827,Rooms[الشقة],0),1)*الحجز!$E8827)+G8827)-F8827,الحجز!$H8827),"")</f>
        <v/>
      </c>
      <c r="I8827" s="10" t="str">
        <f>IFERROR(VLOOKUP(D8827,Rooms[[الشقة]:[وصف]],4,FALSE),"")</f>
        <v/>
      </c>
      <c r="K8827" s="16" t="str">
        <f t="shared" si="275"/>
        <v/>
      </c>
    </row>
    <row r="8828" spans="2:11" x14ac:dyDescent="0.2">
      <c r="B8828" s="10" t="str">
        <f t="shared" si="274"/>
        <v/>
      </c>
      <c r="C8828" s="30"/>
      <c r="H8828" s="10" t="str">
        <f>IFERROR(IF(INDEX(Rooms[اعتماد القيمة],MATCH(الحجز!$D8828,Rooms[الشقة],0),1)&lt;=الحجز!$C8828,((INDEX(Rooms[القيمة],MATCH(الحجز!$D8828,Rooms[الشقة],0),1)*الحجز!$E8828)+G8828)-F8828,الحجز!$H8828),"")</f>
        <v/>
      </c>
      <c r="I8828" s="10" t="str">
        <f>IFERROR(VLOOKUP(D8828,Rooms[[الشقة]:[وصف]],4,FALSE),"")</f>
        <v/>
      </c>
      <c r="K8828" s="16" t="str">
        <f t="shared" si="275"/>
        <v/>
      </c>
    </row>
    <row r="8829" spans="2:11" x14ac:dyDescent="0.2">
      <c r="B8829" s="10" t="str">
        <f t="shared" si="274"/>
        <v/>
      </c>
      <c r="C8829" s="30"/>
      <c r="H8829" s="10" t="str">
        <f>IFERROR(IF(INDEX(Rooms[اعتماد القيمة],MATCH(الحجز!$D8829,Rooms[الشقة],0),1)&lt;=الحجز!$C8829,((INDEX(Rooms[القيمة],MATCH(الحجز!$D8829,Rooms[الشقة],0),1)*الحجز!$E8829)+G8829)-F8829,الحجز!$H8829),"")</f>
        <v/>
      </c>
      <c r="I8829" s="10" t="str">
        <f>IFERROR(VLOOKUP(D8829,Rooms[[الشقة]:[وصف]],4,FALSE),"")</f>
        <v/>
      </c>
      <c r="K8829" s="16" t="str">
        <f t="shared" si="275"/>
        <v/>
      </c>
    </row>
    <row r="8830" spans="2:11" x14ac:dyDescent="0.2">
      <c r="B8830" s="10" t="str">
        <f t="shared" si="274"/>
        <v/>
      </c>
      <c r="C8830" s="30"/>
      <c r="H8830" s="10" t="str">
        <f>IFERROR(IF(INDEX(Rooms[اعتماد القيمة],MATCH(الحجز!$D8830,Rooms[الشقة],0),1)&lt;=الحجز!$C8830,((INDEX(Rooms[القيمة],MATCH(الحجز!$D8830,Rooms[الشقة],0),1)*الحجز!$E8830)+G8830)-F8830,الحجز!$H8830),"")</f>
        <v/>
      </c>
      <c r="I8830" s="10" t="str">
        <f>IFERROR(VLOOKUP(D8830,Rooms[[الشقة]:[وصف]],4,FALSE),"")</f>
        <v/>
      </c>
      <c r="K8830" s="16" t="str">
        <f t="shared" si="275"/>
        <v/>
      </c>
    </row>
    <row r="8831" spans="2:11" x14ac:dyDescent="0.2">
      <c r="B8831" s="10" t="str">
        <f t="shared" si="274"/>
        <v/>
      </c>
      <c r="C8831" s="30"/>
      <c r="H8831" s="10" t="str">
        <f>IFERROR(IF(INDEX(Rooms[اعتماد القيمة],MATCH(الحجز!$D8831,Rooms[الشقة],0),1)&lt;=الحجز!$C8831,((INDEX(Rooms[القيمة],MATCH(الحجز!$D8831,Rooms[الشقة],0),1)*الحجز!$E8831)+G8831)-F8831,الحجز!$H8831),"")</f>
        <v/>
      </c>
      <c r="I8831" s="10" t="str">
        <f>IFERROR(VLOOKUP(D8831,Rooms[[الشقة]:[وصف]],4,FALSE),"")</f>
        <v/>
      </c>
      <c r="K8831" s="16" t="str">
        <f t="shared" si="275"/>
        <v/>
      </c>
    </row>
    <row r="8832" spans="2:11" x14ac:dyDescent="0.2">
      <c r="B8832" s="10" t="str">
        <f t="shared" si="274"/>
        <v/>
      </c>
      <c r="C8832" s="30"/>
      <c r="H8832" s="10" t="str">
        <f>IFERROR(IF(INDEX(Rooms[اعتماد القيمة],MATCH(الحجز!$D8832,Rooms[الشقة],0),1)&lt;=الحجز!$C8832,((INDEX(Rooms[القيمة],MATCH(الحجز!$D8832,Rooms[الشقة],0),1)*الحجز!$E8832)+G8832)-F8832,الحجز!$H8832),"")</f>
        <v/>
      </c>
      <c r="I8832" s="10" t="str">
        <f>IFERROR(VLOOKUP(D8832,Rooms[[الشقة]:[وصف]],4,FALSE),"")</f>
        <v/>
      </c>
      <c r="K8832" s="16" t="str">
        <f t="shared" si="275"/>
        <v/>
      </c>
    </row>
    <row r="8833" spans="2:11" x14ac:dyDescent="0.2">
      <c r="B8833" s="10" t="str">
        <f t="shared" si="274"/>
        <v/>
      </c>
      <c r="C8833" s="30"/>
      <c r="H8833" s="10" t="str">
        <f>IFERROR(IF(INDEX(Rooms[اعتماد القيمة],MATCH(الحجز!$D8833,Rooms[الشقة],0),1)&lt;=الحجز!$C8833,((INDEX(Rooms[القيمة],MATCH(الحجز!$D8833,Rooms[الشقة],0),1)*الحجز!$E8833)+G8833)-F8833,الحجز!$H8833),"")</f>
        <v/>
      </c>
      <c r="I8833" s="10" t="str">
        <f>IFERROR(VLOOKUP(D8833,Rooms[[الشقة]:[وصف]],4,FALSE),"")</f>
        <v/>
      </c>
      <c r="K8833" s="16" t="str">
        <f t="shared" si="275"/>
        <v/>
      </c>
    </row>
    <row r="8834" spans="2:11" x14ac:dyDescent="0.2">
      <c r="B8834" s="10" t="str">
        <f t="shared" si="274"/>
        <v/>
      </c>
      <c r="C8834" s="30"/>
      <c r="H8834" s="10" t="str">
        <f>IFERROR(IF(INDEX(Rooms[اعتماد القيمة],MATCH(الحجز!$D8834,Rooms[الشقة],0),1)&lt;=الحجز!$C8834,((INDEX(Rooms[القيمة],MATCH(الحجز!$D8834,Rooms[الشقة],0),1)*الحجز!$E8834)+G8834)-F8834,الحجز!$H8834),"")</f>
        <v/>
      </c>
      <c r="I8834" s="10" t="str">
        <f>IFERROR(VLOOKUP(D8834,Rooms[[الشقة]:[وصف]],4,FALSE),"")</f>
        <v/>
      </c>
      <c r="K8834" s="16" t="str">
        <f t="shared" si="275"/>
        <v/>
      </c>
    </row>
    <row r="8835" spans="2:11" x14ac:dyDescent="0.2">
      <c r="B8835" s="10" t="str">
        <f t="shared" si="274"/>
        <v/>
      </c>
      <c r="C8835" s="30"/>
      <c r="H8835" s="10" t="str">
        <f>IFERROR(IF(INDEX(Rooms[اعتماد القيمة],MATCH(الحجز!$D8835,Rooms[الشقة],0),1)&lt;=الحجز!$C8835,((INDEX(Rooms[القيمة],MATCH(الحجز!$D8835,Rooms[الشقة],0),1)*الحجز!$E8835)+G8835)-F8835,الحجز!$H8835),"")</f>
        <v/>
      </c>
      <c r="I8835" s="10" t="str">
        <f>IFERROR(VLOOKUP(D8835,Rooms[[الشقة]:[وصف]],4,FALSE),"")</f>
        <v/>
      </c>
      <c r="K8835" s="16" t="str">
        <f t="shared" si="275"/>
        <v/>
      </c>
    </row>
    <row r="8836" spans="2:11" x14ac:dyDescent="0.2">
      <c r="B8836" s="10" t="str">
        <f t="shared" si="274"/>
        <v/>
      </c>
      <c r="C8836" s="30"/>
      <c r="H8836" s="10" t="str">
        <f>IFERROR(IF(INDEX(Rooms[اعتماد القيمة],MATCH(الحجز!$D8836,Rooms[الشقة],0),1)&lt;=الحجز!$C8836,((INDEX(Rooms[القيمة],MATCH(الحجز!$D8836,Rooms[الشقة],0),1)*الحجز!$E8836)+G8836)-F8836,الحجز!$H8836),"")</f>
        <v/>
      </c>
      <c r="I8836" s="10" t="str">
        <f>IFERROR(VLOOKUP(D8836,Rooms[[الشقة]:[وصف]],4,FALSE),"")</f>
        <v/>
      </c>
      <c r="K8836" s="16" t="str">
        <f t="shared" si="275"/>
        <v/>
      </c>
    </row>
    <row r="8837" spans="2:11" x14ac:dyDescent="0.2">
      <c r="B8837" s="10" t="str">
        <f t="shared" ref="B8837:B8900" si="276">IF(C8837&lt;&gt;"",ROW(A8834),"")</f>
        <v/>
      </c>
      <c r="C8837" s="30"/>
      <c r="H8837" s="10" t="str">
        <f>IFERROR(IF(INDEX(Rooms[اعتماد القيمة],MATCH(الحجز!$D8837,Rooms[الشقة],0),1)&lt;=الحجز!$C8837,((INDEX(Rooms[القيمة],MATCH(الحجز!$D8837,Rooms[الشقة],0),1)*الحجز!$E8837)+G8837)-F8837,الحجز!$H8837),"")</f>
        <v/>
      </c>
      <c r="I8837" s="10" t="str">
        <f>IFERROR(VLOOKUP(D8837,Rooms[[الشقة]:[وصف]],4,FALSE),"")</f>
        <v/>
      </c>
      <c r="K8837" s="16" t="str">
        <f t="shared" ref="K8837:K8900" si="277">IF(AND(E8837="",C8837=""),"",C8837+(IF(E8837&lt;1,E8837,(E8837-1))))</f>
        <v/>
      </c>
    </row>
    <row r="8838" spans="2:11" x14ac:dyDescent="0.2">
      <c r="B8838" s="10" t="str">
        <f t="shared" si="276"/>
        <v/>
      </c>
      <c r="C8838" s="30"/>
      <c r="H8838" s="10" t="str">
        <f>IFERROR(IF(INDEX(Rooms[اعتماد القيمة],MATCH(الحجز!$D8838,Rooms[الشقة],0),1)&lt;=الحجز!$C8838,((INDEX(Rooms[القيمة],MATCH(الحجز!$D8838,Rooms[الشقة],0),1)*الحجز!$E8838)+G8838)-F8838,الحجز!$H8838),"")</f>
        <v/>
      </c>
      <c r="I8838" s="10" t="str">
        <f>IFERROR(VLOOKUP(D8838,Rooms[[الشقة]:[وصف]],4,FALSE),"")</f>
        <v/>
      </c>
      <c r="K8838" s="16" t="str">
        <f t="shared" si="277"/>
        <v/>
      </c>
    </row>
    <row r="8839" spans="2:11" x14ac:dyDescent="0.2">
      <c r="B8839" s="10" t="str">
        <f t="shared" si="276"/>
        <v/>
      </c>
      <c r="C8839" s="30"/>
      <c r="H8839" s="10" t="str">
        <f>IFERROR(IF(INDEX(Rooms[اعتماد القيمة],MATCH(الحجز!$D8839,Rooms[الشقة],0),1)&lt;=الحجز!$C8839,((INDEX(Rooms[القيمة],MATCH(الحجز!$D8839,Rooms[الشقة],0),1)*الحجز!$E8839)+G8839)-F8839,الحجز!$H8839),"")</f>
        <v/>
      </c>
      <c r="I8839" s="10" t="str">
        <f>IFERROR(VLOOKUP(D8839,Rooms[[الشقة]:[وصف]],4,FALSE),"")</f>
        <v/>
      </c>
      <c r="K8839" s="16" t="str">
        <f t="shared" si="277"/>
        <v/>
      </c>
    </row>
    <row r="8840" spans="2:11" x14ac:dyDescent="0.2">
      <c r="B8840" s="10" t="str">
        <f t="shared" si="276"/>
        <v/>
      </c>
      <c r="C8840" s="30"/>
      <c r="H8840" s="10" t="str">
        <f>IFERROR(IF(INDEX(Rooms[اعتماد القيمة],MATCH(الحجز!$D8840,Rooms[الشقة],0),1)&lt;=الحجز!$C8840,((INDEX(Rooms[القيمة],MATCH(الحجز!$D8840,Rooms[الشقة],0),1)*الحجز!$E8840)+G8840)-F8840,الحجز!$H8840),"")</f>
        <v/>
      </c>
      <c r="I8840" s="10" t="str">
        <f>IFERROR(VLOOKUP(D8840,Rooms[[الشقة]:[وصف]],4,FALSE),"")</f>
        <v/>
      </c>
      <c r="K8840" s="16" t="str">
        <f t="shared" si="277"/>
        <v/>
      </c>
    </row>
    <row r="8841" spans="2:11" x14ac:dyDescent="0.2">
      <c r="B8841" s="10" t="str">
        <f t="shared" si="276"/>
        <v/>
      </c>
      <c r="C8841" s="30"/>
      <c r="H8841" s="10" t="str">
        <f>IFERROR(IF(INDEX(Rooms[اعتماد القيمة],MATCH(الحجز!$D8841,Rooms[الشقة],0),1)&lt;=الحجز!$C8841,((INDEX(Rooms[القيمة],MATCH(الحجز!$D8841,Rooms[الشقة],0),1)*الحجز!$E8841)+G8841)-F8841,الحجز!$H8841),"")</f>
        <v/>
      </c>
      <c r="I8841" s="10" t="str">
        <f>IFERROR(VLOOKUP(D8841,Rooms[[الشقة]:[وصف]],4,FALSE),"")</f>
        <v/>
      </c>
      <c r="K8841" s="16" t="str">
        <f t="shared" si="277"/>
        <v/>
      </c>
    </row>
    <row r="8842" spans="2:11" x14ac:dyDescent="0.2">
      <c r="B8842" s="10" t="str">
        <f t="shared" si="276"/>
        <v/>
      </c>
      <c r="C8842" s="30"/>
      <c r="H8842" s="10" t="str">
        <f>IFERROR(IF(INDEX(Rooms[اعتماد القيمة],MATCH(الحجز!$D8842,Rooms[الشقة],0),1)&lt;=الحجز!$C8842,((INDEX(Rooms[القيمة],MATCH(الحجز!$D8842,Rooms[الشقة],0),1)*الحجز!$E8842)+G8842)-F8842,الحجز!$H8842),"")</f>
        <v/>
      </c>
      <c r="I8842" s="10" t="str">
        <f>IFERROR(VLOOKUP(D8842,Rooms[[الشقة]:[وصف]],4,FALSE),"")</f>
        <v/>
      </c>
      <c r="K8842" s="16" t="str">
        <f t="shared" si="277"/>
        <v/>
      </c>
    </row>
    <row r="8843" spans="2:11" x14ac:dyDescent="0.2">
      <c r="B8843" s="10" t="str">
        <f t="shared" si="276"/>
        <v/>
      </c>
      <c r="C8843" s="30"/>
      <c r="H8843" s="10" t="str">
        <f>IFERROR(IF(INDEX(Rooms[اعتماد القيمة],MATCH(الحجز!$D8843,Rooms[الشقة],0),1)&lt;=الحجز!$C8843,((INDEX(Rooms[القيمة],MATCH(الحجز!$D8843,Rooms[الشقة],0),1)*الحجز!$E8843)+G8843)-F8843,الحجز!$H8843),"")</f>
        <v/>
      </c>
      <c r="I8843" s="10" t="str">
        <f>IFERROR(VLOOKUP(D8843,Rooms[[الشقة]:[وصف]],4,FALSE),"")</f>
        <v/>
      </c>
      <c r="K8843" s="16" t="str">
        <f t="shared" si="277"/>
        <v/>
      </c>
    </row>
    <row r="8844" spans="2:11" x14ac:dyDescent="0.2">
      <c r="B8844" s="10" t="str">
        <f t="shared" si="276"/>
        <v/>
      </c>
      <c r="C8844" s="30"/>
      <c r="H8844" s="10" t="str">
        <f>IFERROR(IF(INDEX(Rooms[اعتماد القيمة],MATCH(الحجز!$D8844,Rooms[الشقة],0),1)&lt;=الحجز!$C8844,((INDEX(Rooms[القيمة],MATCH(الحجز!$D8844,Rooms[الشقة],0),1)*الحجز!$E8844)+G8844)-F8844,الحجز!$H8844),"")</f>
        <v/>
      </c>
      <c r="I8844" s="10" t="str">
        <f>IFERROR(VLOOKUP(D8844,Rooms[[الشقة]:[وصف]],4,FALSE),"")</f>
        <v/>
      </c>
      <c r="K8844" s="16" t="str">
        <f t="shared" si="277"/>
        <v/>
      </c>
    </row>
    <row r="8845" spans="2:11" x14ac:dyDescent="0.2">
      <c r="B8845" s="10" t="str">
        <f t="shared" si="276"/>
        <v/>
      </c>
      <c r="C8845" s="30"/>
      <c r="H8845" s="10" t="str">
        <f>IFERROR(IF(INDEX(Rooms[اعتماد القيمة],MATCH(الحجز!$D8845,Rooms[الشقة],0),1)&lt;=الحجز!$C8845,((INDEX(Rooms[القيمة],MATCH(الحجز!$D8845,Rooms[الشقة],0),1)*الحجز!$E8845)+G8845)-F8845,الحجز!$H8845),"")</f>
        <v/>
      </c>
      <c r="I8845" s="10" t="str">
        <f>IFERROR(VLOOKUP(D8845,Rooms[[الشقة]:[وصف]],4,FALSE),"")</f>
        <v/>
      </c>
      <c r="K8845" s="16" t="str">
        <f t="shared" si="277"/>
        <v/>
      </c>
    </row>
    <row r="8846" spans="2:11" x14ac:dyDescent="0.2">
      <c r="B8846" s="10" t="str">
        <f t="shared" si="276"/>
        <v/>
      </c>
      <c r="C8846" s="30"/>
      <c r="H8846" s="10" t="str">
        <f>IFERROR(IF(INDEX(Rooms[اعتماد القيمة],MATCH(الحجز!$D8846,Rooms[الشقة],0),1)&lt;=الحجز!$C8846,((INDEX(Rooms[القيمة],MATCH(الحجز!$D8846,Rooms[الشقة],0),1)*الحجز!$E8846)+G8846)-F8846,الحجز!$H8846),"")</f>
        <v/>
      </c>
      <c r="I8846" s="10" t="str">
        <f>IFERROR(VLOOKUP(D8846,Rooms[[الشقة]:[وصف]],4,FALSE),"")</f>
        <v/>
      </c>
      <c r="K8846" s="16" t="str">
        <f t="shared" si="277"/>
        <v/>
      </c>
    </row>
    <row r="8847" spans="2:11" x14ac:dyDescent="0.2">
      <c r="B8847" s="10" t="str">
        <f t="shared" si="276"/>
        <v/>
      </c>
      <c r="C8847" s="30"/>
      <c r="H8847" s="10" t="str">
        <f>IFERROR(IF(INDEX(Rooms[اعتماد القيمة],MATCH(الحجز!$D8847,Rooms[الشقة],0),1)&lt;=الحجز!$C8847,((INDEX(Rooms[القيمة],MATCH(الحجز!$D8847,Rooms[الشقة],0),1)*الحجز!$E8847)+G8847)-F8847,الحجز!$H8847),"")</f>
        <v/>
      </c>
      <c r="I8847" s="10" t="str">
        <f>IFERROR(VLOOKUP(D8847,Rooms[[الشقة]:[وصف]],4,FALSE),"")</f>
        <v/>
      </c>
      <c r="K8847" s="16" t="str">
        <f t="shared" si="277"/>
        <v/>
      </c>
    </row>
    <row r="8848" spans="2:11" x14ac:dyDescent="0.2">
      <c r="B8848" s="10" t="str">
        <f t="shared" si="276"/>
        <v/>
      </c>
      <c r="C8848" s="30"/>
      <c r="H8848" s="10" t="str">
        <f>IFERROR(IF(INDEX(Rooms[اعتماد القيمة],MATCH(الحجز!$D8848,Rooms[الشقة],0),1)&lt;=الحجز!$C8848,((INDEX(Rooms[القيمة],MATCH(الحجز!$D8848,Rooms[الشقة],0),1)*الحجز!$E8848)+G8848)-F8848,الحجز!$H8848),"")</f>
        <v/>
      </c>
      <c r="I8848" s="10" t="str">
        <f>IFERROR(VLOOKUP(D8848,Rooms[[الشقة]:[وصف]],4,FALSE),"")</f>
        <v/>
      </c>
      <c r="K8848" s="16" t="str">
        <f t="shared" si="277"/>
        <v/>
      </c>
    </row>
    <row r="8849" spans="2:11" x14ac:dyDescent="0.2">
      <c r="B8849" s="10" t="str">
        <f t="shared" si="276"/>
        <v/>
      </c>
      <c r="C8849" s="30"/>
      <c r="H8849" s="10" t="str">
        <f>IFERROR(IF(INDEX(Rooms[اعتماد القيمة],MATCH(الحجز!$D8849,Rooms[الشقة],0),1)&lt;=الحجز!$C8849,((INDEX(Rooms[القيمة],MATCH(الحجز!$D8849,Rooms[الشقة],0),1)*الحجز!$E8849)+G8849)-F8849,الحجز!$H8849),"")</f>
        <v/>
      </c>
      <c r="I8849" s="10" t="str">
        <f>IFERROR(VLOOKUP(D8849,Rooms[[الشقة]:[وصف]],4,FALSE),"")</f>
        <v/>
      </c>
      <c r="K8849" s="16" t="str">
        <f t="shared" si="277"/>
        <v/>
      </c>
    </row>
    <row r="8850" spans="2:11" x14ac:dyDescent="0.2">
      <c r="B8850" s="10" t="str">
        <f t="shared" si="276"/>
        <v/>
      </c>
      <c r="C8850" s="30"/>
      <c r="H8850" s="10" t="str">
        <f>IFERROR(IF(INDEX(Rooms[اعتماد القيمة],MATCH(الحجز!$D8850,Rooms[الشقة],0),1)&lt;=الحجز!$C8850,((INDEX(Rooms[القيمة],MATCH(الحجز!$D8850,Rooms[الشقة],0),1)*الحجز!$E8850)+G8850)-F8850,الحجز!$H8850),"")</f>
        <v/>
      </c>
      <c r="I8850" s="10" t="str">
        <f>IFERROR(VLOOKUP(D8850,Rooms[[الشقة]:[وصف]],4,FALSE),"")</f>
        <v/>
      </c>
      <c r="K8850" s="16" t="str">
        <f t="shared" si="277"/>
        <v/>
      </c>
    </row>
    <row r="8851" spans="2:11" x14ac:dyDescent="0.2">
      <c r="B8851" s="10" t="str">
        <f t="shared" si="276"/>
        <v/>
      </c>
      <c r="C8851" s="30"/>
      <c r="H8851" s="10" t="str">
        <f>IFERROR(IF(INDEX(Rooms[اعتماد القيمة],MATCH(الحجز!$D8851,Rooms[الشقة],0),1)&lt;=الحجز!$C8851,((INDEX(Rooms[القيمة],MATCH(الحجز!$D8851,Rooms[الشقة],0),1)*الحجز!$E8851)+G8851)-F8851,الحجز!$H8851),"")</f>
        <v/>
      </c>
      <c r="I8851" s="10" t="str">
        <f>IFERROR(VLOOKUP(D8851,Rooms[[الشقة]:[وصف]],4,FALSE),"")</f>
        <v/>
      </c>
      <c r="K8851" s="16" t="str">
        <f t="shared" si="277"/>
        <v/>
      </c>
    </row>
    <row r="8852" spans="2:11" x14ac:dyDescent="0.2">
      <c r="B8852" s="10" t="str">
        <f t="shared" si="276"/>
        <v/>
      </c>
      <c r="C8852" s="30"/>
      <c r="H8852" s="10" t="str">
        <f>IFERROR(IF(INDEX(Rooms[اعتماد القيمة],MATCH(الحجز!$D8852,Rooms[الشقة],0),1)&lt;=الحجز!$C8852,((INDEX(Rooms[القيمة],MATCH(الحجز!$D8852,Rooms[الشقة],0),1)*الحجز!$E8852)+G8852)-F8852,الحجز!$H8852),"")</f>
        <v/>
      </c>
      <c r="I8852" s="10" t="str">
        <f>IFERROR(VLOOKUP(D8852,Rooms[[الشقة]:[وصف]],4,FALSE),"")</f>
        <v/>
      </c>
      <c r="K8852" s="16" t="str">
        <f t="shared" si="277"/>
        <v/>
      </c>
    </row>
    <row r="8853" spans="2:11" x14ac:dyDescent="0.2">
      <c r="B8853" s="10" t="str">
        <f t="shared" si="276"/>
        <v/>
      </c>
      <c r="C8853" s="30"/>
      <c r="H8853" s="10" t="str">
        <f>IFERROR(IF(INDEX(Rooms[اعتماد القيمة],MATCH(الحجز!$D8853,Rooms[الشقة],0),1)&lt;=الحجز!$C8853,((INDEX(Rooms[القيمة],MATCH(الحجز!$D8853,Rooms[الشقة],0),1)*الحجز!$E8853)+G8853)-F8853,الحجز!$H8853),"")</f>
        <v/>
      </c>
      <c r="I8853" s="10" t="str">
        <f>IFERROR(VLOOKUP(D8853,Rooms[[الشقة]:[وصف]],4,FALSE),"")</f>
        <v/>
      </c>
      <c r="K8853" s="16" t="str">
        <f t="shared" si="277"/>
        <v/>
      </c>
    </row>
    <row r="8854" spans="2:11" x14ac:dyDescent="0.2">
      <c r="B8854" s="10" t="str">
        <f t="shared" si="276"/>
        <v/>
      </c>
      <c r="C8854" s="30"/>
      <c r="H8854" s="10" t="str">
        <f>IFERROR(IF(INDEX(Rooms[اعتماد القيمة],MATCH(الحجز!$D8854,Rooms[الشقة],0),1)&lt;=الحجز!$C8854,((INDEX(Rooms[القيمة],MATCH(الحجز!$D8854,Rooms[الشقة],0),1)*الحجز!$E8854)+G8854)-F8854,الحجز!$H8854),"")</f>
        <v/>
      </c>
      <c r="I8854" s="10" t="str">
        <f>IFERROR(VLOOKUP(D8854,Rooms[[الشقة]:[وصف]],4,FALSE),"")</f>
        <v/>
      </c>
      <c r="K8854" s="16" t="str">
        <f t="shared" si="277"/>
        <v/>
      </c>
    </row>
    <row r="8855" spans="2:11" x14ac:dyDescent="0.2">
      <c r="B8855" s="10" t="str">
        <f t="shared" si="276"/>
        <v/>
      </c>
      <c r="C8855" s="30"/>
      <c r="H8855" s="10" t="str">
        <f>IFERROR(IF(INDEX(Rooms[اعتماد القيمة],MATCH(الحجز!$D8855,Rooms[الشقة],0),1)&lt;=الحجز!$C8855,((INDEX(Rooms[القيمة],MATCH(الحجز!$D8855,Rooms[الشقة],0),1)*الحجز!$E8855)+G8855)-F8855,الحجز!$H8855),"")</f>
        <v/>
      </c>
      <c r="I8855" s="10" t="str">
        <f>IFERROR(VLOOKUP(D8855,Rooms[[الشقة]:[وصف]],4,FALSE),"")</f>
        <v/>
      </c>
      <c r="K8855" s="16" t="str">
        <f t="shared" si="277"/>
        <v/>
      </c>
    </row>
    <row r="8856" spans="2:11" x14ac:dyDescent="0.2">
      <c r="B8856" s="10" t="str">
        <f t="shared" si="276"/>
        <v/>
      </c>
      <c r="C8856" s="30"/>
      <c r="H8856" s="10" t="str">
        <f>IFERROR(IF(INDEX(Rooms[اعتماد القيمة],MATCH(الحجز!$D8856,Rooms[الشقة],0),1)&lt;=الحجز!$C8856,((INDEX(Rooms[القيمة],MATCH(الحجز!$D8856,Rooms[الشقة],0),1)*الحجز!$E8856)+G8856)-F8856,الحجز!$H8856),"")</f>
        <v/>
      </c>
      <c r="I8856" s="10" t="str">
        <f>IFERROR(VLOOKUP(D8856,Rooms[[الشقة]:[وصف]],4,FALSE),"")</f>
        <v/>
      </c>
      <c r="K8856" s="16" t="str">
        <f t="shared" si="277"/>
        <v/>
      </c>
    </row>
    <row r="8857" spans="2:11" x14ac:dyDescent="0.2">
      <c r="B8857" s="10" t="str">
        <f t="shared" si="276"/>
        <v/>
      </c>
      <c r="C8857" s="30"/>
      <c r="H8857" s="10" t="str">
        <f>IFERROR(IF(INDEX(Rooms[اعتماد القيمة],MATCH(الحجز!$D8857,Rooms[الشقة],0),1)&lt;=الحجز!$C8857,((INDEX(Rooms[القيمة],MATCH(الحجز!$D8857,Rooms[الشقة],0),1)*الحجز!$E8857)+G8857)-F8857,الحجز!$H8857),"")</f>
        <v/>
      </c>
      <c r="I8857" s="10" t="str">
        <f>IFERROR(VLOOKUP(D8857,Rooms[[الشقة]:[وصف]],4,FALSE),"")</f>
        <v/>
      </c>
      <c r="K8857" s="16" t="str">
        <f t="shared" si="277"/>
        <v/>
      </c>
    </row>
    <row r="8858" spans="2:11" x14ac:dyDescent="0.2">
      <c r="B8858" s="10" t="str">
        <f t="shared" si="276"/>
        <v/>
      </c>
      <c r="C8858" s="30"/>
      <c r="H8858" s="10" t="str">
        <f>IFERROR(IF(INDEX(Rooms[اعتماد القيمة],MATCH(الحجز!$D8858,Rooms[الشقة],0),1)&lt;=الحجز!$C8858,((INDEX(Rooms[القيمة],MATCH(الحجز!$D8858,Rooms[الشقة],0),1)*الحجز!$E8858)+G8858)-F8858,الحجز!$H8858),"")</f>
        <v/>
      </c>
      <c r="I8858" s="10" t="str">
        <f>IFERROR(VLOOKUP(D8858,Rooms[[الشقة]:[وصف]],4,FALSE),"")</f>
        <v/>
      </c>
      <c r="K8858" s="16" t="str">
        <f t="shared" si="277"/>
        <v/>
      </c>
    </row>
    <row r="8859" spans="2:11" x14ac:dyDescent="0.2">
      <c r="B8859" s="10" t="str">
        <f t="shared" si="276"/>
        <v/>
      </c>
      <c r="C8859" s="30"/>
      <c r="H8859" s="10" t="str">
        <f>IFERROR(IF(INDEX(Rooms[اعتماد القيمة],MATCH(الحجز!$D8859,Rooms[الشقة],0),1)&lt;=الحجز!$C8859,((INDEX(Rooms[القيمة],MATCH(الحجز!$D8859,Rooms[الشقة],0),1)*الحجز!$E8859)+G8859)-F8859,الحجز!$H8859),"")</f>
        <v/>
      </c>
      <c r="I8859" s="10" t="str">
        <f>IFERROR(VLOOKUP(D8859,Rooms[[الشقة]:[وصف]],4,FALSE),"")</f>
        <v/>
      </c>
      <c r="K8859" s="16" t="str">
        <f t="shared" si="277"/>
        <v/>
      </c>
    </row>
    <row r="8860" spans="2:11" x14ac:dyDescent="0.2">
      <c r="B8860" s="10" t="str">
        <f t="shared" si="276"/>
        <v/>
      </c>
      <c r="C8860" s="30"/>
      <c r="H8860" s="10" t="str">
        <f>IFERROR(IF(INDEX(Rooms[اعتماد القيمة],MATCH(الحجز!$D8860,Rooms[الشقة],0),1)&lt;=الحجز!$C8860,((INDEX(Rooms[القيمة],MATCH(الحجز!$D8860,Rooms[الشقة],0),1)*الحجز!$E8860)+G8860)-F8860,الحجز!$H8860),"")</f>
        <v/>
      </c>
      <c r="I8860" s="10" t="str">
        <f>IFERROR(VLOOKUP(D8860,Rooms[[الشقة]:[وصف]],4,FALSE),"")</f>
        <v/>
      </c>
      <c r="K8860" s="16" t="str">
        <f t="shared" si="277"/>
        <v/>
      </c>
    </row>
    <row r="8861" spans="2:11" x14ac:dyDescent="0.2">
      <c r="B8861" s="10" t="str">
        <f t="shared" si="276"/>
        <v/>
      </c>
      <c r="C8861" s="30"/>
      <c r="H8861" s="10" t="str">
        <f>IFERROR(IF(INDEX(Rooms[اعتماد القيمة],MATCH(الحجز!$D8861,Rooms[الشقة],0),1)&lt;=الحجز!$C8861,((INDEX(Rooms[القيمة],MATCH(الحجز!$D8861,Rooms[الشقة],0),1)*الحجز!$E8861)+G8861)-F8861,الحجز!$H8861),"")</f>
        <v/>
      </c>
      <c r="I8861" s="10" t="str">
        <f>IFERROR(VLOOKUP(D8861,Rooms[[الشقة]:[وصف]],4,FALSE),"")</f>
        <v/>
      </c>
      <c r="K8861" s="16" t="str">
        <f t="shared" si="277"/>
        <v/>
      </c>
    </row>
    <row r="8862" spans="2:11" x14ac:dyDescent="0.2">
      <c r="B8862" s="10" t="str">
        <f t="shared" si="276"/>
        <v/>
      </c>
      <c r="C8862" s="30"/>
      <c r="H8862" s="10" t="str">
        <f>IFERROR(IF(INDEX(Rooms[اعتماد القيمة],MATCH(الحجز!$D8862,Rooms[الشقة],0),1)&lt;=الحجز!$C8862,((INDEX(Rooms[القيمة],MATCH(الحجز!$D8862,Rooms[الشقة],0),1)*الحجز!$E8862)+G8862)-F8862,الحجز!$H8862),"")</f>
        <v/>
      </c>
      <c r="I8862" s="10" t="str">
        <f>IFERROR(VLOOKUP(D8862,Rooms[[الشقة]:[وصف]],4,FALSE),"")</f>
        <v/>
      </c>
      <c r="K8862" s="16" t="str">
        <f t="shared" si="277"/>
        <v/>
      </c>
    </row>
    <row r="8863" spans="2:11" x14ac:dyDescent="0.2">
      <c r="B8863" s="10" t="str">
        <f t="shared" si="276"/>
        <v/>
      </c>
      <c r="C8863" s="30"/>
      <c r="H8863" s="10" t="str">
        <f>IFERROR(IF(INDEX(Rooms[اعتماد القيمة],MATCH(الحجز!$D8863,Rooms[الشقة],0),1)&lt;=الحجز!$C8863,((INDEX(Rooms[القيمة],MATCH(الحجز!$D8863,Rooms[الشقة],0),1)*الحجز!$E8863)+G8863)-F8863,الحجز!$H8863),"")</f>
        <v/>
      </c>
      <c r="I8863" s="10" t="str">
        <f>IFERROR(VLOOKUP(D8863,Rooms[[الشقة]:[وصف]],4,FALSE),"")</f>
        <v/>
      </c>
      <c r="K8863" s="16" t="str">
        <f t="shared" si="277"/>
        <v/>
      </c>
    </row>
    <row r="8864" spans="2:11" x14ac:dyDescent="0.2">
      <c r="B8864" s="10" t="str">
        <f t="shared" si="276"/>
        <v/>
      </c>
      <c r="C8864" s="30"/>
      <c r="H8864" s="10" t="str">
        <f>IFERROR(IF(INDEX(Rooms[اعتماد القيمة],MATCH(الحجز!$D8864,Rooms[الشقة],0),1)&lt;=الحجز!$C8864,((INDEX(Rooms[القيمة],MATCH(الحجز!$D8864,Rooms[الشقة],0),1)*الحجز!$E8864)+G8864)-F8864,الحجز!$H8864),"")</f>
        <v/>
      </c>
      <c r="I8864" s="10" t="str">
        <f>IFERROR(VLOOKUP(D8864,Rooms[[الشقة]:[وصف]],4,FALSE),"")</f>
        <v/>
      </c>
      <c r="K8864" s="16" t="str">
        <f t="shared" si="277"/>
        <v/>
      </c>
    </row>
    <row r="8865" spans="2:11" x14ac:dyDescent="0.2">
      <c r="B8865" s="10" t="str">
        <f t="shared" si="276"/>
        <v/>
      </c>
      <c r="C8865" s="30"/>
      <c r="H8865" s="10" t="str">
        <f>IFERROR(IF(INDEX(Rooms[اعتماد القيمة],MATCH(الحجز!$D8865,Rooms[الشقة],0),1)&lt;=الحجز!$C8865,((INDEX(Rooms[القيمة],MATCH(الحجز!$D8865,Rooms[الشقة],0),1)*الحجز!$E8865)+G8865)-F8865,الحجز!$H8865),"")</f>
        <v/>
      </c>
      <c r="I8865" s="10" t="str">
        <f>IFERROR(VLOOKUP(D8865,Rooms[[الشقة]:[وصف]],4,FALSE),"")</f>
        <v/>
      </c>
      <c r="K8865" s="16" t="str">
        <f t="shared" si="277"/>
        <v/>
      </c>
    </row>
    <row r="8866" spans="2:11" x14ac:dyDescent="0.2">
      <c r="B8866" s="10" t="str">
        <f t="shared" si="276"/>
        <v/>
      </c>
      <c r="C8866" s="30"/>
      <c r="H8866" s="10" t="str">
        <f>IFERROR(IF(INDEX(Rooms[اعتماد القيمة],MATCH(الحجز!$D8866,Rooms[الشقة],0),1)&lt;=الحجز!$C8866,((INDEX(Rooms[القيمة],MATCH(الحجز!$D8866,Rooms[الشقة],0),1)*الحجز!$E8866)+G8866)-F8866,الحجز!$H8866),"")</f>
        <v/>
      </c>
      <c r="I8866" s="10" t="str">
        <f>IFERROR(VLOOKUP(D8866,Rooms[[الشقة]:[وصف]],4,FALSE),"")</f>
        <v/>
      </c>
      <c r="K8866" s="16" t="str">
        <f t="shared" si="277"/>
        <v/>
      </c>
    </row>
    <row r="8867" spans="2:11" x14ac:dyDescent="0.2">
      <c r="B8867" s="10" t="str">
        <f t="shared" si="276"/>
        <v/>
      </c>
      <c r="C8867" s="30"/>
      <c r="H8867" s="10" t="str">
        <f>IFERROR(IF(INDEX(Rooms[اعتماد القيمة],MATCH(الحجز!$D8867,Rooms[الشقة],0),1)&lt;=الحجز!$C8867,((INDEX(Rooms[القيمة],MATCH(الحجز!$D8867,Rooms[الشقة],0),1)*الحجز!$E8867)+G8867)-F8867,الحجز!$H8867),"")</f>
        <v/>
      </c>
      <c r="I8867" s="10" t="str">
        <f>IFERROR(VLOOKUP(D8867,Rooms[[الشقة]:[وصف]],4,FALSE),"")</f>
        <v/>
      </c>
      <c r="K8867" s="16" t="str">
        <f t="shared" si="277"/>
        <v/>
      </c>
    </row>
    <row r="8868" spans="2:11" x14ac:dyDescent="0.2">
      <c r="B8868" s="10" t="str">
        <f t="shared" si="276"/>
        <v/>
      </c>
      <c r="C8868" s="30"/>
      <c r="H8868" s="10" t="str">
        <f>IFERROR(IF(INDEX(Rooms[اعتماد القيمة],MATCH(الحجز!$D8868,Rooms[الشقة],0),1)&lt;=الحجز!$C8868,((INDEX(Rooms[القيمة],MATCH(الحجز!$D8868,Rooms[الشقة],0),1)*الحجز!$E8868)+G8868)-F8868,الحجز!$H8868),"")</f>
        <v/>
      </c>
      <c r="I8868" s="10" t="str">
        <f>IFERROR(VLOOKUP(D8868,Rooms[[الشقة]:[وصف]],4,FALSE),"")</f>
        <v/>
      </c>
      <c r="K8868" s="16" t="str">
        <f t="shared" si="277"/>
        <v/>
      </c>
    </row>
    <row r="8869" spans="2:11" x14ac:dyDescent="0.2">
      <c r="B8869" s="10" t="str">
        <f t="shared" si="276"/>
        <v/>
      </c>
      <c r="C8869" s="30"/>
      <c r="H8869" s="10" t="str">
        <f>IFERROR(IF(INDEX(Rooms[اعتماد القيمة],MATCH(الحجز!$D8869,Rooms[الشقة],0),1)&lt;=الحجز!$C8869,((INDEX(Rooms[القيمة],MATCH(الحجز!$D8869,Rooms[الشقة],0),1)*الحجز!$E8869)+G8869)-F8869,الحجز!$H8869),"")</f>
        <v/>
      </c>
      <c r="I8869" s="10" t="str">
        <f>IFERROR(VLOOKUP(D8869,Rooms[[الشقة]:[وصف]],4,FALSE),"")</f>
        <v/>
      </c>
      <c r="K8869" s="16" t="str">
        <f t="shared" si="277"/>
        <v/>
      </c>
    </row>
    <row r="8870" spans="2:11" x14ac:dyDescent="0.2">
      <c r="B8870" s="10" t="str">
        <f t="shared" si="276"/>
        <v/>
      </c>
      <c r="C8870" s="30"/>
      <c r="H8870" s="10" t="str">
        <f>IFERROR(IF(INDEX(Rooms[اعتماد القيمة],MATCH(الحجز!$D8870,Rooms[الشقة],0),1)&lt;=الحجز!$C8870,((INDEX(Rooms[القيمة],MATCH(الحجز!$D8870,Rooms[الشقة],0),1)*الحجز!$E8870)+G8870)-F8870,الحجز!$H8870),"")</f>
        <v/>
      </c>
      <c r="I8870" s="10" t="str">
        <f>IFERROR(VLOOKUP(D8870,Rooms[[الشقة]:[وصف]],4,FALSE),"")</f>
        <v/>
      </c>
      <c r="K8870" s="16" t="str">
        <f t="shared" si="277"/>
        <v/>
      </c>
    </row>
    <row r="8871" spans="2:11" x14ac:dyDescent="0.2">
      <c r="B8871" s="10" t="str">
        <f t="shared" si="276"/>
        <v/>
      </c>
      <c r="C8871" s="30"/>
      <c r="H8871" s="10" t="str">
        <f>IFERROR(IF(INDEX(Rooms[اعتماد القيمة],MATCH(الحجز!$D8871,Rooms[الشقة],0),1)&lt;=الحجز!$C8871,((INDEX(Rooms[القيمة],MATCH(الحجز!$D8871,Rooms[الشقة],0),1)*الحجز!$E8871)+G8871)-F8871,الحجز!$H8871),"")</f>
        <v/>
      </c>
      <c r="I8871" s="10" t="str">
        <f>IFERROR(VLOOKUP(D8871,Rooms[[الشقة]:[وصف]],4,FALSE),"")</f>
        <v/>
      </c>
      <c r="K8871" s="16" t="str">
        <f t="shared" si="277"/>
        <v/>
      </c>
    </row>
    <row r="8872" spans="2:11" x14ac:dyDescent="0.2">
      <c r="B8872" s="10" t="str">
        <f t="shared" si="276"/>
        <v/>
      </c>
      <c r="C8872" s="30"/>
      <c r="H8872" s="10" t="str">
        <f>IFERROR(IF(INDEX(Rooms[اعتماد القيمة],MATCH(الحجز!$D8872,Rooms[الشقة],0),1)&lt;=الحجز!$C8872,((INDEX(Rooms[القيمة],MATCH(الحجز!$D8872,Rooms[الشقة],0),1)*الحجز!$E8872)+G8872)-F8872,الحجز!$H8872),"")</f>
        <v/>
      </c>
      <c r="I8872" s="10" t="str">
        <f>IFERROR(VLOOKUP(D8872,Rooms[[الشقة]:[وصف]],4,FALSE),"")</f>
        <v/>
      </c>
      <c r="K8872" s="16" t="str">
        <f t="shared" si="277"/>
        <v/>
      </c>
    </row>
    <row r="8873" spans="2:11" x14ac:dyDescent="0.2">
      <c r="B8873" s="10" t="str">
        <f t="shared" si="276"/>
        <v/>
      </c>
      <c r="C8873" s="30"/>
      <c r="H8873" s="10" t="str">
        <f>IFERROR(IF(INDEX(Rooms[اعتماد القيمة],MATCH(الحجز!$D8873,Rooms[الشقة],0),1)&lt;=الحجز!$C8873,((INDEX(Rooms[القيمة],MATCH(الحجز!$D8873,Rooms[الشقة],0),1)*الحجز!$E8873)+G8873)-F8873,الحجز!$H8873),"")</f>
        <v/>
      </c>
      <c r="I8873" s="10" t="str">
        <f>IFERROR(VLOOKUP(D8873,Rooms[[الشقة]:[وصف]],4,FALSE),"")</f>
        <v/>
      </c>
      <c r="K8873" s="16" t="str">
        <f t="shared" si="277"/>
        <v/>
      </c>
    </row>
    <row r="8874" spans="2:11" x14ac:dyDescent="0.2">
      <c r="B8874" s="10" t="str">
        <f t="shared" si="276"/>
        <v/>
      </c>
      <c r="C8874" s="30"/>
      <c r="H8874" s="10" t="str">
        <f>IFERROR(IF(INDEX(Rooms[اعتماد القيمة],MATCH(الحجز!$D8874,Rooms[الشقة],0),1)&lt;=الحجز!$C8874,((INDEX(Rooms[القيمة],MATCH(الحجز!$D8874,Rooms[الشقة],0),1)*الحجز!$E8874)+G8874)-F8874,الحجز!$H8874),"")</f>
        <v/>
      </c>
      <c r="I8874" s="10" t="str">
        <f>IFERROR(VLOOKUP(D8874,Rooms[[الشقة]:[وصف]],4,FALSE),"")</f>
        <v/>
      </c>
      <c r="K8874" s="16" t="str">
        <f t="shared" si="277"/>
        <v/>
      </c>
    </row>
    <row r="8875" spans="2:11" x14ac:dyDescent="0.2">
      <c r="B8875" s="10" t="str">
        <f t="shared" si="276"/>
        <v/>
      </c>
      <c r="C8875" s="30"/>
      <c r="H8875" s="10" t="str">
        <f>IFERROR(IF(INDEX(Rooms[اعتماد القيمة],MATCH(الحجز!$D8875,Rooms[الشقة],0),1)&lt;=الحجز!$C8875,((INDEX(Rooms[القيمة],MATCH(الحجز!$D8875,Rooms[الشقة],0),1)*الحجز!$E8875)+G8875)-F8875,الحجز!$H8875),"")</f>
        <v/>
      </c>
      <c r="I8875" s="10" t="str">
        <f>IFERROR(VLOOKUP(D8875,Rooms[[الشقة]:[وصف]],4,FALSE),"")</f>
        <v/>
      </c>
      <c r="K8875" s="16" t="str">
        <f t="shared" si="277"/>
        <v/>
      </c>
    </row>
    <row r="8876" spans="2:11" x14ac:dyDescent="0.2">
      <c r="B8876" s="10" t="str">
        <f t="shared" si="276"/>
        <v/>
      </c>
      <c r="C8876" s="30"/>
      <c r="H8876" s="10" t="str">
        <f>IFERROR(IF(INDEX(Rooms[اعتماد القيمة],MATCH(الحجز!$D8876,Rooms[الشقة],0),1)&lt;=الحجز!$C8876,((INDEX(Rooms[القيمة],MATCH(الحجز!$D8876,Rooms[الشقة],0),1)*الحجز!$E8876)+G8876)-F8876,الحجز!$H8876),"")</f>
        <v/>
      </c>
      <c r="I8876" s="10" t="str">
        <f>IFERROR(VLOOKUP(D8876,Rooms[[الشقة]:[وصف]],4,FALSE),"")</f>
        <v/>
      </c>
      <c r="K8876" s="16" t="str">
        <f t="shared" si="277"/>
        <v/>
      </c>
    </row>
    <row r="8877" spans="2:11" x14ac:dyDescent="0.2">
      <c r="B8877" s="10" t="str">
        <f t="shared" si="276"/>
        <v/>
      </c>
      <c r="C8877" s="30"/>
      <c r="H8877" s="10" t="str">
        <f>IFERROR(IF(INDEX(Rooms[اعتماد القيمة],MATCH(الحجز!$D8877,Rooms[الشقة],0),1)&lt;=الحجز!$C8877,((INDEX(Rooms[القيمة],MATCH(الحجز!$D8877,Rooms[الشقة],0),1)*الحجز!$E8877)+G8877)-F8877,الحجز!$H8877),"")</f>
        <v/>
      </c>
      <c r="I8877" s="10" t="str">
        <f>IFERROR(VLOOKUP(D8877,Rooms[[الشقة]:[وصف]],4,FALSE),"")</f>
        <v/>
      </c>
      <c r="K8877" s="16" t="str">
        <f t="shared" si="277"/>
        <v/>
      </c>
    </row>
    <row r="8878" spans="2:11" x14ac:dyDescent="0.2">
      <c r="B8878" s="10" t="str">
        <f t="shared" si="276"/>
        <v/>
      </c>
      <c r="C8878" s="30"/>
      <c r="H8878" s="10" t="str">
        <f>IFERROR(IF(INDEX(Rooms[اعتماد القيمة],MATCH(الحجز!$D8878,Rooms[الشقة],0),1)&lt;=الحجز!$C8878,((INDEX(Rooms[القيمة],MATCH(الحجز!$D8878,Rooms[الشقة],0),1)*الحجز!$E8878)+G8878)-F8878,الحجز!$H8878),"")</f>
        <v/>
      </c>
      <c r="I8878" s="10" t="str">
        <f>IFERROR(VLOOKUP(D8878,Rooms[[الشقة]:[وصف]],4,FALSE),"")</f>
        <v/>
      </c>
      <c r="K8878" s="16" t="str">
        <f t="shared" si="277"/>
        <v/>
      </c>
    </row>
    <row r="8879" spans="2:11" x14ac:dyDescent="0.2">
      <c r="B8879" s="10" t="str">
        <f t="shared" si="276"/>
        <v/>
      </c>
      <c r="C8879" s="30"/>
      <c r="H8879" s="10" t="str">
        <f>IFERROR(IF(INDEX(Rooms[اعتماد القيمة],MATCH(الحجز!$D8879,Rooms[الشقة],0),1)&lt;=الحجز!$C8879,((INDEX(Rooms[القيمة],MATCH(الحجز!$D8879,Rooms[الشقة],0),1)*الحجز!$E8879)+G8879)-F8879,الحجز!$H8879),"")</f>
        <v/>
      </c>
      <c r="I8879" s="10" t="str">
        <f>IFERROR(VLOOKUP(D8879,Rooms[[الشقة]:[وصف]],4,FALSE),"")</f>
        <v/>
      </c>
      <c r="K8879" s="16" t="str">
        <f t="shared" si="277"/>
        <v/>
      </c>
    </row>
    <row r="8880" spans="2:11" x14ac:dyDescent="0.2">
      <c r="B8880" s="10" t="str">
        <f t="shared" si="276"/>
        <v/>
      </c>
      <c r="C8880" s="30"/>
      <c r="H8880" s="10" t="str">
        <f>IFERROR(IF(INDEX(Rooms[اعتماد القيمة],MATCH(الحجز!$D8880,Rooms[الشقة],0),1)&lt;=الحجز!$C8880,((INDEX(Rooms[القيمة],MATCH(الحجز!$D8880,Rooms[الشقة],0),1)*الحجز!$E8880)+G8880)-F8880,الحجز!$H8880),"")</f>
        <v/>
      </c>
      <c r="I8880" s="10" t="str">
        <f>IFERROR(VLOOKUP(D8880,Rooms[[الشقة]:[وصف]],4,FALSE),"")</f>
        <v/>
      </c>
      <c r="K8880" s="16" t="str">
        <f t="shared" si="277"/>
        <v/>
      </c>
    </row>
    <row r="8881" spans="2:11" x14ac:dyDescent="0.2">
      <c r="B8881" s="10" t="str">
        <f t="shared" si="276"/>
        <v/>
      </c>
      <c r="C8881" s="30"/>
      <c r="H8881" s="10" t="str">
        <f>IFERROR(IF(INDEX(Rooms[اعتماد القيمة],MATCH(الحجز!$D8881,Rooms[الشقة],0),1)&lt;=الحجز!$C8881,((INDEX(Rooms[القيمة],MATCH(الحجز!$D8881,Rooms[الشقة],0),1)*الحجز!$E8881)+G8881)-F8881,الحجز!$H8881),"")</f>
        <v/>
      </c>
      <c r="I8881" s="10" t="str">
        <f>IFERROR(VLOOKUP(D8881,Rooms[[الشقة]:[وصف]],4,FALSE),"")</f>
        <v/>
      </c>
      <c r="K8881" s="16" t="str">
        <f t="shared" si="277"/>
        <v/>
      </c>
    </row>
    <row r="8882" spans="2:11" x14ac:dyDescent="0.2">
      <c r="B8882" s="10" t="str">
        <f t="shared" si="276"/>
        <v/>
      </c>
      <c r="C8882" s="30"/>
      <c r="H8882" s="10" t="str">
        <f>IFERROR(IF(INDEX(Rooms[اعتماد القيمة],MATCH(الحجز!$D8882,Rooms[الشقة],0),1)&lt;=الحجز!$C8882,((INDEX(Rooms[القيمة],MATCH(الحجز!$D8882,Rooms[الشقة],0),1)*الحجز!$E8882)+G8882)-F8882,الحجز!$H8882),"")</f>
        <v/>
      </c>
      <c r="I8882" s="10" t="str">
        <f>IFERROR(VLOOKUP(D8882,Rooms[[الشقة]:[وصف]],4,FALSE),"")</f>
        <v/>
      </c>
      <c r="K8882" s="16" t="str">
        <f t="shared" si="277"/>
        <v/>
      </c>
    </row>
    <row r="8883" spans="2:11" x14ac:dyDescent="0.2">
      <c r="B8883" s="10" t="str">
        <f t="shared" si="276"/>
        <v/>
      </c>
      <c r="C8883" s="30"/>
      <c r="H8883" s="10" t="str">
        <f>IFERROR(IF(INDEX(Rooms[اعتماد القيمة],MATCH(الحجز!$D8883,Rooms[الشقة],0),1)&lt;=الحجز!$C8883,((INDEX(Rooms[القيمة],MATCH(الحجز!$D8883,Rooms[الشقة],0),1)*الحجز!$E8883)+G8883)-F8883,الحجز!$H8883),"")</f>
        <v/>
      </c>
      <c r="I8883" s="10" t="str">
        <f>IFERROR(VLOOKUP(D8883,Rooms[[الشقة]:[وصف]],4,FALSE),"")</f>
        <v/>
      </c>
      <c r="K8883" s="16" t="str">
        <f t="shared" si="277"/>
        <v/>
      </c>
    </row>
    <row r="8884" spans="2:11" x14ac:dyDescent="0.2">
      <c r="B8884" s="10" t="str">
        <f t="shared" si="276"/>
        <v/>
      </c>
      <c r="C8884" s="30"/>
      <c r="H8884" s="10" t="str">
        <f>IFERROR(IF(INDEX(Rooms[اعتماد القيمة],MATCH(الحجز!$D8884,Rooms[الشقة],0),1)&lt;=الحجز!$C8884,((INDEX(Rooms[القيمة],MATCH(الحجز!$D8884,Rooms[الشقة],0),1)*الحجز!$E8884)+G8884)-F8884,الحجز!$H8884),"")</f>
        <v/>
      </c>
      <c r="I8884" s="10" t="str">
        <f>IFERROR(VLOOKUP(D8884,Rooms[[الشقة]:[وصف]],4,FALSE),"")</f>
        <v/>
      </c>
      <c r="K8884" s="16" t="str">
        <f t="shared" si="277"/>
        <v/>
      </c>
    </row>
    <row r="8885" spans="2:11" x14ac:dyDescent="0.2">
      <c r="B8885" s="10" t="str">
        <f t="shared" si="276"/>
        <v/>
      </c>
      <c r="C8885" s="30"/>
      <c r="H8885" s="10" t="str">
        <f>IFERROR(IF(INDEX(Rooms[اعتماد القيمة],MATCH(الحجز!$D8885,Rooms[الشقة],0),1)&lt;=الحجز!$C8885,((INDEX(Rooms[القيمة],MATCH(الحجز!$D8885,Rooms[الشقة],0),1)*الحجز!$E8885)+G8885)-F8885,الحجز!$H8885),"")</f>
        <v/>
      </c>
      <c r="I8885" s="10" t="str">
        <f>IFERROR(VLOOKUP(D8885,Rooms[[الشقة]:[وصف]],4,FALSE),"")</f>
        <v/>
      </c>
      <c r="K8885" s="16" t="str">
        <f t="shared" si="277"/>
        <v/>
      </c>
    </row>
    <row r="8886" spans="2:11" x14ac:dyDescent="0.2">
      <c r="B8886" s="10" t="str">
        <f t="shared" si="276"/>
        <v/>
      </c>
      <c r="C8886" s="30"/>
      <c r="H8886" s="10" t="str">
        <f>IFERROR(IF(INDEX(Rooms[اعتماد القيمة],MATCH(الحجز!$D8886,Rooms[الشقة],0),1)&lt;=الحجز!$C8886,((INDEX(Rooms[القيمة],MATCH(الحجز!$D8886,Rooms[الشقة],0),1)*الحجز!$E8886)+G8886)-F8886,الحجز!$H8886),"")</f>
        <v/>
      </c>
      <c r="I8886" s="10" t="str">
        <f>IFERROR(VLOOKUP(D8886,Rooms[[الشقة]:[وصف]],4,FALSE),"")</f>
        <v/>
      </c>
      <c r="K8886" s="16" t="str">
        <f t="shared" si="277"/>
        <v/>
      </c>
    </row>
    <row r="8887" spans="2:11" x14ac:dyDescent="0.2">
      <c r="B8887" s="10" t="str">
        <f t="shared" si="276"/>
        <v/>
      </c>
      <c r="C8887" s="30"/>
      <c r="H8887" s="10" t="str">
        <f>IFERROR(IF(INDEX(Rooms[اعتماد القيمة],MATCH(الحجز!$D8887,Rooms[الشقة],0),1)&lt;=الحجز!$C8887,((INDEX(Rooms[القيمة],MATCH(الحجز!$D8887,Rooms[الشقة],0),1)*الحجز!$E8887)+G8887)-F8887,الحجز!$H8887),"")</f>
        <v/>
      </c>
      <c r="I8887" s="10" t="str">
        <f>IFERROR(VLOOKUP(D8887,Rooms[[الشقة]:[وصف]],4,FALSE),"")</f>
        <v/>
      </c>
      <c r="K8887" s="16" t="str">
        <f t="shared" si="277"/>
        <v/>
      </c>
    </row>
    <row r="8888" spans="2:11" x14ac:dyDescent="0.2">
      <c r="B8888" s="10" t="str">
        <f t="shared" si="276"/>
        <v/>
      </c>
      <c r="C8888" s="30"/>
      <c r="H8888" s="10" t="str">
        <f>IFERROR(IF(INDEX(Rooms[اعتماد القيمة],MATCH(الحجز!$D8888,Rooms[الشقة],0),1)&lt;=الحجز!$C8888,((INDEX(Rooms[القيمة],MATCH(الحجز!$D8888,Rooms[الشقة],0),1)*الحجز!$E8888)+G8888)-F8888,الحجز!$H8888),"")</f>
        <v/>
      </c>
      <c r="I8888" s="10" t="str">
        <f>IFERROR(VLOOKUP(D8888,Rooms[[الشقة]:[وصف]],4,FALSE),"")</f>
        <v/>
      </c>
      <c r="K8888" s="16" t="str">
        <f t="shared" si="277"/>
        <v/>
      </c>
    </row>
    <row r="8889" spans="2:11" x14ac:dyDescent="0.2">
      <c r="B8889" s="10" t="str">
        <f t="shared" si="276"/>
        <v/>
      </c>
      <c r="C8889" s="30"/>
      <c r="H8889" s="10" t="str">
        <f>IFERROR(IF(INDEX(Rooms[اعتماد القيمة],MATCH(الحجز!$D8889,Rooms[الشقة],0),1)&lt;=الحجز!$C8889,((INDEX(Rooms[القيمة],MATCH(الحجز!$D8889,Rooms[الشقة],0),1)*الحجز!$E8889)+G8889)-F8889,الحجز!$H8889),"")</f>
        <v/>
      </c>
      <c r="I8889" s="10" t="str">
        <f>IFERROR(VLOOKUP(D8889,Rooms[[الشقة]:[وصف]],4,FALSE),"")</f>
        <v/>
      </c>
      <c r="K8889" s="16" t="str">
        <f t="shared" si="277"/>
        <v/>
      </c>
    </row>
    <row r="8890" spans="2:11" x14ac:dyDescent="0.2">
      <c r="B8890" s="10" t="str">
        <f t="shared" si="276"/>
        <v/>
      </c>
      <c r="C8890" s="30"/>
      <c r="H8890" s="10" t="str">
        <f>IFERROR(IF(INDEX(Rooms[اعتماد القيمة],MATCH(الحجز!$D8890,Rooms[الشقة],0),1)&lt;=الحجز!$C8890,((INDEX(Rooms[القيمة],MATCH(الحجز!$D8890,Rooms[الشقة],0),1)*الحجز!$E8890)+G8890)-F8890,الحجز!$H8890),"")</f>
        <v/>
      </c>
      <c r="I8890" s="10" t="str">
        <f>IFERROR(VLOOKUP(D8890,Rooms[[الشقة]:[وصف]],4,FALSE),"")</f>
        <v/>
      </c>
      <c r="K8890" s="16" t="str">
        <f t="shared" si="277"/>
        <v/>
      </c>
    </row>
    <row r="8891" spans="2:11" x14ac:dyDescent="0.2">
      <c r="B8891" s="10" t="str">
        <f t="shared" si="276"/>
        <v/>
      </c>
      <c r="C8891" s="30"/>
      <c r="H8891" s="10" t="str">
        <f>IFERROR(IF(INDEX(Rooms[اعتماد القيمة],MATCH(الحجز!$D8891,Rooms[الشقة],0),1)&lt;=الحجز!$C8891,((INDEX(Rooms[القيمة],MATCH(الحجز!$D8891,Rooms[الشقة],0),1)*الحجز!$E8891)+G8891)-F8891,الحجز!$H8891),"")</f>
        <v/>
      </c>
      <c r="I8891" s="10" t="str">
        <f>IFERROR(VLOOKUP(D8891,Rooms[[الشقة]:[وصف]],4,FALSE),"")</f>
        <v/>
      </c>
      <c r="K8891" s="16" t="str">
        <f t="shared" si="277"/>
        <v/>
      </c>
    </row>
    <row r="8892" spans="2:11" x14ac:dyDescent="0.2">
      <c r="B8892" s="10" t="str">
        <f t="shared" si="276"/>
        <v/>
      </c>
      <c r="C8892" s="30"/>
      <c r="H8892" s="10" t="str">
        <f>IFERROR(IF(INDEX(Rooms[اعتماد القيمة],MATCH(الحجز!$D8892,Rooms[الشقة],0),1)&lt;=الحجز!$C8892,((INDEX(Rooms[القيمة],MATCH(الحجز!$D8892,Rooms[الشقة],0),1)*الحجز!$E8892)+G8892)-F8892,الحجز!$H8892),"")</f>
        <v/>
      </c>
      <c r="I8892" s="10" t="str">
        <f>IFERROR(VLOOKUP(D8892,Rooms[[الشقة]:[وصف]],4,FALSE),"")</f>
        <v/>
      </c>
      <c r="K8892" s="16" t="str">
        <f t="shared" si="277"/>
        <v/>
      </c>
    </row>
    <row r="8893" spans="2:11" x14ac:dyDescent="0.2">
      <c r="B8893" s="10" t="str">
        <f t="shared" si="276"/>
        <v/>
      </c>
      <c r="C8893" s="30"/>
      <c r="H8893" s="10" t="str">
        <f>IFERROR(IF(INDEX(Rooms[اعتماد القيمة],MATCH(الحجز!$D8893,Rooms[الشقة],0),1)&lt;=الحجز!$C8893,((INDEX(Rooms[القيمة],MATCH(الحجز!$D8893,Rooms[الشقة],0),1)*الحجز!$E8893)+G8893)-F8893,الحجز!$H8893),"")</f>
        <v/>
      </c>
      <c r="I8893" s="10" t="str">
        <f>IFERROR(VLOOKUP(D8893,Rooms[[الشقة]:[وصف]],4,FALSE),"")</f>
        <v/>
      </c>
      <c r="K8893" s="16" t="str">
        <f t="shared" si="277"/>
        <v/>
      </c>
    </row>
    <row r="8894" spans="2:11" x14ac:dyDescent="0.2">
      <c r="B8894" s="10" t="str">
        <f t="shared" si="276"/>
        <v/>
      </c>
      <c r="C8894" s="30"/>
      <c r="H8894" s="10" t="str">
        <f>IFERROR(IF(INDEX(Rooms[اعتماد القيمة],MATCH(الحجز!$D8894,Rooms[الشقة],0),1)&lt;=الحجز!$C8894,((INDEX(Rooms[القيمة],MATCH(الحجز!$D8894,Rooms[الشقة],0),1)*الحجز!$E8894)+G8894)-F8894,الحجز!$H8894),"")</f>
        <v/>
      </c>
      <c r="I8894" s="10" t="str">
        <f>IFERROR(VLOOKUP(D8894,Rooms[[الشقة]:[وصف]],4,FALSE),"")</f>
        <v/>
      </c>
      <c r="K8894" s="16" t="str">
        <f t="shared" si="277"/>
        <v/>
      </c>
    </row>
    <row r="8895" spans="2:11" x14ac:dyDescent="0.2">
      <c r="B8895" s="10" t="str">
        <f t="shared" si="276"/>
        <v/>
      </c>
      <c r="C8895" s="30"/>
      <c r="H8895" s="10" t="str">
        <f>IFERROR(IF(INDEX(Rooms[اعتماد القيمة],MATCH(الحجز!$D8895,Rooms[الشقة],0),1)&lt;=الحجز!$C8895,((INDEX(Rooms[القيمة],MATCH(الحجز!$D8895,Rooms[الشقة],0),1)*الحجز!$E8895)+G8895)-F8895,الحجز!$H8895),"")</f>
        <v/>
      </c>
      <c r="I8895" s="10" t="str">
        <f>IFERROR(VLOOKUP(D8895,Rooms[[الشقة]:[وصف]],4,FALSE),"")</f>
        <v/>
      </c>
      <c r="K8895" s="16" t="str">
        <f t="shared" si="277"/>
        <v/>
      </c>
    </row>
    <row r="8896" spans="2:11" x14ac:dyDescent="0.2">
      <c r="B8896" s="10" t="str">
        <f t="shared" si="276"/>
        <v/>
      </c>
      <c r="C8896" s="30"/>
      <c r="H8896" s="10" t="str">
        <f>IFERROR(IF(INDEX(Rooms[اعتماد القيمة],MATCH(الحجز!$D8896,Rooms[الشقة],0),1)&lt;=الحجز!$C8896,((INDEX(Rooms[القيمة],MATCH(الحجز!$D8896,Rooms[الشقة],0),1)*الحجز!$E8896)+G8896)-F8896,الحجز!$H8896),"")</f>
        <v/>
      </c>
      <c r="I8896" s="10" t="str">
        <f>IFERROR(VLOOKUP(D8896,Rooms[[الشقة]:[وصف]],4,FALSE),"")</f>
        <v/>
      </c>
      <c r="K8896" s="16" t="str">
        <f t="shared" si="277"/>
        <v/>
      </c>
    </row>
    <row r="8897" spans="2:11" x14ac:dyDescent="0.2">
      <c r="B8897" s="10" t="str">
        <f t="shared" si="276"/>
        <v/>
      </c>
      <c r="C8897" s="30"/>
      <c r="H8897" s="10" t="str">
        <f>IFERROR(IF(INDEX(Rooms[اعتماد القيمة],MATCH(الحجز!$D8897,Rooms[الشقة],0),1)&lt;=الحجز!$C8897,((INDEX(Rooms[القيمة],MATCH(الحجز!$D8897,Rooms[الشقة],0),1)*الحجز!$E8897)+G8897)-F8897,الحجز!$H8897),"")</f>
        <v/>
      </c>
      <c r="I8897" s="10" t="str">
        <f>IFERROR(VLOOKUP(D8897,Rooms[[الشقة]:[وصف]],4,FALSE),"")</f>
        <v/>
      </c>
      <c r="K8897" s="16" t="str">
        <f t="shared" si="277"/>
        <v/>
      </c>
    </row>
    <row r="8898" spans="2:11" x14ac:dyDescent="0.2">
      <c r="B8898" s="10" t="str">
        <f t="shared" si="276"/>
        <v/>
      </c>
      <c r="C8898" s="30"/>
      <c r="H8898" s="10" t="str">
        <f>IFERROR(IF(INDEX(Rooms[اعتماد القيمة],MATCH(الحجز!$D8898,Rooms[الشقة],0),1)&lt;=الحجز!$C8898,((INDEX(Rooms[القيمة],MATCH(الحجز!$D8898,Rooms[الشقة],0),1)*الحجز!$E8898)+G8898)-F8898,الحجز!$H8898),"")</f>
        <v/>
      </c>
      <c r="I8898" s="10" t="str">
        <f>IFERROR(VLOOKUP(D8898,Rooms[[الشقة]:[وصف]],4,FALSE),"")</f>
        <v/>
      </c>
      <c r="K8898" s="16" t="str">
        <f t="shared" si="277"/>
        <v/>
      </c>
    </row>
    <row r="8899" spans="2:11" x14ac:dyDescent="0.2">
      <c r="B8899" s="10" t="str">
        <f t="shared" si="276"/>
        <v/>
      </c>
      <c r="C8899" s="30"/>
      <c r="H8899" s="10" t="str">
        <f>IFERROR(IF(INDEX(Rooms[اعتماد القيمة],MATCH(الحجز!$D8899,Rooms[الشقة],0),1)&lt;=الحجز!$C8899,((INDEX(Rooms[القيمة],MATCH(الحجز!$D8899,Rooms[الشقة],0),1)*الحجز!$E8899)+G8899)-F8899,الحجز!$H8899),"")</f>
        <v/>
      </c>
      <c r="I8899" s="10" t="str">
        <f>IFERROR(VLOOKUP(D8899,Rooms[[الشقة]:[وصف]],4,FALSE),"")</f>
        <v/>
      </c>
      <c r="K8899" s="16" t="str">
        <f t="shared" si="277"/>
        <v/>
      </c>
    </row>
    <row r="8900" spans="2:11" x14ac:dyDescent="0.2">
      <c r="B8900" s="10" t="str">
        <f t="shared" si="276"/>
        <v/>
      </c>
      <c r="C8900" s="30"/>
      <c r="H8900" s="10" t="str">
        <f>IFERROR(IF(INDEX(Rooms[اعتماد القيمة],MATCH(الحجز!$D8900,Rooms[الشقة],0),1)&lt;=الحجز!$C8900,((INDEX(Rooms[القيمة],MATCH(الحجز!$D8900,Rooms[الشقة],0),1)*الحجز!$E8900)+G8900)-F8900,الحجز!$H8900),"")</f>
        <v/>
      </c>
      <c r="I8900" s="10" t="str">
        <f>IFERROR(VLOOKUP(D8900,Rooms[[الشقة]:[وصف]],4,FALSE),"")</f>
        <v/>
      </c>
      <c r="K8900" s="16" t="str">
        <f t="shared" si="277"/>
        <v/>
      </c>
    </row>
    <row r="8901" spans="2:11" x14ac:dyDescent="0.2">
      <c r="B8901" s="10" t="str">
        <f t="shared" ref="B8901:B8964" si="278">IF(C8901&lt;&gt;"",ROW(A8898),"")</f>
        <v/>
      </c>
      <c r="C8901" s="30"/>
      <c r="H8901" s="10" t="str">
        <f>IFERROR(IF(INDEX(Rooms[اعتماد القيمة],MATCH(الحجز!$D8901,Rooms[الشقة],0),1)&lt;=الحجز!$C8901,((INDEX(Rooms[القيمة],MATCH(الحجز!$D8901,Rooms[الشقة],0),1)*الحجز!$E8901)+G8901)-F8901,الحجز!$H8901),"")</f>
        <v/>
      </c>
      <c r="I8901" s="10" t="str">
        <f>IFERROR(VLOOKUP(D8901,Rooms[[الشقة]:[وصف]],4,FALSE),"")</f>
        <v/>
      </c>
      <c r="K8901" s="16" t="str">
        <f t="shared" ref="K8901:K8964" si="279">IF(AND(E8901="",C8901=""),"",C8901+(IF(E8901&lt;1,E8901,(E8901-1))))</f>
        <v/>
      </c>
    </row>
    <row r="8902" spans="2:11" x14ac:dyDescent="0.2">
      <c r="B8902" s="10" t="str">
        <f t="shared" si="278"/>
        <v/>
      </c>
      <c r="C8902" s="30"/>
      <c r="H8902" s="10" t="str">
        <f>IFERROR(IF(INDEX(Rooms[اعتماد القيمة],MATCH(الحجز!$D8902,Rooms[الشقة],0),1)&lt;=الحجز!$C8902,((INDEX(Rooms[القيمة],MATCH(الحجز!$D8902,Rooms[الشقة],0),1)*الحجز!$E8902)+G8902)-F8902,الحجز!$H8902),"")</f>
        <v/>
      </c>
      <c r="I8902" s="10" t="str">
        <f>IFERROR(VLOOKUP(D8902,Rooms[[الشقة]:[وصف]],4,FALSE),"")</f>
        <v/>
      </c>
      <c r="K8902" s="16" t="str">
        <f t="shared" si="279"/>
        <v/>
      </c>
    </row>
    <row r="8903" spans="2:11" x14ac:dyDescent="0.2">
      <c r="B8903" s="10" t="str">
        <f t="shared" si="278"/>
        <v/>
      </c>
      <c r="C8903" s="30"/>
      <c r="H8903" s="10" t="str">
        <f>IFERROR(IF(INDEX(Rooms[اعتماد القيمة],MATCH(الحجز!$D8903,Rooms[الشقة],0),1)&lt;=الحجز!$C8903,((INDEX(Rooms[القيمة],MATCH(الحجز!$D8903,Rooms[الشقة],0),1)*الحجز!$E8903)+G8903)-F8903,الحجز!$H8903),"")</f>
        <v/>
      </c>
      <c r="I8903" s="10" t="str">
        <f>IFERROR(VLOOKUP(D8903,Rooms[[الشقة]:[وصف]],4,FALSE),"")</f>
        <v/>
      </c>
      <c r="K8903" s="16" t="str">
        <f t="shared" si="279"/>
        <v/>
      </c>
    </row>
    <row r="8904" spans="2:11" x14ac:dyDescent="0.2">
      <c r="B8904" s="10" t="str">
        <f t="shared" si="278"/>
        <v/>
      </c>
      <c r="C8904" s="30"/>
      <c r="H8904" s="10" t="str">
        <f>IFERROR(IF(INDEX(Rooms[اعتماد القيمة],MATCH(الحجز!$D8904,Rooms[الشقة],0),1)&lt;=الحجز!$C8904,((INDEX(Rooms[القيمة],MATCH(الحجز!$D8904,Rooms[الشقة],0),1)*الحجز!$E8904)+G8904)-F8904,الحجز!$H8904),"")</f>
        <v/>
      </c>
      <c r="I8904" s="10" t="str">
        <f>IFERROR(VLOOKUP(D8904,Rooms[[الشقة]:[وصف]],4,FALSE),"")</f>
        <v/>
      </c>
      <c r="K8904" s="16" t="str">
        <f t="shared" si="279"/>
        <v/>
      </c>
    </row>
    <row r="8905" spans="2:11" x14ac:dyDescent="0.2">
      <c r="B8905" s="10" t="str">
        <f t="shared" si="278"/>
        <v/>
      </c>
      <c r="C8905" s="30"/>
      <c r="H8905" s="10" t="str">
        <f>IFERROR(IF(INDEX(Rooms[اعتماد القيمة],MATCH(الحجز!$D8905,Rooms[الشقة],0),1)&lt;=الحجز!$C8905,((INDEX(Rooms[القيمة],MATCH(الحجز!$D8905,Rooms[الشقة],0),1)*الحجز!$E8905)+G8905)-F8905,الحجز!$H8905),"")</f>
        <v/>
      </c>
      <c r="I8905" s="10" t="str">
        <f>IFERROR(VLOOKUP(D8905,Rooms[[الشقة]:[وصف]],4,FALSE),"")</f>
        <v/>
      </c>
      <c r="K8905" s="16" t="str">
        <f t="shared" si="279"/>
        <v/>
      </c>
    </row>
    <row r="8906" spans="2:11" x14ac:dyDescent="0.2">
      <c r="B8906" s="10" t="str">
        <f t="shared" si="278"/>
        <v/>
      </c>
      <c r="C8906" s="30"/>
      <c r="H8906" s="10" t="str">
        <f>IFERROR(IF(INDEX(Rooms[اعتماد القيمة],MATCH(الحجز!$D8906,Rooms[الشقة],0),1)&lt;=الحجز!$C8906,((INDEX(Rooms[القيمة],MATCH(الحجز!$D8906,Rooms[الشقة],0),1)*الحجز!$E8906)+G8906)-F8906,الحجز!$H8906),"")</f>
        <v/>
      </c>
      <c r="I8906" s="10" t="str">
        <f>IFERROR(VLOOKUP(D8906,Rooms[[الشقة]:[وصف]],4,FALSE),"")</f>
        <v/>
      </c>
      <c r="K8906" s="16" t="str">
        <f t="shared" si="279"/>
        <v/>
      </c>
    </row>
    <row r="8907" spans="2:11" x14ac:dyDescent="0.2">
      <c r="B8907" s="10" t="str">
        <f t="shared" si="278"/>
        <v/>
      </c>
      <c r="C8907" s="30"/>
      <c r="H8907" s="10" t="str">
        <f>IFERROR(IF(INDEX(Rooms[اعتماد القيمة],MATCH(الحجز!$D8907,Rooms[الشقة],0),1)&lt;=الحجز!$C8907,((INDEX(Rooms[القيمة],MATCH(الحجز!$D8907,Rooms[الشقة],0),1)*الحجز!$E8907)+G8907)-F8907,الحجز!$H8907),"")</f>
        <v/>
      </c>
      <c r="I8907" s="10" t="str">
        <f>IFERROR(VLOOKUP(D8907,Rooms[[الشقة]:[وصف]],4,FALSE),"")</f>
        <v/>
      </c>
      <c r="K8907" s="16" t="str">
        <f t="shared" si="279"/>
        <v/>
      </c>
    </row>
    <row r="8908" spans="2:11" x14ac:dyDescent="0.2">
      <c r="B8908" s="10" t="str">
        <f t="shared" si="278"/>
        <v/>
      </c>
      <c r="C8908" s="30"/>
      <c r="H8908" s="10" t="str">
        <f>IFERROR(IF(INDEX(Rooms[اعتماد القيمة],MATCH(الحجز!$D8908,Rooms[الشقة],0),1)&lt;=الحجز!$C8908,((INDEX(Rooms[القيمة],MATCH(الحجز!$D8908,Rooms[الشقة],0),1)*الحجز!$E8908)+G8908)-F8908,الحجز!$H8908),"")</f>
        <v/>
      </c>
      <c r="I8908" s="10" t="str">
        <f>IFERROR(VLOOKUP(D8908,Rooms[[الشقة]:[وصف]],4,FALSE),"")</f>
        <v/>
      </c>
      <c r="K8908" s="16" t="str">
        <f t="shared" si="279"/>
        <v/>
      </c>
    </row>
    <row r="8909" spans="2:11" x14ac:dyDescent="0.2">
      <c r="B8909" s="10" t="str">
        <f t="shared" si="278"/>
        <v/>
      </c>
      <c r="C8909" s="30"/>
      <c r="H8909" s="10" t="str">
        <f>IFERROR(IF(INDEX(Rooms[اعتماد القيمة],MATCH(الحجز!$D8909,Rooms[الشقة],0),1)&lt;=الحجز!$C8909,((INDEX(Rooms[القيمة],MATCH(الحجز!$D8909,Rooms[الشقة],0),1)*الحجز!$E8909)+G8909)-F8909,الحجز!$H8909),"")</f>
        <v/>
      </c>
      <c r="I8909" s="10" t="str">
        <f>IFERROR(VLOOKUP(D8909,Rooms[[الشقة]:[وصف]],4,FALSE),"")</f>
        <v/>
      </c>
      <c r="K8909" s="16" t="str">
        <f t="shared" si="279"/>
        <v/>
      </c>
    </row>
    <row r="8910" spans="2:11" x14ac:dyDescent="0.2">
      <c r="B8910" s="10" t="str">
        <f t="shared" si="278"/>
        <v/>
      </c>
      <c r="C8910" s="30"/>
      <c r="H8910" s="10" t="str">
        <f>IFERROR(IF(INDEX(Rooms[اعتماد القيمة],MATCH(الحجز!$D8910,Rooms[الشقة],0),1)&lt;=الحجز!$C8910,((INDEX(Rooms[القيمة],MATCH(الحجز!$D8910,Rooms[الشقة],0),1)*الحجز!$E8910)+G8910)-F8910,الحجز!$H8910),"")</f>
        <v/>
      </c>
      <c r="I8910" s="10" t="str">
        <f>IFERROR(VLOOKUP(D8910,Rooms[[الشقة]:[وصف]],4,FALSE),"")</f>
        <v/>
      </c>
      <c r="K8910" s="16" t="str">
        <f t="shared" si="279"/>
        <v/>
      </c>
    </row>
    <row r="8911" spans="2:11" x14ac:dyDescent="0.2">
      <c r="B8911" s="10" t="str">
        <f t="shared" si="278"/>
        <v/>
      </c>
      <c r="C8911" s="30"/>
      <c r="H8911" s="10" t="str">
        <f>IFERROR(IF(INDEX(Rooms[اعتماد القيمة],MATCH(الحجز!$D8911,Rooms[الشقة],0),1)&lt;=الحجز!$C8911,((INDEX(Rooms[القيمة],MATCH(الحجز!$D8911,Rooms[الشقة],0),1)*الحجز!$E8911)+G8911)-F8911,الحجز!$H8911),"")</f>
        <v/>
      </c>
      <c r="I8911" s="10" t="str">
        <f>IFERROR(VLOOKUP(D8911,Rooms[[الشقة]:[وصف]],4,FALSE),"")</f>
        <v/>
      </c>
      <c r="K8911" s="16" t="str">
        <f t="shared" si="279"/>
        <v/>
      </c>
    </row>
    <row r="8912" spans="2:11" x14ac:dyDescent="0.2">
      <c r="B8912" s="10" t="str">
        <f t="shared" si="278"/>
        <v/>
      </c>
      <c r="C8912" s="30"/>
      <c r="H8912" s="10" t="str">
        <f>IFERROR(IF(INDEX(Rooms[اعتماد القيمة],MATCH(الحجز!$D8912,Rooms[الشقة],0),1)&lt;=الحجز!$C8912,((INDEX(Rooms[القيمة],MATCH(الحجز!$D8912,Rooms[الشقة],0),1)*الحجز!$E8912)+G8912)-F8912,الحجز!$H8912),"")</f>
        <v/>
      </c>
      <c r="I8912" s="10" t="str">
        <f>IFERROR(VLOOKUP(D8912,Rooms[[الشقة]:[وصف]],4,FALSE),"")</f>
        <v/>
      </c>
      <c r="K8912" s="16" t="str">
        <f t="shared" si="279"/>
        <v/>
      </c>
    </row>
    <row r="8913" spans="2:11" x14ac:dyDescent="0.2">
      <c r="B8913" s="10" t="str">
        <f t="shared" si="278"/>
        <v/>
      </c>
      <c r="C8913" s="30"/>
      <c r="H8913" s="10" t="str">
        <f>IFERROR(IF(INDEX(Rooms[اعتماد القيمة],MATCH(الحجز!$D8913,Rooms[الشقة],0),1)&lt;=الحجز!$C8913,((INDEX(Rooms[القيمة],MATCH(الحجز!$D8913,Rooms[الشقة],0),1)*الحجز!$E8913)+G8913)-F8913,الحجز!$H8913),"")</f>
        <v/>
      </c>
      <c r="I8913" s="10" t="str">
        <f>IFERROR(VLOOKUP(D8913,Rooms[[الشقة]:[وصف]],4,FALSE),"")</f>
        <v/>
      </c>
      <c r="K8913" s="16" t="str">
        <f t="shared" si="279"/>
        <v/>
      </c>
    </row>
    <row r="8914" spans="2:11" x14ac:dyDescent="0.2">
      <c r="B8914" s="10" t="str">
        <f t="shared" si="278"/>
        <v/>
      </c>
      <c r="C8914" s="30"/>
      <c r="H8914" s="10" t="str">
        <f>IFERROR(IF(INDEX(Rooms[اعتماد القيمة],MATCH(الحجز!$D8914,Rooms[الشقة],0),1)&lt;=الحجز!$C8914,((INDEX(Rooms[القيمة],MATCH(الحجز!$D8914,Rooms[الشقة],0),1)*الحجز!$E8914)+G8914)-F8914,الحجز!$H8914),"")</f>
        <v/>
      </c>
      <c r="I8914" s="10" t="str">
        <f>IFERROR(VLOOKUP(D8914,Rooms[[الشقة]:[وصف]],4,FALSE),"")</f>
        <v/>
      </c>
      <c r="K8914" s="16" t="str">
        <f t="shared" si="279"/>
        <v/>
      </c>
    </row>
    <row r="8915" spans="2:11" x14ac:dyDescent="0.2">
      <c r="B8915" s="10" t="str">
        <f t="shared" si="278"/>
        <v/>
      </c>
      <c r="C8915" s="30"/>
      <c r="H8915" s="10" t="str">
        <f>IFERROR(IF(INDEX(Rooms[اعتماد القيمة],MATCH(الحجز!$D8915,Rooms[الشقة],0),1)&lt;=الحجز!$C8915,((INDEX(Rooms[القيمة],MATCH(الحجز!$D8915,Rooms[الشقة],0),1)*الحجز!$E8915)+G8915)-F8915,الحجز!$H8915),"")</f>
        <v/>
      </c>
      <c r="I8915" s="10" t="str">
        <f>IFERROR(VLOOKUP(D8915,Rooms[[الشقة]:[وصف]],4,FALSE),"")</f>
        <v/>
      </c>
      <c r="K8915" s="16" t="str">
        <f t="shared" si="279"/>
        <v/>
      </c>
    </row>
    <row r="8916" spans="2:11" x14ac:dyDescent="0.2">
      <c r="B8916" s="10" t="str">
        <f t="shared" si="278"/>
        <v/>
      </c>
      <c r="C8916" s="30"/>
      <c r="H8916" s="10" t="str">
        <f>IFERROR(IF(INDEX(Rooms[اعتماد القيمة],MATCH(الحجز!$D8916,Rooms[الشقة],0),1)&lt;=الحجز!$C8916,((INDEX(Rooms[القيمة],MATCH(الحجز!$D8916,Rooms[الشقة],0),1)*الحجز!$E8916)+G8916)-F8916,الحجز!$H8916),"")</f>
        <v/>
      </c>
      <c r="I8916" s="10" t="str">
        <f>IFERROR(VLOOKUP(D8916,Rooms[[الشقة]:[وصف]],4,FALSE),"")</f>
        <v/>
      </c>
      <c r="K8916" s="16" t="str">
        <f t="shared" si="279"/>
        <v/>
      </c>
    </row>
    <row r="8917" spans="2:11" x14ac:dyDescent="0.2">
      <c r="B8917" s="10" t="str">
        <f t="shared" si="278"/>
        <v/>
      </c>
      <c r="C8917" s="30"/>
      <c r="H8917" s="10" t="str">
        <f>IFERROR(IF(INDEX(Rooms[اعتماد القيمة],MATCH(الحجز!$D8917,Rooms[الشقة],0),1)&lt;=الحجز!$C8917,((INDEX(Rooms[القيمة],MATCH(الحجز!$D8917,Rooms[الشقة],0),1)*الحجز!$E8917)+G8917)-F8917,الحجز!$H8917),"")</f>
        <v/>
      </c>
      <c r="I8917" s="10" t="str">
        <f>IFERROR(VLOOKUP(D8917,Rooms[[الشقة]:[وصف]],4,FALSE),"")</f>
        <v/>
      </c>
      <c r="K8917" s="16" t="str">
        <f t="shared" si="279"/>
        <v/>
      </c>
    </row>
    <row r="8918" spans="2:11" x14ac:dyDescent="0.2">
      <c r="B8918" s="10" t="str">
        <f t="shared" si="278"/>
        <v/>
      </c>
      <c r="C8918" s="30"/>
      <c r="H8918" s="10" t="str">
        <f>IFERROR(IF(INDEX(Rooms[اعتماد القيمة],MATCH(الحجز!$D8918,Rooms[الشقة],0),1)&lt;=الحجز!$C8918,((INDEX(Rooms[القيمة],MATCH(الحجز!$D8918,Rooms[الشقة],0),1)*الحجز!$E8918)+G8918)-F8918,الحجز!$H8918),"")</f>
        <v/>
      </c>
      <c r="I8918" s="10" t="str">
        <f>IFERROR(VLOOKUP(D8918,Rooms[[الشقة]:[وصف]],4,FALSE),"")</f>
        <v/>
      </c>
      <c r="K8918" s="16" t="str">
        <f t="shared" si="279"/>
        <v/>
      </c>
    </row>
    <row r="8919" spans="2:11" x14ac:dyDescent="0.2">
      <c r="B8919" s="10" t="str">
        <f t="shared" si="278"/>
        <v/>
      </c>
      <c r="C8919" s="30"/>
      <c r="H8919" s="10" t="str">
        <f>IFERROR(IF(INDEX(Rooms[اعتماد القيمة],MATCH(الحجز!$D8919,Rooms[الشقة],0),1)&lt;=الحجز!$C8919,((INDEX(Rooms[القيمة],MATCH(الحجز!$D8919,Rooms[الشقة],0),1)*الحجز!$E8919)+G8919)-F8919,الحجز!$H8919),"")</f>
        <v/>
      </c>
      <c r="I8919" s="10" t="str">
        <f>IFERROR(VLOOKUP(D8919,Rooms[[الشقة]:[وصف]],4,FALSE),"")</f>
        <v/>
      </c>
      <c r="K8919" s="16" t="str">
        <f t="shared" si="279"/>
        <v/>
      </c>
    </row>
    <row r="8920" spans="2:11" x14ac:dyDescent="0.2">
      <c r="B8920" s="10" t="str">
        <f t="shared" si="278"/>
        <v/>
      </c>
      <c r="C8920" s="30"/>
      <c r="H8920" s="10" t="str">
        <f>IFERROR(IF(INDEX(Rooms[اعتماد القيمة],MATCH(الحجز!$D8920,Rooms[الشقة],0),1)&lt;=الحجز!$C8920,((INDEX(Rooms[القيمة],MATCH(الحجز!$D8920,Rooms[الشقة],0),1)*الحجز!$E8920)+G8920)-F8920,الحجز!$H8920),"")</f>
        <v/>
      </c>
      <c r="I8920" s="10" t="str">
        <f>IFERROR(VLOOKUP(D8920,Rooms[[الشقة]:[وصف]],4,FALSE),"")</f>
        <v/>
      </c>
      <c r="K8920" s="16" t="str">
        <f t="shared" si="279"/>
        <v/>
      </c>
    </row>
    <row r="8921" spans="2:11" x14ac:dyDescent="0.2">
      <c r="B8921" s="10" t="str">
        <f t="shared" si="278"/>
        <v/>
      </c>
      <c r="C8921" s="30"/>
      <c r="H8921" s="10" t="str">
        <f>IFERROR(IF(INDEX(Rooms[اعتماد القيمة],MATCH(الحجز!$D8921,Rooms[الشقة],0),1)&lt;=الحجز!$C8921,((INDEX(Rooms[القيمة],MATCH(الحجز!$D8921,Rooms[الشقة],0),1)*الحجز!$E8921)+G8921)-F8921,الحجز!$H8921),"")</f>
        <v/>
      </c>
      <c r="I8921" s="10" t="str">
        <f>IFERROR(VLOOKUP(D8921,Rooms[[الشقة]:[وصف]],4,FALSE),"")</f>
        <v/>
      </c>
      <c r="K8921" s="16" t="str">
        <f t="shared" si="279"/>
        <v/>
      </c>
    </row>
    <row r="8922" spans="2:11" x14ac:dyDescent="0.2">
      <c r="B8922" s="10" t="str">
        <f t="shared" si="278"/>
        <v/>
      </c>
      <c r="C8922" s="30"/>
      <c r="H8922" s="10" t="str">
        <f>IFERROR(IF(INDEX(Rooms[اعتماد القيمة],MATCH(الحجز!$D8922,Rooms[الشقة],0),1)&lt;=الحجز!$C8922,((INDEX(Rooms[القيمة],MATCH(الحجز!$D8922,Rooms[الشقة],0),1)*الحجز!$E8922)+G8922)-F8922,الحجز!$H8922),"")</f>
        <v/>
      </c>
      <c r="I8922" s="10" t="str">
        <f>IFERROR(VLOOKUP(D8922,Rooms[[الشقة]:[وصف]],4,FALSE),"")</f>
        <v/>
      </c>
      <c r="K8922" s="16" t="str">
        <f t="shared" si="279"/>
        <v/>
      </c>
    </row>
    <row r="8923" spans="2:11" x14ac:dyDescent="0.2">
      <c r="B8923" s="10" t="str">
        <f t="shared" si="278"/>
        <v/>
      </c>
      <c r="C8923" s="30"/>
      <c r="H8923" s="10" t="str">
        <f>IFERROR(IF(INDEX(Rooms[اعتماد القيمة],MATCH(الحجز!$D8923,Rooms[الشقة],0),1)&lt;=الحجز!$C8923,((INDEX(Rooms[القيمة],MATCH(الحجز!$D8923,Rooms[الشقة],0),1)*الحجز!$E8923)+G8923)-F8923,الحجز!$H8923),"")</f>
        <v/>
      </c>
      <c r="I8923" s="10" t="str">
        <f>IFERROR(VLOOKUP(D8923,Rooms[[الشقة]:[وصف]],4,FALSE),"")</f>
        <v/>
      </c>
      <c r="K8923" s="16" t="str">
        <f t="shared" si="279"/>
        <v/>
      </c>
    </row>
    <row r="8924" spans="2:11" x14ac:dyDescent="0.2">
      <c r="B8924" s="10" t="str">
        <f t="shared" si="278"/>
        <v/>
      </c>
      <c r="C8924" s="30"/>
      <c r="H8924" s="10" t="str">
        <f>IFERROR(IF(INDEX(Rooms[اعتماد القيمة],MATCH(الحجز!$D8924,Rooms[الشقة],0),1)&lt;=الحجز!$C8924,((INDEX(Rooms[القيمة],MATCH(الحجز!$D8924,Rooms[الشقة],0),1)*الحجز!$E8924)+G8924)-F8924,الحجز!$H8924),"")</f>
        <v/>
      </c>
      <c r="I8924" s="10" t="str">
        <f>IFERROR(VLOOKUP(D8924,Rooms[[الشقة]:[وصف]],4,FALSE),"")</f>
        <v/>
      </c>
      <c r="K8924" s="16" t="str">
        <f t="shared" si="279"/>
        <v/>
      </c>
    </row>
    <row r="8925" spans="2:11" x14ac:dyDescent="0.2">
      <c r="B8925" s="10" t="str">
        <f t="shared" si="278"/>
        <v/>
      </c>
      <c r="C8925" s="30"/>
      <c r="H8925" s="10" t="str">
        <f>IFERROR(IF(INDEX(Rooms[اعتماد القيمة],MATCH(الحجز!$D8925,Rooms[الشقة],0),1)&lt;=الحجز!$C8925,((INDEX(Rooms[القيمة],MATCH(الحجز!$D8925,Rooms[الشقة],0),1)*الحجز!$E8925)+G8925)-F8925,الحجز!$H8925),"")</f>
        <v/>
      </c>
      <c r="I8925" s="10" t="str">
        <f>IFERROR(VLOOKUP(D8925,Rooms[[الشقة]:[وصف]],4,FALSE),"")</f>
        <v/>
      </c>
      <c r="K8925" s="16" t="str">
        <f t="shared" si="279"/>
        <v/>
      </c>
    </row>
    <row r="8926" spans="2:11" x14ac:dyDescent="0.2">
      <c r="B8926" s="10" t="str">
        <f t="shared" si="278"/>
        <v/>
      </c>
      <c r="C8926" s="30"/>
      <c r="H8926" s="10" t="str">
        <f>IFERROR(IF(INDEX(Rooms[اعتماد القيمة],MATCH(الحجز!$D8926,Rooms[الشقة],0),1)&lt;=الحجز!$C8926,((INDEX(Rooms[القيمة],MATCH(الحجز!$D8926,Rooms[الشقة],0),1)*الحجز!$E8926)+G8926)-F8926,الحجز!$H8926),"")</f>
        <v/>
      </c>
      <c r="I8926" s="10" t="str">
        <f>IFERROR(VLOOKUP(D8926,Rooms[[الشقة]:[وصف]],4,FALSE),"")</f>
        <v/>
      </c>
      <c r="K8926" s="16" t="str">
        <f t="shared" si="279"/>
        <v/>
      </c>
    </row>
    <row r="8927" spans="2:11" x14ac:dyDescent="0.2">
      <c r="B8927" s="10" t="str">
        <f t="shared" si="278"/>
        <v/>
      </c>
      <c r="C8927" s="30"/>
      <c r="H8927" s="10" t="str">
        <f>IFERROR(IF(INDEX(Rooms[اعتماد القيمة],MATCH(الحجز!$D8927,Rooms[الشقة],0),1)&lt;=الحجز!$C8927,((INDEX(Rooms[القيمة],MATCH(الحجز!$D8927,Rooms[الشقة],0),1)*الحجز!$E8927)+G8927)-F8927,الحجز!$H8927),"")</f>
        <v/>
      </c>
      <c r="I8927" s="10" t="str">
        <f>IFERROR(VLOOKUP(D8927,Rooms[[الشقة]:[وصف]],4,FALSE),"")</f>
        <v/>
      </c>
      <c r="K8927" s="16" t="str">
        <f t="shared" si="279"/>
        <v/>
      </c>
    </row>
    <row r="8928" spans="2:11" x14ac:dyDescent="0.2">
      <c r="B8928" s="10" t="str">
        <f t="shared" si="278"/>
        <v/>
      </c>
      <c r="C8928" s="30"/>
      <c r="H8928" s="10" t="str">
        <f>IFERROR(IF(INDEX(Rooms[اعتماد القيمة],MATCH(الحجز!$D8928,Rooms[الشقة],0),1)&lt;=الحجز!$C8928,((INDEX(Rooms[القيمة],MATCH(الحجز!$D8928,Rooms[الشقة],0),1)*الحجز!$E8928)+G8928)-F8928,الحجز!$H8928),"")</f>
        <v/>
      </c>
      <c r="I8928" s="10" t="str">
        <f>IFERROR(VLOOKUP(D8928,Rooms[[الشقة]:[وصف]],4,FALSE),"")</f>
        <v/>
      </c>
      <c r="K8928" s="16" t="str">
        <f t="shared" si="279"/>
        <v/>
      </c>
    </row>
    <row r="8929" spans="2:11" x14ac:dyDescent="0.2">
      <c r="B8929" s="10" t="str">
        <f t="shared" si="278"/>
        <v/>
      </c>
      <c r="C8929" s="30"/>
      <c r="H8929" s="10" t="str">
        <f>IFERROR(IF(INDEX(Rooms[اعتماد القيمة],MATCH(الحجز!$D8929,Rooms[الشقة],0),1)&lt;=الحجز!$C8929,((INDEX(Rooms[القيمة],MATCH(الحجز!$D8929,Rooms[الشقة],0),1)*الحجز!$E8929)+G8929)-F8929,الحجز!$H8929),"")</f>
        <v/>
      </c>
      <c r="I8929" s="10" t="str">
        <f>IFERROR(VLOOKUP(D8929,Rooms[[الشقة]:[وصف]],4,FALSE),"")</f>
        <v/>
      </c>
      <c r="K8929" s="16" t="str">
        <f t="shared" si="279"/>
        <v/>
      </c>
    </row>
    <row r="8930" spans="2:11" x14ac:dyDescent="0.2">
      <c r="B8930" s="10" t="str">
        <f t="shared" si="278"/>
        <v/>
      </c>
      <c r="C8930" s="30"/>
      <c r="H8930" s="10" t="str">
        <f>IFERROR(IF(INDEX(Rooms[اعتماد القيمة],MATCH(الحجز!$D8930,Rooms[الشقة],0),1)&lt;=الحجز!$C8930,((INDEX(Rooms[القيمة],MATCH(الحجز!$D8930,Rooms[الشقة],0),1)*الحجز!$E8930)+G8930)-F8930,الحجز!$H8930),"")</f>
        <v/>
      </c>
      <c r="I8930" s="10" t="str">
        <f>IFERROR(VLOOKUP(D8930,Rooms[[الشقة]:[وصف]],4,FALSE),"")</f>
        <v/>
      </c>
      <c r="K8930" s="16" t="str">
        <f t="shared" si="279"/>
        <v/>
      </c>
    </row>
    <row r="8931" spans="2:11" x14ac:dyDescent="0.2">
      <c r="B8931" s="10" t="str">
        <f t="shared" si="278"/>
        <v/>
      </c>
      <c r="C8931" s="30"/>
      <c r="H8931" s="10" t="str">
        <f>IFERROR(IF(INDEX(Rooms[اعتماد القيمة],MATCH(الحجز!$D8931,Rooms[الشقة],0),1)&lt;=الحجز!$C8931,((INDEX(Rooms[القيمة],MATCH(الحجز!$D8931,Rooms[الشقة],0),1)*الحجز!$E8931)+G8931)-F8931,الحجز!$H8931),"")</f>
        <v/>
      </c>
      <c r="I8931" s="10" t="str">
        <f>IFERROR(VLOOKUP(D8931,Rooms[[الشقة]:[وصف]],4,FALSE),"")</f>
        <v/>
      </c>
      <c r="K8931" s="16" t="str">
        <f t="shared" si="279"/>
        <v/>
      </c>
    </row>
    <row r="8932" spans="2:11" x14ac:dyDescent="0.2">
      <c r="B8932" s="10" t="str">
        <f t="shared" si="278"/>
        <v/>
      </c>
      <c r="C8932" s="30"/>
      <c r="H8932" s="10" t="str">
        <f>IFERROR(IF(INDEX(Rooms[اعتماد القيمة],MATCH(الحجز!$D8932,Rooms[الشقة],0),1)&lt;=الحجز!$C8932,((INDEX(Rooms[القيمة],MATCH(الحجز!$D8932,Rooms[الشقة],0),1)*الحجز!$E8932)+G8932)-F8932,الحجز!$H8932),"")</f>
        <v/>
      </c>
      <c r="I8932" s="10" t="str">
        <f>IFERROR(VLOOKUP(D8932,Rooms[[الشقة]:[وصف]],4,FALSE),"")</f>
        <v/>
      </c>
      <c r="K8932" s="16" t="str">
        <f t="shared" si="279"/>
        <v/>
      </c>
    </row>
    <row r="8933" spans="2:11" x14ac:dyDescent="0.2">
      <c r="B8933" s="10" t="str">
        <f t="shared" si="278"/>
        <v/>
      </c>
      <c r="C8933" s="30"/>
      <c r="H8933" s="10" t="str">
        <f>IFERROR(IF(INDEX(Rooms[اعتماد القيمة],MATCH(الحجز!$D8933,Rooms[الشقة],0),1)&lt;=الحجز!$C8933,((INDEX(Rooms[القيمة],MATCH(الحجز!$D8933,Rooms[الشقة],0),1)*الحجز!$E8933)+G8933)-F8933,الحجز!$H8933),"")</f>
        <v/>
      </c>
      <c r="I8933" s="10" t="str">
        <f>IFERROR(VLOOKUP(D8933,Rooms[[الشقة]:[وصف]],4,FALSE),"")</f>
        <v/>
      </c>
      <c r="K8933" s="16" t="str">
        <f t="shared" si="279"/>
        <v/>
      </c>
    </row>
    <row r="8934" spans="2:11" x14ac:dyDescent="0.2">
      <c r="B8934" s="10" t="str">
        <f t="shared" si="278"/>
        <v/>
      </c>
      <c r="C8934" s="30"/>
      <c r="H8934" s="10" t="str">
        <f>IFERROR(IF(INDEX(Rooms[اعتماد القيمة],MATCH(الحجز!$D8934,Rooms[الشقة],0),1)&lt;=الحجز!$C8934,((INDEX(Rooms[القيمة],MATCH(الحجز!$D8934,Rooms[الشقة],0),1)*الحجز!$E8934)+G8934)-F8934,الحجز!$H8934),"")</f>
        <v/>
      </c>
      <c r="I8934" s="10" t="str">
        <f>IFERROR(VLOOKUP(D8934,Rooms[[الشقة]:[وصف]],4,FALSE),"")</f>
        <v/>
      </c>
      <c r="K8934" s="16" t="str">
        <f t="shared" si="279"/>
        <v/>
      </c>
    </row>
    <row r="8935" spans="2:11" x14ac:dyDescent="0.2">
      <c r="B8935" s="10" t="str">
        <f t="shared" si="278"/>
        <v/>
      </c>
      <c r="C8935" s="30"/>
      <c r="H8935" s="10" t="str">
        <f>IFERROR(IF(INDEX(Rooms[اعتماد القيمة],MATCH(الحجز!$D8935,Rooms[الشقة],0),1)&lt;=الحجز!$C8935,((INDEX(Rooms[القيمة],MATCH(الحجز!$D8935,Rooms[الشقة],0),1)*الحجز!$E8935)+G8935)-F8935,الحجز!$H8935),"")</f>
        <v/>
      </c>
      <c r="I8935" s="10" t="str">
        <f>IFERROR(VLOOKUP(D8935,Rooms[[الشقة]:[وصف]],4,FALSE),"")</f>
        <v/>
      </c>
      <c r="K8935" s="16" t="str">
        <f t="shared" si="279"/>
        <v/>
      </c>
    </row>
    <row r="8936" spans="2:11" x14ac:dyDescent="0.2">
      <c r="B8936" s="10" t="str">
        <f t="shared" si="278"/>
        <v/>
      </c>
      <c r="C8936" s="30"/>
      <c r="H8936" s="10" t="str">
        <f>IFERROR(IF(INDEX(Rooms[اعتماد القيمة],MATCH(الحجز!$D8936,Rooms[الشقة],0),1)&lt;=الحجز!$C8936,((INDEX(Rooms[القيمة],MATCH(الحجز!$D8936,Rooms[الشقة],0),1)*الحجز!$E8936)+G8936)-F8936,الحجز!$H8936),"")</f>
        <v/>
      </c>
      <c r="I8936" s="10" t="str">
        <f>IFERROR(VLOOKUP(D8936,Rooms[[الشقة]:[وصف]],4,FALSE),"")</f>
        <v/>
      </c>
      <c r="K8936" s="16" t="str">
        <f t="shared" si="279"/>
        <v/>
      </c>
    </row>
    <row r="8937" spans="2:11" x14ac:dyDescent="0.2">
      <c r="B8937" s="10" t="str">
        <f t="shared" si="278"/>
        <v/>
      </c>
      <c r="C8937" s="30"/>
      <c r="H8937" s="10" t="str">
        <f>IFERROR(IF(INDEX(Rooms[اعتماد القيمة],MATCH(الحجز!$D8937,Rooms[الشقة],0),1)&lt;=الحجز!$C8937,((INDEX(Rooms[القيمة],MATCH(الحجز!$D8937,Rooms[الشقة],0),1)*الحجز!$E8937)+G8937)-F8937,الحجز!$H8937),"")</f>
        <v/>
      </c>
      <c r="I8937" s="10" t="str">
        <f>IFERROR(VLOOKUP(D8937,Rooms[[الشقة]:[وصف]],4,FALSE),"")</f>
        <v/>
      </c>
      <c r="K8937" s="16" t="str">
        <f t="shared" si="279"/>
        <v/>
      </c>
    </row>
    <row r="8938" spans="2:11" x14ac:dyDescent="0.2">
      <c r="B8938" s="10" t="str">
        <f t="shared" si="278"/>
        <v/>
      </c>
      <c r="C8938" s="30"/>
      <c r="H8938" s="10" t="str">
        <f>IFERROR(IF(INDEX(Rooms[اعتماد القيمة],MATCH(الحجز!$D8938,Rooms[الشقة],0),1)&lt;=الحجز!$C8938,((INDEX(Rooms[القيمة],MATCH(الحجز!$D8938,Rooms[الشقة],0),1)*الحجز!$E8938)+G8938)-F8938,الحجز!$H8938),"")</f>
        <v/>
      </c>
      <c r="I8938" s="10" t="str">
        <f>IFERROR(VLOOKUP(D8938,Rooms[[الشقة]:[وصف]],4,FALSE),"")</f>
        <v/>
      </c>
      <c r="K8938" s="16" t="str">
        <f t="shared" si="279"/>
        <v/>
      </c>
    </row>
    <row r="8939" spans="2:11" x14ac:dyDescent="0.2">
      <c r="B8939" s="10" t="str">
        <f t="shared" si="278"/>
        <v/>
      </c>
      <c r="C8939" s="30"/>
      <c r="H8939" s="10" t="str">
        <f>IFERROR(IF(INDEX(Rooms[اعتماد القيمة],MATCH(الحجز!$D8939,Rooms[الشقة],0),1)&lt;=الحجز!$C8939,((INDEX(Rooms[القيمة],MATCH(الحجز!$D8939,Rooms[الشقة],0),1)*الحجز!$E8939)+G8939)-F8939,الحجز!$H8939),"")</f>
        <v/>
      </c>
      <c r="I8939" s="10" t="str">
        <f>IFERROR(VLOOKUP(D8939,Rooms[[الشقة]:[وصف]],4,FALSE),"")</f>
        <v/>
      </c>
      <c r="K8939" s="16" t="str">
        <f t="shared" si="279"/>
        <v/>
      </c>
    </row>
    <row r="8940" spans="2:11" x14ac:dyDescent="0.2">
      <c r="B8940" s="10" t="str">
        <f t="shared" si="278"/>
        <v/>
      </c>
      <c r="C8940" s="30"/>
      <c r="H8940" s="10" t="str">
        <f>IFERROR(IF(INDEX(Rooms[اعتماد القيمة],MATCH(الحجز!$D8940,Rooms[الشقة],0),1)&lt;=الحجز!$C8940,((INDEX(Rooms[القيمة],MATCH(الحجز!$D8940,Rooms[الشقة],0),1)*الحجز!$E8940)+G8940)-F8940,الحجز!$H8940),"")</f>
        <v/>
      </c>
      <c r="I8940" s="10" t="str">
        <f>IFERROR(VLOOKUP(D8940,Rooms[[الشقة]:[وصف]],4,FALSE),"")</f>
        <v/>
      </c>
      <c r="K8940" s="16" t="str">
        <f t="shared" si="279"/>
        <v/>
      </c>
    </row>
    <row r="8941" spans="2:11" x14ac:dyDescent="0.2">
      <c r="B8941" s="10" t="str">
        <f t="shared" si="278"/>
        <v/>
      </c>
      <c r="C8941" s="30"/>
      <c r="H8941" s="10" t="str">
        <f>IFERROR(IF(INDEX(Rooms[اعتماد القيمة],MATCH(الحجز!$D8941,Rooms[الشقة],0),1)&lt;=الحجز!$C8941,((INDEX(Rooms[القيمة],MATCH(الحجز!$D8941,Rooms[الشقة],0),1)*الحجز!$E8941)+G8941)-F8941,الحجز!$H8941),"")</f>
        <v/>
      </c>
      <c r="I8941" s="10" t="str">
        <f>IFERROR(VLOOKUP(D8941,Rooms[[الشقة]:[وصف]],4,FALSE),"")</f>
        <v/>
      </c>
      <c r="K8941" s="16" t="str">
        <f t="shared" si="279"/>
        <v/>
      </c>
    </row>
    <row r="8942" spans="2:11" x14ac:dyDescent="0.2">
      <c r="B8942" s="10" t="str">
        <f t="shared" si="278"/>
        <v/>
      </c>
      <c r="C8942" s="30"/>
      <c r="H8942" s="10" t="str">
        <f>IFERROR(IF(INDEX(Rooms[اعتماد القيمة],MATCH(الحجز!$D8942,Rooms[الشقة],0),1)&lt;=الحجز!$C8942,((INDEX(Rooms[القيمة],MATCH(الحجز!$D8942,Rooms[الشقة],0),1)*الحجز!$E8942)+G8942)-F8942,الحجز!$H8942),"")</f>
        <v/>
      </c>
      <c r="I8942" s="10" t="str">
        <f>IFERROR(VLOOKUP(D8942,Rooms[[الشقة]:[وصف]],4,FALSE),"")</f>
        <v/>
      </c>
      <c r="K8942" s="16" t="str">
        <f t="shared" si="279"/>
        <v/>
      </c>
    </row>
    <row r="8943" spans="2:11" x14ac:dyDescent="0.2">
      <c r="B8943" s="10" t="str">
        <f t="shared" si="278"/>
        <v/>
      </c>
      <c r="C8943" s="30"/>
      <c r="H8943" s="10" t="str">
        <f>IFERROR(IF(INDEX(Rooms[اعتماد القيمة],MATCH(الحجز!$D8943,Rooms[الشقة],0),1)&lt;=الحجز!$C8943,((INDEX(Rooms[القيمة],MATCH(الحجز!$D8943,Rooms[الشقة],0),1)*الحجز!$E8943)+G8943)-F8943,الحجز!$H8943),"")</f>
        <v/>
      </c>
      <c r="I8943" s="10" t="str">
        <f>IFERROR(VLOOKUP(D8943,Rooms[[الشقة]:[وصف]],4,FALSE),"")</f>
        <v/>
      </c>
      <c r="K8943" s="16" t="str">
        <f t="shared" si="279"/>
        <v/>
      </c>
    </row>
    <row r="8944" spans="2:11" x14ac:dyDescent="0.2">
      <c r="B8944" s="10" t="str">
        <f t="shared" si="278"/>
        <v/>
      </c>
      <c r="C8944" s="30"/>
      <c r="H8944" s="10" t="str">
        <f>IFERROR(IF(INDEX(Rooms[اعتماد القيمة],MATCH(الحجز!$D8944,Rooms[الشقة],0),1)&lt;=الحجز!$C8944,((INDEX(Rooms[القيمة],MATCH(الحجز!$D8944,Rooms[الشقة],0),1)*الحجز!$E8944)+G8944)-F8944,الحجز!$H8944),"")</f>
        <v/>
      </c>
      <c r="I8944" s="10" t="str">
        <f>IFERROR(VLOOKUP(D8944,Rooms[[الشقة]:[وصف]],4,FALSE),"")</f>
        <v/>
      </c>
      <c r="K8944" s="16" t="str">
        <f t="shared" si="279"/>
        <v/>
      </c>
    </row>
    <row r="8945" spans="2:11" x14ac:dyDescent="0.2">
      <c r="B8945" s="10" t="str">
        <f t="shared" si="278"/>
        <v/>
      </c>
      <c r="C8945" s="30"/>
      <c r="H8945" s="10" t="str">
        <f>IFERROR(IF(INDEX(Rooms[اعتماد القيمة],MATCH(الحجز!$D8945,Rooms[الشقة],0),1)&lt;=الحجز!$C8945,((INDEX(Rooms[القيمة],MATCH(الحجز!$D8945,Rooms[الشقة],0),1)*الحجز!$E8945)+G8945)-F8945,الحجز!$H8945),"")</f>
        <v/>
      </c>
      <c r="I8945" s="10" t="str">
        <f>IFERROR(VLOOKUP(D8945,Rooms[[الشقة]:[وصف]],4,FALSE),"")</f>
        <v/>
      </c>
      <c r="K8945" s="16" t="str">
        <f t="shared" si="279"/>
        <v/>
      </c>
    </row>
    <row r="8946" spans="2:11" x14ac:dyDescent="0.2">
      <c r="B8946" s="10" t="str">
        <f t="shared" si="278"/>
        <v/>
      </c>
      <c r="C8946" s="30"/>
      <c r="H8946" s="10" t="str">
        <f>IFERROR(IF(INDEX(Rooms[اعتماد القيمة],MATCH(الحجز!$D8946,Rooms[الشقة],0),1)&lt;=الحجز!$C8946,((INDEX(Rooms[القيمة],MATCH(الحجز!$D8946,Rooms[الشقة],0),1)*الحجز!$E8946)+G8946)-F8946,الحجز!$H8946),"")</f>
        <v/>
      </c>
      <c r="I8946" s="10" t="str">
        <f>IFERROR(VLOOKUP(D8946,Rooms[[الشقة]:[وصف]],4,FALSE),"")</f>
        <v/>
      </c>
      <c r="K8946" s="16" t="str">
        <f t="shared" si="279"/>
        <v/>
      </c>
    </row>
    <row r="8947" spans="2:11" x14ac:dyDescent="0.2">
      <c r="B8947" s="10" t="str">
        <f t="shared" si="278"/>
        <v/>
      </c>
      <c r="C8947" s="30"/>
      <c r="H8947" s="10" t="str">
        <f>IFERROR(IF(INDEX(Rooms[اعتماد القيمة],MATCH(الحجز!$D8947,Rooms[الشقة],0),1)&lt;=الحجز!$C8947,((INDEX(Rooms[القيمة],MATCH(الحجز!$D8947,Rooms[الشقة],0),1)*الحجز!$E8947)+G8947)-F8947,الحجز!$H8947),"")</f>
        <v/>
      </c>
      <c r="I8947" s="10" t="str">
        <f>IFERROR(VLOOKUP(D8947,Rooms[[الشقة]:[وصف]],4,FALSE),"")</f>
        <v/>
      </c>
      <c r="K8947" s="16" t="str">
        <f t="shared" si="279"/>
        <v/>
      </c>
    </row>
    <row r="8948" spans="2:11" x14ac:dyDescent="0.2">
      <c r="B8948" s="10" t="str">
        <f t="shared" si="278"/>
        <v/>
      </c>
      <c r="C8948" s="30"/>
      <c r="H8948" s="10" t="str">
        <f>IFERROR(IF(INDEX(Rooms[اعتماد القيمة],MATCH(الحجز!$D8948,Rooms[الشقة],0),1)&lt;=الحجز!$C8948,((INDEX(Rooms[القيمة],MATCH(الحجز!$D8948,Rooms[الشقة],0),1)*الحجز!$E8948)+G8948)-F8948,الحجز!$H8948),"")</f>
        <v/>
      </c>
      <c r="I8948" s="10" t="str">
        <f>IFERROR(VLOOKUP(D8948,Rooms[[الشقة]:[وصف]],4,FALSE),"")</f>
        <v/>
      </c>
      <c r="K8948" s="16" t="str">
        <f t="shared" si="279"/>
        <v/>
      </c>
    </row>
    <row r="8949" spans="2:11" x14ac:dyDescent="0.2">
      <c r="B8949" s="10" t="str">
        <f t="shared" si="278"/>
        <v/>
      </c>
      <c r="C8949" s="30"/>
      <c r="H8949" s="10" t="str">
        <f>IFERROR(IF(INDEX(Rooms[اعتماد القيمة],MATCH(الحجز!$D8949,Rooms[الشقة],0),1)&lt;=الحجز!$C8949,((INDEX(Rooms[القيمة],MATCH(الحجز!$D8949,Rooms[الشقة],0),1)*الحجز!$E8949)+G8949)-F8949,الحجز!$H8949),"")</f>
        <v/>
      </c>
      <c r="I8949" s="10" t="str">
        <f>IFERROR(VLOOKUP(D8949,Rooms[[الشقة]:[وصف]],4,FALSE),"")</f>
        <v/>
      </c>
      <c r="K8949" s="16" t="str">
        <f t="shared" si="279"/>
        <v/>
      </c>
    </row>
    <row r="8950" spans="2:11" x14ac:dyDescent="0.2">
      <c r="B8950" s="10" t="str">
        <f t="shared" si="278"/>
        <v/>
      </c>
      <c r="C8950" s="30"/>
      <c r="H8950" s="10" t="str">
        <f>IFERROR(IF(INDEX(Rooms[اعتماد القيمة],MATCH(الحجز!$D8950,Rooms[الشقة],0),1)&lt;=الحجز!$C8950,((INDEX(Rooms[القيمة],MATCH(الحجز!$D8950,Rooms[الشقة],0),1)*الحجز!$E8950)+G8950)-F8950,الحجز!$H8950),"")</f>
        <v/>
      </c>
      <c r="I8950" s="10" t="str">
        <f>IFERROR(VLOOKUP(D8950,Rooms[[الشقة]:[وصف]],4,FALSE),"")</f>
        <v/>
      </c>
      <c r="K8950" s="16" t="str">
        <f t="shared" si="279"/>
        <v/>
      </c>
    </row>
    <row r="8951" spans="2:11" x14ac:dyDescent="0.2">
      <c r="B8951" s="10" t="str">
        <f t="shared" si="278"/>
        <v/>
      </c>
      <c r="C8951" s="30"/>
      <c r="H8951" s="10" t="str">
        <f>IFERROR(IF(INDEX(Rooms[اعتماد القيمة],MATCH(الحجز!$D8951,Rooms[الشقة],0),1)&lt;=الحجز!$C8951,((INDEX(Rooms[القيمة],MATCH(الحجز!$D8951,Rooms[الشقة],0),1)*الحجز!$E8951)+G8951)-F8951,الحجز!$H8951),"")</f>
        <v/>
      </c>
      <c r="I8951" s="10" t="str">
        <f>IFERROR(VLOOKUP(D8951,Rooms[[الشقة]:[وصف]],4,FALSE),"")</f>
        <v/>
      </c>
      <c r="K8951" s="16" t="str">
        <f t="shared" si="279"/>
        <v/>
      </c>
    </row>
    <row r="8952" spans="2:11" x14ac:dyDescent="0.2">
      <c r="B8952" s="10" t="str">
        <f t="shared" si="278"/>
        <v/>
      </c>
      <c r="C8952" s="30"/>
      <c r="H8952" s="10" t="str">
        <f>IFERROR(IF(INDEX(Rooms[اعتماد القيمة],MATCH(الحجز!$D8952,Rooms[الشقة],0),1)&lt;=الحجز!$C8952,((INDEX(Rooms[القيمة],MATCH(الحجز!$D8952,Rooms[الشقة],0),1)*الحجز!$E8952)+G8952)-F8952,الحجز!$H8952),"")</f>
        <v/>
      </c>
      <c r="I8952" s="10" t="str">
        <f>IFERROR(VLOOKUP(D8952,Rooms[[الشقة]:[وصف]],4,FALSE),"")</f>
        <v/>
      </c>
      <c r="K8952" s="16" t="str">
        <f t="shared" si="279"/>
        <v/>
      </c>
    </row>
    <row r="8953" spans="2:11" x14ac:dyDescent="0.2">
      <c r="B8953" s="10" t="str">
        <f t="shared" si="278"/>
        <v/>
      </c>
      <c r="C8953" s="30"/>
      <c r="H8953" s="10" t="str">
        <f>IFERROR(IF(INDEX(Rooms[اعتماد القيمة],MATCH(الحجز!$D8953,Rooms[الشقة],0),1)&lt;=الحجز!$C8953,((INDEX(Rooms[القيمة],MATCH(الحجز!$D8953,Rooms[الشقة],0),1)*الحجز!$E8953)+G8953)-F8953,الحجز!$H8953),"")</f>
        <v/>
      </c>
      <c r="I8953" s="10" t="str">
        <f>IFERROR(VLOOKUP(D8953,Rooms[[الشقة]:[وصف]],4,FALSE),"")</f>
        <v/>
      </c>
      <c r="K8953" s="16" t="str">
        <f t="shared" si="279"/>
        <v/>
      </c>
    </row>
    <row r="8954" spans="2:11" x14ac:dyDescent="0.2">
      <c r="B8954" s="10" t="str">
        <f t="shared" si="278"/>
        <v/>
      </c>
      <c r="C8954" s="30"/>
      <c r="H8954" s="10" t="str">
        <f>IFERROR(IF(INDEX(Rooms[اعتماد القيمة],MATCH(الحجز!$D8954,Rooms[الشقة],0),1)&lt;=الحجز!$C8954,((INDEX(Rooms[القيمة],MATCH(الحجز!$D8954,Rooms[الشقة],0),1)*الحجز!$E8954)+G8954)-F8954,الحجز!$H8954),"")</f>
        <v/>
      </c>
      <c r="I8954" s="10" t="str">
        <f>IFERROR(VLOOKUP(D8954,Rooms[[الشقة]:[وصف]],4,FALSE),"")</f>
        <v/>
      </c>
      <c r="K8954" s="16" t="str">
        <f t="shared" si="279"/>
        <v/>
      </c>
    </row>
    <row r="8955" spans="2:11" x14ac:dyDescent="0.2">
      <c r="B8955" s="10" t="str">
        <f t="shared" si="278"/>
        <v/>
      </c>
      <c r="C8955" s="30"/>
      <c r="H8955" s="10" t="str">
        <f>IFERROR(IF(INDEX(Rooms[اعتماد القيمة],MATCH(الحجز!$D8955,Rooms[الشقة],0),1)&lt;=الحجز!$C8955,((INDEX(Rooms[القيمة],MATCH(الحجز!$D8955,Rooms[الشقة],0),1)*الحجز!$E8955)+G8955)-F8955,الحجز!$H8955),"")</f>
        <v/>
      </c>
      <c r="I8955" s="10" t="str">
        <f>IFERROR(VLOOKUP(D8955,Rooms[[الشقة]:[وصف]],4,FALSE),"")</f>
        <v/>
      </c>
      <c r="K8955" s="16" t="str">
        <f t="shared" si="279"/>
        <v/>
      </c>
    </row>
    <row r="8956" spans="2:11" x14ac:dyDescent="0.2">
      <c r="B8956" s="10" t="str">
        <f t="shared" si="278"/>
        <v/>
      </c>
      <c r="C8956" s="30"/>
      <c r="H8956" s="10" t="str">
        <f>IFERROR(IF(INDEX(Rooms[اعتماد القيمة],MATCH(الحجز!$D8956,Rooms[الشقة],0),1)&lt;=الحجز!$C8956,((INDEX(Rooms[القيمة],MATCH(الحجز!$D8956,Rooms[الشقة],0),1)*الحجز!$E8956)+G8956)-F8956,الحجز!$H8956),"")</f>
        <v/>
      </c>
      <c r="I8956" s="10" t="str">
        <f>IFERROR(VLOOKUP(D8956,Rooms[[الشقة]:[وصف]],4,FALSE),"")</f>
        <v/>
      </c>
      <c r="K8956" s="16" t="str">
        <f t="shared" si="279"/>
        <v/>
      </c>
    </row>
    <row r="8957" spans="2:11" x14ac:dyDescent="0.2">
      <c r="B8957" s="10" t="str">
        <f t="shared" si="278"/>
        <v/>
      </c>
      <c r="C8957" s="30"/>
      <c r="H8957" s="10" t="str">
        <f>IFERROR(IF(INDEX(Rooms[اعتماد القيمة],MATCH(الحجز!$D8957,Rooms[الشقة],0),1)&lt;=الحجز!$C8957,((INDEX(Rooms[القيمة],MATCH(الحجز!$D8957,Rooms[الشقة],0),1)*الحجز!$E8957)+G8957)-F8957,الحجز!$H8957),"")</f>
        <v/>
      </c>
      <c r="I8957" s="10" t="str">
        <f>IFERROR(VLOOKUP(D8957,Rooms[[الشقة]:[وصف]],4,FALSE),"")</f>
        <v/>
      </c>
      <c r="K8957" s="16" t="str">
        <f t="shared" si="279"/>
        <v/>
      </c>
    </row>
    <row r="8958" spans="2:11" x14ac:dyDescent="0.2">
      <c r="B8958" s="10" t="str">
        <f t="shared" si="278"/>
        <v/>
      </c>
      <c r="C8958" s="30"/>
      <c r="H8958" s="10" t="str">
        <f>IFERROR(IF(INDEX(Rooms[اعتماد القيمة],MATCH(الحجز!$D8958,Rooms[الشقة],0),1)&lt;=الحجز!$C8958,((INDEX(Rooms[القيمة],MATCH(الحجز!$D8958,Rooms[الشقة],0),1)*الحجز!$E8958)+G8958)-F8958,الحجز!$H8958),"")</f>
        <v/>
      </c>
      <c r="I8958" s="10" t="str">
        <f>IFERROR(VLOOKUP(D8958,Rooms[[الشقة]:[وصف]],4,FALSE),"")</f>
        <v/>
      </c>
      <c r="K8958" s="16" t="str">
        <f t="shared" si="279"/>
        <v/>
      </c>
    </row>
    <row r="8959" spans="2:11" x14ac:dyDescent="0.2">
      <c r="B8959" s="10" t="str">
        <f t="shared" si="278"/>
        <v/>
      </c>
      <c r="C8959" s="30"/>
      <c r="H8959" s="10" t="str">
        <f>IFERROR(IF(INDEX(Rooms[اعتماد القيمة],MATCH(الحجز!$D8959,Rooms[الشقة],0),1)&lt;=الحجز!$C8959,((INDEX(Rooms[القيمة],MATCH(الحجز!$D8959,Rooms[الشقة],0),1)*الحجز!$E8959)+G8959)-F8959,الحجز!$H8959),"")</f>
        <v/>
      </c>
      <c r="I8959" s="10" t="str">
        <f>IFERROR(VLOOKUP(D8959,Rooms[[الشقة]:[وصف]],4,FALSE),"")</f>
        <v/>
      </c>
      <c r="K8959" s="16" t="str">
        <f t="shared" si="279"/>
        <v/>
      </c>
    </row>
    <row r="8960" spans="2:11" x14ac:dyDescent="0.2">
      <c r="B8960" s="10" t="str">
        <f t="shared" si="278"/>
        <v/>
      </c>
      <c r="C8960" s="30"/>
      <c r="H8960" s="10" t="str">
        <f>IFERROR(IF(INDEX(Rooms[اعتماد القيمة],MATCH(الحجز!$D8960,Rooms[الشقة],0),1)&lt;=الحجز!$C8960,((INDEX(Rooms[القيمة],MATCH(الحجز!$D8960,Rooms[الشقة],0),1)*الحجز!$E8960)+G8960)-F8960,الحجز!$H8960),"")</f>
        <v/>
      </c>
      <c r="I8960" s="10" t="str">
        <f>IFERROR(VLOOKUP(D8960,Rooms[[الشقة]:[وصف]],4,FALSE),"")</f>
        <v/>
      </c>
      <c r="K8960" s="16" t="str">
        <f t="shared" si="279"/>
        <v/>
      </c>
    </row>
    <row r="8961" spans="2:11" x14ac:dyDescent="0.2">
      <c r="B8961" s="10" t="str">
        <f t="shared" si="278"/>
        <v/>
      </c>
      <c r="C8961" s="30"/>
      <c r="H8961" s="10" t="str">
        <f>IFERROR(IF(INDEX(Rooms[اعتماد القيمة],MATCH(الحجز!$D8961,Rooms[الشقة],0),1)&lt;=الحجز!$C8961,((INDEX(Rooms[القيمة],MATCH(الحجز!$D8961,Rooms[الشقة],0),1)*الحجز!$E8961)+G8961)-F8961,الحجز!$H8961),"")</f>
        <v/>
      </c>
      <c r="I8961" s="10" t="str">
        <f>IFERROR(VLOOKUP(D8961,Rooms[[الشقة]:[وصف]],4,FALSE),"")</f>
        <v/>
      </c>
      <c r="K8961" s="16" t="str">
        <f t="shared" si="279"/>
        <v/>
      </c>
    </row>
    <row r="8962" spans="2:11" x14ac:dyDescent="0.2">
      <c r="B8962" s="10" t="str">
        <f t="shared" si="278"/>
        <v/>
      </c>
      <c r="C8962" s="30"/>
      <c r="H8962" s="10" t="str">
        <f>IFERROR(IF(INDEX(Rooms[اعتماد القيمة],MATCH(الحجز!$D8962,Rooms[الشقة],0),1)&lt;=الحجز!$C8962,((INDEX(Rooms[القيمة],MATCH(الحجز!$D8962,Rooms[الشقة],0),1)*الحجز!$E8962)+G8962)-F8962,الحجز!$H8962),"")</f>
        <v/>
      </c>
      <c r="I8962" s="10" t="str">
        <f>IFERROR(VLOOKUP(D8962,Rooms[[الشقة]:[وصف]],4,FALSE),"")</f>
        <v/>
      </c>
      <c r="K8962" s="16" t="str">
        <f t="shared" si="279"/>
        <v/>
      </c>
    </row>
    <row r="8963" spans="2:11" x14ac:dyDescent="0.2">
      <c r="B8963" s="10" t="str">
        <f t="shared" si="278"/>
        <v/>
      </c>
      <c r="C8963" s="30"/>
      <c r="H8963" s="10" t="str">
        <f>IFERROR(IF(INDEX(Rooms[اعتماد القيمة],MATCH(الحجز!$D8963,Rooms[الشقة],0),1)&lt;=الحجز!$C8963,((INDEX(Rooms[القيمة],MATCH(الحجز!$D8963,Rooms[الشقة],0),1)*الحجز!$E8963)+G8963)-F8963,الحجز!$H8963),"")</f>
        <v/>
      </c>
      <c r="I8963" s="10" t="str">
        <f>IFERROR(VLOOKUP(D8963,Rooms[[الشقة]:[وصف]],4,FALSE),"")</f>
        <v/>
      </c>
      <c r="K8963" s="16" t="str">
        <f t="shared" si="279"/>
        <v/>
      </c>
    </row>
    <row r="8964" spans="2:11" x14ac:dyDescent="0.2">
      <c r="B8964" s="10" t="str">
        <f t="shared" si="278"/>
        <v/>
      </c>
      <c r="C8964" s="30"/>
      <c r="H8964" s="10" t="str">
        <f>IFERROR(IF(INDEX(Rooms[اعتماد القيمة],MATCH(الحجز!$D8964,Rooms[الشقة],0),1)&lt;=الحجز!$C8964,((INDEX(Rooms[القيمة],MATCH(الحجز!$D8964,Rooms[الشقة],0),1)*الحجز!$E8964)+G8964)-F8964,الحجز!$H8964),"")</f>
        <v/>
      </c>
      <c r="I8964" s="10" t="str">
        <f>IFERROR(VLOOKUP(D8964,Rooms[[الشقة]:[وصف]],4,FALSE),"")</f>
        <v/>
      </c>
      <c r="K8964" s="16" t="str">
        <f t="shared" si="279"/>
        <v/>
      </c>
    </row>
    <row r="8965" spans="2:11" x14ac:dyDescent="0.2">
      <c r="B8965" s="10" t="str">
        <f t="shared" ref="B8965:B9028" si="280">IF(C8965&lt;&gt;"",ROW(A8962),"")</f>
        <v/>
      </c>
      <c r="C8965" s="30"/>
      <c r="H8965" s="10" t="str">
        <f>IFERROR(IF(INDEX(Rooms[اعتماد القيمة],MATCH(الحجز!$D8965,Rooms[الشقة],0),1)&lt;=الحجز!$C8965,((INDEX(Rooms[القيمة],MATCH(الحجز!$D8965,Rooms[الشقة],0),1)*الحجز!$E8965)+G8965)-F8965,الحجز!$H8965),"")</f>
        <v/>
      </c>
      <c r="I8965" s="10" t="str">
        <f>IFERROR(VLOOKUP(D8965,Rooms[[الشقة]:[وصف]],4,FALSE),"")</f>
        <v/>
      </c>
      <c r="K8965" s="16" t="str">
        <f t="shared" ref="K8965:K9028" si="281">IF(AND(E8965="",C8965=""),"",C8965+(IF(E8965&lt;1,E8965,(E8965-1))))</f>
        <v/>
      </c>
    </row>
    <row r="8966" spans="2:11" x14ac:dyDescent="0.2">
      <c r="B8966" s="10" t="str">
        <f t="shared" si="280"/>
        <v/>
      </c>
      <c r="C8966" s="30"/>
      <c r="H8966" s="10" t="str">
        <f>IFERROR(IF(INDEX(Rooms[اعتماد القيمة],MATCH(الحجز!$D8966,Rooms[الشقة],0),1)&lt;=الحجز!$C8966,((INDEX(Rooms[القيمة],MATCH(الحجز!$D8966,Rooms[الشقة],0),1)*الحجز!$E8966)+G8966)-F8966,الحجز!$H8966),"")</f>
        <v/>
      </c>
      <c r="I8966" s="10" t="str">
        <f>IFERROR(VLOOKUP(D8966,Rooms[[الشقة]:[وصف]],4,FALSE),"")</f>
        <v/>
      </c>
      <c r="K8966" s="16" t="str">
        <f t="shared" si="281"/>
        <v/>
      </c>
    </row>
    <row r="8967" spans="2:11" x14ac:dyDescent="0.2">
      <c r="B8967" s="10" t="str">
        <f t="shared" si="280"/>
        <v/>
      </c>
      <c r="C8967" s="30"/>
      <c r="H8967" s="10" t="str">
        <f>IFERROR(IF(INDEX(Rooms[اعتماد القيمة],MATCH(الحجز!$D8967,Rooms[الشقة],0),1)&lt;=الحجز!$C8967,((INDEX(Rooms[القيمة],MATCH(الحجز!$D8967,Rooms[الشقة],0),1)*الحجز!$E8967)+G8967)-F8967,الحجز!$H8967),"")</f>
        <v/>
      </c>
      <c r="I8967" s="10" t="str">
        <f>IFERROR(VLOOKUP(D8967,Rooms[[الشقة]:[وصف]],4,FALSE),"")</f>
        <v/>
      </c>
      <c r="K8967" s="16" t="str">
        <f t="shared" si="281"/>
        <v/>
      </c>
    </row>
    <row r="8968" spans="2:11" x14ac:dyDescent="0.2">
      <c r="B8968" s="10" t="str">
        <f t="shared" si="280"/>
        <v/>
      </c>
      <c r="C8968" s="30"/>
      <c r="H8968" s="10" t="str">
        <f>IFERROR(IF(INDEX(Rooms[اعتماد القيمة],MATCH(الحجز!$D8968,Rooms[الشقة],0),1)&lt;=الحجز!$C8968,((INDEX(Rooms[القيمة],MATCH(الحجز!$D8968,Rooms[الشقة],0),1)*الحجز!$E8968)+G8968)-F8968,الحجز!$H8968),"")</f>
        <v/>
      </c>
      <c r="I8968" s="10" t="str">
        <f>IFERROR(VLOOKUP(D8968,Rooms[[الشقة]:[وصف]],4,FALSE),"")</f>
        <v/>
      </c>
      <c r="K8968" s="16" t="str">
        <f t="shared" si="281"/>
        <v/>
      </c>
    </row>
    <row r="8969" spans="2:11" x14ac:dyDescent="0.2">
      <c r="B8969" s="10" t="str">
        <f t="shared" si="280"/>
        <v/>
      </c>
      <c r="C8969" s="30"/>
      <c r="H8969" s="10" t="str">
        <f>IFERROR(IF(INDEX(Rooms[اعتماد القيمة],MATCH(الحجز!$D8969,Rooms[الشقة],0),1)&lt;=الحجز!$C8969,((INDEX(Rooms[القيمة],MATCH(الحجز!$D8969,Rooms[الشقة],0),1)*الحجز!$E8969)+G8969)-F8969,الحجز!$H8969),"")</f>
        <v/>
      </c>
      <c r="I8969" s="10" t="str">
        <f>IFERROR(VLOOKUP(D8969,Rooms[[الشقة]:[وصف]],4,FALSE),"")</f>
        <v/>
      </c>
      <c r="K8969" s="16" t="str">
        <f t="shared" si="281"/>
        <v/>
      </c>
    </row>
    <row r="8970" spans="2:11" x14ac:dyDescent="0.2">
      <c r="B8970" s="10" t="str">
        <f t="shared" si="280"/>
        <v/>
      </c>
      <c r="C8970" s="30"/>
      <c r="H8970" s="10" t="str">
        <f>IFERROR(IF(INDEX(Rooms[اعتماد القيمة],MATCH(الحجز!$D8970,Rooms[الشقة],0),1)&lt;=الحجز!$C8970,((INDEX(Rooms[القيمة],MATCH(الحجز!$D8970,Rooms[الشقة],0),1)*الحجز!$E8970)+G8970)-F8970,الحجز!$H8970),"")</f>
        <v/>
      </c>
      <c r="I8970" s="10" t="str">
        <f>IFERROR(VLOOKUP(D8970,Rooms[[الشقة]:[وصف]],4,FALSE),"")</f>
        <v/>
      </c>
      <c r="K8970" s="16" t="str">
        <f t="shared" si="281"/>
        <v/>
      </c>
    </row>
    <row r="8971" spans="2:11" x14ac:dyDescent="0.2">
      <c r="B8971" s="10" t="str">
        <f t="shared" si="280"/>
        <v/>
      </c>
      <c r="C8971" s="30"/>
      <c r="H8971" s="10" t="str">
        <f>IFERROR(IF(INDEX(Rooms[اعتماد القيمة],MATCH(الحجز!$D8971,Rooms[الشقة],0),1)&lt;=الحجز!$C8971,((INDEX(Rooms[القيمة],MATCH(الحجز!$D8971,Rooms[الشقة],0),1)*الحجز!$E8971)+G8971)-F8971,الحجز!$H8971),"")</f>
        <v/>
      </c>
      <c r="I8971" s="10" t="str">
        <f>IFERROR(VLOOKUP(D8971,Rooms[[الشقة]:[وصف]],4,FALSE),"")</f>
        <v/>
      </c>
      <c r="K8971" s="16" t="str">
        <f t="shared" si="281"/>
        <v/>
      </c>
    </row>
    <row r="8972" spans="2:11" x14ac:dyDescent="0.2">
      <c r="B8972" s="10" t="str">
        <f t="shared" si="280"/>
        <v/>
      </c>
      <c r="C8972" s="30"/>
      <c r="H8972" s="10" t="str">
        <f>IFERROR(IF(INDEX(Rooms[اعتماد القيمة],MATCH(الحجز!$D8972,Rooms[الشقة],0),1)&lt;=الحجز!$C8972,((INDEX(Rooms[القيمة],MATCH(الحجز!$D8972,Rooms[الشقة],0),1)*الحجز!$E8972)+G8972)-F8972,الحجز!$H8972),"")</f>
        <v/>
      </c>
      <c r="I8972" s="10" t="str">
        <f>IFERROR(VLOOKUP(D8972,Rooms[[الشقة]:[وصف]],4,FALSE),"")</f>
        <v/>
      </c>
      <c r="K8972" s="16" t="str">
        <f t="shared" si="281"/>
        <v/>
      </c>
    </row>
    <row r="8973" spans="2:11" x14ac:dyDescent="0.2">
      <c r="B8973" s="10" t="str">
        <f t="shared" si="280"/>
        <v/>
      </c>
      <c r="C8973" s="30"/>
      <c r="H8973" s="10" t="str">
        <f>IFERROR(IF(INDEX(Rooms[اعتماد القيمة],MATCH(الحجز!$D8973,Rooms[الشقة],0),1)&lt;=الحجز!$C8973,((INDEX(Rooms[القيمة],MATCH(الحجز!$D8973,Rooms[الشقة],0),1)*الحجز!$E8973)+G8973)-F8973,الحجز!$H8973),"")</f>
        <v/>
      </c>
      <c r="I8973" s="10" t="str">
        <f>IFERROR(VLOOKUP(D8973,Rooms[[الشقة]:[وصف]],4,FALSE),"")</f>
        <v/>
      </c>
      <c r="K8973" s="16" t="str">
        <f t="shared" si="281"/>
        <v/>
      </c>
    </row>
    <row r="8974" spans="2:11" x14ac:dyDescent="0.2">
      <c r="B8974" s="10" t="str">
        <f t="shared" si="280"/>
        <v/>
      </c>
      <c r="C8974" s="30"/>
      <c r="H8974" s="10" t="str">
        <f>IFERROR(IF(INDEX(Rooms[اعتماد القيمة],MATCH(الحجز!$D8974,Rooms[الشقة],0),1)&lt;=الحجز!$C8974,((INDEX(Rooms[القيمة],MATCH(الحجز!$D8974,Rooms[الشقة],0),1)*الحجز!$E8974)+G8974)-F8974,الحجز!$H8974),"")</f>
        <v/>
      </c>
      <c r="I8974" s="10" t="str">
        <f>IFERROR(VLOOKUP(D8974,Rooms[[الشقة]:[وصف]],4,FALSE),"")</f>
        <v/>
      </c>
      <c r="K8974" s="16" t="str">
        <f t="shared" si="281"/>
        <v/>
      </c>
    </row>
    <row r="8975" spans="2:11" x14ac:dyDescent="0.2">
      <c r="B8975" s="10" t="str">
        <f t="shared" si="280"/>
        <v/>
      </c>
      <c r="C8975" s="30"/>
      <c r="H8975" s="10" t="str">
        <f>IFERROR(IF(INDEX(Rooms[اعتماد القيمة],MATCH(الحجز!$D8975,Rooms[الشقة],0),1)&lt;=الحجز!$C8975,((INDEX(Rooms[القيمة],MATCH(الحجز!$D8975,Rooms[الشقة],0),1)*الحجز!$E8975)+G8975)-F8975,الحجز!$H8975),"")</f>
        <v/>
      </c>
      <c r="I8975" s="10" t="str">
        <f>IFERROR(VLOOKUP(D8975,Rooms[[الشقة]:[وصف]],4,FALSE),"")</f>
        <v/>
      </c>
      <c r="K8975" s="16" t="str">
        <f t="shared" si="281"/>
        <v/>
      </c>
    </row>
    <row r="8976" spans="2:11" x14ac:dyDescent="0.2">
      <c r="B8976" s="10" t="str">
        <f t="shared" si="280"/>
        <v/>
      </c>
      <c r="C8976" s="30"/>
      <c r="H8976" s="10" t="str">
        <f>IFERROR(IF(INDEX(Rooms[اعتماد القيمة],MATCH(الحجز!$D8976,Rooms[الشقة],0),1)&lt;=الحجز!$C8976,((INDEX(Rooms[القيمة],MATCH(الحجز!$D8976,Rooms[الشقة],0),1)*الحجز!$E8976)+G8976)-F8976,الحجز!$H8976),"")</f>
        <v/>
      </c>
      <c r="I8976" s="10" t="str">
        <f>IFERROR(VLOOKUP(D8976,Rooms[[الشقة]:[وصف]],4,FALSE),"")</f>
        <v/>
      </c>
      <c r="K8976" s="16" t="str">
        <f t="shared" si="281"/>
        <v/>
      </c>
    </row>
    <row r="8977" spans="2:11" x14ac:dyDescent="0.2">
      <c r="B8977" s="10" t="str">
        <f t="shared" si="280"/>
        <v/>
      </c>
      <c r="C8977" s="30"/>
      <c r="H8977" s="10" t="str">
        <f>IFERROR(IF(INDEX(Rooms[اعتماد القيمة],MATCH(الحجز!$D8977,Rooms[الشقة],0),1)&lt;=الحجز!$C8977,((INDEX(Rooms[القيمة],MATCH(الحجز!$D8977,Rooms[الشقة],0),1)*الحجز!$E8977)+G8977)-F8977,الحجز!$H8977),"")</f>
        <v/>
      </c>
      <c r="I8977" s="10" t="str">
        <f>IFERROR(VLOOKUP(D8977,Rooms[[الشقة]:[وصف]],4,FALSE),"")</f>
        <v/>
      </c>
      <c r="K8977" s="16" t="str">
        <f t="shared" si="281"/>
        <v/>
      </c>
    </row>
    <row r="8978" spans="2:11" x14ac:dyDescent="0.2">
      <c r="B8978" s="10" t="str">
        <f t="shared" si="280"/>
        <v/>
      </c>
      <c r="C8978" s="30"/>
      <c r="H8978" s="10" t="str">
        <f>IFERROR(IF(INDEX(Rooms[اعتماد القيمة],MATCH(الحجز!$D8978,Rooms[الشقة],0),1)&lt;=الحجز!$C8978,((INDEX(Rooms[القيمة],MATCH(الحجز!$D8978,Rooms[الشقة],0),1)*الحجز!$E8978)+G8978)-F8978,الحجز!$H8978),"")</f>
        <v/>
      </c>
      <c r="I8978" s="10" t="str">
        <f>IFERROR(VLOOKUP(D8978,Rooms[[الشقة]:[وصف]],4,FALSE),"")</f>
        <v/>
      </c>
      <c r="K8978" s="16" t="str">
        <f t="shared" si="281"/>
        <v/>
      </c>
    </row>
    <row r="8979" spans="2:11" x14ac:dyDescent="0.2">
      <c r="B8979" s="10" t="str">
        <f t="shared" si="280"/>
        <v/>
      </c>
      <c r="C8979" s="30"/>
      <c r="H8979" s="10" t="str">
        <f>IFERROR(IF(INDEX(Rooms[اعتماد القيمة],MATCH(الحجز!$D8979,Rooms[الشقة],0),1)&lt;=الحجز!$C8979,((INDEX(Rooms[القيمة],MATCH(الحجز!$D8979,Rooms[الشقة],0),1)*الحجز!$E8979)+G8979)-F8979,الحجز!$H8979),"")</f>
        <v/>
      </c>
      <c r="I8979" s="10" t="str">
        <f>IFERROR(VLOOKUP(D8979,Rooms[[الشقة]:[وصف]],4,FALSE),"")</f>
        <v/>
      </c>
      <c r="K8979" s="16" t="str">
        <f t="shared" si="281"/>
        <v/>
      </c>
    </row>
    <row r="8980" spans="2:11" x14ac:dyDescent="0.2">
      <c r="B8980" s="10" t="str">
        <f t="shared" si="280"/>
        <v/>
      </c>
      <c r="C8980" s="30"/>
      <c r="H8980" s="10" t="str">
        <f>IFERROR(IF(INDEX(Rooms[اعتماد القيمة],MATCH(الحجز!$D8980,Rooms[الشقة],0),1)&lt;=الحجز!$C8980,((INDEX(Rooms[القيمة],MATCH(الحجز!$D8980,Rooms[الشقة],0),1)*الحجز!$E8980)+G8980)-F8980,الحجز!$H8980),"")</f>
        <v/>
      </c>
      <c r="I8980" s="10" t="str">
        <f>IFERROR(VLOOKUP(D8980,Rooms[[الشقة]:[وصف]],4,FALSE),"")</f>
        <v/>
      </c>
      <c r="K8980" s="16" t="str">
        <f t="shared" si="281"/>
        <v/>
      </c>
    </row>
    <row r="8981" spans="2:11" x14ac:dyDescent="0.2">
      <c r="B8981" s="10" t="str">
        <f t="shared" si="280"/>
        <v/>
      </c>
      <c r="C8981" s="30"/>
      <c r="H8981" s="10" t="str">
        <f>IFERROR(IF(INDEX(Rooms[اعتماد القيمة],MATCH(الحجز!$D8981,Rooms[الشقة],0),1)&lt;=الحجز!$C8981,((INDEX(Rooms[القيمة],MATCH(الحجز!$D8981,Rooms[الشقة],0),1)*الحجز!$E8981)+G8981)-F8981,الحجز!$H8981),"")</f>
        <v/>
      </c>
      <c r="I8981" s="10" t="str">
        <f>IFERROR(VLOOKUP(D8981,Rooms[[الشقة]:[وصف]],4,FALSE),"")</f>
        <v/>
      </c>
      <c r="K8981" s="16" t="str">
        <f t="shared" si="281"/>
        <v/>
      </c>
    </row>
    <row r="8982" spans="2:11" x14ac:dyDescent="0.2">
      <c r="B8982" s="10" t="str">
        <f t="shared" si="280"/>
        <v/>
      </c>
      <c r="C8982" s="30"/>
      <c r="H8982" s="10" t="str">
        <f>IFERROR(IF(INDEX(Rooms[اعتماد القيمة],MATCH(الحجز!$D8982,Rooms[الشقة],0),1)&lt;=الحجز!$C8982,((INDEX(Rooms[القيمة],MATCH(الحجز!$D8982,Rooms[الشقة],0),1)*الحجز!$E8982)+G8982)-F8982,الحجز!$H8982),"")</f>
        <v/>
      </c>
      <c r="I8982" s="10" t="str">
        <f>IFERROR(VLOOKUP(D8982,Rooms[[الشقة]:[وصف]],4,FALSE),"")</f>
        <v/>
      </c>
      <c r="K8982" s="16" t="str">
        <f t="shared" si="281"/>
        <v/>
      </c>
    </row>
    <row r="8983" spans="2:11" x14ac:dyDescent="0.2">
      <c r="B8983" s="10" t="str">
        <f t="shared" si="280"/>
        <v/>
      </c>
      <c r="C8983" s="30"/>
      <c r="H8983" s="10" t="str">
        <f>IFERROR(IF(INDEX(Rooms[اعتماد القيمة],MATCH(الحجز!$D8983,Rooms[الشقة],0),1)&lt;=الحجز!$C8983,((INDEX(Rooms[القيمة],MATCH(الحجز!$D8983,Rooms[الشقة],0),1)*الحجز!$E8983)+G8983)-F8983,الحجز!$H8983),"")</f>
        <v/>
      </c>
      <c r="I8983" s="10" t="str">
        <f>IFERROR(VLOOKUP(D8983,Rooms[[الشقة]:[وصف]],4,FALSE),"")</f>
        <v/>
      </c>
      <c r="K8983" s="16" t="str">
        <f t="shared" si="281"/>
        <v/>
      </c>
    </row>
    <row r="8984" spans="2:11" x14ac:dyDescent="0.2">
      <c r="B8984" s="10" t="str">
        <f t="shared" si="280"/>
        <v/>
      </c>
      <c r="C8984" s="30"/>
      <c r="H8984" s="10" t="str">
        <f>IFERROR(IF(INDEX(Rooms[اعتماد القيمة],MATCH(الحجز!$D8984,Rooms[الشقة],0),1)&lt;=الحجز!$C8984,((INDEX(Rooms[القيمة],MATCH(الحجز!$D8984,Rooms[الشقة],0),1)*الحجز!$E8984)+G8984)-F8984,الحجز!$H8984),"")</f>
        <v/>
      </c>
      <c r="I8984" s="10" t="str">
        <f>IFERROR(VLOOKUP(D8984,Rooms[[الشقة]:[وصف]],4,FALSE),"")</f>
        <v/>
      </c>
      <c r="K8984" s="16" t="str">
        <f t="shared" si="281"/>
        <v/>
      </c>
    </row>
    <row r="8985" spans="2:11" x14ac:dyDescent="0.2">
      <c r="B8985" s="10" t="str">
        <f t="shared" si="280"/>
        <v/>
      </c>
      <c r="C8985" s="30"/>
      <c r="H8985" s="10" t="str">
        <f>IFERROR(IF(INDEX(Rooms[اعتماد القيمة],MATCH(الحجز!$D8985,Rooms[الشقة],0),1)&lt;=الحجز!$C8985,((INDEX(Rooms[القيمة],MATCH(الحجز!$D8985,Rooms[الشقة],0),1)*الحجز!$E8985)+G8985)-F8985,الحجز!$H8985),"")</f>
        <v/>
      </c>
      <c r="I8985" s="10" t="str">
        <f>IFERROR(VLOOKUP(D8985,Rooms[[الشقة]:[وصف]],4,FALSE),"")</f>
        <v/>
      </c>
      <c r="K8985" s="16" t="str">
        <f t="shared" si="281"/>
        <v/>
      </c>
    </row>
    <row r="8986" spans="2:11" x14ac:dyDescent="0.2">
      <c r="B8986" s="10" t="str">
        <f t="shared" si="280"/>
        <v/>
      </c>
      <c r="C8986" s="30"/>
      <c r="H8986" s="10" t="str">
        <f>IFERROR(IF(INDEX(Rooms[اعتماد القيمة],MATCH(الحجز!$D8986,Rooms[الشقة],0),1)&lt;=الحجز!$C8986,((INDEX(Rooms[القيمة],MATCH(الحجز!$D8986,Rooms[الشقة],0),1)*الحجز!$E8986)+G8986)-F8986,الحجز!$H8986),"")</f>
        <v/>
      </c>
      <c r="I8986" s="10" t="str">
        <f>IFERROR(VLOOKUP(D8986,Rooms[[الشقة]:[وصف]],4,FALSE),"")</f>
        <v/>
      </c>
      <c r="K8986" s="16" t="str">
        <f t="shared" si="281"/>
        <v/>
      </c>
    </row>
    <row r="8987" spans="2:11" x14ac:dyDescent="0.2">
      <c r="B8987" s="10" t="str">
        <f t="shared" si="280"/>
        <v/>
      </c>
      <c r="C8987" s="30"/>
      <c r="H8987" s="10" t="str">
        <f>IFERROR(IF(INDEX(Rooms[اعتماد القيمة],MATCH(الحجز!$D8987,Rooms[الشقة],0),1)&lt;=الحجز!$C8987,((INDEX(Rooms[القيمة],MATCH(الحجز!$D8987,Rooms[الشقة],0),1)*الحجز!$E8987)+G8987)-F8987,الحجز!$H8987),"")</f>
        <v/>
      </c>
      <c r="I8987" s="10" t="str">
        <f>IFERROR(VLOOKUP(D8987,Rooms[[الشقة]:[وصف]],4,FALSE),"")</f>
        <v/>
      </c>
      <c r="K8987" s="16" t="str">
        <f t="shared" si="281"/>
        <v/>
      </c>
    </row>
    <row r="8988" spans="2:11" x14ac:dyDescent="0.2">
      <c r="B8988" s="10" t="str">
        <f t="shared" si="280"/>
        <v/>
      </c>
      <c r="C8988" s="30"/>
      <c r="H8988" s="10" t="str">
        <f>IFERROR(IF(INDEX(Rooms[اعتماد القيمة],MATCH(الحجز!$D8988,Rooms[الشقة],0),1)&lt;=الحجز!$C8988,((INDEX(Rooms[القيمة],MATCH(الحجز!$D8988,Rooms[الشقة],0),1)*الحجز!$E8988)+G8988)-F8988,الحجز!$H8988),"")</f>
        <v/>
      </c>
      <c r="I8988" s="10" t="str">
        <f>IFERROR(VLOOKUP(D8988,Rooms[[الشقة]:[وصف]],4,FALSE),"")</f>
        <v/>
      </c>
      <c r="K8988" s="16" t="str">
        <f t="shared" si="281"/>
        <v/>
      </c>
    </row>
    <row r="8989" spans="2:11" x14ac:dyDescent="0.2">
      <c r="B8989" s="10" t="str">
        <f t="shared" si="280"/>
        <v/>
      </c>
      <c r="C8989" s="30"/>
      <c r="H8989" s="10" t="str">
        <f>IFERROR(IF(INDEX(Rooms[اعتماد القيمة],MATCH(الحجز!$D8989,Rooms[الشقة],0),1)&lt;=الحجز!$C8989,((INDEX(Rooms[القيمة],MATCH(الحجز!$D8989,Rooms[الشقة],0),1)*الحجز!$E8989)+G8989)-F8989,الحجز!$H8989),"")</f>
        <v/>
      </c>
      <c r="I8989" s="10" t="str">
        <f>IFERROR(VLOOKUP(D8989,Rooms[[الشقة]:[وصف]],4,FALSE),"")</f>
        <v/>
      </c>
      <c r="K8989" s="16" t="str">
        <f t="shared" si="281"/>
        <v/>
      </c>
    </row>
    <row r="8990" spans="2:11" x14ac:dyDescent="0.2">
      <c r="B8990" s="10" t="str">
        <f t="shared" si="280"/>
        <v/>
      </c>
      <c r="C8990" s="30"/>
      <c r="H8990" s="10" t="str">
        <f>IFERROR(IF(INDEX(Rooms[اعتماد القيمة],MATCH(الحجز!$D8990,Rooms[الشقة],0),1)&lt;=الحجز!$C8990,((INDEX(Rooms[القيمة],MATCH(الحجز!$D8990,Rooms[الشقة],0),1)*الحجز!$E8990)+G8990)-F8990,الحجز!$H8990),"")</f>
        <v/>
      </c>
      <c r="I8990" s="10" t="str">
        <f>IFERROR(VLOOKUP(D8990,Rooms[[الشقة]:[وصف]],4,FALSE),"")</f>
        <v/>
      </c>
      <c r="K8990" s="16" t="str">
        <f t="shared" si="281"/>
        <v/>
      </c>
    </row>
    <row r="8991" spans="2:11" x14ac:dyDescent="0.2">
      <c r="B8991" s="10" t="str">
        <f t="shared" si="280"/>
        <v/>
      </c>
      <c r="C8991" s="30"/>
      <c r="H8991" s="10" t="str">
        <f>IFERROR(IF(INDEX(Rooms[اعتماد القيمة],MATCH(الحجز!$D8991,Rooms[الشقة],0),1)&lt;=الحجز!$C8991,((INDEX(Rooms[القيمة],MATCH(الحجز!$D8991,Rooms[الشقة],0),1)*الحجز!$E8991)+G8991)-F8991,الحجز!$H8991),"")</f>
        <v/>
      </c>
      <c r="I8991" s="10" t="str">
        <f>IFERROR(VLOOKUP(D8991,Rooms[[الشقة]:[وصف]],4,FALSE),"")</f>
        <v/>
      </c>
      <c r="K8991" s="16" t="str">
        <f t="shared" si="281"/>
        <v/>
      </c>
    </row>
    <row r="8992" spans="2:11" x14ac:dyDescent="0.2">
      <c r="B8992" s="10" t="str">
        <f t="shared" si="280"/>
        <v/>
      </c>
      <c r="C8992" s="30"/>
      <c r="H8992" s="10" t="str">
        <f>IFERROR(IF(INDEX(Rooms[اعتماد القيمة],MATCH(الحجز!$D8992,Rooms[الشقة],0),1)&lt;=الحجز!$C8992,((INDEX(Rooms[القيمة],MATCH(الحجز!$D8992,Rooms[الشقة],0),1)*الحجز!$E8992)+G8992)-F8992,الحجز!$H8992),"")</f>
        <v/>
      </c>
      <c r="I8992" s="10" t="str">
        <f>IFERROR(VLOOKUP(D8992,Rooms[[الشقة]:[وصف]],4,FALSE),"")</f>
        <v/>
      </c>
      <c r="K8992" s="16" t="str">
        <f t="shared" si="281"/>
        <v/>
      </c>
    </row>
    <row r="8993" spans="2:11" x14ac:dyDescent="0.2">
      <c r="B8993" s="10" t="str">
        <f t="shared" si="280"/>
        <v/>
      </c>
      <c r="C8993" s="30"/>
      <c r="H8993" s="10" t="str">
        <f>IFERROR(IF(INDEX(Rooms[اعتماد القيمة],MATCH(الحجز!$D8993,Rooms[الشقة],0),1)&lt;=الحجز!$C8993,((INDEX(Rooms[القيمة],MATCH(الحجز!$D8993,Rooms[الشقة],0),1)*الحجز!$E8993)+G8993)-F8993,الحجز!$H8993),"")</f>
        <v/>
      </c>
      <c r="I8993" s="10" t="str">
        <f>IFERROR(VLOOKUP(D8993,Rooms[[الشقة]:[وصف]],4,FALSE),"")</f>
        <v/>
      </c>
      <c r="K8993" s="16" t="str">
        <f t="shared" si="281"/>
        <v/>
      </c>
    </row>
    <row r="8994" spans="2:11" x14ac:dyDescent="0.2">
      <c r="B8994" s="10" t="str">
        <f t="shared" si="280"/>
        <v/>
      </c>
      <c r="C8994" s="30"/>
      <c r="H8994" s="10" t="str">
        <f>IFERROR(IF(INDEX(Rooms[اعتماد القيمة],MATCH(الحجز!$D8994,Rooms[الشقة],0),1)&lt;=الحجز!$C8994,((INDEX(Rooms[القيمة],MATCH(الحجز!$D8994,Rooms[الشقة],0),1)*الحجز!$E8994)+G8994)-F8994,الحجز!$H8994),"")</f>
        <v/>
      </c>
      <c r="I8994" s="10" t="str">
        <f>IFERROR(VLOOKUP(D8994,Rooms[[الشقة]:[وصف]],4,FALSE),"")</f>
        <v/>
      </c>
      <c r="K8994" s="16" t="str">
        <f t="shared" si="281"/>
        <v/>
      </c>
    </row>
    <row r="8995" spans="2:11" x14ac:dyDescent="0.2">
      <c r="B8995" s="10" t="str">
        <f t="shared" si="280"/>
        <v/>
      </c>
      <c r="C8995" s="30"/>
      <c r="H8995" s="10" t="str">
        <f>IFERROR(IF(INDEX(Rooms[اعتماد القيمة],MATCH(الحجز!$D8995,Rooms[الشقة],0),1)&lt;=الحجز!$C8995,((INDEX(Rooms[القيمة],MATCH(الحجز!$D8995,Rooms[الشقة],0),1)*الحجز!$E8995)+G8995)-F8995,الحجز!$H8995),"")</f>
        <v/>
      </c>
      <c r="I8995" s="10" t="str">
        <f>IFERROR(VLOOKUP(D8995,Rooms[[الشقة]:[وصف]],4,FALSE),"")</f>
        <v/>
      </c>
      <c r="K8995" s="16" t="str">
        <f t="shared" si="281"/>
        <v/>
      </c>
    </row>
    <row r="8996" spans="2:11" x14ac:dyDescent="0.2">
      <c r="B8996" s="10" t="str">
        <f t="shared" si="280"/>
        <v/>
      </c>
      <c r="C8996" s="30"/>
      <c r="H8996" s="10" t="str">
        <f>IFERROR(IF(INDEX(Rooms[اعتماد القيمة],MATCH(الحجز!$D8996,Rooms[الشقة],0),1)&lt;=الحجز!$C8996,((INDEX(Rooms[القيمة],MATCH(الحجز!$D8996,Rooms[الشقة],0),1)*الحجز!$E8996)+G8996)-F8996,الحجز!$H8996),"")</f>
        <v/>
      </c>
      <c r="I8996" s="10" t="str">
        <f>IFERROR(VLOOKUP(D8996,Rooms[[الشقة]:[وصف]],4,FALSE),"")</f>
        <v/>
      </c>
      <c r="K8996" s="16" t="str">
        <f t="shared" si="281"/>
        <v/>
      </c>
    </row>
    <row r="8997" spans="2:11" x14ac:dyDescent="0.2">
      <c r="B8997" s="10" t="str">
        <f t="shared" si="280"/>
        <v/>
      </c>
      <c r="C8997" s="30"/>
      <c r="H8997" s="10" t="str">
        <f>IFERROR(IF(INDEX(Rooms[اعتماد القيمة],MATCH(الحجز!$D8997,Rooms[الشقة],0),1)&lt;=الحجز!$C8997,((INDEX(Rooms[القيمة],MATCH(الحجز!$D8997,Rooms[الشقة],0),1)*الحجز!$E8997)+G8997)-F8997,الحجز!$H8997),"")</f>
        <v/>
      </c>
      <c r="I8997" s="10" t="str">
        <f>IFERROR(VLOOKUP(D8997,Rooms[[الشقة]:[وصف]],4,FALSE),"")</f>
        <v/>
      </c>
      <c r="K8997" s="16" t="str">
        <f t="shared" si="281"/>
        <v/>
      </c>
    </row>
    <row r="8998" spans="2:11" x14ac:dyDescent="0.2">
      <c r="B8998" s="10" t="str">
        <f t="shared" si="280"/>
        <v/>
      </c>
      <c r="C8998" s="30"/>
      <c r="H8998" s="10" t="str">
        <f>IFERROR(IF(INDEX(Rooms[اعتماد القيمة],MATCH(الحجز!$D8998,Rooms[الشقة],0),1)&lt;=الحجز!$C8998,((INDEX(Rooms[القيمة],MATCH(الحجز!$D8998,Rooms[الشقة],0),1)*الحجز!$E8998)+G8998)-F8998,الحجز!$H8998),"")</f>
        <v/>
      </c>
      <c r="I8998" s="10" t="str">
        <f>IFERROR(VLOOKUP(D8998,Rooms[[الشقة]:[وصف]],4,FALSE),"")</f>
        <v/>
      </c>
      <c r="K8998" s="16" t="str">
        <f t="shared" si="281"/>
        <v/>
      </c>
    </row>
    <row r="8999" spans="2:11" x14ac:dyDescent="0.2">
      <c r="B8999" s="10" t="str">
        <f t="shared" si="280"/>
        <v/>
      </c>
      <c r="C8999" s="30"/>
      <c r="H8999" s="10" t="str">
        <f>IFERROR(IF(INDEX(Rooms[اعتماد القيمة],MATCH(الحجز!$D8999,Rooms[الشقة],0),1)&lt;=الحجز!$C8999,((INDEX(Rooms[القيمة],MATCH(الحجز!$D8999,Rooms[الشقة],0),1)*الحجز!$E8999)+G8999)-F8999,الحجز!$H8999),"")</f>
        <v/>
      </c>
      <c r="I8999" s="10" t="str">
        <f>IFERROR(VLOOKUP(D8999,Rooms[[الشقة]:[وصف]],4,FALSE),"")</f>
        <v/>
      </c>
      <c r="K8999" s="16" t="str">
        <f t="shared" si="281"/>
        <v/>
      </c>
    </row>
    <row r="9000" spans="2:11" x14ac:dyDescent="0.2">
      <c r="B9000" s="10" t="str">
        <f t="shared" si="280"/>
        <v/>
      </c>
      <c r="C9000" s="30"/>
      <c r="H9000" s="10" t="str">
        <f>IFERROR(IF(INDEX(Rooms[اعتماد القيمة],MATCH(الحجز!$D9000,Rooms[الشقة],0),1)&lt;=الحجز!$C9000,((INDEX(Rooms[القيمة],MATCH(الحجز!$D9000,Rooms[الشقة],0),1)*الحجز!$E9000)+G9000)-F9000,الحجز!$H9000),"")</f>
        <v/>
      </c>
      <c r="I9000" s="10" t="str">
        <f>IFERROR(VLOOKUP(D9000,Rooms[[الشقة]:[وصف]],4,FALSE),"")</f>
        <v/>
      </c>
      <c r="K9000" s="16" t="str">
        <f t="shared" si="281"/>
        <v/>
      </c>
    </row>
    <row r="9001" spans="2:11" x14ac:dyDescent="0.2">
      <c r="B9001" s="10" t="str">
        <f t="shared" si="280"/>
        <v/>
      </c>
      <c r="C9001" s="30"/>
      <c r="H9001" s="10" t="str">
        <f>IFERROR(IF(INDEX(Rooms[اعتماد القيمة],MATCH(الحجز!$D9001,Rooms[الشقة],0),1)&lt;=الحجز!$C9001,((INDEX(Rooms[القيمة],MATCH(الحجز!$D9001,Rooms[الشقة],0),1)*الحجز!$E9001)+G9001)-F9001,الحجز!$H9001),"")</f>
        <v/>
      </c>
      <c r="I9001" s="10" t="str">
        <f>IFERROR(VLOOKUP(D9001,Rooms[[الشقة]:[وصف]],4,FALSE),"")</f>
        <v/>
      </c>
      <c r="K9001" s="16" t="str">
        <f t="shared" si="281"/>
        <v/>
      </c>
    </row>
    <row r="9002" spans="2:11" x14ac:dyDescent="0.2">
      <c r="B9002" s="10" t="str">
        <f t="shared" si="280"/>
        <v/>
      </c>
      <c r="C9002" s="30"/>
      <c r="H9002" s="10" t="str">
        <f>IFERROR(IF(INDEX(Rooms[اعتماد القيمة],MATCH(الحجز!$D9002,Rooms[الشقة],0),1)&lt;=الحجز!$C9002,((INDEX(Rooms[القيمة],MATCH(الحجز!$D9002,Rooms[الشقة],0),1)*الحجز!$E9002)+G9002)-F9002,الحجز!$H9002),"")</f>
        <v/>
      </c>
      <c r="I9002" s="10" t="str">
        <f>IFERROR(VLOOKUP(D9002,Rooms[[الشقة]:[وصف]],4,FALSE),"")</f>
        <v/>
      </c>
      <c r="K9002" s="16" t="str">
        <f t="shared" si="281"/>
        <v/>
      </c>
    </row>
    <row r="9003" spans="2:11" x14ac:dyDescent="0.2">
      <c r="B9003" s="10" t="str">
        <f t="shared" si="280"/>
        <v/>
      </c>
      <c r="C9003" s="30"/>
      <c r="H9003" s="10" t="str">
        <f>IFERROR(IF(INDEX(Rooms[اعتماد القيمة],MATCH(الحجز!$D9003,Rooms[الشقة],0),1)&lt;=الحجز!$C9003,((INDEX(Rooms[القيمة],MATCH(الحجز!$D9003,Rooms[الشقة],0),1)*الحجز!$E9003)+G9003)-F9003,الحجز!$H9003),"")</f>
        <v/>
      </c>
      <c r="I9003" s="10" t="str">
        <f>IFERROR(VLOOKUP(D9003,Rooms[[الشقة]:[وصف]],4,FALSE),"")</f>
        <v/>
      </c>
      <c r="K9003" s="16" t="str">
        <f t="shared" si="281"/>
        <v/>
      </c>
    </row>
    <row r="9004" spans="2:11" x14ac:dyDescent="0.2">
      <c r="B9004" s="10" t="str">
        <f t="shared" si="280"/>
        <v/>
      </c>
      <c r="C9004" s="30"/>
      <c r="H9004" s="10" t="str">
        <f>IFERROR(IF(INDEX(Rooms[اعتماد القيمة],MATCH(الحجز!$D9004,Rooms[الشقة],0),1)&lt;=الحجز!$C9004,((INDEX(Rooms[القيمة],MATCH(الحجز!$D9004,Rooms[الشقة],0),1)*الحجز!$E9004)+G9004)-F9004,الحجز!$H9004),"")</f>
        <v/>
      </c>
      <c r="I9004" s="10" t="str">
        <f>IFERROR(VLOOKUP(D9004,Rooms[[الشقة]:[وصف]],4,FALSE),"")</f>
        <v/>
      </c>
      <c r="K9004" s="16" t="str">
        <f t="shared" si="281"/>
        <v/>
      </c>
    </row>
    <row r="9005" spans="2:11" x14ac:dyDescent="0.2">
      <c r="B9005" s="10" t="str">
        <f t="shared" si="280"/>
        <v/>
      </c>
      <c r="C9005" s="30"/>
      <c r="H9005" s="10" t="str">
        <f>IFERROR(IF(INDEX(Rooms[اعتماد القيمة],MATCH(الحجز!$D9005,Rooms[الشقة],0),1)&lt;=الحجز!$C9005,((INDEX(Rooms[القيمة],MATCH(الحجز!$D9005,Rooms[الشقة],0),1)*الحجز!$E9005)+G9005)-F9005,الحجز!$H9005),"")</f>
        <v/>
      </c>
      <c r="I9005" s="10" t="str">
        <f>IFERROR(VLOOKUP(D9005,Rooms[[الشقة]:[وصف]],4,FALSE),"")</f>
        <v/>
      </c>
      <c r="K9005" s="16" t="str">
        <f t="shared" si="281"/>
        <v/>
      </c>
    </row>
    <row r="9006" spans="2:11" x14ac:dyDescent="0.2">
      <c r="B9006" s="10" t="str">
        <f t="shared" si="280"/>
        <v/>
      </c>
      <c r="C9006" s="30"/>
      <c r="H9006" s="10" t="str">
        <f>IFERROR(IF(INDEX(Rooms[اعتماد القيمة],MATCH(الحجز!$D9006,Rooms[الشقة],0),1)&lt;=الحجز!$C9006,((INDEX(Rooms[القيمة],MATCH(الحجز!$D9006,Rooms[الشقة],0),1)*الحجز!$E9006)+G9006)-F9006,الحجز!$H9006),"")</f>
        <v/>
      </c>
      <c r="I9006" s="10" t="str">
        <f>IFERROR(VLOOKUP(D9006,Rooms[[الشقة]:[وصف]],4,FALSE),"")</f>
        <v/>
      </c>
      <c r="K9006" s="16" t="str">
        <f t="shared" si="281"/>
        <v/>
      </c>
    </row>
    <row r="9007" spans="2:11" x14ac:dyDescent="0.2">
      <c r="B9007" s="10" t="str">
        <f t="shared" si="280"/>
        <v/>
      </c>
      <c r="C9007" s="30"/>
      <c r="H9007" s="10" t="str">
        <f>IFERROR(IF(INDEX(Rooms[اعتماد القيمة],MATCH(الحجز!$D9007,Rooms[الشقة],0),1)&lt;=الحجز!$C9007,((INDEX(Rooms[القيمة],MATCH(الحجز!$D9007,Rooms[الشقة],0),1)*الحجز!$E9007)+G9007)-F9007,الحجز!$H9007),"")</f>
        <v/>
      </c>
      <c r="I9007" s="10" t="str">
        <f>IFERROR(VLOOKUP(D9007,Rooms[[الشقة]:[وصف]],4,FALSE),"")</f>
        <v/>
      </c>
      <c r="K9007" s="16" t="str">
        <f t="shared" si="281"/>
        <v/>
      </c>
    </row>
    <row r="9008" spans="2:11" x14ac:dyDescent="0.2">
      <c r="B9008" s="10" t="str">
        <f t="shared" si="280"/>
        <v/>
      </c>
      <c r="C9008" s="30"/>
      <c r="H9008" s="10" t="str">
        <f>IFERROR(IF(INDEX(Rooms[اعتماد القيمة],MATCH(الحجز!$D9008,Rooms[الشقة],0),1)&lt;=الحجز!$C9008,((INDEX(Rooms[القيمة],MATCH(الحجز!$D9008,Rooms[الشقة],0),1)*الحجز!$E9008)+G9008)-F9008,الحجز!$H9008),"")</f>
        <v/>
      </c>
      <c r="I9008" s="10" t="str">
        <f>IFERROR(VLOOKUP(D9008,Rooms[[الشقة]:[وصف]],4,FALSE),"")</f>
        <v/>
      </c>
      <c r="K9008" s="16" t="str">
        <f t="shared" si="281"/>
        <v/>
      </c>
    </row>
    <row r="9009" spans="2:11" x14ac:dyDescent="0.2">
      <c r="B9009" s="10" t="str">
        <f t="shared" si="280"/>
        <v/>
      </c>
      <c r="C9009" s="30"/>
      <c r="H9009" s="10" t="str">
        <f>IFERROR(IF(INDEX(Rooms[اعتماد القيمة],MATCH(الحجز!$D9009,Rooms[الشقة],0),1)&lt;=الحجز!$C9009,((INDEX(Rooms[القيمة],MATCH(الحجز!$D9009,Rooms[الشقة],0),1)*الحجز!$E9009)+G9009)-F9009,الحجز!$H9009),"")</f>
        <v/>
      </c>
      <c r="I9009" s="10" t="str">
        <f>IFERROR(VLOOKUP(D9009,Rooms[[الشقة]:[وصف]],4,FALSE),"")</f>
        <v/>
      </c>
      <c r="K9009" s="16" t="str">
        <f t="shared" si="281"/>
        <v/>
      </c>
    </row>
    <row r="9010" spans="2:11" x14ac:dyDescent="0.2">
      <c r="B9010" s="10" t="str">
        <f t="shared" si="280"/>
        <v/>
      </c>
      <c r="C9010" s="30"/>
      <c r="H9010" s="10" t="str">
        <f>IFERROR(IF(INDEX(Rooms[اعتماد القيمة],MATCH(الحجز!$D9010,Rooms[الشقة],0),1)&lt;=الحجز!$C9010,((INDEX(Rooms[القيمة],MATCH(الحجز!$D9010,Rooms[الشقة],0),1)*الحجز!$E9010)+G9010)-F9010,الحجز!$H9010),"")</f>
        <v/>
      </c>
      <c r="I9010" s="10" t="str">
        <f>IFERROR(VLOOKUP(D9010,Rooms[[الشقة]:[وصف]],4,FALSE),"")</f>
        <v/>
      </c>
      <c r="K9010" s="16" t="str">
        <f t="shared" si="281"/>
        <v/>
      </c>
    </row>
    <row r="9011" spans="2:11" x14ac:dyDescent="0.2">
      <c r="B9011" s="10" t="str">
        <f t="shared" si="280"/>
        <v/>
      </c>
      <c r="C9011" s="30"/>
      <c r="H9011" s="10" t="str">
        <f>IFERROR(IF(INDEX(Rooms[اعتماد القيمة],MATCH(الحجز!$D9011,Rooms[الشقة],0),1)&lt;=الحجز!$C9011,((INDEX(Rooms[القيمة],MATCH(الحجز!$D9011,Rooms[الشقة],0),1)*الحجز!$E9011)+G9011)-F9011,الحجز!$H9011),"")</f>
        <v/>
      </c>
      <c r="I9011" s="10" t="str">
        <f>IFERROR(VLOOKUP(D9011,Rooms[[الشقة]:[وصف]],4,FALSE),"")</f>
        <v/>
      </c>
      <c r="K9011" s="16" t="str">
        <f t="shared" si="281"/>
        <v/>
      </c>
    </row>
    <row r="9012" spans="2:11" x14ac:dyDescent="0.2">
      <c r="B9012" s="10" t="str">
        <f t="shared" si="280"/>
        <v/>
      </c>
      <c r="C9012" s="30"/>
      <c r="H9012" s="10" t="str">
        <f>IFERROR(IF(INDEX(Rooms[اعتماد القيمة],MATCH(الحجز!$D9012,Rooms[الشقة],0),1)&lt;=الحجز!$C9012,((INDEX(Rooms[القيمة],MATCH(الحجز!$D9012,Rooms[الشقة],0),1)*الحجز!$E9012)+G9012)-F9012,الحجز!$H9012),"")</f>
        <v/>
      </c>
      <c r="I9012" s="10" t="str">
        <f>IFERROR(VLOOKUP(D9012,Rooms[[الشقة]:[وصف]],4,FALSE),"")</f>
        <v/>
      </c>
      <c r="K9012" s="16" t="str">
        <f t="shared" si="281"/>
        <v/>
      </c>
    </row>
    <row r="9013" spans="2:11" x14ac:dyDescent="0.2">
      <c r="B9013" s="10" t="str">
        <f t="shared" si="280"/>
        <v/>
      </c>
      <c r="C9013" s="30"/>
      <c r="H9013" s="10" t="str">
        <f>IFERROR(IF(INDEX(Rooms[اعتماد القيمة],MATCH(الحجز!$D9013,Rooms[الشقة],0),1)&lt;=الحجز!$C9013,((INDEX(Rooms[القيمة],MATCH(الحجز!$D9013,Rooms[الشقة],0),1)*الحجز!$E9013)+G9013)-F9013,الحجز!$H9013),"")</f>
        <v/>
      </c>
      <c r="I9013" s="10" t="str">
        <f>IFERROR(VLOOKUP(D9013,Rooms[[الشقة]:[وصف]],4,FALSE),"")</f>
        <v/>
      </c>
      <c r="K9013" s="16" t="str">
        <f t="shared" si="281"/>
        <v/>
      </c>
    </row>
    <row r="9014" spans="2:11" x14ac:dyDescent="0.2">
      <c r="B9014" s="10" t="str">
        <f t="shared" si="280"/>
        <v/>
      </c>
      <c r="C9014" s="30"/>
      <c r="H9014" s="10" t="str">
        <f>IFERROR(IF(INDEX(Rooms[اعتماد القيمة],MATCH(الحجز!$D9014,Rooms[الشقة],0),1)&lt;=الحجز!$C9014,((INDEX(Rooms[القيمة],MATCH(الحجز!$D9014,Rooms[الشقة],0),1)*الحجز!$E9014)+G9014)-F9014,الحجز!$H9014),"")</f>
        <v/>
      </c>
      <c r="I9014" s="10" t="str">
        <f>IFERROR(VLOOKUP(D9014,Rooms[[الشقة]:[وصف]],4,FALSE),"")</f>
        <v/>
      </c>
      <c r="K9014" s="16" t="str">
        <f t="shared" si="281"/>
        <v/>
      </c>
    </row>
    <row r="9015" spans="2:11" x14ac:dyDescent="0.2">
      <c r="B9015" s="10" t="str">
        <f t="shared" si="280"/>
        <v/>
      </c>
      <c r="C9015" s="30"/>
      <c r="H9015" s="10" t="str">
        <f>IFERROR(IF(INDEX(Rooms[اعتماد القيمة],MATCH(الحجز!$D9015,Rooms[الشقة],0),1)&lt;=الحجز!$C9015,((INDEX(Rooms[القيمة],MATCH(الحجز!$D9015,Rooms[الشقة],0),1)*الحجز!$E9015)+G9015)-F9015,الحجز!$H9015),"")</f>
        <v/>
      </c>
      <c r="I9015" s="10" t="str">
        <f>IFERROR(VLOOKUP(D9015,Rooms[[الشقة]:[وصف]],4,FALSE),"")</f>
        <v/>
      </c>
      <c r="K9015" s="16" t="str">
        <f t="shared" si="281"/>
        <v/>
      </c>
    </row>
    <row r="9016" spans="2:11" x14ac:dyDescent="0.2">
      <c r="B9016" s="10" t="str">
        <f t="shared" si="280"/>
        <v/>
      </c>
      <c r="C9016" s="30"/>
      <c r="H9016" s="10" t="str">
        <f>IFERROR(IF(INDEX(Rooms[اعتماد القيمة],MATCH(الحجز!$D9016,Rooms[الشقة],0),1)&lt;=الحجز!$C9016,((INDEX(Rooms[القيمة],MATCH(الحجز!$D9016,Rooms[الشقة],0),1)*الحجز!$E9016)+G9016)-F9016,الحجز!$H9016),"")</f>
        <v/>
      </c>
      <c r="I9016" s="10" t="str">
        <f>IFERROR(VLOOKUP(D9016,Rooms[[الشقة]:[وصف]],4,FALSE),"")</f>
        <v/>
      </c>
      <c r="K9016" s="16" t="str">
        <f t="shared" si="281"/>
        <v/>
      </c>
    </row>
    <row r="9017" spans="2:11" x14ac:dyDescent="0.2">
      <c r="B9017" s="10" t="str">
        <f t="shared" si="280"/>
        <v/>
      </c>
      <c r="C9017" s="30"/>
      <c r="H9017" s="10" t="str">
        <f>IFERROR(IF(INDEX(Rooms[اعتماد القيمة],MATCH(الحجز!$D9017,Rooms[الشقة],0),1)&lt;=الحجز!$C9017,((INDEX(Rooms[القيمة],MATCH(الحجز!$D9017,Rooms[الشقة],0),1)*الحجز!$E9017)+G9017)-F9017,الحجز!$H9017),"")</f>
        <v/>
      </c>
      <c r="I9017" s="10" t="str">
        <f>IFERROR(VLOOKUP(D9017,Rooms[[الشقة]:[وصف]],4,FALSE),"")</f>
        <v/>
      </c>
      <c r="K9017" s="16" t="str">
        <f t="shared" si="281"/>
        <v/>
      </c>
    </row>
    <row r="9018" spans="2:11" x14ac:dyDescent="0.2">
      <c r="B9018" s="10" t="str">
        <f t="shared" si="280"/>
        <v/>
      </c>
      <c r="C9018" s="30"/>
      <c r="H9018" s="10" t="str">
        <f>IFERROR(IF(INDEX(Rooms[اعتماد القيمة],MATCH(الحجز!$D9018,Rooms[الشقة],0),1)&lt;=الحجز!$C9018,((INDEX(Rooms[القيمة],MATCH(الحجز!$D9018,Rooms[الشقة],0),1)*الحجز!$E9018)+G9018)-F9018,الحجز!$H9018),"")</f>
        <v/>
      </c>
      <c r="I9018" s="10" t="str">
        <f>IFERROR(VLOOKUP(D9018,Rooms[[الشقة]:[وصف]],4,FALSE),"")</f>
        <v/>
      </c>
      <c r="K9018" s="16" t="str">
        <f t="shared" si="281"/>
        <v/>
      </c>
    </row>
    <row r="9019" spans="2:11" x14ac:dyDescent="0.2">
      <c r="B9019" s="10" t="str">
        <f t="shared" si="280"/>
        <v/>
      </c>
      <c r="C9019" s="30"/>
      <c r="H9019" s="10" t="str">
        <f>IFERROR(IF(INDEX(Rooms[اعتماد القيمة],MATCH(الحجز!$D9019,Rooms[الشقة],0),1)&lt;=الحجز!$C9019,((INDEX(Rooms[القيمة],MATCH(الحجز!$D9019,Rooms[الشقة],0),1)*الحجز!$E9019)+G9019)-F9019,الحجز!$H9019),"")</f>
        <v/>
      </c>
      <c r="I9019" s="10" t="str">
        <f>IFERROR(VLOOKUP(D9019,Rooms[[الشقة]:[وصف]],4,FALSE),"")</f>
        <v/>
      </c>
      <c r="K9019" s="16" t="str">
        <f t="shared" si="281"/>
        <v/>
      </c>
    </row>
    <row r="9020" spans="2:11" x14ac:dyDescent="0.2">
      <c r="B9020" s="10" t="str">
        <f t="shared" si="280"/>
        <v/>
      </c>
      <c r="C9020" s="30"/>
      <c r="H9020" s="10" t="str">
        <f>IFERROR(IF(INDEX(Rooms[اعتماد القيمة],MATCH(الحجز!$D9020,Rooms[الشقة],0),1)&lt;=الحجز!$C9020,((INDEX(Rooms[القيمة],MATCH(الحجز!$D9020,Rooms[الشقة],0),1)*الحجز!$E9020)+G9020)-F9020,الحجز!$H9020),"")</f>
        <v/>
      </c>
      <c r="I9020" s="10" t="str">
        <f>IFERROR(VLOOKUP(D9020,Rooms[[الشقة]:[وصف]],4,FALSE),"")</f>
        <v/>
      </c>
      <c r="K9020" s="16" t="str">
        <f t="shared" si="281"/>
        <v/>
      </c>
    </row>
    <row r="9021" spans="2:11" x14ac:dyDescent="0.2">
      <c r="B9021" s="10" t="str">
        <f t="shared" si="280"/>
        <v/>
      </c>
      <c r="C9021" s="30"/>
      <c r="H9021" s="10" t="str">
        <f>IFERROR(IF(INDEX(Rooms[اعتماد القيمة],MATCH(الحجز!$D9021,Rooms[الشقة],0),1)&lt;=الحجز!$C9021,((INDEX(Rooms[القيمة],MATCH(الحجز!$D9021,Rooms[الشقة],0),1)*الحجز!$E9021)+G9021)-F9021,الحجز!$H9021),"")</f>
        <v/>
      </c>
      <c r="I9021" s="10" t="str">
        <f>IFERROR(VLOOKUP(D9021,Rooms[[الشقة]:[وصف]],4,FALSE),"")</f>
        <v/>
      </c>
      <c r="K9021" s="16" t="str">
        <f t="shared" si="281"/>
        <v/>
      </c>
    </row>
    <row r="9022" spans="2:11" x14ac:dyDescent="0.2">
      <c r="B9022" s="10" t="str">
        <f t="shared" si="280"/>
        <v/>
      </c>
      <c r="C9022" s="30"/>
      <c r="H9022" s="10" t="str">
        <f>IFERROR(IF(INDEX(Rooms[اعتماد القيمة],MATCH(الحجز!$D9022,Rooms[الشقة],0),1)&lt;=الحجز!$C9022,((INDEX(Rooms[القيمة],MATCH(الحجز!$D9022,Rooms[الشقة],0),1)*الحجز!$E9022)+G9022)-F9022,الحجز!$H9022),"")</f>
        <v/>
      </c>
      <c r="I9022" s="10" t="str">
        <f>IFERROR(VLOOKUP(D9022,Rooms[[الشقة]:[وصف]],4,FALSE),"")</f>
        <v/>
      </c>
      <c r="K9022" s="16" t="str">
        <f t="shared" si="281"/>
        <v/>
      </c>
    </row>
    <row r="9023" spans="2:11" x14ac:dyDescent="0.2">
      <c r="B9023" s="10" t="str">
        <f t="shared" si="280"/>
        <v/>
      </c>
      <c r="C9023" s="30"/>
      <c r="H9023" s="10" t="str">
        <f>IFERROR(IF(INDEX(Rooms[اعتماد القيمة],MATCH(الحجز!$D9023,Rooms[الشقة],0),1)&lt;=الحجز!$C9023,((INDEX(Rooms[القيمة],MATCH(الحجز!$D9023,Rooms[الشقة],0),1)*الحجز!$E9023)+G9023)-F9023,الحجز!$H9023),"")</f>
        <v/>
      </c>
      <c r="I9023" s="10" t="str">
        <f>IFERROR(VLOOKUP(D9023,Rooms[[الشقة]:[وصف]],4,FALSE),"")</f>
        <v/>
      </c>
      <c r="K9023" s="16" t="str">
        <f t="shared" si="281"/>
        <v/>
      </c>
    </row>
    <row r="9024" spans="2:11" x14ac:dyDescent="0.2">
      <c r="B9024" s="10" t="str">
        <f t="shared" si="280"/>
        <v/>
      </c>
      <c r="C9024" s="30"/>
      <c r="H9024" s="10" t="str">
        <f>IFERROR(IF(INDEX(Rooms[اعتماد القيمة],MATCH(الحجز!$D9024,Rooms[الشقة],0),1)&lt;=الحجز!$C9024,((INDEX(Rooms[القيمة],MATCH(الحجز!$D9024,Rooms[الشقة],0),1)*الحجز!$E9024)+G9024)-F9024,الحجز!$H9024),"")</f>
        <v/>
      </c>
      <c r="I9024" s="10" t="str">
        <f>IFERROR(VLOOKUP(D9024,Rooms[[الشقة]:[وصف]],4,FALSE),"")</f>
        <v/>
      </c>
      <c r="K9024" s="16" t="str">
        <f t="shared" si="281"/>
        <v/>
      </c>
    </row>
    <row r="9025" spans="2:11" x14ac:dyDescent="0.2">
      <c r="B9025" s="10" t="str">
        <f t="shared" si="280"/>
        <v/>
      </c>
      <c r="C9025" s="30"/>
      <c r="H9025" s="10" t="str">
        <f>IFERROR(IF(INDEX(Rooms[اعتماد القيمة],MATCH(الحجز!$D9025,Rooms[الشقة],0),1)&lt;=الحجز!$C9025,((INDEX(Rooms[القيمة],MATCH(الحجز!$D9025,Rooms[الشقة],0),1)*الحجز!$E9025)+G9025)-F9025,الحجز!$H9025),"")</f>
        <v/>
      </c>
      <c r="I9025" s="10" t="str">
        <f>IFERROR(VLOOKUP(D9025,Rooms[[الشقة]:[وصف]],4,FALSE),"")</f>
        <v/>
      </c>
      <c r="K9025" s="16" t="str">
        <f t="shared" si="281"/>
        <v/>
      </c>
    </row>
    <row r="9026" spans="2:11" x14ac:dyDescent="0.2">
      <c r="B9026" s="10" t="str">
        <f t="shared" si="280"/>
        <v/>
      </c>
      <c r="C9026" s="30"/>
      <c r="H9026" s="10" t="str">
        <f>IFERROR(IF(INDEX(Rooms[اعتماد القيمة],MATCH(الحجز!$D9026,Rooms[الشقة],0),1)&lt;=الحجز!$C9026,((INDEX(Rooms[القيمة],MATCH(الحجز!$D9026,Rooms[الشقة],0),1)*الحجز!$E9026)+G9026)-F9026,الحجز!$H9026),"")</f>
        <v/>
      </c>
      <c r="I9026" s="10" t="str">
        <f>IFERROR(VLOOKUP(D9026,Rooms[[الشقة]:[وصف]],4,FALSE),"")</f>
        <v/>
      </c>
      <c r="K9026" s="16" t="str">
        <f t="shared" si="281"/>
        <v/>
      </c>
    </row>
    <row r="9027" spans="2:11" x14ac:dyDescent="0.2">
      <c r="B9027" s="10" t="str">
        <f t="shared" si="280"/>
        <v/>
      </c>
      <c r="C9027" s="30"/>
      <c r="H9027" s="10" t="str">
        <f>IFERROR(IF(INDEX(Rooms[اعتماد القيمة],MATCH(الحجز!$D9027,Rooms[الشقة],0),1)&lt;=الحجز!$C9027,((INDEX(Rooms[القيمة],MATCH(الحجز!$D9027,Rooms[الشقة],0),1)*الحجز!$E9027)+G9027)-F9027,الحجز!$H9027),"")</f>
        <v/>
      </c>
      <c r="I9027" s="10" t="str">
        <f>IFERROR(VLOOKUP(D9027,Rooms[[الشقة]:[وصف]],4,FALSE),"")</f>
        <v/>
      </c>
      <c r="K9027" s="16" t="str">
        <f t="shared" si="281"/>
        <v/>
      </c>
    </row>
    <row r="9028" spans="2:11" x14ac:dyDescent="0.2">
      <c r="B9028" s="10" t="str">
        <f t="shared" si="280"/>
        <v/>
      </c>
      <c r="C9028" s="30"/>
      <c r="H9028" s="10" t="str">
        <f>IFERROR(IF(INDEX(Rooms[اعتماد القيمة],MATCH(الحجز!$D9028,Rooms[الشقة],0),1)&lt;=الحجز!$C9028,((INDEX(Rooms[القيمة],MATCH(الحجز!$D9028,Rooms[الشقة],0),1)*الحجز!$E9028)+G9028)-F9028,الحجز!$H9028),"")</f>
        <v/>
      </c>
      <c r="I9028" s="10" t="str">
        <f>IFERROR(VLOOKUP(D9028,Rooms[[الشقة]:[وصف]],4,FALSE),"")</f>
        <v/>
      </c>
      <c r="K9028" s="16" t="str">
        <f t="shared" si="281"/>
        <v/>
      </c>
    </row>
    <row r="9029" spans="2:11" x14ac:dyDescent="0.2">
      <c r="B9029" s="10" t="str">
        <f t="shared" ref="B9029:B9092" si="282">IF(C9029&lt;&gt;"",ROW(A9026),"")</f>
        <v/>
      </c>
      <c r="C9029" s="30"/>
      <c r="H9029" s="10" t="str">
        <f>IFERROR(IF(INDEX(Rooms[اعتماد القيمة],MATCH(الحجز!$D9029,Rooms[الشقة],0),1)&lt;=الحجز!$C9029,((INDEX(Rooms[القيمة],MATCH(الحجز!$D9029,Rooms[الشقة],0),1)*الحجز!$E9029)+G9029)-F9029,الحجز!$H9029),"")</f>
        <v/>
      </c>
      <c r="I9029" s="10" t="str">
        <f>IFERROR(VLOOKUP(D9029,Rooms[[الشقة]:[وصف]],4,FALSE),"")</f>
        <v/>
      </c>
      <c r="K9029" s="16" t="str">
        <f t="shared" ref="K9029:K9092" si="283">IF(AND(E9029="",C9029=""),"",C9029+(IF(E9029&lt;1,E9029,(E9029-1))))</f>
        <v/>
      </c>
    </row>
    <row r="9030" spans="2:11" x14ac:dyDescent="0.2">
      <c r="B9030" s="10" t="str">
        <f t="shared" si="282"/>
        <v/>
      </c>
      <c r="C9030" s="30"/>
      <c r="H9030" s="10" t="str">
        <f>IFERROR(IF(INDEX(Rooms[اعتماد القيمة],MATCH(الحجز!$D9030,Rooms[الشقة],0),1)&lt;=الحجز!$C9030,((INDEX(Rooms[القيمة],MATCH(الحجز!$D9030,Rooms[الشقة],0),1)*الحجز!$E9030)+G9030)-F9030,الحجز!$H9030),"")</f>
        <v/>
      </c>
      <c r="I9030" s="10" t="str">
        <f>IFERROR(VLOOKUP(D9030,Rooms[[الشقة]:[وصف]],4,FALSE),"")</f>
        <v/>
      </c>
      <c r="K9030" s="16" t="str">
        <f t="shared" si="283"/>
        <v/>
      </c>
    </row>
    <row r="9031" spans="2:11" x14ac:dyDescent="0.2">
      <c r="B9031" s="10" t="str">
        <f t="shared" si="282"/>
        <v/>
      </c>
      <c r="C9031" s="30"/>
      <c r="H9031" s="10" t="str">
        <f>IFERROR(IF(INDEX(Rooms[اعتماد القيمة],MATCH(الحجز!$D9031,Rooms[الشقة],0),1)&lt;=الحجز!$C9031,((INDEX(Rooms[القيمة],MATCH(الحجز!$D9031,Rooms[الشقة],0),1)*الحجز!$E9031)+G9031)-F9031,الحجز!$H9031),"")</f>
        <v/>
      </c>
      <c r="I9031" s="10" t="str">
        <f>IFERROR(VLOOKUP(D9031,Rooms[[الشقة]:[وصف]],4,FALSE),"")</f>
        <v/>
      </c>
      <c r="K9031" s="16" t="str">
        <f t="shared" si="283"/>
        <v/>
      </c>
    </row>
    <row r="9032" spans="2:11" x14ac:dyDescent="0.2">
      <c r="B9032" s="10" t="str">
        <f t="shared" si="282"/>
        <v/>
      </c>
      <c r="C9032" s="30"/>
      <c r="H9032" s="10" t="str">
        <f>IFERROR(IF(INDEX(Rooms[اعتماد القيمة],MATCH(الحجز!$D9032,Rooms[الشقة],0),1)&lt;=الحجز!$C9032,((INDEX(Rooms[القيمة],MATCH(الحجز!$D9032,Rooms[الشقة],0),1)*الحجز!$E9032)+G9032)-F9032,الحجز!$H9032),"")</f>
        <v/>
      </c>
      <c r="I9032" s="10" t="str">
        <f>IFERROR(VLOOKUP(D9032,Rooms[[الشقة]:[وصف]],4,FALSE),"")</f>
        <v/>
      </c>
      <c r="K9032" s="16" t="str">
        <f t="shared" si="283"/>
        <v/>
      </c>
    </row>
    <row r="9033" spans="2:11" x14ac:dyDescent="0.2">
      <c r="B9033" s="10" t="str">
        <f t="shared" si="282"/>
        <v/>
      </c>
      <c r="C9033" s="30"/>
      <c r="H9033" s="10" t="str">
        <f>IFERROR(IF(INDEX(Rooms[اعتماد القيمة],MATCH(الحجز!$D9033,Rooms[الشقة],0),1)&lt;=الحجز!$C9033,((INDEX(Rooms[القيمة],MATCH(الحجز!$D9033,Rooms[الشقة],0),1)*الحجز!$E9033)+G9033)-F9033,الحجز!$H9033),"")</f>
        <v/>
      </c>
      <c r="I9033" s="10" t="str">
        <f>IFERROR(VLOOKUP(D9033,Rooms[[الشقة]:[وصف]],4,FALSE),"")</f>
        <v/>
      </c>
      <c r="K9033" s="16" t="str">
        <f t="shared" si="283"/>
        <v/>
      </c>
    </row>
    <row r="9034" spans="2:11" x14ac:dyDescent="0.2">
      <c r="B9034" s="10" t="str">
        <f t="shared" si="282"/>
        <v/>
      </c>
      <c r="C9034" s="30"/>
      <c r="H9034" s="10" t="str">
        <f>IFERROR(IF(INDEX(Rooms[اعتماد القيمة],MATCH(الحجز!$D9034,Rooms[الشقة],0),1)&lt;=الحجز!$C9034,((INDEX(Rooms[القيمة],MATCH(الحجز!$D9034,Rooms[الشقة],0),1)*الحجز!$E9034)+G9034)-F9034,الحجز!$H9034),"")</f>
        <v/>
      </c>
      <c r="I9034" s="10" t="str">
        <f>IFERROR(VLOOKUP(D9034,Rooms[[الشقة]:[وصف]],4,FALSE),"")</f>
        <v/>
      </c>
      <c r="K9034" s="16" t="str">
        <f t="shared" si="283"/>
        <v/>
      </c>
    </row>
    <row r="9035" spans="2:11" x14ac:dyDescent="0.2">
      <c r="B9035" s="10" t="str">
        <f t="shared" si="282"/>
        <v/>
      </c>
      <c r="C9035" s="30"/>
      <c r="H9035" s="10" t="str">
        <f>IFERROR(IF(INDEX(Rooms[اعتماد القيمة],MATCH(الحجز!$D9035,Rooms[الشقة],0),1)&lt;=الحجز!$C9035,((INDEX(Rooms[القيمة],MATCH(الحجز!$D9035,Rooms[الشقة],0),1)*الحجز!$E9035)+G9035)-F9035,الحجز!$H9035),"")</f>
        <v/>
      </c>
      <c r="I9035" s="10" t="str">
        <f>IFERROR(VLOOKUP(D9035,Rooms[[الشقة]:[وصف]],4,FALSE),"")</f>
        <v/>
      </c>
      <c r="K9035" s="16" t="str">
        <f t="shared" si="283"/>
        <v/>
      </c>
    </row>
    <row r="9036" spans="2:11" x14ac:dyDescent="0.2">
      <c r="B9036" s="10" t="str">
        <f t="shared" si="282"/>
        <v/>
      </c>
      <c r="C9036" s="30"/>
      <c r="H9036" s="10" t="str">
        <f>IFERROR(IF(INDEX(Rooms[اعتماد القيمة],MATCH(الحجز!$D9036,Rooms[الشقة],0),1)&lt;=الحجز!$C9036,((INDEX(Rooms[القيمة],MATCH(الحجز!$D9036,Rooms[الشقة],0),1)*الحجز!$E9036)+G9036)-F9036,الحجز!$H9036),"")</f>
        <v/>
      </c>
      <c r="I9036" s="10" t="str">
        <f>IFERROR(VLOOKUP(D9036,Rooms[[الشقة]:[وصف]],4,FALSE),"")</f>
        <v/>
      </c>
      <c r="K9036" s="16" t="str">
        <f t="shared" si="283"/>
        <v/>
      </c>
    </row>
    <row r="9037" spans="2:11" x14ac:dyDescent="0.2">
      <c r="B9037" s="10" t="str">
        <f t="shared" si="282"/>
        <v/>
      </c>
      <c r="C9037" s="30"/>
      <c r="H9037" s="10" t="str">
        <f>IFERROR(IF(INDEX(Rooms[اعتماد القيمة],MATCH(الحجز!$D9037,Rooms[الشقة],0),1)&lt;=الحجز!$C9037,((INDEX(Rooms[القيمة],MATCH(الحجز!$D9037,Rooms[الشقة],0),1)*الحجز!$E9037)+G9037)-F9037,الحجز!$H9037),"")</f>
        <v/>
      </c>
      <c r="I9037" s="10" t="str">
        <f>IFERROR(VLOOKUP(D9037,Rooms[[الشقة]:[وصف]],4,FALSE),"")</f>
        <v/>
      </c>
      <c r="K9037" s="16" t="str">
        <f t="shared" si="283"/>
        <v/>
      </c>
    </row>
    <row r="9038" spans="2:11" x14ac:dyDescent="0.2">
      <c r="B9038" s="10" t="str">
        <f t="shared" si="282"/>
        <v/>
      </c>
      <c r="C9038" s="30"/>
      <c r="H9038" s="10" t="str">
        <f>IFERROR(IF(INDEX(Rooms[اعتماد القيمة],MATCH(الحجز!$D9038,Rooms[الشقة],0),1)&lt;=الحجز!$C9038,((INDEX(Rooms[القيمة],MATCH(الحجز!$D9038,Rooms[الشقة],0),1)*الحجز!$E9038)+G9038)-F9038,الحجز!$H9038),"")</f>
        <v/>
      </c>
      <c r="I9038" s="10" t="str">
        <f>IFERROR(VLOOKUP(D9038,Rooms[[الشقة]:[وصف]],4,FALSE),"")</f>
        <v/>
      </c>
      <c r="K9038" s="16" t="str">
        <f t="shared" si="283"/>
        <v/>
      </c>
    </row>
    <row r="9039" spans="2:11" x14ac:dyDescent="0.2">
      <c r="B9039" s="10" t="str">
        <f t="shared" si="282"/>
        <v/>
      </c>
      <c r="C9039" s="30"/>
      <c r="H9039" s="10" t="str">
        <f>IFERROR(IF(INDEX(Rooms[اعتماد القيمة],MATCH(الحجز!$D9039,Rooms[الشقة],0),1)&lt;=الحجز!$C9039,((INDEX(Rooms[القيمة],MATCH(الحجز!$D9039,Rooms[الشقة],0),1)*الحجز!$E9039)+G9039)-F9039,الحجز!$H9039),"")</f>
        <v/>
      </c>
      <c r="I9039" s="10" t="str">
        <f>IFERROR(VLOOKUP(D9039,Rooms[[الشقة]:[وصف]],4,FALSE),"")</f>
        <v/>
      </c>
      <c r="K9039" s="16" t="str">
        <f t="shared" si="283"/>
        <v/>
      </c>
    </row>
    <row r="9040" spans="2:11" x14ac:dyDescent="0.2">
      <c r="B9040" s="10" t="str">
        <f t="shared" si="282"/>
        <v/>
      </c>
      <c r="C9040" s="30"/>
      <c r="H9040" s="10" t="str">
        <f>IFERROR(IF(INDEX(Rooms[اعتماد القيمة],MATCH(الحجز!$D9040,Rooms[الشقة],0),1)&lt;=الحجز!$C9040,((INDEX(Rooms[القيمة],MATCH(الحجز!$D9040,Rooms[الشقة],0),1)*الحجز!$E9040)+G9040)-F9040,الحجز!$H9040),"")</f>
        <v/>
      </c>
      <c r="I9040" s="10" t="str">
        <f>IFERROR(VLOOKUP(D9040,Rooms[[الشقة]:[وصف]],4,FALSE),"")</f>
        <v/>
      </c>
      <c r="K9040" s="16" t="str">
        <f t="shared" si="283"/>
        <v/>
      </c>
    </row>
    <row r="9041" spans="2:11" x14ac:dyDescent="0.2">
      <c r="B9041" s="10" t="str">
        <f t="shared" si="282"/>
        <v/>
      </c>
      <c r="C9041" s="30"/>
      <c r="H9041" s="10" t="str">
        <f>IFERROR(IF(INDEX(Rooms[اعتماد القيمة],MATCH(الحجز!$D9041,Rooms[الشقة],0),1)&lt;=الحجز!$C9041,((INDEX(Rooms[القيمة],MATCH(الحجز!$D9041,Rooms[الشقة],0),1)*الحجز!$E9041)+G9041)-F9041,الحجز!$H9041),"")</f>
        <v/>
      </c>
      <c r="I9041" s="10" t="str">
        <f>IFERROR(VLOOKUP(D9041,Rooms[[الشقة]:[وصف]],4,FALSE),"")</f>
        <v/>
      </c>
      <c r="K9041" s="16" t="str">
        <f t="shared" si="283"/>
        <v/>
      </c>
    </row>
    <row r="9042" spans="2:11" x14ac:dyDescent="0.2">
      <c r="B9042" s="10" t="str">
        <f t="shared" si="282"/>
        <v/>
      </c>
      <c r="C9042" s="30"/>
      <c r="H9042" s="10" t="str">
        <f>IFERROR(IF(INDEX(Rooms[اعتماد القيمة],MATCH(الحجز!$D9042,Rooms[الشقة],0),1)&lt;=الحجز!$C9042,((INDEX(Rooms[القيمة],MATCH(الحجز!$D9042,Rooms[الشقة],0),1)*الحجز!$E9042)+G9042)-F9042,الحجز!$H9042),"")</f>
        <v/>
      </c>
      <c r="I9042" s="10" t="str">
        <f>IFERROR(VLOOKUP(D9042,Rooms[[الشقة]:[وصف]],4,FALSE),"")</f>
        <v/>
      </c>
      <c r="K9042" s="16" t="str">
        <f t="shared" si="283"/>
        <v/>
      </c>
    </row>
    <row r="9043" spans="2:11" x14ac:dyDescent="0.2">
      <c r="B9043" s="10" t="str">
        <f t="shared" si="282"/>
        <v/>
      </c>
      <c r="C9043" s="30"/>
      <c r="H9043" s="10" t="str">
        <f>IFERROR(IF(INDEX(Rooms[اعتماد القيمة],MATCH(الحجز!$D9043,Rooms[الشقة],0),1)&lt;=الحجز!$C9043,((INDEX(Rooms[القيمة],MATCH(الحجز!$D9043,Rooms[الشقة],0),1)*الحجز!$E9043)+G9043)-F9043,الحجز!$H9043),"")</f>
        <v/>
      </c>
      <c r="I9043" s="10" t="str">
        <f>IFERROR(VLOOKUP(D9043,Rooms[[الشقة]:[وصف]],4,FALSE),"")</f>
        <v/>
      </c>
      <c r="K9043" s="16" t="str">
        <f t="shared" si="283"/>
        <v/>
      </c>
    </row>
    <row r="9044" spans="2:11" x14ac:dyDescent="0.2">
      <c r="B9044" s="10" t="str">
        <f t="shared" si="282"/>
        <v/>
      </c>
      <c r="C9044" s="30"/>
      <c r="H9044" s="10" t="str">
        <f>IFERROR(IF(INDEX(Rooms[اعتماد القيمة],MATCH(الحجز!$D9044,Rooms[الشقة],0),1)&lt;=الحجز!$C9044,((INDEX(Rooms[القيمة],MATCH(الحجز!$D9044,Rooms[الشقة],0),1)*الحجز!$E9044)+G9044)-F9044,الحجز!$H9044),"")</f>
        <v/>
      </c>
      <c r="I9044" s="10" t="str">
        <f>IFERROR(VLOOKUP(D9044,Rooms[[الشقة]:[وصف]],4,FALSE),"")</f>
        <v/>
      </c>
      <c r="K9044" s="16" t="str">
        <f t="shared" si="283"/>
        <v/>
      </c>
    </row>
    <row r="9045" spans="2:11" x14ac:dyDescent="0.2">
      <c r="B9045" s="10" t="str">
        <f t="shared" si="282"/>
        <v/>
      </c>
      <c r="C9045" s="30"/>
      <c r="H9045" s="10" t="str">
        <f>IFERROR(IF(INDEX(Rooms[اعتماد القيمة],MATCH(الحجز!$D9045,Rooms[الشقة],0),1)&lt;=الحجز!$C9045,((INDEX(Rooms[القيمة],MATCH(الحجز!$D9045,Rooms[الشقة],0),1)*الحجز!$E9045)+G9045)-F9045,الحجز!$H9045),"")</f>
        <v/>
      </c>
      <c r="I9045" s="10" t="str">
        <f>IFERROR(VLOOKUP(D9045,Rooms[[الشقة]:[وصف]],4,FALSE),"")</f>
        <v/>
      </c>
      <c r="K9045" s="16" t="str">
        <f t="shared" si="283"/>
        <v/>
      </c>
    </row>
    <row r="9046" spans="2:11" x14ac:dyDescent="0.2">
      <c r="B9046" s="10" t="str">
        <f t="shared" si="282"/>
        <v/>
      </c>
      <c r="C9046" s="30"/>
      <c r="H9046" s="10" t="str">
        <f>IFERROR(IF(INDEX(Rooms[اعتماد القيمة],MATCH(الحجز!$D9046,Rooms[الشقة],0),1)&lt;=الحجز!$C9046,((INDEX(Rooms[القيمة],MATCH(الحجز!$D9046,Rooms[الشقة],0),1)*الحجز!$E9046)+G9046)-F9046,الحجز!$H9046),"")</f>
        <v/>
      </c>
      <c r="I9046" s="10" t="str">
        <f>IFERROR(VLOOKUP(D9046,Rooms[[الشقة]:[وصف]],4,FALSE),"")</f>
        <v/>
      </c>
      <c r="K9046" s="16" t="str">
        <f t="shared" si="283"/>
        <v/>
      </c>
    </row>
    <row r="9047" spans="2:11" x14ac:dyDescent="0.2">
      <c r="B9047" s="10" t="str">
        <f t="shared" si="282"/>
        <v/>
      </c>
      <c r="C9047" s="30"/>
      <c r="H9047" s="10" t="str">
        <f>IFERROR(IF(INDEX(Rooms[اعتماد القيمة],MATCH(الحجز!$D9047,Rooms[الشقة],0),1)&lt;=الحجز!$C9047,((INDEX(Rooms[القيمة],MATCH(الحجز!$D9047,Rooms[الشقة],0),1)*الحجز!$E9047)+G9047)-F9047,الحجز!$H9047),"")</f>
        <v/>
      </c>
      <c r="I9047" s="10" t="str">
        <f>IFERROR(VLOOKUP(D9047,Rooms[[الشقة]:[وصف]],4,FALSE),"")</f>
        <v/>
      </c>
      <c r="K9047" s="16" t="str">
        <f t="shared" si="283"/>
        <v/>
      </c>
    </row>
    <row r="9048" spans="2:11" x14ac:dyDescent="0.2">
      <c r="B9048" s="10" t="str">
        <f t="shared" si="282"/>
        <v/>
      </c>
      <c r="C9048" s="30"/>
      <c r="H9048" s="10" t="str">
        <f>IFERROR(IF(INDEX(Rooms[اعتماد القيمة],MATCH(الحجز!$D9048,Rooms[الشقة],0),1)&lt;=الحجز!$C9048,((INDEX(Rooms[القيمة],MATCH(الحجز!$D9048,Rooms[الشقة],0),1)*الحجز!$E9048)+G9048)-F9048,الحجز!$H9048),"")</f>
        <v/>
      </c>
      <c r="I9048" s="10" t="str">
        <f>IFERROR(VLOOKUP(D9048,Rooms[[الشقة]:[وصف]],4,FALSE),"")</f>
        <v/>
      </c>
      <c r="K9048" s="16" t="str">
        <f t="shared" si="283"/>
        <v/>
      </c>
    </row>
    <row r="9049" spans="2:11" x14ac:dyDescent="0.2">
      <c r="B9049" s="10" t="str">
        <f t="shared" si="282"/>
        <v/>
      </c>
      <c r="C9049" s="30"/>
      <c r="H9049" s="10" t="str">
        <f>IFERROR(IF(INDEX(Rooms[اعتماد القيمة],MATCH(الحجز!$D9049,Rooms[الشقة],0),1)&lt;=الحجز!$C9049,((INDEX(Rooms[القيمة],MATCH(الحجز!$D9049,Rooms[الشقة],0),1)*الحجز!$E9049)+G9049)-F9049,الحجز!$H9049),"")</f>
        <v/>
      </c>
      <c r="I9049" s="10" t="str">
        <f>IFERROR(VLOOKUP(D9049,Rooms[[الشقة]:[وصف]],4,FALSE),"")</f>
        <v/>
      </c>
      <c r="K9049" s="16" t="str">
        <f t="shared" si="283"/>
        <v/>
      </c>
    </row>
    <row r="9050" spans="2:11" x14ac:dyDescent="0.2">
      <c r="B9050" s="10" t="str">
        <f t="shared" si="282"/>
        <v/>
      </c>
      <c r="C9050" s="30"/>
      <c r="H9050" s="10" t="str">
        <f>IFERROR(IF(INDEX(Rooms[اعتماد القيمة],MATCH(الحجز!$D9050,Rooms[الشقة],0),1)&lt;=الحجز!$C9050,((INDEX(Rooms[القيمة],MATCH(الحجز!$D9050,Rooms[الشقة],0),1)*الحجز!$E9050)+G9050)-F9050,الحجز!$H9050),"")</f>
        <v/>
      </c>
      <c r="I9050" s="10" t="str">
        <f>IFERROR(VLOOKUP(D9050,Rooms[[الشقة]:[وصف]],4,FALSE),"")</f>
        <v/>
      </c>
      <c r="K9050" s="16" t="str">
        <f t="shared" si="283"/>
        <v/>
      </c>
    </row>
    <row r="9051" spans="2:11" x14ac:dyDescent="0.2">
      <c r="B9051" s="10" t="str">
        <f t="shared" si="282"/>
        <v/>
      </c>
      <c r="C9051" s="30"/>
      <c r="H9051" s="10" t="str">
        <f>IFERROR(IF(INDEX(Rooms[اعتماد القيمة],MATCH(الحجز!$D9051,Rooms[الشقة],0),1)&lt;=الحجز!$C9051,((INDEX(Rooms[القيمة],MATCH(الحجز!$D9051,Rooms[الشقة],0),1)*الحجز!$E9051)+G9051)-F9051,الحجز!$H9051),"")</f>
        <v/>
      </c>
      <c r="I9051" s="10" t="str">
        <f>IFERROR(VLOOKUP(D9051,Rooms[[الشقة]:[وصف]],4,FALSE),"")</f>
        <v/>
      </c>
      <c r="K9051" s="16" t="str">
        <f t="shared" si="283"/>
        <v/>
      </c>
    </row>
    <row r="9052" spans="2:11" x14ac:dyDescent="0.2">
      <c r="B9052" s="10" t="str">
        <f t="shared" si="282"/>
        <v/>
      </c>
      <c r="C9052" s="30"/>
      <c r="H9052" s="10" t="str">
        <f>IFERROR(IF(INDEX(Rooms[اعتماد القيمة],MATCH(الحجز!$D9052,Rooms[الشقة],0),1)&lt;=الحجز!$C9052,((INDEX(Rooms[القيمة],MATCH(الحجز!$D9052,Rooms[الشقة],0),1)*الحجز!$E9052)+G9052)-F9052,الحجز!$H9052),"")</f>
        <v/>
      </c>
      <c r="I9052" s="10" t="str">
        <f>IFERROR(VLOOKUP(D9052,Rooms[[الشقة]:[وصف]],4,FALSE),"")</f>
        <v/>
      </c>
      <c r="K9052" s="16" t="str">
        <f t="shared" si="283"/>
        <v/>
      </c>
    </row>
    <row r="9053" spans="2:11" x14ac:dyDescent="0.2">
      <c r="B9053" s="10" t="str">
        <f t="shared" si="282"/>
        <v/>
      </c>
      <c r="C9053" s="30"/>
      <c r="H9053" s="10" t="str">
        <f>IFERROR(IF(INDEX(Rooms[اعتماد القيمة],MATCH(الحجز!$D9053,Rooms[الشقة],0),1)&lt;=الحجز!$C9053,((INDEX(Rooms[القيمة],MATCH(الحجز!$D9053,Rooms[الشقة],0),1)*الحجز!$E9053)+G9053)-F9053,الحجز!$H9053),"")</f>
        <v/>
      </c>
      <c r="I9053" s="10" t="str">
        <f>IFERROR(VLOOKUP(D9053,Rooms[[الشقة]:[وصف]],4,FALSE),"")</f>
        <v/>
      </c>
      <c r="K9053" s="16" t="str">
        <f t="shared" si="283"/>
        <v/>
      </c>
    </row>
    <row r="9054" spans="2:11" x14ac:dyDescent="0.2">
      <c r="B9054" s="10" t="str">
        <f t="shared" si="282"/>
        <v/>
      </c>
      <c r="C9054" s="30"/>
      <c r="H9054" s="10" t="str">
        <f>IFERROR(IF(INDEX(Rooms[اعتماد القيمة],MATCH(الحجز!$D9054,Rooms[الشقة],0),1)&lt;=الحجز!$C9054,((INDEX(Rooms[القيمة],MATCH(الحجز!$D9054,Rooms[الشقة],0),1)*الحجز!$E9054)+G9054)-F9054,الحجز!$H9054),"")</f>
        <v/>
      </c>
      <c r="I9054" s="10" t="str">
        <f>IFERROR(VLOOKUP(D9054,Rooms[[الشقة]:[وصف]],4,FALSE),"")</f>
        <v/>
      </c>
      <c r="K9054" s="16" t="str">
        <f t="shared" si="283"/>
        <v/>
      </c>
    </row>
    <row r="9055" spans="2:11" x14ac:dyDescent="0.2">
      <c r="B9055" s="10" t="str">
        <f t="shared" si="282"/>
        <v/>
      </c>
      <c r="C9055" s="30"/>
      <c r="H9055" s="10" t="str">
        <f>IFERROR(IF(INDEX(Rooms[اعتماد القيمة],MATCH(الحجز!$D9055,Rooms[الشقة],0),1)&lt;=الحجز!$C9055,((INDEX(Rooms[القيمة],MATCH(الحجز!$D9055,Rooms[الشقة],0),1)*الحجز!$E9055)+G9055)-F9055,الحجز!$H9055),"")</f>
        <v/>
      </c>
      <c r="I9055" s="10" t="str">
        <f>IFERROR(VLOOKUP(D9055,Rooms[[الشقة]:[وصف]],4,FALSE),"")</f>
        <v/>
      </c>
      <c r="K9055" s="16" t="str">
        <f t="shared" si="283"/>
        <v/>
      </c>
    </row>
    <row r="9056" spans="2:11" x14ac:dyDescent="0.2">
      <c r="B9056" s="10" t="str">
        <f t="shared" si="282"/>
        <v/>
      </c>
      <c r="C9056" s="30"/>
      <c r="H9056" s="10" t="str">
        <f>IFERROR(IF(INDEX(Rooms[اعتماد القيمة],MATCH(الحجز!$D9056,Rooms[الشقة],0),1)&lt;=الحجز!$C9056,((INDEX(Rooms[القيمة],MATCH(الحجز!$D9056,Rooms[الشقة],0),1)*الحجز!$E9056)+G9056)-F9056,الحجز!$H9056),"")</f>
        <v/>
      </c>
      <c r="I9056" s="10" t="str">
        <f>IFERROR(VLOOKUP(D9056,Rooms[[الشقة]:[وصف]],4,FALSE),"")</f>
        <v/>
      </c>
      <c r="K9056" s="16" t="str">
        <f t="shared" si="283"/>
        <v/>
      </c>
    </row>
    <row r="9057" spans="2:11" x14ac:dyDescent="0.2">
      <c r="B9057" s="10" t="str">
        <f t="shared" si="282"/>
        <v/>
      </c>
      <c r="C9057" s="30"/>
      <c r="H9057" s="10" t="str">
        <f>IFERROR(IF(INDEX(Rooms[اعتماد القيمة],MATCH(الحجز!$D9057,Rooms[الشقة],0),1)&lt;=الحجز!$C9057,((INDEX(Rooms[القيمة],MATCH(الحجز!$D9057,Rooms[الشقة],0),1)*الحجز!$E9057)+G9057)-F9057,الحجز!$H9057),"")</f>
        <v/>
      </c>
      <c r="I9057" s="10" t="str">
        <f>IFERROR(VLOOKUP(D9057,Rooms[[الشقة]:[وصف]],4,FALSE),"")</f>
        <v/>
      </c>
      <c r="K9057" s="16" t="str">
        <f t="shared" si="283"/>
        <v/>
      </c>
    </row>
    <row r="9058" spans="2:11" x14ac:dyDescent="0.2">
      <c r="B9058" s="10" t="str">
        <f t="shared" si="282"/>
        <v/>
      </c>
      <c r="C9058" s="30"/>
      <c r="H9058" s="10" t="str">
        <f>IFERROR(IF(INDEX(Rooms[اعتماد القيمة],MATCH(الحجز!$D9058,Rooms[الشقة],0),1)&lt;=الحجز!$C9058,((INDEX(Rooms[القيمة],MATCH(الحجز!$D9058,Rooms[الشقة],0),1)*الحجز!$E9058)+G9058)-F9058,الحجز!$H9058),"")</f>
        <v/>
      </c>
      <c r="I9058" s="10" t="str">
        <f>IFERROR(VLOOKUP(D9058,Rooms[[الشقة]:[وصف]],4,FALSE),"")</f>
        <v/>
      </c>
      <c r="K9058" s="16" t="str">
        <f t="shared" si="283"/>
        <v/>
      </c>
    </row>
    <row r="9059" spans="2:11" x14ac:dyDescent="0.2">
      <c r="B9059" s="10" t="str">
        <f t="shared" si="282"/>
        <v/>
      </c>
      <c r="C9059" s="30"/>
      <c r="H9059" s="10" t="str">
        <f>IFERROR(IF(INDEX(Rooms[اعتماد القيمة],MATCH(الحجز!$D9059,Rooms[الشقة],0),1)&lt;=الحجز!$C9059,((INDEX(Rooms[القيمة],MATCH(الحجز!$D9059,Rooms[الشقة],0),1)*الحجز!$E9059)+G9059)-F9059,الحجز!$H9059),"")</f>
        <v/>
      </c>
      <c r="I9059" s="10" t="str">
        <f>IFERROR(VLOOKUP(D9059,Rooms[[الشقة]:[وصف]],4,FALSE),"")</f>
        <v/>
      </c>
      <c r="K9059" s="16" t="str">
        <f t="shared" si="283"/>
        <v/>
      </c>
    </row>
    <row r="9060" spans="2:11" x14ac:dyDescent="0.2">
      <c r="B9060" s="10" t="str">
        <f t="shared" si="282"/>
        <v/>
      </c>
      <c r="C9060" s="30"/>
      <c r="H9060" s="10" t="str">
        <f>IFERROR(IF(INDEX(Rooms[اعتماد القيمة],MATCH(الحجز!$D9060,Rooms[الشقة],0),1)&lt;=الحجز!$C9060,((INDEX(Rooms[القيمة],MATCH(الحجز!$D9060,Rooms[الشقة],0),1)*الحجز!$E9060)+G9060)-F9060,الحجز!$H9060),"")</f>
        <v/>
      </c>
      <c r="I9060" s="10" t="str">
        <f>IFERROR(VLOOKUP(D9060,Rooms[[الشقة]:[وصف]],4,FALSE),"")</f>
        <v/>
      </c>
      <c r="K9060" s="16" t="str">
        <f t="shared" si="283"/>
        <v/>
      </c>
    </row>
    <row r="9061" spans="2:11" x14ac:dyDescent="0.2">
      <c r="B9061" s="10" t="str">
        <f t="shared" si="282"/>
        <v/>
      </c>
      <c r="C9061" s="30"/>
      <c r="H9061" s="10" t="str">
        <f>IFERROR(IF(INDEX(Rooms[اعتماد القيمة],MATCH(الحجز!$D9061,Rooms[الشقة],0),1)&lt;=الحجز!$C9061,((INDEX(Rooms[القيمة],MATCH(الحجز!$D9061,Rooms[الشقة],0),1)*الحجز!$E9061)+G9061)-F9061,الحجز!$H9061),"")</f>
        <v/>
      </c>
      <c r="I9061" s="10" t="str">
        <f>IFERROR(VLOOKUP(D9061,Rooms[[الشقة]:[وصف]],4,FALSE),"")</f>
        <v/>
      </c>
      <c r="K9061" s="16" t="str">
        <f t="shared" si="283"/>
        <v/>
      </c>
    </row>
    <row r="9062" spans="2:11" x14ac:dyDescent="0.2">
      <c r="B9062" s="10" t="str">
        <f t="shared" si="282"/>
        <v/>
      </c>
      <c r="C9062" s="30"/>
      <c r="H9062" s="10" t="str">
        <f>IFERROR(IF(INDEX(Rooms[اعتماد القيمة],MATCH(الحجز!$D9062,Rooms[الشقة],0),1)&lt;=الحجز!$C9062,((INDEX(Rooms[القيمة],MATCH(الحجز!$D9062,Rooms[الشقة],0),1)*الحجز!$E9062)+G9062)-F9062,الحجز!$H9062),"")</f>
        <v/>
      </c>
      <c r="I9062" s="10" t="str">
        <f>IFERROR(VLOOKUP(D9062,Rooms[[الشقة]:[وصف]],4,FALSE),"")</f>
        <v/>
      </c>
      <c r="K9062" s="16" t="str">
        <f t="shared" si="283"/>
        <v/>
      </c>
    </row>
    <row r="9063" spans="2:11" x14ac:dyDescent="0.2">
      <c r="B9063" s="10" t="str">
        <f t="shared" si="282"/>
        <v/>
      </c>
      <c r="C9063" s="30"/>
      <c r="H9063" s="10" t="str">
        <f>IFERROR(IF(INDEX(Rooms[اعتماد القيمة],MATCH(الحجز!$D9063,Rooms[الشقة],0),1)&lt;=الحجز!$C9063,((INDEX(Rooms[القيمة],MATCH(الحجز!$D9063,Rooms[الشقة],0),1)*الحجز!$E9063)+G9063)-F9063,الحجز!$H9063),"")</f>
        <v/>
      </c>
      <c r="I9063" s="10" t="str">
        <f>IFERROR(VLOOKUP(D9063,Rooms[[الشقة]:[وصف]],4,FALSE),"")</f>
        <v/>
      </c>
      <c r="K9063" s="16" t="str">
        <f t="shared" si="283"/>
        <v/>
      </c>
    </row>
    <row r="9064" spans="2:11" x14ac:dyDescent="0.2">
      <c r="B9064" s="10" t="str">
        <f t="shared" si="282"/>
        <v/>
      </c>
      <c r="C9064" s="30"/>
      <c r="H9064" s="10" t="str">
        <f>IFERROR(IF(INDEX(Rooms[اعتماد القيمة],MATCH(الحجز!$D9064,Rooms[الشقة],0),1)&lt;=الحجز!$C9064,((INDEX(Rooms[القيمة],MATCH(الحجز!$D9064,Rooms[الشقة],0),1)*الحجز!$E9064)+G9064)-F9064,الحجز!$H9064),"")</f>
        <v/>
      </c>
      <c r="I9064" s="10" t="str">
        <f>IFERROR(VLOOKUP(D9064,Rooms[[الشقة]:[وصف]],4,FALSE),"")</f>
        <v/>
      </c>
      <c r="K9064" s="16" t="str">
        <f t="shared" si="283"/>
        <v/>
      </c>
    </row>
    <row r="9065" spans="2:11" x14ac:dyDescent="0.2">
      <c r="B9065" s="10" t="str">
        <f t="shared" si="282"/>
        <v/>
      </c>
      <c r="C9065" s="30"/>
      <c r="H9065" s="10" t="str">
        <f>IFERROR(IF(INDEX(Rooms[اعتماد القيمة],MATCH(الحجز!$D9065,Rooms[الشقة],0),1)&lt;=الحجز!$C9065,((INDEX(Rooms[القيمة],MATCH(الحجز!$D9065,Rooms[الشقة],0),1)*الحجز!$E9065)+G9065)-F9065,الحجز!$H9065),"")</f>
        <v/>
      </c>
      <c r="I9065" s="10" t="str">
        <f>IFERROR(VLOOKUP(D9065,Rooms[[الشقة]:[وصف]],4,FALSE),"")</f>
        <v/>
      </c>
      <c r="K9065" s="16" t="str">
        <f t="shared" si="283"/>
        <v/>
      </c>
    </row>
    <row r="9066" spans="2:11" x14ac:dyDescent="0.2">
      <c r="B9066" s="10" t="str">
        <f t="shared" si="282"/>
        <v/>
      </c>
      <c r="C9066" s="30"/>
      <c r="H9066" s="10" t="str">
        <f>IFERROR(IF(INDEX(Rooms[اعتماد القيمة],MATCH(الحجز!$D9066,Rooms[الشقة],0),1)&lt;=الحجز!$C9066,((INDEX(Rooms[القيمة],MATCH(الحجز!$D9066,Rooms[الشقة],0),1)*الحجز!$E9066)+G9066)-F9066,الحجز!$H9066),"")</f>
        <v/>
      </c>
      <c r="I9066" s="10" t="str">
        <f>IFERROR(VLOOKUP(D9066,Rooms[[الشقة]:[وصف]],4,FALSE),"")</f>
        <v/>
      </c>
      <c r="K9066" s="16" t="str">
        <f t="shared" si="283"/>
        <v/>
      </c>
    </row>
    <row r="9067" spans="2:11" x14ac:dyDescent="0.2">
      <c r="B9067" s="10" t="str">
        <f t="shared" si="282"/>
        <v/>
      </c>
      <c r="C9067" s="30"/>
      <c r="H9067" s="10" t="str">
        <f>IFERROR(IF(INDEX(Rooms[اعتماد القيمة],MATCH(الحجز!$D9067,Rooms[الشقة],0),1)&lt;=الحجز!$C9067,((INDEX(Rooms[القيمة],MATCH(الحجز!$D9067,Rooms[الشقة],0),1)*الحجز!$E9067)+G9067)-F9067,الحجز!$H9067),"")</f>
        <v/>
      </c>
      <c r="I9067" s="10" t="str">
        <f>IFERROR(VLOOKUP(D9067,Rooms[[الشقة]:[وصف]],4,FALSE),"")</f>
        <v/>
      </c>
      <c r="K9067" s="16" t="str">
        <f t="shared" si="283"/>
        <v/>
      </c>
    </row>
    <row r="9068" spans="2:11" x14ac:dyDescent="0.2">
      <c r="B9068" s="10" t="str">
        <f t="shared" si="282"/>
        <v/>
      </c>
      <c r="C9068" s="30"/>
      <c r="H9068" s="10" t="str">
        <f>IFERROR(IF(INDEX(Rooms[اعتماد القيمة],MATCH(الحجز!$D9068,Rooms[الشقة],0),1)&lt;=الحجز!$C9068,((INDEX(Rooms[القيمة],MATCH(الحجز!$D9068,Rooms[الشقة],0),1)*الحجز!$E9068)+G9068)-F9068,الحجز!$H9068),"")</f>
        <v/>
      </c>
      <c r="I9068" s="10" t="str">
        <f>IFERROR(VLOOKUP(D9068,Rooms[[الشقة]:[وصف]],4,FALSE),"")</f>
        <v/>
      </c>
      <c r="K9068" s="16" t="str">
        <f t="shared" si="283"/>
        <v/>
      </c>
    </row>
    <row r="9069" spans="2:11" x14ac:dyDescent="0.2">
      <c r="B9069" s="10" t="str">
        <f t="shared" si="282"/>
        <v/>
      </c>
      <c r="C9069" s="30"/>
      <c r="H9069" s="10" t="str">
        <f>IFERROR(IF(INDEX(Rooms[اعتماد القيمة],MATCH(الحجز!$D9069,Rooms[الشقة],0),1)&lt;=الحجز!$C9069,((INDEX(Rooms[القيمة],MATCH(الحجز!$D9069,Rooms[الشقة],0),1)*الحجز!$E9069)+G9069)-F9069,الحجز!$H9069),"")</f>
        <v/>
      </c>
      <c r="I9069" s="10" t="str">
        <f>IFERROR(VLOOKUP(D9069,Rooms[[الشقة]:[وصف]],4,FALSE),"")</f>
        <v/>
      </c>
      <c r="K9069" s="16" t="str">
        <f t="shared" si="283"/>
        <v/>
      </c>
    </row>
    <row r="9070" spans="2:11" x14ac:dyDescent="0.2">
      <c r="B9070" s="10" t="str">
        <f t="shared" si="282"/>
        <v/>
      </c>
      <c r="C9070" s="30"/>
      <c r="H9070" s="10" t="str">
        <f>IFERROR(IF(INDEX(Rooms[اعتماد القيمة],MATCH(الحجز!$D9070,Rooms[الشقة],0),1)&lt;=الحجز!$C9070,((INDEX(Rooms[القيمة],MATCH(الحجز!$D9070,Rooms[الشقة],0),1)*الحجز!$E9070)+G9070)-F9070,الحجز!$H9070),"")</f>
        <v/>
      </c>
      <c r="I9070" s="10" t="str">
        <f>IFERROR(VLOOKUP(D9070,Rooms[[الشقة]:[وصف]],4,FALSE),"")</f>
        <v/>
      </c>
      <c r="K9070" s="16" t="str">
        <f t="shared" si="283"/>
        <v/>
      </c>
    </row>
    <row r="9071" spans="2:11" x14ac:dyDescent="0.2">
      <c r="B9071" s="10" t="str">
        <f t="shared" si="282"/>
        <v/>
      </c>
      <c r="C9071" s="30"/>
      <c r="H9071" s="10" t="str">
        <f>IFERROR(IF(INDEX(Rooms[اعتماد القيمة],MATCH(الحجز!$D9071,Rooms[الشقة],0),1)&lt;=الحجز!$C9071,((INDEX(Rooms[القيمة],MATCH(الحجز!$D9071,Rooms[الشقة],0),1)*الحجز!$E9071)+G9071)-F9071,الحجز!$H9071),"")</f>
        <v/>
      </c>
      <c r="I9071" s="10" t="str">
        <f>IFERROR(VLOOKUP(D9071,Rooms[[الشقة]:[وصف]],4,FALSE),"")</f>
        <v/>
      </c>
      <c r="K9071" s="16" t="str">
        <f t="shared" si="283"/>
        <v/>
      </c>
    </row>
    <row r="9072" spans="2:11" x14ac:dyDescent="0.2">
      <c r="B9072" s="10" t="str">
        <f t="shared" si="282"/>
        <v/>
      </c>
      <c r="C9072" s="30"/>
      <c r="H9072" s="10" t="str">
        <f>IFERROR(IF(INDEX(Rooms[اعتماد القيمة],MATCH(الحجز!$D9072,Rooms[الشقة],0),1)&lt;=الحجز!$C9072,((INDEX(Rooms[القيمة],MATCH(الحجز!$D9072,Rooms[الشقة],0),1)*الحجز!$E9072)+G9072)-F9072,الحجز!$H9072),"")</f>
        <v/>
      </c>
      <c r="I9072" s="10" t="str">
        <f>IFERROR(VLOOKUP(D9072,Rooms[[الشقة]:[وصف]],4,FALSE),"")</f>
        <v/>
      </c>
      <c r="K9072" s="16" t="str">
        <f t="shared" si="283"/>
        <v/>
      </c>
    </row>
    <row r="9073" spans="2:11" x14ac:dyDescent="0.2">
      <c r="B9073" s="10" t="str">
        <f t="shared" si="282"/>
        <v/>
      </c>
      <c r="C9073" s="30"/>
      <c r="H9073" s="10" t="str">
        <f>IFERROR(IF(INDEX(Rooms[اعتماد القيمة],MATCH(الحجز!$D9073,Rooms[الشقة],0),1)&lt;=الحجز!$C9073,((INDEX(Rooms[القيمة],MATCH(الحجز!$D9073,Rooms[الشقة],0),1)*الحجز!$E9073)+G9073)-F9073,الحجز!$H9073),"")</f>
        <v/>
      </c>
      <c r="I9073" s="10" t="str">
        <f>IFERROR(VLOOKUP(D9073,Rooms[[الشقة]:[وصف]],4,FALSE),"")</f>
        <v/>
      </c>
      <c r="K9073" s="16" t="str">
        <f t="shared" si="283"/>
        <v/>
      </c>
    </row>
    <row r="9074" spans="2:11" x14ac:dyDescent="0.2">
      <c r="B9074" s="10" t="str">
        <f t="shared" si="282"/>
        <v/>
      </c>
      <c r="C9074" s="30"/>
      <c r="H9074" s="10" t="str">
        <f>IFERROR(IF(INDEX(Rooms[اعتماد القيمة],MATCH(الحجز!$D9074,Rooms[الشقة],0),1)&lt;=الحجز!$C9074,((INDEX(Rooms[القيمة],MATCH(الحجز!$D9074,Rooms[الشقة],0),1)*الحجز!$E9074)+G9074)-F9074,الحجز!$H9074),"")</f>
        <v/>
      </c>
      <c r="I9074" s="10" t="str">
        <f>IFERROR(VLOOKUP(D9074,Rooms[[الشقة]:[وصف]],4,FALSE),"")</f>
        <v/>
      </c>
      <c r="K9074" s="16" t="str">
        <f t="shared" si="283"/>
        <v/>
      </c>
    </row>
    <row r="9075" spans="2:11" x14ac:dyDescent="0.2">
      <c r="B9075" s="10" t="str">
        <f t="shared" si="282"/>
        <v/>
      </c>
      <c r="C9075" s="30"/>
      <c r="H9075" s="10" t="str">
        <f>IFERROR(IF(INDEX(Rooms[اعتماد القيمة],MATCH(الحجز!$D9075,Rooms[الشقة],0),1)&lt;=الحجز!$C9075,((INDEX(Rooms[القيمة],MATCH(الحجز!$D9075,Rooms[الشقة],0),1)*الحجز!$E9075)+G9075)-F9075,الحجز!$H9075),"")</f>
        <v/>
      </c>
      <c r="I9075" s="10" t="str">
        <f>IFERROR(VLOOKUP(D9075,Rooms[[الشقة]:[وصف]],4,FALSE),"")</f>
        <v/>
      </c>
      <c r="K9075" s="16" t="str">
        <f t="shared" si="283"/>
        <v/>
      </c>
    </row>
    <row r="9076" spans="2:11" x14ac:dyDescent="0.2">
      <c r="B9076" s="10" t="str">
        <f t="shared" si="282"/>
        <v/>
      </c>
      <c r="C9076" s="30"/>
      <c r="H9076" s="10" t="str">
        <f>IFERROR(IF(INDEX(Rooms[اعتماد القيمة],MATCH(الحجز!$D9076,Rooms[الشقة],0),1)&lt;=الحجز!$C9076,((INDEX(Rooms[القيمة],MATCH(الحجز!$D9076,Rooms[الشقة],0),1)*الحجز!$E9076)+G9076)-F9076,الحجز!$H9076),"")</f>
        <v/>
      </c>
      <c r="I9076" s="10" t="str">
        <f>IFERROR(VLOOKUP(D9076,Rooms[[الشقة]:[وصف]],4,FALSE),"")</f>
        <v/>
      </c>
      <c r="K9076" s="16" t="str">
        <f t="shared" si="283"/>
        <v/>
      </c>
    </row>
    <row r="9077" spans="2:11" x14ac:dyDescent="0.2">
      <c r="B9077" s="10" t="str">
        <f t="shared" si="282"/>
        <v/>
      </c>
      <c r="C9077" s="30"/>
      <c r="H9077" s="10" t="str">
        <f>IFERROR(IF(INDEX(Rooms[اعتماد القيمة],MATCH(الحجز!$D9077,Rooms[الشقة],0),1)&lt;=الحجز!$C9077,((INDEX(Rooms[القيمة],MATCH(الحجز!$D9077,Rooms[الشقة],0),1)*الحجز!$E9077)+G9077)-F9077,الحجز!$H9077),"")</f>
        <v/>
      </c>
      <c r="I9077" s="10" t="str">
        <f>IFERROR(VLOOKUP(D9077,Rooms[[الشقة]:[وصف]],4,FALSE),"")</f>
        <v/>
      </c>
      <c r="K9077" s="16" t="str">
        <f t="shared" si="283"/>
        <v/>
      </c>
    </row>
    <row r="9078" spans="2:11" x14ac:dyDescent="0.2">
      <c r="B9078" s="10" t="str">
        <f t="shared" si="282"/>
        <v/>
      </c>
      <c r="C9078" s="30"/>
      <c r="H9078" s="10" t="str">
        <f>IFERROR(IF(INDEX(Rooms[اعتماد القيمة],MATCH(الحجز!$D9078,Rooms[الشقة],0),1)&lt;=الحجز!$C9078,((INDEX(Rooms[القيمة],MATCH(الحجز!$D9078,Rooms[الشقة],0),1)*الحجز!$E9078)+G9078)-F9078,الحجز!$H9078),"")</f>
        <v/>
      </c>
      <c r="I9078" s="10" t="str">
        <f>IFERROR(VLOOKUP(D9078,Rooms[[الشقة]:[وصف]],4,FALSE),"")</f>
        <v/>
      </c>
      <c r="K9078" s="16" t="str">
        <f t="shared" si="283"/>
        <v/>
      </c>
    </row>
    <row r="9079" spans="2:11" x14ac:dyDescent="0.2">
      <c r="B9079" s="10" t="str">
        <f t="shared" si="282"/>
        <v/>
      </c>
      <c r="C9079" s="30"/>
      <c r="H9079" s="10" t="str">
        <f>IFERROR(IF(INDEX(Rooms[اعتماد القيمة],MATCH(الحجز!$D9079,Rooms[الشقة],0),1)&lt;=الحجز!$C9079,((INDEX(Rooms[القيمة],MATCH(الحجز!$D9079,Rooms[الشقة],0),1)*الحجز!$E9079)+G9079)-F9079,الحجز!$H9079),"")</f>
        <v/>
      </c>
      <c r="I9079" s="10" t="str">
        <f>IFERROR(VLOOKUP(D9079,Rooms[[الشقة]:[وصف]],4,FALSE),"")</f>
        <v/>
      </c>
      <c r="K9079" s="16" t="str">
        <f t="shared" si="283"/>
        <v/>
      </c>
    </row>
    <row r="9080" spans="2:11" x14ac:dyDescent="0.2">
      <c r="B9080" s="10" t="str">
        <f t="shared" si="282"/>
        <v/>
      </c>
      <c r="C9080" s="30"/>
      <c r="H9080" s="10" t="str">
        <f>IFERROR(IF(INDEX(Rooms[اعتماد القيمة],MATCH(الحجز!$D9080,Rooms[الشقة],0),1)&lt;=الحجز!$C9080,((INDEX(Rooms[القيمة],MATCH(الحجز!$D9080,Rooms[الشقة],0),1)*الحجز!$E9080)+G9080)-F9080,الحجز!$H9080),"")</f>
        <v/>
      </c>
      <c r="I9080" s="10" t="str">
        <f>IFERROR(VLOOKUP(D9080,Rooms[[الشقة]:[وصف]],4,FALSE),"")</f>
        <v/>
      </c>
      <c r="K9080" s="16" t="str">
        <f t="shared" si="283"/>
        <v/>
      </c>
    </row>
    <row r="9081" spans="2:11" x14ac:dyDescent="0.2">
      <c r="B9081" s="10" t="str">
        <f t="shared" si="282"/>
        <v/>
      </c>
      <c r="C9081" s="30"/>
      <c r="H9081" s="10" t="str">
        <f>IFERROR(IF(INDEX(Rooms[اعتماد القيمة],MATCH(الحجز!$D9081,Rooms[الشقة],0),1)&lt;=الحجز!$C9081,((INDEX(Rooms[القيمة],MATCH(الحجز!$D9081,Rooms[الشقة],0),1)*الحجز!$E9081)+G9081)-F9081,الحجز!$H9081),"")</f>
        <v/>
      </c>
      <c r="I9081" s="10" t="str">
        <f>IFERROR(VLOOKUP(D9081,Rooms[[الشقة]:[وصف]],4,FALSE),"")</f>
        <v/>
      </c>
      <c r="K9081" s="16" t="str">
        <f t="shared" si="283"/>
        <v/>
      </c>
    </row>
    <row r="9082" spans="2:11" x14ac:dyDescent="0.2">
      <c r="B9082" s="10" t="str">
        <f t="shared" si="282"/>
        <v/>
      </c>
      <c r="C9082" s="30"/>
      <c r="H9082" s="10" t="str">
        <f>IFERROR(IF(INDEX(Rooms[اعتماد القيمة],MATCH(الحجز!$D9082,Rooms[الشقة],0),1)&lt;=الحجز!$C9082,((INDEX(Rooms[القيمة],MATCH(الحجز!$D9082,Rooms[الشقة],0),1)*الحجز!$E9082)+G9082)-F9082,الحجز!$H9082),"")</f>
        <v/>
      </c>
      <c r="I9082" s="10" t="str">
        <f>IFERROR(VLOOKUP(D9082,Rooms[[الشقة]:[وصف]],4,FALSE),"")</f>
        <v/>
      </c>
      <c r="K9082" s="16" t="str">
        <f t="shared" si="283"/>
        <v/>
      </c>
    </row>
    <row r="9083" spans="2:11" x14ac:dyDescent="0.2">
      <c r="B9083" s="10" t="str">
        <f t="shared" si="282"/>
        <v/>
      </c>
      <c r="C9083" s="30"/>
      <c r="H9083" s="10" t="str">
        <f>IFERROR(IF(INDEX(Rooms[اعتماد القيمة],MATCH(الحجز!$D9083,Rooms[الشقة],0),1)&lt;=الحجز!$C9083,((INDEX(Rooms[القيمة],MATCH(الحجز!$D9083,Rooms[الشقة],0),1)*الحجز!$E9083)+G9083)-F9083,الحجز!$H9083),"")</f>
        <v/>
      </c>
      <c r="I9083" s="10" t="str">
        <f>IFERROR(VLOOKUP(D9083,Rooms[[الشقة]:[وصف]],4,FALSE),"")</f>
        <v/>
      </c>
      <c r="K9083" s="16" t="str">
        <f t="shared" si="283"/>
        <v/>
      </c>
    </row>
    <row r="9084" spans="2:11" x14ac:dyDescent="0.2">
      <c r="B9084" s="10" t="str">
        <f t="shared" si="282"/>
        <v/>
      </c>
      <c r="C9084" s="30"/>
      <c r="H9084" s="10" t="str">
        <f>IFERROR(IF(INDEX(Rooms[اعتماد القيمة],MATCH(الحجز!$D9084,Rooms[الشقة],0),1)&lt;=الحجز!$C9084,((INDEX(Rooms[القيمة],MATCH(الحجز!$D9084,Rooms[الشقة],0),1)*الحجز!$E9084)+G9084)-F9084,الحجز!$H9084),"")</f>
        <v/>
      </c>
      <c r="I9084" s="10" t="str">
        <f>IFERROR(VLOOKUP(D9084,Rooms[[الشقة]:[وصف]],4,FALSE),"")</f>
        <v/>
      </c>
      <c r="K9084" s="16" t="str">
        <f t="shared" si="283"/>
        <v/>
      </c>
    </row>
    <row r="9085" spans="2:11" x14ac:dyDescent="0.2">
      <c r="B9085" s="10" t="str">
        <f t="shared" si="282"/>
        <v/>
      </c>
      <c r="C9085" s="30"/>
      <c r="H9085" s="10" t="str">
        <f>IFERROR(IF(INDEX(Rooms[اعتماد القيمة],MATCH(الحجز!$D9085,Rooms[الشقة],0),1)&lt;=الحجز!$C9085,((INDEX(Rooms[القيمة],MATCH(الحجز!$D9085,Rooms[الشقة],0),1)*الحجز!$E9085)+G9085)-F9085,الحجز!$H9085),"")</f>
        <v/>
      </c>
      <c r="I9085" s="10" t="str">
        <f>IFERROR(VLOOKUP(D9085,Rooms[[الشقة]:[وصف]],4,FALSE),"")</f>
        <v/>
      </c>
      <c r="K9085" s="16" t="str">
        <f t="shared" si="283"/>
        <v/>
      </c>
    </row>
    <row r="9086" spans="2:11" x14ac:dyDescent="0.2">
      <c r="B9086" s="10" t="str">
        <f t="shared" si="282"/>
        <v/>
      </c>
      <c r="C9086" s="30"/>
      <c r="H9086" s="10" t="str">
        <f>IFERROR(IF(INDEX(Rooms[اعتماد القيمة],MATCH(الحجز!$D9086,Rooms[الشقة],0),1)&lt;=الحجز!$C9086,((INDEX(Rooms[القيمة],MATCH(الحجز!$D9086,Rooms[الشقة],0),1)*الحجز!$E9086)+G9086)-F9086,الحجز!$H9086),"")</f>
        <v/>
      </c>
      <c r="I9086" s="10" t="str">
        <f>IFERROR(VLOOKUP(D9086,Rooms[[الشقة]:[وصف]],4,FALSE),"")</f>
        <v/>
      </c>
      <c r="K9086" s="16" t="str">
        <f t="shared" si="283"/>
        <v/>
      </c>
    </row>
    <row r="9087" spans="2:11" x14ac:dyDescent="0.2">
      <c r="B9087" s="10" t="str">
        <f t="shared" si="282"/>
        <v/>
      </c>
      <c r="C9087" s="30"/>
      <c r="H9087" s="10" t="str">
        <f>IFERROR(IF(INDEX(Rooms[اعتماد القيمة],MATCH(الحجز!$D9087,Rooms[الشقة],0),1)&lt;=الحجز!$C9087,((INDEX(Rooms[القيمة],MATCH(الحجز!$D9087,Rooms[الشقة],0),1)*الحجز!$E9087)+G9087)-F9087,الحجز!$H9087),"")</f>
        <v/>
      </c>
      <c r="I9087" s="10" t="str">
        <f>IFERROR(VLOOKUP(D9087,Rooms[[الشقة]:[وصف]],4,FALSE),"")</f>
        <v/>
      </c>
      <c r="K9087" s="16" t="str">
        <f t="shared" si="283"/>
        <v/>
      </c>
    </row>
    <row r="9088" spans="2:11" x14ac:dyDescent="0.2">
      <c r="B9088" s="10" t="str">
        <f t="shared" si="282"/>
        <v/>
      </c>
      <c r="C9088" s="30"/>
      <c r="H9088" s="10" t="str">
        <f>IFERROR(IF(INDEX(Rooms[اعتماد القيمة],MATCH(الحجز!$D9088,Rooms[الشقة],0),1)&lt;=الحجز!$C9088,((INDEX(Rooms[القيمة],MATCH(الحجز!$D9088,Rooms[الشقة],0),1)*الحجز!$E9088)+G9088)-F9088,الحجز!$H9088),"")</f>
        <v/>
      </c>
      <c r="I9088" s="10" t="str">
        <f>IFERROR(VLOOKUP(D9088,Rooms[[الشقة]:[وصف]],4,FALSE),"")</f>
        <v/>
      </c>
      <c r="K9088" s="16" t="str">
        <f t="shared" si="283"/>
        <v/>
      </c>
    </row>
    <row r="9089" spans="2:11" x14ac:dyDescent="0.2">
      <c r="B9089" s="10" t="str">
        <f t="shared" si="282"/>
        <v/>
      </c>
      <c r="C9089" s="30"/>
      <c r="H9089" s="10" t="str">
        <f>IFERROR(IF(INDEX(Rooms[اعتماد القيمة],MATCH(الحجز!$D9089,Rooms[الشقة],0),1)&lt;=الحجز!$C9089,((INDEX(Rooms[القيمة],MATCH(الحجز!$D9089,Rooms[الشقة],0),1)*الحجز!$E9089)+G9089)-F9089,الحجز!$H9089),"")</f>
        <v/>
      </c>
      <c r="I9089" s="10" t="str">
        <f>IFERROR(VLOOKUP(D9089,Rooms[[الشقة]:[وصف]],4,FALSE),"")</f>
        <v/>
      </c>
      <c r="K9089" s="16" t="str">
        <f t="shared" si="283"/>
        <v/>
      </c>
    </row>
    <row r="9090" spans="2:11" x14ac:dyDescent="0.2">
      <c r="B9090" s="10" t="str">
        <f t="shared" si="282"/>
        <v/>
      </c>
      <c r="C9090" s="30"/>
      <c r="H9090" s="10" t="str">
        <f>IFERROR(IF(INDEX(Rooms[اعتماد القيمة],MATCH(الحجز!$D9090,Rooms[الشقة],0),1)&lt;=الحجز!$C9090,((INDEX(Rooms[القيمة],MATCH(الحجز!$D9090,Rooms[الشقة],0),1)*الحجز!$E9090)+G9090)-F9090,الحجز!$H9090),"")</f>
        <v/>
      </c>
      <c r="I9090" s="10" t="str">
        <f>IFERROR(VLOOKUP(D9090,Rooms[[الشقة]:[وصف]],4,FALSE),"")</f>
        <v/>
      </c>
      <c r="K9090" s="16" t="str">
        <f t="shared" si="283"/>
        <v/>
      </c>
    </row>
    <row r="9091" spans="2:11" x14ac:dyDescent="0.2">
      <c r="B9091" s="10" t="str">
        <f t="shared" si="282"/>
        <v/>
      </c>
      <c r="C9091" s="30"/>
      <c r="H9091" s="10" t="str">
        <f>IFERROR(IF(INDEX(Rooms[اعتماد القيمة],MATCH(الحجز!$D9091,Rooms[الشقة],0),1)&lt;=الحجز!$C9091,((INDEX(Rooms[القيمة],MATCH(الحجز!$D9091,Rooms[الشقة],0),1)*الحجز!$E9091)+G9091)-F9091,الحجز!$H9091),"")</f>
        <v/>
      </c>
      <c r="I9091" s="10" t="str">
        <f>IFERROR(VLOOKUP(D9091,Rooms[[الشقة]:[وصف]],4,FALSE),"")</f>
        <v/>
      </c>
      <c r="K9091" s="16" t="str">
        <f t="shared" si="283"/>
        <v/>
      </c>
    </row>
    <row r="9092" spans="2:11" x14ac:dyDescent="0.2">
      <c r="B9092" s="10" t="str">
        <f t="shared" si="282"/>
        <v/>
      </c>
      <c r="C9092" s="30"/>
      <c r="H9092" s="10" t="str">
        <f>IFERROR(IF(INDEX(Rooms[اعتماد القيمة],MATCH(الحجز!$D9092,Rooms[الشقة],0),1)&lt;=الحجز!$C9092,((INDEX(Rooms[القيمة],MATCH(الحجز!$D9092,Rooms[الشقة],0),1)*الحجز!$E9092)+G9092)-F9092,الحجز!$H9092),"")</f>
        <v/>
      </c>
      <c r="I9092" s="10" t="str">
        <f>IFERROR(VLOOKUP(D9092,Rooms[[الشقة]:[وصف]],4,FALSE),"")</f>
        <v/>
      </c>
      <c r="K9092" s="16" t="str">
        <f t="shared" si="283"/>
        <v/>
      </c>
    </row>
    <row r="9093" spans="2:11" x14ac:dyDescent="0.2">
      <c r="B9093" s="10" t="str">
        <f t="shared" ref="B9093:B9156" si="284">IF(C9093&lt;&gt;"",ROW(A9090),"")</f>
        <v/>
      </c>
      <c r="C9093" s="30"/>
      <c r="H9093" s="10" t="str">
        <f>IFERROR(IF(INDEX(Rooms[اعتماد القيمة],MATCH(الحجز!$D9093,Rooms[الشقة],0),1)&lt;=الحجز!$C9093,((INDEX(Rooms[القيمة],MATCH(الحجز!$D9093,Rooms[الشقة],0),1)*الحجز!$E9093)+G9093)-F9093,الحجز!$H9093),"")</f>
        <v/>
      </c>
      <c r="I9093" s="10" t="str">
        <f>IFERROR(VLOOKUP(D9093,Rooms[[الشقة]:[وصف]],4,FALSE),"")</f>
        <v/>
      </c>
      <c r="K9093" s="16" t="str">
        <f t="shared" ref="K9093:K9156" si="285">IF(AND(E9093="",C9093=""),"",C9093+(IF(E9093&lt;1,E9093,(E9093-1))))</f>
        <v/>
      </c>
    </row>
    <row r="9094" spans="2:11" x14ac:dyDescent="0.2">
      <c r="B9094" s="10" t="str">
        <f t="shared" si="284"/>
        <v/>
      </c>
      <c r="C9094" s="30"/>
      <c r="H9094" s="10" t="str">
        <f>IFERROR(IF(INDEX(Rooms[اعتماد القيمة],MATCH(الحجز!$D9094,Rooms[الشقة],0),1)&lt;=الحجز!$C9094,((INDEX(Rooms[القيمة],MATCH(الحجز!$D9094,Rooms[الشقة],0),1)*الحجز!$E9094)+G9094)-F9094,الحجز!$H9094),"")</f>
        <v/>
      </c>
      <c r="I9094" s="10" t="str">
        <f>IFERROR(VLOOKUP(D9094,Rooms[[الشقة]:[وصف]],4,FALSE),"")</f>
        <v/>
      </c>
      <c r="K9094" s="16" t="str">
        <f t="shared" si="285"/>
        <v/>
      </c>
    </row>
    <row r="9095" spans="2:11" x14ac:dyDescent="0.2">
      <c r="B9095" s="10" t="str">
        <f t="shared" si="284"/>
        <v/>
      </c>
      <c r="C9095" s="30"/>
      <c r="H9095" s="10" t="str">
        <f>IFERROR(IF(INDEX(Rooms[اعتماد القيمة],MATCH(الحجز!$D9095,Rooms[الشقة],0),1)&lt;=الحجز!$C9095,((INDEX(Rooms[القيمة],MATCH(الحجز!$D9095,Rooms[الشقة],0),1)*الحجز!$E9095)+G9095)-F9095,الحجز!$H9095),"")</f>
        <v/>
      </c>
      <c r="I9095" s="10" t="str">
        <f>IFERROR(VLOOKUP(D9095,Rooms[[الشقة]:[وصف]],4,FALSE),"")</f>
        <v/>
      </c>
      <c r="K9095" s="16" t="str">
        <f t="shared" si="285"/>
        <v/>
      </c>
    </row>
    <row r="9096" spans="2:11" x14ac:dyDescent="0.2">
      <c r="B9096" s="10" t="str">
        <f t="shared" si="284"/>
        <v/>
      </c>
      <c r="C9096" s="30"/>
      <c r="H9096" s="10" t="str">
        <f>IFERROR(IF(INDEX(Rooms[اعتماد القيمة],MATCH(الحجز!$D9096,Rooms[الشقة],0),1)&lt;=الحجز!$C9096,((INDEX(Rooms[القيمة],MATCH(الحجز!$D9096,Rooms[الشقة],0),1)*الحجز!$E9096)+G9096)-F9096,الحجز!$H9096),"")</f>
        <v/>
      </c>
      <c r="I9096" s="10" t="str">
        <f>IFERROR(VLOOKUP(D9096,Rooms[[الشقة]:[وصف]],4,FALSE),"")</f>
        <v/>
      </c>
      <c r="K9096" s="16" t="str">
        <f t="shared" si="285"/>
        <v/>
      </c>
    </row>
    <row r="9097" spans="2:11" x14ac:dyDescent="0.2">
      <c r="B9097" s="10" t="str">
        <f t="shared" si="284"/>
        <v/>
      </c>
      <c r="C9097" s="30"/>
      <c r="H9097" s="10" t="str">
        <f>IFERROR(IF(INDEX(Rooms[اعتماد القيمة],MATCH(الحجز!$D9097,Rooms[الشقة],0),1)&lt;=الحجز!$C9097,((INDEX(Rooms[القيمة],MATCH(الحجز!$D9097,Rooms[الشقة],0),1)*الحجز!$E9097)+G9097)-F9097,الحجز!$H9097),"")</f>
        <v/>
      </c>
      <c r="I9097" s="10" t="str">
        <f>IFERROR(VLOOKUP(D9097,Rooms[[الشقة]:[وصف]],4,FALSE),"")</f>
        <v/>
      </c>
      <c r="K9097" s="16" t="str">
        <f t="shared" si="285"/>
        <v/>
      </c>
    </row>
    <row r="9098" spans="2:11" x14ac:dyDescent="0.2">
      <c r="B9098" s="10" t="str">
        <f t="shared" si="284"/>
        <v/>
      </c>
      <c r="C9098" s="30"/>
      <c r="H9098" s="10" t="str">
        <f>IFERROR(IF(INDEX(Rooms[اعتماد القيمة],MATCH(الحجز!$D9098,Rooms[الشقة],0),1)&lt;=الحجز!$C9098,((INDEX(Rooms[القيمة],MATCH(الحجز!$D9098,Rooms[الشقة],0),1)*الحجز!$E9098)+G9098)-F9098,الحجز!$H9098),"")</f>
        <v/>
      </c>
      <c r="I9098" s="10" t="str">
        <f>IFERROR(VLOOKUP(D9098,Rooms[[الشقة]:[وصف]],4,FALSE),"")</f>
        <v/>
      </c>
      <c r="K9098" s="16" t="str">
        <f t="shared" si="285"/>
        <v/>
      </c>
    </row>
    <row r="9099" spans="2:11" x14ac:dyDescent="0.2">
      <c r="B9099" s="10" t="str">
        <f t="shared" si="284"/>
        <v/>
      </c>
      <c r="C9099" s="30"/>
      <c r="H9099" s="10" t="str">
        <f>IFERROR(IF(INDEX(Rooms[اعتماد القيمة],MATCH(الحجز!$D9099,Rooms[الشقة],0),1)&lt;=الحجز!$C9099,((INDEX(Rooms[القيمة],MATCH(الحجز!$D9099,Rooms[الشقة],0),1)*الحجز!$E9099)+G9099)-F9099,الحجز!$H9099),"")</f>
        <v/>
      </c>
      <c r="I9099" s="10" t="str">
        <f>IFERROR(VLOOKUP(D9099,Rooms[[الشقة]:[وصف]],4,FALSE),"")</f>
        <v/>
      </c>
      <c r="K9099" s="16" t="str">
        <f t="shared" si="285"/>
        <v/>
      </c>
    </row>
    <row r="9100" spans="2:11" x14ac:dyDescent="0.2">
      <c r="B9100" s="10" t="str">
        <f t="shared" si="284"/>
        <v/>
      </c>
      <c r="C9100" s="30"/>
      <c r="H9100" s="10" t="str">
        <f>IFERROR(IF(INDEX(Rooms[اعتماد القيمة],MATCH(الحجز!$D9100,Rooms[الشقة],0),1)&lt;=الحجز!$C9100,((INDEX(Rooms[القيمة],MATCH(الحجز!$D9100,Rooms[الشقة],0),1)*الحجز!$E9100)+G9100)-F9100,الحجز!$H9100),"")</f>
        <v/>
      </c>
      <c r="I9100" s="10" t="str">
        <f>IFERROR(VLOOKUP(D9100,Rooms[[الشقة]:[وصف]],4,FALSE),"")</f>
        <v/>
      </c>
      <c r="K9100" s="16" t="str">
        <f t="shared" si="285"/>
        <v/>
      </c>
    </row>
    <row r="9101" spans="2:11" x14ac:dyDescent="0.2">
      <c r="B9101" s="10" t="str">
        <f t="shared" si="284"/>
        <v/>
      </c>
      <c r="C9101" s="30"/>
      <c r="H9101" s="10" t="str">
        <f>IFERROR(IF(INDEX(Rooms[اعتماد القيمة],MATCH(الحجز!$D9101,Rooms[الشقة],0),1)&lt;=الحجز!$C9101,((INDEX(Rooms[القيمة],MATCH(الحجز!$D9101,Rooms[الشقة],0),1)*الحجز!$E9101)+G9101)-F9101,الحجز!$H9101),"")</f>
        <v/>
      </c>
      <c r="I9101" s="10" t="str">
        <f>IFERROR(VLOOKUP(D9101,Rooms[[الشقة]:[وصف]],4,FALSE),"")</f>
        <v/>
      </c>
      <c r="K9101" s="16" t="str">
        <f t="shared" si="285"/>
        <v/>
      </c>
    </row>
    <row r="9102" spans="2:11" x14ac:dyDescent="0.2">
      <c r="B9102" s="10" t="str">
        <f t="shared" si="284"/>
        <v/>
      </c>
      <c r="C9102" s="30"/>
      <c r="H9102" s="10" t="str">
        <f>IFERROR(IF(INDEX(Rooms[اعتماد القيمة],MATCH(الحجز!$D9102,Rooms[الشقة],0),1)&lt;=الحجز!$C9102,((INDEX(Rooms[القيمة],MATCH(الحجز!$D9102,Rooms[الشقة],0),1)*الحجز!$E9102)+G9102)-F9102,الحجز!$H9102),"")</f>
        <v/>
      </c>
      <c r="I9102" s="10" t="str">
        <f>IFERROR(VLOOKUP(D9102,Rooms[[الشقة]:[وصف]],4,FALSE),"")</f>
        <v/>
      </c>
      <c r="K9102" s="16" t="str">
        <f t="shared" si="285"/>
        <v/>
      </c>
    </row>
    <row r="9103" spans="2:11" x14ac:dyDescent="0.2">
      <c r="B9103" s="10" t="str">
        <f t="shared" si="284"/>
        <v/>
      </c>
      <c r="C9103" s="30"/>
      <c r="H9103" s="10" t="str">
        <f>IFERROR(IF(INDEX(Rooms[اعتماد القيمة],MATCH(الحجز!$D9103,Rooms[الشقة],0),1)&lt;=الحجز!$C9103,((INDEX(Rooms[القيمة],MATCH(الحجز!$D9103,Rooms[الشقة],0),1)*الحجز!$E9103)+G9103)-F9103,الحجز!$H9103),"")</f>
        <v/>
      </c>
      <c r="I9103" s="10" t="str">
        <f>IFERROR(VLOOKUP(D9103,Rooms[[الشقة]:[وصف]],4,FALSE),"")</f>
        <v/>
      </c>
      <c r="K9103" s="16" t="str">
        <f t="shared" si="285"/>
        <v/>
      </c>
    </row>
    <row r="9104" spans="2:11" x14ac:dyDescent="0.2">
      <c r="B9104" s="10" t="str">
        <f t="shared" si="284"/>
        <v/>
      </c>
      <c r="C9104" s="30"/>
      <c r="H9104" s="10" t="str">
        <f>IFERROR(IF(INDEX(Rooms[اعتماد القيمة],MATCH(الحجز!$D9104,Rooms[الشقة],0),1)&lt;=الحجز!$C9104,((INDEX(Rooms[القيمة],MATCH(الحجز!$D9104,Rooms[الشقة],0),1)*الحجز!$E9104)+G9104)-F9104,الحجز!$H9104),"")</f>
        <v/>
      </c>
      <c r="I9104" s="10" t="str">
        <f>IFERROR(VLOOKUP(D9104,Rooms[[الشقة]:[وصف]],4,FALSE),"")</f>
        <v/>
      </c>
      <c r="K9104" s="16" t="str">
        <f t="shared" si="285"/>
        <v/>
      </c>
    </row>
    <row r="9105" spans="2:11" x14ac:dyDescent="0.2">
      <c r="B9105" s="10" t="str">
        <f t="shared" si="284"/>
        <v/>
      </c>
      <c r="C9105" s="30"/>
      <c r="H9105" s="10" t="str">
        <f>IFERROR(IF(INDEX(Rooms[اعتماد القيمة],MATCH(الحجز!$D9105,Rooms[الشقة],0),1)&lt;=الحجز!$C9105,((INDEX(Rooms[القيمة],MATCH(الحجز!$D9105,Rooms[الشقة],0),1)*الحجز!$E9105)+G9105)-F9105,الحجز!$H9105),"")</f>
        <v/>
      </c>
      <c r="I9105" s="10" t="str">
        <f>IFERROR(VLOOKUP(D9105,Rooms[[الشقة]:[وصف]],4,FALSE),"")</f>
        <v/>
      </c>
      <c r="K9105" s="16" t="str">
        <f t="shared" si="285"/>
        <v/>
      </c>
    </row>
    <row r="9106" spans="2:11" x14ac:dyDescent="0.2">
      <c r="B9106" s="10" t="str">
        <f t="shared" si="284"/>
        <v/>
      </c>
      <c r="C9106" s="30"/>
      <c r="H9106" s="10" t="str">
        <f>IFERROR(IF(INDEX(Rooms[اعتماد القيمة],MATCH(الحجز!$D9106,Rooms[الشقة],0),1)&lt;=الحجز!$C9106,((INDEX(Rooms[القيمة],MATCH(الحجز!$D9106,Rooms[الشقة],0),1)*الحجز!$E9106)+G9106)-F9106,الحجز!$H9106),"")</f>
        <v/>
      </c>
      <c r="I9106" s="10" t="str">
        <f>IFERROR(VLOOKUP(D9106,Rooms[[الشقة]:[وصف]],4,FALSE),"")</f>
        <v/>
      </c>
      <c r="K9106" s="16" t="str">
        <f t="shared" si="285"/>
        <v/>
      </c>
    </row>
    <row r="9107" spans="2:11" x14ac:dyDescent="0.2">
      <c r="B9107" s="10" t="str">
        <f t="shared" si="284"/>
        <v/>
      </c>
      <c r="C9107" s="30"/>
      <c r="H9107" s="10" t="str">
        <f>IFERROR(IF(INDEX(Rooms[اعتماد القيمة],MATCH(الحجز!$D9107,Rooms[الشقة],0),1)&lt;=الحجز!$C9107,((INDEX(Rooms[القيمة],MATCH(الحجز!$D9107,Rooms[الشقة],0),1)*الحجز!$E9107)+G9107)-F9107,الحجز!$H9107),"")</f>
        <v/>
      </c>
      <c r="I9107" s="10" t="str">
        <f>IFERROR(VLOOKUP(D9107,Rooms[[الشقة]:[وصف]],4,FALSE),"")</f>
        <v/>
      </c>
      <c r="K9107" s="16" t="str">
        <f t="shared" si="285"/>
        <v/>
      </c>
    </row>
    <row r="9108" spans="2:11" x14ac:dyDescent="0.2">
      <c r="B9108" s="10" t="str">
        <f t="shared" si="284"/>
        <v/>
      </c>
      <c r="C9108" s="30"/>
      <c r="H9108" s="10" t="str">
        <f>IFERROR(IF(INDEX(Rooms[اعتماد القيمة],MATCH(الحجز!$D9108,Rooms[الشقة],0),1)&lt;=الحجز!$C9108,((INDEX(Rooms[القيمة],MATCH(الحجز!$D9108,Rooms[الشقة],0),1)*الحجز!$E9108)+G9108)-F9108,الحجز!$H9108),"")</f>
        <v/>
      </c>
      <c r="I9108" s="10" t="str">
        <f>IFERROR(VLOOKUP(D9108,Rooms[[الشقة]:[وصف]],4,FALSE),"")</f>
        <v/>
      </c>
      <c r="K9108" s="16" t="str">
        <f t="shared" si="285"/>
        <v/>
      </c>
    </row>
    <row r="9109" spans="2:11" x14ac:dyDescent="0.2">
      <c r="B9109" s="10" t="str">
        <f t="shared" si="284"/>
        <v/>
      </c>
      <c r="C9109" s="30"/>
      <c r="H9109" s="10" t="str">
        <f>IFERROR(IF(INDEX(Rooms[اعتماد القيمة],MATCH(الحجز!$D9109,Rooms[الشقة],0),1)&lt;=الحجز!$C9109,((INDEX(Rooms[القيمة],MATCH(الحجز!$D9109,Rooms[الشقة],0),1)*الحجز!$E9109)+G9109)-F9109,الحجز!$H9109),"")</f>
        <v/>
      </c>
      <c r="I9109" s="10" t="str">
        <f>IFERROR(VLOOKUP(D9109,Rooms[[الشقة]:[وصف]],4,FALSE),"")</f>
        <v/>
      </c>
      <c r="K9109" s="16" t="str">
        <f t="shared" si="285"/>
        <v/>
      </c>
    </row>
    <row r="9110" spans="2:11" x14ac:dyDescent="0.2">
      <c r="B9110" s="10" t="str">
        <f t="shared" si="284"/>
        <v/>
      </c>
      <c r="C9110" s="30"/>
      <c r="H9110" s="10" t="str">
        <f>IFERROR(IF(INDEX(Rooms[اعتماد القيمة],MATCH(الحجز!$D9110,Rooms[الشقة],0),1)&lt;=الحجز!$C9110,((INDEX(Rooms[القيمة],MATCH(الحجز!$D9110,Rooms[الشقة],0),1)*الحجز!$E9110)+G9110)-F9110,الحجز!$H9110),"")</f>
        <v/>
      </c>
      <c r="I9110" s="10" t="str">
        <f>IFERROR(VLOOKUP(D9110,Rooms[[الشقة]:[وصف]],4,FALSE),"")</f>
        <v/>
      </c>
      <c r="K9110" s="16" t="str">
        <f t="shared" si="285"/>
        <v/>
      </c>
    </row>
    <row r="9111" spans="2:11" x14ac:dyDescent="0.2">
      <c r="B9111" s="10" t="str">
        <f t="shared" si="284"/>
        <v/>
      </c>
      <c r="C9111" s="30"/>
      <c r="H9111" s="10" t="str">
        <f>IFERROR(IF(INDEX(Rooms[اعتماد القيمة],MATCH(الحجز!$D9111,Rooms[الشقة],0),1)&lt;=الحجز!$C9111,((INDEX(Rooms[القيمة],MATCH(الحجز!$D9111,Rooms[الشقة],0),1)*الحجز!$E9111)+G9111)-F9111,الحجز!$H9111),"")</f>
        <v/>
      </c>
      <c r="I9111" s="10" t="str">
        <f>IFERROR(VLOOKUP(D9111,Rooms[[الشقة]:[وصف]],4,FALSE),"")</f>
        <v/>
      </c>
      <c r="K9111" s="16" t="str">
        <f t="shared" si="285"/>
        <v/>
      </c>
    </row>
    <row r="9112" spans="2:11" x14ac:dyDescent="0.2">
      <c r="B9112" s="10" t="str">
        <f t="shared" si="284"/>
        <v/>
      </c>
      <c r="C9112" s="30"/>
      <c r="H9112" s="10" t="str">
        <f>IFERROR(IF(INDEX(Rooms[اعتماد القيمة],MATCH(الحجز!$D9112,Rooms[الشقة],0),1)&lt;=الحجز!$C9112,((INDEX(Rooms[القيمة],MATCH(الحجز!$D9112,Rooms[الشقة],0),1)*الحجز!$E9112)+G9112)-F9112,الحجز!$H9112),"")</f>
        <v/>
      </c>
      <c r="I9112" s="10" t="str">
        <f>IFERROR(VLOOKUP(D9112,Rooms[[الشقة]:[وصف]],4,FALSE),"")</f>
        <v/>
      </c>
      <c r="K9112" s="16" t="str">
        <f t="shared" si="285"/>
        <v/>
      </c>
    </row>
    <row r="9113" spans="2:11" x14ac:dyDescent="0.2">
      <c r="B9113" s="10" t="str">
        <f t="shared" si="284"/>
        <v/>
      </c>
      <c r="C9113" s="30"/>
      <c r="H9113" s="10" t="str">
        <f>IFERROR(IF(INDEX(Rooms[اعتماد القيمة],MATCH(الحجز!$D9113,Rooms[الشقة],0),1)&lt;=الحجز!$C9113,((INDEX(Rooms[القيمة],MATCH(الحجز!$D9113,Rooms[الشقة],0),1)*الحجز!$E9113)+G9113)-F9113,الحجز!$H9113),"")</f>
        <v/>
      </c>
      <c r="I9113" s="10" t="str">
        <f>IFERROR(VLOOKUP(D9113,Rooms[[الشقة]:[وصف]],4,FALSE),"")</f>
        <v/>
      </c>
      <c r="K9113" s="16" t="str">
        <f t="shared" si="285"/>
        <v/>
      </c>
    </row>
    <row r="9114" spans="2:11" x14ac:dyDescent="0.2">
      <c r="B9114" s="10" t="str">
        <f t="shared" si="284"/>
        <v/>
      </c>
      <c r="C9114" s="30"/>
      <c r="H9114" s="10" t="str">
        <f>IFERROR(IF(INDEX(Rooms[اعتماد القيمة],MATCH(الحجز!$D9114,Rooms[الشقة],0),1)&lt;=الحجز!$C9114,((INDEX(Rooms[القيمة],MATCH(الحجز!$D9114,Rooms[الشقة],0),1)*الحجز!$E9114)+G9114)-F9114,الحجز!$H9114),"")</f>
        <v/>
      </c>
      <c r="I9114" s="10" t="str">
        <f>IFERROR(VLOOKUP(D9114,Rooms[[الشقة]:[وصف]],4,FALSE),"")</f>
        <v/>
      </c>
      <c r="K9114" s="16" t="str">
        <f t="shared" si="285"/>
        <v/>
      </c>
    </row>
    <row r="9115" spans="2:11" x14ac:dyDescent="0.2">
      <c r="B9115" s="10" t="str">
        <f t="shared" si="284"/>
        <v/>
      </c>
      <c r="C9115" s="30"/>
      <c r="H9115" s="10" t="str">
        <f>IFERROR(IF(INDEX(Rooms[اعتماد القيمة],MATCH(الحجز!$D9115,Rooms[الشقة],0),1)&lt;=الحجز!$C9115,((INDEX(Rooms[القيمة],MATCH(الحجز!$D9115,Rooms[الشقة],0),1)*الحجز!$E9115)+G9115)-F9115,الحجز!$H9115),"")</f>
        <v/>
      </c>
      <c r="I9115" s="10" t="str">
        <f>IFERROR(VLOOKUP(D9115,Rooms[[الشقة]:[وصف]],4,FALSE),"")</f>
        <v/>
      </c>
      <c r="K9115" s="16" t="str">
        <f t="shared" si="285"/>
        <v/>
      </c>
    </row>
    <row r="9116" spans="2:11" x14ac:dyDescent="0.2">
      <c r="B9116" s="10" t="str">
        <f t="shared" si="284"/>
        <v/>
      </c>
      <c r="C9116" s="30"/>
      <c r="H9116" s="10" t="str">
        <f>IFERROR(IF(INDEX(Rooms[اعتماد القيمة],MATCH(الحجز!$D9116,Rooms[الشقة],0),1)&lt;=الحجز!$C9116,((INDEX(Rooms[القيمة],MATCH(الحجز!$D9116,Rooms[الشقة],0),1)*الحجز!$E9116)+G9116)-F9116,الحجز!$H9116),"")</f>
        <v/>
      </c>
      <c r="I9116" s="10" t="str">
        <f>IFERROR(VLOOKUP(D9116,Rooms[[الشقة]:[وصف]],4,FALSE),"")</f>
        <v/>
      </c>
      <c r="K9116" s="16" t="str">
        <f t="shared" si="285"/>
        <v/>
      </c>
    </row>
    <row r="9117" spans="2:11" x14ac:dyDescent="0.2">
      <c r="B9117" s="10" t="str">
        <f t="shared" si="284"/>
        <v/>
      </c>
      <c r="C9117" s="30"/>
      <c r="H9117" s="10" t="str">
        <f>IFERROR(IF(INDEX(Rooms[اعتماد القيمة],MATCH(الحجز!$D9117,Rooms[الشقة],0),1)&lt;=الحجز!$C9117,((INDEX(Rooms[القيمة],MATCH(الحجز!$D9117,Rooms[الشقة],0),1)*الحجز!$E9117)+G9117)-F9117,الحجز!$H9117),"")</f>
        <v/>
      </c>
      <c r="I9117" s="10" t="str">
        <f>IFERROR(VLOOKUP(D9117,Rooms[[الشقة]:[وصف]],4,FALSE),"")</f>
        <v/>
      </c>
      <c r="K9117" s="16" t="str">
        <f t="shared" si="285"/>
        <v/>
      </c>
    </row>
    <row r="9118" spans="2:11" x14ac:dyDescent="0.2">
      <c r="B9118" s="10" t="str">
        <f t="shared" si="284"/>
        <v/>
      </c>
      <c r="C9118" s="30"/>
      <c r="H9118" s="10" t="str">
        <f>IFERROR(IF(INDEX(Rooms[اعتماد القيمة],MATCH(الحجز!$D9118,Rooms[الشقة],0),1)&lt;=الحجز!$C9118,((INDEX(Rooms[القيمة],MATCH(الحجز!$D9118,Rooms[الشقة],0),1)*الحجز!$E9118)+G9118)-F9118,الحجز!$H9118),"")</f>
        <v/>
      </c>
      <c r="I9118" s="10" t="str">
        <f>IFERROR(VLOOKUP(D9118,Rooms[[الشقة]:[وصف]],4,FALSE),"")</f>
        <v/>
      </c>
      <c r="K9118" s="16" t="str">
        <f t="shared" si="285"/>
        <v/>
      </c>
    </row>
    <row r="9119" spans="2:11" x14ac:dyDescent="0.2">
      <c r="B9119" s="10" t="str">
        <f t="shared" si="284"/>
        <v/>
      </c>
      <c r="C9119" s="30"/>
      <c r="H9119" s="10" t="str">
        <f>IFERROR(IF(INDEX(Rooms[اعتماد القيمة],MATCH(الحجز!$D9119,Rooms[الشقة],0),1)&lt;=الحجز!$C9119,((INDEX(Rooms[القيمة],MATCH(الحجز!$D9119,Rooms[الشقة],0),1)*الحجز!$E9119)+G9119)-F9119,الحجز!$H9119),"")</f>
        <v/>
      </c>
      <c r="I9119" s="10" t="str">
        <f>IFERROR(VLOOKUP(D9119,Rooms[[الشقة]:[وصف]],4,FALSE),"")</f>
        <v/>
      </c>
      <c r="K9119" s="16" t="str">
        <f t="shared" si="285"/>
        <v/>
      </c>
    </row>
    <row r="9120" spans="2:11" x14ac:dyDescent="0.2">
      <c r="B9120" s="10" t="str">
        <f t="shared" si="284"/>
        <v/>
      </c>
      <c r="C9120" s="30"/>
      <c r="H9120" s="10" t="str">
        <f>IFERROR(IF(INDEX(Rooms[اعتماد القيمة],MATCH(الحجز!$D9120,Rooms[الشقة],0),1)&lt;=الحجز!$C9120,((INDEX(Rooms[القيمة],MATCH(الحجز!$D9120,Rooms[الشقة],0),1)*الحجز!$E9120)+G9120)-F9120,الحجز!$H9120),"")</f>
        <v/>
      </c>
      <c r="I9120" s="10" t="str">
        <f>IFERROR(VLOOKUP(D9120,Rooms[[الشقة]:[وصف]],4,FALSE),"")</f>
        <v/>
      </c>
      <c r="K9120" s="16" t="str">
        <f t="shared" si="285"/>
        <v/>
      </c>
    </row>
    <row r="9121" spans="2:11" x14ac:dyDescent="0.2">
      <c r="B9121" s="10" t="str">
        <f t="shared" si="284"/>
        <v/>
      </c>
      <c r="C9121" s="30"/>
      <c r="H9121" s="10" t="str">
        <f>IFERROR(IF(INDEX(Rooms[اعتماد القيمة],MATCH(الحجز!$D9121,Rooms[الشقة],0),1)&lt;=الحجز!$C9121,((INDEX(Rooms[القيمة],MATCH(الحجز!$D9121,Rooms[الشقة],0),1)*الحجز!$E9121)+G9121)-F9121,الحجز!$H9121),"")</f>
        <v/>
      </c>
      <c r="I9121" s="10" t="str">
        <f>IFERROR(VLOOKUP(D9121,Rooms[[الشقة]:[وصف]],4,FALSE),"")</f>
        <v/>
      </c>
      <c r="K9121" s="16" t="str">
        <f t="shared" si="285"/>
        <v/>
      </c>
    </row>
    <row r="9122" spans="2:11" x14ac:dyDescent="0.2">
      <c r="B9122" s="10" t="str">
        <f t="shared" si="284"/>
        <v/>
      </c>
      <c r="C9122" s="30"/>
      <c r="H9122" s="10" t="str">
        <f>IFERROR(IF(INDEX(Rooms[اعتماد القيمة],MATCH(الحجز!$D9122,Rooms[الشقة],0),1)&lt;=الحجز!$C9122,((INDEX(Rooms[القيمة],MATCH(الحجز!$D9122,Rooms[الشقة],0),1)*الحجز!$E9122)+G9122)-F9122,الحجز!$H9122),"")</f>
        <v/>
      </c>
      <c r="I9122" s="10" t="str">
        <f>IFERROR(VLOOKUP(D9122,Rooms[[الشقة]:[وصف]],4,FALSE),"")</f>
        <v/>
      </c>
      <c r="K9122" s="16" t="str">
        <f t="shared" si="285"/>
        <v/>
      </c>
    </row>
    <row r="9123" spans="2:11" x14ac:dyDescent="0.2">
      <c r="B9123" s="10" t="str">
        <f t="shared" si="284"/>
        <v/>
      </c>
      <c r="C9123" s="30"/>
      <c r="H9123" s="10" t="str">
        <f>IFERROR(IF(INDEX(Rooms[اعتماد القيمة],MATCH(الحجز!$D9123,Rooms[الشقة],0),1)&lt;=الحجز!$C9123,((INDEX(Rooms[القيمة],MATCH(الحجز!$D9123,Rooms[الشقة],0),1)*الحجز!$E9123)+G9123)-F9123,الحجز!$H9123),"")</f>
        <v/>
      </c>
      <c r="I9123" s="10" t="str">
        <f>IFERROR(VLOOKUP(D9123,Rooms[[الشقة]:[وصف]],4,FALSE),"")</f>
        <v/>
      </c>
      <c r="K9123" s="16" t="str">
        <f t="shared" si="285"/>
        <v/>
      </c>
    </row>
    <row r="9124" spans="2:11" x14ac:dyDescent="0.2">
      <c r="B9124" s="10" t="str">
        <f t="shared" si="284"/>
        <v/>
      </c>
      <c r="C9124" s="30"/>
      <c r="H9124" s="10" t="str">
        <f>IFERROR(IF(INDEX(Rooms[اعتماد القيمة],MATCH(الحجز!$D9124,Rooms[الشقة],0),1)&lt;=الحجز!$C9124,((INDEX(Rooms[القيمة],MATCH(الحجز!$D9124,Rooms[الشقة],0),1)*الحجز!$E9124)+G9124)-F9124,الحجز!$H9124),"")</f>
        <v/>
      </c>
      <c r="I9124" s="10" t="str">
        <f>IFERROR(VLOOKUP(D9124,Rooms[[الشقة]:[وصف]],4,FALSE),"")</f>
        <v/>
      </c>
      <c r="K9124" s="16" t="str">
        <f t="shared" si="285"/>
        <v/>
      </c>
    </row>
    <row r="9125" spans="2:11" x14ac:dyDescent="0.2">
      <c r="B9125" s="10" t="str">
        <f t="shared" si="284"/>
        <v/>
      </c>
      <c r="C9125" s="30"/>
      <c r="H9125" s="10" t="str">
        <f>IFERROR(IF(INDEX(Rooms[اعتماد القيمة],MATCH(الحجز!$D9125,Rooms[الشقة],0),1)&lt;=الحجز!$C9125,((INDEX(Rooms[القيمة],MATCH(الحجز!$D9125,Rooms[الشقة],0),1)*الحجز!$E9125)+G9125)-F9125,الحجز!$H9125),"")</f>
        <v/>
      </c>
      <c r="I9125" s="10" t="str">
        <f>IFERROR(VLOOKUP(D9125,Rooms[[الشقة]:[وصف]],4,FALSE),"")</f>
        <v/>
      </c>
      <c r="K9125" s="16" t="str">
        <f t="shared" si="285"/>
        <v/>
      </c>
    </row>
    <row r="9126" spans="2:11" x14ac:dyDescent="0.2">
      <c r="B9126" s="10" t="str">
        <f t="shared" si="284"/>
        <v/>
      </c>
      <c r="C9126" s="30"/>
      <c r="H9126" s="10" t="str">
        <f>IFERROR(IF(INDEX(Rooms[اعتماد القيمة],MATCH(الحجز!$D9126,Rooms[الشقة],0),1)&lt;=الحجز!$C9126,((INDEX(Rooms[القيمة],MATCH(الحجز!$D9126,Rooms[الشقة],0),1)*الحجز!$E9126)+G9126)-F9126,الحجز!$H9126),"")</f>
        <v/>
      </c>
      <c r="I9126" s="10" t="str">
        <f>IFERROR(VLOOKUP(D9126,Rooms[[الشقة]:[وصف]],4,FALSE),"")</f>
        <v/>
      </c>
      <c r="K9126" s="16" t="str">
        <f t="shared" si="285"/>
        <v/>
      </c>
    </row>
    <row r="9127" spans="2:11" x14ac:dyDescent="0.2">
      <c r="B9127" s="10" t="str">
        <f t="shared" si="284"/>
        <v/>
      </c>
      <c r="C9127" s="30"/>
      <c r="H9127" s="10" t="str">
        <f>IFERROR(IF(INDEX(Rooms[اعتماد القيمة],MATCH(الحجز!$D9127,Rooms[الشقة],0),1)&lt;=الحجز!$C9127,((INDEX(Rooms[القيمة],MATCH(الحجز!$D9127,Rooms[الشقة],0),1)*الحجز!$E9127)+G9127)-F9127,الحجز!$H9127),"")</f>
        <v/>
      </c>
      <c r="I9127" s="10" t="str">
        <f>IFERROR(VLOOKUP(D9127,Rooms[[الشقة]:[وصف]],4,FALSE),"")</f>
        <v/>
      </c>
      <c r="K9127" s="16" t="str">
        <f t="shared" si="285"/>
        <v/>
      </c>
    </row>
    <row r="9128" spans="2:11" x14ac:dyDescent="0.2">
      <c r="B9128" s="10" t="str">
        <f t="shared" si="284"/>
        <v/>
      </c>
      <c r="C9128" s="30"/>
      <c r="H9128" s="10" t="str">
        <f>IFERROR(IF(INDEX(Rooms[اعتماد القيمة],MATCH(الحجز!$D9128,Rooms[الشقة],0),1)&lt;=الحجز!$C9128,((INDEX(Rooms[القيمة],MATCH(الحجز!$D9128,Rooms[الشقة],0),1)*الحجز!$E9128)+G9128)-F9128,الحجز!$H9128),"")</f>
        <v/>
      </c>
      <c r="I9128" s="10" t="str">
        <f>IFERROR(VLOOKUP(D9128,Rooms[[الشقة]:[وصف]],4,FALSE),"")</f>
        <v/>
      </c>
      <c r="K9128" s="16" t="str">
        <f t="shared" si="285"/>
        <v/>
      </c>
    </row>
    <row r="9129" spans="2:11" x14ac:dyDescent="0.2">
      <c r="B9129" s="10" t="str">
        <f t="shared" si="284"/>
        <v/>
      </c>
      <c r="C9129" s="30"/>
      <c r="H9129" s="10" t="str">
        <f>IFERROR(IF(INDEX(Rooms[اعتماد القيمة],MATCH(الحجز!$D9129,Rooms[الشقة],0),1)&lt;=الحجز!$C9129,((INDEX(Rooms[القيمة],MATCH(الحجز!$D9129,Rooms[الشقة],0),1)*الحجز!$E9129)+G9129)-F9129,الحجز!$H9129),"")</f>
        <v/>
      </c>
      <c r="I9129" s="10" t="str">
        <f>IFERROR(VLOOKUP(D9129,Rooms[[الشقة]:[وصف]],4,FALSE),"")</f>
        <v/>
      </c>
      <c r="K9129" s="16" t="str">
        <f t="shared" si="285"/>
        <v/>
      </c>
    </row>
    <row r="9130" spans="2:11" x14ac:dyDescent="0.2">
      <c r="B9130" s="10" t="str">
        <f t="shared" si="284"/>
        <v/>
      </c>
      <c r="C9130" s="30"/>
      <c r="H9130" s="10" t="str">
        <f>IFERROR(IF(INDEX(Rooms[اعتماد القيمة],MATCH(الحجز!$D9130,Rooms[الشقة],0),1)&lt;=الحجز!$C9130,((INDEX(Rooms[القيمة],MATCH(الحجز!$D9130,Rooms[الشقة],0),1)*الحجز!$E9130)+G9130)-F9130,الحجز!$H9130),"")</f>
        <v/>
      </c>
      <c r="I9130" s="10" t="str">
        <f>IFERROR(VLOOKUP(D9130,Rooms[[الشقة]:[وصف]],4,FALSE),"")</f>
        <v/>
      </c>
      <c r="K9130" s="16" t="str">
        <f t="shared" si="285"/>
        <v/>
      </c>
    </row>
    <row r="9131" spans="2:11" x14ac:dyDescent="0.2">
      <c r="B9131" s="10" t="str">
        <f t="shared" si="284"/>
        <v/>
      </c>
      <c r="C9131" s="30"/>
      <c r="H9131" s="10" t="str">
        <f>IFERROR(IF(INDEX(Rooms[اعتماد القيمة],MATCH(الحجز!$D9131,Rooms[الشقة],0),1)&lt;=الحجز!$C9131,((INDEX(Rooms[القيمة],MATCH(الحجز!$D9131,Rooms[الشقة],0),1)*الحجز!$E9131)+G9131)-F9131,الحجز!$H9131),"")</f>
        <v/>
      </c>
      <c r="I9131" s="10" t="str">
        <f>IFERROR(VLOOKUP(D9131,Rooms[[الشقة]:[وصف]],4,FALSE),"")</f>
        <v/>
      </c>
      <c r="K9131" s="16" t="str">
        <f t="shared" si="285"/>
        <v/>
      </c>
    </row>
    <row r="9132" spans="2:11" x14ac:dyDescent="0.2">
      <c r="B9132" s="10" t="str">
        <f t="shared" si="284"/>
        <v/>
      </c>
      <c r="C9132" s="30"/>
      <c r="H9132" s="10" t="str">
        <f>IFERROR(IF(INDEX(Rooms[اعتماد القيمة],MATCH(الحجز!$D9132,Rooms[الشقة],0),1)&lt;=الحجز!$C9132,((INDEX(Rooms[القيمة],MATCH(الحجز!$D9132,Rooms[الشقة],0),1)*الحجز!$E9132)+G9132)-F9132,الحجز!$H9132),"")</f>
        <v/>
      </c>
      <c r="I9132" s="10" t="str">
        <f>IFERROR(VLOOKUP(D9132,Rooms[[الشقة]:[وصف]],4,FALSE),"")</f>
        <v/>
      </c>
      <c r="K9132" s="16" t="str">
        <f t="shared" si="285"/>
        <v/>
      </c>
    </row>
    <row r="9133" spans="2:11" x14ac:dyDescent="0.2">
      <c r="B9133" s="10" t="str">
        <f t="shared" si="284"/>
        <v/>
      </c>
      <c r="C9133" s="30"/>
      <c r="H9133" s="10" t="str">
        <f>IFERROR(IF(INDEX(Rooms[اعتماد القيمة],MATCH(الحجز!$D9133,Rooms[الشقة],0),1)&lt;=الحجز!$C9133,((INDEX(Rooms[القيمة],MATCH(الحجز!$D9133,Rooms[الشقة],0),1)*الحجز!$E9133)+G9133)-F9133,الحجز!$H9133),"")</f>
        <v/>
      </c>
      <c r="I9133" s="10" t="str">
        <f>IFERROR(VLOOKUP(D9133,Rooms[[الشقة]:[وصف]],4,FALSE),"")</f>
        <v/>
      </c>
      <c r="K9133" s="16" t="str">
        <f t="shared" si="285"/>
        <v/>
      </c>
    </row>
    <row r="9134" spans="2:11" x14ac:dyDescent="0.2">
      <c r="B9134" s="10" t="str">
        <f t="shared" si="284"/>
        <v/>
      </c>
      <c r="C9134" s="30"/>
      <c r="H9134" s="10" t="str">
        <f>IFERROR(IF(INDEX(Rooms[اعتماد القيمة],MATCH(الحجز!$D9134,Rooms[الشقة],0),1)&lt;=الحجز!$C9134,((INDEX(Rooms[القيمة],MATCH(الحجز!$D9134,Rooms[الشقة],0),1)*الحجز!$E9134)+G9134)-F9134,الحجز!$H9134),"")</f>
        <v/>
      </c>
      <c r="I9134" s="10" t="str">
        <f>IFERROR(VLOOKUP(D9134,Rooms[[الشقة]:[وصف]],4,FALSE),"")</f>
        <v/>
      </c>
      <c r="K9134" s="16" t="str">
        <f t="shared" si="285"/>
        <v/>
      </c>
    </row>
    <row r="9135" spans="2:11" x14ac:dyDescent="0.2">
      <c r="B9135" s="10" t="str">
        <f t="shared" si="284"/>
        <v/>
      </c>
      <c r="C9135" s="30"/>
      <c r="H9135" s="10" t="str">
        <f>IFERROR(IF(INDEX(Rooms[اعتماد القيمة],MATCH(الحجز!$D9135,Rooms[الشقة],0),1)&lt;=الحجز!$C9135,((INDEX(Rooms[القيمة],MATCH(الحجز!$D9135,Rooms[الشقة],0),1)*الحجز!$E9135)+G9135)-F9135,الحجز!$H9135),"")</f>
        <v/>
      </c>
      <c r="I9135" s="10" t="str">
        <f>IFERROR(VLOOKUP(D9135,Rooms[[الشقة]:[وصف]],4,FALSE),"")</f>
        <v/>
      </c>
      <c r="K9135" s="16" t="str">
        <f t="shared" si="285"/>
        <v/>
      </c>
    </row>
    <row r="9136" spans="2:11" x14ac:dyDescent="0.2">
      <c r="B9136" s="10" t="str">
        <f t="shared" si="284"/>
        <v/>
      </c>
      <c r="C9136" s="30"/>
      <c r="H9136" s="10" t="str">
        <f>IFERROR(IF(INDEX(Rooms[اعتماد القيمة],MATCH(الحجز!$D9136,Rooms[الشقة],0),1)&lt;=الحجز!$C9136,((INDEX(Rooms[القيمة],MATCH(الحجز!$D9136,Rooms[الشقة],0),1)*الحجز!$E9136)+G9136)-F9136,الحجز!$H9136),"")</f>
        <v/>
      </c>
      <c r="I9136" s="10" t="str">
        <f>IFERROR(VLOOKUP(D9136,Rooms[[الشقة]:[وصف]],4,FALSE),"")</f>
        <v/>
      </c>
      <c r="K9136" s="16" t="str">
        <f t="shared" si="285"/>
        <v/>
      </c>
    </row>
    <row r="9137" spans="2:11" x14ac:dyDescent="0.2">
      <c r="B9137" s="10" t="str">
        <f t="shared" si="284"/>
        <v/>
      </c>
      <c r="C9137" s="30"/>
      <c r="H9137" s="10" t="str">
        <f>IFERROR(IF(INDEX(Rooms[اعتماد القيمة],MATCH(الحجز!$D9137,Rooms[الشقة],0),1)&lt;=الحجز!$C9137,((INDEX(Rooms[القيمة],MATCH(الحجز!$D9137,Rooms[الشقة],0),1)*الحجز!$E9137)+G9137)-F9137,الحجز!$H9137),"")</f>
        <v/>
      </c>
      <c r="I9137" s="10" t="str">
        <f>IFERROR(VLOOKUP(D9137,Rooms[[الشقة]:[وصف]],4,FALSE),"")</f>
        <v/>
      </c>
      <c r="K9137" s="16" t="str">
        <f t="shared" si="285"/>
        <v/>
      </c>
    </row>
    <row r="9138" spans="2:11" x14ac:dyDescent="0.2">
      <c r="B9138" s="10" t="str">
        <f t="shared" si="284"/>
        <v/>
      </c>
      <c r="C9138" s="30"/>
      <c r="H9138" s="10" t="str">
        <f>IFERROR(IF(INDEX(Rooms[اعتماد القيمة],MATCH(الحجز!$D9138,Rooms[الشقة],0),1)&lt;=الحجز!$C9138,((INDEX(Rooms[القيمة],MATCH(الحجز!$D9138,Rooms[الشقة],0),1)*الحجز!$E9138)+G9138)-F9138,الحجز!$H9138),"")</f>
        <v/>
      </c>
      <c r="I9138" s="10" t="str">
        <f>IFERROR(VLOOKUP(D9138,Rooms[[الشقة]:[وصف]],4,FALSE),"")</f>
        <v/>
      </c>
      <c r="K9138" s="16" t="str">
        <f t="shared" si="285"/>
        <v/>
      </c>
    </row>
    <row r="9139" spans="2:11" x14ac:dyDescent="0.2">
      <c r="B9139" s="10" t="str">
        <f t="shared" si="284"/>
        <v/>
      </c>
      <c r="C9139" s="30"/>
      <c r="H9139" s="10" t="str">
        <f>IFERROR(IF(INDEX(Rooms[اعتماد القيمة],MATCH(الحجز!$D9139,Rooms[الشقة],0),1)&lt;=الحجز!$C9139,((INDEX(Rooms[القيمة],MATCH(الحجز!$D9139,Rooms[الشقة],0),1)*الحجز!$E9139)+G9139)-F9139,الحجز!$H9139),"")</f>
        <v/>
      </c>
      <c r="I9139" s="10" t="str">
        <f>IFERROR(VLOOKUP(D9139,Rooms[[الشقة]:[وصف]],4,FALSE),"")</f>
        <v/>
      </c>
      <c r="K9139" s="16" t="str">
        <f t="shared" si="285"/>
        <v/>
      </c>
    </row>
    <row r="9140" spans="2:11" x14ac:dyDescent="0.2">
      <c r="B9140" s="10" t="str">
        <f t="shared" si="284"/>
        <v/>
      </c>
      <c r="C9140" s="30"/>
      <c r="H9140" s="10" t="str">
        <f>IFERROR(IF(INDEX(Rooms[اعتماد القيمة],MATCH(الحجز!$D9140,Rooms[الشقة],0),1)&lt;=الحجز!$C9140,((INDEX(Rooms[القيمة],MATCH(الحجز!$D9140,Rooms[الشقة],0),1)*الحجز!$E9140)+G9140)-F9140,الحجز!$H9140),"")</f>
        <v/>
      </c>
      <c r="I9140" s="10" t="str">
        <f>IFERROR(VLOOKUP(D9140,Rooms[[الشقة]:[وصف]],4,FALSE),"")</f>
        <v/>
      </c>
      <c r="K9140" s="16" t="str">
        <f t="shared" si="285"/>
        <v/>
      </c>
    </row>
    <row r="9141" spans="2:11" x14ac:dyDescent="0.2">
      <c r="B9141" s="10" t="str">
        <f t="shared" si="284"/>
        <v/>
      </c>
      <c r="C9141" s="30"/>
      <c r="H9141" s="10" t="str">
        <f>IFERROR(IF(INDEX(Rooms[اعتماد القيمة],MATCH(الحجز!$D9141,Rooms[الشقة],0),1)&lt;=الحجز!$C9141,((INDEX(Rooms[القيمة],MATCH(الحجز!$D9141,Rooms[الشقة],0),1)*الحجز!$E9141)+G9141)-F9141,الحجز!$H9141),"")</f>
        <v/>
      </c>
      <c r="I9141" s="10" t="str">
        <f>IFERROR(VLOOKUP(D9141,Rooms[[الشقة]:[وصف]],4,FALSE),"")</f>
        <v/>
      </c>
      <c r="K9141" s="16" t="str">
        <f t="shared" si="285"/>
        <v/>
      </c>
    </row>
    <row r="9142" spans="2:11" x14ac:dyDescent="0.2">
      <c r="B9142" s="10" t="str">
        <f t="shared" si="284"/>
        <v/>
      </c>
      <c r="C9142" s="30"/>
      <c r="H9142" s="10" t="str">
        <f>IFERROR(IF(INDEX(Rooms[اعتماد القيمة],MATCH(الحجز!$D9142,Rooms[الشقة],0),1)&lt;=الحجز!$C9142,((INDEX(Rooms[القيمة],MATCH(الحجز!$D9142,Rooms[الشقة],0),1)*الحجز!$E9142)+G9142)-F9142,الحجز!$H9142),"")</f>
        <v/>
      </c>
      <c r="I9142" s="10" t="str">
        <f>IFERROR(VLOOKUP(D9142,Rooms[[الشقة]:[وصف]],4,FALSE),"")</f>
        <v/>
      </c>
      <c r="K9142" s="16" t="str">
        <f t="shared" si="285"/>
        <v/>
      </c>
    </row>
    <row r="9143" spans="2:11" x14ac:dyDescent="0.2">
      <c r="B9143" s="10" t="str">
        <f t="shared" si="284"/>
        <v/>
      </c>
      <c r="C9143" s="30"/>
      <c r="H9143" s="10" t="str">
        <f>IFERROR(IF(INDEX(Rooms[اعتماد القيمة],MATCH(الحجز!$D9143,Rooms[الشقة],0),1)&lt;=الحجز!$C9143,((INDEX(Rooms[القيمة],MATCH(الحجز!$D9143,Rooms[الشقة],0),1)*الحجز!$E9143)+G9143)-F9143,الحجز!$H9143),"")</f>
        <v/>
      </c>
      <c r="I9143" s="10" t="str">
        <f>IFERROR(VLOOKUP(D9143,Rooms[[الشقة]:[وصف]],4,FALSE),"")</f>
        <v/>
      </c>
      <c r="K9143" s="16" t="str">
        <f t="shared" si="285"/>
        <v/>
      </c>
    </row>
    <row r="9144" spans="2:11" x14ac:dyDescent="0.2">
      <c r="B9144" s="10" t="str">
        <f t="shared" si="284"/>
        <v/>
      </c>
      <c r="C9144" s="30"/>
      <c r="H9144" s="10" t="str">
        <f>IFERROR(IF(INDEX(Rooms[اعتماد القيمة],MATCH(الحجز!$D9144,Rooms[الشقة],0),1)&lt;=الحجز!$C9144,((INDEX(Rooms[القيمة],MATCH(الحجز!$D9144,Rooms[الشقة],0),1)*الحجز!$E9144)+G9144)-F9144,الحجز!$H9144),"")</f>
        <v/>
      </c>
      <c r="I9144" s="10" t="str">
        <f>IFERROR(VLOOKUP(D9144,Rooms[[الشقة]:[وصف]],4,FALSE),"")</f>
        <v/>
      </c>
      <c r="K9144" s="16" t="str">
        <f t="shared" si="285"/>
        <v/>
      </c>
    </row>
    <row r="9145" spans="2:11" x14ac:dyDescent="0.2">
      <c r="B9145" s="10" t="str">
        <f t="shared" si="284"/>
        <v/>
      </c>
      <c r="C9145" s="30"/>
      <c r="H9145" s="10" t="str">
        <f>IFERROR(IF(INDEX(Rooms[اعتماد القيمة],MATCH(الحجز!$D9145,Rooms[الشقة],0),1)&lt;=الحجز!$C9145,((INDEX(Rooms[القيمة],MATCH(الحجز!$D9145,Rooms[الشقة],0),1)*الحجز!$E9145)+G9145)-F9145,الحجز!$H9145),"")</f>
        <v/>
      </c>
      <c r="I9145" s="10" t="str">
        <f>IFERROR(VLOOKUP(D9145,Rooms[[الشقة]:[وصف]],4,FALSE),"")</f>
        <v/>
      </c>
      <c r="K9145" s="16" t="str">
        <f t="shared" si="285"/>
        <v/>
      </c>
    </row>
    <row r="9146" spans="2:11" x14ac:dyDescent="0.2">
      <c r="B9146" s="10" t="str">
        <f t="shared" si="284"/>
        <v/>
      </c>
      <c r="C9146" s="30"/>
      <c r="H9146" s="10" t="str">
        <f>IFERROR(IF(INDEX(Rooms[اعتماد القيمة],MATCH(الحجز!$D9146,Rooms[الشقة],0),1)&lt;=الحجز!$C9146,((INDEX(Rooms[القيمة],MATCH(الحجز!$D9146,Rooms[الشقة],0),1)*الحجز!$E9146)+G9146)-F9146,الحجز!$H9146),"")</f>
        <v/>
      </c>
      <c r="I9146" s="10" t="str">
        <f>IFERROR(VLOOKUP(D9146,Rooms[[الشقة]:[وصف]],4,FALSE),"")</f>
        <v/>
      </c>
      <c r="K9146" s="16" t="str">
        <f t="shared" si="285"/>
        <v/>
      </c>
    </row>
    <row r="9147" spans="2:11" x14ac:dyDescent="0.2">
      <c r="B9147" s="10" t="str">
        <f t="shared" si="284"/>
        <v/>
      </c>
      <c r="C9147" s="30"/>
      <c r="H9147" s="10" t="str">
        <f>IFERROR(IF(INDEX(Rooms[اعتماد القيمة],MATCH(الحجز!$D9147,Rooms[الشقة],0),1)&lt;=الحجز!$C9147,((INDEX(Rooms[القيمة],MATCH(الحجز!$D9147,Rooms[الشقة],0),1)*الحجز!$E9147)+G9147)-F9147,الحجز!$H9147),"")</f>
        <v/>
      </c>
      <c r="I9147" s="10" t="str">
        <f>IFERROR(VLOOKUP(D9147,Rooms[[الشقة]:[وصف]],4,FALSE),"")</f>
        <v/>
      </c>
      <c r="K9147" s="16" t="str">
        <f t="shared" si="285"/>
        <v/>
      </c>
    </row>
    <row r="9148" spans="2:11" x14ac:dyDescent="0.2">
      <c r="B9148" s="10" t="str">
        <f t="shared" si="284"/>
        <v/>
      </c>
      <c r="C9148" s="30"/>
      <c r="H9148" s="10" t="str">
        <f>IFERROR(IF(INDEX(Rooms[اعتماد القيمة],MATCH(الحجز!$D9148,Rooms[الشقة],0),1)&lt;=الحجز!$C9148,((INDEX(Rooms[القيمة],MATCH(الحجز!$D9148,Rooms[الشقة],0),1)*الحجز!$E9148)+G9148)-F9148,الحجز!$H9148),"")</f>
        <v/>
      </c>
      <c r="I9148" s="10" t="str">
        <f>IFERROR(VLOOKUP(D9148,Rooms[[الشقة]:[وصف]],4,FALSE),"")</f>
        <v/>
      </c>
      <c r="K9148" s="16" t="str">
        <f t="shared" si="285"/>
        <v/>
      </c>
    </row>
    <row r="9149" spans="2:11" x14ac:dyDescent="0.2">
      <c r="B9149" s="10" t="str">
        <f t="shared" si="284"/>
        <v/>
      </c>
      <c r="C9149" s="30"/>
      <c r="H9149" s="10" t="str">
        <f>IFERROR(IF(INDEX(Rooms[اعتماد القيمة],MATCH(الحجز!$D9149,Rooms[الشقة],0),1)&lt;=الحجز!$C9149,((INDEX(Rooms[القيمة],MATCH(الحجز!$D9149,Rooms[الشقة],0),1)*الحجز!$E9149)+G9149)-F9149,الحجز!$H9149),"")</f>
        <v/>
      </c>
      <c r="I9149" s="10" t="str">
        <f>IFERROR(VLOOKUP(D9149,Rooms[[الشقة]:[وصف]],4,FALSE),"")</f>
        <v/>
      </c>
      <c r="K9149" s="16" t="str">
        <f t="shared" si="285"/>
        <v/>
      </c>
    </row>
    <row r="9150" spans="2:11" x14ac:dyDescent="0.2">
      <c r="B9150" s="10" t="str">
        <f t="shared" si="284"/>
        <v/>
      </c>
      <c r="C9150" s="30"/>
      <c r="H9150" s="10" t="str">
        <f>IFERROR(IF(INDEX(Rooms[اعتماد القيمة],MATCH(الحجز!$D9150,Rooms[الشقة],0),1)&lt;=الحجز!$C9150,((INDEX(Rooms[القيمة],MATCH(الحجز!$D9150,Rooms[الشقة],0),1)*الحجز!$E9150)+G9150)-F9150,الحجز!$H9150),"")</f>
        <v/>
      </c>
      <c r="I9150" s="10" t="str">
        <f>IFERROR(VLOOKUP(D9150,Rooms[[الشقة]:[وصف]],4,FALSE),"")</f>
        <v/>
      </c>
      <c r="K9150" s="16" t="str">
        <f t="shared" si="285"/>
        <v/>
      </c>
    </row>
    <row r="9151" spans="2:11" x14ac:dyDescent="0.2">
      <c r="B9151" s="10" t="str">
        <f t="shared" si="284"/>
        <v/>
      </c>
      <c r="C9151" s="30"/>
      <c r="H9151" s="10" t="str">
        <f>IFERROR(IF(INDEX(Rooms[اعتماد القيمة],MATCH(الحجز!$D9151,Rooms[الشقة],0),1)&lt;=الحجز!$C9151,((INDEX(Rooms[القيمة],MATCH(الحجز!$D9151,Rooms[الشقة],0),1)*الحجز!$E9151)+G9151)-F9151,الحجز!$H9151),"")</f>
        <v/>
      </c>
      <c r="I9151" s="10" t="str">
        <f>IFERROR(VLOOKUP(D9151,Rooms[[الشقة]:[وصف]],4,FALSE),"")</f>
        <v/>
      </c>
      <c r="K9151" s="16" t="str">
        <f t="shared" si="285"/>
        <v/>
      </c>
    </row>
    <row r="9152" spans="2:11" x14ac:dyDescent="0.2">
      <c r="B9152" s="10" t="str">
        <f t="shared" si="284"/>
        <v/>
      </c>
      <c r="C9152" s="30"/>
      <c r="H9152" s="10" t="str">
        <f>IFERROR(IF(INDEX(Rooms[اعتماد القيمة],MATCH(الحجز!$D9152,Rooms[الشقة],0),1)&lt;=الحجز!$C9152,((INDEX(Rooms[القيمة],MATCH(الحجز!$D9152,Rooms[الشقة],0),1)*الحجز!$E9152)+G9152)-F9152,الحجز!$H9152),"")</f>
        <v/>
      </c>
      <c r="I9152" s="10" t="str">
        <f>IFERROR(VLOOKUP(D9152,Rooms[[الشقة]:[وصف]],4,FALSE),"")</f>
        <v/>
      </c>
      <c r="K9152" s="16" t="str">
        <f t="shared" si="285"/>
        <v/>
      </c>
    </row>
    <row r="9153" spans="2:11" x14ac:dyDescent="0.2">
      <c r="B9153" s="10" t="str">
        <f t="shared" si="284"/>
        <v/>
      </c>
      <c r="C9153" s="30"/>
      <c r="H9153" s="10" t="str">
        <f>IFERROR(IF(INDEX(Rooms[اعتماد القيمة],MATCH(الحجز!$D9153,Rooms[الشقة],0),1)&lt;=الحجز!$C9153,((INDEX(Rooms[القيمة],MATCH(الحجز!$D9153,Rooms[الشقة],0),1)*الحجز!$E9153)+G9153)-F9153,الحجز!$H9153),"")</f>
        <v/>
      </c>
      <c r="I9153" s="10" t="str">
        <f>IFERROR(VLOOKUP(D9153,Rooms[[الشقة]:[وصف]],4,FALSE),"")</f>
        <v/>
      </c>
      <c r="K9153" s="16" t="str">
        <f t="shared" si="285"/>
        <v/>
      </c>
    </row>
    <row r="9154" spans="2:11" x14ac:dyDescent="0.2">
      <c r="B9154" s="10" t="str">
        <f t="shared" si="284"/>
        <v/>
      </c>
      <c r="C9154" s="30"/>
      <c r="H9154" s="10" t="str">
        <f>IFERROR(IF(INDEX(Rooms[اعتماد القيمة],MATCH(الحجز!$D9154,Rooms[الشقة],0),1)&lt;=الحجز!$C9154,((INDEX(Rooms[القيمة],MATCH(الحجز!$D9154,Rooms[الشقة],0),1)*الحجز!$E9154)+G9154)-F9154,الحجز!$H9154),"")</f>
        <v/>
      </c>
      <c r="I9154" s="10" t="str">
        <f>IFERROR(VLOOKUP(D9154,Rooms[[الشقة]:[وصف]],4,FALSE),"")</f>
        <v/>
      </c>
      <c r="K9154" s="16" t="str">
        <f t="shared" si="285"/>
        <v/>
      </c>
    </row>
    <row r="9155" spans="2:11" x14ac:dyDescent="0.2">
      <c r="B9155" s="10" t="str">
        <f t="shared" si="284"/>
        <v/>
      </c>
      <c r="C9155" s="30"/>
      <c r="H9155" s="10" t="str">
        <f>IFERROR(IF(INDEX(Rooms[اعتماد القيمة],MATCH(الحجز!$D9155,Rooms[الشقة],0),1)&lt;=الحجز!$C9155,((INDEX(Rooms[القيمة],MATCH(الحجز!$D9155,Rooms[الشقة],0),1)*الحجز!$E9155)+G9155)-F9155,الحجز!$H9155),"")</f>
        <v/>
      </c>
      <c r="I9155" s="10" t="str">
        <f>IFERROR(VLOOKUP(D9155,Rooms[[الشقة]:[وصف]],4,FALSE),"")</f>
        <v/>
      </c>
      <c r="K9155" s="16" t="str">
        <f t="shared" si="285"/>
        <v/>
      </c>
    </row>
    <row r="9156" spans="2:11" x14ac:dyDescent="0.2">
      <c r="B9156" s="10" t="str">
        <f t="shared" si="284"/>
        <v/>
      </c>
      <c r="C9156" s="30"/>
      <c r="H9156" s="10" t="str">
        <f>IFERROR(IF(INDEX(Rooms[اعتماد القيمة],MATCH(الحجز!$D9156,Rooms[الشقة],0),1)&lt;=الحجز!$C9156,((INDEX(Rooms[القيمة],MATCH(الحجز!$D9156,Rooms[الشقة],0),1)*الحجز!$E9156)+G9156)-F9156,الحجز!$H9156),"")</f>
        <v/>
      </c>
      <c r="I9156" s="10" t="str">
        <f>IFERROR(VLOOKUP(D9156,Rooms[[الشقة]:[وصف]],4,FALSE),"")</f>
        <v/>
      </c>
      <c r="K9156" s="16" t="str">
        <f t="shared" si="285"/>
        <v/>
      </c>
    </row>
    <row r="9157" spans="2:11" x14ac:dyDescent="0.2">
      <c r="B9157" s="10" t="str">
        <f t="shared" ref="B9157:B9220" si="286">IF(C9157&lt;&gt;"",ROW(A9154),"")</f>
        <v/>
      </c>
      <c r="C9157" s="30"/>
      <c r="H9157" s="10" t="str">
        <f>IFERROR(IF(INDEX(Rooms[اعتماد القيمة],MATCH(الحجز!$D9157,Rooms[الشقة],0),1)&lt;=الحجز!$C9157,((INDEX(Rooms[القيمة],MATCH(الحجز!$D9157,Rooms[الشقة],0),1)*الحجز!$E9157)+G9157)-F9157,الحجز!$H9157),"")</f>
        <v/>
      </c>
      <c r="I9157" s="10" t="str">
        <f>IFERROR(VLOOKUP(D9157,Rooms[[الشقة]:[وصف]],4,FALSE),"")</f>
        <v/>
      </c>
      <c r="K9157" s="16" t="str">
        <f t="shared" ref="K9157:K9220" si="287">IF(AND(E9157="",C9157=""),"",C9157+(IF(E9157&lt;1,E9157,(E9157-1))))</f>
        <v/>
      </c>
    </row>
    <row r="9158" spans="2:11" x14ac:dyDescent="0.2">
      <c r="B9158" s="10" t="str">
        <f t="shared" si="286"/>
        <v/>
      </c>
      <c r="C9158" s="30"/>
      <c r="H9158" s="10" t="str">
        <f>IFERROR(IF(INDEX(Rooms[اعتماد القيمة],MATCH(الحجز!$D9158,Rooms[الشقة],0),1)&lt;=الحجز!$C9158,((INDEX(Rooms[القيمة],MATCH(الحجز!$D9158,Rooms[الشقة],0),1)*الحجز!$E9158)+G9158)-F9158,الحجز!$H9158),"")</f>
        <v/>
      </c>
      <c r="I9158" s="10" t="str">
        <f>IFERROR(VLOOKUP(D9158,Rooms[[الشقة]:[وصف]],4,FALSE),"")</f>
        <v/>
      </c>
      <c r="K9158" s="16" t="str">
        <f t="shared" si="287"/>
        <v/>
      </c>
    </row>
    <row r="9159" spans="2:11" x14ac:dyDescent="0.2">
      <c r="B9159" s="10" t="str">
        <f t="shared" si="286"/>
        <v/>
      </c>
      <c r="C9159" s="30"/>
      <c r="H9159" s="10" t="str">
        <f>IFERROR(IF(INDEX(Rooms[اعتماد القيمة],MATCH(الحجز!$D9159,Rooms[الشقة],0),1)&lt;=الحجز!$C9159,((INDEX(Rooms[القيمة],MATCH(الحجز!$D9159,Rooms[الشقة],0),1)*الحجز!$E9159)+G9159)-F9159,الحجز!$H9159),"")</f>
        <v/>
      </c>
      <c r="I9159" s="10" t="str">
        <f>IFERROR(VLOOKUP(D9159,Rooms[[الشقة]:[وصف]],4,FALSE),"")</f>
        <v/>
      </c>
      <c r="K9159" s="16" t="str">
        <f t="shared" si="287"/>
        <v/>
      </c>
    </row>
    <row r="9160" spans="2:11" x14ac:dyDescent="0.2">
      <c r="B9160" s="10" t="str">
        <f t="shared" si="286"/>
        <v/>
      </c>
      <c r="C9160" s="30"/>
      <c r="H9160" s="10" t="str">
        <f>IFERROR(IF(INDEX(Rooms[اعتماد القيمة],MATCH(الحجز!$D9160,Rooms[الشقة],0),1)&lt;=الحجز!$C9160,((INDEX(Rooms[القيمة],MATCH(الحجز!$D9160,Rooms[الشقة],0),1)*الحجز!$E9160)+G9160)-F9160,الحجز!$H9160),"")</f>
        <v/>
      </c>
      <c r="I9160" s="10" t="str">
        <f>IFERROR(VLOOKUP(D9160,Rooms[[الشقة]:[وصف]],4,FALSE),"")</f>
        <v/>
      </c>
      <c r="K9160" s="16" t="str">
        <f t="shared" si="287"/>
        <v/>
      </c>
    </row>
    <row r="9161" spans="2:11" x14ac:dyDescent="0.2">
      <c r="B9161" s="10" t="str">
        <f t="shared" si="286"/>
        <v/>
      </c>
      <c r="C9161" s="30"/>
      <c r="H9161" s="10" t="str">
        <f>IFERROR(IF(INDEX(Rooms[اعتماد القيمة],MATCH(الحجز!$D9161,Rooms[الشقة],0),1)&lt;=الحجز!$C9161,((INDEX(Rooms[القيمة],MATCH(الحجز!$D9161,Rooms[الشقة],0),1)*الحجز!$E9161)+G9161)-F9161,الحجز!$H9161),"")</f>
        <v/>
      </c>
      <c r="I9161" s="10" t="str">
        <f>IFERROR(VLOOKUP(D9161,Rooms[[الشقة]:[وصف]],4,FALSE),"")</f>
        <v/>
      </c>
      <c r="K9161" s="16" t="str">
        <f t="shared" si="287"/>
        <v/>
      </c>
    </row>
    <row r="9162" spans="2:11" x14ac:dyDescent="0.2">
      <c r="B9162" s="10" t="str">
        <f t="shared" si="286"/>
        <v/>
      </c>
      <c r="C9162" s="30"/>
      <c r="H9162" s="10" t="str">
        <f>IFERROR(IF(INDEX(Rooms[اعتماد القيمة],MATCH(الحجز!$D9162,Rooms[الشقة],0),1)&lt;=الحجز!$C9162,((INDEX(Rooms[القيمة],MATCH(الحجز!$D9162,Rooms[الشقة],0),1)*الحجز!$E9162)+G9162)-F9162,الحجز!$H9162),"")</f>
        <v/>
      </c>
      <c r="I9162" s="10" t="str">
        <f>IFERROR(VLOOKUP(D9162,Rooms[[الشقة]:[وصف]],4,FALSE),"")</f>
        <v/>
      </c>
      <c r="K9162" s="16" t="str">
        <f t="shared" si="287"/>
        <v/>
      </c>
    </row>
    <row r="9163" spans="2:11" x14ac:dyDescent="0.2">
      <c r="B9163" s="10" t="str">
        <f t="shared" si="286"/>
        <v/>
      </c>
      <c r="C9163" s="30"/>
      <c r="H9163" s="10" t="str">
        <f>IFERROR(IF(INDEX(Rooms[اعتماد القيمة],MATCH(الحجز!$D9163,Rooms[الشقة],0),1)&lt;=الحجز!$C9163,((INDEX(Rooms[القيمة],MATCH(الحجز!$D9163,Rooms[الشقة],0),1)*الحجز!$E9163)+G9163)-F9163,الحجز!$H9163),"")</f>
        <v/>
      </c>
      <c r="I9163" s="10" t="str">
        <f>IFERROR(VLOOKUP(D9163,Rooms[[الشقة]:[وصف]],4,FALSE),"")</f>
        <v/>
      </c>
      <c r="K9163" s="16" t="str">
        <f t="shared" si="287"/>
        <v/>
      </c>
    </row>
    <row r="9164" spans="2:11" x14ac:dyDescent="0.2">
      <c r="B9164" s="10" t="str">
        <f t="shared" si="286"/>
        <v/>
      </c>
      <c r="C9164" s="30"/>
      <c r="H9164" s="10" t="str">
        <f>IFERROR(IF(INDEX(Rooms[اعتماد القيمة],MATCH(الحجز!$D9164,Rooms[الشقة],0),1)&lt;=الحجز!$C9164,((INDEX(Rooms[القيمة],MATCH(الحجز!$D9164,Rooms[الشقة],0),1)*الحجز!$E9164)+G9164)-F9164,الحجز!$H9164),"")</f>
        <v/>
      </c>
      <c r="I9164" s="10" t="str">
        <f>IFERROR(VLOOKUP(D9164,Rooms[[الشقة]:[وصف]],4,FALSE),"")</f>
        <v/>
      </c>
      <c r="K9164" s="16" t="str">
        <f t="shared" si="287"/>
        <v/>
      </c>
    </row>
    <row r="9165" spans="2:11" x14ac:dyDescent="0.2">
      <c r="B9165" s="10" t="str">
        <f t="shared" si="286"/>
        <v/>
      </c>
      <c r="C9165" s="30"/>
      <c r="H9165" s="10" t="str">
        <f>IFERROR(IF(INDEX(Rooms[اعتماد القيمة],MATCH(الحجز!$D9165,Rooms[الشقة],0),1)&lt;=الحجز!$C9165,((INDEX(Rooms[القيمة],MATCH(الحجز!$D9165,Rooms[الشقة],0),1)*الحجز!$E9165)+G9165)-F9165,الحجز!$H9165),"")</f>
        <v/>
      </c>
      <c r="I9165" s="10" t="str">
        <f>IFERROR(VLOOKUP(D9165,Rooms[[الشقة]:[وصف]],4,FALSE),"")</f>
        <v/>
      </c>
      <c r="K9165" s="16" t="str">
        <f t="shared" si="287"/>
        <v/>
      </c>
    </row>
    <row r="9166" spans="2:11" x14ac:dyDescent="0.2">
      <c r="B9166" s="10" t="str">
        <f t="shared" si="286"/>
        <v/>
      </c>
      <c r="C9166" s="30"/>
      <c r="H9166" s="10" t="str">
        <f>IFERROR(IF(INDEX(Rooms[اعتماد القيمة],MATCH(الحجز!$D9166,Rooms[الشقة],0),1)&lt;=الحجز!$C9166,((INDEX(Rooms[القيمة],MATCH(الحجز!$D9166,Rooms[الشقة],0),1)*الحجز!$E9166)+G9166)-F9166,الحجز!$H9166),"")</f>
        <v/>
      </c>
      <c r="I9166" s="10" t="str">
        <f>IFERROR(VLOOKUP(D9166,Rooms[[الشقة]:[وصف]],4,FALSE),"")</f>
        <v/>
      </c>
      <c r="K9166" s="16" t="str">
        <f t="shared" si="287"/>
        <v/>
      </c>
    </row>
    <row r="9167" spans="2:11" x14ac:dyDescent="0.2">
      <c r="B9167" s="10" t="str">
        <f t="shared" si="286"/>
        <v/>
      </c>
      <c r="C9167" s="30"/>
      <c r="H9167" s="10" t="str">
        <f>IFERROR(IF(INDEX(Rooms[اعتماد القيمة],MATCH(الحجز!$D9167,Rooms[الشقة],0),1)&lt;=الحجز!$C9167,((INDEX(Rooms[القيمة],MATCH(الحجز!$D9167,Rooms[الشقة],0),1)*الحجز!$E9167)+G9167)-F9167,الحجز!$H9167),"")</f>
        <v/>
      </c>
      <c r="I9167" s="10" t="str">
        <f>IFERROR(VLOOKUP(D9167,Rooms[[الشقة]:[وصف]],4,FALSE),"")</f>
        <v/>
      </c>
      <c r="K9167" s="16" t="str">
        <f t="shared" si="287"/>
        <v/>
      </c>
    </row>
    <row r="9168" spans="2:11" x14ac:dyDescent="0.2">
      <c r="B9168" s="10" t="str">
        <f t="shared" si="286"/>
        <v/>
      </c>
      <c r="C9168" s="30"/>
      <c r="H9168" s="10" t="str">
        <f>IFERROR(IF(INDEX(Rooms[اعتماد القيمة],MATCH(الحجز!$D9168,Rooms[الشقة],0),1)&lt;=الحجز!$C9168,((INDEX(Rooms[القيمة],MATCH(الحجز!$D9168,Rooms[الشقة],0),1)*الحجز!$E9168)+G9168)-F9168,الحجز!$H9168),"")</f>
        <v/>
      </c>
      <c r="I9168" s="10" t="str">
        <f>IFERROR(VLOOKUP(D9168,Rooms[[الشقة]:[وصف]],4,FALSE),"")</f>
        <v/>
      </c>
      <c r="K9168" s="16" t="str">
        <f t="shared" si="287"/>
        <v/>
      </c>
    </row>
    <row r="9169" spans="2:11" x14ac:dyDescent="0.2">
      <c r="B9169" s="10" t="str">
        <f t="shared" si="286"/>
        <v/>
      </c>
      <c r="C9169" s="30"/>
      <c r="H9169" s="10" t="str">
        <f>IFERROR(IF(INDEX(Rooms[اعتماد القيمة],MATCH(الحجز!$D9169,Rooms[الشقة],0),1)&lt;=الحجز!$C9169,((INDEX(Rooms[القيمة],MATCH(الحجز!$D9169,Rooms[الشقة],0),1)*الحجز!$E9169)+G9169)-F9169,الحجز!$H9169),"")</f>
        <v/>
      </c>
      <c r="I9169" s="10" t="str">
        <f>IFERROR(VLOOKUP(D9169,Rooms[[الشقة]:[وصف]],4,FALSE),"")</f>
        <v/>
      </c>
      <c r="K9169" s="16" t="str">
        <f t="shared" si="287"/>
        <v/>
      </c>
    </row>
    <row r="9170" spans="2:11" x14ac:dyDescent="0.2">
      <c r="B9170" s="10" t="str">
        <f t="shared" si="286"/>
        <v/>
      </c>
      <c r="C9170" s="30"/>
      <c r="H9170" s="10" t="str">
        <f>IFERROR(IF(INDEX(Rooms[اعتماد القيمة],MATCH(الحجز!$D9170,Rooms[الشقة],0),1)&lt;=الحجز!$C9170,((INDEX(Rooms[القيمة],MATCH(الحجز!$D9170,Rooms[الشقة],0),1)*الحجز!$E9170)+G9170)-F9170,الحجز!$H9170),"")</f>
        <v/>
      </c>
      <c r="I9170" s="10" t="str">
        <f>IFERROR(VLOOKUP(D9170,Rooms[[الشقة]:[وصف]],4,FALSE),"")</f>
        <v/>
      </c>
      <c r="K9170" s="16" t="str">
        <f t="shared" si="287"/>
        <v/>
      </c>
    </row>
    <row r="9171" spans="2:11" x14ac:dyDescent="0.2">
      <c r="B9171" s="10" t="str">
        <f t="shared" si="286"/>
        <v/>
      </c>
      <c r="C9171" s="30"/>
      <c r="H9171" s="10" t="str">
        <f>IFERROR(IF(INDEX(Rooms[اعتماد القيمة],MATCH(الحجز!$D9171,Rooms[الشقة],0),1)&lt;=الحجز!$C9171,((INDEX(Rooms[القيمة],MATCH(الحجز!$D9171,Rooms[الشقة],0),1)*الحجز!$E9171)+G9171)-F9171,الحجز!$H9171),"")</f>
        <v/>
      </c>
      <c r="I9171" s="10" t="str">
        <f>IFERROR(VLOOKUP(D9171,Rooms[[الشقة]:[وصف]],4,FALSE),"")</f>
        <v/>
      </c>
      <c r="K9171" s="16" t="str">
        <f t="shared" si="287"/>
        <v/>
      </c>
    </row>
    <row r="9172" spans="2:11" x14ac:dyDescent="0.2">
      <c r="B9172" s="10" t="str">
        <f t="shared" si="286"/>
        <v/>
      </c>
      <c r="C9172" s="30"/>
      <c r="H9172" s="10" t="str">
        <f>IFERROR(IF(INDEX(Rooms[اعتماد القيمة],MATCH(الحجز!$D9172,Rooms[الشقة],0),1)&lt;=الحجز!$C9172,((INDEX(Rooms[القيمة],MATCH(الحجز!$D9172,Rooms[الشقة],0),1)*الحجز!$E9172)+G9172)-F9172,الحجز!$H9172),"")</f>
        <v/>
      </c>
      <c r="I9172" s="10" t="str">
        <f>IFERROR(VLOOKUP(D9172,Rooms[[الشقة]:[وصف]],4,FALSE),"")</f>
        <v/>
      </c>
      <c r="K9172" s="16" t="str">
        <f t="shared" si="287"/>
        <v/>
      </c>
    </row>
    <row r="9173" spans="2:11" x14ac:dyDescent="0.2">
      <c r="B9173" s="10" t="str">
        <f t="shared" si="286"/>
        <v/>
      </c>
      <c r="C9173" s="30"/>
      <c r="H9173" s="10" t="str">
        <f>IFERROR(IF(INDEX(Rooms[اعتماد القيمة],MATCH(الحجز!$D9173,Rooms[الشقة],0),1)&lt;=الحجز!$C9173,((INDEX(Rooms[القيمة],MATCH(الحجز!$D9173,Rooms[الشقة],0),1)*الحجز!$E9173)+G9173)-F9173,الحجز!$H9173),"")</f>
        <v/>
      </c>
      <c r="I9173" s="10" t="str">
        <f>IFERROR(VLOOKUP(D9173,Rooms[[الشقة]:[وصف]],4,FALSE),"")</f>
        <v/>
      </c>
      <c r="K9173" s="16" t="str">
        <f t="shared" si="287"/>
        <v/>
      </c>
    </row>
    <row r="9174" spans="2:11" x14ac:dyDescent="0.2">
      <c r="B9174" s="10" t="str">
        <f t="shared" si="286"/>
        <v/>
      </c>
      <c r="C9174" s="30"/>
      <c r="H9174" s="10" t="str">
        <f>IFERROR(IF(INDEX(Rooms[اعتماد القيمة],MATCH(الحجز!$D9174,Rooms[الشقة],0),1)&lt;=الحجز!$C9174,((INDEX(Rooms[القيمة],MATCH(الحجز!$D9174,Rooms[الشقة],0),1)*الحجز!$E9174)+G9174)-F9174,الحجز!$H9174),"")</f>
        <v/>
      </c>
      <c r="I9174" s="10" t="str">
        <f>IFERROR(VLOOKUP(D9174,Rooms[[الشقة]:[وصف]],4,FALSE),"")</f>
        <v/>
      </c>
      <c r="K9174" s="16" t="str">
        <f t="shared" si="287"/>
        <v/>
      </c>
    </row>
    <row r="9175" spans="2:11" x14ac:dyDescent="0.2">
      <c r="B9175" s="10" t="str">
        <f t="shared" si="286"/>
        <v/>
      </c>
      <c r="C9175" s="30"/>
      <c r="H9175" s="10" t="str">
        <f>IFERROR(IF(INDEX(Rooms[اعتماد القيمة],MATCH(الحجز!$D9175,Rooms[الشقة],0),1)&lt;=الحجز!$C9175,((INDEX(Rooms[القيمة],MATCH(الحجز!$D9175,Rooms[الشقة],0),1)*الحجز!$E9175)+G9175)-F9175,الحجز!$H9175),"")</f>
        <v/>
      </c>
      <c r="I9175" s="10" t="str">
        <f>IFERROR(VLOOKUP(D9175,Rooms[[الشقة]:[وصف]],4,FALSE),"")</f>
        <v/>
      </c>
      <c r="K9175" s="16" t="str">
        <f t="shared" si="287"/>
        <v/>
      </c>
    </row>
    <row r="9176" spans="2:11" x14ac:dyDescent="0.2">
      <c r="B9176" s="10" t="str">
        <f t="shared" si="286"/>
        <v/>
      </c>
      <c r="C9176" s="30"/>
      <c r="H9176" s="10" t="str">
        <f>IFERROR(IF(INDEX(Rooms[اعتماد القيمة],MATCH(الحجز!$D9176,Rooms[الشقة],0),1)&lt;=الحجز!$C9176,((INDEX(Rooms[القيمة],MATCH(الحجز!$D9176,Rooms[الشقة],0),1)*الحجز!$E9176)+G9176)-F9176,الحجز!$H9176),"")</f>
        <v/>
      </c>
      <c r="I9176" s="10" t="str">
        <f>IFERROR(VLOOKUP(D9176,Rooms[[الشقة]:[وصف]],4,FALSE),"")</f>
        <v/>
      </c>
      <c r="K9176" s="16" t="str">
        <f t="shared" si="287"/>
        <v/>
      </c>
    </row>
    <row r="9177" spans="2:11" x14ac:dyDescent="0.2">
      <c r="B9177" s="10" t="str">
        <f t="shared" si="286"/>
        <v/>
      </c>
      <c r="C9177" s="30"/>
      <c r="H9177" s="10" t="str">
        <f>IFERROR(IF(INDEX(Rooms[اعتماد القيمة],MATCH(الحجز!$D9177,Rooms[الشقة],0),1)&lt;=الحجز!$C9177,((INDEX(Rooms[القيمة],MATCH(الحجز!$D9177,Rooms[الشقة],0),1)*الحجز!$E9177)+G9177)-F9177,الحجز!$H9177),"")</f>
        <v/>
      </c>
      <c r="I9177" s="10" t="str">
        <f>IFERROR(VLOOKUP(D9177,Rooms[[الشقة]:[وصف]],4,FALSE),"")</f>
        <v/>
      </c>
      <c r="K9177" s="16" t="str">
        <f t="shared" si="287"/>
        <v/>
      </c>
    </row>
    <row r="9178" spans="2:11" x14ac:dyDescent="0.2">
      <c r="B9178" s="10" t="str">
        <f t="shared" si="286"/>
        <v/>
      </c>
      <c r="C9178" s="30"/>
      <c r="H9178" s="10" t="str">
        <f>IFERROR(IF(INDEX(Rooms[اعتماد القيمة],MATCH(الحجز!$D9178,Rooms[الشقة],0),1)&lt;=الحجز!$C9178,((INDEX(Rooms[القيمة],MATCH(الحجز!$D9178,Rooms[الشقة],0),1)*الحجز!$E9178)+G9178)-F9178,الحجز!$H9178),"")</f>
        <v/>
      </c>
      <c r="I9178" s="10" t="str">
        <f>IFERROR(VLOOKUP(D9178,Rooms[[الشقة]:[وصف]],4,FALSE),"")</f>
        <v/>
      </c>
      <c r="K9178" s="16" t="str">
        <f t="shared" si="287"/>
        <v/>
      </c>
    </row>
    <row r="9179" spans="2:11" x14ac:dyDescent="0.2">
      <c r="B9179" s="10" t="str">
        <f t="shared" si="286"/>
        <v/>
      </c>
      <c r="C9179" s="30"/>
      <c r="H9179" s="10" t="str">
        <f>IFERROR(IF(INDEX(Rooms[اعتماد القيمة],MATCH(الحجز!$D9179,Rooms[الشقة],0),1)&lt;=الحجز!$C9179,((INDEX(Rooms[القيمة],MATCH(الحجز!$D9179,Rooms[الشقة],0),1)*الحجز!$E9179)+G9179)-F9179,الحجز!$H9179),"")</f>
        <v/>
      </c>
      <c r="I9179" s="10" t="str">
        <f>IFERROR(VLOOKUP(D9179,Rooms[[الشقة]:[وصف]],4,FALSE),"")</f>
        <v/>
      </c>
      <c r="K9179" s="16" t="str">
        <f t="shared" si="287"/>
        <v/>
      </c>
    </row>
    <row r="9180" spans="2:11" x14ac:dyDescent="0.2">
      <c r="B9180" s="10" t="str">
        <f t="shared" si="286"/>
        <v/>
      </c>
      <c r="C9180" s="30"/>
      <c r="H9180" s="10" t="str">
        <f>IFERROR(IF(INDEX(Rooms[اعتماد القيمة],MATCH(الحجز!$D9180,Rooms[الشقة],0),1)&lt;=الحجز!$C9180,((INDEX(Rooms[القيمة],MATCH(الحجز!$D9180,Rooms[الشقة],0),1)*الحجز!$E9180)+G9180)-F9180,الحجز!$H9180),"")</f>
        <v/>
      </c>
      <c r="I9180" s="10" t="str">
        <f>IFERROR(VLOOKUP(D9180,Rooms[[الشقة]:[وصف]],4,FALSE),"")</f>
        <v/>
      </c>
      <c r="K9180" s="16" t="str">
        <f t="shared" si="287"/>
        <v/>
      </c>
    </row>
    <row r="9181" spans="2:11" x14ac:dyDescent="0.2">
      <c r="B9181" s="10" t="str">
        <f t="shared" si="286"/>
        <v/>
      </c>
      <c r="C9181" s="30"/>
      <c r="H9181" s="10" t="str">
        <f>IFERROR(IF(INDEX(Rooms[اعتماد القيمة],MATCH(الحجز!$D9181,Rooms[الشقة],0),1)&lt;=الحجز!$C9181,((INDEX(Rooms[القيمة],MATCH(الحجز!$D9181,Rooms[الشقة],0),1)*الحجز!$E9181)+G9181)-F9181,الحجز!$H9181),"")</f>
        <v/>
      </c>
      <c r="I9181" s="10" t="str">
        <f>IFERROR(VLOOKUP(D9181,Rooms[[الشقة]:[وصف]],4,FALSE),"")</f>
        <v/>
      </c>
      <c r="K9181" s="16" t="str">
        <f t="shared" si="287"/>
        <v/>
      </c>
    </row>
    <row r="9182" spans="2:11" x14ac:dyDescent="0.2">
      <c r="B9182" s="10" t="str">
        <f t="shared" si="286"/>
        <v/>
      </c>
      <c r="C9182" s="30"/>
      <c r="H9182" s="10" t="str">
        <f>IFERROR(IF(INDEX(Rooms[اعتماد القيمة],MATCH(الحجز!$D9182,Rooms[الشقة],0),1)&lt;=الحجز!$C9182,((INDEX(Rooms[القيمة],MATCH(الحجز!$D9182,Rooms[الشقة],0),1)*الحجز!$E9182)+G9182)-F9182,الحجز!$H9182),"")</f>
        <v/>
      </c>
      <c r="I9182" s="10" t="str">
        <f>IFERROR(VLOOKUP(D9182,Rooms[[الشقة]:[وصف]],4,FALSE),"")</f>
        <v/>
      </c>
      <c r="K9182" s="16" t="str">
        <f t="shared" si="287"/>
        <v/>
      </c>
    </row>
    <row r="9183" spans="2:11" x14ac:dyDescent="0.2">
      <c r="B9183" s="10" t="str">
        <f t="shared" si="286"/>
        <v/>
      </c>
      <c r="C9183" s="30"/>
      <c r="H9183" s="10" t="str">
        <f>IFERROR(IF(INDEX(Rooms[اعتماد القيمة],MATCH(الحجز!$D9183,Rooms[الشقة],0),1)&lt;=الحجز!$C9183,((INDEX(Rooms[القيمة],MATCH(الحجز!$D9183,Rooms[الشقة],0),1)*الحجز!$E9183)+G9183)-F9183,الحجز!$H9183),"")</f>
        <v/>
      </c>
      <c r="I9183" s="10" t="str">
        <f>IFERROR(VLOOKUP(D9183,Rooms[[الشقة]:[وصف]],4,FALSE),"")</f>
        <v/>
      </c>
      <c r="K9183" s="16" t="str">
        <f t="shared" si="287"/>
        <v/>
      </c>
    </row>
    <row r="9184" spans="2:11" x14ac:dyDescent="0.2">
      <c r="B9184" s="10" t="str">
        <f t="shared" si="286"/>
        <v/>
      </c>
      <c r="C9184" s="30"/>
      <c r="H9184" s="10" t="str">
        <f>IFERROR(IF(INDEX(Rooms[اعتماد القيمة],MATCH(الحجز!$D9184,Rooms[الشقة],0),1)&lt;=الحجز!$C9184,((INDEX(Rooms[القيمة],MATCH(الحجز!$D9184,Rooms[الشقة],0),1)*الحجز!$E9184)+G9184)-F9184,الحجز!$H9184),"")</f>
        <v/>
      </c>
      <c r="I9184" s="10" t="str">
        <f>IFERROR(VLOOKUP(D9184,Rooms[[الشقة]:[وصف]],4,FALSE),"")</f>
        <v/>
      </c>
      <c r="K9184" s="16" t="str">
        <f t="shared" si="287"/>
        <v/>
      </c>
    </row>
    <row r="9185" spans="2:11" x14ac:dyDescent="0.2">
      <c r="B9185" s="10" t="str">
        <f t="shared" si="286"/>
        <v/>
      </c>
      <c r="C9185" s="30"/>
      <c r="H9185" s="10" t="str">
        <f>IFERROR(IF(INDEX(Rooms[اعتماد القيمة],MATCH(الحجز!$D9185,Rooms[الشقة],0),1)&lt;=الحجز!$C9185,((INDEX(Rooms[القيمة],MATCH(الحجز!$D9185,Rooms[الشقة],0),1)*الحجز!$E9185)+G9185)-F9185,الحجز!$H9185),"")</f>
        <v/>
      </c>
      <c r="I9185" s="10" t="str">
        <f>IFERROR(VLOOKUP(D9185,Rooms[[الشقة]:[وصف]],4,FALSE),"")</f>
        <v/>
      </c>
      <c r="K9185" s="16" t="str">
        <f t="shared" si="287"/>
        <v/>
      </c>
    </row>
    <row r="9186" spans="2:11" x14ac:dyDescent="0.2">
      <c r="B9186" s="10" t="str">
        <f t="shared" si="286"/>
        <v/>
      </c>
      <c r="C9186" s="30"/>
      <c r="H9186" s="10" t="str">
        <f>IFERROR(IF(INDEX(Rooms[اعتماد القيمة],MATCH(الحجز!$D9186,Rooms[الشقة],0),1)&lt;=الحجز!$C9186,((INDEX(Rooms[القيمة],MATCH(الحجز!$D9186,Rooms[الشقة],0),1)*الحجز!$E9186)+G9186)-F9186,الحجز!$H9186),"")</f>
        <v/>
      </c>
      <c r="I9186" s="10" t="str">
        <f>IFERROR(VLOOKUP(D9186,Rooms[[الشقة]:[وصف]],4,FALSE),"")</f>
        <v/>
      </c>
      <c r="K9186" s="16" t="str">
        <f t="shared" si="287"/>
        <v/>
      </c>
    </row>
    <row r="9187" spans="2:11" x14ac:dyDescent="0.2">
      <c r="B9187" s="10" t="str">
        <f t="shared" si="286"/>
        <v/>
      </c>
      <c r="C9187" s="30"/>
      <c r="H9187" s="10" t="str">
        <f>IFERROR(IF(INDEX(Rooms[اعتماد القيمة],MATCH(الحجز!$D9187,Rooms[الشقة],0),1)&lt;=الحجز!$C9187,((INDEX(Rooms[القيمة],MATCH(الحجز!$D9187,Rooms[الشقة],0),1)*الحجز!$E9187)+G9187)-F9187,الحجز!$H9187),"")</f>
        <v/>
      </c>
      <c r="I9187" s="10" t="str">
        <f>IFERROR(VLOOKUP(D9187,Rooms[[الشقة]:[وصف]],4,FALSE),"")</f>
        <v/>
      </c>
      <c r="K9187" s="16" t="str">
        <f t="shared" si="287"/>
        <v/>
      </c>
    </row>
    <row r="9188" spans="2:11" x14ac:dyDescent="0.2">
      <c r="B9188" s="10" t="str">
        <f t="shared" si="286"/>
        <v/>
      </c>
      <c r="C9188" s="30"/>
      <c r="H9188" s="10" t="str">
        <f>IFERROR(IF(INDEX(Rooms[اعتماد القيمة],MATCH(الحجز!$D9188,Rooms[الشقة],0),1)&lt;=الحجز!$C9188,((INDEX(Rooms[القيمة],MATCH(الحجز!$D9188,Rooms[الشقة],0),1)*الحجز!$E9188)+G9188)-F9188,الحجز!$H9188),"")</f>
        <v/>
      </c>
      <c r="I9188" s="10" t="str">
        <f>IFERROR(VLOOKUP(D9188,Rooms[[الشقة]:[وصف]],4,FALSE),"")</f>
        <v/>
      </c>
      <c r="K9188" s="16" t="str">
        <f t="shared" si="287"/>
        <v/>
      </c>
    </row>
    <row r="9189" spans="2:11" x14ac:dyDescent="0.2">
      <c r="B9189" s="10" t="str">
        <f t="shared" si="286"/>
        <v/>
      </c>
      <c r="C9189" s="30"/>
      <c r="H9189" s="10" t="str">
        <f>IFERROR(IF(INDEX(Rooms[اعتماد القيمة],MATCH(الحجز!$D9189,Rooms[الشقة],0),1)&lt;=الحجز!$C9189,((INDEX(Rooms[القيمة],MATCH(الحجز!$D9189,Rooms[الشقة],0),1)*الحجز!$E9189)+G9189)-F9189,الحجز!$H9189),"")</f>
        <v/>
      </c>
      <c r="I9189" s="10" t="str">
        <f>IFERROR(VLOOKUP(D9189,Rooms[[الشقة]:[وصف]],4,FALSE),"")</f>
        <v/>
      </c>
      <c r="K9189" s="16" t="str">
        <f t="shared" si="287"/>
        <v/>
      </c>
    </row>
    <row r="9190" spans="2:11" x14ac:dyDescent="0.2">
      <c r="B9190" s="10" t="str">
        <f t="shared" si="286"/>
        <v/>
      </c>
      <c r="C9190" s="30"/>
      <c r="H9190" s="10" t="str">
        <f>IFERROR(IF(INDEX(Rooms[اعتماد القيمة],MATCH(الحجز!$D9190,Rooms[الشقة],0),1)&lt;=الحجز!$C9190,((INDEX(Rooms[القيمة],MATCH(الحجز!$D9190,Rooms[الشقة],0),1)*الحجز!$E9190)+G9190)-F9190,الحجز!$H9190),"")</f>
        <v/>
      </c>
      <c r="I9190" s="10" t="str">
        <f>IFERROR(VLOOKUP(D9190,Rooms[[الشقة]:[وصف]],4,FALSE),"")</f>
        <v/>
      </c>
      <c r="K9190" s="16" t="str">
        <f t="shared" si="287"/>
        <v/>
      </c>
    </row>
    <row r="9191" spans="2:11" x14ac:dyDescent="0.2">
      <c r="B9191" s="10" t="str">
        <f t="shared" si="286"/>
        <v/>
      </c>
      <c r="C9191" s="30"/>
      <c r="H9191" s="10" t="str">
        <f>IFERROR(IF(INDEX(Rooms[اعتماد القيمة],MATCH(الحجز!$D9191,Rooms[الشقة],0),1)&lt;=الحجز!$C9191,((INDEX(Rooms[القيمة],MATCH(الحجز!$D9191,Rooms[الشقة],0),1)*الحجز!$E9191)+G9191)-F9191,الحجز!$H9191),"")</f>
        <v/>
      </c>
      <c r="I9191" s="10" t="str">
        <f>IFERROR(VLOOKUP(D9191,Rooms[[الشقة]:[وصف]],4,FALSE),"")</f>
        <v/>
      </c>
      <c r="K9191" s="16" t="str">
        <f t="shared" si="287"/>
        <v/>
      </c>
    </row>
    <row r="9192" spans="2:11" x14ac:dyDescent="0.2">
      <c r="B9192" s="10" t="str">
        <f t="shared" si="286"/>
        <v/>
      </c>
      <c r="C9192" s="30"/>
      <c r="H9192" s="10" t="str">
        <f>IFERROR(IF(INDEX(Rooms[اعتماد القيمة],MATCH(الحجز!$D9192,Rooms[الشقة],0),1)&lt;=الحجز!$C9192,((INDEX(Rooms[القيمة],MATCH(الحجز!$D9192,Rooms[الشقة],0),1)*الحجز!$E9192)+G9192)-F9192,الحجز!$H9192),"")</f>
        <v/>
      </c>
      <c r="I9192" s="10" t="str">
        <f>IFERROR(VLOOKUP(D9192,Rooms[[الشقة]:[وصف]],4,FALSE),"")</f>
        <v/>
      </c>
      <c r="K9192" s="16" t="str">
        <f t="shared" si="287"/>
        <v/>
      </c>
    </row>
    <row r="9193" spans="2:11" x14ac:dyDescent="0.2">
      <c r="B9193" s="10" t="str">
        <f t="shared" si="286"/>
        <v/>
      </c>
      <c r="C9193" s="30"/>
      <c r="H9193" s="10" t="str">
        <f>IFERROR(IF(INDEX(Rooms[اعتماد القيمة],MATCH(الحجز!$D9193,Rooms[الشقة],0),1)&lt;=الحجز!$C9193,((INDEX(Rooms[القيمة],MATCH(الحجز!$D9193,Rooms[الشقة],0),1)*الحجز!$E9193)+G9193)-F9193,الحجز!$H9193),"")</f>
        <v/>
      </c>
      <c r="I9193" s="10" t="str">
        <f>IFERROR(VLOOKUP(D9193,Rooms[[الشقة]:[وصف]],4,FALSE),"")</f>
        <v/>
      </c>
      <c r="K9193" s="16" t="str">
        <f t="shared" si="287"/>
        <v/>
      </c>
    </row>
    <row r="9194" spans="2:11" x14ac:dyDescent="0.2">
      <c r="B9194" s="10" t="str">
        <f t="shared" si="286"/>
        <v/>
      </c>
      <c r="C9194" s="30"/>
      <c r="H9194" s="10" t="str">
        <f>IFERROR(IF(INDEX(Rooms[اعتماد القيمة],MATCH(الحجز!$D9194,Rooms[الشقة],0),1)&lt;=الحجز!$C9194,((INDEX(Rooms[القيمة],MATCH(الحجز!$D9194,Rooms[الشقة],0),1)*الحجز!$E9194)+G9194)-F9194,الحجز!$H9194),"")</f>
        <v/>
      </c>
      <c r="I9194" s="10" t="str">
        <f>IFERROR(VLOOKUP(D9194,Rooms[[الشقة]:[وصف]],4,FALSE),"")</f>
        <v/>
      </c>
      <c r="K9194" s="16" t="str">
        <f t="shared" si="287"/>
        <v/>
      </c>
    </row>
    <row r="9195" spans="2:11" x14ac:dyDescent="0.2">
      <c r="B9195" s="10" t="str">
        <f t="shared" si="286"/>
        <v/>
      </c>
      <c r="C9195" s="30"/>
      <c r="H9195" s="10" t="str">
        <f>IFERROR(IF(INDEX(Rooms[اعتماد القيمة],MATCH(الحجز!$D9195,Rooms[الشقة],0),1)&lt;=الحجز!$C9195,((INDEX(Rooms[القيمة],MATCH(الحجز!$D9195,Rooms[الشقة],0),1)*الحجز!$E9195)+G9195)-F9195,الحجز!$H9195),"")</f>
        <v/>
      </c>
      <c r="I9195" s="10" t="str">
        <f>IFERROR(VLOOKUP(D9195,Rooms[[الشقة]:[وصف]],4,FALSE),"")</f>
        <v/>
      </c>
      <c r="K9195" s="16" t="str">
        <f t="shared" si="287"/>
        <v/>
      </c>
    </row>
    <row r="9196" spans="2:11" x14ac:dyDescent="0.2">
      <c r="B9196" s="10" t="str">
        <f t="shared" si="286"/>
        <v/>
      </c>
      <c r="C9196" s="30"/>
      <c r="H9196" s="10" t="str">
        <f>IFERROR(IF(INDEX(Rooms[اعتماد القيمة],MATCH(الحجز!$D9196,Rooms[الشقة],0),1)&lt;=الحجز!$C9196,((INDEX(Rooms[القيمة],MATCH(الحجز!$D9196,Rooms[الشقة],0),1)*الحجز!$E9196)+G9196)-F9196,الحجز!$H9196),"")</f>
        <v/>
      </c>
      <c r="I9196" s="10" t="str">
        <f>IFERROR(VLOOKUP(D9196,Rooms[[الشقة]:[وصف]],4,FALSE),"")</f>
        <v/>
      </c>
      <c r="K9196" s="16" t="str">
        <f t="shared" si="287"/>
        <v/>
      </c>
    </row>
    <row r="9197" spans="2:11" x14ac:dyDescent="0.2">
      <c r="B9197" s="10" t="str">
        <f t="shared" si="286"/>
        <v/>
      </c>
      <c r="C9197" s="30"/>
      <c r="H9197" s="10" t="str">
        <f>IFERROR(IF(INDEX(Rooms[اعتماد القيمة],MATCH(الحجز!$D9197,Rooms[الشقة],0),1)&lt;=الحجز!$C9197,((INDEX(Rooms[القيمة],MATCH(الحجز!$D9197,Rooms[الشقة],0),1)*الحجز!$E9197)+G9197)-F9197,الحجز!$H9197),"")</f>
        <v/>
      </c>
      <c r="I9197" s="10" t="str">
        <f>IFERROR(VLOOKUP(D9197,Rooms[[الشقة]:[وصف]],4,FALSE),"")</f>
        <v/>
      </c>
      <c r="K9197" s="16" t="str">
        <f t="shared" si="287"/>
        <v/>
      </c>
    </row>
    <row r="9198" spans="2:11" x14ac:dyDescent="0.2">
      <c r="B9198" s="10" t="str">
        <f t="shared" si="286"/>
        <v/>
      </c>
      <c r="C9198" s="30"/>
      <c r="H9198" s="10" t="str">
        <f>IFERROR(IF(INDEX(Rooms[اعتماد القيمة],MATCH(الحجز!$D9198,Rooms[الشقة],0),1)&lt;=الحجز!$C9198,((INDEX(Rooms[القيمة],MATCH(الحجز!$D9198,Rooms[الشقة],0),1)*الحجز!$E9198)+G9198)-F9198,الحجز!$H9198),"")</f>
        <v/>
      </c>
      <c r="I9198" s="10" t="str">
        <f>IFERROR(VLOOKUP(D9198,Rooms[[الشقة]:[وصف]],4,FALSE),"")</f>
        <v/>
      </c>
      <c r="K9198" s="16" t="str">
        <f t="shared" si="287"/>
        <v/>
      </c>
    </row>
    <row r="9199" spans="2:11" x14ac:dyDescent="0.2">
      <c r="B9199" s="10" t="str">
        <f t="shared" si="286"/>
        <v/>
      </c>
      <c r="C9199" s="30"/>
      <c r="H9199" s="10" t="str">
        <f>IFERROR(IF(INDEX(Rooms[اعتماد القيمة],MATCH(الحجز!$D9199,Rooms[الشقة],0),1)&lt;=الحجز!$C9199,((INDEX(Rooms[القيمة],MATCH(الحجز!$D9199,Rooms[الشقة],0),1)*الحجز!$E9199)+G9199)-F9199,الحجز!$H9199),"")</f>
        <v/>
      </c>
      <c r="I9199" s="10" t="str">
        <f>IFERROR(VLOOKUP(D9199,Rooms[[الشقة]:[وصف]],4,FALSE),"")</f>
        <v/>
      </c>
      <c r="K9199" s="16" t="str">
        <f t="shared" si="287"/>
        <v/>
      </c>
    </row>
    <row r="9200" spans="2:11" x14ac:dyDescent="0.2">
      <c r="B9200" s="10" t="str">
        <f t="shared" si="286"/>
        <v/>
      </c>
      <c r="C9200" s="30"/>
      <c r="H9200" s="10" t="str">
        <f>IFERROR(IF(INDEX(Rooms[اعتماد القيمة],MATCH(الحجز!$D9200,Rooms[الشقة],0),1)&lt;=الحجز!$C9200,((INDEX(Rooms[القيمة],MATCH(الحجز!$D9200,Rooms[الشقة],0),1)*الحجز!$E9200)+G9200)-F9200,الحجز!$H9200),"")</f>
        <v/>
      </c>
      <c r="I9200" s="10" t="str">
        <f>IFERROR(VLOOKUP(D9200,Rooms[[الشقة]:[وصف]],4,FALSE),"")</f>
        <v/>
      </c>
      <c r="K9200" s="16" t="str">
        <f t="shared" si="287"/>
        <v/>
      </c>
    </row>
    <row r="9201" spans="2:11" x14ac:dyDescent="0.2">
      <c r="B9201" s="10" t="str">
        <f t="shared" si="286"/>
        <v/>
      </c>
      <c r="C9201" s="30"/>
      <c r="H9201" s="10" t="str">
        <f>IFERROR(IF(INDEX(Rooms[اعتماد القيمة],MATCH(الحجز!$D9201,Rooms[الشقة],0),1)&lt;=الحجز!$C9201,((INDEX(Rooms[القيمة],MATCH(الحجز!$D9201,Rooms[الشقة],0),1)*الحجز!$E9201)+G9201)-F9201,الحجز!$H9201),"")</f>
        <v/>
      </c>
      <c r="I9201" s="10" t="str">
        <f>IFERROR(VLOOKUP(D9201,Rooms[[الشقة]:[وصف]],4,FALSE),"")</f>
        <v/>
      </c>
      <c r="K9201" s="16" t="str">
        <f t="shared" si="287"/>
        <v/>
      </c>
    </row>
    <row r="9202" spans="2:11" x14ac:dyDescent="0.2">
      <c r="B9202" s="10" t="str">
        <f t="shared" si="286"/>
        <v/>
      </c>
      <c r="C9202" s="30"/>
      <c r="H9202" s="10" t="str">
        <f>IFERROR(IF(INDEX(Rooms[اعتماد القيمة],MATCH(الحجز!$D9202,Rooms[الشقة],0),1)&lt;=الحجز!$C9202,((INDEX(Rooms[القيمة],MATCH(الحجز!$D9202,Rooms[الشقة],0),1)*الحجز!$E9202)+G9202)-F9202,الحجز!$H9202),"")</f>
        <v/>
      </c>
      <c r="I9202" s="10" t="str">
        <f>IFERROR(VLOOKUP(D9202,Rooms[[الشقة]:[وصف]],4,FALSE),"")</f>
        <v/>
      </c>
      <c r="K9202" s="16" t="str">
        <f t="shared" si="287"/>
        <v/>
      </c>
    </row>
    <row r="9203" spans="2:11" x14ac:dyDescent="0.2">
      <c r="B9203" s="10" t="str">
        <f t="shared" si="286"/>
        <v/>
      </c>
      <c r="C9203" s="30"/>
      <c r="H9203" s="10" t="str">
        <f>IFERROR(IF(INDEX(Rooms[اعتماد القيمة],MATCH(الحجز!$D9203,Rooms[الشقة],0),1)&lt;=الحجز!$C9203,((INDEX(Rooms[القيمة],MATCH(الحجز!$D9203,Rooms[الشقة],0),1)*الحجز!$E9203)+G9203)-F9203,الحجز!$H9203),"")</f>
        <v/>
      </c>
      <c r="I9203" s="10" t="str">
        <f>IFERROR(VLOOKUP(D9203,Rooms[[الشقة]:[وصف]],4,FALSE),"")</f>
        <v/>
      </c>
      <c r="K9203" s="16" t="str">
        <f t="shared" si="287"/>
        <v/>
      </c>
    </row>
    <row r="9204" spans="2:11" x14ac:dyDescent="0.2">
      <c r="B9204" s="10" t="str">
        <f t="shared" si="286"/>
        <v/>
      </c>
      <c r="C9204" s="30"/>
      <c r="H9204" s="10" t="str">
        <f>IFERROR(IF(INDEX(Rooms[اعتماد القيمة],MATCH(الحجز!$D9204,Rooms[الشقة],0),1)&lt;=الحجز!$C9204,((INDEX(Rooms[القيمة],MATCH(الحجز!$D9204,Rooms[الشقة],0),1)*الحجز!$E9204)+G9204)-F9204,الحجز!$H9204),"")</f>
        <v/>
      </c>
      <c r="I9204" s="10" t="str">
        <f>IFERROR(VLOOKUP(D9204,Rooms[[الشقة]:[وصف]],4,FALSE),"")</f>
        <v/>
      </c>
      <c r="K9204" s="16" t="str">
        <f t="shared" si="287"/>
        <v/>
      </c>
    </row>
    <row r="9205" spans="2:11" x14ac:dyDescent="0.2">
      <c r="B9205" s="10" t="str">
        <f t="shared" si="286"/>
        <v/>
      </c>
      <c r="C9205" s="30"/>
      <c r="H9205" s="10" t="str">
        <f>IFERROR(IF(INDEX(Rooms[اعتماد القيمة],MATCH(الحجز!$D9205,Rooms[الشقة],0),1)&lt;=الحجز!$C9205,((INDEX(Rooms[القيمة],MATCH(الحجز!$D9205,Rooms[الشقة],0),1)*الحجز!$E9205)+G9205)-F9205,الحجز!$H9205),"")</f>
        <v/>
      </c>
      <c r="I9205" s="10" t="str">
        <f>IFERROR(VLOOKUP(D9205,Rooms[[الشقة]:[وصف]],4,FALSE),"")</f>
        <v/>
      </c>
      <c r="K9205" s="16" t="str">
        <f t="shared" si="287"/>
        <v/>
      </c>
    </row>
    <row r="9206" spans="2:11" x14ac:dyDescent="0.2">
      <c r="B9206" s="10" t="str">
        <f t="shared" si="286"/>
        <v/>
      </c>
      <c r="C9206" s="30"/>
      <c r="H9206" s="10" t="str">
        <f>IFERROR(IF(INDEX(Rooms[اعتماد القيمة],MATCH(الحجز!$D9206,Rooms[الشقة],0),1)&lt;=الحجز!$C9206,((INDEX(Rooms[القيمة],MATCH(الحجز!$D9206,Rooms[الشقة],0),1)*الحجز!$E9206)+G9206)-F9206,الحجز!$H9206),"")</f>
        <v/>
      </c>
      <c r="I9206" s="10" t="str">
        <f>IFERROR(VLOOKUP(D9206,Rooms[[الشقة]:[وصف]],4,FALSE),"")</f>
        <v/>
      </c>
      <c r="K9206" s="16" t="str">
        <f t="shared" si="287"/>
        <v/>
      </c>
    </row>
    <row r="9207" spans="2:11" x14ac:dyDescent="0.2">
      <c r="B9207" s="10" t="str">
        <f t="shared" si="286"/>
        <v/>
      </c>
      <c r="C9207" s="30"/>
      <c r="H9207" s="10" t="str">
        <f>IFERROR(IF(INDEX(Rooms[اعتماد القيمة],MATCH(الحجز!$D9207,Rooms[الشقة],0),1)&lt;=الحجز!$C9207,((INDEX(Rooms[القيمة],MATCH(الحجز!$D9207,Rooms[الشقة],0),1)*الحجز!$E9207)+G9207)-F9207,الحجز!$H9207),"")</f>
        <v/>
      </c>
      <c r="I9207" s="10" t="str">
        <f>IFERROR(VLOOKUP(D9207,Rooms[[الشقة]:[وصف]],4,FALSE),"")</f>
        <v/>
      </c>
      <c r="K9207" s="16" t="str">
        <f t="shared" si="287"/>
        <v/>
      </c>
    </row>
    <row r="9208" spans="2:11" x14ac:dyDescent="0.2">
      <c r="B9208" s="10" t="str">
        <f t="shared" si="286"/>
        <v/>
      </c>
      <c r="C9208" s="30"/>
      <c r="H9208" s="10" t="str">
        <f>IFERROR(IF(INDEX(Rooms[اعتماد القيمة],MATCH(الحجز!$D9208,Rooms[الشقة],0),1)&lt;=الحجز!$C9208,((INDEX(Rooms[القيمة],MATCH(الحجز!$D9208,Rooms[الشقة],0),1)*الحجز!$E9208)+G9208)-F9208,الحجز!$H9208),"")</f>
        <v/>
      </c>
      <c r="I9208" s="10" t="str">
        <f>IFERROR(VLOOKUP(D9208,Rooms[[الشقة]:[وصف]],4,FALSE),"")</f>
        <v/>
      </c>
      <c r="K9208" s="16" t="str">
        <f t="shared" si="287"/>
        <v/>
      </c>
    </row>
    <row r="9209" spans="2:11" x14ac:dyDescent="0.2">
      <c r="B9209" s="10" t="str">
        <f t="shared" si="286"/>
        <v/>
      </c>
      <c r="C9209" s="30"/>
      <c r="H9209" s="10" t="str">
        <f>IFERROR(IF(INDEX(Rooms[اعتماد القيمة],MATCH(الحجز!$D9209,Rooms[الشقة],0),1)&lt;=الحجز!$C9209,((INDEX(Rooms[القيمة],MATCH(الحجز!$D9209,Rooms[الشقة],0),1)*الحجز!$E9209)+G9209)-F9209,الحجز!$H9209),"")</f>
        <v/>
      </c>
      <c r="I9209" s="10" t="str">
        <f>IFERROR(VLOOKUP(D9209,Rooms[[الشقة]:[وصف]],4,FALSE),"")</f>
        <v/>
      </c>
      <c r="K9209" s="16" t="str">
        <f t="shared" si="287"/>
        <v/>
      </c>
    </row>
    <row r="9210" spans="2:11" x14ac:dyDescent="0.2">
      <c r="B9210" s="10" t="str">
        <f t="shared" si="286"/>
        <v/>
      </c>
      <c r="C9210" s="30"/>
      <c r="H9210" s="10" t="str">
        <f>IFERROR(IF(INDEX(Rooms[اعتماد القيمة],MATCH(الحجز!$D9210,Rooms[الشقة],0),1)&lt;=الحجز!$C9210,((INDEX(Rooms[القيمة],MATCH(الحجز!$D9210,Rooms[الشقة],0),1)*الحجز!$E9210)+G9210)-F9210,الحجز!$H9210),"")</f>
        <v/>
      </c>
      <c r="I9210" s="10" t="str">
        <f>IFERROR(VLOOKUP(D9210,Rooms[[الشقة]:[وصف]],4,FALSE),"")</f>
        <v/>
      </c>
      <c r="K9210" s="16" t="str">
        <f t="shared" si="287"/>
        <v/>
      </c>
    </row>
    <row r="9211" spans="2:11" x14ac:dyDescent="0.2">
      <c r="B9211" s="10" t="str">
        <f t="shared" si="286"/>
        <v/>
      </c>
      <c r="C9211" s="30"/>
      <c r="H9211" s="10" t="str">
        <f>IFERROR(IF(INDEX(Rooms[اعتماد القيمة],MATCH(الحجز!$D9211,Rooms[الشقة],0),1)&lt;=الحجز!$C9211,((INDEX(Rooms[القيمة],MATCH(الحجز!$D9211,Rooms[الشقة],0),1)*الحجز!$E9211)+G9211)-F9211,الحجز!$H9211),"")</f>
        <v/>
      </c>
      <c r="I9211" s="10" t="str">
        <f>IFERROR(VLOOKUP(D9211,Rooms[[الشقة]:[وصف]],4,FALSE),"")</f>
        <v/>
      </c>
      <c r="K9211" s="16" t="str">
        <f t="shared" si="287"/>
        <v/>
      </c>
    </row>
    <row r="9212" spans="2:11" x14ac:dyDescent="0.2">
      <c r="B9212" s="10" t="str">
        <f t="shared" si="286"/>
        <v/>
      </c>
      <c r="C9212" s="30"/>
      <c r="H9212" s="10" t="str">
        <f>IFERROR(IF(INDEX(Rooms[اعتماد القيمة],MATCH(الحجز!$D9212,Rooms[الشقة],0),1)&lt;=الحجز!$C9212,((INDEX(Rooms[القيمة],MATCH(الحجز!$D9212,Rooms[الشقة],0),1)*الحجز!$E9212)+G9212)-F9212,الحجز!$H9212),"")</f>
        <v/>
      </c>
      <c r="I9212" s="10" t="str">
        <f>IFERROR(VLOOKUP(D9212,Rooms[[الشقة]:[وصف]],4,FALSE),"")</f>
        <v/>
      </c>
      <c r="K9212" s="16" t="str">
        <f t="shared" si="287"/>
        <v/>
      </c>
    </row>
    <row r="9213" spans="2:11" x14ac:dyDescent="0.2">
      <c r="B9213" s="10" t="str">
        <f t="shared" si="286"/>
        <v/>
      </c>
      <c r="C9213" s="30"/>
      <c r="H9213" s="10" t="str">
        <f>IFERROR(IF(INDEX(Rooms[اعتماد القيمة],MATCH(الحجز!$D9213,Rooms[الشقة],0),1)&lt;=الحجز!$C9213,((INDEX(Rooms[القيمة],MATCH(الحجز!$D9213,Rooms[الشقة],0),1)*الحجز!$E9213)+G9213)-F9213,الحجز!$H9213),"")</f>
        <v/>
      </c>
      <c r="I9213" s="10" t="str">
        <f>IFERROR(VLOOKUP(D9213,Rooms[[الشقة]:[وصف]],4,FALSE),"")</f>
        <v/>
      </c>
      <c r="K9213" s="16" t="str">
        <f t="shared" si="287"/>
        <v/>
      </c>
    </row>
    <row r="9214" spans="2:11" x14ac:dyDescent="0.2">
      <c r="B9214" s="10" t="str">
        <f t="shared" si="286"/>
        <v/>
      </c>
      <c r="C9214" s="30"/>
      <c r="H9214" s="10" t="str">
        <f>IFERROR(IF(INDEX(Rooms[اعتماد القيمة],MATCH(الحجز!$D9214,Rooms[الشقة],0),1)&lt;=الحجز!$C9214,((INDEX(Rooms[القيمة],MATCH(الحجز!$D9214,Rooms[الشقة],0),1)*الحجز!$E9214)+G9214)-F9214,الحجز!$H9214),"")</f>
        <v/>
      </c>
      <c r="I9214" s="10" t="str">
        <f>IFERROR(VLOOKUP(D9214,Rooms[[الشقة]:[وصف]],4,FALSE),"")</f>
        <v/>
      </c>
      <c r="K9214" s="16" t="str">
        <f t="shared" si="287"/>
        <v/>
      </c>
    </row>
    <row r="9215" spans="2:11" x14ac:dyDescent="0.2">
      <c r="B9215" s="10" t="str">
        <f t="shared" si="286"/>
        <v/>
      </c>
      <c r="C9215" s="30"/>
      <c r="H9215" s="10" t="str">
        <f>IFERROR(IF(INDEX(Rooms[اعتماد القيمة],MATCH(الحجز!$D9215,Rooms[الشقة],0),1)&lt;=الحجز!$C9215,((INDEX(Rooms[القيمة],MATCH(الحجز!$D9215,Rooms[الشقة],0),1)*الحجز!$E9215)+G9215)-F9215,الحجز!$H9215),"")</f>
        <v/>
      </c>
      <c r="I9215" s="10" t="str">
        <f>IFERROR(VLOOKUP(D9215,Rooms[[الشقة]:[وصف]],4,FALSE),"")</f>
        <v/>
      </c>
      <c r="K9215" s="16" t="str">
        <f t="shared" si="287"/>
        <v/>
      </c>
    </row>
    <row r="9216" spans="2:11" x14ac:dyDescent="0.2">
      <c r="B9216" s="10" t="str">
        <f t="shared" si="286"/>
        <v/>
      </c>
      <c r="C9216" s="30"/>
      <c r="H9216" s="10" t="str">
        <f>IFERROR(IF(INDEX(Rooms[اعتماد القيمة],MATCH(الحجز!$D9216,Rooms[الشقة],0),1)&lt;=الحجز!$C9216,((INDEX(Rooms[القيمة],MATCH(الحجز!$D9216,Rooms[الشقة],0),1)*الحجز!$E9216)+G9216)-F9216,الحجز!$H9216),"")</f>
        <v/>
      </c>
      <c r="I9216" s="10" t="str">
        <f>IFERROR(VLOOKUP(D9216,Rooms[[الشقة]:[وصف]],4,FALSE),"")</f>
        <v/>
      </c>
      <c r="K9216" s="16" t="str">
        <f t="shared" si="287"/>
        <v/>
      </c>
    </row>
    <row r="9217" spans="2:11" x14ac:dyDescent="0.2">
      <c r="B9217" s="10" t="str">
        <f t="shared" si="286"/>
        <v/>
      </c>
      <c r="C9217" s="30"/>
      <c r="H9217" s="10" t="str">
        <f>IFERROR(IF(INDEX(Rooms[اعتماد القيمة],MATCH(الحجز!$D9217,Rooms[الشقة],0),1)&lt;=الحجز!$C9217,((INDEX(Rooms[القيمة],MATCH(الحجز!$D9217,Rooms[الشقة],0),1)*الحجز!$E9217)+G9217)-F9217,الحجز!$H9217),"")</f>
        <v/>
      </c>
      <c r="I9217" s="10" t="str">
        <f>IFERROR(VLOOKUP(D9217,Rooms[[الشقة]:[وصف]],4,FALSE),"")</f>
        <v/>
      </c>
      <c r="K9217" s="16" t="str">
        <f t="shared" si="287"/>
        <v/>
      </c>
    </row>
    <row r="9218" spans="2:11" x14ac:dyDescent="0.2">
      <c r="B9218" s="10" t="str">
        <f t="shared" si="286"/>
        <v/>
      </c>
      <c r="C9218" s="30"/>
      <c r="H9218" s="10" t="str">
        <f>IFERROR(IF(INDEX(Rooms[اعتماد القيمة],MATCH(الحجز!$D9218,Rooms[الشقة],0),1)&lt;=الحجز!$C9218,((INDEX(Rooms[القيمة],MATCH(الحجز!$D9218,Rooms[الشقة],0),1)*الحجز!$E9218)+G9218)-F9218,الحجز!$H9218),"")</f>
        <v/>
      </c>
      <c r="I9218" s="10" t="str">
        <f>IFERROR(VLOOKUP(D9218,Rooms[[الشقة]:[وصف]],4,FALSE),"")</f>
        <v/>
      </c>
      <c r="K9218" s="16" t="str">
        <f t="shared" si="287"/>
        <v/>
      </c>
    </row>
    <row r="9219" spans="2:11" x14ac:dyDescent="0.2">
      <c r="B9219" s="10" t="str">
        <f t="shared" si="286"/>
        <v/>
      </c>
      <c r="C9219" s="30"/>
      <c r="H9219" s="10" t="str">
        <f>IFERROR(IF(INDEX(Rooms[اعتماد القيمة],MATCH(الحجز!$D9219,Rooms[الشقة],0),1)&lt;=الحجز!$C9219,((INDEX(Rooms[القيمة],MATCH(الحجز!$D9219,Rooms[الشقة],0),1)*الحجز!$E9219)+G9219)-F9219,الحجز!$H9219),"")</f>
        <v/>
      </c>
      <c r="I9219" s="10" t="str">
        <f>IFERROR(VLOOKUP(D9219,Rooms[[الشقة]:[وصف]],4,FALSE),"")</f>
        <v/>
      </c>
      <c r="K9219" s="16" t="str">
        <f t="shared" si="287"/>
        <v/>
      </c>
    </row>
    <row r="9220" spans="2:11" x14ac:dyDescent="0.2">
      <c r="B9220" s="10" t="str">
        <f t="shared" si="286"/>
        <v/>
      </c>
      <c r="C9220" s="30"/>
      <c r="H9220" s="10" t="str">
        <f>IFERROR(IF(INDEX(Rooms[اعتماد القيمة],MATCH(الحجز!$D9220,Rooms[الشقة],0),1)&lt;=الحجز!$C9220,((INDEX(Rooms[القيمة],MATCH(الحجز!$D9220,Rooms[الشقة],0),1)*الحجز!$E9220)+G9220)-F9220,الحجز!$H9220),"")</f>
        <v/>
      </c>
      <c r="I9220" s="10" t="str">
        <f>IFERROR(VLOOKUP(D9220,Rooms[[الشقة]:[وصف]],4,FALSE),"")</f>
        <v/>
      </c>
      <c r="K9220" s="16" t="str">
        <f t="shared" si="287"/>
        <v/>
      </c>
    </row>
    <row r="9221" spans="2:11" x14ac:dyDescent="0.2">
      <c r="B9221" s="10" t="str">
        <f t="shared" ref="B9221:B9284" si="288">IF(C9221&lt;&gt;"",ROW(A9218),"")</f>
        <v/>
      </c>
      <c r="C9221" s="30"/>
      <c r="H9221" s="10" t="str">
        <f>IFERROR(IF(INDEX(Rooms[اعتماد القيمة],MATCH(الحجز!$D9221,Rooms[الشقة],0),1)&lt;=الحجز!$C9221,((INDEX(Rooms[القيمة],MATCH(الحجز!$D9221,Rooms[الشقة],0),1)*الحجز!$E9221)+G9221)-F9221,الحجز!$H9221),"")</f>
        <v/>
      </c>
      <c r="I9221" s="10" t="str">
        <f>IFERROR(VLOOKUP(D9221,Rooms[[الشقة]:[وصف]],4,FALSE),"")</f>
        <v/>
      </c>
      <c r="K9221" s="16" t="str">
        <f t="shared" ref="K9221:K9284" si="289">IF(AND(E9221="",C9221=""),"",C9221+(IF(E9221&lt;1,E9221,(E9221-1))))</f>
        <v/>
      </c>
    </row>
    <row r="9222" spans="2:11" x14ac:dyDescent="0.2">
      <c r="B9222" s="10" t="str">
        <f t="shared" si="288"/>
        <v/>
      </c>
      <c r="C9222" s="30"/>
      <c r="H9222" s="10" t="str">
        <f>IFERROR(IF(INDEX(Rooms[اعتماد القيمة],MATCH(الحجز!$D9222,Rooms[الشقة],0),1)&lt;=الحجز!$C9222,((INDEX(Rooms[القيمة],MATCH(الحجز!$D9222,Rooms[الشقة],0),1)*الحجز!$E9222)+G9222)-F9222,الحجز!$H9222),"")</f>
        <v/>
      </c>
      <c r="I9222" s="10" t="str">
        <f>IFERROR(VLOOKUP(D9222,Rooms[[الشقة]:[وصف]],4,FALSE),"")</f>
        <v/>
      </c>
      <c r="K9222" s="16" t="str">
        <f t="shared" si="289"/>
        <v/>
      </c>
    </row>
    <row r="9223" spans="2:11" x14ac:dyDescent="0.2">
      <c r="B9223" s="10" t="str">
        <f t="shared" si="288"/>
        <v/>
      </c>
      <c r="C9223" s="30"/>
      <c r="H9223" s="10" t="str">
        <f>IFERROR(IF(INDEX(Rooms[اعتماد القيمة],MATCH(الحجز!$D9223,Rooms[الشقة],0),1)&lt;=الحجز!$C9223,((INDEX(Rooms[القيمة],MATCH(الحجز!$D9223,Rooms[الشقة],0),1)*الحجز!$E9223)+G9223)-F9223,الحجز!$H9223),"")</f>
        <v/>
      </c>
      <c r="I9223" s="10" t="str">
        <f>IFERROR(VLOOKUP(D9223,Rooms[[الشقة]:[وصف]],4,FALSE),"")</f>
        <v/>
      </c>
      <c r="K9223" s="16" t="str">
        <f t="shared" si="289"/>
        <v/>
      </c>
    </row>
    <row r="9224" spans="2:11" x14ac:dyDescent="0.2">
      <c r="B9224" s="10" t="str">
        <f t="shared" si="288"/>
        <v/>
      </c>
      <c r="C9224" s="30"/>
      <c r="H9224" s="10" t="str">
        <f>IFERROR(IF(INDEX(Rooms[اعتماد القيمة],MATCH(الحجز!$D9224,Rooms[الشقة],0),1)&lt;=الحجز!$C9224,((INDEX(Rooms[القيمة],MATCH(الحجز!$D9224,Rooms[الشقة],0),1)*الحجز!$E9224)+G9224)-F9224,الحجز!$H9224),"")</f>
        <v/>
      </c>
      <c r="I9224" s="10" t="str">
        <f>IFERROR(VLOOKUP(D9224,Rooms[[الشقة]:[وصف]],4,FALSE),"")</f>
        <v/>
      </c>
      <c r="K9224" s="16" t="str">
        <f t="shared" si="289"/>
        <v/>
      </c>
    </row>
    <row r="9225" spans="2:11" x14ac:dyDescent="0.2">
      <c r="B9225" s="10" t="str">
        <f t="shared" si="288"/>
        <v/>
      </c>
      <c r="C9225" s="30"/>
      <c r="H9225" s="10" t="str">
        <f>IFERROR(IF(INDEX(Rooms[اعتماد القيمة],MATCH(الحجز!$D9225,Rooms[الشقة],0),1)&lt;=الحجز!$C9225,((INDEX(Rooms[القيمة],MATCH(الحجز!$D9225,Rooms[الشقة],0),1)*الحجز!$E9225)+G9225)-F9225,الحجز!$H9225),"")</f>
        <v/>
      </c>
      <c r="I9225" s="10" t="str">
        <f>IFERROR(VLOOKUP(D9225,Rooms[[الشقة]:[وصف]],4,FALSE),"")</f>
        <v/>
      </c>
      <c r="K9225" s="16" t="str">
        <f t="shared" si="289"/>
        <v/>
      </c>
    </row>
    <row r="9226" spans="2:11" x14ac:dyDescent="0.2">
      <c r="B9226" s="10" t="str">
        <f t="shared" si="288"/>
        <v/>
      </c>
      <c r="C9226" s="30"/>
      <c r="H9226" s="10" t="str">
        <f>IFERROR(IF(INDEX(Rooms[اعتماد القيمة],MATCH(الحجز!$D9226,Rooms[الشقة],0),1)&lt;=الحجز!$C9226,((INDEX(Rooms[القيمة],MATCH(الحجز!$D9226,Rooms[الشقة],0),1)*الحجز!$E9226)+G9226)-F9226,الحجز!$H9226),"")</f>
        <v/>
      </c>
      <c r="I9226" s="10" t="str">
        <f>IFERROR(VLOOKUP(D9226,Rooms[[الشقة]:[وصف]],4,FALSE),"")</f>
        <v/>
      </c>
      <c r="K9226" s="16" t="str">
        <f t="shared" si="289"/>
        <v/>
      </c>
    </row>
    <row r="9227" spans="2:11" x14ac:dyDescent="0.2">
      <c r="B9227" s="10" t="str">
        <f t="shared" si="288"/>
        <v/>
      </c>
      <c r="C9227" s="30"/>
      <c r="H9227" s="10" t="str">
        <f>IFERROR(IF(INDEX(Rooms[اعتماد القيمة],MATCH(الحجز!$D9227,Rooms[الشقة],0),1)&lt;=الحجز!$C9227,((INDEX(Rooms[القيمة],MATCH(الحجز!$D9227,Rooms[الشقة],0),1)*الحجز!$E9227)+G9227)-F9227,الحجز!$H9227),"")</f>
        <v/>
      </c>
      <c r="I9227" s="10" t="str">
        <f>IFERROR(VLOOKUP(D9227,Rooms[[الشقة]:[وصف]],4,FALSE),"")</f>
        <v/>
      </c>
      <c r="K9227" s="16" t="str">
        <f t="shared" si="289"/>
        <v/>
      </c>
    </row>
    <row r="9228" spans="2:11" x14ac:dyDescent="0.2">
      <c r="B9228" s="10" t="str">
        <f t="shared" si="288"/>
        <v/>
      </c>
      <c r="C9228" s="30"/>
      <c r="H9228" s="10" t="str">
        <f>IFERROR(IF(INDEX(Rooms[اعتماد القيمة],MATCH(الحجز!$D9228,Rooms[الشقة],0),1)&lt;=الحجز!$C9228,((INDEX(Rooms[القيمة],MATCH(الحجز!$D9228,Rooms[الشقة],0),1)*الحجز!$E9228)+G9228)-F9228,الحجز!$H9228),"")</f>
        <v/>
      </c>
      <c r="I9228" s="10" t="str">
        <f>IFERROR(VLOOKUP(D9228,Rooms[[الشقة]:[وصف]],4,FALSE),"")</f>
        <v/>
      </c>
      <c r="K9228" s="16" t="str">
        <f t="shared" si="289"/>
        <v/>
      </c>
    </row>
    <row r="9229" spans="2:11" x14ac:dyDescent="0.2">
      <c r="B9229" s="10" t="str">
        <f t="shared" si="288"/>
        <v/>
      </c>
      <c r="C9229" s="30"/>
      <c r="H9229" s="10" t="str">
        <f>IFERROR(IF(INDEX(Rooms[اعتماد القيمة],MATCH(الحجز!$D9229,Rooms[الشقة],0),1)&lt;=الحجز!$C9229,((INDEX(Rooms[القيمة],MATCH(الحجز!$D9229,Rooms[الشقة],0),1)*الحجز!$E9229)+G9229)-F9229,الحجز!$H9229),"")</f>
        <v/>
      </c>
      <c r="I9229" s="10" t="str">
        <f>IFERROR(VLOOKUP(D9229,Rooms[[الشقة]:[وصف]],4,FALSE),"")</f>
        <v/>
      </c>
      <c r="K9229" s="16" t="str">
        <f t="shared" si="289"/>
        <v/>
      </c>
    </row>
    <row r="9230" spans="2:11" x14ac:dyDescent="0.2">
      <c r="B9230" s="10" t="str">
        <f t="shared" si="288"/>
        <v/>
      </c>
      <c r="C9230" s="30"/>
      <c r="H9230" s="10" t="str">
        <f>IFERROR(IF(INDEX(Rooms[اعتماد القيمة],MATCH(الحجز!$D9230,Rooms[الشقة],0),1)&lt;=الحجز!$C9230,((INDEX(Rooms[القيمة],MATCH(الحجز!$D9230,Rooms[الشقة],0),1)*الحجز!$E9230)+G9230)-F9230,الحجز!$H9230),"")</f>
        <v/>
      </c>
      <c r="I9230" s="10" t="str">
        <f>IFERROR(VLOOKUP(D9230,Rooms[[الشقة]:[وصف]],4,FALSE),"")</f>
        <v/>
      </c>
      <c r="K9230" s="16" t="str">
        <f t="shared" si="289"/>
        <v/>
      </c>
    </row>
    <row r="9231" spans="2:11" x14ac:dyDescent="0.2">
      <c r="B9231" s="10" t="str">
        <f t="shared" si="288"/>
        <v/>
      </c>
      <c r="C9231" s="30"/>
      <c r="H9231" s="10" t="str">
        <f>IFERROR(IF(INDEX(Rooms[اعتماد القيمة],MATCH(الحجز!$D9231,Rooms[الشقة],0),1)&lt;=الحجز!$C9231,((INDEX(Rooms[القيمة],MATCH(الحجز!$D9231,Rooms[الشقة],0),1)*الحجز!$E9231)+G9231)-F9231,الحجز!$H9231),"")</f>
        <v/>
      </c>
      <c r="I9231" s="10" t="str">
        <f>IFERROR(VLOOKUP(D9231,Rooms[[الشقة]:[وصف]],4,FALSE),"")</f>
        <v/>
      </c>
      <c r="K9231" s="16" t="str">
        <f t="shared" si="289"/>
        <v/>
      </c>
    </row>
    <row r="9232" spans="2:11" x14ac:dyDescent="0.2">
      <c r="B9232" s="10" t="str">
        <f t="shared" si="288"/>
        <v/>
      </c>
      <c r="C9232" s="30"/>
      <c r="H9232" s="10" t="str">
        <f>IFERROR(IF(INDEX(Rooms[اعتماد القيمة],MATCH(الحجز!$D9232,Rooms[الشقة],0),1)&lt;=الحجز!$C9232,((INDEX(Rooms[القيمة],MATCH(الحجز!$D9232,Rooms[الشقة],0),1)*الحجز!$E9232)+G9232)-F9232,الحجز!$H9232),"")</f>
        <v/>
      </c>
      <c r="I9232" s="10" t="str">
        <f>IFERROR(VLOOKUP(D9232,Rooms[[الشقة]:[وصف]],4,FALSE),"")</f>
        <v/>
      </c>
      <c r="K9232" s="16" t="str">
        <f t="shared" si="289"/>
        <v/>
      </c>
    </row>
    <row r="9233" spans="2:11" x14ac:dyDescent="0.2">
      <c r="B9233" s="10" t="str">
        <f t="shared" si="288"/>
        <v/>
      </c>
      <c r="C9233" s="30"/>
      <c r="H9233" s="10" t="str">
        <f>IFERROR(IF(INDEX(Rooms[اعتماد القيمة],MATCH(الحجز!$D9233,Rooms[الشقة],0),1)&lt;=الحجز!$C9233,((INDEX(Rooms[القيمة],MATCH(الحجز!$D9233,Rooms[الشقة],0),1)*الحجز!$E9233)+G9233)-F9233,الحجز!$H9233),"")</f>
        <v/>
      </c>
      <c r="I9233" s="10" t="str">
        <f>IFERROR(VLOOKUP(D9233,Rooms[[الشقة]:[وصف]],4,FALSE),"")</f>
        <v/>
      </c>
      <c r="K9233" s="16" t="str">
        <f t="shared" si="289"/>
        <v/>
      </c>
    </row>
    <row r="9234" spans="2:11" x14ac:dyDescent="0.2">
      <c r="B9234" s="10" t="str">
        <f t="shared" si="288"/>
        <v/>
      </c>
      <c r="C9234" s="30"/>
      <c r="H9234" s="10" t="str">
        <f>IFERROR(IF(INDEX(Rooms[اعتماد القيمة],MATCH(الحجز!$D9234,Rooms[الشقة],0),1)&lt;=الحجز!$C9234,((INDEX(Rooms[القيمة],MATCH(الحجز!$D9234,Rooms[الشقة],0),1)*الحجز!$E9234)+G9234)-F9234,الحجز!$H9234),"")</f>
        <v/>
      </c>
      <c r="I9234" s="10" t="str">
        <f>IFERROR(VLOOKUP(D9234,Rooms[[الشقة]:[وصف]],4,FALSE),"")</f>
        <v/>
      </c>
      <c r="K9234" s="16" t="str">
        <f t="shared" si="289"/>
        <v/>
      </c>
    </row>
    <row r="9235" spans="2:11" x14ac:dyDescent="0.2">
      <c r="B9235" s="10" t="str">
        <f t="shared" si="288"/>
        <v/>
      </c>
      <c r="C9235" s="30"/>
      <c r="H9235" s="10" t="str">
        <f>IFERROR(IF(INDEX(Rooms[اعتماد القيمة],MATCH(الحجز!$D9235,Rooms[الشقة],0),1)&lt;=الحجز!$C9235,((INDEX(Rooms[القيمة],MATCH(الحجز!$D9235,Rooms[الشقة],0),1)*الحجز!$E9235)+G9235)-F9235,الحجز!$H9235),"")</f>
        <v/>
      </c>
      <c r="I9235" s="10" t="str">
        <f>IFERROR(VLOOKUP(D9235,Rooms[[الشقة]:[وصف]],4,FALSE),"")</f>
        <v/>
      </c>
      <c r="K9235" s="16" t="str">
        <f t="shared" si="289"/>
        <v/>
      </c>
    </row>
    <row r="9236" spans="2:11" x14ac:dyDescent="0.2">
      <c r="B9236" s="10" t="str">
        <f t="shared" si="288"/>
        <v/>
      </c>
      <c r="C9236" s="30"/>
      <c r="H9236" s="10" t="str">
        <f>IFERROR(IF(INDEX(Rooms[اعتماد القيمة],MATCH(الحجز!$D9236,Rooms[الشقة],0),1)&lt;=الحجز!$C9236,((INDEX(Rooms[القيمة],MATCH(الحجز!$D9236,Rooms[الشقة],0),1)*الحجز!$E9236)+G9236)-F9236,الحجز!$H9236),"")</f>
        <v/>
      </c>
      <c r="I9236" s="10" t="str">
        <f>IFERROR(VLOOKUP(D9236,Rooms[[الشقة]:[وصف]],4,FALSE),"")</f>
        <v/>
      </c>
      <c r="K9236" s="16" t="str">
        <f t="shared" si="289"/>
        <v/>
      </c>
    </row>
    <row r="9237" spans="2:11" x14ac:dyDescent="0.2">
      <c r="B9237" s="10" t="str">
        <f t="shared" si="288"/>
        <v/>
      </c>
      <c r="C9237" s="30"/>
      <c r="H9237" s="10" t="str">
        <f>IFERROR(IF(INDEX(Rooms[اعتماد القيمة],MATCH(الحجز!$D9237,Rooms[الشقة],0),1)&lt;=الحجز!$C9237,((INDEX(Rooms[القيمة],MATCH(الحجز!$D9237,Rooms[الشقة],0),1)*الحجز!$E9237)+G9237)-F9237,الحجز!$H9237),"")</f>
        <v/>
      </c>
      <c r="I9237" s="10" t="str">
        <f>IFERROR(VLOOKUP(D9237,Rooms[[الشقة]:[وصف]],4,FALSE),"")</f>
        <v/>
      </c>
      <c r="K9237" s="16" t="str">
        <f t="shared" si="289"/>
        <v/>
      </c>
    </row>
    <row r="9238" spans="2:11" x14ac:dyDescent="0.2">
      <c r="B9238" s="10" t="str">
        <f t="shared" si="288"/>
        <v/>
      </c>
      <c r="C9238" s="30"/>
      <c r="H9238" s="10" t="str">
        <f>IFERROR(IF(INDEX(Rooms[اعتماد القيمة],MATCH(الحجز!$D9238,Rooms[الشقة],0),1)&lt;=الحجز!$C9238,((INDEX(Rooms[القيمة],MATCH(الحجز!$D9238,Rooms[الشقة],0),1)*الحجز!$E9238)+G9238)-F9238,الحجز!$H9238),"")</f>
        <v/>
      </c>
      <c r="I9238" s="10" t="str">
        <f>IFERROR(VLOOKUP(D9238,Rooms[[الشقة]:[وصف]],4,FALSE),"")</f>
        <v/>
      </c>
      <c r="K9238" s="16" t="str">
        <f t="shared" si="289"/>
        <v/>
      </c>
    </row>
    <row r="9239" spans="2:11" x14ac:dyDescent="0.2">
      <c r="B9239" s="10" t="str">
        <f t="shared" si="288"/>
        <v/>
      </c>
      <c r="C9239" s="30"/>
      <c r="H9239" s="10" t="str">
        <f>IFERROR(IF(INDEX(Rooms[اعتماد القيمة],MATCH(الحجز!$D9239,Rooms[الشقة],0),1)&lt;=الحجز!$C9239,((INDEX(Rooms[القيمة],MATCH(الحجز!$D9239,Rooms[الشقة],0),1)*الحجز!$E9239)+G9239)-F9239,الحجز!$H9239),"")</f>
        <v/>
      </c>
      <c r="I9239" s="10" t="str">
        <f>IFERROR(VLOOKUP(D9239,Rooms[[الشقة]:[وصف]],4,FALSE),"")</f>
        <v/>
      </c>
      <c r="K9239" s="16" t="str">
        <f t="shared" si="289"/>
        <v/>
      </c>
    </row>
    <row r="9240" spans="2:11" x14ac:dyDescent="0.2">
      <c r="B9240" s="10" t="str">
        <f t="shared" si="288"/>
        <v/>
      </c>
      <c r="C9240" s="30"/>
      <c r="H9240" s="10" t="str">
        <f>IFERROR(IF(INDEX(Rooms[اعتماد القيمة],MATCH(الحجز!$D9240,Rooms[الشقة],0),1)&lt;=الحجز!$C9240,((INDEX(Rooms[القيمة],MATCH(الحجز!$D9240,Rooms[الشقة],0),1)*الحجز!$E9240)+G9240)-F9240,الحجز!$H9240),"")</f>
        <v/>
      </c>
      <c r="I9240" s="10" t="str">
        <f>IFERROR(VLOOKUP(D9240,Rooms[[الشقة]:[وصف]],4,FALSE),"")</f>
        <v/>
      </c>
      <c r="K9240" s="16" t="str">
        <f t="shared" si="289"/>
        <v/>
      </c>
    </row>
    <row r="9241" spans="2:11" x14ac:dyDescent="0.2">
      <c r="B9241" s="10" t="str">
        <f t="shared" si="288"/>
        <v/>
      </c>
      <c r="C9241" s="30"/>
      <c r="H9241" s="10" t="str">
        <f>IFERROR(IF(INDEX(Rooms[اعتماد القيمة],MATCH(الحجز!$D9241,Rooms[الشقة],0),1)&lt;=الحجز!$C9241,((INDEX(Rooms[القيمة],MATCH(الحجز!$D9241,Rooms[الشقة],0),1)*الحجز!$E9241)+G9241)-F9241,الحجز!$H9241),"")</f>
        <v/>
      </c>
      <c r="I9241" s="10" t="str">
        <f>IFERROR(VLOOKUP(D9241,Rooms[[الشقة]:[وصف]],4,FALSE),"")</f>
        <v/>
      </c>
      <c r="K9241" s="16" t="str">
        <f t="shared" si="289"/>
        <v/>
      </c>
    </row>
    <row r="9242" spans="2:11" x14ac:dyDescent="0.2">
      <c r="B9242" s="10" t="str">
        <f t="shared" si="288"/>
        <v/>
      </c>
      <c r="C9242" s="30"/>
      <c r="H9242" s="10" t="str">
        <f>IFERROR(IF(INDEX(Rooms[اعتماد القيمة],MATCH(الحجز!$D9242,Rooms[الشقة],0),1)&lt;=الحجز!$C9242,((INDEX(Rooms[القيمة],MATCH(الحجز!$D9242,Rooms[الشقة],0),1)*الحجز!$E9242)+G9242)-F9242,الحجز!$H9242),"")</f>
        <v/>
      </c>
      <c r="I9242" s="10" t="str">
        <f>IFERROR(VLOOKUP(D9242,Rooms[[الشقة]:[وصف]],4,FALSE),"")</f>
        <v/>
      </c>
      <c r="K9242" s="16" t="str">
        <f t="shared" si="289"/>
        <v/>
      </c>
    </row>
    <row r="9243" spans="2:11" x14ac:dyDescent="0.2">
      <c r="B9243" s="10" t="str">
        <f t="shared" si="288"/>
        <v/>
      </c>
      <c r="C9243" s="30"/>
      <c r="H9243" s="10" t="str">
        <f>IFERROR(IF(INDEX(Rooms[اعتماد القيمة],MATCH(الحجز!$D9243,Rooms[الشقة],0),1)&lt;=الحجز!$C9243,((INDEX(Rooms[القيمة],MATCH(الحجز!$D9243,Rooms[الشقة],0),1)*الحجز!$E9243)+G9243)-F9243,الحجز!$H9243),"")</f>
        <v/>
      </c>
      <c r="I9243" s="10" t="str">
        <f>IFERROR(VLOOKUP(D9243,Rooms[[الشقة]:[وصف]],4,FALSE),"")</f>
        <v/>
      </c>
      <c r="K9243" s="16" t="str">
        <f t="shared" si="289"/>
        <v/>
      </c>
    </row>
    <row r="9244" spans="2:11" x14ac:dyDescent="0.2">
      <c r="B9244" s="10" t="str">
        <f t="shared" si="288"/>
        <v/>
      </c>
      <c r="C9244" s="30"/>
      <c r="H9244" s="10" t="str">
        <f>IFERROR(IF(INDEX(Rooms[اعتماد القيمة],MATCH(الحجز!$D9244,Rooms[الشقة],0),1)&lt;=الحجز!$C9244,((INDEX(Rooms[القيمة],MATCH(الحجز!$D9244,Rooms[الشقة],0),1)*الحجز!$E9244)+G9244)-F9244,الحجز!$H9244),"")</f>
        <v/>
      </c>
      <c r="I9244" s="10" t="str">
        <f>IFERROR(VLOOKUP(D9244,Rooms[[الشقة]:[وصف]],4,FALSE),"")</f>
        <v/>
      </c>
      <c r="K9244" s="16" t="str">
        <f t="shared" si="289"/>
        <v/>
      </c>
    </row>
    <row r="9245" spans="2:11" x14ac:dyDescent="0.2">
      <c r="B9245" s="10" t="str">
        <f t="shared" si="288"/>
        <v/>
      </c>
      <c r="C9245" s="30"/>
      <c r="H9245" s="10" t="str">
        <f>IFERROR(IF(INDEX(Rooms[اعتماد القيمة],MATCH(الحجز!$D9245,Rooms[الشقة],0),1)&lt;=الحجز!$C9245,((INDEX(Rooms[القيمة],MATCH(الحجز!$D9245,Rooms[الشقة],0),1)*الحجز!$E9245)+G9245)-F9245,الحجز!$H9245),"")</f>
        <v/>
      </c>
      <c r="I9245" s="10" t="str">
        <f>IFERROR(VLOOKUP(D9245,Rooms[[الشقة]:[وصف]],4,FALSE),"")</f>
        <v/>
      </c>
      <c r="K9245" s="16" t="str">
        <f t="shared" si="289"/>
        <v/>
      </c>
    </row>
    <row r="9246" spans="2:11" x14ac:dyDescent="0.2">
      <c r="B9246" s="10" t="str">
        <f t="shared" si="288"/>
        <v/>
      </c>
      <c r="C9246" s="30"/>
      <c r="H9246" s="10" t="str">
        <f>IFERROR(IF(INDEX(Rooms[اعتماد القيمة],MATCH(الحجز!$D9246,Rooms[الشقة],0),1)&lt;=الحجز!$C9246,((INDEX(Rooms[القيمة],MATCH(الحجز!$D9246,Rooms[الشقة],0),1)*الحجز!$E9246)+G9246)-F9246,الحجز!$H9246),"")</f>
        <v/>
      </c>
      <c r="I9246" s="10" t="str">
        <f>IFERROR(VLOOKUP(D9246,Rooms[[الشقة]:[وصف]],4,FALSE),"")</f>
        <v/>
      </c>
      <c r="K9246" s="16" t="str">
        <f t="shared" si="289"/>
        <v/>
      </c>
    </row>
    <row r="9247" spans="2:11" x14ac:dyDescent="0.2">
      <c r="B9247" s="10" t="str">
        <f t="shared" si="288"/>
        <v/>
      </c>
      <c r="C9247" s="30"/>
      <c r="H9247" s="10" t="str">
        <f>IFERROR(IF(INDEX(Rooms[اعتماد القيمة],MATCH(الحجز!$D9247,Rooms[الشقة],0),1)&lt;=الحجز!$C9247,((INDEX(Rooms[القيمة],MATCH(الحجز!$D9247,Rooms[الشقة],0),1)*الحجز!$E9247)+G9247)-F9247,الحجز!$H9247),"")</f>
        <v/>
      </c>
      <c r="I9247" s="10" t="str">
        <f>IFERROR(VLOOKUP(D9247,Rooms[[الشقة]:[وصف]],4,FALSE),"")</f>
        <v/>
      </c>
      <c r="K9247" s="16" t="str">
        <f t="shared" si="289"/>
        <v/>
      </c>
    </row>
    <row r="9248" spans="2:11" x14ac:dyDescent="0.2">
      <c r="B9248" s="10" t="str">
        <f t="shared" si="288"/>
        <v/>
      </c>
      <c r="C9248" s="30"/>
      <c r="H9248" s="10" t="str">
        <f>IFERROR(IF(INDEX(Rooms[اعتماد القيمة],MATCH(الحجز!$D9248,Rooms[الشقة],0),1)&lt;=الحجز!$C9248,((INDEX(Rooms[القيمة],MATCH(الحجز!$D9248,Rooms[الشقة],0),1)*الحجز!$E9248)+G9248)-F9248,الحجز!$H9248),"")</f>
        <v/>
      </c>
      <c r="I9248" s="10" t="str">
        <f>IFERROR(VLOOKUP(D9248,Rooms[[الشقة]:[وصف]],4,FALSE),"")</f>
        <v/>
      </c>
      <c r="K9248" s="16" t="str">
        <f t="shared" si="289"/>
        <v/>
      </c>
    </row>
    <row r="9249" spans="2:11" x14ac:dyDescent="0.2">
      <c r="B9249" s="10" t="str">
        <f t="shared" si="288"/>
        <v/>
      </c>
      <c r="C9249" s="30"/>
      <c r="H9249" s="10" t="str">
        <f>IFERROR(IF(INDEX(Rooms[اعتماد القيمة],MATCH(الحجز!$D9249,Rooms[الشقة],0),1)&lt;=الحجز!$C9249,((INDEX(Rooms[القيمة],MATCH(الحجز!$D9249,Rooms[الشقة],0),1)*الحجز!$E9249)+G9249)-F9249,الحجز!$H9249),"")</f>
        <v/>
      </c>
      <c r="I9249" s="10" t="str">
        <f>IFERROR(VLOOKUP(D9249,Rooms[[الشقة]:[وصف]],4,FALSE),"")</f>
        <v/>
      </c>
      <c r="K9249" s="16" t="str">
        <f t="shared" si="289"/>
        <v/>
      </c>
    </row>
    <row r="9250" spans="2:11" x14ac:dyDescent="0.2">
      <c r="B9250" s="10" t="str">
        <f t="shared" si="288"/>
        <v/>
      </c>
      <c r="C9250" s="30"/>
      <c r="H9250" s="10" t="str">
        <f>IFERROR(IF(INDEX(Rooms[اعتماد القيمة],MATCH(الحجز!$D9250,Rooms[الشقة],0),1)&lt;=الحجز!$C9250,((INDEX(Rooms[القيمة],MATCH(الحجز!$D9250,Rooms[الشقة],0),1)*الحجز!$E9250)+G9250)-F9250,الحجز!$H9250),"")</f>
        <v/>
      </c>
      <c r="I9250" s="10" t="str">
        <f>IFERROR(VLOOKUP(D9250,Rooms[[الشقة]:[وصف]],4,FALSE),"")</f>
        <v/>
      </c>
      <c r="K9250" s="16" t="str">
        <f t="shared" si="289"/>
        <v/>
      </c>
    </row>
    <row r="9251" spans="2:11" x14ac:dyDescent="0.2">
      <c r="B9251" s="10" t="str">
        <f t="shared" si="288"/>
        <v/>
      </c>
      <c r="C9251" s="30"/>
      <c r="H9251" s="10" t="str">
        <f>IFERROR(IF(INDEX(Rooms[اعتماد القيمة],MATCH(الحجز!$D9251,Rooms[الشقة],0),1)&lt;=الحجز!$C9251,((INDEX(Rooms[القيمة],MATCH(الحجز!$D9251,Rooms[الشقة],0),1)*الحجز!$E9251)+G9251)-F9251,الحجز!$H9251),"")</f>
        <v/>
      </c>
      <c r="I9251" s="10" t="str">
        <f>IFERROR(VLOOKUP(D9251,Rooms[[الشقة]:[وصف]],4,FALSE),"")</f>
        <v/>
      </c>
      <c r="K9251" s="16" t="str">
        <f t="shared" si="289"/>
        <v/>
      </c>
    </row>
    <row r="9252" spans="2:11" x14ac:dyDescent="0.2">
      <c r="B9252" s="10" t="str">
        <f t="shared" si="288"/>
        <v/>
      </c>
      <c r="C9252" s="30"/>
      <c r="H9252" s="10" t="str">
        <f>IFERROR(IF(INDEX(Rooms[اعتماد القيمة],MATCH(الحجز!$D9252,Rooms[الشقة],0),1)&lt;=الحجز!$C9252,((INDEX(Rooms[القيمة],MATCH(الحجز!$D9252,Rooms[الشقة],0),1)*الحجز!$E9252)+G9252)-F9252,الحجز!$H9252),"")</f>
        <v/>
      </c>
      <c r="I9252" s="10" t="str">
        <f>IFERROR(VLOOKUP(D9252,Rooms[[الشقة]:[وصف]],4,FALSE),"")</f>
        <v/>
      </c>
      <c r="K9252" s="16" t="str">
        <f t="shared" si="289"/>
        <v/>
      </c>
    </row>
    <row r="9253" spans="2:11" x14ac:dyDescent="0.2">
      <c r="B9253" s="10" t="str">
        <f t="shared" si="288"/>
        <v/>
      </c>
      <c r="C9253" s="30"/>
      <c r="H9253" s="10" t="str">
        <f>IFERROR(IF(INDEX(Rooms[اعتماد القيمة],MATCH(الحجز!$D9253,Rooms[الشقة],0),1)&lt;=الحجز!$C9253,((INDEX(Rooms[القيمة],MATCH(الحجز!$D9253,Rooms[الشقة],0),1)*الحجز!$E9253)+G9253)-F9253,الحجز!$H9253),"")</f>
        <v/>
      </c>
      <c r="I9253" s="10" t="str">
        <f>IFERROR(VLOOKUP(D9253,Rooms[[الشقة]:[وصف]],4,FALSE),"")</f>
        <v/>
      </c>
      <c r="K9253" s="16" t="str">
        <f t="shared" si="289"/>
        <v/>
      </c>
    </row>
    <row r="9254" spans="2:11" x14ac:dyDescent="0.2">
      <c r="B9254" s="10" t="str">
        <f t="shared" si="288"/>
        <v/>
      </c>
      <c r="C9254" s="30"/>
      <c r="H9254" s="10" t="str">
        <f>IFERROR(IF(INDEX(Rooms[اعتماد القيمة],MATCH(الحجز!$D9254,Rooms[الشقة],0),1)&lt;=الحجز!$C9254,((INDEX(Rooms[القيمة],MATCH(الحجز!$D9254,Rooms[الشقة],0),1)*الحجز!$E9254)+G9254)-F9254,الحجز!$H9254),"")</f>
        <v/>
      </c>
      <c r="I9254" s="10" t="str">
        <f>IFERROR(VLOOKUP(D9254,Rooms[[الشقة]:[وصف]],4,FALSE),"")</f>
        <v/>
      </c>
      <c r="K9254" s="16" t="str">
        <f t="shared" si="289"/>
        <v/>
      </c>
    </row>
    <row r="9255" spans="2:11" x14ac:dyDescent="0.2">
      <c r="B9255" s="10" t="str">
        <f t="shared" si="288"/>
        <v/>
      </c>
      <c r="C9255" s="30"/>
      <c r="H9255" s="10" t="str">
        <f>IFERROR(IF(INDEX(Rooms[اعتماد القيمة],MATCH(الحجز!$D9255,Rooms[الشقة],0),1)&lt;=الحجز!$C9255,((INDEX(Rooms[القيمة],MATCH(الحجز!$D9255,Rooms[الشقة],0),1)*الحجز!$E9255)+G9255)-F9255,الحجز!$H9255),"")</f>
        <v/>
      </c>
      <c r="I9255" s="10" t="str">
        <f>IFERROR(VLOOKUP(D9255,Rooms[[الشقة]:[وصف]],4,FALSE),"")</f>
        <v/>
      </c>
      <c r="K9255" s="16" t="str">
        <f t="shared" si="289"/>
        <v/>
      </c>
    </row>
    <row r="9256" spans="2:11" x14ac:dyDescent="0.2">
      <c r="B9256" s="10" t="str">
        <f t="shared" si="288"/>
        <v/>
      </c>
      <c r="C9256" s="30"/>
      <c r="H9256" s="10" t="str">
        <f>IFERROR(IF(INDEX(Rooms[اعتماد القيمة],MATCH(الحجز!$D9256,Rooms[الشقة],0),1)&lt;=الحجز!$C9256,((INDEX(Rooms[القيمة],MATCH(الحجز!$D9256,Rooms[الشقة],0),1)*الحجز!$E9256)+G9256)-F9256,الحجز!$H9256),"")</f>
        <v/>
      </c>
      <c r="I9256" s="10" t="str">
        <f>IFERROR(VLOOKUP(D9256,Rooms[[الشقة]:[وصف]],4,FALSE),"")</f>
        <v/>
      </c>
      <c r="K9256" s="16" t="str">
        <f t="shared" si="289"/>
        <v/>
      </c>
    </row>
    <row r="9257" spans="2:11" x14ac:dyDescent="0.2">
      <c r="B9257" s="10" t="str">
        <f t="shared" si="288"/>
        <v/>
      </c>
      <c r="C9257" s="30"/>
      <c r="H9257" s="10" t="str">
        <f>IFERROR(IF(INDEX(Rooms[اعتماد القيمة],MATCH(الحجز!$D9257,Rooms[الشقة],0),1)&lt;=الحجز!$C9257,((INDEX(Rooms[القيمة],MATCH(الحجز!$D9257,Rooms[الشقة],0),1)*الحجز!$E9257)+G9257)-F9257,الحجز!$H9257),"")</f>
        <v/>
      </c>
      <c r="I9257" s="10" t="str">
        <f>IFERROR(VLOOKUP(D9257,Rooms[[الشقة]:[وصف]],4,FALSE),"")</f>
        <v/>
      </c>
      <c r="K9257" s="16" t="str">
        <f t="shared" si="289"/>
        <v/>
      </c>
    </row>
    <row r="9258" spans="2:11" x14ac:dyDescent="0.2">
      <c r="B9258" s="10" t="str">
        <f t="shared" si="288"/>
        <v/>
      </c>
      <c r="C9258" s="30"/>
      <c r="H9258" s="10" t="str">
        <f>IFERROR(IF(INDEX(Rooms[اعتماد القيمة],MATCH(الحجز!$D9258,Rooms[الشقة],0),1)&lt;=الحجز!$C9258,((INDEX(Rooms[القيمة],MATCH(الحجز!$D9258,Rooms[الشقة],0),1)*الحجز!$E9258)+G9258)-F9258,الحجز!$H9258),"")</f>
        <v/>
      </c>
      <c r="I9258" s="10" t="str">
        <f>IFERROR(VLOOKUP(D9258,Rooms[[الشقة]:[وصف]],4,FALSE),"")</f>
        <v/>
      </c>
      <c r="K9258" s="16" t="str">
        <f t="shared" si="289"/>
        <v/>
      </c>
    </row>
    <row r="9259" spans="2:11" x14ac:dyDescent="0.2">
      <c r="B9259" s="10" t="str">
        <f t="shared" si="288"/>
        <v/>
      </c>
      <c r="C9259" s="30"/>
      <c r="H9259" s="10" t="str">
        <f>IFERROR(IF(INDEX(Rooms[اعتماد القيمة],MATCH(الحجز!$D9259,Rooms[الشقة],0),1)&lt;=الحجز!$C9259,((INDEX(Rooms[القيمة],MATCH(الحجز!$D9259,Rooms[الشقة],0),1)*الحجز!$E9259)+G9259)-F9259,الحجز!$H9259),"")</f>
        <v/>
      </c>
      <c r="I9259" s="10" t="str">
        <f>IFERROR(VLOOKUP(D9259,Rooms[[الشقة]:[وصف]],4,FALSE),"")</f>
        <v/>
      </c>
      <c r="K9259" s="16" t="str">
        <f t="shared" si="289"/>
        <v/>
      </c>
    </row>
    <row r="9260" spans="2:11" x14ac:dyDescent="0.2">
      <c r="B9260" s="10" t="str">
        <f t="shared" si="288"/>
        <v/>
      </c>
      <c r="C9260" s="30"/>
      <c r="H9260" s="10" t="str">
        <f>IFERROR(IF(INDEX(Rooms[اعتماد القيمة],MATCH(الحجز!$D9260,Rooms[الشقة],0),1)&lt;=الحجز!$C9260,((INDEX(Rooms[القيمة],MATCH(الحجز!$D9260,Rooms[الشقة],0),1)*الحجز!$E9260)+G9260)-F9260,الحجز!$H9260),"")</f>
        <v/>
      </c>
      <c r="I9260" s="10" t="str">
        <f>IFERROR(VLOOKUP(D9260,Rooms[[الشقة]:[وصف]],4,FALSE),"")</f>
        <v/>
      </c>
      <c r="K9260" s="16" t="str">
        <f t="shared" si="289"/>
        <v/>
      </c>
    </row>
    <row r="9261" spans="2:11" x14ac:dyDescent="0.2">
      <c r="B9261" s="10" t="str">
        <f t="shared" si="288"/>
        <v/>
      </c>
      <c r="C9261" s="30"/>
      <c r="H9261" s="10" t="str">
        <f>IFERROR(IF(INDEX(Rooms[اعتماد القيمة],MATCH(الحجز!$D9261,Rooms[الشقة],0),1)&lt;=الحجز!$C9261,((INDEX(Rooms[القيمة],MATCH(الحجز!$D9261,Rooms[الشقة],0),1)*الحجز!$E9261)+G9261)-F9261,الحجز!$H9261),"")</f>
        <v/>
      </c>
      <c r="I9261" s="10" t="str">
        <f>IFERROR(VLOOKUP(D9261,Rooms[[الشقة]:[وصف]],4,FALSE),"")</f>
        <v/>
      </c>
      <c r="K9261" s="16" t="str">
        <f t="shared" si="289"/>
        <v/>
      </c>
    </row>
    <row r="9262" spans="2:11" x14ac:dyDescent="0.2">
      <c r="B9262" s="10" t="str">
        <f t="shared" si="288"/>
        <v/>
      </c>
      <c r="C9262" s="30"/>
      <c r="H9262" s="10" t="str">
        <f>IFERROR(IF(INDEX(Rooms[اعتماد القيمة],MATCH(الحجز!$D9262,Rooms[الشقة],0),1)&lt;=الحجز!$C9262,((INDEX(Rooms[القيمة],MATCH(الحجز!$D9262,Rooms[الشقة],0),1)*الحجز!$E9262)+G9262)-F9262,الحجز!$H9262),"")</f>
        <v/>
      </c>
      <c r="I9262" s="10" t="str">
        <f>IFERROR(VLOOKUP(D9262,Rooms[[الشقة]:[وصف]],4,FALSE),"")</f>
        <v/>
      </c>
      <c r="K9262" s="16" t="str">
        <f t="shared" si="289"/>
        <v/>
      </c>
    </row>
    <row r="9263" spans="2:11" x14ac:dyDescent="0.2">
      <c r="B9263" s="10" t="str">
        <f t="shared" si="288"/>
        <v/>
      </c>
      <c r="C9263" s="30"/>
      <c r="H9263" s="10" t="str">
        <f>IFERROR(IF(INDEX(Rooms[اعتماد القيمة],MATCH(الحجز!$D9263,Rooms[الشقة],0),1)&lt;=الحجز!$C9263,((INDEX(Rooms[القيمة],MATCH(الحجز!$D9263,Rooms[الشقة],0),1)*الحجز!$E9263)+G9263)-F9263,الحجز!$H9263),"")</f>
        <v/>
      </c>
      <c r="I9263" s="10" t="str">
        <f>IFERROR(VLOOKUP(D9263,Rooms[[الشقة]:[وصف]],4,FALSE),"")</f>
        <v/>
      </c>
      <c r="K9263" s="16" t="str">
        <f t="shared" si="289"/>
        <v/>
      </c>
    </row>
    <row r="9264" spans="2:11" x14ac:dyDescent="0.2">
      <c r="B9264" s="10" t="str">
        <f t="shared" si="288"/>
        <v/>
      </c>
      <c r="C9264" s="30"/>
      <c r="H9264" s="10" t="str">
        <f>IFERROR(IF(INDEX(Rooms[اعتماد القيمة],MATCH(الحجز!$D9264,Rooms[الشقة],0),1)&lt;=الحجز!$C9264,((INDEX(Rooms[القيمة],MATCH(الحجز!$D9264,Rooms[الشقة],0),1)*الحجز!$E9264)+G9264)-F9264,الحجز!$H9264),"")</f>
        <v/>
      </c>
      <c r="I9264" s="10" t="str">
        <f>IFERROR(VLOOKUP(D9264,Rooms[[الشقة]:[وصف]],4,FALSE),"")</f>
        <v/>
      </c>
      <c r="K9264" s="16" t="str">
        <f t="shared" si="289"/>
        <v/>
      </c>
    </row>
    <row r="9265" spans="2:11" x14ac:dyDescent="0.2">
      <c r="B9265" s="10" t="str">
        <f t="shared" si="288"/>
        <v/>
      </c>
      <c r="C9265" s="30"/>
      <c r="H9265" s="10" t="str">
        <f>IFERROR(IF(INDEX(Rooms[اعتماد القيمة],MATCH(الحجز!$D9265,Rooms[الشقة],0),1)&lt;=الحجز!$C9265,((INDEX(Rooms[القيمة],MATCH(الحجز!$D9265,Rooms[الشقة],0),1)*الحجز!$E9265)+G9265)-F9265,الحجز!$H9265),"")</f>
        <v/>
      </c>
      <c r="I9265" s="10" t="str">
        <f>IFERROR(VLOOKUP(D9265,Rooms[[الشقة]:[وصف]],4,FALSE),"")</f>
        <v/>
      </c>
      <c r="K9265" s="16" t="str">
        <f t="shared" si="289"/>
        <v/>
      </c>
    </row>
    <row r="9266" spans="2:11" x14ac:dyDescent="0.2">
      <c r="B9266" s="10" t="str">
        <f t="shared" si="288"/>
        <v/>
      </c>
      <c r="C9266" s="30"/>
      <c r="H9266" s="10" t="str">
        <f>IFERROR(IF(INDEX(Rooms[اعتماد القيمة],MATCH(الحجز!$D9266,Rooms[الشقة],0),1)&lt;=الحجز!$C9266,((INDEX(Rooms[القيمة],MATCH(الحجز!$D9266,Rooms[الشقة],0),1)*الحجز!$E9266)+G9266)-F9266,الحجز!$H9266),"")</f>
        <v/>
      </c>
      <c r="I9266" s="10" t="str">
        <f>IFERROR(VLOOKUP(D9266,Rooms[[الشقة]:[وصف]],4,FALSE),"")</f>
        <v/>
      </c>
      <c r="K9266" s="16" t="str">
        <f t="shared" si="289"/>
        <v/>
      </c>
    </row>
    <row r="9267" spans="2:11" x14ac:dyDescent="0.2">
      <c r="B9267" s="10" t="str">
        <f t="shared" si="288"/>
        <v/>
      </c>
      <c r="C9267" s="30"/>
      <c r="H9267" s="10" t="str">
        <f>IFERROR(IF(INDEX(Rooms[اعتماد القيمة],MATCH(الحجز!$D9267,Rooms[الشقة],0),1)&lt;=الحجز!$C9267,((INDEX(Rooms[القيمة],MATCH(الحجز!$D9267,Rooms[الشقة],0),1)*الحجز!$E9267)+G9267)-F9267,الحجز!$H9267),"")</f>
        <v/>
      </c>
      <c r="I9267" s="10" t="str">
        <f>IFERROR(VLOOKUP(D9267,Rooms[[الشقة]:[وصف]],4,FALSE),"")</f>
        <v/>
      </c>
      <c r="K9267" s="16" t="str">
        <f t="shared" si="289"/>
        <v/>
      </c>
    </row>
    <row r="9268" spans="2:11" x14ac:dyDescent="0.2">
      <c r="B9268" s="10" t="str">
        <f t="shared" si="288"/>
        <v/>
      </c>
      <c r="C9268" s="30"/>
      <c r="H9268" s="10" t="str">
        <f>IFERROR(IF(INDEX(Rooms[اعتماد القيمة],MATCH(الحجز!$D9268,Rooms[الشقة],0),1)&lt;=الحجز!$C9268,((INDEX(Rooms[القيمة],MATCH(الحجز!$D9268,Rooms[الشقة],0),1)*الحجز!$E9268)+G9268)-F9268,الحجز!$H9268),"")</f>
        <v/>
      </c>
      <c r="I9268" s="10" t="str">
        <f>IFERROR(VLOOKUP(D9268,Rooms[[الشقة]:[وصف]],4,FALSE),"")</f>
        <v/>
      </c>
      <c r="K9268" s="16" t="str">
        <f t="shared" si="289"/>
        <v/>
      </c>
    </row>
    <row r="9269" spans="2:11" x14ac:dyDescent="0.2">
      <c r="B9269" s="10" t="str">
        <f t="shared" si="288"/>
        <v/>
      </c>
      <c r="C9269" s="30"/>
      <c r="H9269" s="10" t="str">
        <f>IFERROR(IF(INDEX(Rooms[اعتماد القيمة],MATCH(الحجز!$D9269,Rooms[الشقة],0),1)&lt;=الحجز!$C9269,((INDEX(Rooms[القيمة],MATCH(الحجز!$D9269,Rooms[الشقة],0),1)*الحجز!$E9269)+G9269)-F9269,الحجز!$H9269),"")</f>
        <v/>
      </c>
      <c r="I9269" s="10" t="str">
        <f>IFERROR(VLOOKUP(D9269,Rooms[[الشقة]:[وصف]],4,FALSE),"")</f>
        <v/>
      </c>
      <c r="K9269" s="16" t="str">
        <f t="shared" si="289"/>
        <v/>
      </c>
    </row>
    <row r="9270" spans="2:11" x14ac:dyDescent="0.2">
      <c r="B9270" s="10" t="str">
        <f t="shared" si="288"/>
        <v/>
      </c>
      <c r="C9270" s="30"/>
      <c r="H9270" s="10" t="str">
        <f>IFERROR(IF(INDEX(Rooms[اعتماد القيمة],MATCH(الحجز!$D9270,Rooms[الشقة],0),1)&lt;=الحجز!$C9270,((INDEX(Rooms[القيمة],MATCH(الحجز!$D9270,Rooms[الشقة],0),1)*الحجز!$E9270)+G9270)-F9270,الحجز!$H9270),"")</f>
        <v/>
      </c>
      <c r="I9270" s="10" t="str">
        <f>IFERROR(VLOOKUP(D9270,Rooms[[الشقة]:[وصف]],4,FALSE),"")</f>
        <v/>
      </c>
      <c r="K9270" s="16" t="str">
        <f t="shared" si="289"/>
        <v/>
      </c>
    </row>
    <row r="9271" spans="2:11" x14ac:dyDescent="0.2">
      <c r="B9271" s="10" t="str">
        <f t="shared" si="288"/>
        <v/>
      </c>
      <c r="C9271" s="30"/>
      <c r="H9271" s="10" t="str">
        <f>IFERROR(IF(INDEX(Rooms[اعتماد القيمة],MATCH(الحجز!$D9271,Rooms[الشقة],0),1)&lt;=الحجز!$C9271,((INDEX(Rooms[القيمة],MATCH(الحجز!$D9271,Rooms[الشقة],0),1)*الحجز!$E9271)+G9271)-F9271,الحجز!$H9271),"")</f>
        <v/>
      </c>
      <c r="I9271" s="10" t="str">
        <f>IFERROR(VLOOKUP(D9271,Rooms[[الشقة]:[وصف]],4,FALSE),"")</f>
        <v/>
      </c>
      <c r="K9271" s="16" t="str">
        <f t="shared" si="289"/>
        <v/>
      </c>
    </row>
    <row r="9272" spans="2:11" x14ac:dyDescent="0.2">
      <c r="B9272" s="10" t="str">
        <f t="shared" si="288"/>
        <v/>
      </c>
      <c r="C9272" s="30"/>
      <c r="H9272" s="10" t="str">
        <f>IFERROR(IF(INDEX(Rooms[اعتماد القيمة],MATCH(الحجز!$D9272,Rooms[الشقة],0),1)&lt;=الحجز!$C9272,((INDEX(Rooms[القيمة],MATCH(الحجز!$D9272,Rooms[الشقة],0),1)*الحجز!$E9272)+G9272)-F9272,الحجز!$H9272),"")</f>
        <v/>
      </c>
      <c r="I9272" s="10" t="str">
        <f>IFERROR(VLOOKUP(D9272,Rooms[[الشقة]:[وصف]],4,FALSE),"")</f>
        <v/>
      </c>
      <c r="K9272" s="16" t="str">
        <f t="shared" si="289"/>
        <v/>
      </c>
    </row>
    <row r="9273" spans="2:11" x14ac:dyDescent="0.2">
      <c r="B9273" s="10" t="str">
        <f t="shared" si="288"/>
        <v/>
      </c>
      <c r="C9273" s="30"/>
      <c r="H9273" s="10" t="str">
        <f>IFERROR(IF(INDEX(Rooms[اعتماد القيمة],MATCH(الحجز!$D9273,Rooms[الشقة],0),1)&lt;=الحجز!$C9273,((INDEX(Rooms[القيمة],MATCH(الحجز!$D9273,Rooms[الشقة],0),1)*الحجز!$E9273)+G9273)-F9273,الحجز!$H9273),"")</f>
        <v/>
      </c>
      <c r="I9273" s="10" t="str">
        <f>IFERROR(VLOOKUP(D9273,Rooms[[الشقة]:[وصف]],4,FALSE),"")</f>
        <v/>
      </c>
      <c r="K9273" s="16" t="str">
        <f t="shared" si="289"/>
        <v/>
      </c>
    </row>
    <row r="9274" spans="2:11" x14ac:dyDescent="0.2">
      <c r="B9274" s="10" t="str">
        <f t="shared" si="288"/>
        <v/>
      </c>
      <c r="C9274" s="30"/>
      <c r="H9274" s="10" t="str">
        <f>IFERROR(IF(INDEX(Rooms[اعتماد القيمة],MATCH(الحجز!$D9274,Rooms[الشقة],0),1)&lt;=الحجز!$C9274,((INDEX(Rooms[القيمة],MATCH(الحجز!$D9274,Rooms[الشقة],0),1)*الحجز!$E9274)+G9274)-F9274,الحجز!$H9274),"")</f>
        <v/>
      </c>
      <c r="I9274" s="10" t="str">
        <f>IFERROR(VLOOKUP(D9274,Rooms[[الشقة]:[وصف]],4,FALSE),"")</f>
        <v/>
      </c>
      <c r="K9274" s="16" t="str">
        <f t="shared" si="289"/>
        <v/>
      </c>
    </row>
    <row r="9275" spans="2:11" x14ac:dyDescent="0.2">
      <c r="B9275" s="10" t="str">
        <f t="shared" si="288"/>
        <v/>
      </c>
      <c r="C9275" s="30"/>
      <c r="H9275" s="10" t="str">
        <f>IFERROR(IF(INDEX(Rooms[اعتماد القيمة],MATCH(الحجز!$D9275,Rooms[الشقة],0),1)&lt;=الحجز!$C9275,((INDEX(Rooms[القيمة],MATCH(الحجز!$D9275,Rooms[الشقة],0),1)*الحجز!$E9275)+G9275)-F9275,الحجز!$H9275),"")</f>
        <v/>
      </c>
      <c r="I9275" s="10" t="str">
        <f>IFERROR(VLOOKUP(D9275,Rooms[[الشقة]:[وصف]],4,FALSE),"")</f>
        <v/>
      </c>
      <c r="K9275" s="16" t="str">
        <f t="shared" si="289"/>
        <v/>
      </c>
    </row>
    <row r="9276" spans="2:11" x14ac:dyDescent="0.2">
      <c r="B9276" s="10" t="str">
        <f t="shared" si="288"/>
        <v/>
      </c>
      <c r="C9276" s="30"/>
      <c r="H9276" s="10" t="str">
        <f>IFERROR(IF(INDEX(Rooms[اعتماد القيمة],MATCH(الحجز!$D9276,Rooms[الشقة],0),1)&lt;=الحجز!$C9276,((INDEX(Rooms[القيمة],MATCH(الحجز!$D9276,Rooms[الشقة],0),1)*الحجز!$E9276)+G9276)-F9276,الحجز!$H9276),"")</f>
        <v/>
      </c>
      <c r="I9276" s="10" t="str">
        <f>IFERROR(VLOOKUP(D9276,Rooms[[الشقة]:[وصف]],4,FALSE),"")</f>
        <v/>
      </c>
      <c r="K9276" s="16" t="str">
        <f t="shared" si="289"/>
        <v/>
      </c>
    </row>
    <row r="9277" spans="2:11" x14ac:dyDescent="0.2">
      <c r="B9277" s="10" t="str">
        <f t="shared" si="288"/>
        <v/>
      </c>
      <c r="C9277" s="30"/>
      <c r="H9277" s="10" t="str">
        <f>IFERROR(IF(INDEX(Rooms[اعتماد القيمة],MATCH(الحجز!$D9277,Rooms[الشقة],0),1)&lt;=الحجز!$C9277,((INDEX(Rooms[القيمة],MATCH(الحجز!$D9277,Rooms[الشقة],0),1)*الحجز!$E9277)+G9277)-F9277,الحجز!$H9277),"")</f>
        <v/>
      </c>
      <c r="I9277" s="10" t="str">
        <f>IFERROR(VLOOKUP(D9277,Rooms[[الشقة]:[وصف]],4,FALSE),"")</f>
        <v/>
      </c>
      <c r="K9277" s="16" t="str">
        <f t="shared" si="289"/>
        <v/>
      </c>
    </row>
    <row r="9278" spans="2:11" x14ac:dyDescent="0.2">
      <c r="B9278" s="10" t="str">
        <f t="shared" si="288"/>
        <v/>
      </c>
      <c r="C9278" s="30"/>
      <c r="H9278" s="10" t="str">
        <f>IFERROR(IF(INDEX(Rooms[اعتماد القيمة],MATCH(الحجز!$D9278,Rooms[الشقة],0),1)&lt;=الحجز!$C9278,((INDEX(Rooms[القيمة],MATCH(الحجز!$D9278,Rooms[الشقة],0),1)*الحجز!$E9278)+G9278)-F9278,الحجز!$H9278),"")</f>
        <v/>
      </c>
      <c r="I9278" s="10" t="str">
        <f>IFERROR(VLOOKUP(D9278,Rooms[[الشقة]:[وصف]],4,FALSE),"")</f>
        <v/>
      </c>
      <c r="K9278" s="16" t="str">
        <f t="shared" si="289"/>
        <v/>
      </c>
    </row>
    <row r="9279" spans="2:11" x14ac:dyDescent="0.2">
      <c r="B9279" s="10" t="str">
        <f t="shared" si="288"/>
        <v/>
      </c>
      <c r="C9279" s="30"/>
      <c r="H9279" s="10" t="str">
        <f>IFERROR(IF(INDEX(Rooms[اعتماد القيمة],MATCH(الحجز!$D9279,Rooms[الشقة],0),1)&lt;=الحجز!$C9279,((INDEX(Rooms[القيمة],MATCH(الحجز!$D9279,Rooms[الشقة],0),1)*الحجز!$E9279)+G9279)-F9279,الحجز!$H9279),"")</f>
        <v/>
      </c>
      <c r="I9279" s="10" t="str">
        <f>IFERROR(VLOOKUP(D9279,Rooms[[الشقة]:[وصف]],4,FALSE),"")</f>
        <v/>
      </c>
      <c r="K9279" s="16" t="str">
        <f t="shared" si="289"/>
        <v/>
      </c>
    </row>
    <row r="9280" spans="2:11" x14ac:dyDescent="0.2">
      <c r="B9280" s="10" t="str">
        <f t="shared" si="288"/>
        <v/>
      </c>
      <c r="C9280" s="30"/>
      <c r="H9280" s="10" t="str">
        <f>IFERROR(IF(INDEX(Rooms[اعتماد القيمة],MATCH(الحجز!$D9280,Rooms[الشقة],0),1)&lt;=الحجز!$C9280,((INDEX(Rooms[القيمة],MATCH(الحجز!$D9280,Rooms[الشقة],0),1)*الحجز!$E9280)+G9280)-F9280,الحجز!$H9280),"")</f>
        <v/>
      </c>
      <c r="I9280" s="10" t="str">
        <f>IFERROR(VLOOKUP(D9280,Rooms[[الشقة]:[وصف]],4,FALSE),"")</f>
        <v/>
      </c>
      <c r="K9280" s="16" t="str">
        <f t="shared" si="289"/>
        <v/>
      </c>
    </row>
    <row r="9281" spans="2:11" x14ac:dyDescent="0.2">
      <c r="B9281" s="10" t="str">
        <f t="shared" si="288"/>
        <v/>
      </c>
      <c r="C9281" s="30"/>
      <c r="H9281" s="10" t="str">
        <f>IFERROR(IF(INDEX(Rooms[اعتماد القيمة],MATCH(الحجز!$D9281,Rooms[الشقة],0),1)&lt;=الحجز!$C9281,((INDEX(Rooms[القيمة],MATCH(الحجز!$D9281,Rooms[الشقة],0),1)*الحجز!$E9281)+G9281)-F9281,الحجز!$H9281),"")</f>
        <v/>
      </c>
      <c r="I9281" s="10" t="str">
        <f>IFERROR(VLOOKUP(D9281,Rooms[[الشقة]:[وصف]],4,FALSE),"")</f>
        <v/>
      </c>
      <c r="K9281" s="16" t="str">
        <f t="shared" si="289"/>
        <v/>
      </c>
    </row>
    <row r="9282" spans="2:11" x14ac:dyDescent="0.2">
      <c r="B9282" s="10" t="str">
        <f t="shared" si="288"/>
        <v/>
      </c>
      <c r="C9282" s="30"/>
      <c r="H9282" s="10" t="str">
        <f>IFERROR(IF(INDEX(Rooms[اعتماد القيمة],MATCH(الحجز!$D9282,Rooms[الشقة],0),1)&lt;=الحجز!$C9282,((INDEX(Rooms[القيمة],MATCH(الحجز!$D9282,Rooms[الشقة],0),1)*الحجز!$E9282)+G9282)-F9282,الحجز!$H9282),"")</f>
        <v/>
      </c>
      <c r="I9282" s="10" t="str">
        <f>IFERROR(VLOOKUP(D9282,Rooms[[الشقة]:[وصف]],4,FALSE),"")</f>
        <v/>
      </c>
      <c r="K9282" s="16" t="str">
        <f t="shared" si="289"/>
        <v/>
      </c>
    </row>
    <row r="9283" spans="2:11" x14ac:dyDescent="0.2">
      <c r="B9283" s="10" t="str">
        <f t="shared" si="288"/>
        <v/>
      </c>
      <c r="C9283" s="30"/>
      <c r="H9283" s="10" t="str">
        <f>IFERROR(IF(INDEX(Rooms[اعتماد القيمة],MATCH(الحجز!$D9283,Rooms[الشقة],0),1)&lt;=الحجز!$C9283,((INDEX(Rooms[القيمة],MATCH(الحجز!$D9283,Rooms[الشقة],0),1)*الحجز!$E9283)+G9283)-F9283,الحجز!$H9283),"")</f>
        <v/>
      </c>
      <c r="I9283" s="10" t="str">
        <f>IFERROR(VLOOKUP(D9283,Rooms[[الشقة]:[وصف]],4,FALSE),"")</f>
        <v/>
      </c>
      <c r="K9283" s="16" t="str">
        <f t="shared" si="289"/>
        <v/>
      </c>
    </row>
    <row r="9284" spans="2:11" x14ac:dyDescent="0.2">
      <c r="B9284" s="10" t="str">
        <f t="shared" si="288"/>
        <v/>
      </c>
      <c r="C9284" s="30"/>
      <c r="H9284" s="10" t="str">
        <f>IFERROR(IF(INDEX(Rooms[اعتماد القيمة],MATCH(الحجز!$D9284,Rooms[الشقة],0),1)&lt;=الحجز!$C9284,((INDEX(Rooms[القيمة],MATCH(الحجز!$D9284,Rooms[الشقة],0),1)*الحجز!$E9284)+G9284)-F9284,الحجز!$H9284),"")</f>
        <v/>
      </c>
      <c r="I9284" s="10" t="str">
        <f>IFERROR(VLOOKUP(D9284,Rooms[[الشقة]:[وصف]],4,FALSE),"")</f>
        <v/>
      </c>
      <c r="K9284" s="16" t="str">
        <f t="shared" si="289"/>
        <v/>
      </c>
    </row>
    <row r="9285" spans="2:11" x14ac:dyDescent="0.2">
      <c r="B9285" s="10" t="str">
        <f t="shared" ref="B9285:B9348" si="290">IF(C9285&lt;&gt;"",ROW(A9282),"")</f>
        <v/>
      </c>
      <c r="C9285" s="30"/>
      <c r="H9285" s="10" t="str">
        <f>IFERROR(IF(INDEX(Rooms[اعتماد القيمة],MATCH(الحجز!$D9285,Rooms[الشقة],0),1)&lt;=الحجز!$C9285,((INDEX(Rooms[القيمة],MATCH(الحجز!$D9285,Rooms[الشقة],0),1)*الحجز!$E9285)+G9285)-F9285,الحجز!$H9285),"")</f>
        <v/>
      </c>
      <c r="I9285" s="10" t="str">
        <f>IFERROR(VLOOKUP(D9285,Rooms[[الشقة]:[وصف]],4,FALSE),"")</f>
        <v/>
      </c>
      <c r="K9285" s="16" t="str">
        <f t="shared" ref="K9285:K9348" si="291">IF(AND(E9285="",C9285=""),"",C9285+(IF(E9285&lt;1,E9285,(E9285-1))))</f>
        <v/>
      </c>
    </row>
    <row r="9286" spans="2:11" x14ac:dyDescent="0.2">
      <c r="B9286" s="10" t="str">
        <f t="shared" si="290"/>
        <v/>
      </c>
      <c r="C9286" s="30"/>
      <c r="H9286" s="10" t="str">
        <f>IFERROR(IF(INDEX(Rooms[اعتماد القيمة],MATCH(الحجز!$D9286,Rooms[الشقة],0),1)&lt;=الحجز!$C9286,((INDEX(Rooms[القيمة],MATCH(الحجز!$D9286,Rooms[الشقة],0),1)*الحجز!$E9286)+G9286)-F9286,الحجز!$H9286),"")</f>
        <v/>
      </c>
      <c r="I9286" s="10" t="str">
        <f>IFERROR(VLOOKUP(D9286,Rooms[[الشقة]:[وصف]],4,FALSE),"")</f>
        <v/>
      </c>
      <c r="K9286" s="16" t="str">
        <f t="shared" si="291"/>
        <v/>
      </c>
    </row>
    <row r="9287" spans="2:11" x14ac:dyDescent="0.2">
      <c r="B9287" s="10" t="str">
        <f t="shared" si="290"/>
        <v/>
      </c>
      <c r="C9287" s="30"/>
      <c r="H9287" s="10" t="str">
        <f>IFERROR(IF(INDEX(Rooms[اعتماد القيمة],MATCH(الحجز!$D9287,Rooms[الشقة],0),1)&lt;=الحجز!$C9287,((INDEX(Rooms[القيمة],MATCH(الحجز!$D9287,Rooms[الشقة],0),1)*الحجز!$E9287)+G9287)-F9287,الحجز!$H9287),"")</f>
        <v/>
      </c>
      <c r="I9287" s="10" t="str">
        <f>IFERROR(VLOOKUP(D9287,Rooms[[الشقة]:[وصف]],4,FALSE),"")</f>
        <v/>
      </c>
      <c r="K9287" s="16" t="str">
        <f t="shared" si="291"/>
        <v/>
      </c>
    </row>
    <row r="9288" spans="2:11" x14ac:dyDescent="0.2">
      <c r="B9288" s="10" t="str">
        <f t="shared" si="290"/>
        <v/>
      </c>
      <c r="C9288" s="30"/>
      <c r="H9288" s="10" t="str">
        <f>IFERROR(IF(INDEX(Rooms[اعتماد القيمة],MATCH(الحجز!$D9288,Rooms[الشقة],0),1)&lt;=الحجز!$C9288,((INDEX(Rooms[القيمة],MATCH(الحجز!$D9288,Rooms[الشقة],0),1)*الحجز!$E9288)+G9288)-F9288,الحجز!$H9288),"")</f>
        <v/>
      </c>
      <c r="I9288" s="10" t="str">
        <f>IFERROR(VLOOKUP(D9288,Rooms[[الشقة]:[وصف]],4,FALSE),"")</f>
        <v/>
      </c>
      <c r="K9288" s="16" t="str">
        <f t="shared" si="291"/>
        <v/>
      </c>
    </row>
    <row r="9289" spans="2:11" x14ac:dyDescent="0.2">
      <c r="B9289" s="10" t="str">
        <f t="shared" si="290"/>
        <v/>
      </c>
      <c r="C9289" s="30"/>
      <c r="H9289" s="10" t="str">
        <f>IFERROR(IF(INDEX(Rooms[اعتماد القيمة],MATCH(الحجز!$D9289,Rooms[الشقة],0),1)&lt;=الحجز!$C9289,((INDEX(Rooms[القيمة],MATCH(الحجز!$D9289,Rooms[الشقة],0),1)*الحجز!$E9289)+G9289)-F9289,الحجز!$H9289),"")</f>
        <v/>
      </c>
      <c r="I9289" s="10" t="str">
        <f>IFERROR(VLOOKUP(D9289,Rooms[[الشقة]:[وصف]],4,FALSE),"")</f>
        <v/>
      </c>
      <c r="K9289" s="16" t="str">
        <f t="shared" si="291"/>
        <v/>
      </c>
    </row>
    <row r="9290" spans="2:11" x14ac:dyDescent="0.2">
      <c r="B9290" s="10" t="str">
        <f t="shared" si="290"/>
        <v/>
      </c>
      <c r="C9290" s="30"/>
      <c r="H9290" s="10" t="str">
        <f>IFERROR(IF(INDEX(Rooms[اعتماد القيمة],MATCH(الحجز!$D9290,Rooms[الشقة],0),1)&lt;=الحجز!$C9290,((INDEX(Rooms[القيمة],MATCH(الحجز!$D9290,Rooms[الشقة],0),1)*الحجز!$E9290)+G9290)-F9290,الحجز!$H9290),"")</f>
        <v/>
      </c>
      <c r="I9290" s="10" t="str">
        <f>IFERROR(VLOOKUP(D9290,Rooms[[الشقة]:[وصف]],4,FALSE),"")</f>
        <v/>
      </c>
      <c r="K9290" s="16" t="str">
        <f t="shared" si="291"/>
        <v/>
      </c>
    </row>
    <row r="9291" spans="2:11" x14ac:dyDescent="0.2">
      <c r="B9291" s="10" t="str">
        <f t="shared" si="290"/>
        <v/>
      </c>
      <c r="C9291" s="30"/>
      <c r="H9291" s="10" t="str">
        <f>IFERROR(IF(INDEX(Rooms[اعتماد القيمة],MATCH(الحجز!$D9291,Rooms[الشقة],0),1)&lt;=الحجز!$C9291,((INDEX(Rooms[القيمة],MATCH(الحجز!$D9291,Rooms[الشقة],0),1)*الحجز!$E9291)+G9291)-F9291,الحجز!$H9291),"")</f>
        <v/>
      </c>
      <c r="I9291" s="10" t="str">
        <f>IFERROR(VLOOKUP(D9291,Rooms[[الشقة]:[وصف]],4,FALSE),"")</f>
        <v/>
      </c>
      <c r="K9291" s="16" t="str">
        <f t="shared" si="291"/>
        <v/>
      </c>
    </row>
    <row r="9292" spans="2:11" x14ac:dyDescent="0.2">
      <c r="B9292" s="10" t="str">
        <f t="shared" si="290"/>
        <v/>
      </c>
      <c r="C9292" s="30"/>
      <c r="H9292" s="10" t="str">
        <f>IFERROR(IF(INDEX(Rooms[اعتماد القيمة],MATCH(الحجز!$D9292,Rooms[الشقة],0),1)&lt;=الحجز!$C9292,((INDEX(Rooms[القيمة],MATCH(الحجز!$D9292,Rooms[الشقة],0),1)*الحجز!$E9292)+G9292)-F9292,الحجز!$H9292),"")</f>
        <v/>
      </c>
      <c r="I9292" s="10" t="str">
        <f>IFERROR(VLOOKUP(D9292,Rooms[[الشقة]:[وصف]],4,FALSE),"")</f>
        <v/>
      </c>
      <c r="K9292" s="16" t="str">
        <f t="shared" si="291"/>
        <v/>
      </c>
    </row>
    <row r="9293" spans="2:11" x14ac:dyDescent="0.2">
      <c r="B9293" s="10" t="str">
        <f t="shared" si="290"/>
        <v/>
      </c>
      <c r="C9293" s="30"/>
      <c r="H9293" s="10" t="str">
        <f>IFERROR(IF(INDEX(Rooms[اعتماد القيمة],MATCH(الحجز!$D9293,Rooms[الشقة],0),1)&lt;=الحجز!$C9293,((INDEX(Rooms[القيمة],MATCH(الحجز!$D9293,Rooms[الشقة],0),1)*الحجز!$E9293)+G9293)-F9293,الحجز!$H9293),"")</f>
        <v/>
      </c>
      <c r="I9293" s="10" t="str">
        <f>IFERROR(VLOOKUP(D9293,Rooms[[الشقة]:[وصف]],4,FALSE),"")</f>
        <v/>
      </c>
      <c r="K9293" s="16" t="str">
        <f t="shared" si="291"/>
        <v/>
      </c>
    </row>
    <row r="9294" spans="2:11" x14ac:dyDescent="0.2">
      <c r="B9294" s="10" t="str">
        <f t="shared" si="290"/>
        <v/>
      </c>
      <c r="C9294" s="30"/>
      <c r="H9294" s="10" t="str">
        <f>IFERROR(IF(INDEX(Rooms[اعتماد القيمة],MATCH(الحجز!$D9294,Rooms[الشقة],0),1)&lt;=الحجز!$C9294,((INDEX(Rooms[القيمة],MATCH(الحجز!$D9294,Rooms[الشقة],0),1)*الحجز!$E9294)+G9294)-F9294,الحجز!$H9294),"")</f>
        <v/>
      </c>
      <c r="I9294" s="10" t="str">
        <f>IFERROR(VLOOKUP(D9294,Rooms[[الشقة]:[وصف]],4,FALSE),"")</f>
        <v/>
      </c>
      <c r="K9294" s="16" t="str">
        <f t="shared" si="291"/>
        <v/>
      </c>
    </row>
    <row r="9295" spans="2:11" x14ac:dyDescent="0.2">
      <c r="B9295" s="10" t="str">
        <f t="shared" si="290"/>
        <v/>
      </c>
      <c r="C9295" s="30"/>
      <c r="H9295" s="10" t="str">
        <f>IFERROR(IF(INDEX(Rooms[اعتماد القيمة],MATCH(الحجز!$D9295,Rooms[الشقة],0),1)&lt;=الحجز!$C9295,((INDEX(Rooms[القيمة],MATCH(الحجز!$D9295,Rooms[الشقة],0),1)*الحجز!$E9295)+G9295)-F9295,الحجز!$H9295),"")</f>
        <v/>
      </c>
      <c r="I9295" s="10" t="str">
        <f>IFERROR(VLOOKUP(D9295,Rooms[[الشقة]:[وصف]],4,FALSE),"")</f>
        <v/>
      </c>
      <c r="K9295" s="16" t="str">
        <f t="shared" si="291"/>
        <v/>
      </c>
    </row>
    <row r="9296" spans="2:11" x14ac:dyDescent="0.2">
      <c r="B9296" s="10" t="str">
        <f t="shared" si="290"/>
        <v/>
      </c>
      <c r="C9296" s="30"/>
      <c r="H9296" s="10" t="str">
        <f>IFERROR(IF(INDEX(Rooms[اعتماد القيمة],MATCH(الحجز!$D9296,Rooms[الشقة],0),1)&lt;=الحجز!$C9296,((INDEX(Rooms[القيمة],MATCH(الحجز!$D9296,Rooms[الشقة],0),1)*الحجز!$E9296)+G9296)-F9296,الحجز!$H9296),"")</f>
        <v/>
      </c>
      <c r="I9296" s="10" t="str">
        <f>IFERROR(VLOOKUP(D9296,Rooms[[الشقة]:[وصف]],4,FALSE),"")</f>
        <v/>
      </c>
      <c r="K9296" s="16" t="str">
        <f t="shared" si="291"/>
        <v/>
      </c>
    </row>
    <row r="9297" spans="2:11" x14ac:dyDescent="0.2">
      <c r="B9297" s="10" t="str">
        <f t="shared" si="290"/>
        <v/>
      </c>
      <c r="C9297" s="30"/>
      <c r="H9297" s="10" t="str">
        <f>IFERROR(IF(INDEX(Rooms[اعتماد القيمة],MATCH(الحجز!$D9297,Rooms[الشقة],0),1)&lt;=الحجز!$C9297,((INDEX(Rooms[القيمة],MATCH(الحجز!$D9297,Rooms[الشقة],0),1)*الحجز!$E9297)+G9297)-F9297,الحجز!$H9297),"")</f>
        <v/>
      </c>
      <c r="I9297" s="10" t="str">
        <f>IFERROR(VLOOKUP(D9297,Rooms[[الشقة]:[وصف]],4,FALSE),"")</f>
        <v/>
      </c>
      <c r="K9297" s="16" t="str">
        <f t="shared" si="291"/>
        <v/>
      </c>
    </row>
    <row r="9298" spans="2:11" x14ac:dyDescent="0.2">
      <c r="B9298" s="10" t="str">
        <f t="shared" si="290"/>
        <v/>
      </c>
      <c r="C9298" s="30"/>
      <c r="H9298" s="10" t="str">
        <f>IFERROR(IF(INDEX(Rooms[اعتماد القيمة],MATCH(الحجز!$D9298,Rooms[الشقة],0),1)&lt;=الحجز!$C9298,((INDEX(Rooms[القيمة],MATCH(الحجز!$D9298,Rooms[الشقة],0),1)*الحجز!$E9298)+G9298)-F9298,الحجز!$H9298),"")</f>
        <v/>
      </c>
      <c r="I9298" s="10" t="str">
        <f>IFERROR(VLOOKUP(D9298,Rooms[[الشقة]:[وصف]],4,FALSE),"")</f>
        <v/>
      </c>
      <c r="K9298" s="16" t="str">
        <f t="shared" si="291"/>
        <v/>
      </c>
    </row>
    <row r="9299" spans="2:11" x14ac:dyDescent="0.2">
      <c r="B9299" s="10" t="str">
        <f t="shared" si="290"/>
        <v/>
      </c>
      <c r="C9299" s="30"/>
      <c r="H9299" s="10" t="str">
        <f>IFERROR(IF(INDEX(Rooms[اعتماد القيمة],MATCH(الحجز!$D9299,Rooms[الشقة],0),1)&lt;=الحجز!$C9299,((INDEX(Rooms[القيمة],MATCH(الحجز!$D9299,Rooms[الشقة],0),1)*الحجز!$E9299)+G9299)-F9299,الحجز!$H9299),"")</f>
        <v/>
      </c>
      <c r="I9299" s="10" t="str">
        <f>IFERROR(VLOOKUP(D9299,Rooms[[الشقة]:[وصف]],4,FALSE),"")</f>
        <v/>
      </c>
      <c r="K9299" s="16" t="str">
        <f t="shared" si="291"/>
        <v/>
      </c>
    </row>
    <row r="9300" spans="2:11" x14ac:dyDescent="0.2">
      <c r="B9300" s="10" t="str">
        <f t="shared" si="290"/>
        <v/>
      </c>
      <c r="C9300" s="30"/>
      <c r="H9300" s="10" t="str">
        <f>IFERROR(IF(INDEX(Rooms[اعتماد القيمة],MATCH(الحجز!$D9300,Rooms[الشقة],0),1)&lt;=الحجز!$C9300,((INDEX(Rooms[القيمة],MATCH(الحجز!$D9300,Rooms[الشقة],0),1)*الحجز!$E9300)+G9300)-F9300,الحجز!$H9300),"")</f>
        <v/>
      </c>
      <c r="I9300" s="10" t="str">
        <f>IFERROR(VLOOKUP(D9300,Rooms[[الشقة]:[وصف]],4,FALSE),"")</f>
        <v/>
      </c>
      <c r="K9300" s="16" t="str">
        <f t="shared" si="291"/>
        <v/>
      </c>
    </row>
    <row r="9301" spans="2:11" x14ac:dyDescent="0.2">
      <c r="B9301" s="10" t="str">
        <f t="shared" si="290"/>
        <v/>
      </c>
      <c r="C9301" s="30"/>
      <c r="H9301" s="10" t="str">
        <f>IFERROR(IF(INDEX(Rooms[اعتماد القيمة],MATCH(الحجز!$D9301,Rooms[الشقة],0),1)&lt;=الحجز!$C9301,((INDEX(Rooms[القيمة],MATCH(الحجز!$D9301,Rooms[الشقة],0),1)*الحجز!$E9301)+G9301)-F9301,الحجز!$H9301),"")</f>
        <v/>
      </c>
      <c r="I9301" s="10" t="str">
        <f>IFERROR(VLOOKUP(D9301,Rooms[[الشقة]:[وصف]],4,FALSE),"")</f>
        <v/>
      </c>
      <c r="K9301" s="16" t="str">
        <f t="shared" si="291"/>
        <v/>
      </c>
    </row>
    <row r="9302" spans="2:11" x14ac:dyDescent="0.2">
      <c r="B9302" s="10" t="str">
        <f t="shared" si="290"/>
        <v/>
      </c>
      <c r="C9302" s="30"/>
      <c r="H9302" s="10" t="str">
        <f>IFERROR(IF(INDEX(Rooms[اعتماد القيمة],MATCH(الحجز!$D9302,Rooms[الشقة],0),1)&lt;=الحجز!$C9302,((INDEX(Rooms[القيمة],MATCH(الحجز!$D9302,Rooms[الشقة],0),1)*الحجز!$E9302)+G9302)-F9302,الحجز!$H9302),"")</f>
        <v/>
      </c>
      <c r="I9302" s="10" t="str">
        <f>IFERROR(VLOOKUP(D9302,Rooms[[الشقة]:[وصف]],4,FALSE),"")</f>
        <v/>
      </c>
      <c r="K9302" s="16" t="str">
        <f t="shared" si="291"/>
        <v/>
      </c>
    </row>
    <row r="9303" spans="2:11" x14ac:dyDescent="0.2">
      <c r="B9303" s="10" t="str">
        <f t="shared" si="290"/>
        <v/>
      </c>
      <c r="C9303" s="30"/>
      <c r="H9303" s="10" t="str">
        <f>IFERROR(IF(INDEX(Rooms[اعتماد القيمة],MATCH(الحجز!$D9303,Rooms[الشقة],0),1)&lt;=الحجز!$C9303,((INDEX(Rooms[القيمة],MATCH(الحجز!$D9303,Rooms[الشقة],0),1)*الحجز!$E9303)+G9303)-F9303,الحجز!$H9303),"")</f>
        <v/>
      </c>
      <c r="I9303" s="10" t="str">
        <f>IFERROR(VLOOKUP(D9303,Rooms[[الشقة]:[وصف]],4,FALSE),"")</f>
        <v/>
      </c>
      <c r="K9303" s="16" t="str">
        <f t="shared" si="291"/>
        <v/>
      </c>
    </row>
    <row r="9304" spans="2:11" x14ac:dyDescent="0.2">
      <c r="B9304" s="10" t="str">
        <f t="shared" si="290"/>
        <v/>
      </c>
      <c r="C9304" s="30"/>
      <c r="H9304" s="10" t="str">
        <f>IFERROR(IF(INDEX(Rooms[اعتماد القيمة],MATCH(الحجز!$D9304,Rooms[الشقة],0),1)&lt;=الحجز!$C9304,((INDEX(Rooms[القيمة],MATCH(الحجز!$D9304,Rooms[الشقة],0),1)*الحجز!$E9304)+G9304)-F9304,الحجز!$H9304),"")</f>
        <v/>
      </c>
      <c r="I9304" s="10" t="str">
        <f>IFERROR(VLOOKUP(D9304,Rooms[[الشقة]:[وصف]],4,FALSE),"")</f>
        <v/>
      </c>
      <c r="K9304" s="16" t="str">
        <f t="shared" si="291"/>
        <v/>
      </c>
    </row>
    <row r="9305" spans="2:11" x14ac:dyDescent="0.2">
      <c r="B9305" s="10" t="str">
        <f t="shared" si="290"/>
        <v/>
      </c>
      <c r="C9305" s="30"/>
      <c r="H9305" s="10" t="str">
        <f>IFERROR(IF(INDEX(Rooms[اعتماد القيمة],MATCH(الحجز!$D9305,Rooms[الشقة],0),1)&lt;=الحجز!$C9305,((INDEX(Rooms[القيمة],MATCH(الحجز!$D9305,Rooms[الشقة],0),1)*الحجز!$E9305)+G9305)-F9305,الحجز!$H9305),"")</f>
        <v/>
      </c>
      <c r="I9305" s="10" t="str">
        <f>IFERROR(VLOOKUP(D9305,Rooms[[الشقة]:[وصف]],4,FALSE),"")</f>
        <v/>
      </c>
      <c r="K9305" s="16" t="str">
        <f t="shared" si="291"/>
        <v/>
      </c>
    </row>
    <row r="9306" spans="2:11" x14ac:dyDescent="0.2">
      <c r="B9306" s="10" t="str">
        <f t="shared" si="290"/>
        <v/>
      </c>
      <c r="C9306" s="30"/>
      <c r="H9306" s="10" t="str">
        <f>IFERROR(IF(INDEX(Rooms[اعتماد القيمة],MATCH(الحجز!$D9306,Rooms[الشقة],0),1)&lt;=الحجز!$C9306,((INDEX(Rooms[القيمة],MATCH(الحجز!$D9306,Rooms[الشقة],0),1)*الحجز!$E9306)+G9306)-F9306,الحجز!$H9306),"")</f>
        <v/>
      </c>
      <c r="I9306" s="10" t="str">
        <f>IFERROR(VLOOKUP(D9306,Rooms[[الشقة]:[وصف]],4,FALSE),"")</f>
        <v/>
      </c>
      <c r="K9306" s="16" t="str">
        <f t="shared" si="291"/>
        <v/>
      </c>
    </row>
    <row r="9307" spans="2:11" x14ac:dyDescent="0.2">
      <c r="B9307" s="10" t="str">
        <f t="shared" si="290"/>
        <v/>
      </c>
      <c r="C9307" s="30"/>
      <c r="H9307" s="10" t="str">
        <f>IFERROR(IF(INDEX(Rooms[اعتماد القيمة],MATCH(الحجز!$D9307,Rooms[الشقة],0),1)&lt;=الحجز!$C9307,((INDEX(Rooms[القيمة],MATCH(الحجز!$D9307,Rooms[الشقة],0),1)*الحجز!$E9307)+G9307)-F9307,الحجز!$H9307),"")</f>
        <v/>
      </c>
      <c r="I9307" s="10" t="str">
        <f>IFERROR(VLOOKUP(D9307,Rooms[[الشقة]:[وصف]],4,FALSE),"")</f>
        <v/>
      </c>
      <c r="K9307" s="16" t="str">
        <f t="shared" si="291"/>
        <v/>
      </c>
    </row>
    <row r="9308" spans="2:11" x14ac:dyDescent="0.2">
      <c r="B9308" s="10" t="str">
        <f t="shared" si="290"/>
        <v/>
      </c>
      <c r="C9308" s="30"/>
      <c r="H9308" s="10" t="str">
        <f>IFERROR(IF(INDEX(Rooms[اعتماد القيمة],MATCH(الحجز!$D9308,Rooms[الشقة],0),1)&lt;=الحجز!$C9308,((INDEX(Rooms[القيمة],MATCH(الحجز!$D9308,Rooms[الشقة],0),1)*الحجز!$E9308)+G9308)-F9308,الحجز!$H9308),"")</f>
        <v/>
      </c>
      <c r="I9308" s="10" t="str">
        <f>IFERROR(VLOOKUP(D9308,Rooms[[الشقة]:[وصف]],4,FALSE),"")</f>
        <v/>
      </c>
      <c r="K9308" s="16" t="str">
        <f t="shared" si="291"/>
        <v/>
      </c>
    </row>
    <row r="9309" spans="2:11" x14ac:dyDescent="0.2">
      <c r="B9309" s="10" t="str">
        <f t="shared" si="290"/>
        <v/>
      </c>
      <c r="C9309" s="30"/>
      <c r="H9309" s="10" t="str">
        <f>IFERROR(IF(INDEX(Rooms[اعتماد القيمة],MATCH(الحجز!$D9309,Rooms[الشقة],0),1)&lt;=الحجز!$C9309,((INDEX(Rooms[القيمة],MATCH(الحجز!$D9309,Rooms[الشقة],0),1)*الحجز!$E9309)+G9309)-F9309,الحجز!$H9309),"")</f>
        <v/>
      </c>
      <c r="I9309" s="10" t="str">
        <f>IFERROR(VLOOKUP(D9309,Rooms[[الشقة]:[وصف]],4,FALSE),"")</f>
        <v/>
      </c>
      <c r="K9309" s="16" t="str">
        <f t="shared" si="291"/>
        <v/>
      </c>
    </row>
    <row r="9310" spans="2:11" x14ac:dyDescent="0.2">
      <c r="B9310" s="10" t="str">
        <f t="shared" si="290"/>
        <v/>
      </c>
      <c r="C9310" s="30"/>
      <c r="H9310" s="10" t="str">
        <f>IFERROR(IF(INDEX(Rooms[اعتماد القيمة],MATCH(الحجز!$D9310,Rooms[الشقة],0),1)&lt;=الحجز!$C9310,((INDEX(Rooms[القيمة],MATCH(الحجز!$D9310,Rooms[الشقة],0),1)*الحجز!$E9310)+G9310)-F9310,الحجز!$H9310),"")</f>
        <v/>
      </c>
      <c r="I9310" s="10" t="str">
        <f>IFERROR(VLOOKUP(D9310,Rooms[[الشقة]:[وصف]],4,FALSE),"")</f>
        <v/>
      </c>
      <c r="K9310" s="16" t="str">
        <f t="shared" si="291"/>
        <v/>
      </c>
    </row>
    <row r="9311" spans="2:11" x14ac:dyDescent="0.2">
      <c r="B9311" s="10" t="str">
        <f t="shared" si="290"/>
        <v/>
      </c>
      <c r="C9311" s="30"/>
      <c r="H9311" s="10" t="str">
        <f>IFERROR(IF(INDEX(Rooms[اعتماد القيمة],MATCH(الحجز!$D9311,Rooms[الشقة],0),1)&lt;=الحجز!$C9311,((INDEX(Rooms[القيمة],MATCH(الحجز!$D9311,Rooms[الشقة],0),1)*الحجز!$E9311)+G9311)-F9311,الحجز!$H9311),"")</f>
        <v/>
      </c>
      <c r="I9311" s="10" t="str">
        <f>IFERROR(VLOOKUP(D9311,Rooms[[الشقة]:[وصف]],4,FALSE),"")</f>
        <v/>
      </c>
      <c r="K9311" s="16" t="str">
        <f t="shared" si="291"/>
        <v/>
      </c>
    </row>
    <row r="9312" spans="2:11" x14ac:dyDescent="0.2">
      <c r="B9312" s="10" t="str">
        <f t="shared" si="290"/>
        <v/>
      </c>
      <c r="C9312" s="30"/>
      <c r="H9312" s="10" t="str">
        <f>IFERROR(IF(INDEX(Rooms[اعتماد القيمة],MATCH(الحجز!$D9312,Rooms[الشقة],0),1)&lt;=الحجز!$C9312,((INDEX(Rooms[القيمة],MATCH(الحجز!$D9312,Rooms[الشقة],0),1)*الحجز!$E9312)+G9312)-F9312,الحجز!$H9312),"")</f>
        <v/>
      </c>
      <c r="I9312" s="10" t="str">
        <f>IFERROR(VLOOKUP(D9312,Rooms[[الشقة]:[وصف]],4,FALSE),"")</f>
        <v/>
      </c>
      <c r="K9312" s="16" t="str">
        <f t="shared" si="291"/>
        <v/>
      </c>
    </row>
    <row r="9313" spans="2:11" x14ac:dyDescent="0.2">
      <c r="B9313" s="10" t="str">
        <f t="shared" si="290"/>
        <v/>
      </c>
      <c r="C9313" s="30"/>
      <c r="H9313" s="10" t="str">
        <f>IFERROR(IF(INDEX(Rooms[اعتماد القيمة],MATCH(الحجز!$D9313,Rooms[الشقة],0),1)&lt;=الحجز!$C9313,((INDEX(Rooms[القيمة],MATCH(الحجز!$D9313,Rooms[الشقة],0),1)*الحجز!$E9313)+G9313)-F9313,الحجز!$H9313),"")</f>
        <v/>
      </c>
      <c r="I9313" s="10" t="str">
        <f>IFERROR(VLOOKUP(D9313,Rooms[[الشقة]:[وصف]],4,FALSE),"")</f>
        <v/>
      </c>
      <c r="K9313" s="16" t="str">
        <f t="shared" si="291"/>
        <v/>
      </c>
    </row>
    <row r="9314" spans="2:11" x14ac:dyDescent="0.2">
      <c r="B9314" s="10" t="str">
        <f t="shared" si="290"/>
        <v/>
      </c>
      <c r="C9314" s="30"/>
      <c r="H9314" s="10" t="str">
        <f>IFERROR(IF(INDEX(Rooms[اعتماد القيمة],MATCH(الحجز!$D9314,Rooms[الشقة],0),1)&lt;=الحجز!$C9314,((INDEX(Rooms[القيمة],MATCH(الحجز!$D9314,Rooms[الشقة],0),1)*الحجز!$E9314)+G9314)-F9314,الحجز!$H9314),"")</f>
        <v/>
      </c>
      <c r="I9314" s="10" t="str">
        <f>IFERROR(VLOOKUP(D9314,Rooms[[الشقة]:[وصف]],4,FALSE),"")</f>
        <v/>
      </c>
      <c r="K9314" s="16" t="str">
        <f t="shared" si="291"/>
        <v/>
      </c>
    </row>
    <row r="9315" spans="2:11" x14ac:dyDescent="0.2">
      <c r="B9315" s="10" t="str">
        <f t="shared" si="290"/>
        <v/>
      </c>
      <c r="C9315" s="30"/>
      <c r="H9315" s="10" t="str">
        <f>IFERROR(IF(INDEX(Rooms[اعتماد القيمة],MATCH(الحجز!$D9315,Rooms[الشقة],0),1)&lt;=الحجز!$C9315,((INDEX(Rooms[القيمة],MATCH(الحجز!$D9315,Rooms[الشقة],0),1)*الحجز!$E9315)+G9315)-F9315,الحجز!$H9315),"")</f>
        <v/>
      </c>
      <c r="I9315" s="10" t="str">
        <f>IFERROR(VLOOKUP(D9315,Rooms[[الشقة]:[وصف]],4,FALSE),"")</f>
        <v/>
      </c>
      <c r="K9315" s="16" t="str">
        <f t="shared" si="291"/>
        <v/>
      </c>
    </row>
    <row r="9316" spans="2:11" x14ac:dyDescent="0.2">
      <c r="B9316" s="10" t="str">
        <f t="shared" si="290"/>
        <v/>
      </c>
      <c r="C9316" s="30"/>
      <c r="H9316" s="10" t="str">
        <f>IFERROR(IF(INDEX(Rooms[اعتماد القيمة],MATCH(الحجز!$D9316,Rooms[الشقة],0),1)&lt;=الحجز!$C9316,((INDEX(Rooms[القيمة],MATCH(الحجز!$D9316,Rooms[الشقة],0),1)*الحجز!$E9316)+G9316)-F9316,الحجز!$H9316),"")</f>
        <v/>
      </c>
      <c r="I9316" s="10" t="str">
        <f>IFERROR(VLOOKUP(D9316,Rooms[[الشقة]:[وصف]],4,FALSE),"")</f>
        <v/>
      </c>
      <c r="K9316" s="16" t="str">
        <f t="shared" si="291"/>
        <v/>
      </c>
    </row>
    <row r="9317" spans="2:11" x14ac:dyDescent="0.2">
      <c r="B9317" s="10" t="str">
        <f t="shared" si="290"/>
        <v/>
      </c>
      <c r="C9317" s="30"/>
      <c r="H9317" s="10" t="str">
        <f>IFERROR(IF(INDEX(Rooms[اعتماد القيمة],MATCH(الحجز!$D9317,Rooms[الشقة],0),1)&lt;=الحجز!$C9317,((INDEX(Rooms[القيمة],MATCH(الحجز!$D9317,Rooms[الشقة],0),1)*الحجز!$E9317)+G9317)-F9317,الحجز!$H9317),"")</f>
        <v/>
      </c>
      <c r="I9317" s="10" t="str">
        <f>IFERROR(VLOOKUP(D9317,Rooms[[الشقة]:[وصف]],4,FALSE),"")</f>
        <v/>
      </c>
      <c r="K9317" s="16" t="str">
        <f t="shared" si="291"/>
        <v/>
      </c>
    </row>
    <row r="9318" spans="2:11" x14ac:dyDescent="0.2">
      <c r="B9318" s="10" t="str">
        <f t="shared" si="290"/>
        <v/>
      </c>
      <c r="C9318" s="30"/>
      <c r="H9318" s="10" t="str">
        <f>IFERROR(IF(INDEX(Rooms[اعتماد القيمة],MATCH(الحجز!$D9318,Rooms[الشقة],0),1)&lt;=الحجز!$C9318,((INDEX(Rooms[القيمة],MATCH(الحجز!$D9318,Rooms[الشقة],0),1)*الحجز!$E9318)+G9318)-F9318,الحجز!$H9318),"")</f>
        <v/>
      </c>
      <c r="I9318" s="10" t="str">
        <f>IFERROR(VLOOKUP(D9318,Rooms[[الشقة]:[وصف]],4,FALSE),"")</f>
        <v/>
      </c>
      <c r="K9318" s="16" t="str">
        <f t="shared" si="291"/>
        <v/>
      </c>
    </row>
    <row r="9319" spans="2:11" x14ac:dyDescent="0.2">
      <c r="B9319" s="10" t="str">
        <f t="shared" si="290"/>
        <v/>
      </c>
      <c r="C9319" s="30"/>
      <c r="H9319" s="10" t="str">
        <f>IFERROR(IF(INDEX(Rooms[اعتماد القيمة],MATCH(الحجز!$D9319,Rooms[الشقة],0),1)&lt;=الحجز!$C9319,((INDEX(Rooms[القيمة],MATCH(الحجز!$D9319,Rooms[الشقة],0),1)*الحجز!$E9319)+G9319)-F9319,الحجز!$H9319),"")</f>
        <v/>
      </c>
      <c r="I9319" s="10" t="str">
        <f>IFERROR(VLOOKUP(D9319,Rooms[[الشقة]:[وصف]],4,FALSE),"")</f>
        <v/>
      </c>
      <c r="K9319" s="16" t="str">
        <f t="shared" si="291"/>
        <v/>
      </c>
    </row>
    <row r="9320" spans="2:11" x14ac:dyDescent="0.2">
      <c r="B9320" s="10" t="str">
        <f t="shared" si="290"/>
        <v/>
      </c>
      <c r="C9320" s="30"/>
      <c r="H9320" s="10" t="str">
        <f>IFERROR(IF(INDEX(Rooms[اعتماد القيمة],MATCH(الحجز!$D9320,Rooms[الشقة],0),1)&lt;=الحجز!$C9320,((INDEX(Rooms[القيمة],MATCH(الحجز!$D9320,Rooms[الشقة],0),1)*الحجز!$E9320)+G9320)-F9320,الحجز!$H9320),"")</f>
        <v/>
      </c>
      <c r="I9320" s="10" t="str">
        <f>IFERROR(VLOOKUP(D9320,Rooms[[الشقة]:[وصف]],4,FALSE),"")</f>
        <v/>
      </c>
      <c r="K9320" s="16" t="str">
        <f t="shared" si="291"/>
        <v/>
      </c>
    </row>
    <row r="9321" spans="2:11" x14ac:dyDescent="0.2">
      <c r="B9321" s="10" t="str">
        <f t="shared" si="290"/>
        <v/>
      </c>
      <c r="C9321" s="30"/>
      <c r="H9321" s="10" t="str">
        <f>IFERROR(IF(INDEX(Rooms[اعتماد القيمة],MATCH(الحجز!$D9321,Rooms[الشقة],0),1)&lt;=الحجز!$C9321,((INDEX(Rooms[القيمة],MATCH(الحجز!$D9321,Rooms[الشقة],0),1)*الحجز!$E9321)+G9321)-F9321,الحجز!$H9321),"")</f>
        <v/>
      </c>
      <c r="I9321" s="10" t="str">
        <f>IFERROR(VLOOKUP(D9321,Rooms[[الشقة]:[وصف]],4,FALSE),"")</f>
        <v/>
      </c>
      <c r="K9321" s="16" t="str">
        <f t="shared" si="291"/>
        <v/>
      </c>
    </row>
    <row r="9322" spans="2:11" x14ac:dyDescent="0.2">
      <c r="B9322" s="10" t="str">
        <f t="shared" si="290"/>
        <v/>
      </c>
      <c r="C9322" s="30"/>
      <c r="H9322" s="10" t="str">
        <f>IFERROR(IF(INDEX(Rooms[اعتماد القيمة],MATCH(الحجز!$D9322,Rooms[الشقة],0),1)&lt;=الحجز!$C9322,((INDEX(Rooms[القيمة],MATCH(الحجز!$D9322,Rooms[الشقة],0),1)*الحجز!$E9322)+G9322)-F9322,الحجز!$H9322),"")</f>
        <v/>
      </c>
      <c r="I9322" s="10" t="str">
        <f>IFERROR(VLOOKUP(D9322,Rooms[[الشقة]:[وصف]],4,FALSE),"")</f>
        <v/>
      </c>
      <c r="K9322" s="16" t="str">
        <f t="shared" si="291"/>
        <v/>
      </c>
    </row>
    <row r="9323" spans="2:11" x14ac:dyDescent="0.2">
      <c r="B9323" s="10" t="str">
        <f t="shared" si="290"/>
        <v/>
      </c>
      <c r="C9323" s="30"/>
      <c r="H9323" s="10" t="str">
        <f>IFERROR(IF(INDEX(Rooms[اعتماد القيمة],MATCH(الحجز!$D9323,Rooms[الشقة],0),1)&lt;=الحجز!$C9323,((INDEX(Rooms[القيمة],MATCH(الحجز!$D9323,Rooms[الشقة],0),1)*الحجز!$E9323)+G9323)-F9323,الحجز!$H9323),"")</f>
        <v/>
      </c>
      <c r="I9323" s="10" t="str">
        <f>IFERROR(VLOOKUP(D9323,Rooms[[الشقة]:[وصف]],4,FALSE),"")</f>
        <v/>
      </c>
      <c r="K9323" s="16" t="str">
        <f t="shared" si="291"/>
        <v/>
      </c>
    </row>
    <row r="9324" spans="2:11" x14ac:dyDescent="0.2">
      <c r="B9324" s="10" t="str">
        <f t="shared" si="290"/>
        <v/>
      </c>
      <c r="C9324" s="30"/>
      <c r="H9324" s="10" t="str">
        <f>IFERROR(IF(INDEX(Rooms[اعتماد القيمة],MATCH(الحجز!$D9324,Rooms[الشقة],0),1)&lt;=الحجز!$C9324,((INDEX(Rooms[القيمة],MATCH(الحجز!$D9324,Rooms[الشقة],0),1)*الحجز!$E9324)+G9324)-F9324,الحجز!$H9324),"")</f>
        <v/>
      </c>
      <c r="I9324" s="10" t="str">
        <f>IFERROR(VLOOKUP(D9324,Rooms[[الشقة]:[وصف]],4,FALSE),"")</f>
        <v/>
      </c>
      <c r="K9324" s="16" t="str">
        <f t="shared" si="291"/>
        <v/>
      </c>
    </row>
    <row r="9325" spans="2:11" x14ac:dyDescent="0.2">
      <c r="B9325" s="10" t="str">
        <f t="shared" si="290"/>
        <v/>
      </c>
      <c r="C9325" s="30"/>
      <c r="H9325" s="10" t="str">
        <f>IFERROR(IF(INDEX(Rooms[اعتماد القيمة],MATCH(الحجز!$D9325,Rooms[الشقة],0),1)&lt;=الحجز!$C9325,((INDEX(Rooms[القيمة],MATCH(الحجز!$D9325,Rooms[الشقة],0),1)*الحجز!$E9325)+G9325)-F9325,الحجز!$H9325),"")</f>
        <v/>
      </c>
      <c r="I9325" s="10" t="str">
        <f>IFERROR(VLOOKUP(D9325,Rooms[[الشقة]:[وصف]],4,FALSE),"")</f>
        <v/>
      </c>
      <c r="K9325" s="16" t="str">
        <f t="shared" si="291"/>
        <v/>
      </c>
    </row>
    <row r="9326" spans="2:11" x14ac:dyDescent="0.2">
      <c r="B9326" s="10" t="str">
        <f t="shared" si="290"/>
        <v/>
      </c>
      <c r="C9326" s="30"/>
      <c r="H9326" s="10" t="str">
        <f>IFERROR(IF(INDEX(Rooms[اعتماد القيمة],MATCH(الحجز!$D9326,Rooms[الشقة],0),1)&lt;=الحجز!$C9326,((INDEX(Rooms[القيمة],MATCH(الحجز!$D9326,Rooms[الشقة],0),1)*الحجز!$E9326)+G9326)-F9326,الحجز!$H9326),"")</f>
        <v/>
      </c>
      <c r="I9326" s="10" t="str">
        <f>IFERROR(VLOOKUP(D9326,Rooms[[الشقة]:[وصف]],4,FALSE),"")</f>
        <v/>
      </c>
      <c r="K9326" s="16" t="str">
        <f t="shared" si="291"/>
        <v/>
      </c>
    </row>
    <row r="9327" spans="2:11" x14ac:dyDescent="0.2">
      <c r="B9327" s="10" t="str">
        <f t="shared" si="290"/>
        <v/>
      </c>
      <c r="C9327" s="30"/>
      <c r="H9327" s="10" t="str">
        <f>IFERROR(IF(INDEX(Rooms[اعتماد القيمة],MATCH(الحجز!$D9327,Rooms[الشقة],0),1)&lt;=الحجز!$C9327,((INDEX(Rooms[القيمة],MATCH(الحجز!$D9327,Rooms[الشقة],0),1)*الحجز!$E9327)+G9327)-F9327,الحجز!$H9327),"")</f>
        <v/>
      </c>
      <c r="I9327" s="10" t="str">
        <f>IFERROR(VLOOKUP(D9327,Rooms[[الشقة]:[وصف]],4,FALSE),"")</f>
        <v/>
      </c>
      <c r="K9327" s="16" t="str">
        <f t="shared" si="291"/>
        <v/>
      </c>
    </row>
    <row r="9328" spans="2:11" x14ac:dyDescent="0.2">
      <c r="B9328" s="10" t="str">
        <f t="shared" si="290"/>
        <v/>
      </c>
      <c r="C9328" s="30"/>
      <c r="H9328" s="10" t="str">
        <f>IFERROR(IF(INDEX(Rooms[اعتماد القيمة],MATCH(الحجز!$D9328,Rooms[الشقة],0),1)&lt;=الحجز!$C9328,((INDEX(Rooms[القيمة],MATCH(الحجز!$D9328,Rooms[الشقة],0),1)*الحجز!$E9328)+G9328)-F9328,الحجز!$H9328),"")</f>
        <v/>
      </c>
      <c r="I9328" s="10" t="str">
        <f>IFERROR(VLOOKUP(D9328,Rooms[[الشقة]:[وصف]],4,FALSE),"")</f>
        <v/>
      </c>
      <c r="K9328" s="16" t="str">
        <f t="shared" si="291"/>
        <v/>
      </c>
    </row>
    <row r="9329" spans="2:11" x14ac:dyDescent="0.2">
      <c r="B9329" s="10" t="str">
        <f t="shared" si="290"/>
        <v/>
      </c>
      <c r="C9329" s="30"/>
      <c r="H9329" s="10" t="str">
        <f>IFERROR(IF(INDEX(Rooms[اعتماد القيمة],MATCH(الحجز!$D9329,Rooms[الشقة],0),1)&lt;=الحجز!$C9329,((INDEX(Rooms[القيمة],MATCH(الحجز!$D9329,Rooms[الشقة],0),1)*الحجز!$E9329)+G9329)-F9329,الحجز!$H9329),"")</f>
        <v/>
      </c>
      <c r="I9329" s="10" t="str">
        <f>IFERROR(VLOOKUP(D9329,Rooms[[الشقة]:[وصف]],4,FALSE),"")</f>
        <v/>
      </c>
      <c r="K9329" s="16" t="str">
        <f t="shared" si="291"/>
        <v/>
      </c>
    </row>
    <row r="9330" spans="2:11" x14ac:dyDescent="0.2">
      <c r="B9330" s="10" t="str">
        <f t="shared" si="290"/>
        <v/>
      </c>
      <c r="C9330" s="30"/>
      <c r="H9330" s="10" t="str">
        <f>IFERROR(IF(INDEX(Rooms[اعتماد القيمة],MATCH(الحجز!$D9330,Rooms[الشقة],0),1)&lt;=الحجز!$C9330,((INDEX(Rooms[القيمة],MATCH(الحجز!$D9330,Rooms[الشقة],0),1)*الحجز!$E9330)+G9330)-F9330,الحجز!$H9330),"")</f>
        <v/>
      </c>
      <c r="I9330" s="10" t="str">
        <f>IFERROR(VLOOKUP(D9330,Rooms[[الشقة]:[وصف]],4,FALSE),"")</f>
        <v/>
      </c>
      <c r="K9330" s="16" t="str">
        <f t="shared" si="291"/>
        <v/>
      </c>
    </row>
    <row r="9331" spans="2:11" x14ac:dyDescent="0.2">
      <c r="B9331" s="10" t="str">
        <f t="shared" si="290"/>
        <v/>
      </c>
      <c r="C9331" s="30"/>
      <c r="H9331" s="10" t="str">
        <f>IFERROR(IF(INDEX(Rooms[اعتماد القيمة],MATCH(الحجز!$D9331,Rooms[الشقة],0),1)&lt;=الحجز!$C9331,((INDEX(Rooms[القيمة],MATCH(الحجز!$D9331,Rooms[الشقة],0),1)*الحجز!$E9331)+G9331)-F9331,الحجز!$H9331),"")</f>
        <v/>
      </c>
      <c r="I9331" s="10" t="str">
        <f>IFERROR(VLOOKUP(D9331,Rooms[[الشقة]:[وصف]],4,FALSE),"")</f>
        <v/>
      </c>
      <c r="K9331" s="16" t="str">
        <f t="shared" si="291"/>
        <v/>
      </c>
    </row>
    <row r="9332" spans="2:11" x14ac:dyDescent="0.2">
      <c r="B9332" s="10" t="str">
        <f t="shared" si="290"/>
        <v/>
      </c>
      <c r="C9332" s="30"/>
      <c r="H9332" s="10" t="str">
        <f>IFERROR(IF(INDEX(Rooms[اعتماد القيمة],MATCH(الحجز!$D9332,Rooms[الشقة],0),1)&lt;=الحجز!$C9332,((INDEX(Rooms[القيمة],MATCH(الحجز!$D9332,Rooms[الشقة],0),1)*الحجز!$E9332)+G9332)-F9332,الحجز!$H9332),"")</f>
        <v/>
      </c>
      <c r="I9332" s="10" t="str">
        <f>IFERROR(VLOOKUP(D9332,Rooms[[الشقة]:[وصف]],4,FALSE),"")</f>
        <v/>
      </c>
      <c r="K9332" s="16" t="str">
        <f t="shared" si="291"/>
        <v/>
      </c>
    </row>
    <row r="9333" spans="2:11" x14ac:dyDescent="0.2">
      <c r="B9333" s="10" t="str">
        <f t="shared" si="290"/>
        <v/>
      </c>
      <c r="C9333" s="30"/>
      <c r="H9333" s="10" t="str">
        <f>IFERROR(IF(INDEX(Rooms[اعتماد القيمة],MATCH(الحجز!$D9333,Rooms[الشقة],0),1)&lt;=الحجز!$C9333,((INDEX(Rooms[القيمة],MATCH(الحجز!$D9333,Rooms[الشقة],0),1)*الحجز!$E9333)+G9333)-F9333,الحجز!$H9333),"")</f>
        <v/>
      </c>
      <c r="I9333" s="10" t="str">
        <f>IFERROR(VLOOKUP(D9333,Rooms[[الشقة]:[وصف]],4,FALSE),"")</f>
        <v/>
      </c>
      <c r="K9333" s="16" t="str">
        <f t="shared" si="291"/>
        <v/>
      </c>
    </row>
    <row r="9334" spans="2:11" x14ac:dyDescent="0.2">
      <c r="B9334" s="10" t="str">
        <f t="shared" si="290"/>
        <v/>
      </c>
      <c r="C9334" s="30"/>
      <c r="H9334" s="10" t="str">
        <f>IFERROR(IF(INDEX(Rooms[اعتماد القيمة],MATCH(الحجز!$D9334,Rooms[الشقة],0),1)&lt;=الحجز!$C9334,((INDEX(Rooms[القيمة],MATCH(الحجز!$D9334,Rooms[الشقة],0),1)*الحجز!$E9334)+G9334)-F9334,الحجز!$H9334),"")</f>
        <v/>
      </c>
      <c r="I9334" s="10" t="str">
        <f>IFERROR(VLOOKUP(D9334,Rooms[[الشقة]:[وصف]],4,FALSE),"")</f>
        <v/>
      </c>
      <c r="K9334" s="16" t="str">
        <f t="shared" si="291"/>
        <v/>
      </c>
    </row>
    <row r="9335" spans="2:11" x14ac:dyDescent="0.2">
      <c r="B9335" s="10" t="str">
        <f t="shared" si="290"/>
        <v/>
      </c>
      <c r="C9335" s="30"/>
      <c r="H9335" s="10" t="str">
        <f>IFERROR(IF(INDEX(Rooms[اعتماد القيمة],MATCH(الحجز!$D9335,Rooms[الشقة],0),1)&lt;=الحجز!$C9335,((INDEX(Rooms[القيمة],MATCH(الحجز!$D9335,Rooms[الشقة],0),1)*الحجز!$E9335)+G9335)-F9335,الحجز!$H9335),"")</f>
        <v/>
      </c>
      <c r="I9335" s="10" t="str">
        <f>IFERROR(VLOOKUP(D9335,Rooms[[الشقة]:[وصف]],4,FALSE),"")</f>
        <v/>
      </c>
      <c r="K9335" s="16" t="str">
        <f t="shared" si="291"/>
        <v/>
      </c>
    </row>
    <row r="9336" spans="2:11" x14ac:dyDescent="0.2">
      <c r="B9336" s="10" t="str">
        <f t="shared" si="290"/>
        <v/>
      </c>
      <c r="C9336" s="30"/>
      <c r="H9336" s="10" t="str">
        <f>IFERROR(IF(INDEX(Rooms[اعتماد القيمة],MATCH(الحجز!$D9336,Rooms[الشقة],0),1)&lt;=الحجز!$C9336,((INDEX(Rooms[القيمة],MATCH(الحجز!$D9336,Rooms[الشقة],0),1)*الحجز!$E9336)+G9336)-F9336,الحجز!$H9336),"")</f>
        <v/>
      </c>
      <c r="I9336" s="10" t="str">
        <f>IFERROR(VLOOKUP(D9336,Rooms[[الشقة]:[وصف]],4,FALSE),"")</f>
        <v/>
      </c>
      <c r="K9336" s="16" t="str">
        <f t="shared" si="291"/>
        <v/>
      </c>
    </row>
    <row r="9337" spans="2:11" x14ac:dyDescent="0.2">
      <c r="B9337" s="10" t="str">
        <f t="shared" si="290"/>
        <v/>
      </c>
      <c r="C9337" s="30"/>
      <c r="H9337" s="10" t="str">
        <f>IFERROR(IF(INDEX(Rooms[اعتماد القيمة],MATCH(الحجز!$D9337,Rooms[الشقة],0),1)&lt;=الحجز!$C9337,((INDEX(Rooms[القيمة],MATCH(الحجز!$D9337,Rooms[الشقة],0),1)*الحجز!$E9337)+G9337)-F9337,الحجز!$H9337),"")</f>
        <v/>
      </c>
      <c r="I9337" s="10" t="str">
        <f>IFERROR(VLOOKUP(D9337,Rooms[[الشقة]:[وصف]],4,FALSE),"")</f>
        <v/>
      </c>
      <c r="K9337" s="16" t="str">
        <f t="shared" si="291"/>
        <v/>
      </c>
    </row>
    <row r="9338" spans="2:11" x14ac:dyDescent="0.2">
      <c r="B9338" s="10" t="str">
        <f t="shared" si="290"/>
        <v/>
      </c>
      <c r="C9338" s="30"/>
      <c r="H9338" s="10" t="str">
        <f>IFERROR(IF(INDEX(Rooms[اعتماد القيمة],MATCH(الحجز!$D9338,Rooms[الشقة],0),1)&lt;=الحجز!$C9338,((INDEX(Rooms[القيمة],MATCH(الحجز!$D9338,Rooms[الشقة],0),1)*الحجز!$E9338)+G9338)-F9338,الحجز!$H9338),"")</f>
        <v/>
      </c>
      <c r="I9338" s="10" t="str">
        <f>IFERROR(VLOOKUP(D9338,Rooms[[الشقة]:[وصف]],4,FALSE),"")</f>
        <v/>
      </c>
      <c r="K9338" s="16" t="str">
        <f t="shared" si="291"/>
        <v/>
      </c>
    </row>
    <row r="9339" spans="2:11" x14ac:dyDescent="0.2">
      <c r="B9339" s="10" t="str">
        <f t="shared" si="290"/>
        <v/>
      </c>
      <c r="C9339" s="30"/>
      <c r="H9339" s="10" t="str">
        <f>IFERROR(IF(INDEX(Rooms[اعتماد القيمة],MATCH(الحجز!$D9339,Rooms[الشقة],0),1)&lt;=الحجز!$C9339,((INDEX(Rooms[القيمة],MATCH(الحجز!$D9339,Rooms[الشقة],0),1)*الحجز!$E9339)+G9339)-F9339,الحجز!$H9339),"")</f>
        <v/>
      </c>
      <c r="I9339" s="10" t="str">
        <f>IFERROR(VLOOKUP(D9339,Rooms[[الشقة]:[وصف]],4,FALSE),"")</f>
        <v/>
      </c>
      <c r="K9339" s="16" t="str">
        <f t="shared" si="291"/>
        <v/>
      </c>
    </row>
    <row r="9340" spans="2:11" x14ac:dyDescent="0.2">
      <c r="B9340" s="10" t="str">
        <f t="shared" si="290"/>
        <v/>
      </c>
      <c r="C9340" s="30"/>
      <c r="H9340" s="10" t="str">
        <f>IFERROR(IF(INDEX(Rooms[اعتماد القيمة],MATCH(الحجز!$D9340,Rooms[الشقة],0),1)&lt;=الحجز!$C9340,((INDEX(Rooms[القيمة],MATCH(الحجز!$D9340,Rooms[الشقة],0),1)*الحجز!$E9340)+G9340)-F9340,الحجز!$H9340),"")</f>
        <v/>
      </c>
      <c r="I9340" s="10" t="str">
        <f>IFERROR(VLOOKUP(D9340,Rooms[[الشقة]:[وصف]],4,FALSE),"")</f>
        <v/>
      </c>
      <c r="K9340" s="16" t="str">
        <f t="shared" si="291"/>
        <v/>
      </c>
    </row>
    <row r="9341" spans="2:11" x14ac:dyDescent="0.2">
      <c r="B9341" s="10" t="str">
        <f t="shared" si="290"/>
        <v/>
      </c>
      <c r="C9341" s="30"/>
      <c r="H9341" s="10" t="str">
        <f>IFERROR(IF(INDEX(Rooms[اعتماد القيمة],MATCH(الحجز!$D9341,Rooms[الشقة],0),1)&lt;=الحجز!$C9341,((INDEX(Rooms[القيمة],MATCH(الحجز!$D9341,Rooms[الشقة],0),1)*الحجز!$E9341)+G9341)-F9341,الحجز!$H9341),"")</f>
        <v/>
      </c>
      <c r="I9341" s="10" t="str">
        <f>IFERROR(VLOOKUP(D9341,Rooms[[الشقة]:[وصف]],4,FALSE),"")</f>
        <v/>
      </c>
      <c r="K9341" s="16" t="str">
        <f t="shared" si="291"/>
        <v/>
      </c>
    </row>
    <row r="9342" spans="2:11" x14ac:dyDescent="0.2">
      <c r="B9342" s="10" t="str">
        <f t="shared" si="290"/>
        <v/>
      </c>
      <c r="C9342" s="30"/>
      <c r="H9342" s="10" t="str">
        <f>IFERROR(IF(INDEX(Rooms[اعتماد القيمة],MATCH(الحجز!$D9342,Rooms[الشقة],0),1)&lt;=الحجز!$C9342,((INDEX(Rooms[القيمة],MATCH(الحجز!$D9342,Rooms[الشقة],0),1)*الحجز!$E9342)+G9342)-F9342,الحجز!$H9342),"")</f>
        <v/>
      </c>
      <c r="I9342" s="10" t="str">
        <f>IFERROR(VLOOKUP(D9342,Rooms[[الشقة]:[وصف]],4,FALSE),"")</f>
        <v/>
      </c>
      <c r="K9342" s="16" t="str">
        <f t="shared" si="291"/>
        <v/>
      </c>
    </row>
    <row r="9343" spans="2:11" x14ac:dyDescent="0.2">
      <c r="B9343" s="10" t="str">
        <f t="shared" si="290"/>
        <v/>
      </c>
      <c r="C9343" s="30"/>
      <c r="H9343" s="10" t="str">
        <f>IFERROR(IF(INDEX(Rooms[اعتماد القيمة],MATCH(الحجز!$D9343,Rooms[الشقة],0),1)&lt;=الحجز!$C9343,((INDEX(Rooms[القيمة],MATCH(الحجز!$D9343,Rooms[الشقة],0),1)*الحجز!$E9343)+G9343)-F9343,الحجز!$H9343),"")</f>
        <v/>
      </c>
      <c r="I9343" s="10" t="str">
        <f>IFERROR(VLOOKUP(D9343,Rooms[[الشقة]:[وصف]],4,FALSE),"")</f>
        <v/>
      </c>
      <c r="K9343" s="16" t="str">
        <f t="shared" si="291"/>
        <v/>
      </c>
    </row>
    <row r="9344" spans="2:11" x14ac:dyDescent="0.2">
      <c r="B9344" s="10" t="str">
        <f t="shared" si="290"/>
        <v/>
      </c>
      <c r="C9344" s="30"/>
      <c r="H9344" s="10" t="str">
        <f>IFERROR(IF(INDEX(Rooms[اعتماد القيمة],MATCH(الحجز!$D9344,Rooms[الشقة],0),1)&lt;=الحجز!$C9344,((INDEX(Rooms[القيمة],MATCH(الحجز!$D9344,Rooms[الشقة],0),1)*الحجز!$E9344)+G9344)-F9344,الحجز!$H9344),"")</f>
        <v/>
      </c>
      <c r="I9344" s="10" t="str">
        <f>IFERROR(VLOOKUP(D9344,Rooms[[الشقة]:[وصف]],4,FALSE),"")</f>
        <v/>
      </c>
      <c r="K9344" s="16" t="str">
        <f t="shared" si="291"/>
        <v/>
      </c>
    </row>
    <row r="9345" spans="2:11" x14ac:dyDescent="0.2">
      <c r="B9345" s="10" t="str">
        <f t="shared" si="290"/>
        <v/>
      </c>
      <c r="C9345" s="30"/>
      <c r="H9345" s="10" t="str">
        <f>IFERROR(IF(INDEX(Rooms[اعتماد القيمة],MATCH(الحجز!$D9345,Rooms[الشقة],0),1)&lt;=الحجز!$C9345,((INDEX(Rooms[القيمة],MATCH(الحجز!$D9345,Rooms[الشقة],0),1)*الحجز!$E9345)+G9345)-F9345,الحجز!$H9345),"")</f>
        <v/>
      </c>
      <c r="I9345" s="10" t="str">
        <f>IFERROR(VLOOKUP(D9345,Rooms[[الشقة]:[وصف]],4,FALSE),"")</f>
        <v/>
      </c>
      <c r="K9345" s="16" t="str">
        <f t="shared" si="291"/>
        <v/>
      </c>
    </row>
    <row r="9346" spans="2:11" x14ac:dyDescent="0.2">
      <c r="B9346" s="10" t="str">
        <f t="shared" si="290"/>
        <v/>
      </c>
      <c r="C9346" s="30"/>
      <c r="H9346" s="10" t="str">
        <f>IFERROR(IF(INDEX(Rooms[اعتماد القيمة],MATCH(الحجز!$D9346,Rooms[الشقة],0),1)&lt;=الحجز!$C9346,((INDEX(Rooms[القيمة],MATCH(الحجز!$D9346,Rooms[الشقة],0),1)*الحجز!$E9346)+G9346)-F9346,الحجز!$H9346),"")</f>
        <v/>
      </c>
      <c r="I9346" s="10" t="str">
        <f>IFERROR(VLOOKUP(D9346,Rooms[[الشقة]:[وصف]],4,FALSE),"")</f>
        <v/>
      </c>
      <c r="K9346" s="16" t="str">
        <f t="shared" si="291"/>
        <v/>
      </c>
    </row>
    <row r="9347" spans="2:11" x14ac:dyDescent="0.2">
      <c r="B9347" s="10" t="str">
        <f t="shared" si="290"/>
        <v/>
      </c>
      <c r="C9347" s="30"/>
      <c r="H9347" s="10" t="str">
        <f>IFERROR(IF(INDEX(Rooms[اعتماد القيمة],MATCH(الحجز!$D9347,Rooms[الشقة],0),1)&lt;=الحجز!$C9347,((INDEX(Rooms[القيمة],MATCH(الحجز!$D9347,Rooms[الشقة],0),1)*الحجز!$E9347)+G9347)-F9347,الحجز!$H9347),"")</f>
        <v/>
      </c>
      <c r="I9347" s="10" t="str">
        <f>IFERROR(VLOOKUP(D9347,Rooms[[الشقة]:[وصف]],4,FALSE),"")</f>
        <v/>
      </c>
      <c r="K9347" s="16" t="str">
        <f t="shared" si="291"/>
        <v/>
      </c>
    </row>
    <row r="9348" spans="2:11" x14ac:dyDescent="0.2">
      <c r="B9348" s="10" t="str">
        <f t="shared" si="290"/>
        <v/>
      </c>
      <c r="C9348" s="30"/>
      <c r="H9348" s="10" t="str">
        <f>IFERROR(IF(INDEX(Rooms[اعتماد القيمة],MATCH(الحجز!$D9348,Rooms[الشقة],0),1)&lt;=الحجز!$C9348,((INDEX(Rooms[القيمة],MATCH(الحجز!$D9348,Rooms[الشقة],0),1)*الحجز!$E9348)+G9348)-F9348,الحجز!$H9348),"")</f>
        <v/>
      </c>
      <c r="I9348" s="10" t="str">
        <f>IFERROR(VLOOKUP(D9348,Rooms[[الشقة]:[وصف]],4,FALSE),"")</f>
        <v/>
      </c>
      <c r="K9348" s="16" t="str">
        <f t="shared" si="291"/>
        <v/>
      </c>
    </row>
    <row r="9349" spans="2:11" x14ac:dyDescent="0.2">
      <c r="B9349" s="10" t="str">
        <f t="shared" ref="B9349:B9412" si="292">IF(C9349&lt;&gt;"",ROW(A9346),"")</f>
        <v/>
      </c>
      <c r="C9349" s="30"/>
      <c r="H9349" s="10" t="str">
        <f>IFERROR(IF(INDEX(Rooms[اعتماد القيمة],MATCH(الحجز!$D9349,Rooms[الشقة],0),1)&lt;=الحجز!$C9349,((INDEX(Rooms[القيمة],MATCH(الحجز!$D9349,Rooms[الشقة],0),1)*الحجز!$E9349)+G9349)-F9349,الحجز!$H9349),"")</f>
        <v/>
      </c>
      <c r="I9349" s="10" t="str">
        <f>IFERROR(VLOOKUP(D9349,Rooms[[الشقة]:[وصف]],4,FALSE),"")</f>
        <v/>
      </c>
      <c r="K9349" s="16" t="str">
        <f t="shared" ref="K9349:K9412" si="293">IF(AND(E9349="",C9349=""),"",C9349+(IF(E9349&lt;1,E9349,(E9349-1))))</f>
        <v/>
      </c>
    </row>
    <row r="9350" spans="2:11" x14ac:dyDescent="0.2">
      <c r="B9350" s="10" t="str">
        <f t="shared" si="292"/>
        <v/>
      </c>
      <c r="C9350" s="30"/>
      <c r="H9350" s="10" t="str">
        <f>IFERROR(IF(INDEX(Rooms[اعتماد القيمة],MATCH(الحجز!$D9350,Rooms[الشقة],0),1)&lt;=الحجز!$C9350,((INDEX(Rooms[القيمة],MATCH(الحجز!$D9350,Rooms[الشقة],0),1)*الحجز!$E9350)+G9350)-F9350,الحجز!$H9350),"")</f>
        <v/>
      </c>
      <c r="I9350" s="10" t="str">
        <f>IFERROR(VLOOKUP(D9350,Rooms[[الشقة]:[وصف]],4,FALSE),"")</f>
        <v/>
      </c>
      <c r="K9350" s="16" t="str">
        <f t="shared" si="293"/>
        <v/>
      </c>
    </row>
    <row r="9351" spans="2:11" x14ac:dyDescent="0.2">
      <c r="B9351" s="10" t="str">
        <f t="shared" si="292"/>
        <v/>
      </c>
      <c r="C9351" s="30"/>
      <c r="H9351" s="10" t="str">
        <f>IFERROR(IF(INDEX(Rooms[اعتماد القيمة],MATCH(الحجز!$D9351,Rooms[الشقة],0),1)&lt;=الحجز!$C9351,((INDEX(Rooms[القيمة],MATCH(الحجز!$D9351,Rooms[الشقة],0),1)*الحجز!$E9351)+G9351)-F9351,الحجز!$H9351),"")</f>
        <v/>
      </c>
      <c r="I9351" s="10" t="str">
        <f>IFERROR(VLOOKUP(D9351,Rooms[[الشقة]:[وصف]],4,FALSE),"")</f>
        <v/>
      </c>
      <c r="K9351" s="16" t="str">
        <f t="shared" si="293"/>
        <v/>
      </c>
    </row>
    <row r="9352" spans="2:11" x14ac:dyDescent="0.2">
      <c r="B9352" s="10" t="str">
        <f t="shared" si="292"/>
        <v/>
      </c>
      <c r="C9352" s="30"/>
      <c r="H9352" s="10" t="str">
        <f>IFERROR(IF(INDEX(Rooms[اعتماد القيمة],MATCH(الحجز!$D9352,Rooms[الشقة],0),1)&lt;=الحجز!$C9352,((INDEX(Rooms[القيمة],MATCH(الحجز!$D9352,Rooms[الشقة],0),1)*الحجز!$E9352)+G9352)-F9352,الحجز!$H9352),"")</f>
        <v/>
      </c>
      <c r="I9352" s="10" t="str">
        <f>IFERROR(VLOOKUP(D9352,Rooms[[الشقة]:[وصف]],4,FALSE),"")</f>
        <v/>
      </c>
      <c r="K9352" s="16" t="str">
        <f t="shared" si="293"/>
        <v/>
      </c>
    </row>
    <row r="9353" spans="2:11" x14ac:dyDescent="0.2">
      <c r="B9353" s="10" t="str">
        <f t="shared" si="292"/>
        <v/>
      </c>
      <c r="C9353" s="30"/>
      <c r="H9353" s="10" t="str">
        <f>IFERROR(IF(INDEX(Rooms[اعتماد القيمة],MATCH(الحجز!$D9353,Rooms[الشقة],0),1)&lt;=الحجز!$C9353,((INDEX(Rooms[القيمة],MATCH(الحجز!$D9353,Rooms[الشقة],0),1)*الحجز!$E9353)+G9353)-F9353,الحجز!$H9353),"")</f>
        <v/>
      </c>
      <c r="I9353" s="10" t="str">
        <f>IFERROR(VLOOKUP(D9353,Rooms[[الشقة]:[وصف]],4,FALSE),"")</f>
        <v/>
      </c>
      <c r="K9353" s="16" t="str">
        <f t="shared" si="293"/>
        <v/>
      </c>
    </row>
    <row r="9354" spans="2:11" x14ac:dyDescent="0.2">
      <c r="B9354" s="10" t="str">
        <f t="shared" si="292"/>
        <v/>
      </c>
      <c r="C9354" s="30"/>
      <c r="H9354" s="10" t="str">
        <f>IFERROR(IF(INDEX(Rooms[اعتماد القيمة],MATCH(الحجز!$D9354,Rooms[الشقة],0),1)&lt;=الحجز!$C9354,((INDEX(Rooms[القيمة],MATCH(الحجز!$D9354,Rooms[الشقة],0),1)*الحجز!$E9354)+G9354)-F9354,الحجز!$H9354),"")</f>
        <v/>
      </c>
      <c r="I9354" s="10" t="str">
        <f>IFERROR(VLOOKUP(D9354,Rooms[[الشقة]:[وصف]],4,FALSE),"")</f>
        <v/>
      </c>
      <c r="K9354" s="16" t="str">
        <f t="shared" si="293"/>
        <v/>
      </c>
    </row>
    <row r="9355" spans="2:11" x14ac:dyDescent="0.2">
      <c r="B9355" s="10" t="str">
        <f t="shared" si="292"/>
        <v/>
      </c>
      <c r="C9355" s="30"/>
      <c r="H9355" s="10" t="str">
        <f>IFERROR(IF(INDEX(Rooms[اعتماد القيمة],MATCH(الحجز!$D9355,Rooms[الشقة],0),1)&lt;=الحجز!$C9355,((INDEX(Rooms[القيمة],MATCH(الحجز!$D9355,Rooms[الشقة],0),1)*الحجز!$E9355)+G9355)-F9355,الحجز!$H9355),"")</f>
        <v/>
      </c>
      <c r="I9355" s="10" t="str">
        <f>IFERROR(VLOOKUP(D9355,Rooms[[الشقة]:[وصف]],4,FALSE),"")</f>
        <v/>
      </c>
      <c r="K9355" s="16" t="str">
        <f t="shared" si="293"/>
        <v/>
      </c>
    </row>
    <row r="9356" spans="2:11" x14ac:dyDescent="0.2">
      <c r="B9356" s="10" t="str">
        <f t="shared" si="292"/>
        <v/>
      </c>
      <c r="C9356" s="30"/>
      <c r="H9356" s="10" t="str">
        <f>IFERROR(IF(INDEX(Rooms[اعتماد القيمة],MATCH(الحجز!$D9356,Rooms[الشقة],0),1)&lt;=الحجز!$C9356,((INDEX(Rooms[القيمة],MATCH(الحجز!$D9356,Rooms[الشقة],0),1)*الحجز!$E9356)+G9356)-F9356,الحجز!$H9356),"")</f>
        <v/>
      </c>
      <c r="I9356" s="10" t="str">
        <f>IFERROR(VLOOKUP(D9356,Rooms[[الشقة]:[وصف]],4,FALSE),"")</f>
        <v/>
      </c>
      <c r="K9356" s="16" t="str">
        <f t="shared" si="293"/>
        <v/>
      </c>
    </row>
    <row r="9357" spans="2:11" x14ac:dyDescent="0.2">
      <c r="B9357" s="10" t="str">
        <f t="shared" si="292"/>
        <v/>
      </c>
      <c r="C9357" s="30"/>
      <c r="H9357" s="10" t="str">
        <f>IFERROR(IF(INDEX(Rooms[اعتماد القيمة],MATCH(الحجز!$D9357,Rooms[الشقة],0),1)&lt;=الحجز!$C9357,((INDEX(Rooms[القيمة],MATCH(الحجز!$D9357,Rooms[الشقة],0),1)*الحجز!$E9357)+G9357)-F9357,الحجز!$H9357),"")</f>
        <v/>
      </c>
      <c r="I9357" s="10" t="str">
        <f>IFERROR(VLOOKUP(D9357,Rooms[[الشقة]:[وصف]],4,FALSE),"")</f>
        <v/>
      </c>
      <c r="K9357" s="16" t="str">
        <f t="shared" si="293"/>
        <v/>
      </c>
    </row>
    <row r="9358" spans="2:11" x14ac:dyDescent="0.2">
      <c r="B9358" s="10" t="str">
        <f t="shared" si="292"/>
        <v/>
      </c>
      <c r="C9358" s="30"/>
      <c r="H9358" s="10" t="str">
        <f>IFERROR(IF(INDEX(Rooms[اعتماد القيمة],MATCH(الحجز!$D9358,Rooms[الشقة],0),1)&lt;=الحجز!$C9358,((INDEX(Rooms[القيمة],MATCH(الحجز!$D9358,Rooms[الشقة],0),1)*الحجز!$E9358)+G9358)-F9358,الحجز!$H9358),"")</f>
        <v/>
      </c>
      <c r="I9358" s="10" t="str">
        <f>IFERROR(VLOOKUP(D9358,Rooms[[الشقة]:[وصف]],4,FALSE),"")</f>
        <v/>
      </c>
      <c r="K9358" s="16" t="str">
        <f t="shared" si="293"/>
        <v/>
      </c>
    </row>
    <row r="9359" spans="2:11" x14ac:dyDescent="0.2">
      <c r="B9359" s="10" t="str">
        <f t="shared" si="292"/>
        <v/>
      </c>
      <c r="C9359" s="30"/>
      <c r="H9359" s="10" t="str">
        <f>IFERROR(IF(INDEX(Rooms[اعتماد القيمة],MATCH(الحجز!$D9359,Rooms[الشقة],0),1)&lt;=الحجز!$C9359,((INDEX(Rooms[القيمة],MATCH(الحجز!$D9359,Rooms[الشقة],0),1)*الحجز!$E9359)+G9359)-F9359,الحجز!$H9359),"")</f>
        <v/>
      </c>
      <c r="I9359" s="10" t="str">
        <f>IFERROR(VLOOKUP(D9359,Rooms[[الشقة]:[وصف]],4,FALSE),"")</f>
        <v/>
      </c>
      <c r="K9359" s="16" t="str">
        <f t="shared" si="293"/>
        <v/>
      </c>
    </row>
    <row r="9360" spans="2:11" x14ac:dyDescent="0.2">
      <c r="B9360" s="10" t="str">
        <f t="shared" si="292"/>
        <v/>
      </c>
      <c r="C9360" s="30"/>
      <c r="H9360" s="10" t="str">
        <f>IFERROR(IF(INDEX(Rooms[اعتماد القيمة],MATCH(الحجز!$D9360,Rooms[الشقة],0),1)&lt;=الحجز!$C9360,((INDEX(Rooms[القيمة],MATCH(الحجز!$D9360,Rooms[الشقة],0),1)*الحجز!$E9360)+G9360)-F9360,الحجز!$H9360),"")</f>
        <v/>
      </c>
      <c r="I9360" s="10" t="str">
        <f>IFERROR(VLOOKUP(D9360,Rooms[[الشقة]:[وصف]],4,FALSE),"")</f>
        <v/>
      </c>
      <c r="K9360" s="16" t="str">
        <f t="shared" si="293"/>
        <v/>
      </c>
    </row>
    <row r="9361" spans="2:11" x14ac:dyDescent="0.2">
      <c r="B9361" s="10" t="str">
        <f t="shared" si="292"/>
        <v/>
      </c>
      <c r="C9361" s="30"/>
      <c r="H9361" s="10" t="str">
        <f>IFERROR(IF(INDEX(Rooms[اعتماد القيمة],MATCH(الحجز!$D9361,Rooms[الشقة],0),1)&lt;=الحجز!$C9361,((INDEX(Rooms[القيمة],MATCH(الحجز!$D9361,Rooms[الشقة],0),1)*الحجز!$E9361)+G9361)-F9361,الحجز!$H9361),"")</f>
        <v/>
      </c>
      <c r="I9361" s="10" t="str">
        <f>IFERROR(VLOOKUP(D9361,Rooms[[الشقة]:[وصف]],4,FALSE),"")</f>
        <v/>
      </c>
      <c r="K9361" s="16" t="str">
        <f t="shared" si="293"/>
        <v/>
      </c>
    </row>
    <row r="9362" spans="2:11" x14ac:dyDescent="0.2">
      <c r="B9362" s="10" t="str">
        <f t="shared" si="292"/>
        <v/>
      </c>
      <c r="C9362" s="30"/>
      <c r="H9362" s="10" t="str">
        <f>IFERROR(IF(INDEX(Rooms[اعتماد القيمة],MATCH(الحجز!$D9362,Rooms[الشقة],0),1)&lt;=الحجز!$C9362,((INDEX(Rooms[القيمة],MATCH(الحجز!$D9362,Rooms[الشقة],0),1)*الحجز!$E9362)+G9362)-F9362,الحجز!$H9362),"")</f>
        <v/>
      </c>
      <c r="I9362" s="10" t="str">
        <f>IFERROR(VLOOKUP(D9362,Rooms[[الشقة]:[وصف]],4,FALSE),"")</f>
        <v/>
      </c>
      <c r="K9362" s="16" t="str">
        <f t="shared" si="293"/>
        <v/>
      </c>
    </row>
    <row r="9363" spans="2:11" x14ac:dyDescent="0.2">
      <c r="B9363" s="10" t="str">
        <f t="shared" si="292"/>
        <v/>
      </c>
      <c r="C9363" s="30"/>
      <c r="H9363" s="10" t="str">
        <f>IFERROR(IF(INDEX(Rooms[اعتماد القيمة],MATCH(الحجز!$D9363,Rooms[الشقة],0),1)&lt;=الحجز!$C9363,((INDEX(Rooms[القيمة],MATCH(الحجز!$D9363,Rooms[الشقة],0),1)*الحجز!$E9363)+G9363)-F9363,الحجز!$H9363),"")</f>
        <v/>
      </c>
      <c r="I9363" s="10" t="str">
        <f>IFERROR(VLOOKUP(D9363,Rooms[[الشقة]:[وصف]],4,FALSE),"")</f>
        <v/>
      </c>
      <c r="K9363" s="16" t="str">
        <f t="shared" si="293"/>
        <v/>
      </c>
    </row>
    <row r="9364" spans="2:11" x14ac:dyDescent="0.2">
      <c r="B9364" s="10" t="str">
        <f t="shared" si="292"/>
        <v/>
      </c>
      <c r="C9364" s="30"/>
      <c r="H9364" s="10" t="str">
        <f>IFERROR(IF(INDEX(Rooms[اعتماد القيمة],MATCH(الحجز!$D9364,Rooms[الشقة],0),1)&lt;=الحجز!$C9364,((INDEX(Rooms[القيمة],MATCH(الحجز!$D9364,Rooms[الشقة],0),1)*الحجز!$E9364)+G9364)-F9364,الحجز!$H9364),"")</f>
        <v/>
      </c>
      <c r="I9364" s="10" t="str">
        <f>IFERROR(VLOOKUP(D9364,Rooms[[الشقة]:[وصف]],4,FALSE),"")</f>
        <v/>
      </c>
      <c r="K9364" s="16" t="str">
        <f t="shared" si="293"/>
        <v/>
      </c>
    </row>
    <row r="9365" spans="2:11" x14ac:dyDescent="0.2">
      <c r="B9365" s="10" t="str">
        <f t="shared" si="292"/>
        <v/>
      </c>
      <c r="C9365" s="30"/>
      <c r="H9365" s="10" t="str">
        <f>IFERROR(IF(INDEX(Rooms[اعتماد القيمة],MATCH(الحجز!$D9365,Rooms[الشقة],0),1)&lt;=الحجز!$C9365,((INDEX(Rooms[القيمة],MATCH(الحجز!$D9365,Rooms[الشقة],0),1)*الحجز!$E9365)+G9365)-F9365,الحجز!$H9365),"")</f>
        <v/>
      </c>
      <c r="I9365" s="10" t="str">
        <f>IFERROR(VLOOKUP(D9365,Rooms[[الشقة]:[وصف]],4,FALSE),"")</f>
        <v/>
      </c>
      <c r="K9365" s="16" t="str">
        <f t="shared" si="293"/>
        <v/>
      </c>
    </row>
    <row r="9366" spans="2:11" x14ac:dyDescent="0.2">
      <c r="B9366" s="10" t="str">
        <f t="shared" si="292"/>
        <v/>
      </c>
      <c r="C9366" s="30"/>
      <c r="H9366" s="10" t="str">
        <f>IFERROR(IF(INDEX(Rooms[اعتماد القيمة],MATCH(الحجز!$D9366,Rooms[الشقة],0),1)&lt;=الحجز!$C9366,((INDEX(Rooms[القيمة],MATCH(الحجز!$D9366,Rooms[الشقة],0),1)*الحجز!$E9366)+G9366)-F9366,الحجز!$H9366),"")</f>
        <v/>
      </c>
      <c r="I9366" s="10" t="str">
        <f>IFERROR(VLOOKUP(D9366,Rooms[[الشقة]:[وصف]],4,FALSE),"")</f>
        <v/>
      </c>
      <c r="K9366" s="16" t="str">
        <f t="shared" si="293"/>
        <v/>
      </c>
    </row>
    <row r="9367" spans="2:11" x14ac:dyDescent="0.2">
      <c r="B9367" s="10" t="str">
        <f t="shared" si="292"/>
        <v/>
      </c>
      <c r="C9367" s="30"/>
      <c r="H9367" s="10" t="str">
        <f>IFERROR(IF(INDEX(Rooms[اعتماد القيمة],MATCH(الحجز!$D9367,Rooms[الشقة],0),1)&lt;=الحجز!$C9367,((INDEX(Rooms[القيمة],MATCH(الحجز!$D9367,Rooms[الشقة],0),1)*الحجز!$E9367)+G9367)-F9367,الحجز!$H9367),"")</f>
        <v/>
      </c>
      <c r="I9367" s="10" t="str">
        <f>IFERROR(VLOOKUP(D9367,Rooms[[الشقة]:[وصف]],4,FALSE),"")</f>
        <v/>
      </c>
      <c r="K9367" s="16" t="str">
        <f t="shared" si="293"/>
        <v/>
      </c>
    </row>
    <row r="9368" spans="2:11" x14ac:dyDescent="0.2">
      <c r="B9368" s="10" t="str">
        <f t="shared" si="292"/>
        <v/>
      </c>
      <c r="C9368" s="30"/>
      <c r="H9368" s="10" t="str">
        <f>IFERROR(IF(INDEX(Rooms[اعتماد القيمة],MATCH(الحجز!$D9368,Rooms[الشقة],0),1)&lt;=الحجز!$C9368,((INDEX(Rooms[القيمة],MATCH(الحجز!$D9368,Rooms[الشقة],0),1)*الحجز!$E9368)+G9368)-F9368,الحجز!$H9368),"")</f>
        <v/>
      </c>
      <c r="I9368" s="10" t="str">
        <f>IFERROR(VLOOKUP(D9368,Rooms[[الشقة]:[وصف]],4,FALSE),"")</f>
        <v/>
      </c>
      <c r="K9368" s="16" t="str">
        <f t="shared" si="293"/>
        <v/>
      </c>
    </row>
    <row r="9369" spans="2:11" x14ac:dyDescent="0.2">
      <c r="B9369" s="10" t="str">
        <f t="shared" si="292"/>
        <v/>
      </c>
      <c r="C9369" s="30"/>
      <c r="H9369" s="10" t="str">
        <f>IFERROR(IF(INDEX(Rooms[اعتماد القيمة],MATCH(الحجز!$D9369,Rooms[الشقة],0),1)&lt;=الحجز!$C9369,((INDEX(Rooms[القيمة],MATCH(الحجز!$D9369,Rooms[الشقة],0),1)*الحجز!$E9369)+G9369)-F9369,الحجز!$H9369),"")</f>
        <v/>
      </c>
      <c r="I9369" s="10" t="str">
        <f>IFERROR(VLOOKUP(D9369,Rooms[[الشقة]:[وصف]],4,FALSE),"")</f>
        <v/>
      </c>
      <c r="K9369" s="16" t="str">
        <f t="shared" si="293"/>
        <v/>
      </c>
    </row>
    <row r="9370" spans="2:11" x14ac:dyDescent="0.2">
      <c r="B9370" s="10" t="str">
        <f t="shared" si="292"/>
        <v/>
      </c>
      <c r="C9370" s="30"/>
      <c r="H9370" s="10" t="str">
        <f>IFERROR(IF(INDEX(Rooms[اعتماد القيمة],MATCH(الحجز!$D9370,Rooms[الشقة],0),1)&lt;=الحجز!$C9370,((INDEX(Rooms[القيمة],MATCH(الحجز!$D9370,Rooms[الشقة],0),1)*الحجز!$E9370)+G9370)-F9370,الحجز!$H9370),"")</f>
        <v/>
      </c>
      <c r="I9370" s="10" t="str">
        <f>IFERROR(VLOOKUP(D9370,Rooms[[الشقة]:[وصف]],4,FALSE),"")</f>
        <v/>
      </c>
      <c r="K9370" s="16" t="str">
        <f t="shared" si="293"/>
        <v/>
      </c>
    </row>
    <row r="9371" spans="2:11" x14ac:dyDescent="0.2">
      <c r="B9371" s="10" t="str">
        <f t="shared" si="292"/>
        <v/>
      </c>
      <c r="C9371" s="30"/>
      <c r="H9371" s="10" t="str">
        <f>IFERROR(IF(INDEX(Rooms[اعتماد القيمة],MATCH(الحجز!$D9371,Rooms[الشقة],0),1)&lt;=الحجز!$C9371,((INDEX(Rooms[القيمة],MATCH(الحجز!$D9371,Rooms[الشقة],0),1)*الحجز!$E9371)+G9371)-F9371,الحجز!$H9371),"")</f>
        <v/>
      </c>
      <c r="I9371" s="10" t="str">
        <f>IFERROR(VLOOKUP(D9371,Rooms[[الشقة]:[وصف]],4,FALSE),"")</f>
        <v/>
      </c>
      <c r="K9371" s="16" t="str">
        <f t="shared" si="293"/>
        <v/>
      </c>
    </row>
    <row r="9372" spans="2:11" x14ac:dyDescent="0.2">
      <c r="B9372" s="10" t="str">
        <f t="shared" si="292"/>
        <v/>
      </c>
      <c r="C9372" s="30"/>
      <c r="H9372" s="10" t="str">
        <f>IFERROR(IF(INDEX(Rooms[اعتماد القيمة],MATCH(الحجز!$D9372,Rooms[الشقة],0),1)&lt;=الحجز!$C9372,((INDEX(Rooms[القيمة],MATCH(الحجز!$D9372,Rooms[الشقة],0),1)*الحجز!$E9372)+G9372)-F9372,الحجز!$H9372),"")</f>
        <v/>
      </c>
      <c r="I9372" s="10" t="str">
        <f>IFERROR(VLOOKUP(D9372,Rooms[[الشقة]:[وصف]],4,FALSE),"")</f>
        <v/>
      </c>
      <c r="K9372" s="16" t="str">
        <f t="shared" si="293"/>
        <v/>
      </c>
    </row>
    <row r="9373" spans="2:11" x14ac:dyDescent="0.2">
      <c r="B9373" s="10" t="str">
        <f t="shared" si="292"/>
        <v/>
      </c>
      <c r="C9373" s="30"/>
      <c r="H9373" s="10" t="str">
        <f>IFERROR(IF(INDEX(Rooms[اعتماد القيمة],MATCH(الحجز!$D9373,Rooms[الشقة],0),1)&lt;=الحجز!$C9373,((INDEX(Rooms[القيمة],MATCH(الحجز!$D9373,Rooms[الشقة],0),1)*الحجز!$E9373)+G9373)-F9373,الحجز!$H9373),"")</f>
        <v/>
      </c>
      <c r="I9373" s="10" t="str">
        <f>IFERROR(VLOOKUP(D9373,Rooms[[الشقة]:[وصف]],4,FALSE),"")</f>
        <v/>
      </c>
      <c r="K9373" s="16" t="str">
        <f t="shared" si="293"/>
        <v/>
      </c>
    </row>
    <row r="9374" spans="2:11" x14ac:dyDescent="0.2">
      <c r="B9374" s="10" t="str">
        <f t="shared" si="292"/>
        <v/>
      </c>
      <c r="C9374" s="30"/>
      <c r="H9374" s="10" t="str">
        <f>IFERROR(IF(INDEX(Rooms[اعتماد القيمة],MATCH(الحجز!$D9374,Rooms[الشقة],0),1)&lt;=الحجز!$C9374,((INDEX(Rooms[القيمة],MATCH(الحجز!$D9374,Rooms[الشقة],0),1)*الحجز!$E9374)+G9374)-F9374,الحجز!$H9374),"")</f>
        <v/>
      </c>
      <c r="I9374" s="10" t="str">
        <f>IFERROR(VLOOKUP(D9374,Rooms[[الشقة]:[وصف]],4,FALSE),"")</f>
        <v/>
      </c>
      <c r="K9374" s="16" t="str">
        <f t="shared" si="293"/>
        <v/>
      </c>
    </row>
    <row r="9375" spans="2:11" x14ac:dyDescent="0.2">
      <c r="B9375" s="10" t="str">
        <f t="shared" si="292"/>
        <v/>
      </c>
      <c r="C9375" s="30"/>
      <c r="H9375" s="10" t="str">
        <f>IFERROR(IF(INDEX(Rooms[اعتماد القيمة],MATCH(الحجز!$D9375,Rooms[الشقة],0),1)&lt;=الحجز!$C9375,((INDEX(Rooms[القيمة],MATCH(الحجز!$D9375,Rooms[الشقة],0),1)*الحجز!$E9375)+G9375)-F9375,الحجز!$H9375),"")</f>
        <v/>
      </c>
      <c r="I9375" s="10" t="str">
        <f>IFERROR(VLOOKUP(D9375,Rooms[[الشقة]:[وصف]],4,FALSE),"")</f>
        <v/>
      </c>
      <c r="K9375" s="16" t="str">
        <f t="shared" si="293"/>
        <v/>
      </c>
    </row>
    <row r="9376" spans="2:11" x14ac:dyDescent="0.2">
      <c r="B9376" s="10" t="str">
        <f t="shared" si="292"/>
        <v/>
      </c>
      <c r="C9376" s="30"/>
      <c r="H9376" s="10" t="str">
        <f>IFERROR(IF(INDEX(Rooms[اعتماد القيمة],MATCH(الحجز!$D9376,Rooms[الشقة],0),1)&lt;=الحجز!$C9376,((INDEX(Rooms[القيمة],MATCH(الحجز!$D9376,Rooms[الشقة],0),1)*الحجز!$E9376)+G9376)-F9376,الحجز!$H9376),"")</f>
        <v/>
      </c>
      <c r="I9376" s="10" t="str">
        <f>IFERROR(VLOOKUP(D9376,Rooms[[الشقة]:[وصف]],4,FALSE),"")</f>
        <v/>
      </c>
      <c r="K9376" s="16" t="str">
        <f t="shared" si="293"/>
        <v/>
      </c>
    </row>
    <row r="9377" spans="2:11" x14ac:dyDescent="0.2">
      <c r="B9377" s="10" t="str">
        <f t="shared" si="292"/>
        <v/>
      </c>
      <c r="C9377" s="30"/>
      <c r="H9377" s="10" t="str">
        <f>IFERROR(IF(INDEX(Rooms[اعتماد القيمة],MATCH(الحجز!$D9377,Rooms[الشقة],0),1)&lt;=الحجز!$C9377,((INDEX(Rooms[القيمة],MATCH(الحجز!$D9377,Rooms[الشقة],0),1)*الحجز!$E9377)+G9377)-F9377,الحجز!$H9377),"")</f>
        <v/>
      </c>
      <c r="I9377" s="10" t="str">
        <f>IFERROR(VLOOKUP(D9377,Rooms[[الشقة]:[وصف]],4,FALSE),"")</f>
        <v/>
      </c>
      <c r="K9377" s="16" t="str">
        <f t="shared" si="293"/>
        <v/>
      </c>
    </row>
    <row r="9378" spans="2:11" x14ac:dyDescent="0.2">
      <c r="B9378" s="10" t="str">
        <f t="shared" si="292"/>
        <v/>
      </c>
      <c r="C9378" s="30"/>
      <c r="H9378" s="10" t="str">
        <f>IFERROR(IF(INDEX(Rooms[اعتماد القيمة],MATCH(الحجز!$D9378,Rooms[الشقة],0),1)&lt;=الحجز!$C9378,((INDEX(Rooms[القيمة],MATCH(الحجز!$D9378,Rooms[الشقة],0),1)*الحجز!$E9378)+G9378)-F9378,الحجز!$H9378),"")</f>
        <v/>
      </c>
      <c r="I9378" s="10" t="str">
        <f>IFERROR(VLOOKUP(D9378,Rooms[[الشقة]:[وصف]],4,FALSE),"")</f>
        <v/>
      </c>
      <c r="K9378" s="16" t="str">
        <f t="shared" si="293"/>
        <v/>
      </c>
    </row>
    <row r="9379" spans="2:11" x14ac:dyDescent="0.2">
      <c r="B9379" s="10" t="str">
        <f t="shared" si="292"/>
        <v/>
      </c>
      <c r="C9379" s="30"/>
      <c r="H9379" s="10" t="str">
        <f>IFERROR(IF(INDEX(Rooms[اعتماد القيمة],MATCH(الحجز!$D9379,Rooms[الشقة],0),1)&lt;=الحجز!$C9379,((INDEX(Rooms[القيمة],MATCH(الحجز!$D9379,Rooms[الشقة],0),1)*الحجز!$E9379)+G9379)-F9379,الحجز!$H9379),"")</f>
        <v/>
      </c>
      <c r="I9379" s="10" t="str">
        <f>IFERROR(VLOOKUP(D9379,Rooms[[الشقة]:[وصف]],4,FALSE),"")</f>
        <v/>
      </c>
      <c r="K9379" s="16" t="str">
        <f t="shared" si="293"/>
        <v/>
      </c>
    </row>
    <row r="9380" spans="2:11" x14ac:dyDescent="0.2">
      <c r="B9380" s="10" t="str">
        <f t="shared" si="292"/>
        <v/>
      </c>
      <c r="C9380" s="30"/>
      <c r="H9380" s="10" t="str">
        <f>IFERROR(IF(INDEX(Rooms[اعتماد القيمة],MATCH(الحجز!$D9380,Rooms[الشقة],0),1)&lt;=الحجز!$C9380,((INDEX(Rooms[القيمة],MATCH(الحجز!$D9380,Rooms[الشقة],0),1)*الحجز!$E9380)+G9380)-F9380,الحجز!$H9380),"")</f>
        <v/>
      </c>
      <c r="I9380" s="10" t="str">
        <f>IFERROR(VLOOKUP(D9380,Rooms[[الشقة]:[وصف]],4,FALSE),"")</f>
        <v/>
      </c>
      <c r="K9380" s="16" t="str">
        <f t="shared" si="293"/>
        <v/>
      </c>
    </row>
    <row r="9381" spans="2:11" x14ac:dyDescent="0.2">
      <c r="B9381" s="10" t="str">
        <f t="shared" si="292"/>
        <v/>
      </c>
      <c r="C9381" s="30"/>
      <c r="H9381" s="10" t="str">
        <f>IFERROR(IF(INDEX(Rooms[اعتماد القيمة],MATCH(الحجز!$D9381,Rooms[الشقة],0),1)&lt;=الحجز!$C9381,((INDEX(Rooms[القيمة],MATCH(الحجز!$D9381,Rooms[الشقة],0),1)*الحجز!$E9381)+G9381)-F9381,الحجز!$H9381),"")</f>
        <v/>
      </c>
      <c r="I9381" s="10" t="str">
        <f>IFERROR(VLOOKUP(D9381,Rooms[[الشقة]:[وصف]],4,FALSE),"")</f>
        <v/>
      </c>
      <c r="K9381" s="16" t="str">
        <f t="shared" si="293"/>
        <v/>
      </c>
    </row>
    <row r="9382" spans="2:11" x14ac:dyDescent="0.2">
      <c r="B9382" s="10" t="str">
        <f t="shared" si="292"/>
        <v/>
      </c>
      <c r="C9382" s="30"/>
      <c r="H9382" s="10" t="str">
        <f>IFERROR(IF(INDEX(Rooms[اعتماد القيمة],MATCH(الحجز!$D9382,Rooms[الشقة],0),1)&lt;=الحجز!$C9382,((INDEX(Rooms[القيمة],MATCH(الحجز!$D9382,Rooms[الشقة],0),1)*الحجز!$E9382)+G9382)-F9382,الحجز!$H9382),"")</f>
        <v/>
      </c>
      <c r="I9382" s="10" t="str">
        <f>IFERROR(VLOOKUP(D9382,Rooms[[الشقة]:[وصف]],4,FALSE),"")</f>
        <v/>
      </c>
      <c r="K9382" s="16" t="str">
        <f t="shared" si="293"/>
        <v/>
      </c>
    </row>
    <row r="9383" spans="2:11" x14ac:dyDescent="0.2">
      <c r="B9383" s="10" t="str">
        <f t="shared" si="292"/>
        <v/>
      </c>
      <c r="C9383" s="30"/>
      <c r="H9383" s="10" t="str">
        <f>IFERROR(IF(INDEX(Rooms[اعتماد القيمة],MATCH(الحجز!$D9383,Rooms[الشقة],0),1)&lt;=الحجز!$C9383,((INDEX(Rooms[القيمة],MATCH(الحجز!$D9383,Rooms[الشقة],0),1)*الحجز!$E9383)+G9383)-F9383,الحجز!$H9383),"")</f>
        <v/>
      </c>
      <c r="I9383" s="10" t="str">
        <f>IFERROR(VLOOKUP(D9383,Rooms[[الشقة]:[وصف]],4,FALSE),"")</f>
        <v/>
      </c>
      <c r="K9383" s="16" t="str">
        <f t="shared" si="293"/>
        <v/>
      </c>
    </row>
    <row r="9384" spans="2:11" x14ac:dyDescent="0.2">
      <c r="B9384" s="10" t="str">
        <f t="shared" si="292"/>
        <v/>
      </c>
      <c r="C9384" s="30"/>
      <c r="H9384" s="10" t="str">
        <f>IFERROR(IF(INDEX(Rooms[اعتماد القيمة],MATCH(الحجز!$D9384,Rooms[الشقة],0),1)&lt;=الحجز!$C9384,((INDEX(Rooms[القيمة],MATCH(الحجز!$D9384,Rooms[الشقة],0),1)*الحجز!$E9384)+G9384)-F9384,الحجز!$H9384),"")</f>
        <v/>
      </c>
      <c r="I9384" s="10" t="str">
        <f>IFERROR(VLOOKUP(D9384,Rooms[[الشقة]:[وصف]],4,FALSE),"")</f>
        <v/>
      </c>
      <c r="K9384" s="16" t="str">
        <f t="shared" si="293"/>
        <v/>
      </c>
    </row>
    <row r="9385" spans="2:11" x14ac:dyDescent="0.2">
      <c r="B9385" s="10" t="str">
        <f t="shared" si="292"/>
        <v/>
      </c>
      <c r="C9385" s="30"/>
      <c r="H9385" s="10" t="str">
        <f>IFERROR(IF(INDEX(Rooms[اعتماد القيمة],MATCH(الحجز!$D9385,Rooms[الشقة],0),1)&lt;=الحجز!$C9385,((INDEX(Rooms[القيمة],MATCH(الحجز!$D9385,Rooms[الشقة],0),1)*الحجز!$E9385)+G9385)-F9385,الحجز!$H9385),"")</f>
        <v/>
      </c>
      <c r="I9385" s="10" t="str">
        <f>IFERROR(VLOOKUP(D9385,Rooms[[الشقة]:[وصف]],4,FALSE),"")</f>
        <v/>
      </c>
      <c r="K9385" s="16" t="str">
        <f t="shared" si="293"/>
        <v/>
      </c>
    </row>
    <row r="9386" spans="2:11" x14ac:dyDescent="0.2">
      <c r="B9386" s="10" t="str">
        <f t="shared" si="292"/>
        <v/>
      </c>
      <c r="C9386" s="30"/>
      <c r="H9386" s="10" t="str">
        <f>IFERROR(IF(INDEX(Rooms[اعتماد القيمة],MATCH(الحجز!$D9386,Rooms[الشقة],0),1)&lt;=الحجز!$C9386,((INDEX(Rooms[القيمة],MATCH(الحجز!$D9386,Rooms[الشقة],0),1)*الحجز!$E9386)+G9386)-F9386,الحجز!$H9386),"")</f>
        <v/>
      </c>
      <c r="I9386" s="10" t="str">
        <f>IFERROR(VLOOKUP(D9386,Rooms[[الشقة]:[وصف]],4,FALSE),"")</f>
        <v/>
      </c>
      <c r="K9386" s="16" t="str">
        <f t="shared" si="293"/>
        <v/>
      </c>
    </row>
    <row r="9387" spans="2:11" x14ac:dyDescent="0.2">
      <c r="B9387" s="10" t="str">
        <f t="shared" si="292"/>
        <v/>
      </c>
      <c r="C9387" s="30"/>
      <c r="H9387" s="10" t="str">
        <f>IFERROR(IF(INDEX(Rooms[اعتماد القيمة],MATCH(الحجز!$D9387,Rooms[الشقة],0),1)&lt;=الحجز!$C9387,((INDEX(Rooms[القيمة],MATCH(الحجز!$D9387,Rooms[الشقة],0),1)*الحجز!$E9387)+G9387)-F9387,الحجز!$H9387),"")</f>
        <v/>
      </c>
      <c r="I9387" s="10" t="str">
        <f>IFERROR(VLOOKUP(D9387,Rooms[[الشقة]:[وصف]],4,FALSE),"")</f>
        <v/>
      </c>
      <c r="K9387" s="16" t="str">
        <f t="shared" si="293"/>
        <v/>
      </c>
    </row>
    <row r="9388" spans="2:11" x14ac:dyDescent="0.2">
      <c r="B9388" s="10" t="str">
        <f t="shared" si="292"/>
        <v/>
      </c>
      <c r="C9388" s="30"/>
      <c r="H9388" s="10" t="str">
        <f>IFERROR(IF(INDEX(Rooms[اعتماد القيمة],MATCH(الحجز!$D9388,Rooms[الشقة],0),1)&lt;=الحجز!$C9388,((INDEX(Rooms[القيمة],MATCH(الحجز!$D9388,Rooms[الشقة],0),1)*الحجز!$E9388)+G9388)-F9388,الحجز!$H9388),"")</f>
        <v/>
      </c>
      <c r="I9388" s="10" t="str">
        <f>IFERROR(VLOOKUP(D9388,Rooms[[الشقة]:[وصف]],4,FALSE),"")</f>
        <v/>
      </c>
      <c r="K9388" s="16" t="str">
        <f t="shared" si="293"/>
        <v/>
      </c>
    </row>
    <row r="9389" spans="2:11" x14ac:dyDescent="0.2">
      <c r="B9389" s="10" t="str">
        <f t="shared" si="292"/>
        <v/>
      </c>
      <c r="C9389" s="30"/>
      <c r="H9389" s="10" t="str">
        <f>IFERROR(IF(INDEX(Rooms[اعتماد القيمة],MATCH(الحجز!$D9389,Rooms[الشقة],0),1)&lt;=الحجز!$C9389,((INDEX(Rooms[القيمة],MATCH(الحجز!$D9389,Rooms[الشقة],0),1)*الحجز!$E9389)+G9389)-F9389,الحجز!$H9389),"")</f>
        <v/>
      </c>
      <c r="I9389" s="10" t="str">
        <f>IFERROR(VLOOKUP(D9389,Rooms[[الشقة]:[وصف]],4,FALSE),"")</f>
        <v/>
      </c>
      <c r="K9389" s="16" t="str">
        <f t="shared" si="293"/>
        <v/>
      </c>
    </row>
    <row r="9390" spans="2:11" x14ac:dyDescent="0.2">
      <c r="B9390" s="10" t="str">
        <f t="shared" si="292"/>
        <v/>
      </c>
      <c r="C9390" s="30"/>
      <c r="H9390" s="10" t="str">
        <f>IFERROR(IF(INDEX(Rooms[اعتماد القيمة],MATCH(الحجز!$D9390,Rooms[الشقة],0),1)&lt;=الحجز!$C9390,((INDEX(Rooms[القيمة],MATCH(الحجز!$D9390,Rooms[الشقة],0),1)*الحجز!$E9390)+G9390)-F9390,الحجز!$H9390),"")</f>
        <v/>
      </c>
      <c r="I9390" s="10" t="str">
        <f>IFERROR(VLOOKUP(D9390,Rooms[[الشقة]:[وصف]],4,FALSE),"")</f>
        <v/>
      </c>
      <c r="K9390" s="16" t="str">
        <f t="shared" si="293"/>
        <v/>
      </c>
    </row>
    <row r="9391" spans="2:11" x14ac:dyDescent="0.2">
      <c r="B9391" s="10" t="str">
        <f t="shared" si="292"/>
        <v/>
      </c>
      <c r="C9391" s="30"/>
      <c r="H9391" s="10" t="str">
        <f>IFERROR(IF(INDEX(Rooms[اعتماد القيمة],MATCH(الحجز!$D9391,Rooms[الشقة],0),1)&lt;=الحجز!$C9391,((INDEX(Rooms[القيمة],MATCH(الحجز!$D9391,Rooms[الشقة],0),1)*الحجز!$E9391)+G9391)-F9391,الحجز!$H9391),"")</f>
        <v/>
      </c>
      <c r="I9391" s="10" t="str">
        <f>IFERROR(VLOOKUP(D9391,Rooms[[الشقة]:[وصف]],4,FALSE),"")</f>
        <v/>
      </c>
      <c r="K9391" s="16" t="str">
        <f t="shared" si="293"/>
        <v/>
      </c>
    </row>
    <row r="9392" spans="2:11" x14ac:dyDescent="0.2">
      <c r="B9392" s="10" t="str">
        <f t="shared" si="292"/>
        <v/>
      </c>
      <c r="C9392" s="30"/>
      <c r="H9392" s="10" t="str">
        <f>IFERROR(IF(INDEX(Rooms[اعتماد القيمة],MATCH(الحجز!$D9392,Rooms[الشقة],0),1)&lt;=الحجز!$C9392,((INDEX(Rooms[القيمة],MATCH(الحجز!$D9392,Rooms[الشقة],0),1)*الحجز!$E9392)+G9392)-F9392,الحجز!$H9392),"")</f>
        <v/>
      </c>
      <c r="I9392" s="10" t="str">
        <f>IFERROR(VLOOKUP(D9392,Rooms[[الشقة]:[وصف]],4,FALSE),"")</f>
        <v/>
      </c>
      <c r="K9392" s="16" t="str">
        <f t="shared" si="293"/>
        <v/>
      </c>
    </row>
    <row r="9393" spans="2:11" x14ac:dyDescent="0.2">
      <c r="B9393" s="10" t="str">
        <f t="shared" si="292"/>
        <v/>
      </c>
      <c r="C9393" s="30"/>
      <c r="H9393" s="10" t="str">
        <f>IFERROR(IF(INDEX(Rooms[اعتماد القيمة],MATCH(الحجز!$D9393,Rooms[الشقة],0),1)&lt;=الحجز!$C9393,((INDEX(Rooms[القيمة],MATCH(الحجز!$D9393,Rooms[الشقة],0),1)*الحجز!$E9393)+G9393)-F9393,الحجز!$H9393),"")</f>
        <v/>
      </c>
      <c r="I9393" s="10" t="str">
        <f>IFERROR(VLOOKUP(D9393,Rooms[[الشقة]:[وصف]],4,FALSE),"")</f>
        <v/>
      </c>
      <c r="K9393" s="16" t="str">
        <f t="shared" si="293"/>
        <v/>
      </c>
    </row>
    <row r="9394" spans="2:11" x14ac:dyDescent="0.2">
      <c r="B9394" s="10" t="str">
        <f t="shared" si="292"/>
        <v/>
      </c>
      <c r="C9394" s="30"/>
      <c r="H9394" s="10" t="str">
        <f>IFERROR(IF(INDEX(Rooms[اعتماد القيمة],MATCH(الحجز!$D9394,Rooms[الشقة],0),1)&lt;=الحجز!$C9394,((INDEX(Rooms[القيمة],MATCH(الحجز!$D9394,Rooms[الشقة],0),1)*الحجز!$E9394)+G9394)-F9394,الحجز!$H9394),"")</f>
        <v/>
      </c>
      <c r="I9394" s="10" t="str">
        <f>IFERROR(VLOOKUP(D9394,Rooms[[الشقة]:[وصف]],4,FALSE),"")</f>
        <v/>
      </c>
      <c r="K9394" s="16" t="str">
        <f t="shared" si="293"/>
        <v/>
      </c>
    </row>
    <row r="9395" spans="2:11" x14ac:dyDescent="0.2">
      <c r="B9395" s="10" t="str">
        <f t="shared" si="292"/>
        <v/>
      </c>
      <c r="C9395" s="30"/>
      <c r="H9395" s="10" t="str">
        <f>IFERROR(IF(INDEX(Rooms[اعتماد القيمة],MATCH(الحجز!$D9395,Rooms[الشقة],0),1)&lt;=الحجز!$C9395,((INDEX(Rooms[القيمة],MATCH(الحجز!$D9395,Rooms[الشقة],0),1)*الحجز!$E9395)+G9395)-F9395,الحجز!$H9395),"")</f>
        <v/>
      </c>
      <c r="I9395" s="10" t="str">
        <f>IFERROR(VLOOKUP(D9395,Rooms[[الشقة]:[وصف]],4,FALSE),"")</f>
        <v/>
      </c>
      <c r="K9395" s="16" t="str">
        <f t="shared" si="293"/>
        <v/>
      </c>
    </row>
    <row r="9396" spans="2:11" x14ac:dyDescent="0.2">
      <c r="B9396" s="10" t="str">
        <f t="shared" si="292"/>
        <v/>
      </c>
      <c r="C9396" s="30"/>
      <c r="H9396" s="10" t="str">
        <f>IFERROR(IF(INDEX(Rooms[اعتماد القيمة],MATCH(الحجز!$D9396,Rooms[الشقة],0),1)&lt;=الحجز!$C9396,((INDEX(Rooms[القيمة],MATCH(الحجز!$D9396,Rooms[الشقة],0),1)*الحجز!$E9396)+G9396)-F9396,الحجز!$H9396),"")</f>
        <v/>
      </c>
      <c r="I9396" s="10" t="str">
        <f>IFERROR(VLOOKUP(D9396,Rooms[[الشقة]:[وصف]],4,FALSE),"")</f>
        <v/>
      </c>
      <c r="K9396" s="16" t="str">
        <f t="shared" si="293"/>
        <v/>
      </c>
    </row>
    <row r="9397" spans="2:11" x14ac:dyDescent="0.2">
      <c r="B9397" s="10" t="str">
        <f t="shared" si="292"/>
        <v/>
      </c>
      <c r="C9397" s="30"/>
      <c r="H9397" s="10" t="str">
        <f>IFERROR(IF(INDEX(Rooms[اعتماد القيمة],MATCH(الحجز!$D9397,Rooms[الشقة],0),1)&lt;=الحجز!$C9397,((INDEX(Rooms[القيمة],MATCH(الحجز!$D9397,Rooms[الشقة],0),1)*الحجز!$E9397)+G9397)-F9397,الحجز!$H9397),"")</f>
        <v/>
      </c>
      <c r="I9397" s="10" t="str">
        <f>IFERROR(VLOOKUP(D9397,Rooms[[الشقة]:[وصف]],4,FALSE),"")</f>
        <v/>
      </c>
      <c r="K9397" s="16" t="str">
        <f t="shared" si="293"/>
        <v/>
      </c>
    </row>
    <row r="9398" spans="2:11" x14ac:dyDescent="0.2">
      <c r="B9398" s="10" t="str">
        <f t="shared" si="292"/>
        <v/>
      </c>
      <c r="C9398" s="30"/>
      <c r="H9398" s="10" t="str">
        <f>IFERROR(IF(INDEX(Rooms[اعتماد القيمة],MATCH(الحجز!$D9398,Rooms[الشقة],0),1)&lt;=الحجز!$C9398,((INDEX(Rooms[القيمة],MATCH(الحجز!$D9398,Rooms[الشقة],0),1)*الحجز!$E9398)+G9398)-F9398,الحجز!$H9398),"")</f>
        <v/>
      </c>
      <c r="I9398" s="10" t="str">
        <f>IFERROR(VLOOKUP(D9398,Rooms[[الشقة]:[وصف]],4,FALSE),"")</f>
        <v/>
      </c>
      <c r="K9398" s="16" t="str">
        <f t="shared" si="293"/>
        <v/>
      </c>
    </row>
    <row r="9399" spans="2:11" x14ac:dyDescent="0.2">
      <c r="B9399" s="10" t="str">
        <f t="shared" si="292"/>
        <v/>
      </c>
      <c r="C9399" s="30"/>
      <c r="H9399" s="10" t="str">
        <f>IFERROR(IF(INDEX(Rooms[اعتماد القيمة],MATCH(الحجز!$D9399,Rooms[الشقة],0),1)&lt;=الحجز!$C9399,((INDEX(Rooms[القيمة],MATCH(الحجز!$D9399,Rooms[الشقة],0),1)*الحجز!$E9399)+G9399)-F9399,الحجز!$H9399),"")</f>
        <v/>
      </c>
      <c r="I9399" s="10" t="str">
        <f>IFERROR(VLOOKUP(D9399,Rooms[[الشقة]:[وصف]],4,FALSE),"")</f>
        <v/>
      </c>
      <c r="K9399" s="16" t="str">
        <f t="shared" si="293"/>
        <v/>
      </c>
    </row>
    <row r="9400" spans="2:11" x14ac:dyDescent="0.2">
      <c r="B9400" s="10" t="str">
        <f t="shared" si="292"/>
        <v/>
      </c>
      <c r="C9400" s="30"/>
      <c r="H9400" s="10" t="str">
        <f>IFERROR(IF(INDEX(Rooms[اعتماد القيمة],MATCH(الحجز!$D9400,Rooms[الشقة],0),1)&lt;=الحجز!$C9400,((INDEX(Rooms[القيمة],MATCH(الحجز!$D9400,Rooms[الشقة],0),1)*الحجز!$E9400)+G9400)-F9400,الحجز!$H9400),"")</f>
        <v/>
      </c>
      <c r="I9400" s="10" t="str">
        <f>IFERROR(VLOOKUP(D9400,Rooms[[الشقة]:[وصف]],4,FALSE),"")</f>
        <v/>
      </c>
      <c r="K9400" s="16" t="str">
        <f t="shared" si="293"/>
        <v/>
      </c>
    </row>
    <row r="9401" spans="2:11" x14ac:dyDescent="0.2">
      <c r="B9401" s="10" t="str">
        <f t="shared" si="292"/>
        <v/>
      </c>
      <c r="C9401" s="30"/>
      <c r="H9401" s="10" t="str">
        <f>IFERROR(IF(INDEX(Rooms[اعتماد القيمة],MATCH(الحجز!$D9401,Rooms[الشقة],0),1)&lt;=الحجز!$C9401,((INDEX(Rooms[القيمة],MATCH(الحجز!$D9401,Rooms[الشقة],0),1)*الحجز!$E9401)+G9401)-F9401,الحجز!$H9401),"")</f>
        <v/>
      </c>
      <c r="I9401" s="10" t="str">
        <f>IFERROR(VLOOKUP(D9401,Rooms[[الشقة]:[وصف]],4,FALSE),"")</f>
        <v/>
      </c>
      <c r="K9401" s="16" t="str">
        <f t="shared" si="293"/>
        <v/>
      </c>
    </row>
    <row r="9402" spans="2:11" x14ac:dyDescent="0.2">
      <c r="B9402" s="10" t="str">
        <f t="shared" si="292"/>
        <v/>
      </c>
      <c r="C9402" s="30"/>
      <c r="H9402" s="10" t="str">
        <f>IFERROR(IF(INDEX(Rooms[اعتماد القيمة],MATCH(الحجز!$D9402,Rooms[الشقة],0),1)&lt;=الحجز!$C9402,((INDEX(Rooms[القيمة],MATCH(الحجز!$D9402,Rooms[الشقة],0),1)*الحجز!$E9402)+G9402)-F9402,الحجز!$H9402),"")</f>
        <v/>
      </c>
      <c r="I9402" s="10" t="str">
        <f>IFERROR(VLOOKUP(D9402,Rooms[[الشقة]:[وصف]],4,FALSE),"")</f>
        <v/>
      </c>
      <c r="K9402" s="16" t="str">
        <f t="shared" si="293"/>
        <v/>
      </c>
    </row>
    <row r="9403" spans="2:11" x14ac:dyDescent="0.2">
      <c r="B9403" s="10" t="str">
        <f t="shared" si="292"/>
        <v/>
      </c>
      <c r="C9403" s="30"/>
      <c r="H9403" s="10" t="str">
        <f>IFERROR(IF(INDEX(Rooms[اعتماد القيمة],MATCH(الحجز!$D9403,Rooms[الشقة],0),1)&lt;=الحجز!$C9403,((INDEX(Rooms[القيمة],MATCH(الحجز!$D9403,Rooms[الشقة],0),1)*الحجز!$E9403)+G9403)-F9403,الحجز!$H9403),"")</f>
        <v/>
      </c>
      <c r="I9403" s="10" t="str">
        <f>IFERROR(VLOOKUP(D9403,Rooms[[الشقة]:[وصف]],4,FALSE),"")</f>
        <v/>
      </c>
      <c r="K9403" s="16" t="str">
        <f t="shared" si="293"/>
        <v/>
      </c>
    </row>
    <row r="9404" spans="2:11" x14ac:dyDescent="0.2">
      <c r="B9404" s="10" t="str">
        <f t="shared" si="292"/>
        <v/>
      </c>
      <c r="C9404" s="30"/>
      <c r="H9404" s="10" t="str">
        <f>IFERROR(IF(INDEX(Rooms[اعتماد القيمة],MATCH(الحجز!$D9404,Rooms[الشقة],0),1)&lt;=الحجز!$C9404,((INDEX(Rooms[القيمة],MATCH(الحجز!$D9404,Rooms[الشقة],0),1)*الحجز!$E9404)+G9404)-F9404,الحجز!$H9404),"")</f>
        <v/>
      </c>
      <c r="I9404" s="10" t="str">
        <f>IFERROR(VLOOKUP(D9404,Rooms[[الشقة]:[وصف]],4,FALSE),"")</f>
        <v/>
      </c>
      <c r="K9404" s="16" t="str">
        <f t="shared" si="293"/>
        <v/>
      </c>
    </row>
    <row r="9405" spans="2:11" x14ac:dyDescent="0.2">
      <c r="B9405" s="10" t="str">
        <f t="shared" si="292"/>
        <v/>
      </c>
      <c r="C9405" s="30"/>
      <c r="H9405" s="10" t="str">
        <f>IFERROR(IF(INDEX(Rooms[اعتماد القيمة],MATCH(الحجز!$D9405,Rooms[الشقة],0),1)&lt;=الحجز!$C9405,((INDEX(Rooms[القيمة],MATCH(الحجز!$D9405,Rooms[الشقة],0),1)*الحجز!$E9405)+G9405)-F9405,الحجز!$H9405),"")</f>
        <v/>
      </c>
      <c r="I9405" s="10" t="str">
        <f>IFERROR(VLOOKUP(D9405,Rooms[[الشقة]:[وصف]],4,FALSE),"")</f>
        <v/>
      </c>
      <c r="K9405" s="16" t="str">
        <f t="shared" si="293"/>
        <v/>
      </c>
    </row>
    <row r="9406" spans="2:11" x14ac:dyDescent="0.2">
      <c r="B9406" s="10" t="str">
        <f t="shared" si="292"/>
        <v/>
      </c>
      <c r="C9406" s="30"/>
      <c r="H9406" s="10" t="str">
        <f>IFERROR(IF(INDEX(Rooms[اعتماد القيمة],MATCH(الحجز!$D9406,Rooms[الشقة],0),1)&lt;=الحجز!$C9406,((INDEX(Rooms[القيمة],MATCH(الحجز!$D9406,Rooms[الشقة],0),1)*الحجز!$E9406)+G9406)-F9406,الحجز!$H9406),"")</f>
        <v/>
      </c>
      <c r="I9406" s="10" t="str">
        <f>IFERROR(VLOOKUP(D9406,Rooms[[الشقة]:[وصف]],4,FALSE),"")</f>
        <v/>
      </c>
      <c r="K9406" s="16" t="str">
        <f t="shared" si="293"/>
        <v/>
      </c>
    </row>
    <row r="9407" spans="2:11" x14ac:dyDescent="0.2">
      <c r="B9407" s="10" t="str">
        <f t="shared" si="292"/>
        <v/>
      </c>
      <c r="C9407" s="30"/>
      <c r="H9407" s="10" t="str">
        <f>IFERROR(IF(INDEX(Rooms[اعتماد القيمة],MATCH(الحجز!$D9407,Rooms[الشقة],0),1)&lt;=الحجز!$C9407,((INDEX(Rooms[القيمة],MATCH(الحجز!$D9407,Rooms[الشقة],0),1)*الحجز!$E9407)+G9407)-F9407,الحجز!$H9407),"")</f>
        <v/>
      </c>
      <c r="I9407" s="10" t="str">
        <f>IFERROR(VLOOKUP(D9407,Rooms[[الشقة]:[وصف]],4,FALSE),"")</f>
        <v/>
      </c>
      <c r="K9407" s="16" t="str">
        <f t="shared" si="293"/>
        <v/>
      </c>
    </row>
    <row r="9408" spans="2:11" x14ac:dyDescent="0.2">
      <c r="B9408" s="10" t="str">
        <f t="shared" si="292"/>
        <v/>
      </c>
      <c r="C9408" s="30"/>
      <c r="H9408" s="10" t="str">
        <f>IFERROR(IF(INDEX(Rooms[اعتماد القيمة],MATCH(الحجز!$D9408,Rooms[الشقة],0),1)&lt;=الحجز!$C9408,((INDEX(Rooms[القيمة],MATCH(الحجز!$D9408,Rooms[الشقة],0),1)*الحجز!$E9408)+G9408)-F9408,الحجز!$H9408),"")</f>
        <v/>
      </c>
      <c r="I9408" s="10" t="str">
        <f>IFERROR(VLOOKUP(D9408,Rooms[[الشقة]:[وصف]],4,FALSE),"")</f>
        <v/>
      </c>
      <c r="K9408" s="16" t="str">
        <f t="shared" si="293"/>
        <v/>
      </c>
    </row>
    <row r="9409" spans="2:11" x14ac:dyDescent="0.2">
      <c r="B9409" s="10" t="str">
        <f t="shared" si="292"/>
        <v/>
      </c>
      <c r="C9409" s="30"/>
      <c r="H9409" s="10" t="str">
        <f>IFERROR(IF(INDEX(Rooms[اعتماد القيمة],MATCH(الحجز!$D9409,Rooms[الشقة],0),1)&lt;=الحجز!$C9409,((INDEX(Rooms[القيمة],MATCH(الحجز!$D9409,Rooms[الشقة],0),1)*الحجز!$E9409)+G9409)-F9409,الحجز!$H9409),"")</f>
        <v/>
      </c>
      <c r="I9409" s="10" t="str">
        <f>IFERROR(VLOOKUP(D9409,Rooms[[الشقة]:[وصف]],4,FALSE),"")</f>
        <v/>
      </c>
      <c r="K9409" s="16" t="str">
        <f t="shared" si="293"/>
        <v/>
      </c>
    </row>
    <row r="9410" spans="2:11" x14ac:dyDescent="0.2">
      <c r="B9410" s="10" t="str">
        <f t="shared" si="292"/>
        <v/>
      </c>
      <c r="C9410" s="30"/>
      <c r="H9410" s="10" t="str">
        <f>IFERROR(IF(INDEX(Rooms[اعتماد القيمة],MATCH(الحجز!$D9410,Rooms[الشقة],0),1)&lt;=الحجز!$C9410,((INDEX(Rooms[القيمة],MATCH(الحجز!$D9410,Rooms[الشقة],0),1)*الحجز!$E9410)+G9410)-F9410,الحجز!$H9410),"")</f>
        <v/>
      </c>
      <c r="I9410" s="10" t="str">
        <f>IFERROR(VLOOKUP(D9410,Rooms[[الشقة]:[وصف]],4,FALSE),"")</f>
        <v/>
      </c>
      <c r="K9410" s="16" t="str">
        <f t="shared" si="293"/>
        <v/>
      </c>
    </row>
    <row r="9411" spans="2:11" x14ac:dyDescent="0.2">
      <c r="B9411" s="10" t="str">
        <f t="shared" si="292"/>
        <v/>
      </c>
      <c r="C9411" s="30"/>
      <c r="H9411" s="10" t="str">
        <f>IFERROR(IF(INDEX(Rooms[اعتماد القيمة],MATCH(الحجز!$D9411,Rooms[الشقة],0),1)&lt;=الحجز!$C9411,((INDEX(Rooms[القيمة],MATCH(الحجز!$D9411,Rooms[الشقة],0),1)*الحجز!$E9411)+G9411)-F9411,الحجز!$H9411),"")</f>
        <v/>
      </c>
      <c r="I9411" s="10" t="str">
        <f>IFERROR(VLOOKUP(D9411,Rooms[[الشقة]:[وصف]],4,FALSE),"")</f>
        <v/>
      </c>
      <c r="K9411" s="16" t="str">
        <f t="shared" si="293"/>
        <v/>
      </c>
    </row>
    <row r="9412" spans="2:11" x14ac:dyDescent="0.2">
      <c r="B9412" s="10" t="str">
        <f t="shared" si="292"/>
        <v/>
      </c>
      <c r="C9412" s="30"/>
      <c r="H9412" s="10" t="str">
        <f>IFERROR(IF(INDEX(Rooms[اعتماد القيمة],MATCH(الحجز!$D9412,Rooms[الشقة],0),1)&lt;=الحجز!$C9412,((INDEX(Rooms[القيمة],MATCH(الحجز!$D9412,Rooms[الشقة],0),1)*الحجز!$E9412)+G9412)-F9412,الحجز!$H9412),"")</f>
        <v/>
      </c>
      <c r="I9412" s="10" t="str">
        <f>IFERROR(VLOOKUP(D9412,Rooms[[الشقة]:[وصف]],4,FALSE),"")</f>
        <v/>
      </c>
      <c r="K9412" s="16" t="str">
        <f t="shared" si="293"/>
        <v/>
      </c>
    </row>
    <row r="9413" spans="2:11" x14ac:dyDescent="0.2">
      <c r="B9413" s="10" t="str">
        <f t="shared" ref="B9413:B9476" si="294">IF(C9413&lt;&gt;"",ROW(A9410),"")</f>
        <v/>
      </c>
      <c r="C9413" s="30"/>
      <c r="H9413" s="10" t="str">
        <f>IFERROR(IF(INDEX(Rooms[اعتماد القيمة],MATCH(الحجز!$D9413,Rooms[الشقة],0),1)&lt;=الحجز!$C9413,((INDEX(Rooms[القيمة],MATCH(الحجز!$D9413,Rooms[الشقة],0),1)*الحجز!$E9413)+G9413)-F9413,الحجز!$H9413),"")</f>
        <v/>
      </c>
      <c r="I9413" s="10" t="str">
        <f>IFERROR(VLOOKUP(D9413,Rooms[[الشقة]:[وصف]],4,FALSE),"")</f>
        <v/>
      </c>
      <c r="K9413" s="16" t="str">
        <f t="shared" ref="K9413:K9476" si="295">IF(AND(E9413="",C9413=""),"",C9413+(IF(E9413&lt;1,E9413,(E9413-1))))</f>
        <v/>
      </c>
    </row>
    <row r="9414" spans="2:11" x14ac:dyDescent="0.2">
      <c r="B9414" s="10" t="str">
        <f t="shared" si="294"/>
        <v/>
      </c>
      <c r="C9414" s="30"/>
      <c r="H9414" s="10" t="str">
        <f>IFERROR(IF(INDEX(Rooms[اعتماد القيمة],MATCH(الحجز!$D9414,Rooms[الشقة],0),1)&lt;=الحجز!$C9414,((INDEX(Rooms[القيمة],MATCH(الحجز!$D9414,Rooms[الشقة],0),1)*الحجز!$E9414)+G9414)-F9414,الحجز!$H9414),"")</f>
        <v/>
      </c>
      <c r="I9414" s="10" t="str">
        <f>IFERROR(VLOOKUP(D9414,Rooms[[الشقة]:[وصف]],4,FALSE),"")</f>
        <v/>
      </c>
      <c r="K9414" s="16" t="str">
        <f t="shared" si="295"/>
        <v/>
      </c>
    </row>
    <row r="9415" spans="2:11" x14ac:dyDescent="0.2">
      <c r="B9415" s="10" t="str">
        <f t="shared" si="294"/>
        <v/>
      </c>
      <c r="C9415" s="30"/>
      <c r="H9415" s="10" t="str">
        <f>IFERROR(IF(INDEX(Rooms[اعتماد القيمة],MATCH(الحجز!$D9415,Rooms[الشقة],0),1)&lt;=الحجز!$C9415,((INDEX(Rooms[القيمة],MATCH(الحجز!$D9415,Rooms[الشقة],0),1)*الحجز!$E9415)+G9415)-F9415,الحجز!$H9415),"")</f>
        <v/>
      </c>
      <c r="I9415" s="10" t="str">
        <f>IFERROR(VLOOKUP(D9415,Rooms[[الشقة]:[وصف]],4,FALSE),"")</f>
        <v/>
      </c>
      <c r="K9415" s="16" t="str">
        <f t="shared" si="295"/>
        <v/>
      </c>
    </row>
    <row r="9416" spans="2:11" x14ac:dyDescent="0.2">
      <c r="B9416" s="10" t="str">
        <f t="shared" si="294"/>
        <v/>
      </c>
      <c r="C9416" s="30"/>
      <c r="H9416" s="10" t="str">
        <f>IFERROR(IF(INDEX(Rooms[اعتماد القيمة],MATCH(الحجز!$D9416,Rooms[الشقة],0),1)&lt;=الحجز!$C9416,((INDEX(Rooms[القيمة],MATCH(الحجز!$D9416,Rooms[الشقة],0),1)*الحجز!$E9416)+G9416)-F9416,الحجز!$H9416),"")</f>
        <v/>
      </c>
      <c r="I9416" s="10" t="str">
        <f>IFERROR(VLOOKUP(D9416,Rooms[[الشقة]:[وصف]],4,FALSE),"")</f>
        <v/>
      </c>
      <c r="K9416" s="16" t="str">
        <f t="shared" si="295"/>
        <v/>
      </c>
    </row>
    <row r="9417" spans="2:11" x14ac:dyDescent="0.2">
      <c r="B9417" s="10" t="str">
        <f t="shared" si="294"/>
        <v/>
      </c>
      <c r="C9417" s="30"/>
      <c r="H9417" s="10" t="str">
        <f>IFERROR(IF(INDEX(Rooms[اعتماد القيمة],MATCH(الحجز!$D9417,Rooms[الشقة],0),1)&lt;=الحجز!$C9417,((INDEX(Rooms[القيمة],MATCH(الحجز!$D9417,Rooms[الشقة],0),1)*الحجز!$E9417)+G9417)-F9417,الحجز!$H9417),"")</f>
        <v/>
      </c>
      <c r="I9417" s="10" t="str">
        <f>IFERROR(VLOOKUP(D9417,Rooms[[الشقة]:[وصف]],4,FALSE),"")</f>
        <v/>
      </c>
      <c r="K9417" s="16" t="str">
        <f t="shared" si="295"/>
        <v/>
      </c>
    </row>
    <row r="9418" spans="2:11" x14ac:dyDescent="0.2">
      <c r="B9418" s="10" t="str">
        <f t="shared" si="294"/>
        <v/>
      </c>
      <c r="C9418" s="30"/>
      <c r="H9418" s="10" t="str">
        <f>IFERROR(IF(INDEX(Rooms[اعتماد القيمة],MATCH(الحجز!$D9418,Rooms[الشقة],0),1)&lt;=الحجز!$C9418,((INDEX(Rooms[القيمة],MATCH(الحجز!$D9418,Rooms[الشقة],0),1)*الحجز!$E9418)+G9418)-F9418,الحجز!$H9418),"")</f>
        <v/>
      </c>
      <c r="I9418" s="10" t="str">
        <f>IFERROR(VLOOKUP(D9418,Rooms[[الشقة]:[وصف]],4,FALSE),"")</f>
        <v/>
      </c>
      <c r="K9418" s="16" t="str">
        <f t="shared" si="295"/>
        <v/>
      </c>
    </row>
    <row r="9419" spans="2:11" x14ac:dyDescent="0.2">
      <c r="B9419" s="10" t="str">
        <f t="shared" si="294"/>
        <v/>
      </c>
      <c r="C9419" s="30"/>
      <c r="H9419" s="10" t="str">
        <f>IFERROR(IF(INDEX(Rooms[اعتماد القيمة],MATCH(الحجز!$D9419,Rooms[الشقة],0),1)&lt;=الحجز!$C9419,((INDEX(Rooms[القيمة],MATCH(الحجز!$D9419,Rooms[الشقة],0),1)*الحجز!$E9419)+G9419)-F9419,الحجز!$H9419),"")</f>
        <v/>
      </c>
      <c r="I9419" s="10" t="str">
        <f>IFERROR(VLOOKUP(D9419,Rooms[[الشقة]:[وصف]],4,FALSE),"")</f>
        <v/>
      </c>
      <c r="K9419" s="16" t="str">
        <f t="shared" si="295"/>
        <v/>
      </c>
    </row>
    <row r="9420" spans="2:11" x14ac:dyDescent="0.2">
      <c r="B9420" s="10" t="str">
        <f t="shared" si="294"/>
        <v/>
      </c>
      <c r="C9420" s="30"/>
      <c r="H9420" s="10" t="str">
        <f>IFERROR(IF(INDEX(Rooms[اعتماد القيمة],MATCH(الحجز!$D9420,Rooms[الشقة],0),1)&lt;=الحجز!$C9420,((INDEX(Rooms[القيمة],MATCH(الحجز!$D9420,Rooms[الشقة],0),1)*الحجز!$E9420)+G9420)-F9420,الحجز!$H9420),"")</f>
        <v/>
      </c>
      <c r="I9420" s="10" t="str">
        <f>IFERROR(VLOOKUP(D9420,Rooms[[الشقة]:[وصف]],4,FALSE),"")</f>
        <v/>
      </c>
      <c r="K9420" s="16" t="str">
        <f t="shared" si="295"/>
        <v/>
      </c>
    </row>
    <row r="9421" spans="2:11" x14ac:dyDescent="0.2">
      <c r="B9421" s="10" t="str">
        <f t="shared" si="294"/>
        <v/>
      </c>
      <c r="C9421" s="30"/>
      <c r="H9421" s="10" t="str">
        <f>IFERROR(IF(INDEX(Rooms[اعتماد القيمة],MATCH(الحجز!$D9421,Rooms[الشقة],0),1)&lt;=الحجز!$C9421,((INDEX(Rooms[القيمة],MATCH(الحجز!$D9421,Rooms[الشقة],0),1)*الحجز!$E9421)+G9421)-F9421,الحجز!$H9421),"")</f>
        <v/>
      </c>
      <c r="I9421" s="10" t="str">
        <f>IFERROR(VLOOKUP(D9421,Rooms[[الشقة]:[وصف]],4,FALSE),"")</f>
        <v/>
      </c>
      <c r="K9421" s="16" t="str">
        <f t="shared" si="295"/>
        <v/>
      </c>
    </row>
    <row r="9422" spans="2:11" x14ac:dyDescent="0.2">
      <c r="B9422" s="10" t="str">
        <f t="shared" si="294"/>
        <v/>
      </c>
      <c r="C9422" s="30"/>
      <c r="H9422" s="10" t="str">
        <f>IFERROR(IF(INDEX(Rooms[اعتماد القيمة],MATCH(الحجز!$D9422,Rooms[الشقة],0),1)&lt;=الحجز!$C9422,((INDEX(Rooms[القيمة],MATCH(الحجز!$D9422,Rooms[الشقة],0),1)*الحجز!$E9422)+G9422)-F9422,الحجز!$H9422),"")</f>
        <v/>
      </c>
      <c r="I9422" s="10" t="str">
        <f>IFERROR(VLOOKUP(D9422,Rooms[[الشقة]:[وصف]],4,FALSE),"")</f>
        <v/>
      </c>
      <c r="K9422" s="16" t="str">
        <f t="shared" si="295"/>
        <v/>
      </c>
    </row>
    <row r="9423" spans="2:11" x14ac:dyDescent="0.2">
      <c r="B9423" s="10" t="str">
        <f t="shared" si="294"/>
        <v/>
      </c>
      <c r="C9423" s="30"/>
      <c r="H9423" s="10" t="str">
        <f>IFERROR(IF(INDEX(Rooms[اعتماد القيمة],MATCH(الحجز!$D9423,Rooms[الشقة],0),1)&lt;=الحجز!$C9423,((INDEX(Rooms[القيمة],MATCH(الحجز!$D9423,Rooms[الشقة],0),1)*الحجز!$E9423)+G9423)-F9423,الحجز!$H9423),"")</f>
        <v/>
      </c>
      <c r="I9423" s="10" t="str">
        <f>IFERROR(VLOOKUP(D9423,Rooms[[الشقة]:[وصف]],4,FALSE),"")</f>
        <v/>
      </c>
      <c r="K9423" s="16" t="str">
        <f t="shared" si="295"/>
        <v/>
      </c>
    </row>
    <row r="9424" spans="2:11" x14ac:dyDescent="0.2">
      <c r="B9424" s="10" t="str">
        <f t="shared" si="294"/>
        <v/>
      </c>
      <c r="C9424" s="30"/>
      <c r="H9424" s="10" t="str">
        <f>IFERROR(IF(INDEX(Rooms[اعتماد القيمة],MATCH(الحجز!$D9424,Rooms[الشقة],0),1)&lt;=الحجز!$C9424,((INDEX(Rooms[القيمة],MATCH(الحجز!$D9424,Rooms[الشقة],0),1)*الحجز!$E9424)+G9424)-F9424,الحجز!$H9424),"")</f>
        <v/>
      </c>
      <c r="I9424" s="10" t="str">
        <f>IFERROR(VLOOKUP(D9424,Rooms[[الشقة]:[وصف]],4,FALSE),"")</f>
        <v/>
      </c>
      <c r="K9424" s="16" t="str">
        <f t="shared" si="295"/>
        <v/>
      </c>
    </row>
    <row r="9425" spans="2:11" x14ac:dyDescent="0.2">
      <c r="B9425" s="10" t="str">
        <f t="shared" si="294"/>
        <v/>
      </c>
      <c r="C9425" s="30"/>
      <c r="H9425" s="10" t="str">
        <f>IFERROR(IF(INDEX(Rooms[اعتماد القيمة],MATCH(الحجز!$D9425,Rooms[الشقة],0),1)&lt;=الحجز!$C9425,((INDEX(Rooms[القيمة],MATCH(الحجز!$D9425,Rooms[الشقة],0),1)*الحجز!$E9425)+G9425)-F9425,الحجز!$H9425),"")</f>
        <v/>
      </c>
      <c r="I9425" s="10" t="str">
        <f>IFERROR(VLOOKUP(D9425,Rooms[[الشقة]:[وصف]],4,FALSE),"")</f>
        <v/>
      </c>
      <c r="K9425" s="16" t="str">
        <f t="shared" si="295"/>
        <v/>
      </c>
    </row>
    <row r="9426" spans="2:11" x14ac:dyDescent="0.2">
      <c r="B9426" s="10" t="str">
        <f t="shared" si="294"/>
        <v/>
      </c>
      <c r="C9426" s="30"/>
      <c r="H9426" s="10" t="str">
        <f>IFERROR(IF(INDEX(Rooms[اعتماد القيمة],MATCH(الحجز!$D9426,Rooms[الشقة],0),1)&lt;=الحجز!$C9426,((INDEX(Rooms[القيمة],MATCH(الحجز!$D9426,Rooms[الشقة],0),1)*الحجز!$E9426)+G9426)-F9426,الحجز!$H9426),"")</f>
        <v/>
      </c>
      <c r="I9426" s="10" t="str">
        <f>IFERROR(VLOOKUP(D9426,Rooms[[الشقة]:[وصف]],4,FALSE),"")</f>
        <v/>
      </c>
      <c r="K9426" s="16" t="str">
        <f t="shared" si="295"/>
        <v/>
      </c>
    </row>
    <row r="9427" spans="2:11" x14ac:dyDescent="0.2">
      <c r="B9427" s="10" t="str">
        <f t="shared" si="294"/>
        <v/>
      </c>
      <c r="C9427" s="30"/>
      <c r="H9427" s="10" t="str">
        <f>IFERROR(IF(INDEX(Rooms[اعتماد القيمة],MATCH(الحجز!$D9427,Rooms[الشقة],0),1)&lt;=الحجز!$C9427,((INDEX(Rooms[القيمة],MATCH(الحجز!$D9427,Rooms[الشقة],0),1)*الحجز!$E9427)+G9427)-F9427,الحجز!$H9427),"")</f>
        <v/>
      </c>
      <c r="I9427" s="10" t="str">
        <f>IFERROR(VLOOKUP(D9427,Rooms[[الشقة]:[وصف]],4,FALSE),"")</f>
        <v/>
      </c>
      <c r="K9427" s="16" t="str">
        <f t="shared" si="295"/>
        <v/>
      </c>
    </row>
    <row r="9428" spans="2:11" x14ac:dyDescent="0.2">
      <c r="B9428" s="10" t="str">
        <f t="shared" si="294"/>
        <v/>
      </c>
      <c r="C9428" s="30"/>
      <c r="H9428" s="10" t="str">
        <f>IFERROR(IF(INDEX(Rooms[اعتماد القيمة],MATCH(الحجز!$D9428,Rooms[الشقة],0),1)&lt;=الحجز!$C9428,((INDEX(Rooms[القيمة],MATCH(الحجز!$D9428,Rooms[الشقة],0),1)*الحجز!$E9428)+G9428)-F9428,الحجز!$H9428),"")</f>
        <v/>
      </c>
      <c r="I9428" s="10" t="str">
        <f>IFERROR(VLOOKUP(D9428,Rooms[[الشقة]:[وصف]],4,FALSE),"")</f>
        <v/>
      </c>
      <c r="K9428" s="16" t="str">
        <f t="shared" si="295"/>
        <v/>
      </c>
    </row>
    <row r="9429" spans="2:11" x14ac:dyDescent="0.2">
      <c r="B9429" s="10" t="str">
        <f t="shared" si="294"/>
        <v/>
      </c>
      <c r="C9429" s="30"/>
      <c r="H9429" s="10" t="str">
        <f>IFERROR(IF(INDEX(Rooms[اعتماد القيمة],MATCH(الحجز!$D9429,Rooms[الشقة],0),1)&lt;=الحجز!$C9429,((INDEX(Rooms[القيمة],MATCH(الحجز!$D9429,Rooms[الشقة],0),1)*الحجز!$E9429)+G9429)-F9429,الحجز!$H9429),"")</f>
        <v/>
      </c>
      <c r="I9429" s="10" t="str">
        <f>IFERROR(VLOOKUP(D9429,Rooms[[الشقة]:[وصف]],4,FALSE),"")</f>
        <v/>
      </c>
      <c r="K9429" s="16" t="str">
        <f t="shared" si="295"/>
        <v/>
      </c>
    </row>
    <row r="9430" spans="2:11" x14ac:dyDescent="0.2">
      <c r="B9430" s="10" t="str">
        <f t="shared" si="294"/>
        <v/>
      </c>
      <c r="C9430" s="30"/>
      <c r="H9430" s="10" t="str">
        <f>IFERROR(IF(INDEX(Rooms[اعتماد القيمة],MATCH(الحجز!$D9430,Rooms[الشقة],0),1)&lt;=الحجز!$C9430,((INDEX(Rooms[القيمة],MATCH(الحجز!$D9430,Rooms[الشقة],0),1)*الحجز!$E9430)+G9430)-F9430,الحجز!$H9430),"")</f>
        <v/>
      </c>
      <c r="I9430" s="10" t="str">
        <f>IFERROR(VLOOKUP(D9430,Rooms[[الشقة]:[وصف]],4,FALSE),"")</f>
        <v/>
      </c>
      <c r="K9430" s="16" t="str">
        <f t="shared" si="295"/>
        <v/>
      </c>
    </row>
    <row r="9431" spans="2:11" x14ac:dyDescent="0.2">
      <c r="B9431" s="10" t="str">
        <f t="shared" si="294"/>
        <v/>
      </c>
      <c r="C9431" s="30"/>
      <c r="H9431" s="10" t="str">
        <f>IFERROR(IF(INDEX(Rooms[اعتماد القيمة],MATCH(الحجز!$D9431,Rooms[الشقة],0),1)&lt;=الحجز!$C9431,((INDEX(Rooms[القيمة],MATCH(الحجز!$D9431,Rooms[الشقة],0),1)*الحجز!$E9431)+G9431)-F9431,الحجز!$H9431),"")</f>
        <v/>
      </c>
      <c r="I9431" s="10" t="str">
        <f>IFERROR(VLOOKUP(D9431,Rooms[[الشقة]:[وصف]],4,FALSE),"")</f>
        <v/>
      </c>
      <c r="K9431" s="16" t="str">
        <f t="shared" si="295"/>
        <v/>
      </c>
    </row>
    <row r="9432" spans="2:11" x14ac:dyDescent="0.2">
      <c r="B9432" s="10" t="str">
        <f t="shared" si="294"/>
        <v/>
      </c>
      <c r="C9432" s="30"/>
      <c r="H9432" s="10" t="str">
        <f>IFERROR(IF(INDEX(Rooms[اعتماد القيمة],MATCH(الحجز!$D9432,Rooms[الشقة],0),1)&lt;=الحجز!$C9432,((INDEX(Rooms[القيمة],MATCH(الحجز!$D9432,Rooms[الشقة],0),1)*الحجز!$E9432)+G9432)-F9432,الحجز!$H9432),"")</f>
        <v/>
      </c>
      <c r="I9432" s="10" t="str">
        <f>IFERROR(VLOOKUP(D9432,Rooms[[الشقة]:[وصف]],4,FALSE),"")</f>
        <v/>
      </c>
      <c r="K9432" s="16" t="str">
        <f t="shared" si="295"/>
        <v/>
      </c>
    </row>
    <row r="9433" spans="2:11" x14ac:dyDescent="0.2">
      <c r="B9433" s="10" t="str">
        <f t="shared" si="294"/>
        <v/>
      </c>
      <c r="C9433" s="30"/>
      <c r="H9433" s="10" t="str">
        <f>IFERROR(IF(INDEX(Rooms[اعتماد القيمة],MATCH(الحجز!$D9433,Rooms[الشقة],0),1)&lt;=الحجز!$C9433,((INDEX(Rooms[القيمة],MATCH(الحجز!$D9433,Rooms[الشقة],0),1)*الحجز!$E9433)+G9433)-F9433,الحجز!$H9433),"")</f>
        <v/>
      </c>
      <c r="I9433" s="10" t="str">
        <f>IFERROR(VLOOKUP(D9433,Rooms[[الشقة]:[وصف]],4,FALSE),"")</f>
        <v/>
      </c>
      <c r="K9433" s="16" t="str">
        <f t="shared" si="295"/>
        <v/>
      </c>
    </row>
    <row r="9434" spans="2:11" x14ac:dyDescent="0.2">
      <c r="B9434" s="10" t="str">
        <f t="shared" si="294"/>
        <v/>
      </c>
      <c r="C9434" s="30"/>
      <c r="H9434" s="10" t="str">
        <f>IFERROR(IF(INDEX(Rooms[اعتماد القيمة],MATCH(الحجز!$D9434,Rooms[الشقة],0),1)&lt;=الحجز!$C9434,((INDEX(Rooms[القيمة],MATCH(الحجز!$D9434,Rooms[الشقة],0),1)*الحجز!$E9434)+G9434)-F9434,الحجز!$H9434),"")</f>
        <v/>
      </c>
      <c r="I9434" s="10" t="str">
        <f>IFERROR(VLOOKUP(D9434,Rooms[[الشقة]:[وصف]],4,FALSE),"")</f>
        <v/>
      </c>
      <c r="K9434" s="16" t="str">
        <f t="shared" si="295"/>
        <v/>
      </c>
    </row>
    <row r="9435" spans="2:11" x14ac:dyDescent="0.2">
      <c r="B9435" s="10" t="str">
        <f t="shared" si="294"/>
        <v/>
      </c>
      <c r="C9435" s="30"/>
      <c r="H9435" s="10" t="str">
        <f>IFERROR(IF(INDEX(Rooms[اعتماد القيمة],MATCH(الحجز!$D9435,Rooms[الشقة],0),1)&lt;=الحجز!$C9435,((INDEX(Rooms[القيمة],MATCH(الحجز!$D9435,Rooms[الشقة],0),1)*الحجز!$E9435)+G9435)-F9435,الحجز!$H9435),"")</f>
        <v/>
      </c>
      <c r="I9435" s="10" t="str">
        <f>IFERROR(VLOOKUP(D9435,Rooms[[الشقة]:[وصف]],4,FALSE),"")</f>
        <v/>
      </c>
      <c r="K9435" s="16" t="str">
        <f t="shared" si="295"/>
        <v/>
      </c>
    </row>
    <row r="9436" spans="2:11" x14ac:dyDescent="0.2">
      <c r="B9436" s="10" t="str">
        <f t="shared" si="294"/>
        <v/>
      </c>
      <c r="C9436" s="30"/>
      <c r="H9436" s="10" t="str">
        <f>IFERROR(IF(INDEX(Rooms[اعتماد القيمة],MATCH(الحجز!$D9436,Rooms[الشقة],0),1)&lt;=الحجز!$C9436,((INDEX(Rooms[القيمة],MATCH(الحجز!$D9436,Rooms[الشقة],0),1)*الحجز!$E9436)+G9436)-F9436,الحجز!$H9436),"")</f>
        <v/>
      </c>
      <c r="I9436" s="10" t="str">
        <f>IFERROR(VLOOKUP(D9436,Rooms[[الشقة]:[وصف]],4,FALSE),"")</f>
        <v/>
      </c>
      <c r="K9436" s="16" t="str">
        <f t="shared" si="295"/>
        <v/>
      </c>
    </row>
    <row r="9437" spans="2:11" x14ac:dyDescent="0.2">
      <c r="B9437" s="10" t="str">
        <f t="shared" si="294"/>
        <v/>
      </c>
      <c r="C9437" s="30"/>
      <c r="H9437" s="10" t="str">
        <f>IFERROR(IF(INDEX(Rooms[اعتماد القيمة],MATCH(الحجز!$D9437,Rooms[الشقة],0),1)&lt;=الحجز!$C9437,((INDEX(Rooms[القيمة],MATCH(الحجز!$D9437,Rooms[الشقة],0),1)*الحجز!$E9437)+G9437)-F9437,الحجز!$H9437),"")</f>
        <v/>
      </c>
      <c r="I9437" s="10" t="str">
        <f>IFERROR(VLOOKUP(D9437,Rooms[[الشقة]:[وصف]],4,FALSE),"")</f>
        <v/>
      </c>
      <c r="K9437" s="16" t="str">
        <f t="shared" si="295"/>
        <v/>
      </c>
    </row>
    <row r="9438" spans="2:11" x14ac:dyDescent="0.2">
      <c r="B9438" s="10" t="str">
        <f t="shared" si="294"/>
        <v/>
      </c>
      <c r="C9438" s="30"/>
      <c r="H9438" s="10" t="str">
        <f>IFERROR(IF(INDEX(Rooms[اعتماد القيمة],MATCH(الحجز!$D9438,Rooms[الشقة],0),1)&lt;=الحجز!$C9438,((INDEX(Rooms[القيمة],MATCH(الحجز!$D9438,Rooms[الشقة],0),1)*الحجز!$E9438)+G9438)-F9438,الحجز!$H9438),"")</f>
        <v/>
      </c>
      <c r="I9438" s="10" t="str">
        <f>IFERROR(VLOOKUP(D9438,Rooms[[الشقة]:[وصف]],4,FALSE),"")</f>
        <v/>
      </c>
      <c r="K9438" s="16" t="str">
        <f t="shared" si="295"/>
        <v/>
      </c>
    </row>
    <row r="9439" spans="2:11" x14ac:dyDescent="0.2">
      <c r="B9439" s="10" t="str">
        <f t="shared" si="294"/>
        <v/>
      </c>
      <c r="C9439" s="30"/>
      <c r="H9439" s="10" t="str">
        <f>IFERROR(IF(INDEX(Rooms[اعتماد القيمة],MATCH(الحجز!$D9439,Rooms[الشقة],0),1)&lt;=الحجز!$C9439,((INDEX(Rooms[القيمة],MATCH(الحجز!$D9439,Rooms[الشقة],0),1)*الحجز!$E9439)+G9439)-F9439,الحجز!$H9439),"")</f>
        <v/>
      </c>
      <c r="I9439" s="10" t="str">
        <f>IFERROR(VLOOKUP(D9439,Rooms[[الشقة]:[وصف]],4,FALSE),"")</f>
        <v/>
      </c>
      <c r="K9439" s="16" t="str">
        <f t="shared" si="295"/>
        <v/>
      </c>
    </row>
    <row r="9440" spans="2:11" x14ac:dyDescent="0.2">
      <c r="B9440" s="10" t="str">
        <f t="shared" si="294"/>
        <v/>
      </c>
      <c r="C9440" s="30"/>
      <c r="H9440" s="10" t="str">
        <f>IFERROR(IF(INDEX(Rooms[اعتماد القيمة],MATCH(الحجز!$D9440,Rooms[الشقة],0),1)&lt;=الحجز!$C9440,((INDEX(Rooms[القيمة],MATCH(الحجز!$D9440,Rooms[الشقة],0),1)*الحجز!$E9440)+G9440)-F9440,الحجز!$H9440),"")</f>
        <v/>
      </c>
      <c r="I9440" s="10" t="str">
        <f>IFERROR(VLOOKUP(D9440,Rooms[[الشقة]:[وصف]],4,FALSE),"")</f>
        <v/>
      </c>
      <c r="K9440" s="16" t="str">
        <f t="shared" si="295"/>
        <v/>
      </c>
    </row>
    <row r="9441" spans="2:11" x14ac:dyDescent="0.2">
      <c r="B9441" s="10" t="str">
        <f t="shared" si="294"/>
        <v/>
      </c>
      <c r="C9441" s="30"/>
      <c r="H9441" s="10" t="str">
        <f>IFERROR(IF(INDEX(Rooms[اعتماد القيمة],MATCH(الحجز!$D9441,Rooms[الشقة],0),1)&lt;=الحجز!$C9441,((INDEX(Rooms[القيمة],MATCH(الحجز!$D9441,Rooms[الشقة],0),1)*الحجز!$E9441)+G9441)-F9441,الحجز!$H9441),"")</f>
        <v/>
      </c>
      <c r="I9441" s="10" t="str">
        <f>IFERROR(VLOOKUP(D9441,Rooms[[الشقة]:[وصف]],4,FALSE),"")</f>
        <v/>
      </c>
      <c r="K9441" s="16" t="str">
        <f t="shared" si="295"/>
        <v/>
      </c>
    </row>
    <row r="9442" spans="2:11" x14ac:dyDescent="0.2">
      <c r="B9442" s="10" t="str">
        <f t="shared" si="294"/>
        <v/>
      </c>
      <c r="C9442" s="30"/>
      <c r="H9442" s="10" t="str">
        <f>IFERROR(IF(INDEX(Rooms[اعتماد القيمة],MATCH(الحجز!$D9442,Rooms[الشقة],0),1)&lt;=الحجز!$C9442,((INDEX(Rooms[القيمة],MATCH(الحجز!$D9442,Rooms[الشقة],0),1)*الحجز!$E9442)+G9442)-F9442,الحجز!$H9442),"")</f>
        <v/>
      </c>
      <c r="I9442" s="10" t="str">
        <f>IFERROR(VLOOKUP(D9442,Rooms[[الشقة]:[وصف]],4,FALSE),"")</f>
        <v/>
      </c>
      <c r="K9442" s="16" t="str">
        <f t="shared" si="295"/>
        <v/>
      </c>
    </row>
    <row r="9443" spans="2:11" x14ac:dyDescent="0.2">
      <c r="B9443" s="10" t="str">
        <f t="shared" si="294"/>
        <v/>
      </c>
      <c r="C9443" s="30"/>
      <c r="H9443" s="10" t="str">
        <f>IFERROR(IF(INDEX(Rooms[اعتماد القيمة],MATCH(الحجز!$D9443,Rooms[الشقة],0),1)&lt;=الحجز!$C9443,((INDEX(Rooms[القيمة],MATCH(الحجز!$D9443,Rooms[الشقة],0),1)*الحجز!$E9443)+G9443)-F9443,الحجز!$H9443),"")</f>
        <v/>
      </c>
      <c r="I9443" s="10" t="str">
        <f>IFERROR(VLOOKUP(D9443,Rooms[[الشقة]:[وصف]],4,FALSE),"")</f>
        <v/>
      </c>
      <c r="K9443" s="16" t="str">
        <f t="shared" si="295"/>
        <v/>
      </c>
    </row>
    <row r="9444" spans="2:11" x14ac:dyDescent="0.2">
      <c r="B9444" s="10" t="str">
        <f t="shared" si="294"/>
        <v/>
      </c>
      <c r="C9444" s="30"/>
      <c r="H9444" s="10" t="str">
        <f>IFERROR(IF(INDEX(Rooms[اعتماد القيمة],MATCH(الحجز!$D9444,Rooms[الشقة],0),1)&lt;=الحجز!$C9444,((INDEX(Rooms[القيمة],MATCH(الحجز!$D9444,Rooms[الشقة],0),1)*الحجز!$E9444)+G9444)-F9444,الحجز!$H9444),"")</f>
        <v/>
      </c>
      <c r="I9444" s="10" t="str">
        <f>IFERROR(VLOOKUP(D9444,Rooms[[الشقة]:[وصف]],4,FALSE),"")</f>
        <v/>
      </c>
      <c r="K9444" s="16" t="str">
        <f t="shared" si="295"/>
        <v/>
      </c>
    </row>
    <row r="9445" spans="2:11" x14ac:dyDescent="0.2">
      <c r="B9445" s="10" t="str">
        <f t="shared" si="294"/>
        <v/>
      </c>
      <c r="C9445" s="30"/>
      <c r="H9445" s="10" t="str">
        <f>IFERROR(IF(INDEX(Rooms[اعتماد القيمة],MATCH(الحجز!$D9445,Rooms[الشقة],0),1)&lt;=الحجز!$C9445,((INDEX(Rooms[القيمة],MATCH(الحجز!$D9445,Rooms[الشقة],0),1)*الحجز!$E9445)+G9445)-F9445,الحجز!$H9445),"")</f>
        <v/>
      </c>
      <c r="I9445" s="10" t="str">
        <f>IFERROR(VLOOKUP(D9445,Rooms[[الشقة]:[وصف]],4,FALSE),"")</f>
        <v/>
      </c>
      <c r="K9445" s="16" t="str">
        <f t="shared" si="295"/>
        <v/>
      </c>
    </row>
    <row r="9446" spans="2:11" x14ac:dyDescent="0.2">
      <c r="B9446" s="10" t="str">
        <f t="shared" si="294"/>
        <v/>
      </c>
      <c r="C9446" s="30"/>
      <c r="H9446" s="10" t="str">
        <f>IFERROR(IF(INDEX(Rooms[اعتماد القيمة],MATCH(الحجز!$D9446,Rooms[الشقة],0),1)&lt;=الحجز!$C9446,((INDEX(Rooms[القيمة],MATCH(الحجز!$D9446,Rooms[الشقة],0),1)*الحجز!$E9446)+G9446)-F9446,الحجز!$H9446),"")</f>
        <v/>
      </c>
      <c r="I9446" s="10" t="str">
        <f>IFERROR(VLOOKUP(D9446,Rooms[[الشقة]:[وصف]],4,FALSE),"")</f>
        <v/>
      </c>
      <c r="K9446" s="16" t="str">
        <f t="shared" si="295"/>
        <v/>
      </c>
    </row>
    <row r="9447" spans="2:11" x14ac:dyDescent="0.2">
      <c r="B9447" s="10" t="str">
        <f t="shared" si="294"/>
        <v/>
      </c>
      <c r="C9447" s="30"/>
      <c r="H9447" s="10" t="str">
        <f>IFERROR(IF(INDEX(Rooms[اعتماد القيمة],MATCH(الحجز!$D9447,Rooms[الشقة],0),1)&lt;=الحجز!$C9447,((INDEX(Rooms[القيمة],MATCH(الحجز!$D9447,Rooms[الشقة],0),1)*الحجز!$E9447)+G9447)-F9447,الحجز!$H9447),"")</f>
        <v/>
      </c>
      <c r="I9447" s="10" t="str">
        <f>IFERROR(VLOOKUP(D9447,Rooms[[الشقة]:[وصف]],4,FALSE),"")</f>
        <v/>
      </c>
      <c r="K9447" s="16" t="str">
        <f t="shared" si="295"/>
        <v/>
      </c>
    </row>
    <row r="9448" spans="2:11" x14ac:dyDescent="0.2">
      <c r="B9448" s="10" t="str">
        <f t="shared" si="294"/>
        <v/>
      </c>
      <c r="C9448" s="30"/>
      <c r="H9448" s="10" t="str">
        <f>IFERROR(IF(INDEX(Rooms[اعتماد القيمة],MATCH(الحجز!$D9448,Rooms[الشقة],0),1)&lt;=الحجز!$C9448,((INDEX(Rooms[القيمة],MATCH(الحجز!$D9448,Rooms[الشقة],0),1)*الحجز!$E9448)+G9448)-F9448,الحجز!$H9448),"")</f>
        <v/>
      </c>
      <c r="I9448" s="10" t="str">
        <f>IFERROR(VLOOKUP(D9448,Rooms[[الشقة]:[وصف]],4,FALSE),"")</f>
        <v/>
      </c>
      <c r="K9448" s="16" t="str">
        <f t="shared" si="295"/>
        <v/>
      </c>
    </row>
    <row r="9449" spans="2:11" x14ac:dyDescent="0.2">
      <c r="B9449" s="10" t="str">
        <f t="shared" si="294"/>
        <v/>
      </c>
      <c r="C9449" s="30"/>
      <c r="H9449" s="10" t="str">
        <f>IFERROR(IF(INDEX(Rooms[اعتماد القيمة],MATCH(الحجز!$D9449,Rooms[الشقة],0),1)&lt;=الحجز!$C9449,((INDEX(Rooms[القيمة],MATCH(الحجز!$D9449,Rooms[الشقة],0),1)*الحجز!$E9449)+G9449)-F9449,الحجز!$H9449),"")</f>
        <v/>
      </c>
      <c r="I9449" s="10" t="str">
        <f>IFERROR(VLOOKUP(D9449,Rooms[[الشقة]:[وصف]],4,FALSE),"")</f>
        <v/>
      </c>
      <c r="K9449" s="16" t="str">
        <f t="shared" si="295"/>
        <v/>
      </c>
    </row>
    <row r="9450" spans="2:11" x14ac:dyDescent="0.2">
      <c r="B9450" s="10" t="str">
        <f t="shared" si="294"/>
        <v/>
      </c>
      <c r="C9450" s="30"/>
      <c r="H9450" s="10" t="str">
        <f>IFERROR(IF(INDEX(Rooms[اعتماد القيمة],MATCH(الحجز!$D9450,Rooms[الشقة],0),1)&lt;=الحجز!$C9450,((INDEX(Rooms[القيمة],MATCH(الحجز!$D9450,Rooms[الشقة],0),1)*الحجز!$E9450)+G9450)-F9450,الحجز!$H9450),"")</f>
        <v/>
      </c>
      <c r="I9450" s="10" t="str">
        <f>IFERROR(VLOOKUP(D9450,Rooms[[الشقة]:[وصف]],4,FALSE),"")</f>
        <v/>
      </c>
      <c r="K9450" s="16" t="str">
        <f t="shared" si="295"/>
        <v/>
      </c>
    </row>
    <row r="9451" spans="2:11" x14ac:dyDescent="0.2">
      <c r="B9451" s="10" t="str">
        <f t="shared" si="294"/>
        <v/>
      </c>
      <c r="C9451" s="30"/>
      <c r="H9451" s="10" t="str">
        <f>IFERROR(IF(INDEX(Rooms[اعتماد القيمة],MATCH(الحجز!$D9451,Rooms[الشقة],0),1)&lt;=الحجز!$C9451,((INDEX(Rooms[القيمة],MATCH(الحجز!$D9451,Rooms[الشقة],0),1)*الحجز!$E9451)+G9451)-F9451,الحجز!$H9451),"")</f>
        <v/>
      </c>
      <c r="I9451" s="10" t="str">
        <f>IFERROR(VLOOKUP(D9451,Rooms[[الشقة]:[وصف]],4,FALSE),"")</f>
        <v/>
      </c>
      <c r="K9451" s="16" t="str">
        <f t="shared" si="295"/>
        <v/>
      </c>
    </row>
    <row r="9452" spans="2:11" x14ac:dyDescent="0.2">
      <c r="B9452" s="10" t="str">
        <f t="shared" si="294"/>
        <v/>
      </c>
      <c r="C9452" s="30"/>
      <c r="H9452" s="10" t="str">
        <f>IFERROR(IF(INDEX(Rooms[اعتماد القيمة],MATCH(الحجز!$D9452,Rooms[الشقة],0),1)&lt;=الحجز!$C9452,((INDEX(Rooms[القيمة],MATCH(الحجز!$D9452,Rooms[الشقة],0),1)*الحجز!$E9452)+G9452)-F9452,الحجز!$H9452),"")</f>
        <v/>
      </c>
      <c r="I9452" s="10" t="str">
        <f>IFERROR(VLOOKUP(D9452,Rooms[[الشقة]:[وصف]],4,FALSE),"")</f>
        <v/>
      </c>
      <c r="K9452" s="16" t="str">
        <f t="shared" si="295"/>
        <v/>
      </c>
    </row>
    <row r="9453" spans="2:11" x14ac:dyDescent="0.2">
      <c r="B9453" s="10" t="str">
        <f t="shared" si="294"/>
        <v/>
      </c>
      <c r="C9453" s="30"/>
      <c r="H9453" s="10" t="str">
        <f>IFERROR(IF(INDEX(Rooms[اعتماد القيمة],MATCH(الحجز!$D9453,Rooms[الشقة],0),1)&lt;=الحجز!$C9453,((INDEX(Rooms[القيمة],MATCH(الحجز!$D9453,Rooms[الشقة],0),1)*الحجز!$E9453)+G9453)-F9453,الحجز!$H9453),"")</f>
        <v/>
      </c>
      <c r="I9453" s="10" t="str">
        <f>IFERROR(VLOOKUP(D9453,Rooms[[الشقة]:[وصف]],4,FALSE),"")</f>
        <v/>
      </c>
      <c r="K9453" s="16" t="str">
        <f t="shared" si="295"/>
        <v/>
      </c>
    </row>
    <row r="9454" spans="2:11" x14ac:dyDescent="0.2">
      <c r="B9454" s="10" t="str">
        <f t="shared" si="294"/>
        <v/>
      </c>
      <c r="C9454" s="30"/>
      <c r="H9454" s="10" t="str">
        <f>IFERROR(IF(INDEX(Rooms[اعتماد القيمة],MATCH(الحجز!$D9454,Rooms[الشقة],0),1)&lt;=الحجز!$C9454,((INDEX(Rooms[القيمة],MATCH(الحجز!$D9454,Rooms[الشقة],0),1)*الحجز!$E9454)+G9454)-F9454,الحجز!$H9454),"")</f>
        <v/>
      </c>
      <c r="I9454" s="10" t="str">
        <f>IFERROR(VLOOKUP(D9454,Rooms[[الشقة]:[وصف]],4,FALSE),"")</f>
        <v/>
      </c>
      <c r="K9454" s="16" t="str">
        <f t="shared" si="295"/>
        <v/>
      </c>
    </row>
    <row r="9455" spans="2:11" x14ac:dyDescent="0.2">
      <c r="B9455" s="10" t="str">
        <f t="shared" si="294"/>
        <v/>
      </c>
      <c r="C9455" s="30"/>
      <c r="H9455" s="10" t="str">
        <f>IFERROR(IF(INDEX(Rooms[اعتماد القيمة],MATCH(الحجز!$D9455,Rooms[الشقة],0),1)&lt;=الحجز!$C9455,((INDEX(Rooms[القيمة],MATCH(الحجز!$D9455,Rooms[الشقة],0),1)*الحجز!$E9455)+G9455)-F9455,الحجز!$H9455),"")</f>
        <v/>
      </c>
      <c r="I9455" s="10" t="str">
        <f>IFERROR(VLOOKUP(D9455,Rooms[[الشقة]:[وصف]],4,FALSE),"")</f>
        <v/>
      </c>
      <c r="K9455" s="16" t="str">
        <f t="shared" si="295"/>
        <v/>
      </c>
    </row>
    <row r="9456" spans="2:11" x14ac:dyDescent="0.2">
      <c r="B9456" s="10" t="str">
        <f t="shared" si="294"/>
        <v/>
      </c>
      <c r="C9456" s="30"/>
      <c r="H9456" s="10" t="str">
        <f>IFERROR(IF(INDEX(Rooms[اعتماد القيمة],MATCH(الحجز!$D9456,Rooms[الشقة],0),1)&lt;=الحجز!$C9456,((INDEX(Rooms[القيمة],MATCH(الحجز!$D9456,Rooms[الشقة],0),1)*الحجز!$E9456)+G9456)-F9456,الحجز!$H9456),"")</f>
        <v/>
      </c>
      <c r="I9456" s="10" t="str">
        <f>IFERROR(VLOOKUP(D9456,Rooms[[الشقة]:[وصف]],4,FALSE),"")</f>
        <v/>
      </c>
      <c r="K9456" s="16" t="str">
        <f t="shared" si="295"/>
        <v/>
      </c>
    </row>
    <row r="9457" spans="2:11" x14ac:dyDescent="0.2">
      <c r="B9457" s="10" t="str">
        <f t="shared" si="294"/>
        <v/>
      </c>
      <c r="C9457" s="30"/>
      <c r="H9457" s="10" t="str">
        <f>IFERROR(IF(INDEX(Rooms[اعتماد القيمة],MATCH(الحجز!$D9457,Rooms[الشقة],0),1)&lt;=الحجز!$C9457,((INDEX(Rooms[القيمة],MATCH(الحجز!$D9457,Rooms[الشقة],0),1)*الحجز!$E9457)+G9457)-F9457,الحجز!$H9457),"")</f>
        <v/>
      </c>
      <c r="I9457" s="10" t="str">
        <f>IFERROR(VLOOKUP(D9457,Rooms[[الشقة]:[وصف]],4,FALSE),"")</f>
        <v/>
      </c>
      <c r="K9457" s="16" t="str">
        <f t="shared" si="295"/>
        <v/>
      </c>
    </row>
    <row r="9458" spans="2:11" x14ac:dyDescent="0.2">
      <c r="B9458" s="10" t="str">
        <f t="shared" si="294"/>
        <v/>
      </c>
      <c r="C9458" s="30"/>
      <c r="H9458" s="10" t="str">
        <f>IFERROR(IF(INDEX(Rooms[اعتماد القيمة],MATCH(الحجز!$D9458,Rooms[الشقة],0),1)&lt;=الحجز!$C9458,((INDEX(Rooms[القيمة],MATCH(الحجز!$D9458,Rooms[الشقة],0),1)*الحجز!$E9458)+G9458)-F9458,الحجز!$H9458),"")</f>
        <v/>
      </c>
      <c r="I9458" s="10" t="str">
        <f>IFERROR(VLOOKUP(D9458,Rooms[[الشقة]:[وصف]],4,FALSE),"")</f>
        <v/>
      </c>
      <c r="K9458" s="16" t="str">
        <f t="shared" si="295"/>
        <v/>
      </c>
    </row>
    <row r="9459" spans="2:11" x14ac:dyDescent="0.2">
      <c r="B9459" s="10" t="str">
        <f t="shared" si="294"/>
        <v/>
      </c>
      <c r="C9459" s="30"/>
      <c r="H9459" s="10" t="str">
        <f>IFERROR(IF(INDEX(Rooms[اعتماد القيمة],MATCH(الحجز!$D9459,Rooms[الشقة],0),1)&lt;=الحجز!$C9459,((INDEX(Rooms[القيمة],MATCH(الحجز!$D9459,Rooms[الشقة],0),1)*الحجز!$E9459)+G9459)-F9459,الحجز!$H9459),"")</f>
        <v/>
      </c>
      <c r="I9459" s="10" t="str">
        <f>IFERROR(VLOOKUP(D9459,Rooms[[الشقة]:[وصف]],4,FALSE),"")</f>
        <v/>
      </c>
      <c r="K9459" s="16" t="str">
        <f t="shared" si="295"/>
        <v/>
      </c>
    </row>
    <row r="9460" spans="2:11" x14ac:dyDescent="0.2">
      <c r="B9460" s="10" t="str">
        <f t="shared" si="294"/>
        <v/>
      </c>
      <c r="C9460" s="30"/>
      <c r="H9460" s="10" t="str">
        <f>IFERROR(IF(INDEX(Rooms[اعتماد القيمة],MATCH(الحجز!$D9460,Rooms[الشقة],0),1)&lt;=الحجز!$C9460,((INDEX(Rooms[القيمة],MATCH(الحجز!$D9460,Rooms[الشقة],0),1)*الحجز!$E9460)+G9460)-F9460,الحجز!$H9460),"")</f>
        <v/>
      </c>
      <c r="I9460" s="10" t="str">
        <f>IFERROR(VLOOKUP(D9460,Rooms[[الشقة]:[وصف]],4,FALSE),"")</f>
        <v/>
      </c>
      <c r="K9460" s="16" t="str">
        <f t="shared" si="295"/>
        <v/>
      </c>
    </row>
    <row r="9461" spans="2:11" x14ac:dyDescent="0.2">
      <c r="B9461" s="10" t="str">
        <f t="shared" si="294"/>
        <v/>
      </c>
      <c r="C9461" s="30"/>
      <c r="H9461" s="10" t="str">
        <f>IFERROR(IF(INDEX(Rooms[اعتماد القيمة],MATCH(الحجز!$D9461,Rooms[الشقة],0),1)&lt;=الحجز!$C9461,((INDEX(Rooms[القيمة],MATCH(الحجز!$D9461,Rooms[الشقة],0),1)*الحجز!$E9461)+G9461)-F9461,الحجز!$H9461),"")</f>
        <v/>
      </c>
      <c r="I9461" s="10" t="str">
        <f>IFERROR(VLOOKUP(D9461,Rooms[[الشقة]:[وصف]],4,FALSE),"")</f>
        <v/>
      </c>
      <c r="K9461" s="16" t="str">
        <f t="shared" si="295"/>
        <v/>
      </c>
    </row>
    <row r="9462" spans="2:11" x14ac:dyDescent="0.2">
      <c r="B9462" s="10" t="str">
        <f t="shared" si="294"/>
        <v/>
      </c>
      <c r="C9462" s="30"/>
      <c r="H9462" s="10" t="str">
        <f>IFERROR(IF(INDEX(Rooms[اعتماد القيمة],MATCH(الحجز!$D9462,Rooms[الشقة],0),1)&lt;=الحجز!$C9462,((INDEX(Rooms[القيمة],MATCH(الحجز!$D9462,Rooms[الشقة],0),1)*الحجز!$E9462)+G9462)-F9462,الحجز!$H9462),"")</f>
        <v/>
      </c>
      <c r="I9462" s="10" t="str">
        <f>IFERROR(VLOOKUP(D9462,Rooms[[الشقة]:[وصف]],4,FALSE),"")</f>
        <v/>
      </c>
      <c r="K9462" s="16" t="str">
        <f t="shared" si="295"/>
        <v/>
      </c>
    </row>
    <row r="9463" spans="2:11" x14ac:dyDescent="0.2">
      <c r="B9463" s="10" t="str">
        <f t="shared" si="294"/>
        <v/>
      </c>
      <c r="C9463" s="30"/>
      <c r="H9463" s="10" t="str">
        <f>IFERROR(IF(INDEX(Rooms[اعتماد القيمة],MATCH(الحجز!$D9463,Rooms[الشقة],0),1)&lt;=الحجز!$C9463,((INDEX(Rooms[القيمة],MATCH(الحجز!$D9463,Rooms[الشقة],0),1)*الحجز!$E9463)+G9463)-F9463,الحجز!$H9463),"")</f>
        <v/>
      </c>
      <c r="I9463" s="10" t="str">
        <f>IFERROR(VLOOKUP(D9463,Rooms[[الشقة]:[وصف]],4,FALSE),"")</f>
        <v/>
      </c>
      <c r="K9463" s="16" t="str">
        <f t="shared" si="295"/>
        <v/>
      </c>
    </row>
    <row r="9464" spans="2:11" x14ac:dyDescent="0.2">
      <c r="B9464" s="10" t="str">
        <f t="shared" si="294"/>
        <v/>
      </c>
      <c r="C9464" s="30"/>
      <c r="H9464" s="10" t="str">
        <f>IFERROR(IF(INDEX(Rooms[اعتماد القيمة],MATCH(الحجز!$D9464,Rooms[الشقة],0),1)&lt;=الحجز!$C9464,((INDEX(Rooms[القيمة],MATCH(الحجز!$D9464,Rooms[الشقة],0),1)*الحجز!$E9464)+G9464)-F9464,الحجز!$H9464),"")</f>
        <v/>
      </c>
      <c r="I9464" s="10" t="str">
        <f>IFERROR(VLOOKUP(D9464,Rooms[[الشقة]:[وصف]],4,FALSE),"")</f>
        <v/>
      </c>
      <c r="K9464" s="16" t="str">
        <f t="shared" si="295"/>
        <v/>
      </c>
    </row>
    <row r="9465" spans="2:11" x14ac:dyDescent="0.2">
      <c r="B9465" s="10" t="str">
        <f t="shared" si="294"/>
        <v/>
      </c>
      <c r="C9465" s="30"/>
      <c r="H9465" s="10" t="str">
        <f>IFERROR(IF(INDEX(Rooms[اعتماد القيمة],MATCH(الحجز!$D9465,Rooms[الشقة],0),1)&lt;=الحجز!$C9465,((INDEX(Rooms[القيمة],MATCH(الحجز!$D9465,Rooms[الشقة],0),1)*الحجز!$E9465)+G9465)-F9465,الحجز!$H9465),"")</f>
        <v/>
      </c>
      <c r="I9465" s="10" t="str">
        <f>IFERROR(VLOOKUP(D9465,Rooms[[الشقة]:[وصف]],4,FALSE),"")</f>
        <v/>
      </c>
      <c r="K9465" s="16" t="str">
        <f t="shared" si="295"/>
        <v/>
      </c>
    </row>
    <row r="9466" spans="2:11" x14ac:dyDescent="0.2">
      <c r="B9466" s="10" t="str">
        <f t="shared" si="294"/>
        <v/>
      </c>
      <c r="C9466" s="30"/>
      <c r="H9466" s="10" t="str">
        <f>IFERROR(IF(INDEX(Rooms[اعتماد القيمة],MATCH(الحجز!$D9466,Rooms[الشقة],0),1)&lt;=الحجز!$C9466,((INDEX(Rooms[القيمة],MATCH(الحجز!$D9466,Rooms[الشقة],0),1)*الحجز!$E9466)+G9466)-F9466,الحجز!$H9466),"")</f>
        <v/>
      </c>
      <c r="I9466" s="10" t="str">
        <f>IFERROR(VLOOKUP(D9466,Rooms[[الشقة]:[وصف]],4,FALSE),"")</f>
        <v/>
      </c>
      <c r="K9466" s="16" t="str">
        <f t="shared" si="295"/>
        <v/>
      </c>
    </row>
    <row r="9467" spans="2:11" x14ac:dyDescent="0.2">
      <c r="B9467" s="10" t="str">
        <f t="shared" si="294"/>
        <v/>
      </c>
      <c r="C9467" s="30"/>
      <c r="H9467" s="10" t="str">
        <f>IFERROR(IF(INDEX(Rooms[اعتماد القيمة],MATCH(الحجز!$D9467,Rooms[الشقة],0),1)&lt;=الحجز!$C9467,((INDEX(Rooms[القيمة],MATCH(الحجز!$D9467,Rooms[الشقة],0),1)*الحجز!$E9467)+G9467)-F9467,الحجز!$H9467),"")</f>
        <v/>
      </c>
      <c r="I9467" s="10" t="str">
        <f>IFERROR(VLOOKUP(D9467,Rooms[[الشقة]:[وصف]],4,FALSE),"")</f>
        <v/>
      </c>
      <c r="K9467" s="16" t="str">
        <f t="shared" si="295"/>
        <v/>
      </c>
    </row>
    <row r="9468" spans="2:11" x14ac:dyDescent="0.2">
      <c r="B9468" s="10" t="str">
        <f t="shared" si="294"/>
        <v/>
      </c>
      <c r="C9468" s="30"/>
      <c r="H9468" s="10" t="str">
        <f>IFERROR(IF(INDEX(Rooms[اعتماد القيمة],MATCH(الحجز!$D9468,Rooms[الشقة],0),1)&lt;=الحجز!$C9468,((INDEX(Rooms[القيمة],MATCH(الحجز!$D9468,Rooms[الشقة],0),1)*الحجز!$E9468)+G9468)-F9468,الحجز!$H9468),"")</f>
        <v/>
      </c>
      <c r="I9468" s="10" t="str">
        <f>IFERROR(VLOOKUP(D9468,Rooms[[الشقة]:[وصف]],4,FALSE),"")</f>
        <v/>
      </c>
      <c r="K9468" s="16" t="str">
        <f t="shared" si="295"/>
        <v/>
      </c>
    </row>
    <row r="9469" spans="2:11" x14ac:dyDescent="0.2">
      <c r="B9469" s="10" t="str">
        <f t="shared" si="294"/>
        <v/>
      </c>
      <c r="C9469" s="30"/>
      <c r="H9469" s="10" t="str">
        <f>IFERROR(IF(INDEX(Rooms[اعتماد القيمة],MATCH(الحجز!$D9469,Rooms[الشقة],0),1)&lt;=الحجز!$C9469,((INDEX(Rooms[القيمة],MATCH(الحجز!$D9469,Rooms[الشقة],0),1)*الحجز!$E9469)+G9469)-F9469,الحجز!$H9469),"")</f>
        <v/>
      </c>
      <c r="I9469" s="10" t="str">
        <f>IFERROR(VLOOKUP(D9469,Rooms[[الشقة]:[وصف]],4,FALSE),"")</f>
        <v/>
      </c>
      <c r="K9469" s="16" t="str">
        <f t="shared" si="295"/>
        <v/>
      </c>
    </row>
    <row r="9470" spans="2:11" x14ac:dyDescent="0.2">
      <c r="B9470" s="10" t="str">
        <f t="shared" si="294"/>
        <v/>
      </c>
      <c r="C9470" s="30"/>
      <c r="H9470" s="10" t="str">
        <f>IFERROR(IF(INDEX(Rooms[اعتماد القيمة],MATCH(الحجز!$D9470,Rooms[الشقة],0),1)&lt;=الحجز!$C9470,((INDEX(Rooms[القيمة],MATCH(الحجز!$D9470,Rooms[الشقة],0),1)*الحجز!$E9470)+G9470)-F9470,الحجز!$H9470),"")</f>
        <v/>
      </c>
      <c r="I9470" s="10" t="str">
        <f>IFERROR(VLOOKUP(D9470,Rooms[[الشقة]:[وصف]],4,FALSE),"")</f>
        <v/>
      </c>
      <c r="K9470" s="16" t="str">
        <f t="shared" si="295"/>
        <v/>
      </c>
    </row>
    <row r="9471" spans="2:11" x14ac:dyDescent="0.2">
      <c r="B9471" s="10" t="str">
        <f t="shared" si="294"/>
        <v/>
      </c>
      <c r="C9471" s="30"/>
      <c r="H9471" s="10" t="str">
        <f>IFERROR(IF(INDEX(Rooms[اعتماد القيمة],MATCH(الحجز!$D9471,Rooms[الشقة],0),1)&lt;=الحجز!$C9471,((INDEX(Rooms[القيمة],MATCH(الحجز!$D9471,Rooms[الشقة],0),1)*الحجز!$E9471)+G9471)-F9471,الحجز!$H9471),"")</f>
        <v/>
      </c>
      <c r="I9471" s="10" t="str">
        <f>IFERROR(VLOOKUP(D9471,Rooms[[الشقة]:[وصف]],4,FALSE),"")</f>
        <v/>
      </c>
      <c r="K9471" s="16" t="str">
        <f t="shared" si="295"/>
        <v/>
      </c>
    </row>
    <row r="9472" spans="2:11" x14ac:dyDescent="0.2">
      <c r="B9472" s="10" t="str">
        <f t="shared" si="294"/>
        <v/>
      </c>
      <c r="C9472" s="30"/>
      <c r="H9472" s="10" t="str">
        <f>IFERROR(IF(INDEX(Rooms[اعتماد القيمة],MATCH(الحجز!$D9472,Rooms[الشقة],0),1)&lt;=الحجز!$C9472,((INDEX(Rooms[القيمة],MATCH(الحجز!$D9472,Rooms[الشقة],0),1)*الحجز!$E9472)+G9472)-F9472,الحجز!$H9472),"")</f>
        <v/>
      </c>
      <c r="I9472" s="10" t="str">
        <f>IFERROR(VLOOKUP(D9472,Rooms[[الشقة]:[وصف]],4,FALSE),"")</f>
        <v/>
      </c>
      <c r="K9472" s="16" t="str">
        <f t="shared" si="295"/>
        <v/>
      </c>
    </row>
    <row r="9473" spans="2:11" x14ac:dyDescent="0.2">
      <c r="B9473" s="10" t="str">
        <f t="shared" si="294"/>
        <v/>
      </c>
      <c r="C9473" s="30"/>
      <c r="H9473" s="10" t="str">
        <f>IFERROR(IF(INDEX(Rooms[اعتماد القيمة],MATCH(الحجز!$D9473,Rooms[الشقة],0),1)&lt;=الحجز!$C9473,((INDEX(Rooms[القيمة],MATCH(الحجز!$D9473,Rooms[الشقة],0),1)*الحجز!$E9473)+G9473)-F9473,الحجز!$H9473),"")</f>
        <v/>
      </c>
      <c r="I9473" s="10" t="str">
        <f>IFERROR(VLOOKUP(D9473,Rooms[[الشقة]:[وصف]],4,FALSE),"")</f>
        <v/>
      </c>
      <c r="K9473" s="16" t="str">
        <f t="shared" si="295"/>
        <v/>
      </c>
    </row>
    <row r="9474" spans="2:11" x14ac:dyDescent="0.2">
      <c r="B9474" s="10" t="str">
        <f t="shared" si="294"/>
        <v/>
      </c>
      <c r="C9474" s="30"/>
      <c r="H9474" s="10" t="str">
        <f>IFERROR(IF(INDEX(Rooms[اعتماد القيمة],MATCH(الحجز!$D9474,Rooms[الشقة],0),1)&lt;=الحجز!$C9474,((INDEX(Rooms[القيمة],MATCH(الحجز!$D9474,Rooms[الشقة],0),1)*الحجز!$E9474)+G9474)-F9474,الحجز!$H9474),"")</f>
        <v/>
      </c>
      <c r="I9474" s="10" t="str">
        <f>IFERROR(VLOOKUP(D9474,Rooms[[الشقة]:[وصف]],4,FALSE),"")</f>
        <v/>
      </c>
      <c r="K9474" s="16" t="str">
        <f t="shared" si="295"/>
        <v/>
      </c>
    </row>
    <row r="9475" spans="2:11" x14ac:dyDescent="0.2">
      <c r="B9475" s="10" t="str">
        <f t="shared" si="294"/>
        <v/>
      </c>
      <c r="C9475" s="30"/>
      <c r="H9475" s="10" t="str">
        <f>IFERROR(IF(INDEX(Rooms[اعتماد القيمة],MATCH(الحجز!$D9475,Rooms[الشقة],0),1)&lt;=الحجز!$C9475,((INDEX(Rooms[القيمة],MATCH(الحجز!$D9475,Rooms[الشقة],0),1)*الحجز!$E9475)+G9475)-F9475,الحجز!$H9475),"")</f>
        <v/>
      </c>
      <c r="I9475" s="10" t="str">
        <f>IFERROR(VLOOKUP(D9475,Rooms[[الشقة]:[وصف]],4,FALSE),"")</f>
        <v/>
      </c>
      <c r="K9475" s="16" t="str">
        <f t="shared" si="295"/>
        <v/>
      </c>
    </row>
    <row r="9476" spans="2:11" x14ac:dyDescent="0.2">
      <c r="B9476" s="10" t="str">
        <f t="shared" si="294"/>
        <v/>
      </c>
      <c r="C9476" s="30"/>
      <c r="H9476" s="10" t="str">
        <f>IFERROR(IF(INDEX(Rooms[اعتماد القيمة],MATCH(الحجز!$D9476,Rooms[الشقة],0),1)&lt;=الحجز!$C9476,((INDEX(Rooms[القيمة],MATCH(الحجز!$D9476,Rooms[الشقة],0),1)*الحجز!$E9476)+G9476)-F9476,الحجز!$H9476),"")</f>
        <v/>
      </c>
      <c r="I9476" s="10" t="str">
        <f>IFERROR(VLOOKUP(D9476,Rooms[[الشقة]:[وصف]],4,FALSE),"")</f>
        <v/>
      </c>
      <c r="K9476" s="16" t="str">
        <f t="shared" si="295"/>
        <v/>
      </c>
    </row>
    <row r="9477" spans="2:11" x14ac:dyDescent="0.2">
      <c r="B9477" s="10" t="str">
        <f t="shared" ref="B9477:B9540" si="296">IF(C9477&lt;&gt;"",ROW(A9474),"")</f>
        <v/>
      </c>
      <c r="C9477" s="30"/>
      <c r="H9477" s="10" t="str">
        <f>IFERROR(IF(INDEX(Rooms[اعتماد القيمة],MATCH(الحجز!$D9477,Rooms[الشقة],0),1)&lt;=الحجز!$C9477,((INDEX(Rooms[القيمة],MATCH(الحجز!$D9477,Rooms[الشقة],0),1)*الحجز!$E9477)+G9477)-F9477,الحجز!$H9477),"")</f>
        <v/>
      </c>
      <c r="I9477" s="10" t="str">
        <f>IFERROR(VLOOKUP(D9477,Rooms[[الشقة]:[وصف]],4,FALSE),"")</f>
        <v/>
      </c>
      <c r="K9477" s="16" t="str">
        <f t="shared" ref="K9477:K9540" si="297">IF(AND(E9477="",C9477=""),"",C9477+(IF(E9477&lt;1,E9477,(E9477-1))))</f>
        <v/>
      </c>
    </row>
    <row r="9478" spans="2:11" x14ac:dyDescent="0.2">
      <c r="B9478" s="10" t="str">
        <f t="shared" si="296"/>
        <v/>
      </c>
      <c r="C9478" s="30"/>
      <c r="H9478" s="10" t="str">
        <f>IFERROR(IF(INDEX(Rooms[اعتماد القيمة],MATCH(الحجز!$D9478,Rooms[الشقة],0),1)&lt;=الحجز!$C9478,((INDEX(Rooms[القيمة],MATCH(الحجز!$D9478,Rooms[الشقة],0),1)*الحجز!$E9478)+G9478)-F9478,الحجز!$H9478),"")</f>
        <v/>
      </c>
      <c r="I9478" s="10" t="str">
        <f>IFERROR(VLOOKUP(D9478,Rooms[[الشقة]:[وصف]],4,FALSE),"")</f>
        <v/>
      </c>
      <c r="K9478" s="16" t="str">
        <f t="shared" si="297"/>
        <v/>
      </c>
    </row>
    <row r="9479" spans="2:11" x14ac:dyDescent="0.2">
      <c r="B9479" s="10" t="str">
        <f t="shared" si="296"/>
        <v/>
      </c>
      <c r="C9479" s="30"/>
      <c r="H9479" s="10" t="str">
        <f>IFERROR(IF(INDEX(Rooms[اعتماد القيمة],MATCH(الحجز!$D9479,Rooms[الشقة],0),1)&lt;=الحجز!$C9479,((INDEX(Rooms[القيمة],MATCH(الحجز!$D9479,Rooms[الشقة],0),1)*الحجز!$E9479)+G9479)-F9479,الحجز!$H9479),"")</f>
        <v/>
      </c>
      <c r="I9479" s="10" t="str">
        <f>IFERROR(VLOOKUP(D9479,Rooms[[الشقة]:[وصف]],4,FALSE),"")</f>
        <v/>
      </c>
      <c r="K9479" s="16" t="str">
        <f t="shared" si="297"/>
        <v/>
      </c>
    </row>
    <row r="9480" spans="2:11" x14ac:dyDescent="0.2">
      <c r="B9480" s="10" t="str">
        <f t="shared" si="296"/>
        <v/>
      </c>
      <c r="C9480" s="30"/>
      <c r="H9480" s="10" t="str">
        <f>IFERROR(IF(INDEX(Rooms[اعتماد القيمة],MATCH(الحجز!$D9480,Rooms[الشقة],0),1)&lt;=الحجز!$C9480,((INDEX(Rooms[القيمة],MATCH(الحجز!$D9480,Rooms[الشقة],0),1)*الحجز!$E9480)+G9480)-F9480,الحجز!$H9480),"")</f>
        <v/>
      </c>
      <c r="I9480" s="10" t="str">
        <f>IFERROR(VLOOKUP(D9480,Rooms[[الشقة]:[وصف]],4,FALSE),"")</f>
        <v/>
      </c>
      <c r="K9480" s="16" t="str">
        <f t="shared" si="297"/>
        <v/>
      </c>
    </row>
    <row r="9481" spans="2:11" x14ac:dyDescent="0.2">
      <c r="B9481" s="10" t="str">
        <f t="shared" si="296"/>
        <v/>
      </c>
      <c r="C9481" s="30"/>
      <c r="H9481" s="10" t="str">
        <f>IFERROR(IF(INDEX(Rooms[اعتماد القيمة],MATCH(الحجز!$D9481,Rooms[الشقة],0),1)&lt;=الحجز!$C9481,((INDEX(Rooms[القيمة],MATCH(الحجز!$D9481,Rooms[الشقة],0),1)*الحجز!$E9481)+G9481)-F9481,الحجز!$H9481),"")</f>
        <v/>
      </c>
      <c r="I9481" s="10" t="str">
        <f>IFERROR(VLOOKUP(D9481,Rooms[[الشقة]:[وصف]],4,FALSE),"")</f>
        <v/>
      </c>
      <c r="K9481" s="16" t="str">
        <f t="shared" si="297"/>
        <v/>
      </c>
    </row>
    <row r="9482" spans="2:11" x14ac:dyDescent="0.2">
      <c r="B9482" s="10" t="str">
        <f t="shared" si="296"/>
        <v/>
      </c>
      <c r="C9482" s="30"/>
      <c r="H9482" s="10" t="str">
        <f>IFERROR(IF(INDEX(Rooms[اعتماد القيمة],MATCH(الحجز!$D9482,Rooms[الشقة],0),1)&lt;=الحجز!$C9482,((INDEX(Rooms[القيمة],MATCH(الحجز!$D9482,Rooms[الشقة],0),1)*الحجز!$E9482)+G9482)-F9482,الحجز!$H9482),"")</f>
        <v/>
      </c>
      <c r="I9482" s="10" t="str">
        <f>IFERROR(VLOOKUP(D9482,Rooms[[الشقة]:[وصف]],4,FALSE),"")</f>
        <v/>
      </c>
      <c r="K9482" s="16" t="str">
        <f t="shared" si="297"/>
        <v/>
      </c>
    </row>
    <row r="9483" spans="2:11" x14ac:dyDescent="0.2">
      <c r="B9483" s="10" t="str">
        <f t="shared" si="296"/>
        <v/>
      </c>
      <c r="C9483" s="30"/>
      <c r="H9483" s="10" t="str">
        <f>IFERROR(IF(INDEX(Rooms[اعتماد القيمة],MATCH(الحجز!$D9483,Rooms[الشقة],0),1)&lt;=الحجز!$C9483,((INDEX(Rooms[القيمة],MATCH(الحجز!$D9483,Rooms[الشقة],0),1)*الحجز!$E9483)+G9483)-F9483,الحجز!$H9483),"")</f>
        <v/>
      </c>
      <c r="I9483" s="10" t="str">
        <f>IFERROR(VLOOKUP(D9483,Rooms[[الشقة]:[وصف]],4,FALSE),"")</f>
        <v/>
      </c>
      <c r="K9483" s="16" t="str">
        <f t="shared" si="297"/>
        <v/>
      </c>
    </row>
    <row r="9484" spans="2:11" x14ac:dyDescent="0.2">
      <c r="B9484" s="10" t="str">
        <f t="shared" si="296"/>
        <v/>
      </c>
      <c r="C9484" s="30"/>
      <c r="H9484" s="10" t="str">
        <f>IFERROR(IF(INDEX(Rooms[اعتماد القيمة],MATCH(الحجز!$D9484,Rooms[الشقة],0),1)&lt;=الحجز!$C9484,((INDEX(Rooms[القيمة],MATCH(الحجز!$D9484,Rooms[الشقة],0),1)*الحجز!$E9484)+G9484)-F9484,الحجز!$H9484),"")</f>
        <v/>
      </c>
      <c r="I9484" s="10" t="str">
        <f>IFERROR(VLOOKUP(D9484,Rooms[[الشقة]:[وصف]],4,FALSE),"")</f>
        <v/>
      </c>
      <c r="K9484" s="16" t="str">
        <f t="shared" si="297"/>
        <v/>
      </c>
    </row>
    <row r="9485" spans="2:11" x14ac:dyDescent="0.2">
      <c r="B9485" s="10" t="str">
        <f t="shared" si="296"/>
        <v/>
      </c>
      <c r="C9485" s="30"/>
      <c r="H9485" s="10" t="str">
        <f>IFERROR(IF(INDEX(Rooms[اعتماد القيمة],MATCH(الحجز!$D9485,Rooms[الشقة],0),1)&lt;=الحجز!$C9485,((INDEX(Rooms[القيمة],MATCH(الحجز!$D9485,Rooms[الشقة],0),1)*الحجز!$E9485)+G9485)-F9485,الحجز!$H9485),"")</f>
        <v/>
      </c>
      <c r="I9485" s="10" t="str">
        <f>IFERROR(VLOOKUP(D9485,Rooms[[الشقة]:[وصف]],4,FALSE),"")</f>
        <v/>
      </c>
      <c r="K9485" s="16" t="str">
        <f t="shared" si="297"/>
        <v/>
      </c>
    </row>
    <row r="9486" spans="2:11" x14ac:dyDescent="0.2">
      <c r="B9486" s="10" t="str">
        <f t="shared" si="296"/>
        <v/>
      </c>
      <c r="C9486" s="30"/>
      <c r="H9486" s="10" t="str">
        <f>IFERROR(IF(INDEX(Rooms[اعتماد القيمة],MATCH(الحجز!$D9486,Rooms[الشقة],0),1)&lt;=الحجز!$C9486,((INDEX(Rooms[القيمة],MATCH(الحجز!$D9486,Rooms[الشقة],0),1)*الحجز!$E9486)+G9486)-F9486,الحجز!$H9486),"")</f>
        <v/>
      </c>
      <c r="I9486" s="10" t="str">
        <f>IFERROR(VLOOKUP(D9486,Rooms[[الشقة]:[وصف]],4,FALSE),"")</f>
        <v/>
      </c>
      <c r="K9486" s="16" t="str">
        <f t="shared" si="297"/>
        <v/>
      </c>
    </row>
    <row r="9487" spans="2:11" x14ac:dyDescent="0.2">
      <c r="B9487" s="10" t="str">
        <f t="shared" si="296"/>
        <v/>
      </c>
      <c r="C9487" s="30"/>
      <c r="H9487" s="10" t="str">
        <f>IFERROR(IF(INDEX(Rooms[اعتماد القيمة],MATCH(الحجز!$D9487,Rooms[الشقة],0),1)&lt;=الحجز!$C9487,((INDEX(Rooms[القيمة],MATCH(الحجز!$D9487,Rooms[الشقة],0),1)*الحجز!$E9487)+G9487)-F9487,الحجز!$H9487),"")</f>
        <v/>
      </c>
      <c r="I9487" s="10" t="str">
        <f>IFERROR(VLOOKUP(D9487,Rooms[[الشقة]:[وصف]],4,FALSE),"")</f>
        <v/>
      </c>
      <c r="K9487" s="16" t="str">
        <f t="shared" si="297"/>
        <v/>
      </c>
    </row>
    <row r="9488" spans="2:11" x14ac:dyDescent="0.2">
      <c r="B9488" s="10" t="str">
        <f t="shared" si="296"/>
        <v/>
      </c>
      <c r="C9488" s="30"/>
      <c r="H9488" s="10" t="str">
        <f>IFERROR(IF(INDEX(Rooms[اعتماد القيمة],MATCH(الحجز!$D9488,Rooms[الشقة],0),1)&lt;=الحجز!$C9488,((INDEX(Rooms[القيمة],MATCH(الحجز!$D9488,Rooms[الشقة],0),1)*الحجز!$E9488)+G9488)-F9488,الحجز!$H9488),"")</f>
        <v/>
      </c>
      <c r="I9488" s="10" t="str">
        <f>IFERROR(VLOOKUP(D9488,Rooms[[الشقة]:[وصف]],4,FALSE),"")</f>
        <v/>
      </c>
      <c r="K9488" s="16" t="str">
        <f t="shared" si="297"/>
        <v/>
      </c>
    </row>
    <row r="9489" spans="2:11" x14ac:dyDescent="0.2">
      <c r="B9489" s="10" t="str">
        <f t="shared" si="296"/>
        <v/>
      </c>
      <c r="C9489" s="30"/>
      <c r="H9489" s="10" t="str">
        <f>IFERROR(IF(INDEX(Rooms[اعتماد القيمة],MATCH(الحجز!$D9489,Rooms[الشقة],0),1)&lt;=الحجز!$C9489,((INDEX(Rooms[القيمة],MATCH(الحجز!$D9489,Rooms[الشقة],0),1)*الحجز!$E9489)+G9489)-F9489,الحجز!$H9489),"")</f>
        <v/>
      </c>
      <c r="I9489" s="10" t="str">
        <f>IFERROR(VLOOKUP(D9489,Rooms[[الشقة]:[وصف]],4,FALSE),"")</f>
        <v/>
      </c>
      <c r="K9489" s="16" t="str">
        <f t="shared" si="297"/>
        <v/>
      </c>
    </row>
    <row r="9490" spans="2:11" x14ac:dyDescent="0.2">
      <c r="B9490" s="10" t="str">
        <f t="shared" si="296"/>
        <v/>
      </c>
      <c r="C9490" s="30"/>
      <c r="H9490" s="10" t="str">
        <f>IFERROR(IF(INDEX(Rooms[اعتماد القيمة],MATCH(الحجز!$D9490,Rooms[الشقة],0),1)&lt;=الحجز!$C9490,((INDEX(Rooms[القيمة],MATCH(الحجز!$D9490,Rooms[الشقة],0),1)*الحجز!$E9490)+G9490)-F9490,الحجز!$H9490),"")</f>
        <v/>
      </c>
      <c r="I9490" s="10" t="str">
        <f>IFERROR(VLOOKUP(D9490,Rooms[[الشقة]:[وصف]],4,FALSE),"")</f>
        <v/>
      </c>
      <c r="K9490" s="16" t="str">
        <f t="shared" si="297"/>
        <v/>
      </c>
    </row>
    <row r="9491" spans="2:11" x14ac:dyDescent="0.2">
      <c r="B9491" s="10" t="str">
        <f t="shared" si="296"/>
        <v/>
      </c>
      <c r="C9491" s="30"/>
      <c r="H9491" s="10" t="str">
        <f>IFERROR(IF(INDEX(Rooms[اعتماد القيمة],MATCH(الحجز!$D9491,Rooms[الشقة],0),1)&lt;=الحجز!$C9491,((INDEX(Rooms[القيمة],MATCH(الحجز!$D9491,Rooms[الشقة],0),1)*الحجز!$E9491)+G9491)-F9491,الحجز!$H9491),"")</f>
        <v/>
      </c>
      <c r="I9491" s="10" t="str">
        <f>IFERROR(VLOOKUP(D9491,Rooms[[الشقة]:[وصف]],4,FALSE),"")</f>
        <v/>
      </c>
      <c r="K9491" s="16" t="str">
        <f t="shared" si="297"/>
        <v/>
      </c>
    </row>
    <row r="9492" spans="2:11" x14ac:dyDescent="0.2">
      <c r="B9492" s="10" t="str">
        <f t="shared" si="296"/>
        <v/>
      </c>
      <c r="C9492" s="30"/>
      <c r="H9492" s="10" t="str">
        <f>IFERROR(IF(INDEX(Rooms[اعتماد القيمة],MATCH(الحجز!$D9492,Rooms[الشقة],0),1)&lt;=الحجز!$C9492,((INDEX(Rooms[القيمة],MATCH(الحجز!$D9492,Rooms[الشقة],0),1)*الحجز!$E9492)+G9492)-F9492,الحجز!$H9492),"")</f>
        <v/>
      </c>
      <c r="I9492" s="10" t="str">
        <f>IFERROR(VLOOKUP(D9492,Rooms[[الشقة]:[وصف]],4,FALSE),"")</f>
        <v/>
      </c>
      <c r="K9492" s="16" t="str">
        <f t="shared" si="297"/>
        <v/>
      </c>
    </row>
    <row r="9493" spans="2:11" x14ac:dyDescent="0.2">
      <c r="B9493" s="10" t="str">
        <f t="shared" si="296"/>
        <v/>
      </c>
      <c r="C9493" s="30"/>
      <c r="H9493" s="10" t="str">
        <f>IFERROR(IF(INDEX(Rooms[اعتماد القيمة],MATCH(الحجز!$D9493,Rooms[الشقة],0),1)&lt;=الحجز!$C9493,((INDEX(Rooms[القيمة],MATCH(الحجز!$D9493,Rooms[الشقة],0),1)*الحجز!$E9493)+G9493)-F9493,الحجز!$H9493),"")</f>
        <v/>
      </c>
      <c r="I9493" s="10" t="str">
        <f>IFERROR(VLOOKUP(D9493,Rooms[[الشقة]:[وصف]],4,FALSE),"")</f>
        <v/>
      </c>
      <c r="K9493" s="16" t="str">
        <f t="shared" si="297"/>
        <v/>
      </c>
    </row>
    <row r="9494" spans="2:11" x14ac:dyDescent="0.2">
      <c r="B9494" s="10" t="str">
        <f t="shared" si="296"/>
        <v/>
      </c>
      <c r="C9494" s="30"/>
      <c r="H9494" s="10" t="str">
        <f>IFERROR(IF(INDEX(Rooms[اعتماد القيمة],MATCH(الحجز!$D9494,Rooms[الشقة],0),1)&lt;=الحجز!$C9494,((INDEX(Rooms[القيمة],MATCH(الحجز!$D9494,Rooms[الشقة],0),1)*الحجز!$E9494)+G9494)-F9494,الحجز!$H9494),"")</f>
        <v/>
      </c>
      <c r="I9494" s="10" t="str">
        <f>IFERROR(VLOOKUP(D9494,Rooms[[الشقة]:[وصف]],4,FALSE),"")</f>
        <v/>
      </c>
      <c r="K9494" s="16" t="str">
        <f t="shared" si="297"/>
        <v/>
      </c>
    </row>
    <row r="9495" spans="2:11" x14ac:dyDescent="0.2">
      <c r="B9495" s="10" t="str">
        <f t="shared" si="296"/>
        <v/>
      </c>
      <c r="C9495" s="30"/>
      <c r="H9495" s="10" t="str">
        <f>IFERROR(IF(INDEX(Rooms[اعتماد القيمة],MATCH(الحجز!$D9495,Rooms[الشقة],0),1)&lt;=الحجز!$C9495,((INDEX(Rooms[القيمة],MATCH(الحجز!$D9495,Rooms[الشقة],0),1)*الحجز!$E9495)+G9495)-F9495,الحجز!$H9495),"")</f>
        <v/>
      </c>
      <c r="I9495" s="10" t="str">
        <f>IFERROR(VLOOKUP(D9495,Rooms[[الشقة]:[وصف]],4,FALSE),"")</f>
        <v/>
      </c>
      <c r="K9495" s="16" t="str">
        <f t="shared" si="297"/>
        <v/>
      </c>
    </row>
    <row r="9496" spans="2:11" x14ac:dyDescent="0.2">
      <c r="B9496" s="10" t="str">
        <f t="shared" si="296"/>
        <v/>
      </c>
      <c r="C9496" s="30"/>
      <c r="H9496" s="10" t="str">
        <f>IFERROR(IF(INDEX(Rooms[اعتماد القيمة],MATCH(الحجز!$D9496,Rooms[الشقة],0),1)&lt;=الحجز!$C9496,((INDEX(Rooms[القيمة],MATCH(الحجز!$D9496,Rooms[الشقة],0),1)*الحجز!$E9496)+G9496)-F9496,الحجز!$H9496),"")</f>
        <v/>
      </c>
      <c r="I9496" s="10" t="str">
        <f>IFERROR(VLOOKUP(D9496,Rooms[[الشقة]:[وصف]],4,FALSE),"")</f>
        <v/>
      </c>
      <c r="K9496" s="16" t="str">
        <f t="shared" si="297"/>
        <v/>
      </c>
    </row>
    <row r="9497" spans="2:11" x14ac:dyDescent="0.2">
      <c r="B9497" s="10" t="str">
        <f t="shared" si="296"/>
        <v/>
      </c>
      <c r="C9497" s="30"/>
      <c r="H9497" s="10" t="str">
        <f>IFERROR(IF(INDEX(Rooms[اعتماد القيمة],MATCH(الحجز!$D9497,Rooms[الشقة],0),1)&lt;=الحجز!$C9497,((INDEX(Rooms[القيمة],MATCH(الحجز!$D9497,Rooms[الشقة],0),1)*الحجز!$E9497)+G9497)-F9497,الحجز!$H9497),"")</f>
        <v/>
      </c>
      <c r="I9497" s="10" t="str">
        <f>IFERROR(VLOOKUP(D9497,Rooms[[الشقة]:[وصف]],4,FALSE),"")</f>
        <v/>
      </c>
      <c r="K9497" s="16" t="str">
        <f t="shared" si="297"/>
        <v/>
      </c>
    </row>
    <row r="9498" spans="2:11" x14ac:dyDescent="0.2">
      <c r="B9498" s="10" t="str">
        <f t="shared" si="296"/>
        <v/>
      </c>
      <c r="C9498" s="30"/>
      <c r="H9498" s="10" t="str">
        <f>IFERROR(IF(INDEX(Rooms[اعتماد القيمة],MATCH(الحجز!$D9498,Rooms[الشقة],0),1)&lt;=الحجز!$C9498,((INDEX(Rooms[القيمة],MATCH(الحجز!$D9498,Rooms[الشقة],0),1)*الحجز!$E9498)+G9498)-F9498,الحجز!$H9498),"")</f>
        <v/>
      </c>
      <c r="I9498" s="10" t="str">
        <f>IFERROR(VLOOKUP(D9498,Rooms[[الشقة]:[وصف]],4,FALSE),"")</f>
        <v/>
      </c>
      <c r="K9498" s="16" t="str">
        <f t="shared" si="297"/>
        <v/>
      </c>
    </row>
    <row r="9499" spans="2:11" x14ac:dyDescent="0.2">
      <c r="B9499" s="10" t="str">
        <f t="shared" si="296"/>
        <v/>
      </c>
      <c r="C9499" s="30"/>
      <c r="H9499" s="10" t="str">
        <f>IFERROR(IF(INDEX(Rooms[اعتماد القيمة],MATCH(الحجز!$D9499,Rooms[الشقة],0),1)&lt;=الحجز!$C9499,((INDEX(Rooms[القيمة],MATCH(الحجز!$D9499,Rooms[الشقة],0),1)*الحجز!$E9499)+G9499)-F9499,الحجز!$H9499),"")</f>
        <v/>
      </c>
      <c r="I9499" s="10" t="str">
        <f>IFERROR(VLOOKUP(D9499,Rooms[[الشقة]:[وصف]],4,FALSE),"")</f>
        <v/>
      </c>
      <c r="K9499" s="16" t="str">
        <f t="shared" si="297"/>
        <v/>
      </c>
    </row>
    <row r="9500" spans="2:11" x14ac:dyDescent="0.2">
      <c r="B9500" s="10" t="str">
        <f t="shared" si="296"/>
        <v/>
      </c>
      <c r="C9500" s="30"/>
      <c r="H9500" s="10" t="str">
        <f>IFERROR(IF(INDEX(Rooms[اعتماد القيمة],MATCH(الحجز!$D9500,Rooms[الشقة],0),1)&lt;=الحجز!$C9500,((INDEX(Rooms[القيمة],MATCH(الحجز!$D9500,Rooms[الشقة],0),1)*الحجز!$E9500)+G9500)-F9500,الحجز!$H9500),"")</f>
        <v/>
      </c>
      <c r="I9500" s="10" t="str">
        <f>IFERROR(VLOOKUP(D9500,Rooms[[الشقة]:[وصف]],4,FALSE),"")</f>
        <v/>
      </c>
      <c r="K9500" s="16" t="str">
        <f t="shared" si="297"/>
        <v/>
      </c>
    </row>
    <row r="9501" spans="2:11" x14ac:dyDescent="0.2">
      <c r="B9501" s="10" t="str">
        <f t="shared" si="296"/>
        <v/>
      </c>
      <c r="C9501" s="30"/>
      <c r="H9501" s="10" t="str">
        <f>IFERROR(IF(INDEX(Rooms[اعتماد القيمة],MATCH(الحجز!$D9501,Rooms[الشقة],0),1)&lt;=الحجز!$C9501,((INDEX(Rooms[القيمة],MATCH(الحجز!$D9501,Rooms[الشقة],0),1)*الحجز!$E9501)+G9501)-F9501,الحجز!$H9501),"")</f>
        <v/>
      </c>
      <c r="I9501" s="10" t="str">
        <f>IFERROR(VLOOKUP(D9501,Rooms[[الشقة]:[وصف]],4,FALSE),"")</f>
        <v/>
      </c>
      <c r="K9501" s="16" t="str">
        <f t="shared" si="297"/>
        <v/>
      </c>
    </row>
    <row r="9502" spans="2:11" x14ac:dyDescent="0.2">
      <c r="B9502" s="10" t="str">
        <f t="shared" si="296"/>
        <v/>
      </c>
      <c r="C9502" s="30"/>
      <c r="H9502" s="10" t="str">
        <f>IFERROR(IF(INDEX(Rooms[اعتماد القيمة],MATCH(الحجز!$D9502,Rooms[الشقة],0),1)&lt;=الحجز!$C9502,((INDEX(Rooms[القيمة],MATCH(الحجز!$D9502,Rooms[الشقة],0),1)*الحجز!$E9502)+G9502)-F9502,الحجز!$H9502),"")</f>
        <v/>
      </c>
      <c r="I9502" s="10" t="str">
        <f>IFERROR(VLOOKUP(D9502,Rooms[[الشقة]:[وصف]],4,FALSE),"")</f>
        <v/>
      </c>
      <c r="K9502" s="16" t="str">
        <f t="shared" si="297"/>
        <v/>
      </c>
    </row>
    <row r="9503" spans="2:11" x14ac:dyDescent="0.2">
      <c r="B9503" s="10" t="str">
        <f t="shared" si="296"/>
        <v/>
      </c>
      <c r="C9503" s="30"/>
      <c r="H9503" s="10" t="str">
        <f>IFERROR(IF(INDEX(Rooms[اعتماد القيمة],MATCH(الحجز!$D9503,Rooms[الشقة],0),1)&lt;=الحجز!$C9503,((INDEX(Rooms[القيمة],MATCH(الحجز!$D9503,Rooms[الشقة],0),1)*الحجز!$E9503)+G9503)-F9503,الحجز!$H9503),"")</f>
        <v/>
      </c>
      <c r="I9503" s="10" t="str">
        <f>IFERROR(VLOOKUP(D9503,Rooms[[الشقة]:[وصف]],4,FALSE),"")</f>
        <v/>
      </c>
      <c r="K9503" s="16" t="str">
        <f t="shared" si="297"/>
        <v/>
      </c>
    </row>
    <row r="9504" spans="2:11" x14ac:dyDescent="0.2">
      <c r="B9504" s="10" t="str">
        <f t="shared" si="296"/>
        <v/>
      </c>
      <c r="C9504" s="30"/>
      <c r="H9504" s="10" t="str">
        <f>IFERROR(IF(INDEX(Rooms[اعتماد القيمة],MATCH(الحجز!$D9504,Rooms[الشقة],0),1)&lt;=الحجز!$C9504,((INDEX(Rooms[القيمة],MATCH(الحجز!$D9504,Rooms[الشقة],0),1)*الحجز!$E9504)+G9504)-F9504,الحجز!$H9504),"")</f>
        <v/>
      </c>
      <c r="I9504" s="10" t="str">
        <f>IFERROR(VLOOKUP(D9504,Rooms[[الشقة]:[وصف]],4,FALSE),"")</f>
        <v/>
      </c>
      <c r="K9504" s="16" t="str">
        <f t="shared" si="297"/>
        <v/>
      </c>
    </row>
    <row r="9505" spans="2:11" x14ac:dyDescent="0.2">
      <c r="B9505" s="10" t="str">
        <f t="shared" si="296"/>
        <v/>
      </c>
      <c r="C9505" s="30"/>
      <c r="H9505" s="10" t="str">
        <f>IFERROR(IF(INDEX(Rooms[اعتماد القيمة],MATCH(الحجز!$D9505,Rooms[الشقة],0),1)&lt;=الحجز!$C9505,((INDEX(Rooms[القيمة],MATCH(الحجز!$D9505,Rooms[الشقة],0),1)*الحجز!$E9505)+G9505)-F9505,الحجز!$H9505),"")</f>
        <v/>
      </c>
      <c r="I9505" s="10" t="str">
        <f>IFERROR(VLOOKUP(D9505,Rooms[[الشقة]:[وصف]],4,FALSE),"")</f>
        <v/>
      </c>
      <c r="K9505" s="16" t="str">
        <f t="shared" si="297"/>
        <v/>
      </c>
    </row>
    <row r="9506" spans="2:11" x14ac:dyDescent="0.2">
      <c r="B9506" s="10" t="str">
        <f t="shared" si="296"/>
        <v/>
      </c>
      <c r="C9506" s="30"/>
      <c r="H9506" s="10" t="str">
        <f>IFERROR(IF(INDEX(Rooms[اعتماد القيمة],MATCH(الحجز!$D9506,Rooms[الشقة],0),1)&lt;=الحجز!$C9506,((INDEX(Rooms[القيمة],MATCH(الحجز!$D9506,Rooms[الشقة],0),1)*الحجز!$E9506)+G9506)-F9506,الحجز!$H9506),"")</f>
        <v/>
      </c>
      <c r="I9506" s="10" t="str">
        <f>IFERROR(VLOOKUP(D9506,Rooms[[الشقة]:[وصف]],4,FALSE),"")</f>
        <v/>
      </c>
      <c r="K9506" s="16" t="str">
        <f t="shared" si="297"/>
        <v/>
      </c>
    </row>
    <row r="9507" spans="2:11" x14ac:dyDescent="0.2">
      <c r="B9507" s="10" t="str">
        <f t="shared" si="296"/>
        <v/>
      </c>
      <c r="C9507" s="30"/>
      <c r="H9507" s="10" t="str">
        <f>IFERROR(IF(INDEX(Rooms[اعتماد القيمة],MATCH(الحجز!$D9507,Rooms[الشقة],0),1)&lt;=الحجز!$C9507,((INDEX(Rooms[القيمة],MATCH(الحجز!$D9507,Rooms[الشقة],0),1)*الحجز!$E9507)+G9507)-F9507,الحجز!$H9507),"")</f>
        <v/>
      </c>
      <c r="I9507" s="10" t="str">
        <f>IFERROR(VLOOKUP(D9507,Rooms[[الشقة]:[وصف]],4,FALSE),"")</f>
        <v/>
      </c>
      <c r="K9507" s="16" t="str">
        <f t="shared" si="297"/>
        <v/>
      </c>
    </row>
    <row r="9508" spans="2:11" x14ac:dyDescent="0.2">
      <c r="B9508" s="10" t="str">
        <f t="shared" si="296"/>
        <v/>
      </c>
      <c r="C9508" s="30"/>
      <c r="H9508" s="10" t="str">
        <f>IFERROR(IF(INDEX(Rooms[اعتماد القيمة],MATCH(الحجز!$D9508,Rooms[الشقة],0),1)&lt;=الحجز!$C9508,((INDEX(Rooms[القيمة],MATCH(الحجز!$D9508,Rooms[الشقة],0),1)*الحجز!$E9508)+G9508)-F9508,الحجز!$H9508),"")</f>
        <v/>
      </c>
      <c r="I9508" s="10" t="str">
        <f>IFERROR(VLOOKUP(D9508,Rooms[[الشقة]:[وصف]],4,FALSE),"")</f>
        <v/>
      </c>
      <c r="K9508" s="16" t="str">
        <f t="shared" si="297"/>
        <v/>
      </c>
    </row>
    <row r="9509" spans="2:11" x14ac:dyDescent="0.2">
      <c r="B9509" s="10" t="str">
        <f t="shared" si="296"/>
        <v/>
      </c>
      <c r="C9509" s="30"/>
      <c r="H9509" s="10" t="str">
        <f>IFERROR(IF(INDEX(Rooms[اعتماد القيمة],MATCH(الحجز!$D9509,Rooms[الشقة],0),1)&lt;=الحجز!$C9509,((INDEX(Rooms[القيمة],MATCH(الحجز!$D9509,Rooms[الشقة],0),1)*الحجز!$E9509)+G9509)-F9509,الحجز!$H9509),"")</f>
        <v/>
      </c>
      <c r="I9509" s="10" t="str">
        <f>IFERROR(VLOOKUP(D9509,Rooms[[الشقة]:[وصف]],4,FALSE),"")</f>
        <v/>
      </c>
      <c r="K9509" s="16" t="str">
        <f t="shared" si="297"/>
        <v/>
      </c>
    </row>
    <row r="9510" spans="2:11" x14ac:dyDescent="0.2">
      <c r="B9510" s="10" t="str">
        <f t="shared" si="296"/>
        <v/>
      </c>
      <c r="C9510" s="30"/>
      <c r="H9510" s="10" t="str">
        <f>IFERROR(IF(INDEX(Rooms[اعتماد القيمة],MATCH(الحجز!$D9510,Rooms[الشقة],0),1)&lt;=الحجز!$C9510,((INDEX(Rooms[القيمة],MATCH(الحجز!$D9510,Rooms[الشقة],0),1)*الحجز!$E9510)+G9510)-F9510,الحجز!$H9510),"")</f>
        <v/>
      </c>
      <c r="I9510" s="10" t="str">
        <f>IFERROR(VLOOKUP(D9510,Rooms[[الشقة]:[وصف]],4,FALSE),"")</f>
        <v/>
      </c>
      <c r="K9510" s="16" t="str">
        <f t="shared" si="297"/>
        <v/>
      </c>
    </row>
    <row r="9511" spans="2:11" x14ac:dyDescent="0.2">
      <c r="B9511" s="10" t="str">
        <f t="shared" si="296"/>
        <v/>
      </c>
      <c r="C9511" s="30"/>
      <c r="H9511" s="10" t="str">
        <f>IFERROR(IF(INDEX(Rooms[اعتماد القيمة],MATCH(الحجز!$D9511,Rooms[الشقة],0),1)&lt;=الحجز!$C9511,((INDEX(Rooms[القيمة],MATCH(الحجز!$D9511,Rooms[الشقة],0),1)*الحجز!$E9511)+G9511)-F9511,الحجز!$H9511),"")</f>
        <v/>
      </c>
      <c r="I9511" s="10" t="str">
        <f>IFERROR(VLOOKUP(D9511,Rooms[[الشقة]:[وصف]],4,FALSE),"")</f>
        <v/>
      </c>
      <c r="K9511" s="16" t="str">
        <f t="shared" si="297"/>
        <v/>
      </c>
    </row>
    <row r="9512" spans="2:11" x14ac:dyDescent="0.2">
      <c r="B9512" s="10" t="str">
        <f t="shared" si="296"/>
        <v/>
      </c>
      <c r="C9512" s="30"/>
      <c r="H9512" s="10" t="str">
        <f>IFERROR(IF(INDEX(Rooms[اعتماد القيمة],MATCH(الحجز!$D9512,Rooms[الشقة],0),1)&lt;=الحجز!$C9512,((INDEX(Rooms[القيمة],MATCH(الحجز!$D9512,Rooms[الشقة],0),1)*الحجز!$E9512)+G9512)-F9512,الحجز!$H9512),"")</f>
        <v/>
      </c>
      <c r="I9512" s="10" t="str">
        <f>IFERROR(VLOOKUP(D9512,Rooms[[الشقة]:[وصف]],4,FALSE),"")</f>
        <v/>
      </c>
      <c r="K9512" s="16" t="str">
        <f t="shared" si="297"/>
        <v/>
      </c>
    </row>
    <row r="9513" spans="2:11" x14ac:dyDescent="0.2">
      <c r="B9513" s="10" t="str">
        <f t="shared" si="296"/>
        <v/>
      </c>
      <c r="C9513" s="30"/>
      <c r="H9513" s="10" t="str">
        <f>IFERROR(IF(INDEX(Rooms[اعتماد القيمة],MATCH(الحجز!$D9513,Rooms[الشقة],0),1)&lt;=الحجز!$C9513,((INDEX(Rooms[القيمة],MATCH(الحجز!$D9513,Rooms[الشقة],0),1)*الحجز!$E9513)+G9513)-F9513,الحجز!$H9513),"")</f>
        <v/>
      </c>
      <c r="I9513" s="10" t="str">
        <f>IFERROR(VLOOKUP(D9513,Rooms[[الشقة]:[وصف]],4,FALSE),"")</f>
        <v/>
      </c>
      <c r="K9513" s="16" t="str">
        <f t="shared" si="297"/>
        <v/>
      </c>
    </row>
    <row r="9514" spans="2:11" x14ac:dyDescent="0.2">
      <c r="B9514" s="10" t="str">
        <f t="shared" si="296"/>
        <v/>
      </c>
      <c r="C9514" s="30"/>
      <c r="H9514" s="10" t="str">
        <f>IFERROR(IF(INDEX(Rooms[اعتماد القيمة],MATCH(الحجز!$D9514,Rooms[الشقة],0),1)&lt;=الحجز!$C9514,((INDEX(Rooms[القيمة],MATCH(الحجز!$D9514,Rooms[الشقة],0),1)*الحجز!$E9514)+G9514)-F9514,الحجز!$H9514),"")</f>
        <v/>
      </c>
      <c r="I9514" s="10" t="str">
        <f>IFERROR(VLOOKUP(D9514,Rooms[[الشقة]:[وصف]],4,FALSE),"")</f>
        <v/>
      </c>
      <c r="K9514" s="16" t="str">
        <f t="shared" si="297"/>
        <v/>
      </c>
    </row>
    <row r="9515" spans="2:11" x14ac:dyDescent="0.2">
      <c r="B9515" s="10" t="str">
        <f t="shared" si="296"/>
        <v/>
      </c>
      <c r="C9515" s="30"/>
      <c r="H9515" s="10" t="str">
        <f>IFERROR(IF(INDEX(Rooms[اعتماد القيمة],MATCH(الحجز!$D9515,Rooms[الشقة],0),1)&lt;=الحجز!$C9515,((INDEX(Rooms[القيمة],MATCH(الحجز!$D9515,Rooms[الشقة],0),1)*الحجز!$E9515)+G9515)-F9515,الحجز!$H9515),"")</f>
        <v/>
      </c>
      <c r="I9515" s="10" t="str">
        <f>IFERROR(VLOOKUP(D9515,Rooms[[الشقة]:[وصف]],4,FALSE),"")</f>
        <v/>
      </c>
      <c r="K9515" s="16" t="str">
        <f t="shared" si="297"/>
        <v/>
      </c>
    </row>
    <row r="9516" spans="2:11" x14ac:dyDescent="0.2">
      <c r="B9516" s="10" t="str">
        <f t="shared" si="296"/>
        <v/>
      </c>
      <c r="C9516" s="30"/>
      <c r="H9516" s="10" t="str">
        <f>IFERROR(IF(INDEX(Rooms[اعتماد القيمة],MATCH(الحجز!$D9516,Rooms[الشقة],0),1)&lt;=الحجز!$C9516,((INDEX(Rooms[القيمة],MATCH(الحجز!$D9516,Rooms[الشقة],0),1)*الحجز!$E9516)+G9516)-F9516,الحجز!$H9516),"")</f>
        <v/>
      </c>
      <c r="I9516" s="10" t="str">
        <f>IFERROR(VLOOKUP(D9516,Rooms[[الشقة]:[وصف]],4,FALSE),"")</f>
        <v/>
      </c>
      <c r="K9516" s="16" t="str">
        <f t="shared" si="297"/>
        <v/>
      </c>
    </row>
    <row r="9517" spans="2:11" x14ac:dyDescent="0.2">
      <c r="B9517" s="10" t="str">
        <f t="shared" si="296"/>
        <v/>
      </c>
      <c r="C9517" s="30"/>
      <c r="H9517" s="10" t="str">
        <f>IFERROR(IF(INDEX(Rooms[اعتماد القيمة],MATCH(الحجز!$D9517,Rooms[الشقة],0),1)&lt;=الحجز!$C9517,((INDEX(Rooms[القيمة],MATCH(الحجز!$D9517,Rooms[الشقة],0),1)*الحجز!$E9517)+G9517)-F9517,الحجز!$H9517),"")</f>
        <v/>
      </c>
      <c r="I9517" s="10" t="str">
        <f>IFERROR(VLOOKUP(D9517,Rooms[[الشقة]:[وصف]],4,FALSE),"")</f>
        <v/>
      </c>
      <c r="K9517" s="16" t="str">
        <f t="shared" si="297"/>
        <v/>
      </c>
    </row>
    <row r="9518" spans="2:11" x14ac:dyDescent="0.2">
      <c r="B9518" s="10" t="str">
        <f t="shared" si="296"/>
        <v/>
      </c>
      <c r="C9518" s="30"/>
      <c r="H9518" s="10" t="str">
        <f>IFERROR(IF(INDEX(Rooms[اعتماد القيمة],MATCH(الحجز!$D9518,Rooms[الشقة],0),1)&lt;=الحجز!$C9518,((INDEX(Rooms[القيمة],MATCH(الحجز!$D9518,Rooms[الشقة],0),1)*الحجز!$E9518)+G9518)-F9518,الحجز!$H9518),"")</f>
        <v/>
      </c>
      <c r="I9518" s="10" t="str">
        <f>IFERROR(VLOOKUP(D9518,Rooms[[الشقة]:[وصف]],4,FALSE),"")</f>
        <v/>
      </c>
      <c r="K9518" s="16" t="str">
        <f t="shared" si="297"/>
        <v/>
      </c>
    </row>
    <row r="9519" spans="2:11" x14ac:dyDescent="0.2">
      <c r="B9519" s="10" t="str">
        <f t="shared" si="296"/>
        <v/>
      </c>
      <c r="C9519" s="30"/>
      <c r="H9519" s="10" t="str">
        <f>IFERROR(IF(INDEX(Rooms[اعتماد القيمة],MATCH(الحجز!$D9519,Rooms[الشقة],0),1)&lt;=الحجز!$C9519,((INDEX(Rooms[القيمة],MATCH(الحجز!$D9519,Rooms[الشقة],0),1)*الحجز!$E9519)+G9519)-F9519,الحجز!$H9519),"")</f>
        <v/>
      </c>
      <c r="I9519" s="10" t="str">
        <f>IFERROR(VLOOKUP(D9519,Rooms[[الشقة]:[وصف]],4,FALSE),"")</f>
        <v/>
      </c>
      <c r="K9519" s="16" t="str">
        <f t="shared" si="297"/>
        <v/>
      </c>
    </row>
    <row r="9520" spans="2:11" x14ac:dyDescent="0.2">
      <c r="B9520" s="10" t="str">
        <f t="shared" si="296"/>
        <v/>
      </c>
      <c r="C9520" s="30"/>
      <c r="H9520" s="10" t="str">
        <f>IFERROR(IF(INDEX(Rooms[اعتماد القيمة],MATCH(الحجز!$D9520,Rooms[الشقة],0),1)&lt;=الحجز!$C9520,((INDEX(Rooms[القيمة],MATCH(الحجز!$D9520,Rooms[الشقة],0),1)*الحجز!$E9520)+G9520)-F9520,الحجز!$H9520),"")</f>
        <v/>
      </c>
      <c r="I9520" s="10" t="str">
        <f>IFERROR(VLOOKUP(D9520,Rooms[[الشقة]:[وصف]],4,FALSE),"")</f>
        <v/>
      </c>
      <c r="K9520" s="16" t="str">
        <f t="shared" si="297"/>
        <v/>
      </c>
    </row>
    <row r="9521" spans="2:11" x14ac:dyDescent="0.2">
      <c r="B9521" s="10" t="str">
        <f t="shared" si="296"/>
        <v/>
      </c>
      <c r="C9521" s="30"/>
      <c r="H9521" s="10" t="str">
        <f>IFERROR(IF(INDEX(Rooms[اعتماد القيمة],MATCH(الحجز!$D9521,Rooms[الشقة],0),1)&lt;=الحجز!$C9521,((INDEX(Rooms[القيمة],MATCH(الحجز!$D9521,Rooms[الشقة],0),1)*الحجز!$E9521)+G9521)-F9521,الحجز!$H9521),"")</f>
        <v/>
      </c>
      <c r="I9521" s="10" t="str">
        <f>IFERROR(VLOOKUP(D9521,Rooms[[الشقة]:[وصف]],4,FALSE),"")</f>
        <v/>
      </c>
      <c r="K9521" s="16" t="str">
        <f t="shared" si="297"/>
        <v/>
      </c>
    </row>
    <row r="9522" spans="2:11" x14ac:dyDescent="0.2">
      <c r="B9522" s="10" t="str">
        <f t="shared" si="296"/>
        <v/>
      </c>
      <c r="C9522" s="30"/>
      <c r="H9522" s="10" t="str">
        <f>IFERROR(IF(INDEX(Rooms[اعتماد القيمة],MATCH(الحجز!$D9522,Rooms[الشقة],0),1)&lt;=الحجز!$C9522,((INDEX(Rooms[القيمة],MATCH(الحجز!$D9522,Rooms[الشقة],0),1)*الحجز!$E9522)+G9522)-F9522,الحجز!$H9522),"")</f>
        <v/>
      </c>
      <c r="I9522" s="10" t="str">
        <f>IFERROR(VLOOKUP(D9522,Rooms[[الشقة]:[وصف]],4,FALSE),"")</f>
        <v/>
      </c>
      <c r="K9522" s="16" t="str">
        <f t="shared" si="297"/>
        <v/>
      </c>
    </row>
    <row r="9523" spans="2:11" x14ac:dyDescent="0.2">
      <c r="B9523" s="10" t="str">
        <f t="shared" si="296"/>
        <v/>
      </c>
      <c r="C9523" s="30"/>
      <c r="H9523" s="10" t="str">
        <f>IFERROR(IF(INDEX(Rooms[اعتماد القيمة],MATCH(الحجز!$D9523,Rooms[الشقة],0),1)&lt;=الحجز!$C9523,((INDEX(Rooms[القيمة],MATCH(الحجز!$D9523,Rooms[الشقة],0),1)*الحجز!$E9523)+G9523)-F9523,الحجز!$H9523),"")</f>
        <v/>
      </c>
      <c r="I9523" s="10" t="str">
        <f>IFERROR(VLOOKUP(D9523,Rooms[[الشقة]:[وصف]],4,FALSE),"")</f>
        <v/>
      </c>
      <c r="K9523" s="16" t="str">
        <f t="shared" si="297"/>
        <v/>
      </c>
    </row>
    <row r="9524" spans="2:11" x14ac:dyDescent="0.2">
      <c r="B9524" s="10" t="str">
        <f t="shared" si="296"/>
        <v/>
      </c>
      <c r="C9524" s="30"/>
      <c r="H9524" s="10" t="str">
        <f>IFERROR(IF(INDEX(Rooms[اعتماد القيمة],MATCH(الحجز!$D9524,Rooms[الشقة],0),1)&lt;=الحجز!$C9524,((INDEX(Rooms[القيمة],MATCH(الحجز!$D9524,Rooms[الشقة],0),1)*الحجز!$E9524)+G9524)-F9524,الحجز!$H9524),"")</f>
        <v/>
      </c>
      <c r="I9524" s="10" t="str">
        <f>IFERROR(VLOOKUP(D9524,Rooms[[الشقة]:[وصف]],4,FALSE),"")</f>
        <v/>
      </c>
      <c r="K9524" s="16" t="str">
        <f t="shared" si="297"/>
        <v/>
      </c>
    </row>
    <row r="9525" spans="2:11" x14ac:dyDescent="0.2">
      <c r="B9525" s="10" t="str">
        <f t="shared" si="296"/>
        <v/>
      </c>
      <c r="C9525" s="30"/>
      <c r="H9525" s="10" t="str">
        <f>IFERROR(IF(INDEX(Rooms[اعتماد القيمة],MATCH(الحجز!$D9525,Rooms[الشقة],0),1)&lt;=الحجز!$C9525,((INDEX(Rooms[القيمة],MATCH(الحجز!$D9525,Rooms[الشقة],0),1)*الحجز!$E9525)+G9525)-F9525,الحجز!$H9525),"")</f>
        <v/>
      </c>
      <c r="I9525" s="10" t="str">
        <f>IFERROR(VLOOKUP(D9525,Rooms[[الشقة]:[وصف]],4,FALSE),"")</f>
        <v/>
      </c>
      <c r="K9525" s="16" t="str">
        <f t="shared" si="297"/>
        <v/>
      </c>
    </row>
    <row r="9526" spans="2:11" x14ac:dyDescent="0.2">
      <c r="B9526" s="10" t="str">
        <f t="shared" si="296"/>
        <v/>
      </c>
      <c r="C9526" s="30"/>
      <c r="H9526" s="10" t="str">
        <f>IFERROR(IF(INDEX(Rooms[اعتماد القيمة],MATCH(الحجز!$D9526,Rooms[الشقة],0),1)&lt;=الحجز!$C9526,((INDEX(Rooms[القيمة],MATCH(الحجز!$D9526,Rooms[الشقة],0),1)*الحجز!$E9526)+G9526)-F9526,الحجز!$H9526),"")</f>
        <v/>
      </c>
      <c r="I9526" s="10" t="str">
        <f>IFERROR(VLOOKUP(D9526,Rooms[[الشقة]:[وصف]],4,FALSE),"")</f>
        <v/>
      </c>
      <c r="K9526" s="16" t="str">
        <f t="shared" si="297"/>
        <v/>
      </c>
    </row>
    <row r="9527" spans="2:11" x14ac:dyDescent="0.2">
      <c r="B9527" s="10" t="str">
        <f t="shared" si="296"/>
        <v/>
      </c>
      <c r="C9527" s="30"/>
      <c r="H9527" s="10" t="str">
        <f>IFERROR(IF(INDEX(Rooms[اعتماد القيمة],MATCH(الحجز!$D9527,Rooms[الشقة],0),1)&lt;=الحجز!$C9527,((INDEX(Rooms[القيمة],MATCH(الحجز!$D9527,Rooms[الشقة],0),1)*الحجز!$E9527)+G9527)-F9527,الحجز!$H9527),"")</f>
        <v/>
      </c>
      <c r="I9527" s="10" t="str">
        <f>IFERROR(VLOOKUP(D9527,Rooms[[الشقة]:[وصف]],4,FALSE),"")</f>
        <v/>
      </c>
      <c r="K9527" s="16" t="str">
        <f t="shared" si="297"/>
        <v/>
      </c>
    </row>
    <row r="9528" spans="2:11" x14ac:dyDescent="0.2">
      <c r="B9528" s="10" t="str">
        <f t="shared" si="296"/>
        <v/>
      </c>
      <c r="C9528" s="30"/>
      <c r="H9528" s="10" t="str">
        <f>IFERROR(IF(INDEX(Rooms[اعتماد القيمة],MATCH(الحجز!$D9528,Rooms[الشقة],0),1)&lt;=الحجز!$C9528,((INDEX(Rooms[القيمة],MATCH(الحجز!$D9528,Rooms[الشقة],0),1)*الحجز!$E9528)+G9528)-F9528,الحجز!$H9528),"")</f>
        <v/>
      </c>
      <c r="I9528" s="10" t="str">
        <f>IFERROR(VLOOKUP(D9528,Rooms[[الشقة]:[وصف]],4,FALSE),"")</f>
        <v/>
      </c>
      <c r="K9528" s="16" t="str">
        <f t="shared" si="297"/>
        <v/>
      </c>
    </row>
    <row r="9529" spans="2:11" x14ac:dyDescent="0.2">
      <c r="B9529" s="10" t="str">
        <f t="shared" si="296"/>
        <v/>
      </c>
      <c r="C9529" s="30"/>
      <c r="H9529" s="10" t="str">
        <f>IFERROR(IF(INDEX(Rooms[اعتماد القيمة],MATCH(الحجز!$D9529,Rooms[الشقة],0),1)&lt;=الحجز!$C9529,((INDEX(Rooms[القيمة],MATCH(الحجز!$D9529,Rooms[الشقة],0),1)*الحجز!$E9529)+G9529)-F9529,الحجز!$H9529),"")</f>
        <v/>
      </c>
      <c r="I9529" s="10" t="str">
        <f>IFERROR(VLOOKUP(D9529,Rooms[[الشقة]:[وصف]],4,FALSE),"")</f>
        <v/>
      </c>
      <c r="K9529" s="16" t="str">
        <f t="shared" si="297"/>
        <v/>
      </c>
    </row>
    <row r="9530" spans="2:11" x14ac:dyDescent="0.2">
      <c r="B9530" s="10" t="str">
        <f t="shared" si="296"/>
        <v/>
      </c>
      <c r="C9530" s="30"/>
      <c r="H9530" s="10" t="str">
        <f>IFERROR(IF(INDEX(Rooms[اعتماد القيمة],MATCH(الحجز!$D9530,Rooms[الشقة],0),1)&lt;=الحجز!$C9530,((INDEX(Rooms[القيمة],MATCH(الحجز!$D9530,Rooms[الشقة],0),1)*الحجز!$E9530)+G9530)-F9530,الحجز!$H9530),"")</f>
        <v/>
      </c>
      <c r="I9530" s="10" t="str">
        <f>IFERROR(VLOOKUP(D9530,Rooms[[الشقة]:[وصف]],4,FALSE),"")</f>
        <v/>
      </c>
      <c r="K9530" s="16" t="str">
        <f t="shared" si="297"/>
        <v/>
      </c>
    </row>
    <row r="9531" spans="2:11" x14ac:dyDescent="0.2">
      <c r="B9531" s="10" t="str">
        <f t="shared" si="296"/>
        <v/>
      </c>
      <c r="C9531" s="30"/>
      <c r="H9531" s="10" t="str">
        <f>IFERROR(IF(INDEX(Rooms[اعتماد القيمة],MATCH(الحجز!$D9531,Rooms[الشقة],0),1)&lt;=الحجز!$C9531,((INDEX(Rooms[القيمة],MATCH(الحجز!$D9531,Rooms[الشقة],0),1)*الحجز!$E9531)+G9531)-F9531,الحجز!$H9531),"")</f>
        <v/>
      </c>
      <c r="I9531" s="10" t="str">
        <f>IFERROR(VLOOKUP(D9531,Rooms[[الشقة]:[وصف]],4,FALSE),"")</f>
        <v/>
      </c>
      <c r="K9531" s="16" t="str">
        <f t="shared" si="297"/>
        <v/>
      </c>
    </row>
    <row r="9532" spans="2:11" x14ac:dyDescent="0.2">
      <c r="B9532" s="10" t="str">
        <f t="shared" si="296"/>
        <v/>
      </c>
      <c r="C9532" s="30"/>
      <c r="H9532" s="10" t="str">
        <f>IFERROR(IF(INDEX(Rooms[اعتماد القيمة],MATCH(الحجز!$D9532,Rooms[الشقة],0),1)&lt;=الحجز!$C9532,((INDEX(Rooms[القيمة],MATCH(الحجز!$D9532,Rooms[الشقة],0),1)*الحجز!$E9532)+G9532)-F9532,الحجز!$H9532),"")</f>
        <v/>
      </c>
      <c r="I9532" s="10" t="str">
        <f>IFERROR(VLOOKUP(D9532,Rooms[[الشقة]:[وصف]],4,FALSE),"")</f>
        <v/>
      </c>
      <c r="K9532" s="16" t="str">
        <f t="shared" si="297"/>
        <v/>
      </c>
    </row>
    <row r="9533" spans="2:11" x14ac:dyDescent="0.2">
      <c r="B9533" s="10" t="str">
        <f t="shared" si="296"/>
        <v/>
      </c>
      <c r="C9533" s="30"/>
      <c r="H9533" s="10" t="str">
        <f>IFERROR(IF(INDEX(Rooms[اعتماد القيمة],MATCH(الحجز!$D9533,Rooms[الشقة],0),1)&lt;=الحجز!$C9533,((INDEX(Rooms[القيمة],MATCH(الحجز!$D9533,Rooms[الشقة],0),1)*الحجز!$E9533)+G9533)-F9533,الحجز!$H9533),"")</f>
        <v/>
      </c>
      <c r="I9533" s="10" t="str">
        <f>IFERROR(VLOOKUP(D9533,Rooms[[الشقة]:[وصف]],4,FALSE),"")</f>
        <v/>
      </c>
      <c r="K9533" s="16" t="str">
        <f t="shared" si="297"/>
        <v/>
      </c>
    </row>
    <row r="9534" spans="2:11" x14ac:dyDescent="0.2">
      <c r="B9534" s="10" t="str">
        <f t="shared" si="296"/>
        <v/>
      </c>
      <c r="C9534" s="30"/>
      <c r="H9534" s="10" t="str">
        <f>IFERROR(IF(INDEX(Rooms[اعتماد القيمة],MATCH(الحجز!$D9534,Rooms[الشقة],0),1)&lt;=الحجز!$C9534,((INDEX(Rooms[القيمة],MATCH(الحجز!$D9534,Rooms[الشقة],0),1)*الحجز!$E9534)+G9534)-F9534,الحجز!$H9534),"")</f>
        <v/>
      </c>
      <c r="I9534" s="10" t="str">
        <f>IFERROR(VLOOKUP(D9534,Rooms[[الشقة]:[وصف]],4,FALSE),"")</f>
        <v/>
      </c>
      <c r="K9534" s="16" t="str">
        <f t="shared" si="297"/>
        <v/>
      </c>
    </row>
    <row r="9535" spans="2:11" x14ac:dyDescent="0.2">
      <c r="B9535" s="10" t="str">
        <f t="shared" si="296"/>
        <v/>
      </c>
      <c r="C9535" s="30"/>
      <c r="H9535" s="10" t="str">
        <f>IFERROR(IF(INDEX(Rooms[اعتماد القيمة],MATCH(الحجز!$D9535,Rooms[الشقة],0),1)&lt;=الحجز!$C9535,((INDEX(Rooms[القيمة],MATCH(الحجز!$D9535,Rooms[الشقة],0),1)*الحجز!$E9535)+G9535)-F9535,الحجز!$H9535),"")</f>
        <v/>
      </c>
      <c r="I9535" s="10" t="str">
        <f>IFERROR(VLOOKUP(D9535,Rooms[[الشقة]:[وصف]],4,FALSE),"")</f>
        <v/>
      </c>
      <c r="K9535" s="16" t="str">
        <f t="shared" si="297"/>
        <v/>
      </c>
    </row>
    <row r="9536" spans="2:11" x14ac:dyDescent="0.2">
      <c r="B9536" s="10" t="str">
        <f t="shared" si="296"/>
        <v/>
      </c>
      <c r="C9536" s="30"/>
      <c r="H9536" s="10" t="str">
        <f>IFERROR(IF(INDEX(Rooms[اعتماد القيمة],MATCH(الحجز!$D9536,Rooms[الشقة],0),1)&lt;=الحجز!$C9536,((INDEX(Rooms[القيمة],MATCH(الحجز!$D9536,Rooms[الشقة],0),1)*الحجز!$E9536)+G9536)-F9536,الحجز!$H9536),"")</f>
        <v/>
      </c>
      <c r="I9536" s="10" t="str">
        <f>IFERROR(VLOOKUP(D9536,Rooms[[الشقة]:[وصف]],4,FALSE),"")</f>
        <v/>
      </c>
      <c r="K9536" s="16" t="str">
        <f t="shared" si="297"/>
        <v/>
      </c>
    </row>
    <row r="9537" spans="2:11" x14ac:dyDescent="0.2">
      <c r="B9537" s="10" t="str">
        <f t="shared" si="296"/>
        <v/>
      </c>
      <c r="C9537" s="30"/>
      <c r="H9537" s="10" t="str">
        <f>IFERROR(IF(INDEX(Rooms[اعتماد القيمة],MATCH(الحجز!$D9537,Rooms[الشقة],0),1)&lt;=الحجز!$C9537,((INDEX(Rooms[القيمة],MATCH(الحجز!$D9537,Rooms[الشقة],0),1)*الحجز!$E9537)+G9537)-F9537,الحجز!$H9537),"")</f>
        <v/>
      </c>
      <c r="I9537" s="10" t="str">
        <f>IFERROR(VLOOKUP(D9537,Rooms[[الشقة]:[وصف]],4,FALSE),"")</f>
        <v/>
      </c>
      <c r="K9537" s="16" t="str">
        <f t="shared" si="297"/>
        <v/>
      </c>
    </row>
    <row r="9538" spans="2:11" x14ac:dyDescent="0.2">
      <c r="B9538" s="10" t="str">
        <f t="shared" si="296"/>
        <v/>
      </c>
      <c r="C9538" s="30"/>
      <c r="H9538" s="10" t="str">
        <f>IFERROR(IF(INDEX(Rooms[اعتماد القيمة],MATCH(الحجز!$D9538,Rooms[الشقة],0),1)&lt;=الحجز!$C9538,((INDEX(Rooms[القيمة],MATCH(الحجز!$D9538,Rooms[الشقة],0),1)*الحجز!$E9538)+G9538)-F9538,الحجز!$H9538),"")</f>
        <v/>
      </c>
      <c r="I9538" s="10" t="str">
        <f>IFERROR(VLOOKUP(D9538,Rooms[[الشقة]:[وصف]],4,FALSE),"")</f>
        <v/>
      </c>
      <c r="K9538" s="16" t="str">
        <f t="shared" si="297"/>
        <v/>
      </c>
    </row>
    <row r="9539" spans="2:11" x14ac:dyDescent="0.2">
      <c r="B9539" s="10" t="str">
        <f t="shared" si="296"/>
        <v/>
      </c>
      <c r="C9539" s="30"/>
      <c r="H9539" s="10" t="str">
        <f>IFERROR(IF(INDEX(Rooms[اعتماد القيمة],MATCH(الحجز!$D9539,Rooms[الشقة],0),1)&lt;=الحجز!$C9539,((INDEX(Rooms[القيمة],MATCH(الحجز!$D9539,Rooms[الشقة],0),1)*الحجز!$E9539)+G9539)-F9539,الحجز!$H9539),"")</f>
        <v/>
      </c>
      <c r="I9539" s="10" t="str">
        <f>IFERROR(VLOOKUP(D9539,Rooms[[الشقة]:[وصف]],4,FALSE),"")</f>
        <v/>
      </c>
      <c r="K9539" s="16" t="str">
        <f t="shared" si="297"/>
        <v/>
      </c>
    </row>
    <row r="9540" spans="2:11" x14ac:dyDescent="0.2">
      <c r="B9540" s="10" t="str">
        <f t="shared" si="296"/>
        <v/>
      </c>
      <c r="C9540" s="30"/>
      <c r="H9540" s="10" t="str">
        <f>IFERROR(IF(INDEX(Rooms[اعتماد القيمة],MATCH(الحجز!$D9540,Rooms[الشقة],0),1)&lt;=الحجز!$C9540,((INDEX(Rooms[القيمة],MATCH(الحجز!$D9540,Rooms[الشقة],0),1)*الحجز!$E9540)+G9540)-F9540,الحجز!$H9540),"")</f>
        <v/>
      </c>
      <c r="I9540" s="10" t="str">
        <f>IFERROR(VLOOKUP(D9540,Rooms[[الشقة]:[وصف]],4,FALSE),"")</f>
        <v/>
      </c>
      <c r="K9540" s="16" t="str">
        <f t="shared" si="297"/>
        <v/>
      </c>
    </row>
    <row r="9541" spans="2:11" x14ac:dyDescent="0.2">
      <c r="B9541" s="10" t="str">
        <f t="shared" ref="B9541:B9604" si="298">IF(C9541&lt;&gt;"",ROW(A9538),"")</f>
        <v/>
      </c>
      <c r="C9541" s="30"/>
      <c r="H9541" s="10" t="str">
        <f>IFERROR(IF(INDEX(Rooms[اعتماد القيمة],MATCH(الحجز!$D9541,Rooms[الشقة],0),1)&lt;=الحجز!$C9541,((INDEX(Rooms[القيمة],MATCH(الحجز!$D9541,Rooms[الشقة],0),1)*الحجز!$E9541)+G9541)-F9541,الحجز!$H9541),"")</f>
        <v/>
      </c>
      <c r="I9541" s="10" t="str">
        <f>IFERROR(VLOOKUP(D9541,Rooms[[الشقة]:[وصف]],4,FALSE),"")</f>
        <v/>
      </c>
      <c r="K9541" s="16" t="str">
        <f t="shared" ref="K9541:K9604" si="299">IF(AND(E9541="",C9541=""),"",C9541+(IF(E9541&lt;1,E9541,(E9541-1))))</f>
        <v/>
      </c>
    </row>
    <row r="9542" spans="2:11" x14ac:dyDescent="0.2">
      <c r="B9542" s="10" t="str">
        <f t="shared" si="298"/>
        <v/>
      </c>
      <c r="C9542" s="30"/>
      <c r="H9542" s="10" t="str">
        <f>IFERROR(IF(INDEX(Rooms[اعتماد القيمة],MATCH(الحجز!$D9542,Rooms[الشقة],0),1)&lt;=الحجز!$C9542,((INDEX(Rooms[القيمة],MATCH(الحجز!$D9542,Rooms[الشقة],0),1)*الحجز!$E9542)+G9542)-F9542,الحجز!$H9542),"")</f>
        <v/>
      </c>
      <c r="I9542" s="10" t="str">
        <f>IFERROR(VLOOKUP(D9542,Rooms[[الشقة]:[وصف]],4,FALSE),"")</f>
        <v/>
      </c>
      <c r="K9542" s="16" t="str">
        <f t="shared" si="299"/>
        <v/>
      </c>
    </row>
    <row r="9543" spans="2:11" x14ac:dyDescent="0.2">
      <c r="B9543" s="10" t="str">
        <f t="shared" si="298"/>
        <v/>
      </c>
      <c r="C9543" s="30"/>
      <c r="H9543" s="10" t="str">
        <f>IFERROR(IF(INDEX(Rooms[اعتماد القيمة],MATCH(الحجز!$D9543,Rooms[الشقة],0),1)&lt;=الحجز!$C9543,((INDEX(Rooms[القيمة],MATCH(الحجز!$D9543,Rooms[الشقة],0),1)*الحجز!$E9543)+G9543)-F9543,الحجز!$H9543),"")</f>
        <v/>
      </c>
      <c r="I9543" s="10" t="str">
        <f>IFERROR(VLOOKUP(D9543,Rooms[[الشقة]:[وصف]],4,FALSE),"")</f>
        <v/>
      </c>
      <c r="K9543" s="16" t="str">
        <f t="shared" si="299"/>
        <v/>
      </c>
    </row>
    <row r="9544" spans="2:11" x14ac:dyDescent="0.2">
      <c r="B9544" s="10" t="str">
        <f t="shared" si="298"/>
        <v/>
      </c>
      <c r="C9544" s="30"/>
      <c r="H9544" s="10" t="str">
        <f>IFERROR(IF(INDEX(Rooms[اعتماد القيمة],MATCH(الحجز!$D9544,Rooms[الشقة],0),1)&lt;=الحجز!$C9544,((INDEX(Rooms[القيمة],MATCH(الحجز!$D9544,Rooms[الشقة],0),1)*الحجز!$E9544)+G9544)-F9544,الحجز!$H9544),"")</f>
        <v/>
      </c>
      <c r="I9544" s="10" t="str">
        <f>IFERROR(VLOOKUP(D9544,Rooms[[الشقة]:[وصف]],4,FALSE),"")</f>
        <v/>
      </c>
      <c r="K9544" s="16" t="str">
        <f t="shared" si="299"/>
        <v/>
      </c>
    </row>
    <row r="9545" spans="2:11" x14ac:dyDescent="0.2">
      <c r="B9545" s="10" t="str">
        <f t="shared" si="298"/>
        <v/>
      </c>
      <c r="C9545" s="30"/>
      <c r="H9545" s="10" t="str">
        <f>IFERROR(IF(INDEX(Rooms[اعتماد القيمة],MATCH(الحجز!$D9545,Rooms[الشقة],0),1)&lt;=الحجز!$C9545,((INDEX(Rooms[القيمة],MATCH(الحجز!$D9545,Rooms[الشقة],0),1)*الحجز!$E9545)+G9545)-F9545,الحجز!$H9545),"")</f>
        <v/>
      </c>
      <c r="I9545" s="10" t="str">
        <f>IFERROR(VLOOKUP(D9545,Rooms[[الشقة]:[وصف]],4,FALSE),"")</f>
        <v/>
      </c>
      <c r="K9545" s="16" t="str">
        <f t="shared" si="299"/>
        <v/>
      </c>
    </row>
    <row r="9546" spans="2:11" x14ac:dyDescent="0.2">
      <c r="B9546" s="10" t="str">
        <f t="shared" si="298"/>
        <v/>
      </c>
      <c r="C9546" s="30"/>
      <c r="H9546" s="10" t="str">
        <f>IFERROR(IF(INDEX(Rooms[اعتماد القيمة],MATCH(الحجز!$D9546,Rooms[الشقة],0),1)&lt;=الحجز!$C9546,((INDEX(Rooms[القيمة],MATCH(الحجز!$D9546,Rooms[الشقة],0),1)*الحجز!$E9546)+G9546)-F9546,الحجز!$H9546),"")</f>
        <v/>
      </c>
      <c r="I9546" s="10" t="str">
        <f>IFERROR(VLOOKUP(D9546,Rooms[[الشقة]:[وصف]],4,FALSE),"")</f>
        <v/>
      </c>
      <c r="K9546" s="16" t="str">
        <f t="shared" si="299"/>
        <v/>
      </c>
    </row>
    <row r="9547" spans="2:11" x14ac:dyDescent="0.2">
      <c r="B9547" s="10" t="str">
        <f t="shared" si="298"/>
        <v/>
      </c>
      <c r="C9547" s="30"/>
      <c r="H9547" s="10" t="str">
        <f>IFERROR(IF(INDEX(Rooms[اعتماد القيمة],MATCH(الحجز!$D9547,Rooms[الشقة],0),1)&lt;=الحجز!$C9547,((INDEX(Rooms[القيمة],MATCH(الحجز!$D9547,Rooms[الشقة],0),1)*الحجز!$E9547)+G9547)-F9547,الحجز!$H9547),"")</f>
        <v/>
      </c>
      <c r="I9547" s="10" t="str">
        <f>IFERROR(VLOOKUP(D9547,Rooms[[الشقة]:[وصف]],4,FALSE),"")</f>
        <v/>
      </c>
      <c r="K9547" s="16" t="str">
        <f t="shared" si="299"/>
        <v/>
      </c>
    </row>
    <row r="9548" spans="2:11" x14ac:dyDescent="0.2">
      <c r="B9548" s="10" t="str">
        <f t="shared" si="298"/>
        <v/>
      </c>
      <c r="C9548" s="30"/>
      <c r="H9548" s="10" t="str">
        <f>IFERROR(IF(INDEX(Rooms[اعتماد القيمة],MATCH(الحجز!$D9548,Rooms[الشقة],0),1)&lt;=الحجز!$C9548,((INDEX(Rooms[القيمة],MATCH(الحجز!$D9548,Rooms[الشقة],0),1)*الحجز!$E9548)+G9548)-F9548,الحجز!$H9548),"")</f>
        <v/>
      </c>
      <c r="I9548" s="10" t="str">
        <f>IFERROR(VLOOKUP(D9548,Rooms[[الشقة]:[وصف]],4,FALSE),"")</f>
        <v/>
      </c>
      <c r="K9548" s="16" t="str">
        <f t="shared" si="299"/>
        <v/>
      </c>
    </row>
    <row r="9549" spans="2:11" x14ac:dyDescent="0.2">
      <c r="B9549" s="10" t="str">
        <f t="shared" si="298"/>
        <v/>
      </c>
      <c r="C9549" s="30"/>
      <c r="H9549" s="10" t="str">
        <f>IFERROR(IF(INDEX(Rooms[اعتماد القيمة],MATCH(الحجز!$D9549,Rooms[الشقة],0),1)&lt;=الحجز!$C9549,((INDEX(Rooms[القيمة],MATCH(الحجز!$D9549,Rooms[الشقة],0),1)*الحجز!$E9549)+G9549)-F9549,الحجز!$H9549),"")</f>
        <v/>
      </c>
      <c r="I9549" s="10" t="str">
        <f>IFERROR(VLOOKUP(D9549,Rooms[[الشقة]:[وصف]],4,FALSE),"")</f>
        <v/>
      </c>
      <c r="K9549" s="16" t="str">
        <f t="shared" si="299"/>
        <v/>
      </c>
    </row>
    <row r="9550" spans="2:11" x14ac:dyDescent="0.2">
      <c r="B9550" s="10" t="str">
        <f t="shared" si="298"/>
        <v/>
      </c>
      <c r="C9550" s="30"/>
      <c r="H9550" s="10" t="str">
        <f>IFERROR(IF(INDEX(Rooms[اعتماد القيمة],MATCH(الحجز!$D9550,Rooms[الشقة],0),1)&lt;=الحجز!$C9550,((INDEX(Rooms[القيمة],MATCH(الحجز!$D9550,Rooms[الشقة],0),1)*الحجز!$E9550)+G9550)-F9550,الحجز!$H9550),"")</f>
        <v/>
      </c>
      <c r="I9550" s="10" t="str">
        <f>IFERROR(VLOOKUP(D9550,Rooms[[الشقة]:[وصف]],4,FALSE),"")</f>
        <v/>
      </c>
      <c r="K9550" s="16" t="str">
        <f t="shared" si="299"/>
        <v/>
      </c>
    </row>
    <row r="9551" spans="2:11" x14ac:dyDescent="0.2">
      <c r="B9551" s="10" t="str">
        <f t="shared" si="298"/>
        <v/>
      </c>
      <c r="C9551" s="30"/>
      <c r="H9551" s="10" t="str">
        <f>IFERROR(IF(INDEX(Rooms[اعتماد القيمة],MATCH(الحجز!$D9551,Rooms[الشقة],0),1)&lt;=الحجز!$C9551,((INDEX(Rooms[القيمة],MATCH(الحجز!$D9551,Rooms[الشقة],0),1)*الحجز!$E9551)+G9551)-F9551,الحجز!$H9551),"")</f>
        <v/>
      </c>
      <c r="I9551" s="10" t="str">
        <f>IFERROR(VLOOKUP(D9551,Rooms[[الشقة]:[وصف]],4,FALSE),"")</f>
        <v/>
      </c>
      <c r="K9551" s="16" t="str">
        <f t="shared" si="299"/>
        <v/>
      </c>
    </row>
    <row r="9552" spans="2:11" x14ac:dyDescent="0.2">
      <c r="B9552" s="10" t="str">
        <f t="shared" si="298"/>
        <v/>
      </c>
      <c r="C9552" s="30"/>
      <c r="H9552" s="10" t="str">
        <f>IFERROR(IF(INDEX(Rooms[اعتماد القيمة],MATCH(الحجز!$D9552,Rooms[الشقة],0),1)&lt;=الحجز!$C9552,((INDEX(Rooms[القيمة],MATCH(الحجز!$D9552,Rooms[الشقة],0),1)*الحجز!$E9552)+G9552)-F9552,الحجز!$H9552),"")</f>
        <v/>
      </c>
      <c r="I9552" s="10" t="str">
        <f>IFERROR(VLOOKUP(D9552,Rooms[[الشقة]:[وصف]],4,FALSE),"")</f>
        <v/>
      </c>
      <c r="K9552" s="16" t="str">
        <f t="shared" si="299"/>
        <v/>
      </c>
    </row>
    <row r="9553" spans="2:11" x14ac:dyDescent="0.2">
      <c r="B9553" s="10" t="str">
        <f t="shared" si="298"/>
        <v/>
      </c>
      <c r="C9553" s="30"/>
      <c r="H9553" s="10" t="str">
        <f>IFERROR(IF(INDEX(Rooms[اعتماد القيمة],MATCH(الحجز!$D9553,Rooms[الشقة],0),1)&lt;=الحجز!$C9553,((INDEX(Rooms[القيمة],MATCH(الحجز!$D9553,Rooms[الشقة],0),1)*الحجز!$E9553)+G9553)-F9553,الحجز!$H9553),"")</f>
        <v/>
      </c>
      <c r="I9553" s="10" t="str">
        <f>IFERROR(VLOOKUP(D9553,Rooms[[الشقة]:[وصف]],4,FALSE),"")</f>
        <v/>
      </c>
      <c r="K9553" s="16" t="str">
        <f t="shared" si="299"/>
        <v/>
      </c>
    </row>
    <row r="9554" spans="2:11" x14ac:dyDescent="0.2">
      <c r="B9554" s="10" t="str">
        <f t="shared" si="298"/>
        <v/>
      </c>
      <c r="C9554" s="30"/>
      <c r="H9554" s="10" t="str">
        <f>IFERROR(IF(INDEX(Rooms[اعتماد القيمة],MATCH(الحجز!$D9554,Rooms[الشقة],0),1)&lt;=الحجز!$C9554,((INDEX(Rooms[القيمة],MATCH(الحجز!$D9554,Rooms[الشقة],0),1)*الحجز!$E9554)+G9554)-F9554,الحجز!$H9554),"")</f>
        <v/>
      </c>
      <c r="I9554" s="10" t="str">
        <f>IFERROR(VLOOKUP(D9554,Rooms[[الشقة]:[وصف]],4,FALSE),"")</f>
        <v/>
      </c>
      <c r="K9554" s="16" t="str">
        <f t="shared" si="299"/>
        <v/>
      </c>
    </row>
    <row r="9555" spans="2:11" x14ac:dyDescent="0.2">
      <c r="B9555" s="10" t="str">
        <f t="shared" si="298"/>
        <v/>
      </c>
      <c r="C9555" s="30"/>
      <c r="H9555" s="10" t="str">
        <f>IFERROR(IF(INDEX(Rooms[اعتماد القيمة],MATCH(الحجز!$D9555,Rooms[الشقة],0),1)&lt;=الحجز!$C9555,((INDEX(Rooms[القيمة],MATCH(الحجز!$D9555,Rooms[الشقة],0),1)*الحجز!$E9555)+G9555)-F9555,الحجز!$H9555),"")</f>
        <v/>
      </c>
      <c r="I9555" s="10" t="str">
        <f>IFERROR(VLOOKUP(D9555,Rooms[[الشقة]:[وصف]],4,FALSE),"")</f>
        <v/>
      </c>
      <c r="K9555" s="16" t="str">
        <f t="shared" si="299"/>
        <v/>
      </c>
    </row>
    <row r="9556" spans="2:11" x14ac:dyDescent="0.2">
      <c r="B9556" s="10" t="str">
        <f t="shared" si="298"/>
        <v/>
      </c>
      <c r="C9556" s="30"/>
      <c r="H9556" s="10" t="str">
        <f>IFERROR(IF(INDEX(Rooms[اعتماد القيمة],MATCH(الحجز!$D9556,Rooms[الشقة],0),1)&lt;=الحجز!$C9556,((INDEX(Rooms[القيمة],MATCH(الحجز!$D9556,Rooms[الشقة],0),1)*الحجز!$E9556)+G9556)-F9556,الحجز!$H9556),"")</f>
        <v/>
      </c>
      <c r="I9556" s="10" t="str">
        <f>IFERROR(VLOOKUP(D9556,Rooms[[الشقة]:[وصف]],4,FALSE),"")</f>
        <v/>
      </c>
      <c r="K9556" s="16" t="str">
        <f t="shared" si="299"/>
        <v/>
      </c>
    </row>
    <row r="9557" spans="2:11" x14ac:dyDescent="0.2">
      <c r="B9557" s="10" t="str">
        <f t="shared" si="298"/>
        <v/>
      </c>
      <c r="C9557" s="30"/>
      <c r="H9557" s="10" t="str">
        <f>IFERROR(IF(INDEX(Rooms[اعتماد القيمة],MATCH(الحجز!$D9557,Rooms[الشقة],0),1)&lt;=الحجز!$C9557,((INDEX(Rooms[القيمة],MATCH(الحجز!$D9557,Rooms[الشقة],0),1)*الحجز!$E9557)+G9557)-F9557,الحجز!$H9557),"")</f>
        <v/>
      </c>
      <c r="I9557" s="10" t="str">
        <f>IFERROR(VLOOKUP(D9557,Rooms[[الشقة]:[وصف]],4,FALSE),"")</f>
        <v/>
      </c>
      <c r="K9557" s="16" t="str">
        <f t="shared" si="299"/>
        <v/>
      </c>
    </row>
    <row r="9558" spans="2:11" x14ac:dyDescent="0.2">
      <c r="B9558" s="10" t="str">
        <f t="shared" si="298"/>
        <v/>
      </c>
      <c r="C9558" s="30"/>
      <c r="H9558" s="10" t="str">
        <f>IFERROR(IF(INDEX(Rooms[اعتماد القيمة],MATCH(الحجز!$D9558,Rooms[الشقة],0),1)&lt;=الحجز!$C9558,((INDEX(Rooms[القيمة],MATCH(الحجز!$D9558,Rooms[الشقة],0),1)*الحجز!$E9558)+G9558)-F9558,الحجز!$H9558),"")</f>
        <v/>
      </c>
      <c r="I9558" s="10" t="str">
        <f>IFERROR(VLOOKUP(D9558,Rooms[[الشقة]:[وصف]],4,FALSE),"")</f>
        <v/>
      </c>
      <c r="K9558" s="16" t="str">
        <f t="shared" si="299"/>
        <v/>
      </c>
    </row>
    <row r="9559" spans="2:11" x14ac:dyDescent="0.2">
      <c r="B9559" s="10" t="str">
        <f t="shared" si="298"/>
        <v/>
      </c>
      <c r="C9559" s="30"/>
      <c r="H9559" s="10" t="str">
        <f>IFERROR(IF(INDEX(Rooms[اعتماد القيمة],MATCH(الحجز!$D9559,Rooms[الشقة],0),1)&lt;=الحجز!$C9559,((INDEX(Rooms[القيمة],MATCH(الحجز!$D9559,Rooms[الشقة],0),1)*الحجز!$E9559)+G9559)-F9559,الحجز!$H9559),"")</f>
        <v/>
      </c>
      <c r="I9559" s="10" t="str">
        <f>IFERROR(VLOOKUP(D9559,Rooms[[الشقة]:[وصف]],4,FALSE),"")</f>
        <v/>
      </c>
      <c r="K9559" s="16" t="str">
        <f t="shared" si="299"/>
        <v/>
      </c>
    </row>
    <row r="9560" spans="2:11" x14ac:dyDescent="0.2">
      <c r="B9560" s="10" t="str">
        <f t="shared" si="298"/>
        <v/>
      </c>
      <c r="C9560" s="30"/>
      <c r="H9560" s="10" t="str">
        <f>IFERROR(IF(INDEX(Rooms[اعتماد القيمة],MATCH(الحجز!$D9560,Rooms[الشقة],0),1)&lt;=الحجز!$C9560,((INDEX(Rooms[القيمة],MATCH(الحجز!$D9560,Rooms[الشقة],0),1)*الحجز!$E9560)+G9560)-F9560,الحجز!$H9560),"")</f>
        <v/>
      </c>
      <c r="I9560" s="10" t="str">
        <f>IFERROR(VLOOKUP(D9560,Rooms[[الشقة]:[وصف]],4,FALSE),"")</f>
        <v/>
      </c>
      <c r="K9560" s="16" t="str">
        <f t="shared" si="299"/>
        <v/>
      </c>
    </row>
    <row r="9561" spans="2:11" x14ac:dyDescent="0.2">
      <c r="B9561" s="10" t="str">
        <f t="shared" si="298"/>
        <v/>
      </c>
      <c r="C9561" s="30"/>
      <c r="H9561" s="10" t="str">
        <f>IFERROR(IF(INDEX(Rooms[اعتماد القيمة],MATCH(الحجز!$D9561,Rooms[الشقة],0),1)&lt;=الحجز!$C9561,((INDEX(Rooms[القيمة],MATCH(الحجز!$D9561,Rooms[الشقة],0),1)*الحجز!$E9561)+G9561)-F9561,الحجز!$H9561),"")</f>
        <v/>
      </c>
      <c r="I9561" s="10" t="str">
        <f>IFERROR(VLOOKUP(D9561,Rooms[[الشقة]:[وصف]],4,FALSE),"")</f>
        <v/>
      </c>
      <c r="K9561" s="16" t="str">
        <f t="shared" si="299"/>
        <v/>
      </c>
    </row>
    <row r="9562" spans="2:11" x14ac:dyDescent="0.2">
      <c r="B9562" s="10" t="str">
        <f t="shared" si="298"/>
        <v/>
      </c>
      <c r="C9562" s="30"/>
      <c r="H9562" s="10" t="str">
        <f>IFERROR(IF(INDEX(Rooms[اعتماد القيمة],MATCH(الحجز!$D9562,Rooms[الشقة],0),1)&lt;=الحجز!$C9562,((INDEX(Rooms[القيمة],MATCH(الحجز!$D9562,Rooms[الشقة],0),1)*الحجز!$E9562)+G9562)-F9562,الحجز!$H9562),"")</f>
        <v/>
      </c>
      <c r="I9562" s="10" t="str">
        <f>IFERROR(VLOOKUP(D9562,Rooms[[الشقة]:[وصف]],4,FALSE),"")</f>
        <v/>
      </c>
      <c r="K9562" s="16" t="str">
        <f t="shared" si="299"/>
        <v/>
      </c>
    </row>
    <row r="9563" spans="2:11" x14ac:dyDescent="0.2">
      <c r="B9563" s="10" t="str">
        <f t="shared" si="298"/>
        <v/>
      </c>
      <c r="C9563" s="30"/>
      <c r="H9563" s="10" t="str">
        <f>IFERROR(IF(INDEX(Rooms[اعتماد القيمة],MATCH(الحجز!$D9563,Rooms[الشقة],0),1)&lt;=الحجز!$C9563,((INDEX(Rooms[القيمة],MATCH(الحجز!$D9563,Rooms[الشقة],0),1)*الحجز!$E9563)+G9563)-F9563,الحجز!$H9563),"")</f>
        <v/>
      </c>
      <c r="I9563" s="10" t="str">
        <f>IFERROR(VLOOKUP(D9563,Rooms[[الشقة]:[وصف]],4,FALSE),"")</f>
        <v/>
      </c>
      <c r="K9563" s="16" t="str">
        <f t="shared" si="299"/>
        <v/>
      </c>
    </row>
    <row r="9564" spans="2:11" x14ac:dyDescent="0.2">
      <c r="B9564" s="10" t="str">
        <f t="shared" si="298"/>
        <v/>
      </c>
      <c r="C9564" s="30"/>
      <c r="H9564" s="10" t="str">
        <f>IFERROR(IF(INDEX(Rooms[اعتماد القيمة],MATCH(الحجز!$D9564,Rooms[الشقة],0),1)&lt;=الحجز!$C9564,((INDEX(Rooms[القيمة],MATCH(الحجز!$D9564,Rooms[الشقة],0),1)*الحجز!$E9564)+G9564)-F9564,الحجز!$H9564),"")</f>
        <v/>
      </c>
      <c r="I9564" s="10" t="str">
        <f>IFERROR(VLOOKUP(D9564,Rooms[[الشقة]:[وصف]],4,FALSE),"")</f>
        <v/>
      </c>
      <c r="K9564" s="16" t="str">
        <f t="shared" si="299"/>
        <v/>
      </c>
    </row>
    <row r="9565" spans="2:11" x14ac:dyDescent="0.2">
      <c r="B9565" s="10" t="str">
        <f t="shared" si="298"/>
        <v/>
      </c>
      <c r="C9565" s="30"/>
      <c r="H9565" s="10" t="str">
        <f>IFERROR(IF(INDEX(Rooms[اعتماد القيمة],MATCH(الحجز!$D9565,Rooms[الشقة],0),1)&lt;=الحجز!$C9565,((INDEX(Rooms[القيمة],MATCH(الحجز!$D9565,Rooms[الشقة],0),1)*الحجز!$E9565)+G9565)-F9565,الحجز!$H9565),"")</f>
        <v/>
      </c>
      <c r="I9565" s="10" t="str">
        <f>IFERROR(VLOOKUP(D9565,Rooms[[الشقة]:[وصف]],4,FALSE),"")</f>
        <v/>
      </c>
      <c r="K9565" s="16" t="str">
        <f t="shared" si="299"/>
        <v/>
      </c>
    </row>
    <row r="9566" spans="2:11" x14ac:dyDescent="0.2">
      <c r="B9566" s="10" t="str">
        <f t="shared" si="298"/>
        <v/>
      </c>
      <c r="C9566" s="30"/>
      <c r="H9566" s="10" t="str">
        <f>IFERROR(IF(INDEX(Rooms[اعتماد القيمة],MATCH(الحجز!$D9566,Rooms[الشقة],0),1)&lt;=الحجز!$C9566,((INDEX(Rooms[القيمة],MATCH(الحجز!$D9566,Rooms[الشقة],0),1)*الحجز!$E9566)+G9566)-F9566,الحجز!$H9566),"")</f>
        <v/>
      </c>
      <c r="I9566" s="10" t="str">
        <f>IFERROR(VLOOKUP(D9566,Rooms[[الشقة]:[وصف]],4,FALSE),"")</f>
        <v/>
      </c>
      <c r="K9566" s="16" t="str">
        <f t="shared" si="299"/>
        <v/>
      </c>
    </row>
    <row r="9567" spans="2:11" x14ac:dyDescent="0.2">
      <c r="B9567" s="10" t="str">
        <f t="shared" si="298"/>
        <v/>
      </c>
      <c r="C9567" s="30"/>
      <c r="H9567" s="10" t="str">
        <f>IFERROR(IF(INDEX(Rooms[اعتماد القيمة],MATCH(الحجز!$D9567,Rooms[الشقة],0),1)&lt;=الحجز!$C9567,((INDEX(Rooms[القيمة],MATCH(الحجز!$D9567,Rooms[الشقة],0),1)*الحجز!$E9567)+G9567)-F9567,الحجز!$H9567),"")</f>
        <v/>
      </c>
      <c r="I9567" s="10" t="str">
        <f>IFERROR(VLOOKUP(D9567,Rooms[[الشقة]:[وصف]],4,FALSE),"")</f>
        <v/>
      </c>
      <c r="K9567" s="16" t="str">
        <f t="shared" si="299"/>
        <v/>
      </c>
    </row>
    <row r="9568" spans="2:11" x14ac:dyDescent="0.2">
      <c r="B9568" s="10" t="str">
        <f t="shared" si="298"/>
        <v/>
      </c>
      <c r="C9568" s="30"/>
      <c r="H9568" s="10" t="str">
        <f>IFERROR(IF(INDEX(Rooms[اعتماد القيمة],MATCH(الحجز!$D9568,Rooms[الشقة],0),1)&lt;=الحجز!$C9568,((INDEX(Rooms[القيمة],MATCH(الحجز!$D9568,Rooms[الشقة],0),1)*الحجز!$E9568)+G9568)-F9568,الحجز!$H9568),"")</f>
        <v/>
      </c>
      <c r="I9568" s="10" t="str">
        <f>IFERROR(VLOOKUP(D9568,Rooms[[الشقة]:[وصف]],4,FALSE),"")</f>
        <v/>
      </c>
      <c r="K9568" s="16" t="str">
        <f t="shared" si="299"/>
        <v/>
      </c>
    </row>
    <row r="9569" spans="2:11" x14ac:dyDescent="0.2">
      <c r="B9569" s="10" t="str">
        <f t="shared" si="298"/>
        <v/>
      </c>
      <c r="C9569" s="30"/>
      <c r="H9569" s="10" t="str">
        <f>IFERROR(IF(INDEX(Rooms[اعتماد القيمة],MATCH(الحجز!$D9569,Rooms[الشقة],0),1)&lt;=الحجز!$C9569,((INDEX(Rooms[القيمة],MATCH(الحجز!$D9569,Rooms[الشقة],0),1)*الحجز!$E9569)+G9569)-F9569,الحجز!$H9569),"")</f>
        <v/>
      </c>
      <c r="I9569" s="10" t="str">
        <f>IFERROR(VLOOKUP(D9569,Rooms[[الشقة]:[وصف]],4,FALSE),"")</f>
        <v/>
      </c>
      <c r="K9569" s="16" t="str">
        <f t="shared" si="299"/>
        <v/>
      </c>
    </row>
    <row r="9570" spans="2:11" x14ac:dyDescent="0.2">
      <c r="B9570" s="10" t="str">
        <f t="shared" si="298"/>
        <v/>
      </c>
      <c r="C9570" s="30"/>
      <c r="H9570" s="10" t="str">
        <f>IFERROR(IF(INDEX(Rooms[اعتماد القيمة],MATCH(الحجز!$D9570,Rooms[الشقة],0),1)&lt;=الحجز!$C9570,((INDEX(Rooms[القيمة],MATCH(الحجز!$D9570,Rooms[الشقة],0),1)*الحجز!$E9570)+G9570)-F9570,الحجز!$H9570),"")</f>
        <v/>
      </c>
      <c r="I9570" s="10" t="str">
        <f>IFERROR(VLOOKUP(D9570,Rooms[[الشقة]:[وصف]],4,FALSE),"")</f>
        <v/>
      </c>
      <c r="K9570" s="16" t="str">
        <f t="shared" si="299"/>
        <v/>
      </c>
    </row>
    <row r="9571" spans="2:11" x14ac:dyDescent="0.2">
      <c r="B9571" s="10" t="str">
        <f t="shared" si="298"/>
        <v/>
      </c>
      <c r="C9571" s="30"/>
      <c r="H9571" s="10" t="str">
        <f>IFERROR(IF(INDEX(Rooms[اعتماد القيمة],MATCH(الحجز!$D9571,Rooms[الشقة],0),1)&lt;=الحجز!$C9571,((INDEX(Rooms[القيمة],MATCH(الحجز!$D9571,Rooms[الشقة],0),1)*الحجز!$E9571)+G9571)-F9571,الحجز!$H9571),"")</f>
        <v/>
      </c>
      <c r="I9571" s="10" t="str">
        <f>IFERROR(VLOOKUP(D9571,Rooms[[الشقة]:[وصف]],4,FALSE),"")</f>
        <v/>
      </c>
      <c r="K9571" s="16" t="str">
        <f t="shared" si="299"/>
        <v/>
      </c>
    </row>
    <row r="9572" spans="2:11" x14ac:dyDescent="0.2">
      <c r="B9572" s="10" t="str">
        <f t="shared" si="298"/>
        <v/>
      </c>
      <c r="C9572" s="30"/>
      <c r="H9572" s="10" t="str">
        <f>IFERROR(IF(INDEX(Rooms[اعتماد القيمة],MATCH(الحجز!$D9572,Rooms[الشقة],0),1)&lt;=الحجز!$C9572,((INDEX(Rooms[القيمة],MATCH(الحجز!$D9572,Rooms[الشقة],0),1)*الحجز!$E9572)+G9572)-F9572,الحجز!$H9572),"")</f>
        <v/>
      </c>
      <c r="I9572" s="10" t="str">
        <f>IFERROR(VLOOKUP(D9572,Rooms[[الشقة]:[وصف]],4,FALSE),"")</f>
        <v/>
      </c>
      <c r="K9572" s="16" t="str">
        <f t="shared" si="299"/>
        <v/>
      </c>
    </row>
    <row r="9573" spans="2:11" x14ac:dyDescent="0.2">
      <c r="B9573" s="10" t="str">
        <f t="shared" si="298"/>
        <v/>
      </c>
      <c r="C9573" s="30"/>
      <c r="H9573" s="10" t="str">
        <f>IFERROR(IF(INDEX(Rooms[اعتماد القيمة],MATCH(الحجز!$D9573,Rooms[الشقة],0),1)&lt;=الحجز!$C9573,((INDEX(Rooms[القيمة],MATCH(الحجز!$D9573,Rooms[الشقة],0),1)*الحجز!$E9573)+G9573)-F9573,الحجز!$H9573),"")</f>
        <v/>
      </c>
      <c r="I9573" s="10" t="str">
        <f>IFERROR(VLOOKUP(D9573,Rooms[[الشقة]:[وصف]],4,FALSE),"")</f>
        <v/>
      </c>
      <c r="K9573" s="16" t="str">
        <f t="shared" si="299"/>
        <v/>
      </c>
    </row>
    <row r="9574" spans="2:11" x14ac:dyDescent="0.2">
      <c r="B9574" s="10" t="str">
        <f t="shared" si="298"/>
        <v/>
      </c>
      <c r="C9574" s="30"/>
      <c r="H9574" s="10" t="str">
        <f>IFERROR(IF(INDEX(Rooms[اعتماد القيمة],MATCH(الحجز!$D9574,Rooms[الشقة],0),1)&lt;=الحجز!$C9574,((INDEX(Rooms[القيمة],MATCH(الحجز!$D9574,Rooms[الشقة],0),1)*الحجز!$E9574)+G9574)-F9574,الحجز!$H9574),"")</f>
        <v/>
      </c>
      <c r="I9574" s="10" t="str">
        <f>IFERROR(VLOOKUP(D9574,Rooms[[الشقة]:[وصف]],4,FALSE),"")</f>
        <v/>
      </c>
      <c r="K9574" s="16" t="str">
        <f t="shared" si="299"/>
        <v/>
      </c>
    </row>
    <row r="9575" spans="2:11" x14ac:dyDescent="0.2">
      <c r="B9575" s="10" t="str">
        <f t="shared" si="298"/>
        <v/>
      </c>
      <c r="C9575" s="30"/>
      <c r="H9575" s="10" t="str">
        <f>IFERROR(IF(INDEX(Rooms[اعتماد القيمة],MATCH(الحجز!$D9575,Rooms[الشقة],0),1)&lt;=الحجز!$C9575,((INDEX(Rooms[القيمة],MATCH(الحجز!$D9575,Rooms[الشقة],0),1)*الحجز!$E9575)+G9575)-F9575,الحجز!$H9575),"")</f>
        <v/>
      </c>
      <c r="I9575" s="10" t="str">
        <f>IFERROR(VLOOKUP(D9575,Rooms[[الشقة]:[وصف]],4,FALSE),"")</f>
        <v/>
      </c>
      <c r="K9575" s="16" t="str">
        <f t="shared" si="299"/>
        <v/>
      </c>
    </row>
    <row r="9576" spans="2:11" x14ac:dyDescent="0.2">
      <c r="B9576" s="10" t="str">
        <f t="shared" si="298"/>
        <v/>
      </c>
      <c r="C9576" s="30"/>
      <c r="H9576" s="10" t="str">
        <f>IFERROR(IF(INDEX(Rooms[اعتماد القيمة],MATCH(الحجز!$D9576,Rooms[الشقة],0),1)&lt;=الحجز!$C9576,((INDEX(Rooms[القيمة],MATCH(الحجز!$D9576,Rooms[الشقة],0),1)*الحجز!$E9576)+G9576)-F9576,الحجز!$H9576),"")</f>
        <v/>
      </c>
      <c r="I9576" s="10" t="str">
        <f>IFERROR(VLOOKUP(D9576,Rooms[[الشقة]:[وصف]],4,FALSE),"")</f>
        <v/>
      </c>
      <c r="K9576" s="16" t="str">
        <f t="shared" si="299"/>
        <v/>
      </c>
    </row>
    <row r="9577" spans="2:11" x14ac:dyDescent="0.2">
      <c r="B9577" s="10" t="str">
        <f t="shared" si="298"/>
        <v/>
      </c>
      <c r="C9577" s="30"/>
      <c r="H9577" s="10" t="str">
        <f>IFERROR(IF(INDEX(Rooms[اعتماد القيمة],MATCH(الحجز!$D9577,Rooms[الشقة],0),1)&lt;=الحجز!$C9577,((INDEX(Rooms[القيمة],MATCH(الحجز!$D9577,Rooms[الشقة],0),1)*الحجز!$E9577)+G9577)-F9577,الحجز!$H9577),"")</f>
        <v/>
      </c>
      <c r="I9577" s="10" t="str">
        <f>IFERROR(VLOOKUP(D9577,Rooms[[الشقة]:[وصف]],4,FALSE),"")</f>
        <v/>
      </c>
      <c r="K9577" s="16" t="str">
        <f t="shared" si="299"/>
        <v/>
      </c>
    </row>
    <row r="9578" spans="2:11" x14ac:dyDescent="0.2">
      <c r="B9578" s="10" t="str">
        <f t="shared" si="298"/>
        <v/>
      </c>
      <c r="C9578" s="30"/>
      <c r="H9578" s="10" t="str">
        <f>IFERROR(IF(INDEX(Rooms[اعتماد القيمة],MATCH(الحجز!$D9578,Rooms[الشقة],0),1)&lt;=الحجز!$C9578,((INDEX(Rooms[القيمة],MATCH(الحجز!$D9578,Rooms[الشقة],0),1)*الحجز!$E9578)+G9578)-F9578,الحجز!$H9578),"")</f>
        <v/>
      </c>
      <c r="I9578" s="10" t="str">
        <f>IFERROR(VLOOKUP(D9578,Rooms[[الشقة]:[وصف]],4,FALSE),"")</f>
        <v/>
      </c>
      <c r="K9578" s="16" t="str">
        <f t="shared" si="299"/>
        <v/>
      </c>
    </row>
    <row r="9579" spans="2:11" x14ac:dyDescent="0.2">
      <c r="B9579" s="10" t="str">
        <f t="shared" si="298"/>
        <v/>
      </c>
      <c r="C9579" s="30"/>
      <c r="H9579" s="10" t="str">
        <f>IFERROR(IF(INDEX(Rooms[اعتماد القيمة],MATCH(الحجز!$D9579,Rooms[الشقة],0),1)&lt;=الحجز!$C9579,((INDEX(Rooms[القيمة],MATCH(الحجز!$D9579,Rooms[الشقة],0),1)*الحجز!$E9579)+G9579)-F9579,الحجز!$H9579),"")</f>
        <v/>
      </c>
      <c r="I9579" s="10" t="str">
        <f>IFERROR(VLOOKUP(D9579,Rooms[[الشقة]:[وصف]],4,FALSE),"")</f>
        <v/>
      </c>
      <c r="K9579" s="16" t="str">
        <f t="shared" si="299"/>
        <v/>
      </c>
    </row>
    <row r="9580" spans="2:11" x14ac:dyDescent="0.2">
      <c r="B9580" s="10" t="str">
        <f t="shared" si="298"/>
        <v/>
      </c>
      <c r="C9580" s="30"/>
      <c r="H9580" s="10" t="str">
        <f>IFERROR(IF(INDEX(Rooms[اعتماد القيمة],MATCH(الحجز!$D9580,Rooms[الشقة],0),1)&lt;=الحجز!$C9580,((INDEX(Rooms[القيمة],MATCH(الحجز!$D9580,Rooms[الشقة],0),1)*الحجز!$E9580)+G9580)-F9580,الحجز!$H9580),"")</f>
        <v/>
      </c>
      <c r="I9580" s="10" t="str">
        <f>IFERROR(VLOOKUP(D9580,Rooms[[الشقة]:[وصف]],4,FALSE),"")</f>
        <v/>
      </c>
      <c r="K9580" s="16" t="str">
        <f t="shared" si="299"/>
        <v/>
      </c>
    </row>
    <row r="9581" spans="2:11" x14ac:dyDescent="0.2">
      <c r="B9581" s="10" t="str">
        <f t="shared" si="298"/>
        <v/>
      </c>
      <c r="C9581" s="30"/>
      <c r="H9581" s="10" t="str">
        <f>IFERROR(IF(INDEX(Rooms[اعتماد القيمة],MATCH(الحجز!$D9581,Rooms[الشقة],0),1)&lt;=الحجز!$C9581,((INDEX(Rooms[القيمة],MATCH(الحجز!$D9581,Rooms[الشقة],0),1)*الحجز!$E9581)+G9581)-F9581,الحجز!$H9581),"")</f>
        <v/>
      </c>
      <c r="I9581" s="10" t="str">
        <f>IFERROR(VLOOKUP(D9581,Rooms[[الشقة]:[وصف]],4,FALSE),"")</f>
        <v/>
      </c>
      <c r="K9581" s="16" t="str">
        <f t="shared" si="299"/>
        <v/>
      </c>
    </row>
    <row r="9582" spans="2:11" x14ac:dyDescent="0.2">
      <c r="B9582" s="10" t="str">
        <f t="shared" si="298"/>
        <v/>
      </c>
      <c r="C9582" s="30"/>
      <c r="H9582" s="10" t="str">
        <f>IFERROR(IF(INDEX(Rooms[اعتماد القيمة],MATCH(الحجز!$D9582,Rooms[الشقة],0),1)&lt;=الحجز!$C9582,((INDEX(Rooms[القيمة],MATCH(الحجز!$D9582,Rooms[الشقة],0),1)*الحجز!$E9582)+G9582)-F9582,الحجز!$H9582),"")</f>
        <v/>
      </c>
      <c r="I9582" s="10" t="str">
        <f>IFERROR(VLOOKUP(D9582,Rooms[[الشقة]:[وصف]],4,FALSE),"")</f>
        <v/>
      </c>
      <c r="K9582" s="16" t="str">
        <f t="shared" si="299"/>
        <v/>
      </c>
    </row>
    <row r="9583" spans="2:11" x14ac:dyDescent="0.2">
      <c r="B9583" s="10" t="str">
        <f t="shared" si="298"/>
        <v/>
      </c>
      <c r="C9583" s="30"/>
      <c r="H9583" s="10" t="str">
        <f>IFERROR(IF(INDEX(Rooms[اعتماد القيمة],MATCH(الحجز!$D9583,Rooms[الشقة],0),1)&lt;=الحجز!$C9583,((INDEX(Rooms[القيمة],MATCH(الحجز!$D9583,Rooms[الشقة],0),1)*الحجز!$E9583)+G9583)-F9583,الحجز!$H9583),"")</f>
        <v/>
      </c>
      <c r="I9583" s="10" t="str">
        <f>IFERROR(VLOOKUP(D9583,Rooms[[الشقة]:[وصف]],4,FALSE),"")</f>
        <v/>
      </c>
      <c r="K9583" s="16" t="str">
        <f t="shared" si="299"/>
        <v/>
      </c>
    </row>
    <row r="9584" spans="2:11" x14ac:dyDescent="0.2">
      <c r="B9584" s="10" t="str">
        <f t="shared" si="298"/>
        <v/>
      </c>
      <c r="C9584" s="30"/>
      <c r="H9584" s="10" t="str">
        <f>IFERROR(IF(INDEX(Rooms[اعتماد القيمة],MATCH(الحجز!$D9584,Rooms[الشقة],0),1)&lt;=الحجز!$C9584,((INDEX(Rooms[القيمة],MATCH(الحجز!$D9584,Rooms[الشقة],0),1)*الحجز!$E9584)+G9584)-F9584,الحجز!$H9584),"")</f>
        <v/>
      </c>
      <c r="I9584" s="10" t="str">
        <f>IFERROR(VLOOKUP(D9584,Rooms[[الشقة]:[وصف]],4,FALSE),"")</f>
        <v/>
      </c>
      <c r="K9584" s="16" t="str">
        <f t="shared" si="299"/>
        <v/>
      </c>
    </row>
    <row r="9585" spans="2:11" x14ac:dyDescent="0.2">
      <c r="B9585" s="10" t="str">
        <f t="shared" si="298"/>
        <v/>
      </c>
      <c r="C9585" s="30"/>
      <c r="H9585" s="10" t="str">
        <f>IFERROR(IF(INDEX(Rooms[اعتماد القيمة],MATCH(الحجز!$D9585,Rooms[الشقة],0),1)&lt;=الحجز!$C9585,((INDEX(Rooms[القيمة],MATCH(الحجز!$D9585,Rooms[الشقة],0),1)*الحجز!$E9585)+G9585)-F9585,الحجز!$H9585),"")</f>
        <v/>
      </c>
      <c r="I9585" s="10" t="str">
        <f>IFERROR(VLOOKUP(D9585,Rooms[[الشقة]:[وصف]],4,FALSE),"")</f>
        <v/>
      </c>
      <c r="K9585" s="16" t="str">
        <f t="shared" si="299"/>
        <v/>
      </c>
    </row>
    <row r="9586" spans="2:11" x14ac:dyDescent="0.2">
      <c r="B9586" s="10" t="str">
        <f t="shared" si="298"/>
        <v/>
      </c>
      <c r="C9586" s="30"/>
      <c r="H9586" s="10" t="str">
        <f>IFERROR(IF(INDEX(Rooms[اعتماد القيمة],MATCH(الحجز!$D9586,Rooms[الشقة],0),1)&lt;=الحجز!$C9586,((INDEX(Rooms[القيمة],MATCH(الحجز!$D9586,Rooms[الشقة],0),1)*الحجز!$E9586)+G9586)-F9586,الحجز!$H9586),"")</f>
        <v/>
      </c>
      <c r="I9586" s="10" t="str">
        <f>IFERROR(VLOOKUP(D9586,Rooms[[الشقة]:[وصف]],4,FALSE),"")</f>
        <v/>
      </c>
      <c r="K9586" s="16" t="str">
        <f t="shared" si="299"/>
        <v/>
      </c>
    </row>
    <row r="9587" spans="2:11" x14ac:dyDescent="0.2">
      <c r="B9587" s="10" t="str">
        <f t="shared" si="298"/>
        <v/>
      </c>
      <c r="C9587" s="30"/>
      <c r="H9587" s="10" t="str">
        <f>IFERROR(IF(INDEX(Rooms[اعتماد القيمة],MATCH(الحجز!$D9587,Rooms[الشقة],0),1)&lt;=الحجز!$C9587,((INDEX(Rooms[القيمة],MATCH(الحجز!$D9587,Rooms[الشقة],0),1)*الحجز!$E9587)+G9587)-F9587,الحجز!$H9587),"")</f>
        <v/>
      </c>
      <c r="I9587" s="10" t="str">
        <f>IFERROR(VLOOKUP(D9587,Rooms[[الشقة]:[وصف]],4,FALSE),"")</f>
        <v/>
      </c>
      <c r="K9587" s="16" t="str">
        <f t="shared" si="299"/>
        <v/>
      </c>
    </row>
    <row r="9588" spans="2:11" x14ac:dyDescent="0.2">
      <c r="B9588" s="10" t="str">
        <f t="shared" si="298"/>
        <v/>
      </c>
      <c r="C9588" s="30"/>
      <c r="H9588" s="10" t="str">
        <f>IFERROR(IF(INDEX(Rooms[اعتماد القيمة],MATCH(الحجز!$D9588,Rooms[الشقة],0),1)&lt;=الحجز!$C9588,((INDEX(Rooms[القيمة],MATCH(الحجز!$D9588,Rooms[الشقة],0),1)*الحجز!$E9588)+G9588)-F9588,الحجز!$H9588),"")</f>
        <v/>
      </c>
      <c r="I9588" s="10" t="str">
        <f>IFERROR(VLOOKUP(D9588,Rooms[[الشقة]:[وصف]],4,FALSE),"")</f>
        <v/>
      </c>
      <c r="K9588" s="16" t="str">
        <f t="shared" si="299"/>
        <v/>
      </c>
    </row>
    <row r="9589" spans="2:11" x14ac:dyDescent="0.2">
      <c r="B9589" s="10" t="str">
        <f t="shared" si="298"/>
        <v/>
      </c>
      <c r="C9589" s="30"/>
      <c r="H9589" s="10" t="str">
        <f>IFERROR(IF(INDEX(Rooms[اعتماد القيمة],MATCH(الحجز!$D9589,Rooms[الشقة],0),1)&lt;=الحجز!$C9589,((INDEX(Rooms[القيمة],MATCH(الحجز!$D9589,Rooms[الشقة],0),1)*الحجز!$E9589)+G9589)-F9589,الحجز!$H9589),"")</f>
        <v/>
      </c>
      <c r="I9589" s="10" t="str">
        <f>IFERROR(VLOOKUP(D9589,Rooms[[الشقة]:[وصف]],4,FALSE),"")</f>
        <v/>
      </c>
      <c r="K9589" s="16" t="str">
        <f t="shared" si="299"/>
        <v/>
      </c>
    </row>
    <row r="9590" spans="2:11" x14ac:dyDescent="0.2">
      <c r="B9590" s="10" t="str">
        <f t="shared" si="298"/>
        <v/>
      </c>
      <c r="C9590" s="30"/>
      <c r="H9590" s="10" t="str">
        <f>IFERROR(IF(INDEX(Rooms[اعتماد القيمة],MATCH(الحجز!$D9590,Rooms[الشقة],0),1)&lt;=الحجز!$C9590,((INDEX(Rooms[القيمة],MATCH(الحجز!$D9590,Rooms[الشقة],0),1)*الحجز!$E9590)+G9590)-F9590,الحجز!$H9590),"")</f>
        <v/>
      </c>
      <c r="I9590" s="10" t="str">
        <f>IFERROR(VLOOKUP(D9590,Rooms[[الشقة]:[وصف]],4,FALSE),"")</f>
        <v/>
      </c>
      <c r="K9590" s="16" t="str">
        <f t="shared" si="299"/>
        <v/>
      </c>
    </row>
    <row r="9591" spans="2:11" x14ac:dyDescent="0.2">
      <c r="B9591" s="10" t="str">
        <f t="shared" si="298"/>
        <v/>
      </c>
      <c r="C9591" s="30"/>
      <c r="H9591" s="10" t="str">
        <f>IFERROR(IF(INDEX(Rooms[اعتماد القيمة],MATCH(الحجز!$D9591,Rooms[الشقة],0),1)&lt;=الحجز!$C9591,((INDEX(Rooms[القيمة],MATCH(الحجز!$D9591,Rooms[الشقة],0),1)*الحجز!$E9591)+G9591)-F9591,الحجز!$H9591),"")</f>
        <v/>
      </c>
      <c r="I9591" s="10" t="str">
        <f>IFERROR(VLOOKUP(D9591,Rooms[[الشقة]:[وصف]],4,FALSE),"")</f>
        <v/>
      </c>
      <c r="K9591" s="16" t="str">
        <f t="shared" si="299"/>
        <v/>
      </c>
    </row>
    <row r="9592" spans="2:11" x14ac:dyDescent="0.2">
      <c r="B9592" s="10" t="str">
        <f t="shared" si="298"/>
        <v/>
      </c>
      <c r="C9592" s="30"/>
      <c r="H9592" s="10" t="str">
        <f>IFERROR(IF(INDEX(Rooms[اعتماد القيمة],MATCH(الحجز!$D9592,Rooms[الشقة],0),1)&lt;=الحجز!$C9592,((INDEX(Rooms[القيمة],MATCH(الحجز!$D9592,Rooms[الشقة],0),1)*الحجز!$E9592)+G9592)-F9592,الحجز!$H9592),"")</f>
        <v/>
      </c>
      <c r="I9592" s="10" t="str">
        <f>IFERROR(VLOOKUP(D9592,Rooms[[الشقة]:[وصف]],4,FALSE),"")</f>
        <v/>
      </c>
      <c r="K9592" s="16" t="str">
        <f t="shared" si="299"/>
        <v/>
      </c>
    </row>
    <row r="9593" spans="2:11" x14ac:dyDescent="0.2">
      <c r="B9593" s="10" t="str">
        <f t="shared" si="298"/>
        <v/>
      </c>
      <c r="C9593" s="30"/>
      <c r="H9593" s="10" t="str">
        <f>IFERROR(IF(INDEX(Rooms[اعتماد القيمة],MATCH(الحجز!$D9593,Rooms[الشقة],0),1)&lt;=الحجز!$C9593,((INDEX(Rooms[القيمة],MATCH(الحجز!$D9593,Rooms[الشقة],0),1)*الحجز!$E9593)+G9593)-F9593,الحجز!$H9593),"")</f>
        <v/>
      </c>
      <c r="I9593" s="10" t="str">
        <f>IFERROR(VLOOKUP(D9593,Rooms[[الشقة]:[وصف]],4,FALSE),"")</f>
        <v/>
      </c>
      <c r="K9593" s="16" t="str">
        <f t="shared" si="299"/>
        <v/>
      </c>
    </row>
    <row r="9594" spans="2:11" x14ac:dyDescent="0.2">
      <c r="B9594" s="10" t="str">
        <f t="shared" si="298"/>
        <v/>
      </c>
      <c r="C9594" s="30"/>
      <c r="H9594" s="10" t="str">
        <f>IFERROR(IF(INDEX(Rooms[اعتماد القيمة],MATCH(الحجز!$D9594,Rooms[الشقة],0),1)&lt;=الحجز!$C9594,((INDEX(Rooms[القيمة],MATCH(الحجز!$D9594,Rooms[الشقة],0),1)*الحجز!$E9594)+G9594)-F9594,الحجز!$H9594),"")</f>
        <v/>
      </c>
      <c r="I9594" s="10" t="str">
        <f>IFERROR(VLOOKUP(D9594,Rooms[[الشقة]:[وصف]],4,FALSE),"")</f>
        <v/>
      </c>
      <c r="K9594" s="16" t="str">
        <f t="shared" si="299"/>
        <v/>
      </c>
    </row>
    <row r="9595" spans="2:11" x14ac:dyDescent="0.2">
      <c r="B9595" s="10" t="str">
        <f t="shared" si="298"/>
        <v/>
      </c>
      <c r="C9595" s="30"/>
      <c r="H9595" s="10" t="str">
        <f>IFERROR(IF(INDEX(Rooms[اعتماد القيمة],MATCH(الحجز!$D9595,Rooms[الشقة],0),1)&lt;=الحجز!$C9595,((INDEX(Rooms[القيمة],MATCH(الحجز!$D9595,Rooms[الشقة],0),1)*الحجز!$E9595)+G9595)-F9595,الحجز!$H9595),"")</f>
        <v/>
      </c>
      <c r="I9595" s="10" t="str">
        <f>IFERROR(VLOOKUP(D9595,Rooms[[الشقة]:[وصف]],4,FALSE),"")</f>
        <v/>
      </c>
      <c r="K9595" s="16" t="str">
        <f t="shared" si="299"/>
        <v/>
      </c>
    </row>
    <row r="9596" spans="2:11" x14ac:dyDescent="0.2">
      <c r="B9596" s="10" t="str">
        <f t="shared" si="298"/>
        <v/>
      </c>
      <c r="C9596" s="30"/>
      <c r="H9596" s="10" t="str">
        <f>IFERROR(IF(INDEX(Rooms[اعتماد القيمة],MATCH(الحجز!$D9596,Rooms[الشقة],0),1)&lt;=الحجز!$C9596,((INDEX(Rooms[القيمة],MATCH(الحجز!$D9596,Rooms[الشقة],0),1)*الحجز!$E9596)+G9596)-F9596,الحجز!$H9596),"")</f>
        <v/>
      </c>
      <c r="I9596" s="10" t="str">
        <f>IFERROR(VLOOKUP(D9596,Rooms[[الشقة]:[وصف]],4,FALSE),"")</f>
        <v/>
      </c>
      <c r="K9596" s="16" t="str">
        <f t="shared" si="299"/>
        <v/>
      </c>
    </row>
    <row r="9597" spans="2:11" x14ac:dyDescent="0.2">
      <c r="B9597" s="10" t="str">
        <f t="shared" si="298"/>
        <v/>
      </c>
      <c r="C9597" s="30"/>
      <c r="H9597" s="10" t="str">
        <f>IFERROR(IF(INDEX(Rooms[اعتماد القيمة],MATCH(الحجز!$D9597,Rooms[الشقة],0),1)&lt;=الحجز!$C9597,((INDEX(Rooms[القيمة],MATCH(الحجز!$D9597,Rooms[الشقة],0),1)*الحجز!$E9597)+G9597)-F9597,الحجز!$H9597),"")</f>
        <v/>
      </c>
      <c r="I9597" s="10" t="str">
        <f>IFERROR(VLOOKUP(D9597,Rooms[[الشقة]:[وصف]],4,FALSE),"")</f>
        <v/>
      </c>
      <c r="K9597" s="16" t="str">
        <f t="shared" si="299"/>
        <v/>
      </c>
    </row>
    <row r="9598" spans="2:11" x14ac:dyDescent="0.2">
      <c r="B9598" s="10" t="str">
        <f t="shared" si="298"/>
        <v/>
      </c>
      <c r="C9598" s="30"/>
      <c r="H9598" s="10" t="str">
        <f>IFERROR(IF(INDEX(Rooms[اعتماد القيمة],MATCH(الحجز!$D9598,Rooms[الشقة],0),1)&lt;=الحجز!$C9598,((INDEX(Rooms[القيمة],MATCH(الحجز!$D9598,Rooms[الشقة],0),1)*الحجز!$E9598)+G9598)-F9598,الحجز!$H9598),"")</f>
        <v/>
      </c>
      <c r="I9598" s="10" t="str">
        <f>IFERROR(VLOOKUP(D9598,Rooms[[الشقة]:[وصف]],4,FALSE),"")</f>
        <v/>
      </c>
      <c r="K9598" s="16" t="str">
        <f t="shared" si="299"/>
        <v/>
      </c>
    </row>
    <row r="9599" spans="2:11" x14ac:dyDescent="0.2">
      <c r="B9599" s="10" t="str">
        <f t="shared" si="298"/>
        <v/>
      </c>
      <c r="C9599" s="30"/>
      <c r="H9599" s="10" t="str">
        <f>IFERROR(IF(INDEX(Rooms[اعتماد القيمة],MATCH(الحجز!$D9599,Rooms[الشقة],0),1)&lt;=الحجز!$C9599,((INDEX(Rooms[القيمة],MATCH(الحجز!$D9599,Rooms[الشقة],0),1)*الحجز!$E9599)+G9599)-F9599,الحجز!$H9599),"")</f>
        <v/>
      </c>
      <c r="I9599" s="10" t="str">
        <f>IFERROR(VLOOKUP(D9599,Rooms[[الشقة]:[وصف]],4,FALSE),"")</f>
        <v/>
      </c>
      <c r="K9599" s="16" t="str">
        <f t="shared" si="299"/>
        <v/>
      </c>
    </row>
    <row r="9600" spans="2:11" x14ac:dyDescent="0.2">
      <c r="B9600" s="10" t="str">
        <f t="shared" si="298"/>
        <v/>
      </c>
      <c r="C9600" s="30"/>
      <c r="H9600" s="10" t="str">
        <f>IFERROR(IF(INDEX(Rooms[اعتماد القيمة],MATCH(الحجز!$D9600,Rooms[الشقة],0),1)&lt;=الحجز!$C9600,((INDEX(Rooms[القيمة],MATCH(الحجز!$D9600,Rooms[الشقة],0),1)*الحجز!$E9600)+G9600)-F9600,الحجز!$H9600),"")</f>
        <v/>
      </c>
      <c r="I9600" s="10" t="str">
        <f>IFERROR(VLOOKUP(D9600,Rooms[[الشقة]:[وصف]],4,FALSE),"")</f>
        <v/>
      </c>
      <c r="K9600" s="16" t="str">
        <f t="shared" si="299"/>
        <v/>
      </c>
    </row>
    <row r="9601" spans="2:11" x14ac:dyDescent="0.2">
      <c r="B9601" s="10" t="str">
        <f t="shared" si="298"/>
        <v/>
      </c>
      <c r="C9601" s="30"/>
      <c r="H9601" s="10" t="str">
        <f>IFERROR(IF(INDEX(Rooms[اعتماد القيمة],MATCH(الحجز!$D9601,Rooms[الشقة],0),1)&lt;=الحجز!$C9601,((INDEX(Rooms[القيمة],MATCH(الحجز!$D9601,Rooms[الشقة],0),1)*الحجز!$E9601)+G9601)-F9601,الحجز!$H9601),"")</f>
        <v/>
      </c>
      <c r="I9601" s="10" t="str">
        <f>IFERROR(VLOOKUP(D9601,Rooms[[الشقة]:[وصف]],4,FALSE),"")</f>
        <v/>
      </c>
      <c r="K9601" s="16" t="str">
        <f t="shared" si="299"/>
        <v/>
      </c>
    </row>
    <row r="9602" spans="2:11" x14ac:dyDescent="0.2">
      <c r="B9602" s="10" t="str">
        <f t="shared" si="298"/>
        <v/>
      </c>
      <c r="C9602" s="30"/>
      <c r="H9602" s="10" t="str">
        <f>IFERROR(IF(INDEX(Rooms[اعتماد القيمة],MATCH(الحجز!$D9602,Rooms[الشقة],0),1)&lt;=الحجز!$C9602,((INDEX(Rooms[القيمة],MATCH(الحجز!$D9602,Rooms[الشقة],0),1)*الحجز!$E9602)+G9602)-F9602,الحجز!$H9602),"")</f>
        <v/>
      </c>
      <c r="I9602" s="10" t="str">
        <f>IFERROR(VLOOKUP(D9602,Rooms[[الشقة]:[وصف]],4,FALSE),"")</f>
        <v/>
      </c>
      <c r="K9602" s="16" t="str">
        <f t="shared" si="299"/>
        <v/>
      </c>
    </row>
    <row r="9603" spans="2:11" x14ac:dyDescent="0.2">
      <c r="B9603" s="10" t="str">
        <f t="shared" si="298"/>
        <v/>
      </c>
      <c r="C9603" s="30"/>
      <c r="H9603" s="10" t="str">
        <f>IFERROR(IF(INDEX(Rooms[اعتماد القيمة],MATCH(الحجز!$D9603,Rooms[الشقة],0),1)&lt;=الحجز!$C9603,((INDEX(Rooms[القيمة],MATCH(الحجز!$D9603,Rooms[الشقة],0),1)*الحجز!$E9603)+G9603)-F9603,الحجز!$H9603),"")</f>
        <v/>
      </c>
      <c r="I9603" s="10" t="str">
        <f>IFERROR(VLOOKUP(D9603,Rooms[[الشقة]:[وصف]],4,FALSE),"")</f>
        <v/>
      </c>
      <c r="K9603" s="16" t="str">
        <f t="shared" si="299"/>
        <v/>
      </c>
    </row>
    <row r="9604" spans="2:11" x14ac:dyDescent="0.2">
      <c r="B9604" s="10" t="str">
        <f t="shared" si="298"/>
        <v/>
      </c>
      <c r="C9604" s="30"/>
      <c r="H9604" s="10" t="str">
        <f>IFERROR(IF(INDEX(Rooms[اعتماد القيمة],MATCH(الحجز!$D9604,Rooms[الشقة],0),1)&lt;=الحجز!$C9604,((INDEX(Rooms[القيمة],MATCH(الحجز!$D9604,Rooms[الشقة],0),1)*الحجز!$E9604)+G9604)-F9604,الحجز!$H9604),"")</f>
        <v/>
      </c>
      <c r="I9604" s="10" t="str">
        <f>IFERROR(VLOOKUP(D9604,Rooms[[الشقة]:[وصف]],4,FALSE),"")</f>
        <v/>
      </c>
      <c r="K9604" s="16" t="str">
        <f t="shared" si="299"/>
        <v/>
      </c>
    </row>
    <row r="9605" spans="2:11" x14ac:dyDescent="0.2">
      <c r="B9605" s="10" t="str">
        <f t="shared" ref="B9605:B9668" si="300">IF(C9605&lt;&gt;"",ROW(A9602),"")</f>
        <v/>
      </c>
      <c r="C9605" s="30"/>
      <c r="H9605" s="10" t="str">
        <f>IFERROR(IF(INDEX(Rooms[اعتماد القيمة],MATCH(الحجز!$D9605,Rooms[الشقة],0),1)&lt;=الحجز!$C9605,((INDEX(Rooms[القيمة],MATCH(الحجز!$D9605,Rooms[الشقة],0),1)*الحجز!$E9605)+G9605)-F9605,الحجز!$H9605),"")</f>
        <v/>
      </c>
      <c r="I9605" s="10" t="str">
        <f>IFERROR(VLOOKUP(D9605,Rooms[[الشقة]:[وصف]],4,FALSE),"")</f>
        <v/>
      </c>
      <c r="K9605" s="16" t="str">
        <f t="shared" ref="K9605:K9668" si="301">IF(AND(E9605="",C9605=""),"",C9605+(IF(E9605&lt;1,E9605,(E9605-1))))</f>
        <v/>
      </c>
    </row>
    <row r="9606" spans="2:11" x14ac:dyDescent="0.2">
      <c r="B9606" s="10" t="str">
        <f t="shared" si="300"/>
        <v/>
      </c>
      <c r="C9606" s="30"/>
      <c r="H9606" s="10" t="str">
        <f>IFERROR(IF(INDEX(Rooms[اعتماد القيمة],MATCH(الحجز!$D9606,Rooms[الشقة],0),1)&lt;=الحجز!$C9606,((INDEX(Rooms[القيمة],MATCH(الحجز!$D9606,Rooms[الشقة],0),1)*الحجز!$E9606)+G9606)-F9606,الحجز!$H9606),"")</f>
        <v/>
      </c>
      <c r="I9606" s="10" t="str">
        <f>IFERROR(VLOOKUP(D9606,Rooms[[الشقة]:[وصف]],4,FALSE),"")</f>
        <v/>
      </c>
      <c r="K9606" s="16" t="str">
        <f t="shared" si="301"/>
        <v/>
      </c>
    </row>
    <row r="9607" spans="2:11" x14ac:dyDescent="0.2">
      <c r="B9607" s="10" t="str">
        <f t="shared" si="300"/>
        <v/>
      </c>
      <c r="C9607" s="30"/>
      <c r="H9607" s="10" t="str">
        <f>IFERROR(IF(INDEX(Rooms[اعتماد القيمة],MATCH(الحجز!$D9607,Rooms[الشقة],0),1)&lt;=الحجز!$C9607,((INDEX(Rooms[القيمة],MATCH(الحجز!$D9607,Rooms[الشقة],0),1)*الحجز!$E9607)+G9607)-F9607,الحجز!$H9607),"")</f>
        <v/>
      </c>
      <c r="I9607" s="10" t="str">
        <f>IFERROR(VLOOKUP(D9607,Rooms[[الشقة]:[وصف]],4,FALSE),"")</f>
        <v/>
      </c>
      <c r="K9607" s="16" t="str">
        <f t="shared" si="301"/>
        <v/>
      </c>
    </row>
    <row r="9608" spans="2:11" x14ac:dyDescent="0.2">
      <c r="B9608" s="10" t="str">
        <f t="shared" si="300"/>
        <v/>
      </c>
      <c r="C9608" s="30"/>
      <c r="H9608" s="10" t="str">
        <f>IFERROR(IF(INDEX(Rooms[اعتماد القيمة],MATCH(الحجز!$D9608,Rooms[الشقة],0),1)&lt;=الحجز!$C9608,((INDEX(Rooms[القيمة],MATCH(الحجز!$D9608,Rooms[الشقة],0),1)*الحجز!$E9608)+G9608)-F9608,الحجز!$H9608),"")</f>
        <v/>
      </c>
      <c r="I9608" s="10" t="str">
        <f>IFERROR(VLOOKUP(D9608,Rooms[[الشقة]:[وصف]],4,FALSE),"")</f>
        <v/>
      </c>
      <c r="K9608" s="16" t="str">
        <f t="shared" si="301"/>
        <v/>
      </c>
    </row>
    <row r="9609" spans="2:11" x14ac:dyDescent="0.2">
      <c r="B9609" s="10" t="str">
        <f t="shared" si="300"/>
        <v/>
      </c>
      <c r="C9609" s="30"/>
      <c r="H9609" s="10" t="str">
        <f>IFERROR(IF(INDEX(Rooms[اعتماد القيمة],MATCH(الحجز!$D9609,Rooms[الشقة],0),1)&lt;=الحجز!$C9609,((INDEX(Rooms[القيمة],MATCH(الحجز!$D9609,Rooms[الشقة],0),1)*الحجز!$E9609)+G9609)-F9609,الحجز!$H9609),"")</f>
        <v/>
      </c>
      <c r="I9609" s="10" t="str">
        <f>IFERROR(VLOOKUP(D9609,Rooms[[الشقة]:[وصف]],4,FALSE),"")</f>
        <v/>
      </c>
      <c r="K9609" s="16" t="str">
        <f t="shared" si="301"/>
        <v/>
      </c>
    </row>
    <row r="9610" spans="2:11" x14ac:dyDescent="0.2">
      <c r="B9610" s="10" t="str">
        <f t="shared" si="300"/>
        <v/>
      </c>
      <c r="C9610" s="30"/>
      <c r="H9610" s="10" t="str">
        <f>IFERROR(IF(INDEX(Rooms[اعتماد القيمة],MATCH(الحجز!$D9610,Rooms[الشقة],0),1)&lt;=الحجز!$C9610,((INDEX(Rooms[القيمة],MATCH(الحجز!$D9610,Rooms[الشقة],0),1)*الحجز!$E9610)+G9610)-F9610,الحجز!$H9610),"")</f>
        <v/>
      </c>
      <c r="I9610" s="10" t="str">
        <f>IFERROR(VLOOKUP(D9610,Rooms[[الشقة]:[وصف]],4,FALSE),"")</f>
        <v/>
      </c>
      <c r="K9610" s="16" t="str">
        <f t="shared" si="301"/>
        <v/>
      </c>
    </row>
    <row r="9611" spans="2:11" x14ac:dyDescent="0.2">
      <c r="B9611" s="10" t="str">
        <f t="shared" si="300"/>
        <v/>
      </c>
      <c r="C9611" s="30"/>
      <c r="H9611" s="10" t="str">
        <f>IFERROR(IF(INDEX(Rooms[اعتماد القيمة],MATCH(الحجز!$D9611,Rooms[الشقة],0),1)&lt;=الحجز!$C9611,((INDEX(Rooms[القيمة],MATCH(الحجز!$D9611,Rooms[الشقة],0),1)*الحجز!$E9611)+G9611)-F9611,الحجز!$H9611),"")</f>
        <v/>
      </c>
      <c r="I9611" s="10" t="str">
        <f>IFERROR(VLOOKUP(D9611,Rooms[[الشقة]:[وصف]],4,FALSE),"")</f>
        <v/>
      </c>
      <c r="K9611" s="16" t="str">
        <f t="shared" si="301"/>
        <v/>
      </c>
    </row>
    <row r="9612" spans="2:11" x14ac:dyDescent="0.2">
      <c r="B9612" s="10" t="str">
        <f t="shared" si="300"/>
        <v/>
      </c>
      <c r="C9612" s="30"/>
      <c r="H9612" s="10" t="str">
        <f>IFERROR(IF(INDEX(Rooms[اعتماد القيمة],MATCH(الحجز!$D9612,Rooms[الشقة],0),1)&lt;=الحجز!$C9612,((INDEX(Rooms[القيمة],MATCH(الحجز!$D9612,Rooms[الشقة],0),1)*الحجز!$E9612)+G9612)-F9612,الحجز!$H9612),"")</f>
        <v/>
      </c>
      <c r="I9612" s="10" t="str">
        <f>IFERROR(VLOOKUP(D9612,Rooms[[الشقة]:[وصف]],4,FALSE),"")</f>
        <v/>
      </c>
      <c r="K9612" s="16" t="str">
        <f t="shared" si="301"/>
        <v/>
      </c>
    </row>
    <row r="9613" spans="2:11" x14ac:dyDescent="0.2">
      <c r="B9613" s="10" t="str">
        <f t="shared" si="300"/>
        <v/>
      </c>
      <c r="C9613" s="30"/>
      <c r="H9613" s="10" t="str">
        <f>IFERROR(IF(INDEX(Rooms[اعتماد القيمة],MATCH(الحجز!$D9613,Rooms[الشقة],0),1)&lt;=الحجز!$C9613,((INDEX(Rooms[القيمة],MATCH(الحجز!$D9613,Rooms[الشقة],0),1)*الحجز!$E9613)+G9613)-F9613,الحجز!$H9613),"")</f>
        <v/>
      </c>
      <c r="I9613" s="10" t="str">
        <f>IFERROR(VLOOKUP(D9613,Rooms[[الشقة]:[وصف]],4,FALSE),"")</f>
        <v/>
      </c>
      <c r="K9613" s="16" t="str">
        <f t="shared" si="301"/>
        <v/>
      </c>
    </row>
    <row r="9614" spans="2:11" x14ac:dyDescent="0.2">
      <c r="B9614" s="10" t="str">
        <f t="shared" si="300"/>
        <v/>
      </c>
      <c r="C9614" s="30"/>
      <c r="H9614" s="10" t="str">
        <f>IFERROR(IF(INDEX(Rooms[اعتماد القيمة],MATCH(الحجز!$D9614,Rooms[الشقة],0),1)&lt;=الحجز!$C9614,((INDEX(Rooms[القيمة],MATCH(الحجز!$D9614,Rooms[الشقة],0),1)*الحجز!$E9614)+G9614)-F9614,الحجز!$H9614),"")</f>
        <v/>
      </c>
      <c r="I9614" s="10" t="str">
        <f>IFERROR(VLOOKUP(D9614,Rooms[[الشقة]:[وصف]],4,FALSE),"")</f>
        <v/>
      </c>
      <c r="K9614" s="16" t="str">
        <f t="shared" si="301"/>
        <v/>
      </c>
    </row>
    <row r="9615" spans="2:11" x14ac:dyDescent="0.2">
      <c r="B9615" s="10" t="str">
        <f t="shared" si="300"/>
        <v/>
      </c>
      <c r="C9615" s="30"/>
      <c r="H9615" s="10" t="str">
        <f>IFERROR(IF(INDEX(Rooms[اعتماد القيمة],MATCH(الحجز!$D9615,Rooms[الشقة],0),1)&lt;=الحجز!$C9615,((INDEX(Rooms[القيمة],MATCH(الحجز!$D9615,Rooms[الشقة],0),1)*الحجز!$E9615)+G9615)-F9615,الحجز!$H9615),"")</f>
        <v/>
      </c>
      <c r="I9615" s="10" t="str">
        <f>IFERROR(VLOOKUP(D9615,Rooms[[الشقة]:[وصف]],4,FALSE),"")</f>
        <v/>
      </c>
      <c r="K9615" s="16" t="str">
        <f t="shared" si="301"/>
        <v/>
      </c>
    </row>
    <row r="9616" spans="2:11" x14ac:dyDescent="0.2">
      <c r="B9616" s="10" t="str">
        <f t="shared" si="300"/>
        <v/>
      </c>
      <c r="C9616" s="30"/>
      <c r="H9616" s="10" t="str">
        <f>IFERROR(IF(INDEX(Rooms[اعتماد القيمة],MATCH(الحجز!$D9616,Rooms[الشقة],0),1)&lt;=الحجز!$C9616,((INDEX(Rooms[القيمة],MATCH(الحجز!$D9616,Rooms[الشقة],0),1)*الحجز!$E9616)+G9616)-F9616,الحجز!$H9616),"")</f>
        <v/>
      </c>
      <c r="I9616" s="10" t="str">
        <f>IFERROR(VLOOKUP(D9616,Rooms[[الشقة]:[وصف]],4,FALSE),"")</f>
        <v/>
      </c>
      <c r="K9616" s="16" t="str">
        <f t="shared" si="301"/>
        <v/>
      </c>
    </row>
    <row r="9617" spans="2:11" x14ac:dyDescent="0.2">
      <c r="B9617" s="10" t="str">
        <f t="shared" si="300"/>
        <v/>
      </c>
      <c r="C9617" s="30"/>
      <c r="H9617" s="10" t="str">
        <f>IFERROR(IF(INDEX(Rooms[اعتماد القيمة],MATCH(الحجز!$D9617,Rooms[الشقة],0),1)&lt;=الحجز!$C9617,((INDEX(Rooms[القيمة],MATCH(الحجز!$D9617,Rooms[الشقة],0),1)*الحجز!$E9617)+G9617)-F9617,الحجز!$H9617),"")</f>
        <v/>
      </c>
      <c r="I9617" s="10" t="str">
        <f>IFERROR(VLOOKUP(D9617,Rooms[[الشقة]:[وصف]],4,FALSE),"")</f>
        <v/>
      </c>
      <c r="K9617" s="16" t="str">
        <f t="shared" si="301"/>
        <v/>
      </c>
    </row>
    <row r="9618" spans="2:11" x14ac:dyDescent="0.2">
      <c r="B9618" s="10" t="str">
        <f t="shared" si="300"/>
        <v/>
      </c>
      <c r="C9618" s="30"/>
      <c r="H9618" s="10" t="str">
        <f>IFERROR(IF(INDEX(Rooms[اعتماد القيمة],MATCH(الحجز!$D9618,Rooms[الشقة],0),1)&lt;=الحجز!$C9618,((INDEX(Rooms[القيمة],MATCH(الحجز!$D9618,Rooms[الشقة],0),1)*الحجز!$E9618)+G9618)-F9618,الحجز!$H9618),"")</f>
        <v/>
      </c>
      <c r="I9618" s="10" t="str">
        <f>IFERROR(VLOOKUP(D9618,Rooms[[الشقة]:[وصف]],4,FALSE),"")</f>
        <v/>
      </c>
      <c r="K9618" s="16" t="str">
        <f t="shared" si="301"/>
        <v/>
      </c>
    </row>
    <row r="9619" spans="2:11" x14ac:dyDescent="0.2">
      <c r="B9619" s="10" t="str">
        <f t="shared" si="300"/>
        <v/>
      </c>
      <c r="C9619" s="30"/>
      <c r="H9619" s="10" t="str">
        <f>IFERROR(IF(INDEX(Rooms[اعتماد القيمة],MATCH(الحجز!$D9619,Rooms[الشقة],0),1)&lt;=الحجز!$C9619,((INDEX(Rooms[القيمة],MATCH(الحجز!$D9619,Rooms[الشقة],0),1)*الحجز!$E9619)+G9619)-F9619,الحجز!$H9619),"")</f>
        <v/>
      </c>
      <c r="I9619" s="10" t="str">
        <f>IFERROR(VLOOKUP(D9619,Rooms[[الشقة]:[وصف]],4,FALSE),"")</f>
        <v/>
      </c>
      <c r="K9619" s="16" t="str">
        <f t="shared" si="301"/>
        <v/>
      </c>
    </row>
    <row r="9620" spans="2:11" x14ac:dyDescent="0.2">
      <c r="B9620" s="10" t="str">
        <f t="shared" si="300"/>
        <v/>
      </c>
      <c r="C9620" s="30"/>
      <c r="H9620" s="10" t="str">
        <f>IFERROR(IF(INDEX(Rooms[اعتماد القيمة],MATCH(الحجز!$D9620,Rooms[الشقة],0),1)&lt;=الحجز!$C9620,((INDEX(Rooms[القيمة],MATCH(الحجز!$D9620,Rooms[الشقة],0),1)*الحجز!$E9620)+G9620)-F9620,الحجز!$H9620),"")</f>
        <v/>
      </c>
      <c r="I9620" s="10" t="str">
        <f>IFERROR(VLOOKUP(D9620,Rooms[[الشقة]:[وصف]],4,FALSE),"")</f>
        <v/>
      </c>
      <c r="K9620" s="16" t="str">
        <f t="shared" si="301"/>
        <v/>
      </c>
    </row>
    <row r="9621" spans="2:11" x14ac:dyDescent="0.2">
      <c r="B9621" s="10" t="str">
        <f t="shared" si="300"/>
        <v/>
      </c>
      <c r="C9621" s="30"/>
      <c r="H9621" s="10" t="str">
        <f>IFERROR(IF(INDEX(Rooms[اعتماد القيمة],MATCH(الحجز!$D9621,Rooms[الشقة],0),1)&lt;=الحجز!$C9621,((INDEX(Rooms[القيمة],MATCH(الحجز!$D9621,Rooms[الشقة],0),1)*الحجز!$E9621)+G9621)-F9621,الحجز!$H9621),"")</f>
        <v/>
      </c>
      <c r="I9621" s="10" t="str">
        <f>IFERROR(VLOOKUP(D9621,Rooms[[الشقة]:[وصف]],4,FALSE),"")</f>
        <v/>
      </c>
      <c r="K9621" s="16" t="str">
        <f t="shared" si="301"/>
        <v/>
      </c>
    </row>
    <row r="9622" spans="2:11" x14ac:dyDescent="0.2">
      <c r="B9622" s="10" t="str">
        <f t="shared" si="300"/>
        <v/>
      </c>
      <c r="C9622" s="30"/>
      <c r="H9622" s="10" t="str">
        <f>IFERROR(IF(INDEX(Rooms[اعتماد القيمة],MATCH(الحجز!$D9622,Rooms[الشقة],0),1)&lt;=الحجز!$C9622,((INDEX(Rooms[القيمة],MATCH(الحجز!$D9622,Rooms[الشقة],0),1)*الحجز!$E9622)+G9622)-F9622,الحجز!$H9622),"")</f>
        <v/>
      </c>
      <c r="I9622" s="10" t="str">
        <f>IFERROR(VLOOKUP(D9622,Rooms[[الشقة]:[وصف]],4,FALSE),"")</f>
        <v/>
      </c>
      <c r="K9622" s="16" t="str">
        <f t="shared" si="301"/>
        <v/>
      </c>
    </row>
    <row r="9623" spans="2:11" x14ac:dyDescent="0.2">
      <c r="B9623" s="10" t="str">
        <f t="shared" si="300"/>
        <v/>
      </c>
      <c r="C9623" s="30"/>
      <c r="H9623" s="10" t="str">
        <f>IFERROR(IF(INDEX(Rooms[اعتماد القيمة],MATCH(الحجز!$D9623,Rooms[الشقة],0),1)&lt;=الحجز!$C9623,((INDEX(Rooms[القيمة],MATCH(الحجز!$D9623,Rooms[الشقة],0),1)*الحجز!$E9623)+G9623)-F9623,الحجز!$H9623),"")</f>
        <v/>
      </c>
      <c r="I9623" s="10" t="str">
        <f>IFERROR(VLOOKUP(D9623,Rooms[[الشقة]:[وصف]],4,FALSE),"")</f>
        <v/>
      </c>
      <c r="K9623" s="16" t="str">
        <f t="shared" si="301"/>
        <v/>
      </c>
    </row>
    <row r="9624" spans="2:11" x14ac:dyDescent="0.2">
      <c r="B9624" s="10" t="str">
        <f t="shared" si="300"/>
        <v/>
      </c>
      <c r="C9624" s="30"/>
      <c r="H9624" s="10" t="str">
        <f>IFERROR(IF(INDEX(Rooms[اعتماد القيمة],MATCH(الحجز!$D9624,Rooms[الشقة],0),1)&lt;=الحجز!$C9624,((INDEX(Rooms[القيمة],MATCH(الحجز!$D9624,Rooms[الشقة],0),1)*الحجز!$E9624)+G9624)-F9624,الحجز!$H9624),"")</f>
        <v/>
      </c>
      <c r="I9624" s="10" t="str">
        <f>IFERROR(VLOOKUP(D9624,Rooms[[الشقة]:[وصف]],4,FALSE),"")</f>
        <v/>
      </c>
      <c r="K9624" s="16" t="str">
        <f t="shared" si="301"/>
        <v/>
      </c>
    </row>
    <row r="9625" spans="2:11" x14ac:dyDescent="0.2">
      <c r="B9625" s="10" t="str">
        <f t="shared" si="300"/>
        <v/>
      </c>
      <c r="C9625" s="30"/>
      <c r="H9625" s="10" t="str">
        <f>IFERROR(IF(INDEX(Rooms[اعتماد القيمة],MATCH(الحجز!$D9625,Rooms[الشقة],0),1)&lt;=الحجز!$C9625,((INDEX(Rooms[القيمة],MATCH(الحجز!$D9625,Rooms[الشقة],0),1)*الحجز!$E9625)+G9625)-F9625,الحجز!$H9625),"")</f>
        <v/>
      </c>
      <c r="I9625" s="10" t="str">
        <f>IFERROR(VLOOKUP(D9625,Rooms[[الشقة]:[وصف]],4,FALSE),"")</f>
        <v/>
      </c>
      <c r="K9625" s="16" t="str">
        <f t="shared" si="301"/>
        <v/>
      </c>
    </row>
    <row r="9626" spans="2:11" x14ac:dyDescent="0.2">
      <c r="B9626" s="10" t="str">
        <f t="shared" si="300"/>
        <v/>
      </c>
      <c r="C9626" s="30"/>
      <c r="H9626" s="10" t="str">
        <f>IFERROR(IF(INDEX(Rooms[اعتماد القيمة],MATCH(الحجز!$D9626,Rooms[الشقة],0),1)&lt;=الحجز!$C9626,((INDEX(Rooms[القيمة],MATCH(الحجز!$D9626,Rooms[الشقة],0),1)*الحجز!$E9626)+G9626)-F9626,الحجز!$H9626),"")</f>
        <v/>
      </c>
      <c r="I9626" s="10" t="str">
        <f>IFERROR(VLOOKUP(D9626,Rooms[[الشقة]:[وصف]],4,FALSE),"")</f>
        <v/>
      </c>
      <c r="K9626" s="16" t="str">
        <f t="shared" si="301"/>
        <v/>
      </c>
    </row>
    <row r="9627" spans="2:11" x14ac:dyDescent="0.2">
      <c r="B9627" s="10" t="str">
        <f t="shared" si="300"/>
        <v/>
      </c>
      <c r="C9627" s="30"/>
      <c r="H9627" s="10" t="str">
        <f>IFERROR(IF(INDEX(Rooms[اعتماد القيمة],MATCH(الحجز!$D9627,Rooms[الشقة],0),1)&lt;=الحجز!$C9627,((INDEX(Rooms[القيمة],MATCH(الحجز!$D9627,Rooms[الشقة],0),1)*الحجز!$E9627)+G9627)-F9627,الحجز!$H9627),"")</f>
        <v/>
      </c>
      <c r="I9627" s="10" t="str">
        <f>IFERROR(VLOOKUP(D9627,Rooms[[الشقة]:[وصف]],4,FALSE),"")</f>
        <v/>
      </c>
      <c r="K9627" s="16" t="str">
        <f t="shared" si="301"/>
        <v/>
      </c>
    </row>
    <row r="9628" spans="2:11" x14ac:dyDescent="0.2">
      <c r="B9628" s="10" t="str">
        <f t="shared" si="300"/>
        <v/>
      </c>
      <c r="C9628" s="30"/>
      <c r="H9628" s="10" t="str">
        <f>IFERROR(IF(INDEX(Rooms[اعتماد القيمة],MATCH(الحجز!$D9628,Rooms[الشقة],0),1)&lt;=الحجز!$C9628,((INDEX(Rooms[القيمة],MATCH(الحجز!$D9628,Rooms[الشقة],0),1)*الحجز!$E9628)+G9628)-F9628,الحجز!$H9628),"")</f>
        <v/>
      </c>
      <c r="I9628" s="10" t="str">
        <f>IFERROR(VLOOKUP(D9628,Rooms[[الشقة]:[وصف]],4,FALSE),"")</f>
        <v/>
      </c>
      <c r="K9628" s="16" t="str">
        <f t="shared" si="301"/>
        <v/>
      </c>
    </row>
    <row r="9629" spans="2:11" x14ac:dyDescent="0.2">
      <c r="B9629" s="10" t="str">
        <f t="shared" si="300"/>
        <v/>
      </c>
      <c r="C9629" s="30"/>
      <c r="H9629" s="10" t="str">
        <f>IFERROR(IF(INDEX(Rooms[اعتماد القيمة],MATCH(الحجز!$D9629,Rooms[الشقة],0),1)&lt;=الحجز!$C9629,((INDEX(Rooms[القيمة],MATCH(الحجز!$D9629,Rooms[الشقة],0),1)*الحجز!$E9629)+G9629)-F9629,الحجز!$H9629),"")</f>
        <v/>
      </c>
      <c r="I9629" s="10" t="str">
        <f>IFERROR(VLOOKUP(D9629,Rooms[[الشقة]:[وصف]],4,FALSE),"")</f>
        <v/>
      </c>
      <c r="K9629" s="16" t="str">
        <f t="shared" si="301"/>
        <v/>
      </c>
    </row>
    <row r="9630" spans="2:11" x14ac:dyDescent="0.2">
      <c r="B9630" s="10" t="str">
        <f t="shared" si="300"/>
        <v/>
      </c>
      <c r="C9630" s="30"/>
      <c r="H9630" s="10" t="str">
        <f>IFERROR(IF(INDEX(Rooms[اعتماد القيمة],MATCH(الحجز!$D9630,Rooms[الشقة],0),1)&lt;=الحجز!$C9630,((INDEX(Rooms[القيمة],MATCH(الحجز!$D9630,Rooms[الشقة],0),1)*الحجز!$E9630)+G9630)-F9630,الحجز!$H9630),"")</f>
        <v/>
      </c>
      <c r="I9630" s="10" t="str">
        <f>IFERROR(VLOOKUP(D9630,Rooms[[الشقة]:[وصف]],4,FALSE),"")</f>
        <v/>
      </c>
      <c r="K9630" s="16" t="str">
        <f t="shared" si="301"/>
        <v/>
      </c>
    </row>
    <row r="9631" spans="2:11" x14ac:dyDescent="0.2">
      <c r="B9631" s="10" t="str">
        <f t="shared" si="300"/>
        <v/>
      </c>
      <c r="C9631" s="30"/>
      <c r="H9631" s="10" t="str">
        <f>IFERROR(IF(INDEX(Rooms[اعتماد القيمة],MATCH(الحجز!$D9631,Rooms[الشقة],0),1)&lt;=الحجز!$C9631,((INDEX(Rooms[القيمة],MATCH(الحجز!$D9631,Rooms[الشقة],0),1)*الحجز!$E9631)+G9631)-F9631,الحجز!$H9631),"")</f>
        <v/>
      </c>
      <c r="I9631" s="10" t="str">
        <f>IFERROR(VLOOKUP(D9631,Rooms[[الشقة]:[وصف]],4,FALSE),"")</f>
        <v/>
      </c>
      <c r="K9631" s="16" t="str">
        <f t="shared" si="301"/>
        <v/>
      </c>
    </row>
    <row r="9632" spans="2:11" x14ac:dyDescent="0.2">
      <c r="B9632" s="10" t="str">
        <f t="shared" si="300"/>
        <v/>
      </c>
      <c r="C9632" s="30"/>
      <c r="H9632" s="10" t="str">
        <f>IFERROR(IF(INDEX(Rooms[اعتماد القيمة],MATCH(الحجز!$D9632,Rooms[الشقة],0),1)&lt;=الحجز!$C9632,((INDEX(Rooms[القيمة],MATCH(الحجز!$D9632,Rooms[الشقة],0),1)*الحجز!$E9632)+G9632)-F9632,الحجز!$H9632),"")</f>
        <v/>
      </c>
      <c r="I9632" s="10" t="str">
        <f>IFERROR(VLOOKUP(D9632,Rooms[[الشقة]:[وصف]],4,FALSE),"")</f>
        <v/>
      </c>
      <c r="K9632" s="16" t="str">
        <f t="shared" si="301"/>
        <v/>
      </c>
    </row>
    <row r="9633" spans="2:11" x14ac:dyDescent="0.2">
      <c r="B9633" s="10" t="str">
        <f t="shared" si="300"/>
        <v/>
      </c>
      <c r="C9633" s="30"/>
      <c r="H9633" s="10" t="str">
        <f>IFERROR(IF(INDEX(Rooms[اعتماد القيمة],MATCH(الحجز!$D9633,Rooms[الشقة],0),1)&lt;=الحجز!$C9633,((INDEX(Rooms[القيمة],MATCH(الحجز!$D9633,Rooms[الشقة],0),1)*الحجز!$E9633)+G9633)-F9633,الحجز!$H9633),"")</f>
        <v/>
      </c>
      <c r="I9633" s="10" t="str">
        <f>IFERROR(VLOOKUP(D9633,Rooms[[الشقة]:[وصف]],4,FALSE),"")</f>
        <v/>
      </c>
      <c r="K9633" s="16" t="str">
        <f t="shared" si="301"/>
        <v/>
      </c>
    </row>
    <row r="9634" spans="2:11" x14ac:dyDescent="0.2">
      <c r="B9634" s="10" t="str">
        <f t="shared" si="300"/>
        <v/>
      </c>
      <c r="C9634" s="30"/>
      <c r="H9634" s="10" t="str">
        <f>IFERROR(IF(INDEX(Rooms[اعتماد القيمة],MATCH(الحجز!$D9634,Rooms[الشقة],0),1)&lt;=الحجز!$C9634,((INDEX(Rooms[القيمة],MATCH(الحجز!$D9634,Rooms[الشقة],0),1)*الحجز!$E9634)+G9634)-F9634,الحجز!$H9634),"")</f>
        <v/>
      </c>
      <c r="I9634" s="10" t="str">
        <f>IFERROR(VLOOKUP(D9634,Rooms[[الشقة]:[وصف]],4,FALSE),"")</f>
        <v/>
      </c>
      <c r="K9634" s="16" t="str">
        <f t="shared" si="301"/>
        <v/>
      </c>
    </row>
    <row r="9635" spans="2:11" x14ac:dyDescent="0.2">
      <c r="B9635" s="10" t="str">
        <f t="shared" si="300"/>
        <v/>
      </c>
      <c r="C9635" s="30"/>
      <c r="H9635" s="10" t="str">
        <f>IFERROR(IF(INDEX(Rooms[اعتماد القيمة],MATCH(الحجز!$D9635,Rooms[الشقة],0),1)&lt;=الحجز!$C9635,((INDEX(Rooms[القيمة],MATCH(الحجز!$D9635,Rooms[الشقة],0),1)*الحجز!$E9635)+G9635)-F9635,الحجز!$H9635),"")</f>
        <v/>
      </c>
      <c r="I9635" s="10" t="str">
        <f>IFERROR(VLOOKUP(D9635,Rooms[[الشقة]:[وصف]],4,FALSE),"")</f>
        <v/>
      </c>
      <c r="K9635" s="16" t="str">
        <f t="shared" si="301"/>
        <v/>
      </c>
    </row>
    <row r="9636" spans="2:11" x14ac:dyDescent="0.2">
      <c r="B9636" s="10" t="str">
        <f t="shared" si="300"/>
        <v/>
      </c>
      <c r="C9636" s="30"/>
      <c r="H9636" s="10" t="str">
        <f>IFERROR(IF(INDEX(Rooms[اعتماد القيمة],MATCH(الحجز!$D9636,Rooms[الشقة],0),1)&lt;=الحجز!$C9636,((INDEX(Rooms[القيمة],MATCH(الحجز!$D9636,Rooms[الشقة],0),1)*الحجز!$E9636)+G9636)-F9636,الحجز!$H9636),"")</f>
        <v/>
      </c>
      <c r="I9636" s="10" t="str">
        <f>IFERROR(VLOOKUP(D9636,Rooms[[الشقة]:[وصف]],4,FALSE),"")</f>
        <v/>
      </c>
      <c r="K9636" s="16" t="str">
        <f t="shared" si="301"/>
        <v/>
      </c>
    </row>
    <row r="9637" spans="2:11" x14ac:dyDescent="0.2">
      <c r="B9637" s="10" t="str">
        <f t="shared" si="300"/>
        <v/>
      </c>
      <c r="C9637" s="30"/>
      <c r="H9637" s="10" t="str">
        <f>IFERROR(IF(INDEX(Rooms[اعتماد القيمة],MATCH(الحجز!$D9637,Rooms[الشقة],0),1)&lt;=الحجز!$C9637,((INDEX(Rooms[القيمة],MATCH(الحجز!$D9637,Rooms[الشقة],0),1)*الحجز!$E9637)+G9637)-F9637,الحجز!$H9637),"")</f>
        <v/>
      </c>
      <c r="I9637" s="10" t="str">
        <f>IFERROR(VLOOKUP(D9637,Rooms[[الشقة]:[وصف]],4,FALSE),"")</f>
        <v/>
      </c>
      <c r="K9637" s="16" t="str">
        <f t="shared" si="301"/>
        <v/>
      </c>
    </row>
    <row r="9638" spans="2:11" x14ac:dyDescent="0.2">
      <c r="B9638" s="10" t="str">
        <f t="shared" si="300"/>
        <v/>
      </c>
      <c r="C9638" s="30"/>
      <c r="H9638" s="10" t="str">
        <f>IFERROR(IF(INDEX(Rooms[اعتماد القيمة],MATCH(الحجز!$D9638,Rooms[الشقة],0),1)&lt;=الحجز!$C9638,((INDEX(Rooms[القيمة],MATCH(الحجز!$D9638,Rooms[الشقة],0),1)*الحجز!$E9638)+G9638)-F9638,الحجز!$H9638),"")</f>
        <v/>
      </c>
      <c r="I9638" s="10" t="str">
        <f>IFERROR(VLOOKUP(D9638,Rooms[[الشقة]:[وصف]],4,FALSE),"")</f>
        <v/>
      </c>
      <c r="K9638" s="16" t="str">
        <f t="shared" si="301"/>
        <v/>
      </c>
    </row>
    <row r="9639" spans="2:11" x14ac:dyDescent="0.2">
      <c r="B9639" s="10" t="str">
        <f t="shared" si="300"/>
        <v/>
      </c>
      <c r="C9639" s="30"/>
      <c r="H9639" s="10" t="str">
        <f>IFERROR(IF(INDEX(Rooms[اعتماد القيمة],MATCH(الحجز!$D9639,Rooms[الشقة],0),1)&lt;=الحجز!$C9639,((INDEX(Rooms[القيمة],MATCH(الحجز!$D9639,Rooms[الشقة],0),1)*الحجز!$E9639)+G9639)-F9639,الحجز!$H9639),"")</f>
        <v/>
      </c>
      <c r="I9639" s="10" t="str">
        <f>IFERROR(VLOOKUP(D9639,Rooms[[الشقة]:[وصف]],4,FALSE),"")</f>
        <v/>
      </c>
      <c r="K9639" s="16" t="str">
        <f t="shared" si="301"/>
        <v/>
      </c>
    </row>
    <row r="9640" spans="2:11" x14ac:dyDescent="0.2">
      <c r="B9640" s="10" t="str">
        <f t="shared" si="300"/>
        <v/>
      </c>
      <c r="C9640" s="30"/>
      <c r="H9640" s="10" t="str">
        <f>IFERROR(IF(INDEX(Rooms[اعتماد القيمة],MATCH(الحجز!$D9640,Rooms[الشقة],0),1)&lt;=الحجز!$C9640,((INDEX(Rooms[القيمة],MATCH(الحجز!$D9640,Rooms[الشقة],0),1)*الحجز!$E9640)+G9640)-F9640,الحجز!$H9640),"")</f>
        <v/>
      </c>
      <c r="I9640" s="10" t="str">
        <f>IFERROR(VLOOKUP(D9640,Rooms[[الشقة]:[وصف]],4,FALSE),"")</f>
        <v/>
      </c>
      <c r="K9640" s="16" t="str">
        <f t="shared" si="301"/>
        <v/>
      </c>
    </row>
    <row r="9641" spans="2:11" x14ac:dyDescent="0.2">
      <c r="B9641" s="10" t="str">
        <f t="shared" si="300"/>
        <v/>
      </c>
      <c r="C9641" s="30"/>
      <c r="H9641" s="10" t="str">
        <f>IFERROR(IF(INDEX(Rooms[اعتماد القيمة],MATCH(الحجز!$D9641,Rooms[الشقة],0),1)&lt;=الحجز!$C9641,((INDEX(Rooms[القيمة],MATCH(الحجز!$D9641,Rooms[الشقة],0),1)*الحجز!$E9641)+G9641)-F9641,الحجز!$H9641),"")</f>
        <v/>
      </c>
      <c r="I9641" s="10" t="str">
        <f>IFERROR(VLOOKUP(D9641,Rooms[[الشقة]:[وصف]],4,FALSE),"")</f>
        <v/>
      </c>
      <c r="K9641" s="16" t="str">
        <f t="shared" si="301"/>
        <v/>
      </c>
    </row>
    <row r="9642" spans="2:11" x14ac:dyDescent="0.2">
      <c r="B9642" s="10" t="str">
        <f t="shared" si="300"/>
        <v/>
      </c>
      <c r="C9642" s="30"/>
      <c r="H9642" s="10" t="str">
        <f>IFERROR(IF(INDEX(Rooms[اعتماد القيمة],MATCH(الحجز!$D9642,Rooms[الشقة],0),1)&lt;=الحجز!$C9642,((INDEX(Rooms[القيمة],MATCH(الحجز!$D9642,Rooms[الشقة],0),1)*الحجز!$E9642)+G9642)-F9642,الحجز!$H9642),"")</f>
        <v/>
      </c>
      <c r="I9642" s="10" t="str">
        <f>IFERROR(VLOOKUP(D9642,Rooms[[الشقة]:[وصف]],4,FALSE),"")</f>
        <v/>
      </c>
      <c r="K9642" s="16" t="str">
        <f t="shared" si="301"/>
        <v/>
      </c>
    </row>
    <row r="9643" spans="2:11" x14ac:dyDescent="0.2">
      <c r="B9643" s="10" t="str">
        <f t="shared" si="300"/>
        <v/>
      </c>
      <c r="C9643" s="30"/>
      <c r="H9643" s="10" t="str">
        <f>IFERROR(IF(INDEX(Rooms[اعتماد القيمة],MATCH(الحجز!$D9643,Rooms[الشقة],0),1)&lt;=الحجز!$C9643,((INDEX(Rooms[القيمة],MATCH(الحجز!$D9643,Rooms[الشقة],0),1)*الحجز!$E9643)+G9643)-F9643,الحجز!$H9643),"")</f>
        <v/>
      </c>
      <c r="I9643" s="10" t="str">
        <f>IFERROR(VLOOKUP(D9643,Rooms[[الشقة]:[وصف]],4,FALSE),"")</f>
        <v/>
      </c>
      <c r="K9643" s="16" t="str">
        <f t="shared" si="301"/>
        <v/>
      </c>
    </row>
    <row r="9644" spans="2:11" x14ac:dyDescent="0.2">
      <c r="B9644" s="10" t="str">
        <f t="shared" si="300"/>
        <v/>
      </c>
      <c r="C9644" s="30"/>
      <c r="H9644" s="10" t="str">
        <f>IFERROR(IF(INDEX(Rooms[اعتماد القيمة],MATCH(الحجز!$D9644,Rooms[الشقة],0),1)&lt;=الحجز!$C9644,((INDEX(Rooms[القيمة],MATCH(الحجز!$D9644,Rooms[الشقة],0),1)*الحجز!$E9644)+G9644)-F9644,الحجز!$H9644),"")</f>
        <v/>
      </c>
      <c r="I9644" s="10" t="str">
        <f>IFERROR(VLOOKUP(D9644,Rooms[[الشقة]:[وصف]],4,FALSE),"")</f>
        <v/>
      </c>
      <c r="K9644" s="16" t="str">
        <f t="shared" si="301"/>
        <v/>
      </c>
    </row>
    <row r="9645" spans="2:11" x14ac:dyDescent="0.2">
      <c r="B9645" s="10" t="str">
        <f t="shared" si="300"/>
        <v/>
      </c>
      <c r="C9645" s="30"/>
      <c r="H9645" s="10" t="str">
        <f>IFERROR(IF(INDEX(Rooms[اعتماد القيمة],MATCH(الحجز!$D9645,Rooms[الشقة],0),1)&lt;=الحجز!$C9645,((INDEX(Rooms[القيمة],MATCH(الحجز!$D9645,Rooms[الشقة],0),1)*الحجز!$E9645)+G9645)-F9645,الحجز!$H9645),"")</f>
        <v/>
      </c>
      <c r="I9645" s="10" t="str">
        <f>IFERROR(VLOOKUP(D9645,Rooms[[الشقة]:[وصف]],4,FALSE),"")</f>
        <v/>
      </c>
      <c r="K9645" s="16" t="str">
        <f t="shared" si="301"/>
        <v/>
      </c>
    </row>
    <row r="9646" spans="2:11" x14ac:dyDescent="0.2">
      <c r="B9646" s="10" t="str">
        <f t="shared" si="300"/>
        <v/>
      </c>
      <c r="C9646" s="30"/>
      <c r="H9646" s="10" t="str">
        <f>IFERROR(IF(INDEX(Rooms[اعتماد القيمة],MATCH(الحجز!$D9646,Rooms[الشقة],0),1)&lt;=الحجز!$C9646,((INDEX(Rooms[القيمة],MATCH(الحجز!$D9646,Rooms[الشقة],0),1)*الحجز!$E9646)+G9646)-F9646,الحجز!$H9646),"")</f>
        <v/>
      </c>
      <c r="I9646" s="10" t="str">
        <f>IFERROR(VLOOKUP(D9646,Rooms[[الشقة]:[وصف]],4,FALSE),"")</f>
        <v/>
      </c>
      <c r="K9646" s="16" t="str">
        <f t="shared" si="301"/>
        <v/>
      </c>
    </row>
    <row r="9647" spans="2:11" x14ac:dyDescent="0.2">
      <c r="B9647" s="10" t="str">
        <f t="shared" si="300"/>
        <v/>
      </c>
      <c r="C9647" s="30"/>
      <c r="H9647" s="10" t="str">
        <f>IFERROR(IF(INDEX(Rooms[اعتماد القيمة],MATCH(الحجز!$D9647,Rooms[الشقة],0),1)&lt;=الحجز!$C9647,((INDEX(Rooms[القيمة],MATCH(الحجز!$D9647,Rooms[الشقة],0),1)*الحجز!$E9647)+G9647)-F9647,الحجز!$H9647),"")</f>
        <v/>
      </c>
      <c r="I9647" s="10" t="str">
        <f>IFERROR(VLOOKUP(D9647,Rooms[[الشقة]:[وصف]],4,FALSE),"")</f>
        <v/>
      </c>
      <c r="K9647" s="16" t="str">
        <f t="shared" si="301"/>
        <v/>
      </c>
    </row>
    <row r="9648" spans="2:11" x14ac:dyDescent="0.2">
      <c r="B9648" s="10" t="str">
        <f t="shared" si="300"/>
        <v/>
      </c>
      <c r="C9648" s="30"/>
      <c r="H9648" s="10" t="str">
        <f>IFERROR(IF(INDEX(Rooms[اعتماد القيمة],MATCH(الحجز!$D9648,Rooms[الشقة],0),1)&lt;=الحجز!$C9648,((INDEX(Rooms[القيمة],MATCH(الحجز!$D9648,Rooms[الشقة],0),1)*الحجز!$E9648)+G9648)-F9648,الحجز!$H9648),"")</f>
        <v/>
      </c>
      <c r="I9648" s="10" t="str">
        <f>IFERROR(VLOOKUP(D9648,Rooms[[الشقة]:[وصف]],4,FALSE),"")</f>
        <v/>
      </c>
      <c r="K9648" s="16" t="str">
        <f t="shared" si="301"/>
        <v/>
      </c>
    </row>
    <row r="9649" spans="2:11" x14ac:dyDescent="0.2">
      <c r="B9649" s="10" t="str">
        <f t="shared" si="300"/>
        <v/>
      </c>
      <c r="C9649" s="30"/>
      <c r="H9649" s="10" t="str">
        <f>IFERROR(IF(INDEX(Rooms[اعتماد القيمة],MATCH(الحجز!$D9649,Rooms[الشقة],0),1)&lt;=الحجز!$C9649,((INDEX(Rooms[القيمة],MATCH(الحجز!$D9649,Rooms[الشقة],0),1)*الحجز!$E9649)+G9649)-F9649,الحجز!$H9649),"")</f>
        <v/>
      </c>
      <c r="I9649" s="10" t="str">
        <f>IFERROR(VLOOKUP(D9649,Rooms[[الشقة]:[وصف]],4,FALSE),"")</f>
        <v/>
      </c>
      <c r="K9649" s="16" t="str">
        <f t="shared" si="301"/>
        <v/>
      </c>
    </row>
    <row r="9650" spans="2:11" x14ac:dyDescent="0.2">
      <c r="B9650" s="10" t="str">
        <f t="shared" si="300"/>
        <v/>
      </c>
      <c r="C9650" s="30"/>
      <c r="H9650" s="10" t="str">
        <f>IFERROR(IF(INDEX(Rooms[اعتماد القيمة],MATCH(الحجز!$D9650,Rooms[الشقة],0),1)&lt;=الحجز!$C9650,((INDEX(Rooms[القيمة],MATCH(الحجز!$D9650,Rooms[الشقة],0),1)*الحجز!$E9650)+G9650)-F9650,الحجز!$H9650),"")</f>
        <v/>
      </c>
      <c r="I9650" s="10" t="str">
        <f>IFERROR(VLOOKUP(D9650,Rooms[[الشقة]:[وصف]],4,FALSE),"")</f>
        <v/>
      </c>
      <c r="K9650" s="16" t="str">
        <f t="shared" si="301"/>
        <v/>
      </c>
    </row>
    <row r="9651" spans="2:11" x14ac:dyDescent="0.2">
      <c r="B9651" s="10" t="str">
        <f t="shared" si="300"/>
        <v/>
      </c>
      <c r="C9651" s="30"/>
      <c r="H9651" s="10" t="str">
        <f>IFERROR(IF(INDEX(Rooms[اعتماد القيمة],MATCH(الحجز!$D9651,Rooms[الشقة],0),1)&lt;=الحجز!$C9651,((INDEX(Rooms[القيمة],MATCH(الحجز!$D9651,Rooms[الشقة],0),1)*الحجز!$E9651)+G9651)-F9651,الحجز!$H9651),"")</f>
        <v/>
      </c>
      <c r="I9651" s="10" t="str">
        <f>IFERROR(VLOOKUP(D9651,Rooms[[الشقة]:[وصف]],4,FALSE),"")</f>
        <v/>
      </c>
      <c r="K9651" s="16" t="str">
        <f t="shared" si="301"/>
        <v/>
      </c>
    </row>
    <row r="9652" spans="2:11" x14ac:dyDescent="0.2">
      <c r="B9652" s="10" t="str">
        <f t="shared" si="300"/>
        <v/>
      </c>
      <c r="C9652" s="30"/>
      <c r="H9652" s="10" t="str">
        <f>IFERROR(IF(INDEX(Rooms[اعتماد القيمة],MATCH(الحجز!$D9652,Rooms[الشقة],0),1)&lt;=الحجز!$C9652,((INDEX(Rooms[القيمة],MATCH(الحجز!$D9652,Rooms[الشقة],0),1)*الحجز!$E9652)+G9652)-F9652,الحجز!$H9652),"")</f>
        <v/>
      </c>
      <c r="I9652" s="10" t="str">
        <f>IFERROR(VLOOKUP(D9652,Rooms[[الشقة]:[وصف]],4,FALSE),"")</f>
        <v/>
      </c>
      <c r="K9652" s="16" t="str">
        <f t="shared" si="301"/>
        <v/>
      </c>
    </row>
    <row r="9653" spans="2:11" x14ac:dyDescent="0.2">
      <c r="B9653" s="10" t="str">
        <f t="shared" si="300"/>
        <v/>
      </c>
      <c r="C9653" s="30"/>
      <c r="H9653" s="10" t="str">
        <f>IFERROR(IF(INDEX(Rooms[اعتماد القيمة],MATCH(الحجز!$D9653,Rooms[الشقة],0),1)&lt;=الحجز!$C9653,((INDEX(Rooms[القيمة],MATCH(الحجز!$D9653,Rooms[الشقة],0),1)*الحجز!$E9653)+G9653)-F9653,الحجز!$H9653),"")</f>
        <v/>
      </c>
      <c r="I9653" s="10" t="str">
        <f>IFERROR(VLOOKUP(D9653,Rooms[[الشقة]:[وصف]],4,FALSE),"")</f>
        <v/>
      </c>
      <c r="K9653" s="16" t="str">
        <f t="shared" si="301"/>
        <v/>
      </c>
    </row>
    <row r="9654" spans="2:11" x14ac:dyDescent="0.2">
      <c r="B9654" s="10" t="str">
        <f t="shared" si="300"/>
        <v/>
      </c>
      <c r="C9654" s="30"/>
      <c r="H9654" s="10" t="str">
        <f>IFERROR(IF(INDEX(Rooms[اعتماد القيمة],MATCH(الحجز!$D9654,Rooms[الشقة],0),1)&lt;=الحجز!$C9654,((INDEX(Rooms[القيمة],MATCH(الحجز!$D9654,Rooms[الشقة],0),1)*الحجز!$E9654)+G9654)-F9654,الحجز!$H9654),"")</f>
        <v/>
      </c>
      <c r="I9654" s="10" t="str">
        <f>IFERROR(VLOOKUP(D9654,Rooms[[الشقة]:[وصف]],4,FALSE),"")</f>
        <v/>
      </c>
      <c r="K9654" s="16" t="str">
        <f t="shared" si="301"/>
        <v/>
      </c>
    </row>
    <row r="9655" spans="2:11" x14ac:dyDescent="0.2">
      <c r="B9655" s="10" t="str">
        <f t="shared" si="300"/>
        <v/>
      </c>
      <c r="C9655" s="30"/>
      <c r="H9655" s="10" t="str">
        <f>IFERROR(IF(INDEX(Rooms[اعتماد القيمة],MATCH(الحجز!$D9655,Rooms[الشقة],0),1)&lt;=الحجز!$C9655,((INDEX(Rooms[القيمة],MATCH(الحجز!$D9655,Rooms[الشقة],0),1)*الحجز!$E9655)+G9655)-F9655,الحجز!$H9655),"")</f>
        <v/>
      </c>
      <c r="I9655" s="10" t="str">
        <f>IFERROR(VLOOKUP(D9655,Rooms[[الشقة]:[وصف]],4,FALSE),"")</f>
        <v/>
      </c>
      <c r="K9655" s="16" t="str">
        <f t="shared" si="301"/>
        <v/>
      </c>
    </row>
    <row r="9656" spans="2:11" x14ac:dyDescent="0.2">
      <c r="B9656" s="10" t="str">
        <f t="shared" si="300"/>
        <v/>
      </c>
      <c r="C9656" s="30"/>
      <c r="H9656" s="10" t="str">
        <f>IFERROR(IF(INDEX(Rooms[اعتماد القيمة],MATCH(الحجز!$D9656,Rooms[الشقة],0),1)&lt;=الحجز!$C9656,((INDEX(Rooms[القيمة],MATCH(الحجز!$D9656,Rooms[الشقة],0),1)*الحجز!$E9656)+G9656)-F9656,الحجز!$H9656),"")</f>
        <v/>
      </c>
      <c r="I9656" s="10" t="str">
        <f>IFERROR(VLOOKUP(D9656,Rooms[[الشقة]:[وصف]],4,FALSE),"")</f>
        <v/>
      </c>
      <c r="K9656" s="16" t="str">
        <f t="shared" si="301"/>
        <v/>
      </c>
    </row>
    <row r="9657" spans="2:11" x14ac:dyDescent="0.2">
      <c r="B9657" s="10" t="str">
        <f t="shared" si="300"/>
        <v/>
      </c>
      <c r="C9657" s="30"/>
      <c r="H9657" s="10" t="str">
        <f>IFERROR(IF(INDEX(Rooms[اعتماد القيمة],MATCH(الحجز!$D9657,Rooms[الشقة],0),1)&lt;=الحجز!$C9657,((INDEX(Rooms[القيمة],MATCH(الحجز!$D9657,Rooms[الشقة],0),1)*الحجز!$E9657)+G9657)-F9657,الحجز!$H9657),"")</f>
        <v/>
      </c>
      <c r="I9657" s="10" t="str">
        <f>IFERROR(VLOOKUP(D9657,Rooms[[الشقة]:[وصف]],4,FALSE),"")</f>
        <v/>
      </c>
      <c r="K9657" s="16" t="str">
        <f t="shared" si="301"/>
        <v/>
      </c>
    </row>
    <row r="9658" spans="2:11" x14ac:dyDescent="0.2">
      <c r="B9658" s="10" t="str">
        <f t="shared" si="300"/>
        <v/>
      </c>
      <c r="C9658" s="30"/>
      <c r="H9658" s="10" t="str">
        <f>IFERROR(IF(INDEX(Rooms[اعتماد القيمة],MATCH(الحجز!$D9658,Rooms[الشقة],0),1)&lt;=الحجز!$C9658,((INDEX(Rooms[القيمة],MATCH(الحجز!$D9658,Rooms[الشقة],0),1)*الحجز!$E9658)+G9658)-F9658,الحجز!$H9658),"")</f>
        <v/>
      </c>
      <c r="I9658" s="10" t="str">
        <f>IFERROR(VLOOKUP(D9658,Rooms[[الشقة]:[وصف]],4,FALSE),"")</f>
        <v/>
      </c>
      <c r="K9658" s="16" t="str">
        <f t="shared" si="301"/>
        <v/>
      </c>
    </row>
    <row r="9659" spans="2:11" x14ac:dyDescent="0.2">
      <c r="B9659" s="10" t="str">
        <f t="shared" si="300"/>
        <v/>
      </c>
      <c r="C9659" s="30"/>
      <c r="H9659" s="10" t="str">
        <f>IFERROR(IF(INDEX(Rooms[اعتماد القيمة],MATCH(الحجز!$D9659,Rooms[الشقة],0),1)&lt;=الحجز!$C9659,((INDEX(Rooms[القيمة],MATCH(الحجز!$D9659,Rooms[الشقة],0),1)*الحجز!$E9659)+G9659)-F9659,الحجز!$H9659),"")</f>
        <v/>
      </c>
      <c r="I9659" s="10" t="str">
        <f>IFERROR(VLOOKUP(D9659,Rooms[[الشقة]:[وصف]],4,FALSE),"")</f>
        <v/>
      </c>
      <c r="K9659" s="16" t="str">
        <f t="shared" si="301"/>
        <v/>
      </c>
    </row>
    <row r="9660" spans="2:11" x14ac:dyDescent="0.2">
      <c r="B9660" s="10" t="str">
        <f t="shared" si="300"/>
        <v/>
      </c>
      <c r="C9660" s="30"/>
      <c r="H9660" s="10" t="str">
        <f>IFERROR(IF(INDEX(Rooms[اعتماد القيمة],MATCH(الحجز!$D9660,Rooms[الشقة],0),1)&lt;=الحجز!$C9660,((INDEX(Rooms[القيمة],MATCH(الحجز!$D9660,Rooms[الشقة],0),1)*الحجز!$E9660)+G9660)-F9660,الحجز!$H9660),"")</f>
        <v/>
      </c>
      <c r="I9660" s="10" t="str">
        <f>IFERROR(VLOOKUP(D9660,Rooms[[الشقة]:[وصف]],4,FALSE),"")</f>
        <v/>
      </c>
      <c r="K9660" s="16" t="str">
        <f t="shared" si="301"/>
        <v/>
      </c>
    </row>
    <row r="9661" spans="2:11" x14ac:dyDescent="0.2">
      <c r="B9661" s="10" t="str">
        <f t="shared" si="300"/>
        <v/>
      </c>
      <c r="C9661" s="30"/>
      <c r="H9661" s="10" t="str">
        <f>IFERROR(IF(INDEX(Rooms[اعتماد القيمة],MATCH(الحجز!$D9661,Rooms[الشقة],0),1)&lt;=الحجز!$C9661,((INDEX(Rooms[القيمة],MATCH(الحجز!$D9661,Rooms[الشقة],0),1)*الحجز!$E9661)+G9661)-F9661,الحجز!$H9661),"")</f>
        <v/>
      </c>
      <c r="I9661" s="10" t="str">
        <f>IFERROR(VLOOKUP(D9661,Rooms[[الشقة]:[وصف]],4,FALSE),"")</f>
        <v/>
      </c>
      <c r="K9661" s="16" t="str">
        <f t="shared" si="301"/>
        <v/>
      </c>
    </row>
    <row r="9662" spans="2:11" x14ac:dyDescent="0.2">
      <c r="B9662" s="10" t="str">
        <f t="shared" si="300"/>
        <v/>
      </c>
      <c r="C9662" s="30"/>
      <c r="H9662" s="10" t="str">
        <f>IFERROR(IF(INDEX(Rooms[اعتماد القيمة],MATCH(الحجز!$D9662,Rooms[الشقة],0),1)&lt;=الحجز!$C9662,((INDEX(Rooms[القيمة],MATCH(الحجز!$D9662,Rooms[الشقة],0),1)*الحجز!$E9662)+G9662)-F9662,الحجز!$H9662),"")</f>
        <v/>
      </c>
      <c r="I9662" s="10" t="str">
        <f>IFERROR(VLOOKUP(D9662,Rooms[[الشقة]:[وصف]],4,FALSE),"")</f>
        <v/>
      </c>
      <c r="K9662" s="16" t="str">
        <f t="shared" si="301"/>
        <v/>
      </c>
    </row>
    <row r="9663" spans="2:11" x14ac:dyDescent="0.2">
      <c r="B9663" s="10" t="str">
        <f t="shared" si="300"/>
        <v/>
      </c>
      <c r="C9663" s="30"/>
      <c r="H9663" s="10" t="str">
        <f>IFERROR(IF(INDEX(Rooms[اعتماد القيمة],MATCH(الحجز!$D9663,Rooms[الشقة],0),1)&lt;=الحجز!$C9663,((INDEX(Rooms[القيمة],MATCH(الحجز!$D9663,Rooms[الشقة],0),1)*الحجز!$E9663)+G9663)-F9663,الحجز!$H9663),"")</f>
        <v/>
      </c>
      <c r="I9663" s="10" t="str">
        <f>IFERROR(VLOOKUP(D9663,Rooms[[الشقة]:[وصف]],4,FALSE),"")</f>
        <v/>
      </c>
      <c r="K9663" s="16" t="str">
        <f t="shared" si="301"/>
        <v/>
      </c>
    </row>
    <row r="9664" spans="2:11" x14ac:dyDescent="0.2">
      <c r="B9664" s="10" t="str">
        <f t="shared" si="300"/>
        <v/>
      </c>
      <c r="C9664" s="30"/>
      <c r="H9664" s="10" t="str">
        <f>IFERROR(IF(INDEX(Rooms[اعتماد القيمة],MATCH(الحجز!$D9664,Rooms[الشقة],0),1)&lt;=الحجز!$C9664,((INDEX(Rooms[القيمة],MATCH(الحجز!$D9664,Rooms[الشقة],0),1)*الحجز!$E9664)+G9664)-F9664,الحجز!$H9664),"")</f>
        <v/>
      </c>
      <c r="I9664" s="10" t="str">
        <f>IFERROR(VLOOKUP(D9664,Rooms[[الشقة]:[وصف]],4,FALSE),"")</f>
        <v/>
      </c>
      <c r="K9664" s="16" t="str">
        <f t="shared" si="301"/>
        <v/>
      </c>
    </row>
    <row r="9665" spans="2:11" x14ac:dyDescent="0.2">
      <c r="B9665" s="10" t="str">
        <f t="shared" si="300"/>
        <v/>
      </c>
      <c r="C9665" s="30"/>
      <c r="H9665" s="10" t="str">
        <f>IFERROR(IF(INDEX(Rooms[اعتماد القيمة],MATCH(الحجز!$D9665,Rooms[الشقة],0),1)&lt;=الحجز!$C9665,((INDEX(Rooms[القيمة],MATCH(الحجز!$D9665,Rooms[الشقة],0),1)*الحجز!$E9665)+G9665)-F9665,الحجز!$H9665),"")</f>
        <v/>
      </c>
      <c r="I9665" s="10" t="str">
        <f>IFERROR(VLOOKUP(D9665,Rooms[[الشقة]:[وصف]],4,FALSE),"")</f>
        <v/>
      </c>
      <c r="K9665" s="16" t="str">
        <f t="shared" si="301"/>
        <v/>
      </c>
    </row>
    <row r="9666" spans="2:11" x14ac:dyDescent="0.2">
      <c r="B9666" s="10" t="str">
        <f t="shared" si="300"/>
        <v/>
      </c>
      <c r="C9666" s="30"/>
      <c r="H9666" s="10" t="str">
        <f>IFERROR(IF(INDEX(Rooms[اعتماد القيمة],MATCH(الحجز!$D9666,Rooms[الشقة],0),1)&lt;=الحجز!$C9666,((INDEX(Rooms[القيمة],MATCH(الحجز!$D9666,Rooms[الشقة],0),1)*الحجز!$E9666)+G9666)-F9666,الحجز!$H9666),"")</f>
        <v/>
      </c>
      <c r="I9666" s="10" t="str">
        <f>IFERROR(VLOOKUP(D9666,Rooms[[الشقة]:[وصف]],4,FALSE),"")</f>
        <v/>
      </c>
      <c r="K9666" s="16" t="str">
        <f t="shared" si="301"/>
        <v/>
      </c>
    </row>
    <row r="9667" spans="2:11" x14ac:dyDescent="0.2">
      <c r="B9667" s="10" t="str">
        <f t="shared" si="300"/>
        <v/>
      </c>
      <c r="C9667" s="30"/>
      <c r="H9667" s="10" t="str">
        <f>IFERROR(IF(INDEX(Rooms[اعتماد القيمة],MATCH(الحجز!$D9667,Rooms[الشقة],0),1)&lt;=الحجز!$C9667,((INDEX(Rooms[القيمة],MATCH(الحجز!$D9667,Rooms[الشقة],0),1)*الحجز!$E9667)+G9667)-F9667,الحجز!$H9667),"")</f>
        <v/>
      </c>
      <c r="I9667" s="10" t="str">
        <f>IFERROR(VLOOKUP(D9667,Rooms[[الشقة]:[وصف]],4,FALSE),"")</f>
        <v/>
      </c>
      <c r="K9667" s="16" t="str">
        <f t="shared" si="301"/>
        <v/>
      </c>
    </row>
    <row r="9668" spans="2:11" x14ac:dyDescent="0.2">
      <c r="B9668" s="10" t="str">
        <f t="shared" si="300"/>
        <v/>
      </c>
      <c r="C9668" s="30"/>
      <c r="H9668" s="10" t="str">
        <f>IFERROR(IF(INDEX(Rooms[اعتماد القيمة],MATCH(الحجز!$D9668,Rooms[الشقة],0),1)&lt;=الحجز!$C9668,((INDEX(Rooms[القيمة],MATCH(الحجز!$D9668,Rooms[الشقة],0),1)*الحجز!$E9668)+G9668)-F9668,الحجز!$H9668),"")</f>
        <v/>
      </c>
      <c r="I9668" s="10" t="str">
        <f>IFERROR(VLOOKUP(D9668,Rooms[[الشقة]:[وصف]],4,FALSE),"")</f>
        <v/>
      </c>
      <c r="K9668" s="16" t="str">
        <f t="shared" si="301"/>
        <v/>
      </c>
    </row>
    <row r="9669" spans="2:11" x14ac:dyDescent="0.2">
      <c r="B9669" s="10" t="str">
        <f t="shared" ref="B9669:B9732" si="302">IF(C9669&lt;&gt;"",ROW(A9666),"")</f>
        <v/>
      </c>
      <c r="C9669" s="30"/>
      <c r="H9669" s="10" t="str">
        <f>IFERROR(IF(INDEX(Rooms[اعتماد القيمة],MATCH(الحجز!$D9669,Rooms[الشقة],0),1)&lt;=الحجز!$C9669,((INDEX(Rooms[القيمة],MATCH(الحجز!$D9669,Rooms[الشقة],0),1)*الحجز!$E9669)+G9669)-F9669,الحجز!$H9669),"")</f>
        <v/>
      </c>
      <c r="I9669" s="10" t="str">
        <f>IFERROR(VLOOKUP(D9669,Rooms[[الشقة]:[وصف]],4,FALSE),"")</f>
        <v/>
      </c>
      <c r="K9669" s="16" t="str">
        <f t="shared" ref="K9669:K9732" si="303">IF(AND(E9669="",C9669=""),"",C9669+(IF(E9669&lt;1,E9669,(E9669-1))))</f>
        <v/>
      </c>
    </row>
    <row r="9670" spans="2:11" x14ac:dyDescent="0.2">
      <c r="B9670" s="10" t="str">
        <f t="shared" si="302"/>
        <v/>
      </c>
      <c r="C9670" s="30"/>
      <c r="H9670" s="10" t="str">
        <f>IFERROR(IF(INDEX(Rooms[اعتماد القيمة],MATCH(الحجز!$D9670,Rooms[الشقة],0),1)&lt;=الحجز!$C9670,((INDEX(Rooms[القيمة],MATCH(الحجز!$D9670,Rooms[الشقة],0),1)*الحجز!$E9670)+G9670)-F9670,الحجز!$H9670),"")</f>
        <v/>
      </c>
      <c r="I9670" s="10" t="str">
        <f>IFERROR(VLOOKUP(D9670,Rooms[[الشقة]:[وصف]],4,FALSE),"")</f>
        <v/>
      </c>
      <c r="K9670" s="16" t="str">
        <f t="shared" si="303"/>
        <v/>
      </c>
    </row>
    <row r="9671" spans="2:11" x14ac:dyDescent="0.2">
      <c r="B9671" s="10" t="str">
        <f t="shared" si="302"/>
        <v/>
      </c>
      <c r="C9671" s="30"/>
      <c r="H9671" s="10" t="str">
        <f>IFERROR(IF(INDEX(Rooms[اعتماد القيمة],MATCH(الحجز!$D9671,Rooms[الشقة],0),1)&lt;=الحجز!$C9671,((INDEX(Rooms[القيمة],MATCH(الحجز!$D9671,Rooms[الشقة],0),1)*الحجز!$E9671)+G9671)-F9671,الحجز!$H9671),"")</f>
        <v/>
      </c>
      <c r="I9671" s="10" t="str">
        <f>IFERROR(VLOOKUP(D9671,Rooms[[الشقة]:[وصف]],4,FALSE),"")</f>
        <v/>
      </c>
      <c r="K9671" s="16" t="str">
        <f t="shared" si="303"/>
        <v/>
      </c>
    </row>
    <row r="9672" spans="2:11" x14ac:dyDescent="0.2">
      <c r="B9672" s="10" t="str">
        <f t="shared" si="302"/>
        <v/>
      </c>
      <c r="C9672" s="30"/>
      <c r="H9672" s="10" t="str">
        <f>IFERROR(IF(INDEX(Rooms[اعتماد القيمة],MATCH(الحجز!$D9672,Rooms[الشقة],0),1)&lt;=الحجز!$C9672,((INDEX(Rooms[القيمة],MATCH(الحجز!$D9672,Rooms[الشقة],0),1)*الحجز!$E9672)+G9672)-F9672,الحجز!$H9672),"")</f>
        <v/>
      </c>
      <c r="I9672" s="10" t="str">
        <f>IFERROR(VLOOKUP(D9672,Rooms[[الشقة]:[وصف]],4,FALSE),"")</f>
        <v/>
      </c>
      <c r="K9672" s="16" t="str">
        <f t="shared" si="303"/>
        <v/>
      </c>
    </row>
    <row r="9673" spans="2:11" x14ac:dyDescent="0.2">
      <c r="B9673" s="10" t="str">
        <f t="shared" si="302"/>
        <v/>
      </c>
      <c r="C9673" s="30"/>
      <c r="H9673" s="10" t="str">
        <f>IFERROR(IF(INDEX(Rooms[اعتماد القيمة],MATCH(الحجز!$D9673,Rooms[الشقة],0),1)&lt;=الحجز!$C9673,((INDEX(Rooms[القيمة],MATCH(الحجز!$D9673,Rooms[الشقة],0),1)*الحجز!$E9673)+G9673)-F9673,الحجز!$H9673),"")</f>
        <v/>
      </c>
      <c r="I9673" s="10" t="str">
        <f>IFERROR(VLOOKUP(D9673,Rooms[[الشقة]:[وصف]],4,FALSE),"")</f>
        <v/>
      </c>
      <c r="K9673" s="16" t="str">
        <f t="shared" si="303"/>
        <v/>
      </c>
    </row>
    <row r="9674" spans="2:11" x14ac:dyDescent="0.2">
      <c r="B9674" s="10" t="str">
        <f t="shared" si="302"/>
        <v/>
      </c>
      <c r="C9674" s="30"/>
      <c r="H9674" s="10" t="str">
        <f>IFERROR(IF(INDEX(Rooms[اعتماد القيمة],MATCH(الحجز!$D9674,Rooms[الشقة],0),1)&lt;=الحجز!$C9674,((INDEX(Rooms[القيمة],MATCH(الحجز!$D9674,Rooms[الشقة],0),1)*الحجز!$E9674)+G9674)-F9674,الحجز!$H9674),"")</f>
        <v/>
      </c>
      <c r="I9674" s="10" t="str">
        <f>IFERROR(VLOOKUP(D9674,Rooms[[الشقة]:[وصف]],4,FALSE),"")</f>
        <v/>
      </c>
      <c r="K9674" s="16" t="str">
        <f t="shared" si="303"/>
        <v/>
      </c>
    </row>
    <row r="9675" spans="2:11" x14ac:dyDescent="0.2">
      <c r="B9675" s="10" t="str">
        <f t="shared" si="302"/>
        <v/>
      </c>
      <c r="C9675" s="30"/>
      <c r="H9675" s="10" t="str">
        <f>IFERROR(IF(INDEX(Rooms[اعتماد القيمة],MATCH(الحجز!$D9675,Rooms[الشقة],0),1)&lt;=الحجز!$C9675,((INDEX(Rooms[القيمة],MATCH(الحجز!$D9675,Rooms[الشقة],0),1)*الحجز!$E9675)+G9675)-F9675,الحجز!$H9675),"")</f>
        <v/>
      </c>
      <c r="I9675" s="10" t="str">
        <f>IFERROR(VLOOKUP(D9675,Rooms[[الشقة]:[وصف]],4,FALSE),"")</f>
        <v/>
      </c>
      <c r="K9675" s="16" t="str">
        <f t="shared" si="303"/>
        <v/>
      </c>
    </row>
    <row r="9676" spans="2:11" x14ac:dyDescent="0.2">
      <c r="B9676" s="10" t="str">
        <f t="shared" si="302"/>
        <v/>
      </c>
      <c r="C9676" s="30"/>
      <c r="H9676" s="10" t="str">
        <f>IFERROR(IF(INDEX(Rooms[اعتماد القيمة],MATCH(الحجز!$D9676,Rooms[الشقة],0),1)&lt;=الحجز!$C9676,((INDEX(Rooms[القيمة],MATCH(الحجز!$D9676,Rooms[الشقة],0),1)*الحجز!$E9676)+G9676)-F9676,الحجز!$H9676),"")</f>
        <v/>
      </c>
      <c r="I9676" s="10" t="str">
        <f>IFERROR(VLOOKUP(D9676,Rooms[[الشقة]:[وصف]],4,FALSE),"")</f>
        <v/>
      </c>
      <c r="K9676" s="16" t="str">
        <f t="shared" si="303"/>
        <v/>
      </c>
    </row>
    <row r="9677" spans="2:11" x14ac:dyDescent="0.2">
      <c r="B9677" s="10" t="str">
        <f t="shared" si="302"/>
        <v/>
      </c>
      <c r="C9677" s="30"/>
      <c r="H9677" s="10" t="str">
        <f>IFERROR(IF(INDEX(Rooms[اعتماد القيمة],MATCH(الحجز!$D9677,Rooms[الشقة],0),1)&lt;=الحجز!$C9677,((INDEX(Rooms[القيمة],MATCH(الحجز!$D9677,Rooms[الشقة],0),1)*الحجز!$E9677)+G9677)-F9677,الحجز!$H9677),"")</f>
        <v/>
      </c>
      <c r="I9677" s="10" t="str">
        <f>IFERROR(VLOOKUP(D9677,Rooms[[الشقة]:[وصف]],4,FALSE),"")</f>
        <v/>
      </c>
      <c r="K9677" s="16" t="str">
        <f t="shared" si="303"/>
        <v/>
      </c>
    </row>
    <row r="9678" spans="2:11" x14ac:dyDescent="0.2">
      <c r="B9678" s="10" t="str">
        <f t="shared" si="302"/>
        <v/>
      </c>
      <c r="C9678" s="30"/>
      <c r="H9678" s="10" t="str">
        <f>IFERROR(IF(INDEX(Rooms[اعتماد القيمة],MATCH(الحجز!$D9678,Rooms[الشقة],0),1)&lt;=الحجز!$C9678,((INDEX(Rooms[القيمة],MATCH(الحجز!$D9678,Rooms[الشقة],0),1)*الحجز!$E9678)+G9678)-F9678,الحجز!$H9678),"")</f>
        <v/>
      </c>
      <c r="I9678" s="10" t="str">
        <f>IFERROR(VLOOKUP(D9678,Rooms[[الشقة]:[وصف]],4,FALSE),"")</f>
        <v/>
      </c>
      <c r="K9678" s="16" t="str">
        <f t="shared" si="303"/>
        <v/>
      </c>
    </row>
    <row r="9679" spans="2:11" x14ac:dyDescent="0.2">
      <c r="B9679" s="10" t="str">
        <f t="shared" si="302"/>
        <v/>
      </c>
      <c r="C9679" s="30"/>
      <c r="H9679" s="10" t="str">
        <f>IFERROR(IF(INDEX(Rooms[اعتماد القيمة],MATCH(الحجز!$D9679,Rooms[الشقة],0),1)&lt;=الحجز!$C9679,((INDEX(Rooms[القيمة],MATCH(الحجز!$D9679,Rooms[الشقة],0),1)*الحجز!$E9679)+G9679)-F9679,الحجز!$H9679),"")</f>
        <v/>
      </c>
      <c r="I9679" s="10" t="str">
        <f>IFERROR(VLOOKUP(D9679,Rooms[[الشقة]:[وصف]],4,FALSE),"")</f>
        <v/>
      </c>
      <c r="K9679" s="16" t="str">
        <f t="shared" si="303"/>
        <v/>
      </c>
    </row>
    <row r="9680" spans="2:11" x14ac:dyDescent="0.2">
      <c r="B9680" s="10" t="str">
        <f t="shared" si="302"/>
        <v/>
      </c>
      <c r="C9680" s="30"/>
      <c r="H9680" s="10" t="str">
        <f>IFERROR(IF(INDEX(Rooms[اعتماد القيمة],MATCH(الحجز!$D9680,Rooms[الشقة],0),1)&lt;=الحجز!$C9680,((INDEX(Rooms[القيمة],MATCH(الحجز!$D9680,Rooms[الشقة],0),1)*الحجز!$E9680)+G9680)-F9680,الحجز!$H9680),"")</f>
        <v/>
      </c>
      <c r="I9680" s="10" t="str">
        <f>IFERROR(VLOOKUP(D9680,Rooms[[الشقة]:[وصف]],4,FALSE),"")</f>
        <v/>
      </c>
      <c r="K9680" s="16" t="str">
        <f t="shared" si="303"/>
        <v/>
      </c>
    </row>
    <row r="9681" spans="2:11" x14ac:dyDescent="0.2">
      <c r="B9681" s="10" t="str">
        <f t="shared" si="302"/>
        <v/>
      </c>
      <c r="C9681" s="30"/>
      <c r="H9681" s="10" t="str">
        <f>IFERROR(IF(INDEX(Rooms[اعتماد القيمة],MATCH(الحجز!$D9681,Rooms[الشقة],0),1)&lt;=الحجز!$C9681,((INDEX(Rooms[القيمة],MATCH(الحجز!$D9681,Rooms[الشقة],0),1)*الحجز!$E9681)+G9681)-F9681,الحجز!$H9681),"")</f>
        <v/>
      </c>
      <c r="I9681" s="10" t="str">
        <f>IFERROR(VLOOKUP(D9681,Rooms[[الشقة]:[وصف]],4,FALSE),"")</f>
        <v/>
      </c>
      <c r="K9681" s="16" t="str">
        <f t="shared" si="303"/>
        <v/>
      </c>
    </row>
    <row r="9682" spans="2:11" x14ac:dyDescent="0.2">
      <c r="B9682" s="10" t="str">
        <f t="shared" si="302"/>
        <v/>
      </c>
      <c r="C9682" s="30"/>
      <c r="H9682" s="10" t="str">
        <f>IFERROR(IF(INDEX(Rooms[اعتماد القيمة],MATCH(الحجز!$D9682,Rooms[الشقة],0),1)&lt;=الحجز!$C9682,((INDEX(Rooms[القيمة],MATCH(الحجز!$D9682,Rooms[الشقة],0),1)*الحجز!$E9682)+G9682)-F9682,الحجز!$H9682),"")</f>
        <v/>
      </c>
      <c r="I9682" s="10" t="str">
        <f>IFERROR(VLOOKUP(D9682,Rooms[[الشقة]:[وصف]],4,FALSE),"")</f>
        <v/>
      </c>
      <c r="K9682" s="16" t="str">
        <f t="shared" si="303"/>
        <v/>
      </c>
    </row>
    <row r="9683" spans="2:11" x14ac:dyDescent="0.2">
      <c r="B9683" s="10" t="str">
        <f t="shared" si="302"/>
        <v/>
      </c>
      <c r="C9683" s="30"/>
      <c r="H9683" s="10" t="str">
        <f>IFERROR(IF(INDEX(Rooms[اعتماد القيمة],MATCH(الحجز!$D9683,Rooms[الشقة],0),1)&lt;=الحجز!$C9683,((INDEX(Rooms[القيمة],MATCH(الحجز!$D9683,Rooms[الشقة],0),1)*الحجز!$E9683)+G9683)-F9683,الحجز!$H9683),"")</f>
        <v/>
      </c>
      <c r="I9683" s="10" t="str">
        <f>IFERROR(VLOOKUP(D9683,Rooms[[الشقة]:[وصف]],4,FALSE),"")</f>
        <v/>
      </c>
      <c r="K9683" s="16" t="str">
        <f t="shared" si="303"/>
        <v/>
      </c>
    </row>
    <row r="9684" spans="2:11" x14ac:dyDescent="0.2">
      <c r="B9684" s="10" t="str">
        <f t="shared" si="302"/>
        <v/>
      </c>
      <c r="C9684" s="30"/>
      <c r="H9684" s="10" t="str">
        <f>IFERROR(IF(INDEX(Rooms[اعتماد القيمة],MATCH(الحجز!$D9684,Rooms[الشقة],0),1)&lt;=الحجز!$C9684,((INDEX(Rooms[القيمة],MATCH(الحجز!$D9684,Rooms[الشقة],0),1)*الحجز!$E9684)+G9684)-F9684,الحجز!$H9684),"")</f>
        <v/>
      </c>
      <c r="I9684" s="10" t="str">
        <f>IFERROR(VLOOKUP(D9684,Rooms[[الشقة]:[وصف]],4,FALSE),"")</f>
        <v/>
      </c>
      <c r="K9684" s="16" t="str">
        <f t="shared" si="303"/>
        <v/>
      </c>
    </row>
    <row r="9685" spans="2:11" x14ac:dyDescent="0.2">
      <c r="B9685" s="10" t="str">
        <f t="shared" si="302"/>
        <v/>
      </c>
      <c r="C9685" s="30"/>
      <c r="H9685" s="10" t="str">
        <f>IFERROR(IF(INDEX(Rooms[اعتماد القيمة],MATCH(الحجز!$D9685,Rooms[الشقة],0),1)&lt;=الحجز!$C9685,((INDEX(Rooms[القيمة],MATCH(الحجز!$D9685,Rooms[الشقة],0),1)*الحجز!$E9685)+G9685)-F9685,الحجز!$H9685),"")</f>
        <v/>
      </c>
      <c r="I9685" s="10" t="str">
        <f>IFERROR(VLOOKUP(D9685,Rooms[[الشقة]:[وصف]],4,FALSE),"")</f>
        <v/>
      </c>
      <c r="K9685" s="16" t="str">
        <f t="shared" si="303"/>
        <v/>
      </c>
    </row>
    <row r="9686" spans="2:11" x14ac:dyDescent="0.2">
      <c r="B9686" s="10" t="str">
        <f t="shared" si="302"/>
        <v/>
      </c>
      <c r="C9686" s="30"/>
      <c r="H9686" s="10" t="str">
        <f>IFERROR(IF(INDEX(Rooms[اعتماد القيمة],MATCH(الحجز!$D9686,Rooms[الشقة],0),1)&lt;=الحجز!$C9686,((INDEX(Rooms[القيمة],MATCH(الحجز!$D9686,Rooms[الشقة],0),1)*الحجز!$E9686)+G9686)-F9686,الحجز!$H9686),"")</f>
        <v/>
      </c>
      <c r="I9686" s="10" t="str">
        <f>IFERROR(VLOOKUP(D9686,Rooms[[الشقة]:[وصف]],4,FALSE),"")</f>
        <v/>
      </c>
      <c r="K9686" s="16" t="str">
        <f t="shared" si="303"/>
        <v/>
      </c>
    </row>
    <row r="9687" spans="2:11" x14ac:dyDescent="0.2">
      <c r="B9687" s="10" t="str">
        <f t="shared" si="302"/>
        <v/>
      </c>
      <c r="C9687" s="30"/>
      <c r="H9687" s="10" t="str">
        <f>IFERROR(IF(INDEX(Rooms[اعتماد القيمة],MATCH(الحجز!$D9687,Rooms[الشقة],0),1)&lt;=الحجز!$C9687,((INDEX(Rooms[القيمة],MATCH(الحجز!$D9687,Rooms[الشقة],0),1)*الحجز!$E9687)+G9687)-F9687,الحجز!$H9687),"")</f>
        <v/>
      </c>
      <c r="I9687" s="10" t="str">
        <f>IFERROR(VLOOKUP(D9687,Rooms[[الشقة]:[وصف]],4,FALSE),"")</f>
        <v/>
      </c>
      <c r="K9687" s="16" t="str">
        <f t="shared" si="303"/>
        <v/>
      </c>
    </row>
    <row r="9688" spans="2:11" x14ac:dyDescent="0.2">
      <c r="B9688" s="10" t="str">
        <f t="shared" si="302"/>
        <v/>
      </c>
      <c r="C9688" s="30"/>
      <c r="H9688" s="10" t="str">
        <f>IFERROR(IF(INDEX(Rooms[اعتماد القيمة],MATCH(الحجز!$D9688,Rooms[الشقة],0),1)&lt;=الحجز!$C9688,((INDEX(Rooms[القيمة],MATCH(الحجز!$D9688,Rooms[الشقة],0),1)*الحجز!$E9688)+G9688)-F9688,الحجز!$H9688),"")</f>
        <v/>
      </c>
      <c r="I9688" s="10" t="str">
        <f>IFERROR(VLOOKUP(D9688,Rooms[[الشقة]:[وصف]],4,FALSE),"")</f>
        <v/>
      </c>
      <c r="K9688" s="16" t="str">
        <f t="shared" si="303"/>
        <v/>
      </c>
    </row>
    <row r="9689" spans="2:11" x14ac:dyDescent="0.2">
      <c r="B9689" s="10" t="str">
        <f t="shared" si="302"/>
        <v/>
      </c>
      <c r="C9689" s="30"/>
      <c r="H9689" s="10" t="str">
        <f>IFERROR(IF(INDEX(Rooms[اعتماد القيمة],MATCH(الحجز!$D9689,Rooms[الشقة],0),1)&lt;=الحجز!$C9689,((INDEX(Rooms[القيمة],MATCH(الحجز!$D9689,Rooms[الشقة],0),1)*الحجز!$E9689)+G9689)-F9689,الحجز!$H9689),"")</f>
        <v/>
      </c>
      <c r="I9689" s="10" t="str">
        <f>IFERROR(VLOOKUP(D9689,Rooms[[الشقة]:[وصف]],4,FALSE),"")</f>
        <v/>
      </c>
      <c r="K9689" s="16" t="str">
        <f t="shared" si="303"/>
        <v/>
      </c>
    </row>
    <row r="9690" spans="2:11" x14ac:dyDescent="0.2">
      <c r="B9690" s="10" t="str">
        <f t="shared" si="302"/>
        <v/>
      </c>
      <c r="C9690" s="30"/>
      <c r="H9690" s="10" t="str">
        <f>IFERROR(IF(INDEX(Rooms[اعتماد القيمة],MATCH(الحجز!$D9690,Rooms[الشقة],0),1)&lt;=الحجز!$C9690,((INDEX(Rooms[القيمة],MATCH(الحجز!$D9690,Rooms[الشقة],0),1)*الحجز!$E9690)+G9690)-F9690,الحجز!$H9690),"")</f>
        <v/>
      </c>
      <c r="I9690" s="10" t="str">
        <f>IFERROR(VLOOKUP(D9690,Rooms[[الشقة]:[وصف]],4,FALSE),"")</f>
        <v/>
      </c>
      <c r="K9690" s="16" t="str">
        <f t="shared" si="303"/>
        <v/>
      </c>
    </row>
    <row r="9691" spans="2:11" x14ac:dyDescent="0.2">
      <c r="B9691" s="10" t="str">
        <f t="shared" si="302"/>
        <v/>
      </c>
      <c r="C9691" s="30"/>
      <c r="H9691" s="10" t="str">
        <f>IFERROR(IF(INDEX(Rooms[اعتماد القيمة],MATCH(الحجز!$D9691,Rooms[الشقة],0),1)&lt;=الحجز!$C9691,((INDEX(Rooms[القيمة],MATCH(الحجز!$D9691,Rooms[الشقة],0),1)*الحجز!$E9691)+G9691)-F9691,الحجز!$H9691),"")</f>
        <v/>
      </c>
      <c r="I9691" s="10" t="str">
        <f>IFERROR(VLOOKUP(D9691,Rooms[[الشقة]:[وصف]],4,FALSE),"")</f>
        <v/>
      </c>
      <c r="K9691" s="16" t="str">
        <f t="shared" si="303"/>
        <v/>
      </c>
    </row>
    <row r="9692" spans="2:11" x14ac:dyDescent="0.2">
      <c r="B9692" s="10" t="str">
        <f t="shared" si="302"/>
        <v/>
      </c>
      <c r="C9692" s="30"/>
      <c r="H9692" s="10" t="str">
        <f>IFERROR(IF(INDEX(Rooms[اعتماد القيمة],MATCH(الحجز!$D9692,Rooms[الشقة],0),1)&lt;=الحجز!$C9692,((INDEX(Rooms[القيمة],MATCH(الحجز!$D9692,Rooms[الشقة],0),1)*الحجز!$E9692)+G9692)-F9692,الحجز!$H9692),"")</f>
        <v/>
      </c>
      <c r="I9692" s="10" t="str">
        <f>IFERROR(VLOOKUP(D9692,Rooms[[الشقة]:[وصف]],4,FALSE),"")</f>
        <v/>
      </c>
      <c r="K9692" s="16" t="str">
        <f t="shared" si="303"/>
        <v/>
      </c>
    </row>
    <row r="9693" spans="2:11" x14ac:dyDescent="0.2">
      <c r="B9693" s="10" t="str">
        <f t="shared" si="302"/>
        <v/>
      </c>
      <c r="C9693" s="30"/>
      <c r="H9693" s="10" t="str">
        <f>IFERROR(IF(INDEX(Rooms[اعتماد القيمة],MATCH(الحجز!$D9693,Rooms[الشقة],0),1)&lt;=الحجز!$C9693,((INDEX(Rooms[القيمة],MATCH(الحجز!$D9693,Rooms[الشقة],0),1)*الحجز!$E9693)+G9693)-F9693,الحجز!$H9693),"")</f>
        <v/>
      </c>
      <c r="I9693" s="10" t="str">
        <f>IFERROR(VLOOKUP(D9693,Rooms[[الشقة]:[وصف]],4,FALSE),"")</f>
        <v/>
      </c>
      <c r="K9693" s="16" t="str">
        <f t="shared" si="303"/>
        <v/>
      </c>
    </row>
    <row r="9694" spans="2:11" x14ac:dyDescent="0.2">
      <c r="B9694" s="10" t="str">
        <f t="shared" si="302"/>
        <v/>
      </c>
      <c r="C9694" s="30"/>
      <c r="H9694" s="10" t="str">
        <f>IFERROR(IF(INDEX(Rooms[اعتماد القيمة],MATCH(الحجز!$D9694,Rooms[الشقة],0),1)&lt;=الحجز!$C9694,((INDEX(Rooms[القيمة],MATCH(الحجز!$D9694,Rooms[الشقة],0),1)*الحجز!$E9694)+G9694)-F9694,الحجز!$H9694),"")</f>
        <v/>
      </c>
      <c r="I9694" s="10" t="str">
        <f>IFERROR(VLOOKUP(D9694,Rooms[[الشقة]:[وصف]],4,FALSE),"")</f>
        <v/>
      </c>
      <c r="K9694" s="16" t="str">
        <f t="shared" si="303"/>
        <v/>
      </c>
    </row>
    <row r="9695" spans="2:11" x14ac:dyDescent="0.2">
      <c r="B9695" s="10" t="str">
        <f t="shared" si="302"/>
        <v/>
      </c>
      <c r="C9695" s="30"/>
      <c r="H9695" s="10" t="str">
        <f>IFERROR(IF(INDEX(Rooms[اعتماد القيمة],MATCH(الحجز!$D9695,Rooms[الشقة],0),1)&lt;=الحجز!$C9695,((INDEX(Rooms[القيمة],MATCH(الحجز!$D9695,Rooms[الشقة],0),1)*الحجز!$E9695)+G9695)-F9695,الحجز!$H9695),"")</f>
        <v/>
      </c>
      <c r="I9695" s="10" t="str">
        <f>IFERROR(VLOOKUP(D9695,Rooms[[الشقة]:[وصف]],4,FALSE),"")</f>
        <v/>
      </c>
      <c r="K9695" s="16" t="str">
        <f t="shared" si="303"/>
        <v/>
      </c>
    </row>
    <row r="9696" spans="2:11" x14ac:dyDescent="0.2">
      <c r="B9696" s="10" t="str">
        <f t="shared" si="302"/>
        <v/>
      </c>
      <c r="C9696" s="30"/>
      <c r="H9696" s="10" t="str">
        <f>IFERROR(IF(INDEX(Rooms[اعتماد القيمة],MATCH(الحجز!$D9696,Rooms[الشقة],0),1)&lt;=الحجز!$C9696,((INDEX(Rooms[القيمة],MATCH(الحجز!$D9696,Rooms[الشقة],0),1)*الحجز!$E9696)+G9696)-F9696,الحجز!$H9696),"")</f>
        <v/>
      </c>
      <c r="I9696" s="10" t="str">
        <f>IFERROR(VLOOKUP(D9696,Rooms[[الشقة]:[وصف]],4,FALSE),"")</f>
        <v/>
      </c>
      <c r="K9696" s="16" t="str">
        <f t="shared" si="303"/>
        <v/>
      </c>
    </row>
    <row r="9697" spans="2:11" x14ac:dyDescent="0.2">
      <c r="B9697" s="10" t="str">
        <f t="shared" si="302"/>
        <v/>
      </c>
      <c r="C9697" s="30"/>
      <c r="H9697" s="10" t="str">
        <f>IFERROR(IF(INDEX(Rooms[اعتماد القيمة],MATCH(الحجز!$D9697,Rooms[الشقة],0),1)&lt;=الحجز!$C9697,((INDEX(Rooms[القيمة],MATCH(الحجز!$D9697,Rooms[الشقة],0),1)*الحجز!$E9697)+G9697)-F9697,الحجز!$H9697),"")</f>
        <v/>
      </c>
      <c r="I9697" s="10" t="str">
        <f>IFERROR(VLOOKUP(D9697,Rooms[[الشقة]:[وصف]],4,FALSE),"")</f>
        <v/>
      </c>
      <c r="K9697" s="16" t="str">
        <f t="shared" si="303"/>
        <v/>
      </c>
    </row>
    <row r="9698" spans="2:11" x14ac:dyDescent="0.2">
      <c r="B9698" s="10" t="str">
        <f t="shared" si="302"/>
        <v/>
      </c>
      <c r="C9698" s="30"/>
      <c r="H9698" s="10" t="str">
        <f>IFERROR(IF(INDEX(Rooms[اعتماد القيمة],MATCH(الحجز!$D9698,Rooms[الشقة],0),1)&lt;=الحجز!$C9698,((INDEX(Rooms[القيمة],MATCH(الحجز!$D9698,Rooms[الشقة],0),1)*الحجز!$E9698)+G9698)-F9698,الحجز!$H9698),"")</f>
        <v/>
      </c>
      <c r="I9698" s="10" t="str">
        <f>IFERROR(VLOOKUP(D9698,Rooms[[الشقة]:[وصف]],4,FALSE),"")</f>
        <v/>
      </c>
      <c r="K9698" s="16" t="str">
        <f t="shared" si="303"/>
        <v/>
      </c>
    </row>
    <row r="9699" spans="2:11" x14ac:dyDescent="0.2">
      <c r="B9699" s="10" t="str">
        <f t="shared" si="302"/>
        <v/>
      </c>
      <c r="C9699" s="30"/>
      <c r="H9699" s="10" t="str">
        <f>IFERROR(IF(INDEX(Rooms[اعتماد القيمة],MATCH(الحجز!$D9699,Rooms[الشقة],0),1)&lt;=الحجز!$C9699,((INDEX(Rooms[القيمة],MATCH(الحجز!$D9699,Rooms[الشقة],0),1)*الحجز!$E9699)+G9699)-F9699,الحجز!$H9699),"")</f>
        <v/>
      </c>
      <c r="I9699" s="10" t="str">
        <f>IFERROR(VLOOKUP(D9699,Rooms[[الشقة]:[وصف]],4,FALSE),"")</f>
        <v/>
      </c>
      <c r="K9699" s="16" t="str">
        <f t="shared" si="303"/>
        <v/>
      </c>
    </row>
    <row r="9700" spans="2:11" x14ac:dyDescent="0.2">
      <c r="B9700" s="10" t="str">
        <f t="shared" si="302"/>
        <v/>
      </c>
      <c r="C9700" s="30"/>
      <c r="H9700" s="10" t="str">
        <f>IFERROR(IF(INDEX(Rooms[اعتماد القيمة],MATCH(الحجز!$D9700,Rooms[الشقة],0),1)&lt;=الحجز!$C9700,((INDEX(Rooms[القيمة],MATCH(الحجز!$D9700,Rooms[الشقة],0),1)*الحجز!$E9700)+G9700)-F9700,الحجز!$H9700),"")</f>
        <v/>
      </c>
      <c r="I9700" s="10" t="str">
        <f>IFERROR(VLOOKUP(D9700,Rooms[[الشقة]:[وصف]],4,FALSE),"")</f>
        <v/>
      </c>
      <c r="K9700" s="16" t="str">
        <f t="shared" si="303"/>
        <v/>
      </c>
    </row>
    <row r="9701" spans="2:11" x14ac:dyDescent="0.2">
      <c r="B9701" s="10" t="str">
        <f t="shared" si="302"/>
        <v/>
      </c>
      <c r="C9701" s="30"/>
      <c r="H9701" s="10" t="str">
        <f>IFERROR(IF(INDEX(Rooms[اعتماد القيمة],MATCH(الحجز!$D9701,Rooms[الشقة],0),1)&lt;=الحجز!$C9701,((INDEX(Rooms[القيمة],MATCH(الحجز!$D9701,Rooms[الشقة],0),1)*الحجز!$E9701)+G9701)-F9701,الحجز!$H9701),"")</f>
        <v/>
      </c>
      <c r="I9701" s="10" t="str">
        <f>IFERROR(VLOOKUP(D9701,Rooms[[الشقة]:[وصف]],4,FALSE),"")</f>
        <v/>
      </c>
      <c r="K9701" s="16" t="str">
        <f t="shared" si="303"/>
        <v/>
      </c>
    </row>
    <row r="9702" spans="2:11" x14ac:dyDescent="0.2">
      <c r="B9702" s="10" t="str">
        <f t="shared" si="302"/>
        <v/>
      </c>
      <c r="C9702" s="30"/>
      <c r="H9702" s="10" t="str">
        <f>IFERROR(IF(INDEX(Rooms[اعتماد القيمة],MATCH(الحجز!$D9702,Rooms[الشقة],0),1)&lt;=الحجز!$C9702,((INDEX(Rooms[القيمة],MATCH(الحجز!$D9702,Rooms[الشقة],0),1)*الحجز!$E9702)+G9702)-F9702,الحجز!$H9702),"")</f>
        <v/>
      </c>
      <c r="I9702" s="10" t="str">
        <f>IFERROR(VLOOKUP(D9702,Rooms[[الشقة]:[وصف]],4,FALSE),"")</f>
        <v/>
      </c>
      <c r="K9702" s="16" t="str">
        <f t="shared" si="303"/>
        <v/>
      </c>
    </row>
    <row r="9703" spans="2:11" x14ac:dyDescent="0.2">
      <c r="B9703" s="10" t="str">
        <f t="shared" si="302"/>
        <v/>
      </c>
      <c r="C9703" s="30"/>
      <c r="H9703" s="10" t="str">
        <f>IFERROR(IF(INDEX(Rooms[اعتماد القيمة],MATCH(الحجز!$D9703,Rooms[الشقة],0),1)&lt;=الحجز!$C9703,((INDEX(Rooms[القيمة],MATCH(الحجز!$D9703,Rooms[الشقة],0),1)*الحجز!$E9703)+G9703)-F9703,الحجز!$H9703),"")</f>
        <v/>
      </c>
      <c r="I9703" s="10" t="str">
        <f>IFERROR(VLOOKUP(D9703,Rooms[[الشقة]:[وصف]],4,FALSE),"")</f>
        <v/>
      </c>
      <c r="K9703" s="16" t="str">
        <f t="shared" si="303"/>
        <v/>
      </c>
    </row>
    <row r="9704" spans="2:11" x14ac:dyDescent="0.2">
      <c r="B9704" s="10" t="str">
        <f t="shared" si="302"/>
        <v/>
      </c>
      <c r="C9704" s="30"/>
      <c r="H9704" s="10" t="str">
        <f>IFERROR(IF(INDEX(Rooms[اعتماد القيمة],MATCH(الحجز!$D9704,Rooms[الشقة],0),1)&lt;=الحجز!$C9704,((INDEX(Rooms[القيمة],MATCH(الحجز!$D9704,Rooms[الشقة],0),1)*الحجز!$E9704)+G9704)-F9704,الحجز!$H9704),"")</f>
        <v/>
      </c>
      <c r="I9704" s="10" t="str">
        <f>IFERROR(VLOOKUP(D9704,Rooms[[الشقة]:[وصف]],4,FALSE),"")</f>
        <v/>
      </c>
      <c r="K9704" s="16" t="str">
        <f t="shared" si="303"/>
        <v/>
      </c>
    </row>
    <row r="9705" spans="2:11" x14ac:dyDescent="0.2">
      <c r="B9705" s="10" t="str">
        <f t="shared" si="302"/>
        <v/>
      </c>
      <c r="C9705" s="30"/>
      <c r="H9705" s="10" t="str">
        <f>IFERROR(IF(INDEX(Rooms[اعتماد القيمة],MATCH(الحجز!$D9705,Rooms[الشقة],0),1)&lt;=الحجز!$C9705,((INDEX(Rooms[القيمة],MATCH(الحجز!$D9705,Rooms[الشقة],0),1)*الحجز!$E9705)+G9705)-F9705,الحجز!$H9705),"")</f>
        <v/>
      </c>
      <c r="I9705" s="10" t="str">
        <f>IFERROR(VLOOKUP(D9705,Rooms[[الشقة]:[وصف]],4,FALSE),"")</f>
        <v/>
      </c>
      <c r="K9705" s="16" t="str">
        <f t="shared" si="303"/>
        <v/>
      </c>
    </row>
    <row r="9706" spans="2:11" x14ac:dyDescent="0.2">
      <c r="B9706" s="10" t="str">
        <f t="shared" si="302"/>
        <v/>
      </c>
      <c r="C9706" s="30"/>
      <c r="H9706" s="10" t="str">
        <f>IFERROR(IF(INDEX(Rooms[اعتماد القيمة],MATCH(الحجز!$D9706,Rooms[الشقة],0),1)&lt;=الحجز!$C9706,((INDEX(Rooms[القيمة],MATCH(الحجز!$D9706,Rooms[الشقة],0),1)*الحجز!$E9706)+G9706)-F9706,الحجز!$H9706),"")</f>
        <v/>
      </c>
      <c r="I9706" s="10" t="str">
        <f>IFERROR(VLOOKUP(D9706,Rooms[[الشقة]:[وصف]],4,FALSE),"")</f>
        <v/>
      </c>
      <c r="K9706" s="16" t="str">
        <f t="shared" si="303"/>
        <v/>
      </c>
    </row>
    <row r="9707" spans="2:11" x14ac:dyDescent="0.2">
      <c r="B9707" s="10" t="str">
        <f t="shared" si="302"/>
        <v/>
      </c>
      <c r="C9707" s="30"/>
      <c r="H9707" s="10" t="str">
        <f>IFERROR(IF(INDEX(Rooms[اعتماد القيمة],MATCH(الحجز!$D9707,Rooms[الشقة],0),1)&lt;=الحجز!$C9707,((INDEX(Rooms[القيمة],MATCH(الحجز!$D9707,Rooms[الشقة],0),1)*الحجز!$E9707)+G9707)-F9707,الحجز!$H9707),"")</f>
        <v/>
      </c>
      <c r="I9707" s="10" t="str">
        <f>IFERROR(VLOOKUP(D9707,Rooms[[الشقة]:[وصف]],4,FALSE),"")</f>
        <v/>
      </c>
      <c r="K9707" s="16" t="str">
        <f t="shared" si="303"/>
        <v/>
      </c>
    </row>
    <row r="9708" spans="2:11" x14ac:dyDescent="0.2">
      <c r="B9708" s="10" t="str">
        <f t="shared" si="302"/>
        <v/>
      </c>
      <c r="C9708" s="30"/>
      <c r="H9708" s="10" t="str">
        <f>IFERROR(IF(INDEX(Rooms[اعتماد القيمة],MATCH(الحجز!$D9708,Rooms[الشقة],0),1)&lt;=الحجز!$C9708,((INDEX(Rooms[القيمة],MATCH(الحجز!$D9708,Rooms[الشقة],0),1)*الحجز!$E9708)+G9708)-F9708,الحجز!$H9708),"")</f>
        <v/>
      </c>
      <c r="I9708" s="10" t="str">
        <f>IFERROR(VLOOKUP(D9708,Rooms[[الشقة]:[وصف]],4,FALSE),"")</f>
        <v/>
      </c>
      <c r="K9708" s="16" t="str">
        <f t="shared" si="303"/>
        <v/>
      </c>
    </row>
    <row r="9709" spans="2:11" x14ac:dyDescent="0.2">
      <c r="B9709" s="10" t="str">
        <f t="shared" si="302"/>
        <v/>
      </c>
      <c r="C9709" s="30"/>
      <c r="H9709" s="10" t="str">
        <f>IFERROR(IF(INDEX(Rooms[اعتماد القيمة],MATCH(الحجز!$D9709,Rooms[الشقة],0),1)&lt;=الحجز!$C9709,((INDEX(Rooms[القيمة],MATCH(الحجز!$D9709,Rooms[الشقة],0),1)*الحجز!$E9709)+G9709)-F9709,الحجز!$H9709),"")</f>
        <v/>
      </c>
      <c r="I9709" s="10" t="str">
        <f>IFERROR(VLOOKUP(D9709,Rooms[[الشقة]:[وصف]],4,FALSE),"")</f>
        <v/>
      </c>
      <c r="K9709" s="16" t="str">
        <f t="shared" si="303"/>
        <v/>
      </c>
    </row>
    <row r="9710" spans="2:11" x14ac:dyDescent="0.2">
      <c r="B9710" s="10" t="str">
        <f t="shared" si="302"/>
        <v/>
      </c>
      <c r="C9710" s="30"/>
      <c r="H9710" s="10" t="str">
        <f>IFERROR(IF(INDEX(Rooms[اعتماد القيمة],MATCH(الحجز!$D9710,Rooms[الشقة],0),1)&lt;=الحجز!$C9710,((INDEX(Rooms[القيمة],MATCH(الحجز!$D9710,Rooms[الشقة],0),1)*الحجز!$E9710)+G9710)-F9710,الحجز!$H9710),"")</f>
        <v/>
      </c>
      <c r="I9710" s="10" t="str">
        <f>IFERROR(VLOOKUP(D9710,Rooms[[الشقة]:[وصف]],4,FALSE),"")</f>
        <v/>
      </c>
      <c r="K9710" s="16" t="str">
        <f t="shared" si="303"/>
        <v/>
      </c>
    </row>
    <row r="9711" spans="2:11" x14ac:dyDescent="0.2">
      <c r="B9711" s="10" t="str">
        <f t="shared" si="302"/>
        <v/>
      </c>
      <c r="C9711" s="30"/>
      <c r="H9711" s="10" t="str">
        <f>IFERROR(IF(INDEX(Rooms[اعتماد القيمة],MATCH(الحجز!$D9711,Rooms[الشقة],0),1)&lt;=الحجز!$C9711,((INDEX(Rooms[القيمة],MATCH(الحجز!$D9711,Rooms[الشقة],0),1)*الحجز!$E9711)+G9711)-F9711,الحجز!$H9711),"")</f>
        <v/>
      </c>
      <c r="I9711" s="10" t="str">
        <f>IFERROR(VLOOKUP(D9711,Rooms[[الشقة]:[وصف]],4,FALSE),"")</f>
        <v/>
      </c>
      <c r="K9711" s="16" t="str">
        <f t="shared" si="303"/>
        <v/>
      </c>
    </row>
    <row r="9712" spans="2:11" x14ac:dyDescent="0.2">
      <c r="B9712" s="10" t="str">
        <f t="shared" si="302"/>
        <v/>
      </c>
      <c r="C9712" s="30"/>
      <c r="H9712" s="10" t="str">
        <f>IFERROR(IF(INDEX(Rooms[اعتماد القيمة],MATCH(الحجز!$D9712,Rooms[الشقة],0),1)&lt;=الحجز!$C9712,((INDEX(Rooms[القيمة],MATCH(الحجز!$D9712,Rooms[الشقة],0),1)*الحجز!$E9712)+G9712)-F9712,الحجز!$H9712),"")</f>
        <v/>
      </c>
      <c r="I9712" s="10" t="str">
        <f>IFERROR(VLOOKUP(D9712,Rooms[[الشقة]:[وصف]],4,FALSE),"")</f>
        <v/>
      </c>
      <c r="K9712" s="16" t="str">
        <f t="shared" si="303"/>
        <v/>
      </c>
    </row>
    <row r="9713" spans="2:11" x14ac:dyDescent="0.2">
      <c r="B9713" s="10" t="str">
        <f t="shared" si="302"/>
        <v/>
      </c>
      <c r="C9713" s="30"/>
      <c r="H9713" s="10" t="str">
        <f>IFERROR(IF(INDEX(Rooms[اعتماد القيمة],MATCH(الحجز!$D9713,Rooms[الشقة],0),1)&lt;=الحجز!$C9713,((INDEX(Rooms[القيمة],MATCH(الحجز!$D9713,Rooms[الشقة],0),1)*الحجز!$E9713)+G9713)-F9713,الحجز!$H9713),"")</f>
        <v/>
      </c>
      <c r="I9713" s="10" t="str">
        <f>IFERROR(VLOOKUP(D9713,Rooms[[الشقة]:[وصف]],4,FALSE),"")</f>
        <v/>
      </c>
      <c r="K9713" s="16" t="str">
        <f t="shared" si="303"/>
        <v/>
      </c>
    </row>
    <row r="9714" spans="2:11" x14ac:dyDescent="0.2">
      <c r="B9714" s="10" t="str">
        <f t="shared" si="302"/>
        <v/>
      </c>
      <c r="C9714" s="30"/>
      <c r="H9714" s="10" t="str">
        <f>IFERROR(IF(INDEX(Rooms[اعتماد القيمة],MATCH(الحجز!$D9714,Rooms[الشقة],0),1)&lt;=الحجز!$C9714,((INDEX(Rooms[القيمة],MATCH(الحجز!$D9714,Rooms[الشقة],0),1)*الحجز!$E9714)+G9714)-F9714,الحجز!$H9714),"")</f>
        <v/>
      </c>
      <c r="I9714" s="10" t="str">
        <f>IFERROR(VLOOKUP(D9714,Rooms[[الشقة]:[وصف]],4,FALSE),"")</f>
        <v/>
      </c>
      <c r="K9714" s="16" t="str">
        <f t="shared" si="303"/>
        <v/>
      </c>
    </row>
    <row r="9715" spans="2:11" x14ac:dyDescent="0.2">
      <c r="B9715" s="10" t="str">
        <f t="shared" si="302"/>
        <v/>
      </c>
      <c r="C9715" s="30"/>
      <c r="H9715" s="10" t="str">
        <f>IFERROR(IF(INDEX(Rooms[اعتماد القيمة],MATCH(الحجز!$D9715,Rooms[الشقة],0),1)&lt;=الحجز!$C9715,((INDEX(Rooms[القيمة],MATCH(الحجز!$D9715,Rooms[الشقة],0),1)*الحجز!$E9715)+G9715)-F9715,الحجز!$H9715),"")</f>
        <v/>
      </c>
      <c r="I9715" s="10" t="str">
        <f>IFERROR(VLOOKUP(D9715,Rooms[[الشقة]:[وصف]],4,FALSE),"")</f>
        <v/>
      </c>
      <c r="K9715" s="16" t="str">
        <f t="shared" si="303"/>
        <v/>
      </c>
    </row>
    <row r="9716" spans="2:11" x14ac:dyDescent="0.2">
      <c r="B9716" s="10" t="str">
        <f t="shared" si="302"/>
        <v/>
      </c>
      <c r="C9716" s="30"/>
      <c r="H9716" s="10" t="str">
        <f>IFERROR(IF(INDEX(Rooms[اعتماد القيمة],MATCH(الحجز!$D9716,Rooms[الشقة],0),1)&lt;=الحجز!$C9716,((INDEX(Rooms[القيمة],MATCH(الحجز!$D9716,Rooms[الشقة],0),1)*الحجز!$E9716)+G9716)-F9716,الحجز!$H9716),"")</f>
        <v/>
      </c>
      <c r="I9716" s="10" t="str">
        <f>IFERROR(VLOOKUP(D9716,Rooms[[الشقة]:[وصف]],4,FALSE),"")</f>
        <v/>
      </c>
      <c r="K9716" s="16" t="str">
        <f t="shared" si="303"/>
        <v/>
      </c>
    </row>
    <row r="9717" spans="2:11" x14ac:dyDescent="0.2">
      <c r="B9717" s="10" t="str">
        <f t="shared" si="302"/>
        <v/>
      </c>
      <c r="C9717" s="30"/>
      <c r="H9717" s="10" t="str">
        <f>IFERROR(IF(INDEX(Rooms[اعتماد القيمة],MATCH(الحجز!$D9717,Rooms[الشقة],0),1)&lt;=الحجز!$C9717,((INDEX(Rooms[القيمة],MATCH(الحجز!$D9717,Rooms[الشقة],0),1)*الحجز!$E9717)+G9717)-F9717,الحجز!$H9717),"")</f>
        <v/>
      </c>
      <c r="I9717" s="10" t="str">
        <f>IFERROR(VLOOKUP(D9717,Rooms[[الشقة]:[وصف]],4,FALSE),"")</f>
        <v/>
      </c>
      <c r="K9717" s="16" t="str">
        <f t="shared" si="303"/>
        <v/>
      </c>
    </row>
    <row r="9718" spans="2:11" x14ac:dyDescent="0.2">
      <c r="B9718" s="10" t="str">
        <f t="shared" si="302"/>
        <v/>
      </c>
      <c r="C9718" s="30"/>
      <c r="H9718" s="10" t="str">
        <f>IFERROR(IF(INDEX(Rooms[اعتماد القيمة],MATCH(الحجز!$D9718,Rooms[الشقة],0),1)&lt;=الحجز!$C9718,((INDEX(Rooms[القيمة],MATCH(الحجز!$D9718,Rooms[الشقة],0),1)*الحجز!$E9718)+G9718)-F9718,الحجز!$H9718),"")</f>
        <v/>
      </c>
      <c r="I9718" s="10" t="str">
        <f>IFERROR(VLOOKUP(D9718,Rooms[[الشقة]:[وصف]],4,FALSE),"")</f>
        <v/>
      </c>
      <c r="K9718" s="16" t="str">
        <f t="shared" si="303"/>
        <v/>
      </c>
    </row>
    <row r="9719" spans="2:11" x14ac:dyDescent="0.2">
      <c r="B9719" s="10" t="str">
        <f t="shared" si="302"/>
        <v/>
      </c>
      <c r="C9719" s="30"/>
      <c r="H9719" s="10" t="str">
        <f>IFERROR(IF(INDEX(Rooms[اعتماد القيمة],MATCH(الحجز!$D9719,Rooms[الشقة],0),1)&lt;=الحجز!$C9719,((INDEX(Rooms[القيمة],MATCH(الحجز!$D9719,Rooms[الشقة],0),1)*الحجز!$E9719)+G9719)-F9719,الحجز!$H9719),"")</f>
        <v/>
      </c>
      <c r="I9719" s="10" t="str">
        <f>IFERROR(VLOOKUP(D9719,Rooms[[الشقة]:[وصف]],4,FALSE),"")</f>
        <v/>
      </c>
      <c r="K9719" s="16" t="str">
        <f t="shared" si="303"/>
        <v/>
      </c>
    </row>
    <row r="9720" spans="2:11" x14ac:dyDescent="0.2">
      <c r="B9720" s="10" t="str">
        <f t="shared" si="302"/>
        <v/>
      </c>
      <c r="C9720" s="30"/>
      <c r="H9720" s="10" t="str">
        <f>IFERROR(IF(INDEX(Rooms[اعتماد القيمة],MATCH(الحجز!$D9720,Rooms[الشقة],0),1)&lt;=الحجز!$C9720,((INDEX(Rooms[القيمة],MATCH(الحجز!$D9720,Rooms[الشقة],0),1)*الحجز!$E9720)+G9720)-F9720,الحجز!$H9720),"")</f>
        <v/>
      </c>
      <c r="I9720" s="10" t="str">
        <f>IFERROR(VLOOKUP(D9720,Rooms[[الشقة]:[وصف]],4,FALSE),"")</f>
        <v/>
      </c>
      <c r="K9720" s="16" t="str">
        <f t="shared" si="303"/>
        <v/>
      </c>
    </row>
    <row r="9721" spans="2:11" x14ac:dyDescent="0.2">
      <c r="B9721" s="10" t="str">
        <f t="shared" si="302"/>
        <v/>
      </c>
      <c r="C9721" s="30"/>
      <c r="H9721" s="10" t="str">
        <f>IFERROR(IF(INDEX(Rooms[اعتماد القيمة],MATCH(الحجز!$D9721,Rooms[الشقة],0),1)&lt;=الحجز!$C9721,((INDEX(Rooms[القيمة],MATCH(الحجز!$D9721,Rooms[الشقة],0),1)*الحجز!$E9721)+G9721)-F9721,الحجز!$H9721),"")</f>
        <v/>
      </c>
      <c r="I9721" s="10" t="str">
        <f>IFERROR(VLOOKUP(D9721,Rooms[[الشقة]:[وصف]],4,FALSE),"")</f>
        <v/>
      </c>
      <c r="K9721" s="16" t="str">
        <f t="shared" si="303"/>
        <v/>
      </c>
    </row>
    <row r="9722" spans="2:11" x14ac:dyDescent="0.2">
      <c r="B9722" s="10" t="str">
        <f t="shared" si="302"/>
        <v/>
      </c>
      <c r="C9722" s="30"/>
      <c r="H9722" s="10" t="str">
        <f>IFERROR(IF(INDEX(Rooms[اعتماد القيمة],MATCH(الحجز!$D9722,Rooms[الشقة],0),1)&lt;=الحجز!$C9722,((INDEX(Rooms[القيمة],MATCH(الحجز!$D9722,Rooms[الشقة],0),1)*الحجز!$E9722)+G9722)-F9722,الحجز!$H9722),"")</f>
        <v/>
      </c>
      <c r="I9722" s="10" t="str">
        <f>IFERROR(VLOOKUP(D9722,Rooms[[الشقة]:[وصف]],4,FALSE),"")</f>
        <v/>
      </c>
      <c r="K9722" s="16" t="str">
        <f t="shared" si="303"/>
        <v/>
      </c>
    </row>
    <row r="9723" spans="2:11" x14ac:dyDescent="0.2">
      <c r="B9723" s="10" t="str">
        <f t="shared" si="302"/>
        <v/>
      </c>
      <c r="C9723" s="30"/>
      <c r="H9723" s="10" t="str">
        <f>IFERROR(IF(INDEX(Rooms[اعتماد القيمة],MATCH(الحجز!$D9723,Rooms[الشقة],0),1)&lt;=الحجز!$C9723,((INDEX(Rooms[القيمة],MATCH(الحجز!$D9723,Rooms[الشقة],0),1)*الحجز!$E9723)+G9723)-F9723,الحجز!$H9723),"")</f>
        <v/>
      </c>
      <c r="I9723" s="10" t="str">
        <f>IFERROR(VLOOKUP(D9723,Rooms[[الشقة]:[وصف]],4,FALSE),"")</f>
        <v/>
      </c>
      <c r="K9723" s="16" t="str">
        <f t="shared" si="303"/>
        <v/>
      </c>
    </row>
    <row r="9724" spans="2:11" x14ac:dyDescent="0.2">
      <c r="B9724" s="10" t="str">
        <f t="shared" si="302"/>
        <v/>
      </c>
      <c r="C9724" s="30"/>
      <c r="H9724" s="10" t="str">
        <f>IFERROR(IF(INDEX(Rooms[اعتماد القيمة],MATCH(الحجز!$D9724,Rooms[الشقة],0),1)&lt;=الحجز!$C9724,((INDEX(Rooms[القيمة],MATCH(الحجز!$D9724,Rooms[الشقة],0),1)*الحجز!$E9724)+G9724)-F9724,الحجز!$H9724),"")</f>
        <v/>
      </c>
      <c r="I9724" s="10" t="str">
        <f>IFERROR(VLOOKUP(D9724,Rooms[[الشقة]:[وصف]],4,FALSE),"")</f>
        <v/>
      </c>
      <c r="K9724" s="16" t="str">
        <f t="shared" si="303"/>
        <v/>
      </c>
    </row>
    <row r="9725" spans="2:11" x14ac:dyDescent="0.2">
      <c r="B9725" s="10" t="str">
        <f t="shared" si="302"/>
        <v/>
      </c>
      <c r="C9725" s="30"/>
      <c r="H9725" s="10" t="str">
        <f>IFERROR(IF(INDEX(Rooms[اعتماد القيمة],MATCH(الحجز!$D9725,Rooms[الشقة],0),1)&lt;=الحجز!$C9725,((INDEX(Rooms[القيمة],MATCH(الحجز!$D9725,Rooms[الشقة],0),1)*الحجز!$E9725)+G9725)-F9725,الحجز!$H9725),"")</f>
        <v/>
      </c>
      <c r="I9725" s="10" t="str">
        <f>IFERROR(VLOOKUP(D9725,Rooms[[الشقة]:[وصف]],4,FALSE),"")</f>
        <v/>
      </c>
      <c r="K9725" s="16" t="str">
        <f t="shared" si="303"/>
        <v/>
      </c>
    </row>
    <row r="9726" spans="2:11" x14ac:dyDescent="0.2">
      <c r="B9726" s="10" t="str">
        <f t="shared" si="302"/>
        <v/>
      </c>
      <c r="C9726" s="30"/>
      <c r="H9726" s="10" t="str">
        <f>IFERROR(IF(INDEX(Rooms[اعتماد القيمة],MATCH(الحجز!$D9726,Rooms[الشقة],0),1)&lt;=الحجز!$C9726,((INDEX(Rooms[القيمة],MATCH(الحجز!$D9726,Rooms[الشقة],0),1)*الحجز!$E9726)+G9726)-F9726,الحجز!$H9726),"")</f>
        <v/>
      </c>
      <c r="I9726" s="10" t="str">
        <f>IFERROR(VLOOKUP(D9726,Rooms[[الشقة]:[وصف]],4,FALSE),"")</f>
        <v/>
      </c>
      <c r="K9726" s="16" t="str">
        <f t="shared" si="303"/>
        <v/>
      </c>
    </row>
    <row r="9727" spans="2:11" x14ac:dyDescent="0.2">
      <c r="B9727" s="10" t="str">
        <f t="shared" si="302"/>
        <v/>
      </c>
      <c r="C9727" s="30"/>
      <c r="H9727" s="10" t="str">
        <f>IFERROR(IF(INDEX(Rooms[اعتماد القيمة],MATCH(الحجز!$D9727,Rooms[الشقة],0),1)&lt;=الحجز!$C9727,((INDEX(Rooms[القيمة],MATCH(الحجز!$D9727,Rooms[الشقة],0),1)*الحجز!$E9727)+G9727)-F9727,الحجز!$H9727),"")</f>
        <v/>
      </c>
      <c r="I9727" s="10" t="str">
        <f>IFERROR(VLOOKUP(D9727,Rooms[[الشقة]:[وصف]],4,FALSE),"")</f>
        <v/>
      </c>
      <c r="K9727" s="16" t="str">
        <f t="shared" si="303"/>
        <v/>
      </c>
    </row>
    <row r="9728" spans="2:11" x14ac:dyDescent="0.2">
      <c r="B9728" s="10" t="str">
        <f t="shared" si="302"/>
        <v/>
      </c>
      <c r="C9728" s="30"/>
      <c r="H9728" s="10" t="str">
        <f>IFERROR(IF(INDEX(Rooms[اعتماد القيمة],MATCH(الحجز!$D9728,Rooms[الشقة],0),1)&lt;=الحجز!$C9728,((INDEX(Rooms[القيمة],MATCH(الحجز!$D9728,Rooms[الشقة],0),1)*الحجز!$E9728)+G9728)-F9728,الحجز!$H9728),"")</f>
        <v/>
      </c>
      <c r="I9728" s="10" t="str">
        <f>IFERROR(VLOOKUP(D9728,Rooms[[الشقة]:[وصف]],4,FALSE),"")</f>
        <v/>
      </c>
      <c r="K9728" s="16" t="str">
        <f t="shared" si="303"/>
        <v/>
      </c>
    </row>
    <row r="9729" spans="2:11" x14ac:dyDescent="0.2">
      <c r="B9729" s="10" t="str">
        <f t="shared" si="302"/>
        <v/>
      </c>
      <c r="C9729" s="30"/>
      <c r="H9729" s="10" t="str">
        <f>IFERROR(IF(INDEX(Rooms[اعتماد القيمة],MATCH(الحجز!$D9729,Rooms[الشقة],0),1)&lt;=الحجز!$C9729,((INDEX(Rooms[القيمة],MATCH(الحجز!$D9729,Rooms[الشقة],0),1)*الحجز!$E9729)+G9729)-F9729,الحجز!$H9729),"")</f>
        <v/>
      </c>
      <c r="I9729" s="10" t="str">
        <f>IFERROR(VLOOKUP(D9729,Rooms[[الشقة]:[وصف]],4,FALSE),"")</f>
        <v/>
      </c>
      <c r="K9729" s="16" t="str">
        <f t="shared" si="303"/>
        <v/>
      </c>
    </row>
    <row r="9730" spans="2:11" x14ac:dyDescent="0.2">
      <c r="B9730" s="10" t="str">
        <f t="shared" si="302"/>
        <v/>
      </c>
      <c r="C9730" s="30"/>
      <c r="H9730" s="10" t="str">
        <f>IFERROR(IF(INDEX(Rooms[اعتماد القيمة],MATCH(الحجز!$D9730,Rooms[الشقة],0),1)&lt;=الحجز!$C9730,((INDEX(Rooms[القيمة],MATCH(الحجز!$D9730,Rooms[الشقة],0),1)*الحجز!$E9730)+G9730)-F9730,الحجز!$H9730),"")</f>
        <v/>
      </c>
      <c r="I9730" s="10" t="str">
        <f>IFERROR(VLOOKUP(D9730,Rooms[[الشقة]:[وصف]],4,FALSE),"")</f>
        <v/>
      </c>
      <c r="K9730" s="16" t="str">
        <f t="shared" si="303"/>
        <v/>
      </c>
    </row>
    <row r="9731" spans="2:11" x14ac:dyDescent="0.2">
      <c r="B9731" s="10" t="str">
        <f t="shared" si="302"/>
        <v/>
      </c>
      <c r="C9731" s="30"/>
      <c r="H9731" s="10" t="str">
        <f>IFERROR(IF(INDEX(Rooms[اعتماد القيمة],MATCH(الحجز!$D9731,Rooms[الشقة],0),1)&lt;=الحجز!$C9731,((INDEX(Rooms[القيمة],MATCH(الحجز!$D9731,Rooms[الشقة],0),1)*الحجز!$E9731)+G9731)-F9731,الحجز!$H9731),"")</f>
        <v/>
      </c>
      <c r="I9731" s="10" t="str">
        <f>IFERROR(VLOOKUP(D9731,Rooms[[الشقة]:[وصف]],4,FALSE),"")</f>
        <v/>
      </c>
      <c r="K9731" s="16" t="str">
        <f t="shared" si="303"/>
        <v/>
      </c>
    </row>
    <row r="9732" spans="2:11" x14ac:dyDescent="0.2">
      <c r="B9732" s="10" t="str">
        <f t="shared" si="302"/>
        <v/>
      </c>
      <c r="C9732" s="30"/>
      <c r="H9732" s="10" t="str">
        <f>IFERROR(IF(INDEX(Rooms[اعتماد القيمة],MATCH(الحجز!$D9732,Rooms[الشقة],0),1)&lt;=الحجز!$C9732,((INDEX(Rooms[القيمة],MATCH(الحجز!$D9732,Rooms[الشقة],0),1)*الحجز!$E9732)+G9732)-F9732,الحجز!$H9732),"")</f>
        <v/>
      </c>
      <c r="I9732" s="10" t="str">
        <f>IFERROR(VLOOKUP(D9732,Rooms[[الشقة]:[وصف]],4,FALSE),"")</f>
        <v/>
      </c>
      <c r="K9732" s="16" t="str">
        <f t="shared" si="303"/>
        <v/>
      </c>
    </row>
    <row r="9733" spans="2:11" x14ac:dyDescent="0.2">
      <c r="B9733" s="10" t="str">
        <f t="shared" ref="B9733:B9796" si="304">IF(C9733&lt;&gt;"",ROW(A9730),"")</f>
        <v/>
      </c>
      <c r="C9733" s="30"/>
      <c r="H9733" s="10" t="str">
        <f>IFERROR(IF(INDEX(Rooms[اعتماد القيمة],MATCH(الحجز!$D9733,Rooms[الشقة],0),1)&lt;=الحجز!$C9733,((INDEX(Rooms[القيمة],MATCH(الحجز!$D9733,Rooms[الشقة],0),1)*الحجز!$E9733)+G9733)-F9733,الحجز!$H9733),"")</f>
        <v/>
      </c>
      <c r="I9733" s="10" t="str">
        <f>IFERROR(VLOOKUP(D9733,Rooms[[الشقة]:[وصف]],4,FALSE),"")</f>
        <v/>
      </c>
      <c r="K9733" s="16" t="str">
        <f t="shared" ref="K9733:K9796" si="305">IF(AND(E9733="",C9733=""),"",C9733+(IF(E9733&lt;1,E9733,(E9733-1))))</f>
        <v/>
      </c>
    </row>
    <row r="9734" spans="2:11" x14ac:dyDescent="0.2">
      <c r="B9734" s="10" t="str">
        <f t="shared" si="304"/>
        <v/>
      </c>
      <c r="C9734" s="30"/>
      <c r="H9734" s="10" t="str">
        <f>IFERROR(IF(INDEX(Rooms[اعتماد القيمة],MATCH(الحجز!$D9734,Rooms[الشقة],0),1)&lt;=الحجز!$C9734,((INDEX(Rooms[القيمة],MATCH(الحجز!$D9734,Rooms[الشقة],0),1)*الحجز!$E9734)+G9734)-F9734,الحجز!$H9734),"")</f>
        <v/>
      </c>
      <c r="I9734" s="10" t="str">
        <f>IFERROR(VLOOKUP(D9734,Rooms[[الشقة]:[وصف]],4,FALSE),"")</f>
        <v/>
      </c>
      <c r="K9734" s="16" t="str">
        <f t="shared" si="305"/>
        <v/>
      </c>
    </row>
    <row r="9735" spans="2:11" x14ac:dyDescent="0.2">
      <c r="B9735" s="10" t="str">
        <f t="shared" si="304"/>
        <v/>
      </c>
      <c r="C9735" s="30"/>
      <c r="H9735" s="10" t="str">
        <f>IFERROR(IF(INDEX(Rooms[اعتماد القيمة],MATCH(الحجز!$D9735,Rooms[الشقة],0),1)&lt;=الحجز!$C9735,((INDEX(Rooms[القيمة],MATCH(الحجز!$D9735,Rooms[الشقة],0),1)*الحجز!$E9735)+G9735)-F9735,الحجز!$H9735),"")</f>
        <v/>
      </c>
      <c r="I9735" s="10" t="str">
        <f>IFERROR(VLOOKUP(D9735,Rooms[[الشقة]:[وصف]],4,FALSE),"")</f>
        <v/>
      </c>
      <c r="K9735" s="16" t="str">
        <f t="shared" si="305"/>
        <v/>
      </c>
    </row>
    <row r="9736" spans="2:11" x14ac:dyDescent="0.2">
      <c r="B9736" s="10" t="str">
        <f t="shared" si="304"/>
        <v/>
      </c>
      <c r="C9736" s="30"/>
      <c r="H9736" s="10" t="str">
        <f>IFERROR(IF(INDEX(Rooms[اعتماد القيمة],MATCH(الحجز!$D9736,Rooms[الشقة],0),1)&lt;=الحجز!$C9736,((INDEX(Rooms[القيمة],MATCH(الحجز!$D9736,Rooms[الشقة],0),1)*الحجز!$E9736)+G9736)-F9736,الحجز!$H9736),"")</f>
        <v/>
      </c>
      <c r="I9736" s="10" t="str">
        <f>IFERROR(VLOOKUP(D9736,Rooms[[الشقة]:[وصف]],4,FALSE),"")</f>
        <v/>
      </c>
      <c r="K9736" s="16" t="str">
        <f t="shared" si="305"/>
        <v/>
      </c>
    </row>
    <row r="9737" spans="2:11" x14ac:dyDescent="0.2">
      <c r="B9737" s="10" t="str">
        <f t="shared" si="304"/>
        <v/>
      </c>
      <c r="C9737" s="30"/>
      <c r="H9737" s="10" t="str">
        <f>IFERROR(IF(INDEX(Rooms[اعتماد القيمة],MATCH(الحجز!$D9737,Rooms[الشقة],0),1)&lt;=الحجز!$C9737,((INDEX(Rooms[القيمة],MATCH(الحجز!$D9737,Rooms[الشقة],0),1)*الحجز!$E9737)+G9737)-F9737,الحجز!$H9737),"")</f>
        <v/>
      </c>
      <c r="I9737" s="10" t="str">
        <f>IFERROR(VLOOKUP(D9737,Rooms[[الشقة]:[وصف]],4,FALSE),"")</f>
        <v/>
      </c>
      <c r="K9737" s="16" t="str">
        <f t="shared" si="305"/>
        <v/>
      </c>
    </row>
    <row r="9738" spans="2:11" x14ac:dyDescent="0.2">
      <c r="B9738" s="10" t="str">
        <f t="shared" si="304"/>
        <v/>
      </c>
      <c r="C9738" s="30"/>
      <c r="H9738" s="10" t="str">
        <f>IFERROR(IF(INDEX(Rooms[اعتماد القيمة],MATCH(الحجز!$D9738,Rooms[الشقة],0),1)&lt;=الحجز!$C9738,((INDEX(Rooms[القيمة],MATCH(الحجز!$D9738,Rooms[الشقة],0),1)*الحجز!$E9738)+G9738)-F9738,الحجز!$H9738),"")</f>
        <v/>
      </c>
      <c r="I9738" s="10" t="str">
        <f>IFERROR(VLOOKUP(D9738,Rooms[[الشقة]:[وصف]],4,FALSE),"")</f>
        <v/>
      </c>
      <c r="K9738" s="16" t="str">
        <f t="shared" si="305"/>
        <v/>
      </c>
    </row>
    <row r="9739" spans="2:11" x14ac:dyDescent="0.2">
      <c r="B9739" s="10" t="str">
        <f t="shared" si="304"/>
        <v/>
      </c>
      <c r="C9739" s="30"/>
      <c r="H9739" s="10" t="str">
        <f>IFERROR(IF(INDEX(Rooms[اعتماد القيمة],MATCH(الحجز!$D9739,Rooms[الشقة],0),1)&lt;=الحجز!$C9739,((INDEX(Rooms[القيمة],MATCH(الحجز!$D9739,Rooms[الشقة],0),1)*الحجز!$E9739)+G9739)-F9739,الحجز!$H9739),"")</f>
        <v/>
      </c>
      <c r="I9739" s="10" t="str">
        <f>IFERROR(VLOOKUP(D9739,Rooms[[الشقة]:[وصف]],4,FALSE),"")</f>
        <v/>
      </c>
      <c r="K9739" s="16" t="str">
        <f t="shared" si="305"/>
        <v/>
      </c>
    </row>
    <row r="9740" spans="2:11" x14ac:dyDescent="0.2">
      <c r="B9740" s="10" t="str">
        <f t="shared" si="304"/>
        <v/>
      </c>
      <c r="C9740" s="30"/>
      <c r="H9740" s="10" t="str">
        <f>IFERROR(IF(INDEX(Rooms[اعتماد القيمة],MATCH(الحجز!$D9740,Rooms[الشقة],0),1)&lt;=الحجز!$C9740,((INDEX(Rooms[القيمة],MATCH(الحجز!$D9740,Rooms[الشقة],0),1)*الحجز!$E9740)+G9740)-F9740,الحجز!$H9740),"")</f>
        <v/>
      </c>
      <c r="I9740" s="10" t="str">
        <f>IFERROR(VLOOKUP(D9740,Rooms[[الشقة]:[وصف]],4,FALSE),"")</f>
        <v/>
      </c>
      <c r="K9740" s="16" t="str">
        <f t="shared" si="305"/>
        <v/>
      </c>
    </row>
    <row r="9741" spans="2:11" x14ac:dyDescent="0.2">
      <c r="B9741" s="10" t="str">
        <f t="shared" si="304"/>
        <v/>
      </c>
      <c r="C9741" s="30"/>
      <c r="H9741" s="10" t="str">
        <f>IFERROR(IF(INDEX(Rooms[اعتماد القيمة],MATCH(الحجز!$D9741,Rooms[الشقة],0),1)&lt;=الحجز!$C9741,((INDEX(Rooms[القيمة],MATCH(الحجز!$D9741,Rooms[الشقة],0),1)*الحجز!$E9741)+G9741)-F9741,الحجز!$H9741),"")</f>
        <v/>
      </c>
      <c r="I9741" s="10" t="str">
        <f>IFERROR(VLOOKUP(D9741,Rooms[[الشقة]:[وصف]],4,FALSE),"")</f>
        <v/>
      </c>
      <c r="K9741" s="16" t="str">
        <f t="shared" si="305"/>
        <v/>
      </c>
    </row>
    <row r="9742" spans="2:11" x14ac:dyDescent="0.2">
      <c r="B9742" s="10" t="str">
        <f t="shared" si="304"/>
        <v/>
      </c>
      <c r="C9742" s="30"/>
      <c r="H9742" s="10" t="str">
        <f>IFERROR(IF(INDEX(Rooms[اعتماد القيمة],MATCH(الحجز!$D9742,Rooms[الشقة],0),1)&lt;=الحجز!$C9742,((INDEX(Rooms[القيمة],MATCH(الحجز!$D9742,Rooms[الشقة],0),1)*الحجز!$E9742)+G9742)-F9742,الحجز!$H9742),"")</f>
        <v/>
      </c>
      <c r="I9742" s="10" t="str">
        <f>IFERROR(VLOOKUP(D9742,Rooms[[الشقة]:[وصف]],4,FALSE),"")</f>
        <v/>
      </c>
      <c r="K9742" s="16" t="str">
        <f t="shared" si="305"/>
        <v/>
      </c>
    </row>
    <row r="9743" spans="2:11" x14ac:dyDescent="0.2">
      <c r="B9743" s="10" t="str">
        <f t="shared" si="304"/>
        <v/>
      </c>
      <c r="C9743" s="30"/>
      <c r="H9743" s="10" t="str">
        <f>IFERROR(IF(INDEX(Rooms[اعتماد القيمة],MATCH(الحجز!$D9743,Rooms[الشقة],0),1)&lt;=الحجز!$C9743,((INDEX(Rooms[القيمة],MATCH(الحجز!$D9743,Rooms[الشقة],0),1)*الحجز!$E9743)+G9743)-F9743,الحجز!$H9743),"")</f>
        <v/>
      </c>
      <c r="I9743" s="10" t="str">
        <f>IFERROR(VLOOKUP(D9743,Rooms[[الشقة]:[وصف]],4,FALSE),"")</f>
        <v/>
      </c>
      <c r="K9743" s="16" t="str">
        <f t="shared" si="305"/>
        <v/>
      </c>
    </row>
    <row r="9744" spans="2:11" x14ac:dyDescent="0.2">
      <c r="B9744" s="10" t="str">
        <f t="shared" si="304"/>
        <v/>
      </c>
      <c r="C9744" s="30"/>
      <c r="H9744" s="10" t="str">
        <f>IFERROR(IF(INDEX(Rooms[اعتماد القيمة],MATCH(الحجز!$D9744,Rooms[الشقة],0),1)&lt;=الحجز!$C9744,((INDEX(Rooms[القيمة],MATCH(الحجز!$D9744,Rooms[الشقة],0),1)*الحجز!$E9744)+G9744)-F9744,الحجز!$H9744),"")</f>
        <v/>
      </c>
      <c r="I9744" s="10" t="str">
        <f>IFERROR(VLOOKUP(D9744,Rooms[[الشقة]:[وصف]],4,FALSE),"")</f>
        <v/>
      </c>
      <c r="K9744" s="16" t="str">
        <f t="shared" si="305"/>
        <v/>
      </c>
    </row>
    <row r="9745" spans="2:11" x14ac:dyDescent="0.2">
      <c r="B9745" s="10" t="str">
        <f t="shared" si="304"/>
        <v/>
      </c>
      <c r="C9745" s="30"/>
      <c r="H9745" s="10" t="str">
        <f>IFERROR(IF(INDEX(Rooms[اعتماد القيمة],MATCH(الحجز!$D9745,Rooms[الشقة],0),1)&lt;=الحجز!$C9745,((INDEX(Rooms[القيمة],MATCH(الحجز!$D9745,Rooms[الشقة],0),1)*الحجز!$E9745)+G9745)-F9745,الحجز!$H9745),"")</f>
        <v/>
      </c>
      <c r="I9745" s="10" t="str">
        <f>IFERROR(VLOOKUP(D9745,Rooms[[الشقة]:[وصف]],4,FALSE),"")</f>
        <v/>
      </c>
      <c r="K9745" s="16" t="str">
        <f t="shared" si="305"/>
        <v/>
      </c>
    </row>
    <row r="9746" spans="2:11" x14ac:dyDescent="0.2">
      <c r="B9746" s="10" t="str">
        <f t="shared" si="304"/>
        <v/>
      </c>
      <c r="C9746" s="30"/>
      <c r="H9746" s="10" t="str">
        <f>IFERROR(IF(INDEX(Rooms[اعتماد القيمة],MATCH(الحجز!$D9746,Rooms[الشقة],0),1)&lt;=الحجز!$C9746,((INDEX(Rooms[القيمة],MATCH(الحجز!$D9746,Rooms[الشقة],0),1)*الحجز!$E9746)+G9746)-F9746,الحجز!$H9746),"")</f>
        <v/>
      </c>
      <c r="I9746" s="10" t="str">
        <f>IFERROR(VLOOKUP(D9746,Rooms[[الشقة]:[وصف]],4,FALSE),"")</f>
        <v/>
      </c>
      <c r="K9746" s="16" t="str">
        <f t="shared" si="305"/>
        <v/>
      </c>
    </row>
    <row r="9747" spans="2:11" x14ac:dyDescent="0.2">
      <c r="B9747" s="10" t="str">
        <f t="shared" si="304"/>
        <v/>
      </c>
      <c r="C9747" s="30"/>
      <c r="H9747" s="10" t="str">
        <f>IFERROR(IF(INDEX(Rooms[اعتماد القيمة],MATCH(الحجز!$D9747,Rooms[الشقة],0),1)&lt;=الحجز!$C9747,((INDEX(Rooms[القيمة],MATCH(الحجز!$D9747,Rooms[الشقة],0),1)*الحجز!$E9747)+G9747)-F9747,الحجز!$H9747),"")</f>
        <v/>
      </c>
      <c r="I9747" s="10" t="str">
        <f>IFERROR(VLOOKUP(D9747,Rooms[[الشقة]:[وصف]],4,FALSE),"")</f>
        <v/>
      </c>
      <c r="K9747" s="16" t="str">
        <f t="shared" si="305"/>
        <v/>
      </c>
    </row>
    <row r="9748" spans="2:11" x14ac:dyDescent="0.2">
      <c r="B9748" s="10" t="str">
        <f t="shared" si="304"/>
        <v/>
      </c>
      <c r="C9748" s="30"/>
      <c r="H9748" s="10" t="str">
        <f>IFERROR(IF(INDEX(Rooms[اعتماد القيمة],MATCH(الحجز!$D9748,Rooms[الشقة],0),1)&lt;=الحجز!$C9748,((INDEX(Rooms[القيمة],MATCH(الحجز!$D9748,Rooms[الشقة],0),1)*الحجز!$E9748)+G9748)-F9748,الحجز!$H9748),"")</f>
        <v/>
      </c>
      <c r="I9748" s="10" t="str">
        <f>IFERROR(VLOOKUP(D9748,Rooms[[الشقة]:[وصف]],4,FALSE),"")</f>
        <v/>
      </c>
      <c r="K9748" s="16" t="str">
        <f t="shared" si="305"/>
        <v/>
      </c>
    </row>
    <row r="9749" spans="2:11" x14ac:dyDescent="0.2">
      <c r="B9749" s="10" t="str">
        <f t="shared" si="304"/>
        <v/>
      </c>
      <c r="C9749" s="30"/>
      <c r="H9749" s="10" t="str">
        <f>IFERROR(IF(INDEX(Rooms[اعتماد القيمة],MATCH(الحجز!$D9749,Rooms[الشقة],0),1)&lt;=الحجز!$C9749,((INDEX(Rooms[القيمة],MATCH(الحجز!$D9749,Rooms[الشقة],0),1)*الحجز!$E9749)+G9749)-F9749,الحجز!$H9749),"")</f>
        <v/>
      </c>
      <c r="I9749" s="10" t="str">
        <f>IFERROR(VLOOKUP(D9749,Rooms[[الشقة]:[وصف]],4,FALSE),"")</f>
        <v/>
      </c>
      <c r="K9749" s="16" t="str">
        <f t="shared" si="305"/>
        <v/>
      </c>
    </row>
    <row r="9750" spans="2:11" x14ac:dyDescent="0.2">
      <c r="B9750" s="10" t="str">
        <f t="shared" si="304"/>
        <v/>
      </c>
      <c r="C9750" s="30"/>
      <c r="H9750" s="10" t="str">
        <f>IFERROR(IF(INDEX(Rooms[اعتماد القيمة],MATCH(الحجز!$D9750,Rooms[الشقة],0),1)&lt;=الحجز!$C9750,((INDEX(Rooms[القيمة],MATCH(الحجز!$D9750,Rooms[الشقة],0),1)*الحجز!$E9750)+G9750)-F9750,الحجز!$H9750),"")</f>
        <v/>
      </c>
      <c r="I9750" s="10" t="str">
        <f>IFERROR(VLOOKUP(D9750,Rooms[[الشقة]:[وصف]],4,FALSE),"")</f>
        <v/>
      </c>
      <c r="K9750" s="16" t="str">
        <f t="shared" si="305"/>
        <v/>
      </c>
    </row>
    <row r="9751" spans="2:11" x14ac:dyDescent="0.2">
      <c r="B9751" s="10" t="str">
        <f t="shared" si="304"/>
        <v/>
      </c>
      <c r="C9751" s="30"/>
      <c r="H9751" s="10" t="str">
        <f>IFERROR(IF(INDEX(Rooms[اعتماد القيمة],MATCH(الحجز!$D9751,Rooms[الشقة],0),1)&lt;=الحجز!$C9751,((INDEX(Rooms[القيمة],MATCH(الحجز!$D9751,Rooms[الشقة],0),1)*الحجز!$E9751)+G9751)-F9751,الحجز!$H9751),"")</f>
        <v/>
      </c>
      <c r="I9751" s="10" t="str">
        <f>IFERROR(VLOOKUP(D9751,Rooms[[الشقة]:[وصف]],4,FALSE),"")</f>
        <v/>
      </c>
      <c r="K9751" s="16" t="str">
        <f t="shared" si="305"/>
        <v/>
      </c>
    </row>
    <row r="9752" spans="2:11" x14ac:dyDescent="0.2">
      <c r="B9752" s="10" t="str">
        <f t="shared" si="304"/>
        <v/>
      </c>
      <c r="C9752" s="30"/>
      <c r="H9752" s="10" t="str">
        <f>IFERROR(IF(INDEX(Rooms[اعتماد القيمة],MATCH(الحجز!$D9752,Rooms[الشقة],0),1)&lt;=الحجز!$C9752,((INDEX(Rooms[القيمة],MATCH(الحجز!$D9752,Rooms[الشقة],0),1)*الحجز!$E9752)+G9752)-F9752,الحجز!$H9752),"")</f>
        <v/>
      </c>
      <c r="I9752" s="10" t="str">
        <f>IFERROR(VLOOKUP(D9752,Rooms[[الشقة]:[وصف]],4,FALSE),"")</f>
        <v/>
      </c>
      <c r="K9752" s="16" t="str">
        <f t="shared" si="305"/>
        <v/>
      </c>
    </row>
    <row r="9753" spans="2:11" x14ac:dyDescent="0.2">
      <c r="B9753" s="10" t="str">
        <f t="shared" si="304"/>
        <v/>
      </c>
      <c r="C9753" s="30"/>
      <c r="H9753" s="10" t="str">
        <f>IFERROR(IF(INDEX(Rooms[اعتماد القيمة],MATCH(الحجز!$D9753,Rooms[الشقة],0),1)&lt;=الحجز!$C9753,((INDEX(Rooms[القيمة],MATCH(الحجز!$D9753,Rooms[الشقة],0),1)*الحجز!$E9753)+G9753)-F9753,الحجز!$H9753),"")</f>
        <v/>
      </c>
      <c r="I9753" s="10" t="str">
        <f>IFERROR(VLOOKUP(D9753,Rooms[[الشقة]:[وصف]],4,FALSE),"")</f>
        <v/>
      </c>
      <c r="K9753" s="16" t="str">
        <f t="shared" si="305"/>
        <v/>
      </c>
    </row>
    <row r="9754" spans="2:11" x14ac:dyDescent="0.2">
      <c r="B9754" s="10" t="str">
        <f t="shared" si="304"/>
        <v/>
      </c>
      <c r="C9754" s="30"/>
      <c r="H9754" s="10" t="str">
        <f>IFERROR(IF(INDEX(Rooms[اعتماد القيمة],MATCH(الحجز!$D9754,Rooms[الشقة],0),1)&lt;=الحجز!$C9754,((INDEX(Rooms[القيمة],MATCH(الحجز!$D9754,Rooms[الشقة],0),1)*الحجز!$E9754)+G9754)-F9754,الحجز!$H9754),"")</f>
        <v/>
      </c>
      <c r="I9754" s="10" t="str">
        <f>IFERROR(VLOOKUP(D9754,Rooms[[الشقة]:[وصف]],4,FALSE),"")</f>
        <v/>
      </c>
      <c r="K9754" s="16" t="str">
        <f t="shared" si="305"/>
        <v/>
      </c>
    </row>
    <row r="9755" spans="2:11" x14ac:dyDescent="0.2">
      <c r="B9755" s="10" t="str">
        <f t="shared" si="304"/>
        <v/>
      </c>
      <c r="C9755" s="30"/>
      <c r="H9755" s="10" t="str">
        <f>IFERROR(IF(INDEX(Rooms[اعتماد القيمة],MATCH(الحجز!$D9755,Rooms[الشقة],0),1)&lt;=الحجز!$C9755,((INDEX(Rooms[القيمة],MATCH(الحجز!$D9755,Rooms[الشقة],0),1)*الحجز!$E9755)+G9755)-F9755,الحجز!$H9755),"")</f>
        <v/>
      </c>
      <c r="I9755" s="10" t="str">
        <f>IFERROR(VLOOKUP(D9755,Rooms[[الشقة]:[وصف]],4,FALSE),"")</f>
        <v/>
      </c>
      <c r="K9755" s="16" t="str">
        <f t="shared" si="305"/>
        <v/>
      </c>
    </row>
    <row r="9756" spans="2:11" x14ac:dyDescent="0.2">
      <c r="B9756" s="10" t="str">
        <f t="shared" si="304"/>
        <v/>
      </c>
      <c r="C9756" s="30"/>
      <c r="H9756" s="10" t="str">
        <f>IFERROR(IF(INDEX(Rooms[اعتماد القيمة],MATCH(الحجز!$D9756,Rooms[الشقة],0),1)&lt;=الحجز!$C9756,((INDEX(Rooms[القيمة],MATCH(الحجز!$D9756,Rooms[الشقة],0),1)*الحجز!$E9756)+G9756)-F9756,الحجز!$H9756),"")</f>
        <v/>
      </c>
      <c r="I9756" s="10" t="str">
        <f>IFERROR(VLOOKUP(D9756,Rooms[[الشقة]:[وصف]],4,FALSE),"")</f>
        <v/>
      </c>
      <c r="K9756" s="16" t="str">
        <f t="shared" si="305"/>
        <v/>
      </c>
    </row>
    <row r="9757" spans="2:11" x14ac:dyDescent="0.2">
      <c r="B9757" s="10" t="str">
        <f t="shared" si="304"/>
        <v/>
      </c>
      <c r="C9757" s="30"/>
      <c r="H9757" s="10" t="str">
        <f>IFERROR(IF(INDEX(Rooms[اعتماد القيمة],MATCH(الحجز!$D9757,Rooms[الشقة],0),1)&lt;=الحجز!$C9757,((INDEX(Rooms[القيمة],MATCH(الحجز!$D9757,Rooms[الشقة],0),1)*الحجز!$E9757)+G9757)-F9757,الحجز!$H9757),"")</f>
        <v/>
      </c>
      <c r="I9757" s="10" t="str">
        <f>IFERROR(VLOOKUP(D9757,Rooms[[الشقة]:[وصف]],4,FALSE),"")</f>
        <v/>
      </c>
      <c r="K9757" s="16" t="str">
        <f t="shared" si="305"/>
        <v/>
      </c>
    </row>
    <row r="9758" spans="2:11" x14ac:dyDescent="0.2">
      <c r="B9758" s="10" t="str">
        <f t="shared" si="304"/>
        <v/>
      </c>
      <c r="C9758" s="30"/>
      <c r="H9758" s="10" t="str">
        <f>IFERROR(IF(INDEX(Rooms[اعتماد القيمة],MATCH(الحجز!$D9758,Rooms[الشقة],0),1)&lt;=الحجز!$C9758,((INDEX(Rooms[القيمة],MATCH(الحجز!$D9758,Rooms[الشقة],0),1)*الحجز!$E9758)+G9758)-F9758,الحجز!$H9758),"")</f>
        <v/>
      </c>
      <c r="I9758" s="10" t="str">
        <f>IFERROR(VLOOKUP(D9758,Rooms[[الشقة]:[وصف]],4,FALSE),"")</f>
        <v/>
      </c>
      <c r="K9758" s="16" t="str">
        <f t="shared" si="305"/>
        <v/>
      </c>
    </row>
    <row r="9759" spans="2:11" x14ac:dyDescent="0.2">
      <c r="B9759" s="10" t="str">
        <f t="shared" si="304"/>
        <v/>
      </c>
      <c r="C9759" s="30"/>
      <c r="H9759" s="10" t="str">
        <f>IFERROR(IF(INDEX(Rooms[اعتماد القيمة],MATCH(الحجز!$D9759,Rooms[الشقة],0),1)&lt;=الحجز!$C9759,((INDEX(Rooms[القيمة],MATCH(الحجز!$D9759,Rooms[الشقة],0),1)*الحجز!$E9759)+G9759)-F9759,الحجز!$H9759),"")</f>
        <v/>
      </c>
      <c r="I9759" s="10" t="str">
        <f>IFERROR(VLOOKUP(D9759,Rooms[[الشقة]:[وصف]],4,FALSE),"")</f>
        <v/>
      </c>
      <c r="K9759" s="16" t="str">
        <f t="shared" si="305"/>
        <v/>
      </c>
    </row>
    <row r="9760" spans="2:11" x14ac:dyDescent="0.2">
      <c r="B9760" s="10" t="str">
        <f t="shared" si="304"/>
        <v/>
      </c>
      <c r="C9760" s="30"/>
      <c r="H9760" s="10" t="str">
        <f>IFERROR(IF(INDEX(Rooms[اعتماد القيمة],MATCH(الحجز!$D9760,Rooms[الشقة],0),1)&lt;=الحجز!$C9760,((INDEX(Rooms[القيمة],MATCH(الحجز!$D9760,Rooms[الشقة],0),1)*الحجز!$E9760)+G9760)-F9760,الحجز!$H9760),"")</f>
        <v/>
      </c>
      <c r="I9760" s="10" t="str">
        <f>IFERROR(VLOOKUP(D9760,Rooms[[الشقة]:[وصف]],4,FALSE),"")</f>
        <v/>
      </c>
      <c r="K9760" s="16" t="str">
        <f t="shared" si="305"/>
        <v/>
      </c>
    </row>
    <row r="9761" spans="2:11" x14ac:dyDescent="0.2">
      <c r="B9761" s="10" t="str">
        <f t="shared" si="304"/>
        <v/>
      </c>
      <c r="C9761" s="30"/>
      <c r="H9761" s="10" t="str">
        <f>IFERROR(IF(INDEX(Rooms[اعتماد القيمة],MATCH(الحجز!$D9761,Rooms[الشقة],0),1)&lt;=الحجز!$C9761,((INDEX(Rooms[القيمة],MATCH(الحجز!$D9761,Rooms[الشقة],0),1)*الحجز!$E9761)+G9761)-F9761,الحجز!$H9761),"")</f>
        <v/>
      </c>
      <c r="I9761" s="10" t="str">
        <f>IFERROR(VLOOKUP(D9761,Rooms[[الشقة]:[وصف]],4,FALSE),"")</f>
        <v/>
      </c>
      <c r="K9761" s="16" t="str">
        <f t="shared" si="305"/>
        <v/>
      </c>
    </row>
    <row r="9762" spans="2:11" x14ac:dyDescent="0.2">
      <c r="B9762" s="10" t="str">
        <f t="shared" si="304"/>
        <v/>
      </c>
      <c r="C9762" s="30"/>
      <c r="H9762" s="10" t="str">
        <f>IFERROR(IF(INDEX(Rooms[اعتماد القيمة],MATCH(الحجز!$D9762,Rooms[الشقة],0),1)&lt;=الحجز!$C9762,((INDEX(Rooms[القيمة],MATCH(الحجز!$D9762,Rooms[الشقة],0),1)*الحجز!$E9762)+G9762)-F9762,الحجز!$H9762),"")</f>
        <v/>
      </c>
      <c r="I9762" s="10" t="str">
        <f>IFERROR(VLOOKUP(D9762,Rooms[[الشقة]:[وصف]],4,FALSE),"")</f>
        <v/>
      </c>
      <c r="K9762" s="16" t="str">
        <f t="shared" si="305"/>
        <v/>
      </c>
    </row>
    <row r="9763" spans="2:11" x14ac:dyDescent="0.2">
      <c r="B9763" s="10" t="str">
        <f t="shared" si="304"/>
        <v/>
      </c>
      <c r="C9763" s="30"/>
      <c r="H9763" s="10" t="str">
        <f>IFERROR(IF(INDEX(Rooms[اعتماد القيمة],MATCH(الحجز!$D9763,Rooms[الشقة],0),1)&lt;=الحجز!$C9763,((INDEX(Rooms[القيمة],MATCH(الحجز!$D9763,Rooms[الشقة],0),1)*الحجز!$E9763)+G9763)-F9763,الحجز!$H9763),"")</f>
        <v/>
      </c>
      <c r="I9763" s="10" t="str">
        <f>IFERROR(VLOOKUP(D9763,Rooms[[الشقة]:[وصف]],4,FALSE),"")</f>
        <v/>
      </c>
      <c r="K9763" s="16" t="str">
        <f t="shared" si="305"/>
        <v/>
      </c>
    </row>
    <row r="9764" spans="2:11" x14ac:dyDescent="0.2">
      <c r="B9764" s="10" t="str">
        <f t="shared" si="304"/>
        <v/>
      </c>
      <c r="C9764" s="30"/>
      <c r="H9764" s="10" t="str">
        <f>IFERROR(IF(INDEX(Rooms[اعتماد القيمة],MATCH(الحجز!$D9764,Rooms[الشقة],0),1)&lt;=الحجز!$C9764,((INDEX(Rooms[القيمة],MATCH(الحجز!$D9764,Rooms[الشقة],0),1)*الحجز!$E9764)+G9764)-F9764,الحجز!$H9764),"")</f>
        <v/>
      </c>
      <c r="I9764" s="10" t="str">
        <f>IFERROR(VLOOKUP(D9764,Rooms[[الشقة]:[وصف]],4,FALSE),"")</f>
        <v/>
      </c>
      <c r="K9764" s="16" t="str">
        <f t="shared" si="305"/>
        <v/>
      </c>
    </row>
    <row r="9765" spans="2:11" x14ac:dyDescent="0.2">
      <c r="B9765" s="10" t="str">
        <f t="shared" si="304"/>
        <v/>
      </c>
      <c r="C9765" s="30"/>
      <c r="H9765" s="10" t="str">
        <f>IFERROR(IF(INDEX(Rooms[اعتماد القيمة],MATCH(الحجز!$D9765,Rooms[الشقة],0),1)&lt;=الحجز!$C9765,((INDEX(Rooms[القيمة],MATCH(الحجز!$D9765,Rooms[الشقة],0),1)*الحجز!$E9765)+G9765)-F9765,الحجز!$H9765),"")</f>
        <v/>
      </c>
      <c r="I9765" s="10" t="str">
        <f>IFERROR(VLOOKUP(D9765,Rooms[[الشقة]:[وصف]],4,FALSE),"")</f>
        <v/>
      </c>
      <c r="K9765" s="16" t="str">
        <f t="shared" si="305"/>
        <v/>
      </c>
    </row>
    <row r="9766" spans="2:11" x14ac:dyDescent="0.2">
      <c r="B9766" s="10" t="str">
        <f t="shared" si="304"/>
        <v/>
      </c>
      <c r="C9766" s="30"/>
      <c r="H9766" s="10" t="str">
        <f>IFERROR(IF(INDEX(Rooms[اعتماد القيمة],MATCH(الحجز!$D9766,Rooms[الشقة],0),1)&lt;=الحجز!$C9766,((INDEX(Rooms[القيمة],MATCH(الحجز!$D9766,Rooms[الشقة],0),1)*الحجز!$E9766)+G9766)-F9766,الحجز!$H9766),"")</f>
        <v/>
      </c>
      <c r="I9766" s="10" t="str">
        <f>IFERROR(VLOOKUP(D9766,Rooms[[الشقة]:[وصف]],4,FALSE),"")</f>
        <v/>
      </c>
      <c r="K9766" s="16" t="str">
        <f t="shared" si="305"/>
        <v/>
      </c>
    </row>
    <row r="9767" spans="2:11" x14ac:dyDescent="0.2">
      <c r="B9767" s="10" t="str">
        <f t="shared" si="304"/>
        <v/>
      </c>
      <c r="C9767" s="30"/>
      <c r="H9767" s="10" t="str">
        <f>IFERROR(IF(INDEX(Rooms[اعتماد القيمة],MATCH(الحجز!$D9767,Rooms[الشقة],0),1)&lt;=الحجز!$C9767,((INDEX(Rooms[القيمة],MATCH(الحجز!$D9767,Rooms[الشقة],0),1)*الحجز!$E9767)+G9767)-F9767,الحجز!$H9767),"")</f>
        <v/>
      </c>
      <c r="I9767" s="10" t="str">
        <f>IFERROR(VLOOKUP(D9767,Rooms[[الشقة]:[وصف]],4,FALSE),"")</f>
        <v/>
      </c>
      <c r="K9767" s="16" t="str">
        <f t="shared" si="305"/>
        <v/>
      </c>
    </row>
    <row r="9768" spans="2:11" x14ac:dyDescent="0.2">
      <c r="B9768" s="10" t="str">
        <f t="shared" si="304"/>
        <v/>
      </c>
      <c r="C9768" s="30"/>
      <c r="H9768" s="10" t="str">
        <f>IFERROR(IF(INDEX(Rooms[اعتماد القيمة],MATCH(الحجز!$D9768,Rooms[الشقة],0),1)&lt;=الحجز!$C9768,((INDEX(Rooms[القيمة],MATCH(الحجز!$D9768,Rooms[الشقة],0),1)*الحجز!$E9768)+G9768)-F9768,الحجز!$H9768),"")</f>
        <v/>
      </c>
      <c r="I9768" s="10" t="str">
        <f>IFERROR(VLOOKUP(D9768,Rooms[[الشقة]:[وصف]],4,FALSE),"")</f>
        <v/>
      </c>
      <c r="K9768" s="16" t="str">
        <f t="shared" si="305"/>
        <v/>
      </c>
    </row>
    <row r="9769" spans="2:11" x14ac:dyDescent="0.2">
      <c r="B9769" s="10" t="str">
        <f t="shared" si="304"/>
        <v/>
      </c>
      <c r="C9769" s="30"/>
      <c r="H9769" s="10" t="str">
        <f>IFERROR(IF(INDEX(Rooms[اعتماد القيمة],MATCH(الحجز!$D9769,Rooms[الشقة],0),1)&lt;=الحجز!$C9769,((INDEX(Rooms[القيمة],MATCH(الحجز!$D9769,Rooms[الشقة],0),1)*الحجز!$E9769)+G9769)-F9769,الحجز!$H9769),"")</f>
        <v/>
      </c>
      <c r="I9769" s="10" t="str">
        <f>IFERROR(VLOOKUP(D9769,Rooms[[الشقة]:[وصف]],4,FALSE),"")</f>
        <v/>
      </c>
      <c r="K9769" s="16" t="str">
        <f t="shared" si="305"/>
        <v/>
      </c>
    </row>
    <row r="9770" spans="2:11" x14ac:dyDescent="0.2">
      <c r="B9770" s="10" t="str">
        <f t="shared" si="304"/>
        <v/>
      </c>
      <c r="C9770" s="30"/>
      <c r="H9770" s="10" t="str">
        <f>IFERROR(IF(INDEX(Rooms[اعتماد القيمة],MATCH(الحجز!$D9770,Rooms[الشقة],0),1)&lt;=الحجز!$C9770,((INDEX(Rooms[القيمة],MATCH(الحجز!$D9770,Rooms[الشقة],0),1)*الحجز!$E9770)+G9770)-F9770,الحجز!$H9770),"")</f>
        <v/>
      </c>
      <c r="I9770" s="10" t="str">
        <f>IFERROR(VLOOKUP(D9770,Rooms[[الشقة]:[وصف]],4,FALSE),"")</f>
        <v/>
      </c>
      <c r="K9770" s="16" t="str">
        <f t="shared" si="305"/>
        <v/>
      </c>
    </row>
    <row r="9771" spans="2:11" x14ac:dyDescent="0.2">
      <c r="B9771" s="10" t="str">
        <f t="shared" si="304"/>
        <v/>
      </c>
      <c r="C9771" s="30"/>
      <c r="H9771" s="10" t="str">
        <f>IFERROR(IF(INDEX(Rooms[اعتماد القيمة],MATCH(الحجز!$D9771,Rooms[الشقة],0),1)&lt;=الحجز!$C9771,((INDEX(Rooms[القيمة],MATCH(الحجز!$D9771,Rooms[الشقة],0),1)*الحجز!$E9771)+G9771)-F9771,الحجز!$H9771),"")</f>
        <v/>
      </c>
      <c r="I9771" s="10" t="str">
        <f>IFERROR(VLOOKUP(D9771,Rooms[[الشقة]:[وصف]],4,FALSE),"")</f>
        <v/>
      </c>
      <c r="K9771" s="16" t="str">
        <f t="shared" si="305"/>
        <v/>
      </c>
    </row>
    <row r="9772" spans="2:11" x14ac:dyDescent="0.2">
      <c r="B9772" s="10" t="str">
        <f t="shared" si="304"/>
        <v/>
      </c>
      <c r="C9772" s="30"/>
      <c r="H9772" s="10" t="str">
        <f>IFERROR(IF(INDEX(Rooms[اعتماد القيمة],MATCH(الحجز!$D9772,Rooms[الشقة],0),1)&lt;=الحجز!$C9772,((INDEX(Rooms[القيمة],MATCH(الحجز!$D9772,Rooms[الشقة],0),1)*الحجز!$E9772)+G9772)-F9772,الحجز!$H9772),"")</f>
        <v/>
      </c>
      <c r="I9772" s="10" t="str">
        <f>IFERROR(VLOOKUP(D9772,Rooms[[الشقة]:[وصف]],4,FALSE),"")</f>
        <v/>
      </c>
      <c r="K9772" s="16" t="str">
        <f t="shared" si="305"/>
        <v/>
      </c>
    </row>
    <row r="9773" spans="2:11" x14ac:dyDescent="0.2">
      <c r="B9773" s="10" t="str">
        <f t="shared" si="304"/>
        <v/>
      </c>
      <c r="C9773" s="30"/>
      <c r="H9773" s="10" t="str">
        <f>IFERROR(IF(INDEX(Rooms[اعتماد القيمة],MATCH(الحجز!$D9773,Rooms[الشقة],0),1)&lt;=الحجز!$C9773,((INDEX(Rooms[القيمة],MATCH(الحجز!$D9773,Rooms[الشقة],0),1)*الحجز!$E9773)+G9773)-F9773,الحجز!$H9773),"")</f>
        <v/>
      </c>
      <c r="I9773" s="10" t="str">
        <f>IFERROR(VLOOKUP(D9773,Rooms[[الشقة]:[وصف]],4,FALSE),"")</f>
        <v/>
      </c>
      <c r="K9773" s="16" t="str">
        <f t="shared" si="305"/>
        <v/>
      </c>
    </row>
    <row r="9774" spans="2:11" x14ac:dyDescent="0.2">
      <c r="B9774" s="10" t="str">
        <f t="shared" si="304"/>
        <v/>
      </c>
      <c r="C9774" s="30"/>
      <c r="H9774" s="10" t="str">
        <f>IFERROR(IF(INDEX(Rooms[اعتماد القيمة],MATCH(الحجز!$D9774,Rooms[الشقة],0),1)&lt;=الحجز!$C9774,((INDEX(Rooms[القيمة],MATCH(الحجز!$D9774,Rooms[الشقة],0),1)*الحجز!$E9774)+G9774)-F9774,الحجز!$H9774),"")</f>
        <v/>
      </c>
      <c r="I9774" s="10" t="str">
        <f>IFERROR(VLOOKUP(D9774,Rooms[[الشقة]:[وصف]],4,FALSE),"")</f>
        <v/>
      </c>
      <c r="K9774" s="16" t="str">
        <f t="shared" si="305"/>
        <v/>
      </c>
    </row>
    <row r="9775" spans="2:11" x14ac:dyDescent="0.2">
      <c r="B9775" s="10" t="str">
        <f t="shared" si="304"/>
        <v/>
      </c>
      <c r="C9775" s="30"/>
      <c r="H9775" s="10" t="str">
        <f>IFERROR(IF(INDEX(Rooms[اعتماد القيمة],MATCH(الحجز!$D9775,Rooms[الشقة],0),1)&lt;=الحجز!$C9775,((INDEX(Rooms[القيمة],MATCH(الحجز!$D9775,Rooms[الشقة],0),1)*الحجز!$E9775)+G9775)-F9775,الحجز!$H9775),"")</f>
        <v/>
      </c>
      <c r="I9775" s="10" t="str">
        <f>IFERROR(VLOOKUP(D9775,Rooms[[الشقة]:[وصف]],4,FALSE),"")</f>
        <v/>
      </c>
      <c r="K9775" s="16" t="str">
        <f t="shared" si="305"/>
        <v/>
      </c>
    </row>
    <row r="9776" spans="2:11" x14ac:dyDescent="0.2">
      <c r="B9776" s="10" t="str">
        <f t="shared" si="304"/>
        <v/>
      </c>
      <c r="C9776" s="30"/>
      <c r="H9776" s="10" t="str">
        <f>IFERROR(IF(INDEX(Rooms[اعتماد القيمة],MATCH(الحجز!$D9776,Rooms[الشقة],0),1)&lt;=الحجز!$C9776,((INDEX(Rooms[القيمة],MATCH(الحجز!$D9776,Rooms[الشقة],0),1)*الحجز!$E9776)+G9776)-F9776,الحجز!$H9776),"")</f>
        <v/>
      </c>
      <c r="I9776" s="10" t="str">
        <f>IFERROR(VLOOKUP(D9776,Rooms[[الشقة]:[وصف]],4,FALSE),"")</f>
        <v/>
      </c>
      <c r="K9776" s="16" t="str">
        <f t="shared" si="305"/>
        <v/>
      </c>
    </row>
    <row r="9777" spans="2:11" x14ac:dyDescent="0.2">
      <c r="B9777" s="10" t="str">
        <f t="shared" si="304"/>
        <v/>
      </c>
      <c r="C9777" s="30"/>
      <c r="H9777" s="10" t="str">
        <f>IFERROR(IF(INDEX(Rooms[اعتماد القيمة],MATCH(الحجز!$D9777,Rooms[الشقة],0),1)&lt;=الحجز!$C9777,((INDEX(Rooms[القيمة],MATCH(الحجز!$D9777,Rooms[الشقة],0),1)*الحجز!$E9777)+G9777)-F9777,الحجز!$H9777),"")</f>
        <v/>
      </c>
      <c r="I9777" s="10" t="str">
        <f>IFERROR(VLOOKUP(D9777,Rooms[[الشقة]:[وصف]],4,FALSE),"")</f>
        <v/>
      </c>
      <c r="K9777" s="16" t="str">
        <f t="shared" si="305"/>
        <v/>
      </c>
    </row>
    <row r="9778" spans="2:11" x14ac:dyDescent="0.2">
      <c r="B9778" s="10" t="str">
        <f t="shared" si="304"/>
        <v/>
      </c>
      <c r="C9778" s="30"/>
      <c r="H9778" s="10" t="str">
        <f>IFERROR(IF(INDEX(Rooms[اعتماد القيمة],MATCH(الحجز!$D9778,Rooms[الشقة],0),1)&lt;=الحجز!$C9778,((INDEX(Rooms[القيمة],MATCH(الحجز!$D9778,Rooms[الشقة],0),1)*الحجز!$E9778)+G9778)-F9778,الحجز!$H9778),"")</f>
        <v/>
      </c>
      <c r="I9778" s="10" t="str">
        <f>IFERROR(VLOOKUP(D9778,Rooms[[الشقة]:[وصف]],4,FALSE),"")</f>
        <v/>
      </c>
      <c r="K9778" s="16" t="str">
        <f t="shared" si="305"/>
        <v/>
      </c>
    </row>
    <row r="9779" spans="2:11" x14ac:dyDescent="0.2">
      <c r="B9779" s="10" t="str">
        <f t="shared" si="304"/>
        <v/>
      </c>
      <c r="C9779" s="30"/>
      <c r="H9779" s="10" t="str">
        <f>IFERROR(IF(INDEX(Rooms[اعتماد القيمة],MATCH(الحجز!$D9779,Rooms[الشقة],0),1)&lt;=الحجز!$C9779,((INDEX(Rooms[القيمة],MATCH(الحجز!$D9779,Rooms[الشقة],0),1)*الحجز!$E9779)+G9779)-F9779,الحجز!$H9779),"")</f>
        <v/>
      </c>
      <c r="I9779" s="10" t="str">
        <f>IFERROR(VLOOKUP(D9779,Rooms[[الشقة]:[وصف]],4,FALSE),"")</f>
        <v/>
      </c>
      <c r="K9779" s="16" t="str">
        <f t="shared" si="305"/>
        <v/>
      </c>
    </row>
    <row r="9780" spans="2:11" x14ac:dyDescent="0.2">
      <c r="B9780" s="10" t="str">
        <f t="shared" si="304"/>
        <v/>
      </c>
      <c r="C9780" s="30"/>
      <c r="H9780" s="10" t="str">
        <f>IFERROR(IF(INDEX(Rooms[اعتماد القيمة],MATCH(الحجز!$D9780,Rooms[الشقة],0),1)&lt;=الحجز!$C9780,((INDEX(Rooms[القيمة],MATCH(الحجز!$D9780,Rooms[الشقة],0),1)*الحجز!$E9780)+G9780)-F9780,الحجز!$H9780),"")</f>
        <v/>
      </c>
      <c r="I9780" s="10" t="str">
        <f>IFERROR(VLOOKUP(D9780,Rooms[[الشقة]:[وصف]],4,FALSE),"")</f>
        <v/>
      </c>
      <c r="K9780" s="16" t="str">
        <f t="shared" si="305"/>
        <v/>
      </c>
    </row>
    <row r="9781" spans="2:11" x14ac:dyDescent="0.2">
      <c r="B9781" s="10" t="str">
        <f t="shared" si="304"/>
        <v/>
      </c>
      <c r="C9781" s="30"/>
      <c r="H9781" s="10" t="str">
        <f>IFERROR(IF(INDEX(Rooms[اعتماد القيمة],MATCH(الحجز!$D9781,Rooms[الشقة],0),1)&lt;=الحجز!$C9781,((INDEX(Rooms[القيمة],MATCH(الحجز!$D9781,Rooms[الشقة],0),1)*الحجز!$E9781)+G9781)-F9781,الحجز!$H9781),"")</f>
        <v/>
      </c>
      <c r="I9781" s="10" t="str">
        <f>IFERROR(VLOOKUP(D9781,Rooms[[الشقة]:[وصف]],4,FALSE),"")</f>
        <v/>
      </c>
      <c r="K9781" s="16" t="str">
        <f t="shared" si="305"/>
        <v/>
      </c>
    </row>
    <row r="9782" spans="2:11" x14ac:dyDescent="0.2">
      <c r="B9782" s="10" t="str">
        <f t="shared" si="304"/>
        <v/>
      </c>
      <c r="C9782" s="30"/>
      <c r="H9782" s="10" t="str">
        <f>IFERROR(IF(INDEX(Rooms[اعتماد القيمة],MATCH(الحجز!$D9782,Rooms[الشقة],0),1)&lt;=الحجز!$C9782,((INDEX(Rooms[القيمة],MATCH(الحجز!$D9782,Rooms[الشقة],0),1)*الحجز!$E9782)+G9782)-F9782,الحجز!$H9782),"")</f>
        <v/>
      </c>
      <c r="I9782" s="10" t="str">
        <f>IFERROR(VLOOKUP(D9782,Rooms[[الشقة]:[وصف]],4,FALSE),"")</f>
        <v/>
      </c>
      <c r="K9782" s="16" t="str">
        <f t="shared" si="305"/>
        <v/>
      </c>
    </row>
    <row r="9783" spans="2:11" x14ac:dyDescent="0.2">
      <c r="B9783" s="10" t="str">
        <f t="shared" si="304"/>
        <v/>
      </c>
      <c r="C9783" s="30"/>
      <c r="H9783" s="10" t="str">
        <f>IFERROR(IF(INDEX(Rooms[اعتماد القيمة],MATCH(الحجز!$D9783,Rooms[الشقة],0),1)&lt;=الحجز!$C9783,((INDEX(Rooms[القيمة],MATCH(الحجز!$D9783,Rooms[الشقة],0),1)*الحجز!$E9783)+G9783)-F9783,الحجز!$H9783),"")</f>
        <v/>
      </c>
      <c r="I9783" s="10" t="str">
        <f>IFERROR(VLOOKUP(D9783,Rooms[[الشقة]:[وصف]],4,FALSE),"")</f>
        <v/>
      </c>
      <c r="K9783" s="16" t="str">
        <f t="shared" si="305"/>
        <v/>
      </c>
    </row>
    <row r="9784" spans="2:11" x14ac:dyDescent="0.2">
      <c r="B9784" s="10" t="str">
        <f t="shared" si="304"/>
        <v/>
      </c>
      <c r="C9784" s="30"/>
      <c r="H9784" s="10" t="str">
        <f>IFERROR(IF(INDEX(Rooms[اعتماد القيمة],MATCH(الحجز!$D9784,Rooms[الشقة],0),1)&lt;=الحجز!$C9784,((INDEX(Rooms[القيمة],MATCH(الحجز!$D9784,Rooms[الشقة],0),1)*الحجز!$E9784)+G9784)-F9784,الحجز!$H9784),"")</f>
        <v/>
      </c>
      <c r="I9784" s="10" t="str">
        <f>IFERROR(VLOOKUP(D9784,Rooms[[الشقة]:[وصف]],4,FALSE),"")</f>
        <v/>
      </c>
      <c r="K9784" s="16" t="str">
        <f t="shared" si="305"/>
        <v/>
      </c>
    </row>
    <row r="9785" spans="2:11" x14ac:dyDescent="0.2">
      <c r="B9785" s="10" t="str">
        <f t="shared" si="304"/>
        <v/>
      </c>
      <c r="C9785" s="30"/>
      <c r="H9785" s="10" t="str">
        <f>IFERROR(IF(INDEX(Rooms[اعتماد القيمة],MATCH(الحجز!$D9785,Rooms[الشقة],0),1)&lt;=الحجز!$C9785,((INDEX(Rooms[القيمة],MATCH(الحجز!$D9785,Rooms[الشقة],0),1)*الحجز!$E9785)+G9785)-F9785,الحجز!$H9785),"")</f>
        <v/>
      </c>
      <c r="I9785" s="10" t="str">
        <f>IFERROR(VLOOKUP(D9785,Rooms[[الشقة]:[وصف]],4,FALSE),"")</f>
        <v/>
      </c>
      <c r="K9785" s="16" t="str">
        <f t="shared" si="305"/>
        <v/>
      </c>
    </row>
    <row r="9786" spans="2:11" x14ac:dyDescent="0.2">
      <c r="B9786" s="10" t="str">
        <f t="shared" si="304"/>
        <v/>
      </c>
      <c r="C9786" s="30"/>
      <c r="H9786" s="10" t="str">
        <f>IFERROR(IF(INDEX(Rooms[اعتماد القيمة],MATCH(الحجز!$D9786,Rooms[الشقة],0),1)&lt;=الحجز!$C9786,((INDEX(Rooms[القيمة],MATCH(الحجز!$D9786,Rooms[الشقة],0),1)*الحجز!$E9786)+G9786)-F9786,الحجز!$H9786),"")</f>
        <v/>
      </c>
      <c r="I9786" s="10" t="str">
        <f>IFERROR(VLOOKUP(D9786,Rooms[[الشقة]:[وصف]],4,FALSE),"")</f>
        <v/>
      </c>
      <c r="K9786" s="16" t="str">
        <f t="shared" si="305"/>
        <v/>
      </c>
    </row>
    <row r="9787" spans="2:11" x14ac:dyDescent="0.2">
      <c r="B9787" s="10" t="str">
        <f t="shared" si="304"/>
        <v/>
      </c>
      <c r="C9787" s="30"/>
      <c r="H9787" s="10" t="str">
        <f>IFERROR(IF(INDEX(Rooms[اعتماد القيمة],MATCH(الحجز!$D9787,Rooms[الشقة],0),1)&lt;=الحجز!$C9787,((INDEX(Rooms[القيمة],MATCH(الحجز!$D9787,Rooms[الشقة],0),1)*الحجز!$E9787)+G9787)-F9787,الحجز!$H9787),"")</f>
        <v/>
      </c>
      <c r="I9787" s="10" t="str">
        <f>IFERROR(VLOOKUP(D9787,Rooms[[الشقة]:[وصف]],4,FALSE),"")</f>
        <v/>
      </c>
      <c r="K9787" s="16" t="str">
        <f t="shared" si="305"/>
        <v/>
      </c>
    </row>
    <row r="9788" spans="2:11" x14ac:dyDescent="0.2">
      <c r="B9788" s="10" t="str">
        <f t="shared" si="304"/>
        <v/>
      </c>
      <c r="C9788" s="30"/>
      <c r="H9788" s="10" t="str">
        <f>IFERROR(IF(INDEX(Rooms[اعتماد القيمة],MATCH(الحجز!$D9788,Rooms[الشقة],0),1)&lt;=الحجز!$C9788,((INDEX(Rooms[القيمة],MATCH(الحجز!$D9788,Rooms[الشقة],0),1)*الحجز!$E9788)+G9788)-F9788,الحجز!$H9788),"")</f>
        <v/>
      </c>
      <c r="I9788" s="10" t="str">
        <f>IFERROR(VLOOKUP(D9788,Rooms[[الشقة]:[وصف]],4,FALSE),"")</f>
        <v/>
      </c>
      <c r="K9788" s="16" t="str">
        <f t="shared" si="305"/>
        <v/>
      </c>
    </row>
    <row r="9789" spans="2:11" x14ac:dyDescent="0.2">
      <c r="B9789" s="10" t="str">
        <f t="shared" si="304"/>
        <v/>
      </c>
      <c r="C9789" s="30"/>
      <c r="H9789" s="10" t="str">
        <f>IFERROR(IF(INDEX(Rooms[اعتماد القيمة],MATCH(الحجز!$D9789,Rooms[الشقة],0),1)&lt;=الحجز!$C9789,((INDEX(Rooms[القيمة],MATCH(الحجز!$D9789,Rooms[الشقة],0),1)*الحجز!$E9789)+G9789)-F9789,الحجز!$H9789),"")</f>
        <v/>
      </c>
      <c r="I9789" s="10" t="str">
        <f>IFERROR(VLOOKUP(D9789,Rooms[[الشقة]:[وصف]],4,FALSE),"")</f>
        <v/>
      </c>
      <c r="K9789" s="16" t="str">
        <f t="shared" si="305"/>
        <v/>
      </c>
    </row>
    <row r="9790" spans="2:11" x14ac:dyDescent="0.2">
      <c r="B9790" s="10" t="str">
        <f t="shared" si="304"/>
        <v/>
      </c>
      <c r="C9790" s="30"/>
      <c r="H9790" s="10" t="str">
        <f>IFERROR(IF(INDEX(Rooms[اعتماد القيمة],MATCH(الحجز!$D9790,Rooms[الشقة],0),1)&lt;=الحجز!$C9790,((INDEX(Rooms[القيمة],MATCH(الحجز!$D9790,Rooms[الشقة],0),1)*الحجز!$E9790)+G9790)-F9790,الحجز!$H9790),"")</f>
        <v/>
      </c>
      <c r="I9790" s="10" t="str">
        <f>IFERROR(VLOOKUP(D9790,Rooms[[الشقة]:[وصف]],4,FALSE),"")</f>
        <v/>
      </c>
      <c r="K9790" s="16" t="str">
        <f t="shared" si="305"/>
        <v/>
      </c>
    </row>
    <row r="9791" spans="2:11" x14ac:dyDescent="0.2">
      <c r="B9791" s="10" t="str">
        <f t="shared" si="304"/>
        <v/>
      </c>
      <c r="C9791" s="30"/>
      <c r="H9791" s="10" t="str">
        <f>IFERROR(IF(INDEX(Rooms[اعتماد القيمة],MATCH(الحجز!$D9791,Rooms[الشقة],0),1)&lt;=الحجز!$C9791,((INDEX(Rooms[القيمة],MATCH(الحجز!$D9791,Rooms[الشقة],0),1)*الحجز!$E9791)+G9791)-F9791,الحجز!$H9791),"")</f>
        <v/>
      </c>
      <c r="I9791" s="10" t="str">
        <f>IFERROR(VLOOKUP(D9791,Rooms[[الشقة]:[وصف]],4,FALSE),"")</f>
        <v/>
      </c>
      <c r="K9791" s="16" t="str">
        <f t="shared" si="305"/>
        <v/>
      </c>
    </row>
    <row r="9792" spans="2:11" x14ac:dyDescent="0.2">
      <c r="B9792" s="10" t="str">
        <f t="shared" si="304"/>
        <v/>
      </c>
      <c r="C9792" s="30"/>
      <c r="H9792" s="10" t="str">
        <f>IFERROR(IF(INDEX(Rooms[اعتماد القيمة],MATCH(الحجز!$D9792,Rooms[الشقة],0),1)&lt;=الحجز!$C9792,((INDEX(Rooms[القيمة],MATCH(الحجز!$D9792,Rooms[الشقة],0),1)*الحجز!$E9792)+G9792)-F9792,الحجز!$H9792),"")</f>
        <v/>
      </c>
      <c r="I9792" s="10" t="str">
        <f>IFERROR(VLOOKUP(D9792,Rooms[[الشقة]:[وصف]],4,FALSE),"")</f>
        <v/>
      </c>
      <c r="K9792" s="16" t="str">
        <f t="shared" si="305"/>
        <v/>
      </c>
    </row>
    <row r="9793" spans="2:11" x14ac:dyDescent="0.2">
      <c r="B9793" s="10" t="str">
        <f t="shared" si="304"/>
        <v/>
      </c>
      <c r="C9793" s="30"/>
      <c r="H9793" s="10" t="str">
        <f>IFERROR(IF(INDEX(Rooms[اعتماد القيمة],MATCH(الحجز!$D9793,Rooms[الشقة],0),1)&lt;=الحجز!$C9793,((INDEX(Rooms[القيمة],MATCH(الحجز!$D9793,Rooms[الشقة],0),1)*الحجز!$E9793)+G9793)-F9793,الحجز!$H9793),"")</f>
        <v/>
      </c>
      <c r="I9793" s="10" t="str">
        <f>IFERROR(VLOOKUP(D9793,Rooms[[الشقة]:[وصف]],4,FALSE),"")</f>
        <v/>
      </c>
      <c r="K9793" s="16" t="str">
        <f t="shared" si="305"/>
        <v/>
      </c>
    </row>
    <row r="9794" spans="2:11" x14ac:dyDescent="0.2">
      <c r="B9794" s="10" t="str">
        <f t="shared" si="304"/>
        <v/>
      </c>
      <c r="C9794" s="30"/>
      <c r="H9794" s="10" t="str">
        <f>IFERROR(IF(INDEX(Rooms[اعتماد القيمة],MATCH(الحجز!$D9794,Rooms[الشقة],0),1)&lt;=الحجز!$C9794,((INDEX(Rooms[القيمة],MATCH(الحجز!$D9794,Rooms[الشقة],0),1)*الحجز!$E9794)+G9794)-F9794,الحجز!$H9794),"")</f>
        <v/>
      </c>
      <c r="I9794" s="10" t="str">
        <f>IFERROR(VLOOKUP(D9794,Rooms[[الشقة]:[وصف]],4,FALSE),"")</f>
        <v/>
      </c>
      <c r="K9794" s="16" t="str">
        <f t="shared" si="305"/>
        <v/>
      </c>
    </row>
    <row r="9795" spans="2:11" x14ac:dyDescent="0.2">
      <c r="B9795" s="10" t="str">
        <f t="shared" si="304"/>
        <v/>
      </c>
      <c r="C9795" s="30"/>
      <c r="H9795" s="10" t="str">
        <f>IFERROR(IF(INDEX(Rooms[اعتماد القيمة],MATCH(الحجز!$D9795,Rooms[الشقة],0),1)&lt;=الحجز!$C9795,((INDEX(Rooms[القيمة],MATCH(الحجز!$D9795,Rooms[الشقة],0),1)*الحجز!$E9795)+G9795)-F9795,الحجز!$H9795),"")</f>
        <v/>
      </c>
      <c r="I9795" s="10" t="str">
        <f>IFERROR(VLOOKUP(D9795,Rooms[[الشقة]:[وصف]],4,FALSE),"")</f>
        <v/>
      </c>
      <c r="K9795" s="16" t="str">
        <f t="shared" si="305"/>
        <v/>
      </c>
    </row>
    <row r="9796" spans="2:11" x14ac:dyDescent="0.2">
      <c r="B9796" s="10" t="str">
        <f t="shared" si="304"/>
        <v/>
      </c>
      <c r="C9796" s="30"/>
      <c r="H9796" s="10" t="str">
        <f>IFERROR(IF(INDEX(Rooms[اعتماد القيمة],MATCH(الحجز!$D9796,Rooms[الشقة],0),1)&lt;=الحجز!$C9796,((INDEX(Rooms[القيمة],MATCH(الحجز!$D9796,Rooms[الشقة],0),1)*الحجز!$E9796)+G9796)-F9796,الحجز!$H9796),"")</f>
        <v/>
      </c>
      <c r="I9796" s="10" t="str">
        <f>IFERROR(VLOOKUP(D9796,Rooms[[الشقة]:[وصف]],4,FALSE),"")</f>
        <v/>
      </c>
      <c r="K9796" s="16" t="str">
        <f t="shared" si="305"/>
        <v/>
      </c>
    </row>
    <row r="9797" spans="2:11" x14ac:dyDescent="0.2">
      <c r="B9797" s="10" t="str">
        <f t="shared" ref="B9797:B9860" si="306">IF(C9797&lt;&gt;"",ROW(A9794),"")</f>
        <v/>
      </c>
      <c r="C9797" s="30"/>
      <c r="H9797" s="10" t="str">
        <f>IFERROR(IF(INDEX(Rooms[اعتماد القيمة],MATCH(الحجز!$D9797,Rooms[الشقة],0),1)&lt;=الحجز!$C9797,((INDEX(Rooms[القيمة],MATCH(الحجز!$D9797,Rooms[الشقة],0),1)*الحجز!$E9797)+G9797)-F9797,الحجز!$H9797),"")</f>
        <v/>
      </c>
      <c r="I9797" s="10" t="str">
        <f>IFERROR(VLOOKUP(D9797,Rooms[[الشقة]:[وصف]],4,FALSE),"")</f>
        <v/>
      </c>
      <c r="K9797" s="16" t="str">
        <f t="shared" ref="K9797:K9860" si="307">IF(AND(E9797="",C9797=""),"",C9797+(IF(E9797&lt;1,E9797,(E9797-1))))</f>
        <v/>
      </c>
    </row>
    <row r="9798" spans="2:11" x14ac:dyDescent="0.2">
      <c r="B9798" s="10" t="str">
        <f t="shared" si="306"/>
        <v/>
      </c>
      <c r="C9798" s="30"/>
      <c r="H9798" s="10" t="str">
        <f>IFERROR(IF(INDEX(Rooms[اعتماد القيمة],MATCH(الحجز!$D9798,Rooms[الشقة],0),1)&lt;=الحجز!$C9798,((INDEX(Rooms[القيمة],MATCH(الحجز!$D9798,Rooms[الشقة],0),1)*الحجز!$E9798)+G9798)-F9798,الحجز!$H9798),"")</f>
        <v/>
      </c>
      <c r="I9798" s="10" t="str">
        <f>IFERROR(VLOOKUP(D9798,Rooms[[الشقة]:[وصف]],4,FALSE),"")</f>
        <v/>
      </c>
      <c r="K9798" s="16" t="str">
        <f t="shared" si="307"/>
        <v/>
      </c>
    </row>
    <row r="9799" spans="2:11" x14ac:dyDescent="0.2">
      <c r="B9799" s="10" t="str">
        <f t="shared" si="306"/>
        <v/>
      </c>
      <c r="C9799" s="30"/>
      <c r="H9799" s="10" t="str">
        <f>IFERROR(IF(INDEX(Rooms[اعتماد القيمة],MATCH(الحجز!$D9799,Rooms[الشقة],0),1)&lt;=الحجز!$C9799,((INDEX(Rooms[القيمة],MATCH(الحجز!$D9799,Rooms[الشقة],0),1)*الحجز!$E9799)+G9799)-F9799,الحجز!$H9799),"")</f>
        <v/>
      </c>
      <c r="I9799" s="10" t="str">
        <f>IFERROR(VLOOKUP(D9799,Rooms[[الشقة]:[وصف]],4,FALSE),"")</f>
        <v/>
      </c>
      <c r="K9799" s="16" t="str">
        <f t="shared" si="307"/>
        <v/>
      </c>
    </row>
    <row r="9800" spans="2:11" x14ac:dyDescent="0.2">
      <c r="B9800" s="10" t="str">
        <f t="shared" si="306"/>
        <v/>
      </c>
      <c r="C9800" s="30"/>
      <c r="H9800" s="10" t="str">
        <f>IFERROR(IF(INDEX(Rooms[اعتماد القيمة],MATCH(الحجز!$D9800,Rooms[الشقة],0),1)&lt;=الحجز!$C9800,((INDEX(Rooms[القيمة],MATCH(الحجز!$D9800,Rooms[الشقة],0),1)*الحجز!$E9800)+G9800)-F9800,الحجز!$H9800),"")</f>
        <v/>
      </c>
      <c r="I9800" s="10" t="str">
        <f>IFERROR(VLOOKUP(D9800,Rooms[[الشقة]:[وصف]],4,FALSE),"")</f>
        <v/>
      </c>
      <c r="K9800" s="16" t="str">
        <f t="shared" si="307"/>
        <v/>
      </c>
    </row>
    <row r="9801" spans="2:11" x14ac:dyDescent="0.2">
      <c r="B9801" s="10" t="str">
        <f t="shared" si="306"/>
        <v/>
      </c>
      <c r="C9801" s="30"/>
      <c r="H9801" s="10" t="str">
        <f>IFERROR(IF(INDEX(Rooms[اعتماد القيمة],MATCH(الحجز!$D9801,Rooms[الشقة],0),1)&lt;=الحجز!$C9801,((INDEX(Rooms[القيمة],MATCH(الحجز!$D9801,Rooms[الشقة],0),1)*الحجز!$E9801)+G9801)-F9801,الحجز!$H9801),"")</f>
        <v/>
      </c>
      <c r="I9801" s="10" t="str">
        <f>IFERROR(VLOOKUP(D9801,Rooms[[الشقة]:[وصف]],4,FALSE),"")</f>
        <v/>
      </c>
      <c r="K9801" s="16" t="str">
        <f t="shared" si="307"/>
        <v/>
      </c>
    </row>
    <row r="9802" spans="2:11" x14ac:dyDescent="0.2">
      <c r="B9802" s="10" t="str">
        <f t="shared" si="306"/>
        <v/>
      </c>
      <c r="C9802" s="30"/>
      <c r="H9802" s="10" t="str">
        <f>IFERROR(IF(INDEX(Rooms[اعتماد القيمة],MATCH(الحجز!$D9802,Rooms[الشقة],0),1)&lt;=الحجز!$C9802,((INDEX(Rooms[القيمة],MATCH(الحجز!$D9802,Rooms[الشقة],0),1)*الحجز!$E9802)+G9802)-F9802,الحجز!$H9802),"")</f>
        <v/>
      </c>
      <c r="I9802" s="10" t="str">
        <f>IFERROR(VLOOKUP(D9802,Rooms[[الشقة]:[وصف]],4,FALSE),"")</f>
        <v/>
      </c>
      <c r="K9802" s="16" t="str">
        <f t="shared" si="307"/>
        <v/>
      </c>
    </row>
    <row r="9803" spans="2:11" x14ac:dyDescent="0.2">
      <c r="B9803" s="10" t="str">
        <f t="shared" si="306"/>
        <v/>
      </c>
      <c r="C9803" s="30"/>
      <c r="H9803" s="10" t="str">
        <f>IFERROR(IF(INDEX(Rooms[اعتماد القيمة],MATCH(الحجز!$D9803,Rooms[الشقة],0),1)&lt;=الحجز!$C9803,((INDEX(Rooms[القيمة],MATCH(الحجز!$D9803,Rooms[الشقة],0),1)*الحجز!$E9803)+G9803)-F9803,الحجز!$H9803),"")</f>
        <v/>
      </c>
      <c r="I9803" s="10" t="str">
        <f>IFERROR(VLOOKUP(D9803,Rooms[[الشقة]:[وصف]],4,FALSE),"")</f>
        <v/>
      </c>
      <c r="K9803" s="16" t="str">
        <f t="shared" si="307"/>
        <v/>
      </c>
    </row>
    <row r="9804" spans="2:11" x14ac:dyDescent="0.2">
      <c r="B9804" s="10" t="str">
        <f t="shared" si="306"/>
        <v/>
      </c>
      <c r="C9804" s="30"/>
      <c r="H9804" s="10" t="str">
        <f>IFERROR(IF(INDEX(Rooms[اعتماد القيمة],MATCH(الحجز!$D9804,Rooms[الشقة],0),1)&lt;=الحجز!$C9804,((INDEX(Rooms[القيمة],MATCH(الحجز!$D9804,Rooms[الشقة],0),1)*الحجز!$E9804)+G9804)-F9804,الحجز!$H9804),"")</f>
        <v/>
      </c>
      <c r="I9804" s="10" t="str">
        <f>IFERROR(VLOOKUP(D9804,Rooms[[الشقة]:[وصف]],4,FALSE),"")</f>
        <v/>
      </c>
      <c r="K9804" s="16" t="str">
        <f t="shared" si="307"/>
        <v/>
      </c>
    </row>
    <row r="9805" spans="2:11" x14ac:dyDescent="0.2">
      <c r="B9805" s="10" t="str">
        <f t="shared" si="306"/>
        <v/>
      </c>
      <c r="C9805" s="30"/>
      <c r="H9805" s="10" t="str">
        <f>IFERROR(IF(INDEX(Rooms[اعتماد القيمة],MATCH(الحجز!$D9805,Rooms[الشقة],0),1)&lt;=الحجز!$C9805,((INDEX(Rooms[القيمة],MATCH(الحجز!$D9805,Rooms[الشقة],0),1)*الحجز!$E9805)+G9805)-F9805,الحجز!$H9805),"")</f>
        <v/>
      </c>
      <c r="I9805" s="10" t="str">
        <f>IFERROR(VLOOKUP(D9805,Rooms[[الشقة]:[وصف]],4,FALSE),"")</f>
        <v/>
      </c>
      <c r="K9805" s="16" t="str">
        <f t="shared" si="307"/>
        <v/>
      </c>
    </row>
    <row r="9806" spans="2:11" x14ac:dyDescent="0.2">
      <c r="B9806" s="10" t="str">
        <f t="shared" si="306"/>
        <v/>
      </c>
      <c r="C9806" s="30"/>
      <c r="H9806" s="10" t="str">
        <f>IFERROR(IF(INDEX(Rooms[اعتماد القيمة],MATCH(الحجز!$D9806,Rooms[الشقة],0),1)&lt;=الحجز!$C9806,((INDEX(Rooms[القيمة],MATCH(الحجز!$D9806,Rooms[الشقة],0),1)*الحجز!$E9806)+G9806)-F9806,الحجز!$H9806),"")</f>
        <v/>
      </c>
      <c r="I9806" s="10" t="str">
        <f>IFERROR(VLOOKUP(D9806,Rooms[[الشقة]:[وصف]],4,FALSE),"")</f>
        <v/>
      </c>
      <c r="K9806" s="16" t="str">
        <f t="shared" si="307"/>
        <v/>
      </c>
    </row>
    <row r="9807" spans="2:11" x14ac:dyDescent="0.2">
      <c r="B9807" s="10" t="str">
        <f t="shared" si="306"/>
        <v/>
      </c>
      <c r="C9807" s="30"/>
      <c r="H9807" s="10" t="str">
        <f>IFERROR(IF(INDEX(Rooms[اعتماد القيمة],MATCH(الحجز!$D9807,Rooms[الشقة],0),1)&lt;=الحجز!$C9807,((INDEX(Rooms[القيمة],MATCH(الحجز!$D9807,Rooms[الشقة],0),1)*الحجز!$E9807)+G9807)-F9807,الحجز!$H9807),"")</f>
        <v/>
      </c>
      <c r="I9807" s="10" t="str">
        <f>IFERROR(VLOOKUP(D9807,Rooms[[الشقة]:[وصف]],4,FALSE),"")</f>
        <v/>
      </c>
      <c r="K9807" s="16" t="str">
        <f t="shared" si="307"/>
        <v/>
      </c>
    </row>
    <row r="9808" spans="2:11" x14ac:dyDescent="0.2">
      <c r="B9808" s="10" t="str">
        <f t="shared" si="306"/>
        <v/>
      </c>
      <c r="C9808" s="30"/>
      <c r="H9808" s="10" t="str">
        <f>IFERROR(IF(INDEX(Rooms[اعتماد القيمة],MATCH(الحجز!$D9808,Rooms[الشقة],0),1)&lt;=الحجز!$C9808,((INDEX(Rooms[القيمة],MATCH(الحجز!$D9808,Rooms[الشقة],0),1)*الحجز!$E9808)+G9808)-F9808,الحجز!$H9808),"")</f>
        <v/>
      </c>
      <c r="I9808" s="10" t="str">
        <f>IFERROR(VLOOKUP(D9808,Rooms[[الشقة]:[وصف]],4,FALSE),"")</f>
        <v/>
      </c>
      <c r="K9808" s="16" t="str">
        <f t="shared" si="307"/>
        <v/>
      </c>
    </row>
    <row r="9809" spans="2:11" x14ac:dyDescent="0.2">
      <c r="B9809" s="10" t="str">
        <f t="shared" si="306"/>
        <v/>
      </c>
      <c r="C9809" s="30"/>
      <c r="H9809" s="10" t="str">
        <f>IFERROR(IF(INDEX(Rooms[اعتماد القيمة],MATCH(الحجز!$D9809,Rooms[الشقة],0),1)&lt;=الحجز!$C9809,((INDEX(Rooms[القيمة],MATCH(الحجز!$D9809,Rooms[الشقة],0),1)*الحجز!$E9809)+G9809)-F9809,الحجز!$H9809),"")</f>
        <v/>
      </c>
      <c r="I9809" s="10" t="str">
        <f>IFERROR(VLOOKUP(D9809,Rooms[[الشقة]:[وصف]],4,FALSE),"")</f>
        <v/>
      </c>
      <c r="K9809" s="16" t="str">
        <f t="shared" si="307"/>
        <v/>
      </c>
    </row>
    <row r="9810" spans="2:11" x14ac:dyDescent="0.2">
      <c r="B9810" s="10" t="str">
        <f t="shared" si="306"/>
        <v/>
      </c>
      <c r="C9810" s="30"/>
      <c r="H9810" s="10" t="str">
        <f>IFERROR(IF(INDEX(Rooms[اعتماد القيمة],MATCH(الحجز!$D9810,Rooms[الشقة],0),1)&lt;=الحجز!$C9810,((INDEX(Rooms[القيمة],MATCH(الحجز!$D9810,Rooms[الشقة],0),1)*الحجز!$E9810)+G9810)-F9810,الحجز!$H9810),"")</f>
        <v/>
      </c>
      <c r="I9810" s="10" t="str">
        <f>IFERROR(VLOOKUP(D9810,Rooms[[الشقة]:[وصف]],4,FALSE),"")</f>
        <v/>
      </c>
      <c r="K9810" s="16" t="str">
        <f t="shared" si="307"/>
        <v/>
      </c>
    </row>
    <row r="9811" spans="2:11" x14ac:dyDescent="0.2">
      <c r="B9811" s="10" t="str">
        <f t="shared" si="306"/>
        <v/>
      </c>
      <c r="C9811" s="30"/>
      <c r="H9811" s="10" t="str">
        <f>IFERROR(IF(INDEX(Rooms[اعتماد القيمة],MATCH(الحجز!$D9811,Rooms[الشقة],0),1)&lt;=الحجز!$C9811,((INDEX(Rooms[القيمة],MATCH(الحجز!$D9811,Rooms[الشقة],0),1)*الحجز!$E9811)+G9811)-F9811,الحجز!$H9811),"")</f>
        <v/>
      </c>
      <c r="I9811" s="10" t="str">
        <f>IFERROR(VLOOKUP(D9811,Rooms[[الشقة]:[وصف]],4,FALSE),"")</f>
        <v/>
      </c>
      <c r="K9811" s="16" t="str">
        <f t="shared" si="307"/>
        <v/>
      </c>
    </row>
    <row r="9812" spans="2:11" x14ac:dyDescent="0.2">
      <c r="B9812" s="10" t="str">
        <f t="shared" si="306"/>
        <v/>
      </c>
      <c r="C9812" s="30"/>
      <c r="H9812" s="10" t="str">
        <f>IFERROR(IF(INDEX(Rooms[اعتماد القيمة],MATCH(الحجز!$D9812,Rooms[الشقة],0),1)&lt;=الحجز!$C9812,((INDEX(Rooms[القيمة],MATCH(الحجز!$D9812,Rooms[الشقة],0),1)*الحجز!$E9812)+G9812)-F9812,الحجز!$H9812),"")</f>
        <v/>
      </c>
      <c r="I9812" s="10" t="str">
        <f>IFERROR(VLOOKUP(D9812,Rooms[[الشقة]:[وصف]],4,FALSE),"")</f>
        <v/>
      </c>
      <c r="K9812" s="16" t="str">
        <f t="shared" si="307"/>
        <v/>
      </c>
    </row>
    <row r="9813" spans="2:11" x14ac:dyDescent="0.2">
      <c r="B9813" s="10" t="str">
        <f t="shared" si="306"/>
        <v/>
      </c>
      <c r="C9813" s="30"/>
      <c r="H9813" s="10" t="str">
        <f>IFERROR(IF(INDEX(Rooms[اعتماد القيمة],MATCH(الحجز!$D9813,Rooms[الشقة],0),1)&lt;=الحجز!$C9813,((INDEX(Rooms[القيمة],MATCH(الحجز!$D9813,Rooms[الشقة],0),1)*الحجز!$E9813)+G9813)-F9813,الحجز!$H9813),"")</f>
        <v/>
      </c>
      <c r="I9813" s="10" t="str">
        <f>IFERROR(VLOOKUP(D9813,Rooms[[الشقة]:[وصف]],4,FALSE),"")</f>
        <v/>
      </c>
      <c r="K9813" s="16" t="str">
        <f t="shared" si="307"/>
        <v/>
      </c>
    </row>
    <row r="9814" spans="2:11" x14ac:dyDescent="0.2">
      <c r="B9814" s="10" t="str">
        <f t="shared" si="306"/>
        <v/>
      </c>
      <c r="C9814" s="30"/>
      <c r="H9814" s="10" t="str">
        <f>IFERROR(IF(INDEX(Rooms[اعتماد القيمة],MATCH(الحجز!$D9814,Rooms[الشقة],0),1)&lt;=الحجز!$C9814,((INDEX(Rooms[القيمة],MATCH(الحجز!$D9814,Rooms[الشقة],0),1)*الحجز!$E9814)+G9814)-F9814,الحجز!$H9814),"")</f>
        <v/>
      </c>
      <c r="I9814" s="10" t="str">
        <f>IFERROR(VLOOKUP(D9814,Rooms[[الشقة]:[وصف]],4,FALSE),"")</f>
        <v/>
      </c>
      <c r="K9814" s="16" t="str">
        <f t="shared" si="307"/>
        <v/>
      </c>
    </row>
    <row r="9815" spans="2:11" x14ac:dyDescent="0.2">
      <c r="B9815" s="10" t="str">
        <f t="shared" si="306"/>
        <v/>
      </c>
      <c r="C9815" s="30"/>
      <c r="H9815" s="10" t="str">
        <f>IFERROR(IF(INDEX(Rooms[اعتماد القيمة],MATCH(الحجز!$D9815,Rooms[الشقة],0),1)&lt;=الحجز!$C9815,((INDEX(Rooms[القيمة],MATCH(الحجز!$D9815,Rooms[الشقة],0),1)*الحجز!$E9815)+G9815)-F9815,الحجز!$H9815),"")</f>
        <v/>
      </c>
      <c r="I9815" s="10" t="str">
        <f>IFERROR(VLOOKUP(D9815,Rooms[[الشقة]:[وصف]],4,FALSE),"")</f>
        <v/>
      </c>
      <c r="K9815" s="16" t="str">
        <f t="shared" si="307"/>
        <v/>
      </c>
    </row>
    <row r="9816" spans="2:11" x14ac:dyDescent="0.2">
      <c r="B9816" s="10" t="str">
        <f t="shared" si="306"/>
        <v/>
      </c>
      <c r="C9816" s="30"/>
      <c r="H9816" s="10" t="str">
        <f>IFERROR(IF(INDEX(Rooms[اعتماد القيمة],MATCH(الحجز!$D9816,Rooms[الشقة],0),1)&lt;=الحجز!$C9816,((INDEX(Rooms[القيمة],MATCH(الحجز!$D9816,Rooms[الشقة],0),1)*الحجز!$E9816)+G9816)-F9816,الحجز!$H9816),"")</f>
        <v/>
      </c>
      <c r="I9816" s="10" t="str">
        <f>IFERROR(VLOOKUP(D9816,Rooms[[الشقة]:[وصف]],4,FALSE),"")</f>
        <v/>
      </c>
      <c r="K9816" s="16" t="str">
        <f t="shared" si="307"/>
        <v/>
      </c>
    </row>
    <row r="9817" spans="2:11" x14ac:dyDescent="0.2">
      <c r="B9817" s="10" t="str">
        <f t="shared" si="306"/>
        <v/>
      </c>
      <c r="C9817" s="30"/>
      <c r="H9817" s="10" t="str">
        <f>IFERROR(IF(INDEX(Rooms[اعتماد القيمة],MATCH(الحجز!$D9817,Rooms[الشقة],0),1)&lt;=الحجز!$C9817,((INDEX(Rooms[القيمة],MATCH(الحجز!$D9817,Rooms[الشقة],0),1)*الحجز!$E9817)+G9817)-F9817,الحجز!$H9817),"")</f>
        <v/>
      </c>
      <c r="I9817" s="10" t="str">
        <f>IFERROR(VLOOKUP(D9817,Rooms[[الشقة]:[وصف]],4,FALSE),"")</f>
        <v/>
      </c>
      <c r="K9817" s="16" t="str">
        <f t="shared" si="307"/>
        <v/>
      </c>
    </row>
    <row r="9818" spans="2:11" x14ac:dyDescent="0.2">
      <c r="B9818" s="10" t="str">
        <f t="shared" si="306"/>
        <v/>
      </c>
      <c r="C9818" s="30"/>
      <c r="H9818" s="10" t="str">
        <f>IFERROR(IF(INDEX(Rooms[اعتماد القيمة],MATCH(الحجز!$D9818,Rooms[الشقة],0),1)&lt;=الحجز!$C9818,((INDEX(Rooms[القيمة],MATCH(الحجز!$D9818,Rooms[الشقة],0),1)*الحجز!$E9818)+G9818)-F9818,الحجز!$H9818),"")</f>
        <v/>
      </c>
      <c r="I9818" s="10" t="str">
        <f>IFERROR(VLOOKUP(D9818,Rooms[[الشقة]:[وصف]],4,FALSE),"")</f>
        <v/>
      </c>
      <c r="K9818" s="16" t="str">
        <f t="shared" si="307"/>
        <v/>
      </c>
    </row>
    <row r="9819" spans="2:11" x14ac:dyDescent="0.2">
      <c r="B9819" s="10" t="str">
        <f t="shared" si="306"/>
        <v/>
      </c>
      <c r="C9819" s="30"/>
      <c r="H9819" s="10" t="str">
        <f>IFERROR(IF(INDEX(Rooms[اعتماد القيمة],MATCH(الحجز!$D9819,Rooms[الشقة],0),1)&lt;=الحجز!$C9819,((INDEX(Rooms[القيمة],MATCH(الحجز!$D9819,Rooms[الشقة],0),1)*الحجز!$E9819)+G9819)-F9819,الحجز!$H9819),"")</f>
        <v/>
      </c>
      <c r="I9819" s="10" t="str">
        <f>IFERROR(VLOOKUP(D9819,Rooms[[الشقة]:[وصف]],4,FALSE),"")</f>
        <v/>
      </c>
      <c r="K9819" s="16" t="str">
        <f t="shared" si="307"/>
        <v/>
      </c>
    </row>
    <row r="9820" spans="2:11" x14ac:dyDescent="0.2">
      <c r="B9820" s="10" t="str">
        <f t="shared" si="306"/>
        <v/>
      </c>
      <c r="C9820" s="30"/>
      <c r="H9820" s="10" t="str">
        <f>IFERROR(IF(INDEX(Rooms[اعتماد القيمة],MATCH(الحجز!$D9820,Rooms[الشقة],0),1)&lt;=الحجز!$C9820,((INDEX(Rooms[القيمة],MATCH(الحجز!$D9820,Rooms[الشقة],0),1)*الحجز!$E9820)+G9820)-F9820,الحجز!$H9820),"")</f>
        <v/>
      </c>
      <c r="I9820" s="10" t="str">
        <f>IFERROR(VLOOKUP(D9820,Rooms[[الشقة]:[وصف]],4,FALSE),"")</f>
        <v/>
      </c>
      <c r="K9820" s="16" t="str">
        <f t="shared" si="307"/>
        <v/>
      </c>
    </row>
    <row r="9821" spans="2:11" x14ac:dyDescent="0.2">
      <c r="B9821" s="10" t="str">
        <f t="shared" si="306"/>
        <v/>
      </c>
      <c r="C9821" s="30"/>
      <c r="H9821" s="10" t="str">
        <f>IFERROR(IF(INDEX(Rooms[اعتماد القيمة],MATCH(الحجز!$D9821,Rooms[الشقة],0),1)&lt;=الحجز!$C9821,((INDEX(Rooms[القيمة],MATCH(الحجز!$D9821,Rooms[الشقة],0),1)*الحجز!$E9821)+G9821)-F9821,الحجز!$H9821),"")</f>
        <v/>
      </c>
      <c r="I9821" s="10" t="str">
        <f>IFERROR(VLOOKUP(D9821,Rooms[[الشقة]:[وصف]],4,FALSE),"")</f>
        <v/>
      </c>
      <c r="K9821" s="16" t="str">
        <f t="shared" si="307"/>
        <v/>
      </c>
    </row>
    <row r="9822" spans="2:11" x14ac:dyDescent="0.2">
      <c r="B9822" s="10" t="str">
        <f t="shared" si="306"/>
        <v/>
      </c>
      <c r="C9822" s="30"/>
      <c r="H9822" s="10" t="str">
        <f>IFERROR(IF(INDEX(Rooms[اعتماد القيمة],MATCH(الحجز!$D9822,Rooms[الشقة],0),1)&lt;=الحجز!$C9822,((INDEX(Rooms[القيمة],MATCH(الحجز!$D9822,Rooms[الشقة],0),1)*الحجز!$E9822)+G9822)-F9822,الحجز!$H9822),"")</f>
        <v/>
      </c>
      <c r="I9822" s="10" t="str">
        <f>IFERROR(VLOOKUP(D9822,Rooms[[الشقة]:[وصف]],4,FALSE),"")</f>
        <v/>
      </c>
      <c r="K9822" s="16" t="str">
        <f t="shared" si="307"/>
        <v/>
      </c>
    </row>
    <row r="9823" spans="2:11" x14ac:dyDescent="0.2">
      <c r="B9823" s="10" t="str">
        <f t="shared" si="306"/>
        <v/>
      </c>
      <c r="C9823" s="30"/>
      <c r="H9823" s="10" t="str">
        <f>IFERROR(IF(INDEX(Rooms[اعتماد القيمة],MATCH(الحجز!$D9823,Rooms[الشقة],0),1)&lt;=الحجز!$C9823,((INDEX(Rooms[القيمة],MATCH(الحجز!$D9823,Rooms[الشقة],0),1)*الحجز!$E9823)+G9823)-F9823,الحجز!$H9823),"")</f>
        <v/>
      </c>
      <c r="I9823" s="10" t="str">
        <f>IFERROR(VLOOKUP(D9823,Rooms[[الشقة]:[وصف]],4,FALSE),"")</f>
        <v/>
      </c>
      <c r="K9823" s="16" t="str">
        <f t="shared" si="307"/>
        <v/>
      </c>
    </row>
    <row r="9824" spans="2:11" x14ac:dyDescent="0.2">
      <c r="B9824" s="10" t="str">
        <f t="shared" si="306"/>
        <v/>
      </c>
      <c r="C9824" s="30"/>
      <c r="H9824" s="10" t="str">
        <f>IFERROR(IF(INDEX(Rooms[اعتماد القيمة],MATCH(الحجز!$D9824,Rooms[الشقة],0),1)&lt;=الحجز!$C9824,((INDEX(Rooms[القيمة],MATCH(الحجز!$D9824,Rooms[الشقة],0),1)*الحجز!$E9824)+G9824)-F9824,الحجز!$H9824),"")</f>
        <v/>
      </c>
      <c r="I9824" s="10" t="str">
        <f>IFERROR(VLOOKUP(D9824,Rooms[[الشقة]:[وصف]],4,FALSE),"")</f>
        <v/>
      </c>
      <c r="K9824" s="16" t="str">
        <f t="shared" si="307"/>
        <v/>
      </c>
    </row>
    <row r="9825" spans="2:11" x14ac:dyDescent="0.2">
      <c r="B9825" s="10" t="str">
        <f t="shared" si="306"/>
        <v/>
      </c>
      <c r="C9825" s="30"/>
      <c r="H9825" s="10" t="str">
        <f>IFERROR(IF(INDEX(Rooms[اعتماد القيمة],MATCH(الحجز!$D9825,Rooms[الشقة],0),1)&lt;=الحجز!$C9825,((INDEX(Rooms[القيمة],MATCH(الحجز!$D9825,Rooms[الشقة],0),1)*الحجز!$E9825)+G9825)-F9825,الحجز!$H9825),"")</f>
        <v/>
      </c>
      <c r="I9825" s="10" t="str">
        <f>IFERROR(VLOOKUP(D9825,Rooms[[الشقة]:[وصف]],4,FALSE),"")</f>
        <v/>
      </c>
      <c r="K9825" s="16" t="str">
        <f t="shared" si="307"/>
        <v/>
      </c>
    </row>
    <row r="9826" spans="2:11" x14ac:dyDescent="0.2">
      <c r="B9826" s="10" t="str">
        <f t="shared" si="306"/>
        <v/>
      </c>
      <c r="C9826" s="30"/>
      <c r="H9826" s="10" t="str">
        <f>IFERROR(IF(INDEX(Rooms[اعتماد القيمة],MATCH(الحجز!$D9826,Rooms[الشقة],0),1)&lt;=الحجز!$C9826,((INDEX(Rooms[القيمة],MATCH(الحجز!$D9826,Rooms[الشقة],0),1)*الحجز!$E9826)+G9826)-F9826,الحجز!$H9826),"")</f>
        <v/>
      </c>
      <c r="I9826" s="10" t="str">
        <f>IFERROR(VLOOKUP(D9826,Rooms[[الشقة]:[وصف]],4,FALSE),"")</f>
        <v/>
      </c>
      <c r="K9826" s="16" t="str">
        <f t="shared" si="307"/>
        <v/>
      </c>
    </row>
    <row r="9827" spans="2:11" x14ac:dyDescent="0.2">
      <c r="B9827" s="10" t="str">
        <f t="shared" si="306"/>
        <v/>
      </c>
      <c r="C9827" s="30"/>
      <c r="H9827" s="10" t="str">
        <f>IFERROR(IF(INDEX(Rooms[اعتماد القيمة],MATCH(الحجز!$D9827,Rooms[الشقة],0),1)&lt;=الحجز!$C9827,((INDEX(Rooms[القيمة],MATCH(الحجز!$D9827,Rooms[الشقة],0),1)*الحجز!$E9827)+G9827)-F9827,الحجز!$H9827),"")</f>
        <v/>
      </c>
      <c r="I9827" s="10" t="str">
        <f>IFERROR(VLOOKUP(D9827,Rooms[[الشقة]:[وصف]],4,FALSE),"")</f>
        <v/>
      </c>
      <c r="K9827" s="16" t="str">
        <f t="shared" si="307"/>
        <v/>
      </c>
    </row>
    <row r="9828" spans="2:11" x14ac:dyDescent="0.2">
      <c r="B9828" s="10" t="str">
        <f t="shared" si="306"/>
        <v/>
      </c>
      <c r="C9828" s="30"/>
      <c r="H9828" s="10" t="str">
        <f>IFERROR(IF(INDEX(Rooms[اعتماد القيمة],MATCH(الحجز!$D9828,Rooms[الشقة],0),1)&lt;=الحجز!$C9828,((INDEX(Rooms[القيمة],MATCH(الحجز!$D9828,Rooms[الشقة],0),1)*الحجز!$E9828)+G9828)-F9828,الحجز!$H9828),"")</f>
        <v/>
      </c>
      <c r="I9828" s="10" t="str">
        <f>IFERROR(VLOOKUP(D9828,Rooms[[الشقة]:[وصف]],4,FALSE),"")</f>
        <v/>
      </c>
      <c r="K9828" s="16" t="str">
        <f t="shared" si="307"/>
        <v/>
      </c>
    </row>
    <row r="9829" spans="2:11" x14ac:dyDescent="0.2">
      <c r="B9829" s="10" t="str">
        <f t="shared" si="306"/>
        <v/>
      </c>
      <c r="C9829" s="30"/>
      <c r="H9829" s="10" t="str">
        <f>IFERROR(IF(INDEX(Rooms[اعتماد القيمة],MATCH(الحجز!$D9829,Rooms[الشقة],0),1)&lt;=الحجز!$C9829,((INDEX(Rooms[القيمة],MATCH(الحجز!$D9829,Rooms[الشقة],0),1)*الحجز!$E9829)+G9829)-F9829,الحجز!$H9829),"")</f>
        <v/>
      </c>
      <c r="I9829" s="10" t="str">
        <f>IFERROR(VLOOKUP(D9829,Rooms[[الشقة]:[وصف]],4,FALSE),"")</f>
        <v/>
      </c>
      <c r="K9829" s="16" t="str">
        <f t="shared" si="307"/>
        <v/>
      </c>
    </row>
    <row r="9830" spans="2:11" x14ac:dyDescent="0.2">
      <c r="B9830" s="10" t="str">
        <f t="shared" si="306"/>
        <v/>
      </c>
      <c r="C9830" s="30"/>
      <c r="H9830" s="10" t="str">
        <f>IFERROR(IF(INDEX(Rooms[اعتماد القيمة],MATCH(الحجز!$D9830,Rooms[الشقة],0),1)&lt;=الحجز!$C9830,((INDEX(Rooms[القيمة],MATCH(الحجز!$D9830,Rooms[الشقة],0),1)*الحجز!$E9830)+G9830)-F9830,الحجز!$H9830),"")</f>
        <v/>
      </c>
      <c r="I9830" s="10" t="str">
        <f>IFERROR(VLOOKUP(D9830,Rooms[[الشقة]:[وصف]],4,FALSE),"")</f>
        <v/>
      </c>
      <c r="K9830" s="16" t="str">
        <f t="shared" si="307"/>
        <v/>
      </c>
    </row>
    <row r="9831" spans="2:11" x14ac:dyDescent="0.2">
      <c r="B9831" s="10" t="str">
        <f t="shared" si="306"/>
        <v/>
      </c>
      <c r="C9831" s="30"/>
      <c r="H9831" s="10" t="str">
        <f>IFERROR(IF(INDEX(Rooms[اعتماد القيمة],MATCH(الحجز!$D9831,Rooms[الشقة],0),1)&lt;=الحجز!$C9831,((INDEX(Rooms[القيمة],MATCH(الحجز!$D9831,Rooms[الشقة],0),1)*الحجز!$E9831)+G9831)-F9831,الحجز!$H9831),"")</f>
        <v/>
      </c>
      <c r="I9831" s="10" t="str">
        <f>IFERROR(VLOOKUP(D9831,Rooms[[الشقة]:[وصف]],4,FALSE),"")</f>
        <v/>
      </c>
      <c r="K9831" s="16" t="str">
        <f t="shared" si="307"/>
        <v/>
      </c>
    </row>
    <row r="9832" spans="2:11" x14ac:dyDescent="0.2">
      <c r="B9832" s="10" t="str">
        <f t="shared" si="306"/>
        <v/>
      </c>
      <c r="C9832" s="30"/>
      <c r="H9832" s="10" t="str">
        <f>IFERROR(IF(INDEX(Rooms[اعتماد القيمة],MATCH(الحجز!$D9832,Rooms[الشقة],0),1)&lt;=الحجز!$C9832,((INDEX(Rooms[القيمة],MATCH(الحجز!$D9832,Rooms[الشقة],0),1)*الحجز!$E9832)+G9832)-F9832,الحجز!$H9832),"")</f>
        <v/>
      </c>
      <c r="I9832" s="10" t="str">
        <f>IFERROR(VLOOKUP(D9832,Rooms[[الشقة]:[وصف]],4,FALSE),"")</f>
        <v/>
      </c>
      <c r="K9832" s="16" t="str">
        <f t="shared" si="307"/>
        <v/>
      </c>
    </row>
    <row r="9833" spans="2:11" x14ac:dyDescent="0.2">
      <c r="B9833" s="10" t="str">
        <f t="shared" si="306"/>
        <v/>
      </c>
      <c r="C9833" s="30"/>
      <c r="H9833" s="10" t="str">
        <f>IFERROR(IF(INDEX(Rooms[اعتماد القيمة],MATCH(الحجز!$D9833,Rooms[الشقة],0),1)&lt;=الحجز!$C9833,((INDEX(Rooms[القيمة],MATCH(الحجز!$D9833,Rooms[الشقة],0),1)*الحجز!$E9833)+G9833)-F9833,الحجز!$H9833),"")</f>
        <v/>
      </c>
      <c r="I9833" s="10" t="str">
        <f>IFERROR(VLOOKUP(D9833,Rooms[[الشقة]:[وصف]],4,FALSE),"")</f>
        <v/>
      </c>
      <c r="K9833" s="16" t="str">
        <f t="shared" si="307"/>
        <v/>
      </c>
    </row>
    <row r="9834" spans="2:11" x14ac:dyDescent="0.2">
      <c r="B9834" s="10" t="str">
        <f t="shared" si="306"/>
        <v/>
      </c>
      <c r="C9834" s="30"/>
      <c r="H9834" s="10" t="str">
        <f>IFERROR(IF(INDEX(Rooms[اعتماد القيمة],MATCH(الحجز!$D9834,Rooms[الشقة],0),1)&lt;=الحجز!$C9834,((INDEX(Rooms[القيمة],MATCH(الحجز!$D9834,Rooms[الشقة],0),1)*الحجز!$E9834)+G9834)-F9834,الحجز!$H9834),"")</f>
        <v/>
      </c>
      <c r="I9834" s="10" t="str">
        <f>IFERROR(VLOOKUP(D9834,Rooms[[الشقة]:[وصف]],4,FALSE),"")</f>
        <v/>
      </c>
      <c r="K9834" s="16" t="str">
        <f t="shared" si="307"/>
        <v/>
      </c>
    </row>
    <row r="9835" spans="2:11" x14ac:dyDescent="0.2">
      <c r="B9835" s="10" t="str">
        <f t="shared" si="306"/>
        <v/>
      </c>
      <c r="C9835" s="30"/>
      <c r="H9835" s="10" t="str">
        <f>IFERROR(IF(INDEX(Rooms[اعتماد القيمة],MATCH(الحجز!$D9835,Rooms[الشقة],0),1)&lt;=الحجز!$C9835,((INDEX(Rooms[القيمة],MATCH(الحجز!$D9835,Rooms[الشقة],0),1)*الحجز!$E9835)+G9835)-F9835,الحجز!$H9835),"")</f>
        <v/>
      </c>
      <c r="I9835" s="10" t="str">
        <f>IFERROR(VLOOKUP(D9835,Rooms[[الشقة]:[وصف]],4,FALSE),"")</f>
        <v/>
      </c>
      <c r="K9835" s="16" t="str">
        <f t="shared" si="307"/>
        <v/>
      </c>
    </row>
    <row r="9836" spans="2:11" x14ac:dyDescent="0.2">
      <c r="B9836" s="10" t="str">
        <f t="shared" si="306"/>
        <v/>
      </c>
      <c r="C9836" s="30"/>
      <c r="H9836" s="10" t="str">
        <f>IFERROR(IF(INDEX(Rooms[اعتماد القيمة],MATCH(الحجز!$D9836,Rooms[الشقة],0),1)&lt;=الحجز!$C9836,((INDEX(Rooms[القيمة],MATCH(الحجز!$D9836,Rooms[الشقة],0),1)*الحجز!$E9836)+G9836)-F9836,الحجز!$H9836),"")</f>
        <v/>
      </c>
      <c r="I9836" s="10" t="str">
        <f>IFERROR(VLOOKUP(D9836,Rooms[[الشقة]:[وصف]],4,FALSE),"")</f>
        <v/>
      </c>
      <c r="K9836" s="16" t="str">
        <f t="shared" si="307"/>
        <v/>
      </c>
    </row>
    <row r="9837" spans="2:11" x14ac:dyDescent="0.2">
      <c r="B9837" s="10" t="str">
        <f t="shared" si="306"/>
        <v/>
      </c>
      <c r="C9837" s="30"/>
      <c r="H9837" s="10" t="str">
        <f>IFERROR(IF(INDEX(Rooms[اعتماد القيمة],MATCH(الحجز!$D9837,Rooms[الشقة],0),1)&lt;=الحجز!$C9837,((INDEX(Rooms[القيمة],MATCH(الحجز!$D9837,Rooms[الشقة],0),1)*الحجز!$E9837)+G9837)-F9837,الحجز!$H9837),"")</f>
        <v/>
      </c>
      <c r="I9837" s="10" t="str">
        <f>IFERROR(VLOOKUP(D9837,Rooms[[الشقة]:[وصف]],4,FALSE),"")</f>
        <v/>
      </c>
      <c r="K9837" s="16" t="str">
        <f t="shared" si="307"/>
        <v/>
      </c>
    </row>
    <row r="9838" spans="2:11" x14ac:dyDescent="0.2">
      <c r="B9838" s="10" t="str">
        <f t="shared" si="306"/>
        <v/>
      </c>
      <c r="C9838" s="30"/>
      <c r="H9838" s="10" t="str">
        <f>IFERROR(IF(INDEX(Rooms[اعتماد القيمة],MATCH(الحجز!$D9838,Rooms[الشقة],0),1)&lt;=الحجز!$C9838,((INDEX(Rooms[القيمة],MATCH(الحجز!$D9838,Rooms[الشقة],0),1)*الحجز!$E9838)+G9838)-F9838,الحجز!$H9838),"")</f>
        <v/>
      </c>
      <c r="I9838" s="10" t="str">
        <f>IFERROR(VLOOKUP(D9838,Rooms[[الشقة]:[وصف]],4,FALSE),"")</f>
        <v/>
      </c>
      <c r="K9838" s="16" t="str">
        <f t="shared" si="307"/>
        <v/>
      </c>
    </row>
    <row r="9839" spans="2:11" x14ac:dyDescent="0.2">
      <c r="B9839" s="10" t="str">
        <f t="shared" si="306"/>
        <v/>
      </c>
      <c r="C9839" s="30"/>
      <c r="H9839" s="10" t="str">
        <f>IFERROR(IF(INDEX(Rooms[اعتماد القيمة],MATCH(الحجز!$D9839,Rooms[الشقة],0),1)&lt;=الحجز!$C9839,((INDEX(Rooms[القيمة],MATCH(الحجز!$D9839,Rooms[الشقة],0),1)*الحجز!$E9839)+G9839)-F9839,الحجز!$H9839),"")</f>
        <v/>
      </c>
      <c r="I9839" s="10" t="str">
        <f>IFERROR(VLOOKUP(D9839,Rooms[[الشقة]:[وصف]],4,FALSE),"")</f>
        <v/>
      </c>
      <c r="K9839" s="16" t="str">
        <f t="shared" si="307"/>
        <v/>
      </c>
    </row>
    <row r="9840" spans="2:11" x14ac:dyDescent="0.2">
      <c r="B9840" s="10" t="str">
        <f t="shared" si="306"/>
        <v/>
      </c>
      <c r="C9840" s="30"/>
      <c r="H9840" s="10" t="str">
        <f>IFERROR(IF(INDEX(Rooms[اعتماد القيمة],MATCH(الحجز!$D9840,Rooms[الشقة],0),1)&lt;=الحجز!$C9840,((INDEX(Rooms[القيمة],MATCH(الحجز!$D9840,Rooms[الشقة],0),1)*الحجز!$E9840)+G9840)-F9840,الحجز!$H9840),"")</f>
        <v/>
      </c>
      <c r="I9840" s="10" t="str">
        <f>IFERROR(VLOOKUP(D9840,Rooms[[الشقة]:[وصف]],4,FALSE),"")</f>
        <v/>
      </c>
      <c r="K9840" s="16" t="str">
        <f t="shared" si="307"/>
        <v/>
      </c>
    </row>
    <row r="9841" spans="2:11" x14ac:dyDescent="0.2">
      <c r="B9841" s="10" t="str">
        <f t="shared" si="306"/>
        <v/>
      </c>
      <c r="C9841" s="30"/>
      <c r="H9841" s="10" t="str">
        <f>IFERROR(IF(INDEX(Rooms[اعتماد القيمة],MATCH(الحجز!$D9841,Rooms[الشقة],0),1)&lt;=الحجز!$C9841,((INDEX(Rooms[القيمة],MATCH(الحجز!$D9841,Rooms[الشقة],0),1)*الحجز!$E9841)+G9841)-F9841,الحجز!$H9841),"")</f>
        <v/>
      </c>
      <c r="I9841" s="10" t="str">
        <f>IFERROR(VLOOKUP(D9841,Rooms[[الشقة]:[وصف]],4,FALSE),"")</f>
        <v/>
      </c>
      <c r="K9841" s="16" t="str">
        <f t="shared" si="307"/>
        <v/>
      </c>
    </row>
    <row r="9842" spans="2:11" x14ac:dyDescent="0.2">
      <c r="B9842" s="10" t="str">
        <f t="shared" si="306"/>
        <v/>
      </c>
      <c r="C9842" s="30"/>
      <c r="H9842" s="10" t="str">
        <f>IFERROR(IF(INDEX(Rooms[اعتماد القيمة],MATCH(الحجز!$D9842,Rooms[الشقة],0),1)&lt;=الحجز!$C9842,((INDEX(Rooms[القيمة],MATCH(الحجز!$D9842,Rooms[الشقة],0),1)*الحجز!$E9842)+G9842)-F9842,الحجز!$H9842),"")</f>
        <v/>
      </c>
      <c r="I9842" s="10" t="str">
        <f>IFERROR(VLOOKUP(D9842,Rooms[[الشقة]:[وصف]],4,FALSE),"")</f>
        <v/>
      </c>
      <c r="K9842" s="16" t="str">
        <f t="shared" si="307"/>
        <v/>
      </c>
    </row>
    <row r="9843" spans="2:11" x14ac:dyDescent="0.2">
      <c r="B9843" s="10" t="str">
        <f t="shared" si="306"/>
        <v/>
      </c>
      <c r="C9843" s="30"/>
      <c r="H9843" s="10" t="str">
        <f>IFERROR(IF(INDEX(Rooms[اعتماد القيمة],MATCH(الحجز!$D9843,Rooms[الشقة],0),1)&lt;=الحجز!$C9843,((INDEX(Rooms[القيمة],MATCH(الحجز!$D9843,Rooms[الشقة],0),1)*الحجز!$E9843)+G9843)-F9843,الحجز!$H9843),"")</f>
        <v/>
      </c>
      <c r="I9843" s="10" t="str">
        <f>IFERROR(VLOOKUP(D9843,Rooms[[الشقة]:[وصف]],4,FALSE),"")</f>
        <v/>
      </c>
      <c r="K9843" s="16" t="str">
        <f t="shared" si="307"/>
        <v/>
      </c>
    </row>
    <row r="9844" spans="2:11" x14ac:dyDescent="0.2">
      <c r="B9844" s="10" t="str">
        <f t="shared" si="306"/>
        <v/>
      </c>
      <c r="C9844" s="30"/>
      <c r="H9844" s="10" t="str">
        <f>IFERROR(IF(INDEX(Rooms[اعتماد القيمة],MATCH(الحجز!$D9844,Rooms[الشقة],0),1)&lt;=الحجز!$C9844,((INDEX(Rooms[القيمة],MATCH(الحجز!$D9844,Rooms[الشقة],0),1)*الحجز!$E9844)+G9844)-F9844,الحجز!$H9844),"")</f>
        <v/>
      </c>
      <c r="I9844" s="10" t="str">
        <f>IFERROR(VLOOKUP(D9844,Rooms[[الشقة]:[وصف]],4,FALSE),"")</f>
        <v/>
      </c>
      <c r="K9844" s="16" t="str">
        <f t="shared" si="307"/>
        <v/>
      </c>
    </row>
    <row r="9845" spans="2:11" x14ac:dyDescent="0.2">
      <c r="B9845" s="10" t="str">
        <f t="shared" si="306"/>
        <v/>
      </c>
      <c r="C9845" s="30"/>
      <c r="H9845" s="10" t="str">
        <f>IFERROR(IF(INDEX(Rooms[اعتماد القيمة],MATCH(الحجز!$D9845,Rooms[الشقة],0),1)&lt;=الحجز!$C9845,((INDEX(Rooms[القيمة],MATCH(الحجز!$D9845,Rooms[الشقة],0),1)*الحجز!$E9845)+G9845)-F9845,الحجز!$H9845),"")</f>
        <v/>
      </c>
      <c r="I9845" s="10" t="str">
        <f>IFERROR(VLOOKUP(D9845,Rooms[[الشقة]:[وصف]],4,FALSE),"")</f>
        <v/>
      </c>
      <c r="K9845" s="16" t="str">
        <f t="shared" si="307"/>
        <v/>
      </c>
    </row>
    <row r="9846" spans="2:11" x14ac:dyDescent="0.2">
      <c r="B9846" s="10" t="str">
        <f t="shared" si="306"/>
        <v/>
      </c>
      <c r="C9846" s="30"/>
      <c r="H9846" s="10" t="str">
        <f>IFERROR(IF(INDEX(Rooms[اعتماد القيمة],MATCH(الحجز!$D9846,Rooms[الشقة],0),1)&lt;=الحجز!$C9846,((INDEX(Rooms[القيمة],MATCH(الحجز!$D9846,Rooms[الشقة],0),1)*الحجز!$E9846)+G9846)-F9846,الحجز!$H9846),"")</f>
        <v/>
      </c>
      <c r="I9846" s="10" t="str">
        <f>IFERROR(VLOOKUP(D9846,Rooms[[الشقة]:[وصف]],4,FALSE),"")</f>
        <v/>
      </c>
      <c r="K9846" s="16" t="str">
        <f t="shared" si="307"/>
        <v/>
      </c>
    </row>
    <row r="9847" spans="2:11" x14ac:dyDescent="0.2">
      <c r="B9847" s="10" t="str">
        <f t="shared" si="306"/>
        <v/>
      </c>
      <c r="C9847" s="30"/>
      <c r="H9847" s="10" t="str">
        <f>IFERROR(IF(INDEX(Rooms[اعتماد القيمة],MATCH(الحجز!$D9847,Rooms[الشقة],0),1)&lt;=الحجز!$C9847,((INDEX(Rooms[القيمة],MATCH(الحجز!$D9847,Rooms[الشقة],0),1)*الحجز!$E9847)+G9847)-F9847,الحجز!$H9847),"")</f>
        <v/>
      </c>
      <c r="I9847" s="10" t="str">
        <f>IFERROR(VLOOKUP(D9847,Rooms[[الشقة]:[وصف]],4,FALSE),"")</f>
        <v/>
      </c>
      <c r="K9847" s="16" t="str">
        <f t="shared" si="307"/>
        <v/>
      </c>
    </row>
    <row r="9848" spans="2:11" x14ac:dyDescent="0.2">
      <c r="B9848" s="10" t="str">
        <f t="shared" si="306"/>
        <v/>
      </c>
      <c r="C9848" s="30"/>
      <c r="H9848" s="10" t="str">
        <f>IFERROR(IF(INDEX(Rooms[اعتماد القيمة],MATCH(الحجز!$D9848,Rooms[الشقة],0),1)&lt;=الحجز!$C9848,((INDEX(Rooms[القيمة],MATCH(الحجز!$D9848,Rooms[الشقة],0),1)*الحجز!$E9848)+G9848)-F9848,الحجز!$H9848),"")</f>
        <v/>
      </c>
      <c r="I9848" s="10" t="str">
        <f>IFERROR(VLOOKUP(D9848,Rooms[[الشقة]:[وصف]],4,FALSE),"")</f>
        <v/>
      </c>
      <c r="K9848" s="16" t="str">
        <f t="shared" si="307"/>
        <v/>
      </c>
    </row>
    <row r="9849" spans="2:11" x14ac:dyDescent="0.2">
      <c r="B9849" s="10" t="str">
        <f t="shared" si="306"/>
        <v/>
      </c>
      <c r="C9849" s="30"/>
      <c r="H9849" s="10" t="str">
        <f>IFERROR(IF(INDEX(Rooms[اعتماد القيمة],MATCH(الحجز!$D9849,Rooms[الشقة],0),1)&lt;=الحجز!$C9849,((INDEX(Rooms[القيمة],MATCH(الحجز!$D9849,Rooms[الشقة],0),1)*الحجز!$E9849)+G9849)-F9849,الحجز!$H9849),"")</f>
        <v/>
      </c>
      <c r="I9849" s="10" t="str">
        <f>IFERROR(VLOOKUP(D9849,Rooms[[الشقة]:[وصف]],4,FALSE),"")</f>
        <v/>
      </c>
      <c r="K9849" s="16" t="str">
        <f t="shared" si="307"/>
        <v/>
      </c>
    </row>
    <row r="9850" spans="2:11" x14ac:dyDescent="0.2">
      <c r="B9850" s="10" t="str">
        <f t="shared" si="306"/>
        <v/>
      </c>
      <c r="C9850" s="30"/>
      <c r="H9850" s="10" t="str">
        <f>IFERROR(IF(INDEX(Rooms[اعتماد القيمة],MATCH(الحجز!$D9850,Rooms[الشقة],0),1)&lt;=الحجز!$C9850,((INDEX(Rooms[القيمة],MATCH(الحجز!$D9850,Rooms[الشقة],0),1)*الحجز!$E9850)+G9850)-F9850,الحجز!$H9850),"")</f>
        <v/>
      </c>
      <c r="I9850" s="10" t="str">
        <f>IFERROR(VLOOKUP(D9850,Rooms[[الشقة]:[وصف]],4,FALSE),"")</f>
        <v/>
      </c>
      <c r="K9850" s="16" t="str">
        <f t="shared" si="307"/>
        <v/>
      </c>
    </row>
    <row r="9851" spans="2:11" x14ac:dyDescent="0.2">
      <c r="B9851" s="10" t="str">
        <f t="shared" si="306"/>
        <v/>
      </c>
      <c r="C9851" s="30"/>
      <c r="H9851" s="10" t="str">
        <f>IFERROR(IF(INDEX(Rooms[اعتماد القيمة],MATCH(الحجز!$D9851,Rooms[الشقة],0),1)&lt;=الحجز!$C9851,((INDEX(Rooms[القيمة],MATCH(الحجز!$D9851,Rooms[الشقة],0),1)*الحجز!$E9851)+G9851)-F9851,الحجز!$H9851),"")</f>
        <v/>
      </c>
      <c r="I9851" s="10" t="str">
        <f>IFERROR(VLOOKUP(D9851,Rooms[[الشقة]:[وصف]],4,FALSE),"")</f>
        <v/>
      </c>
      <c r="K9851" s="16" t="str">
        <f t="shared" si="307"/>
        <v/>
      </c>
    </row>
    <row r="9852" spans="2:11" x14ac:dyDescent="0.2">
      <c r="B9852" s="10" t="str">
        <f t="shared" si="306"/>
        <v/>
      </c>
      <c r="C9852" s="30"/>
      <c r="H9852" s="10" t="str">
        <f>IFERROR(IF(INDEX(Rooms[اعتماد القيمة],MATCH(الحجز!$D9852,Rooms[الشقة],0),1)&lt;=الحجز!$C9852,((INDEX(Rooms[القيمة],MATCH(الحجز!$D9852,Rooms[الشقة],0),1)*الحجز!$E9852)+G9852)-F9852,الحجز!$H9852),"")</f>
        <v/>
      </c>
      <c r="I9852" s="10" t="str">
        <f>IFERROR(VLOOKUP(D9852,Rooms[[الشقة]:[وصف]],4,FALSE),"")</f>
        <v/>
      </c>
      <c r="K9852" s="16" t="str">
        <f t="shared" si="307"/>
        <v/>
      </c>
    </row>
    <row r="9853" spans="2:11" x14ac:dyDescent="0.2">
      <c r="B9853" s="10" t="str">
        <f t="shared" si="306"/>
        <v/>
      </c>
      <c r="C9853" s="30"/>
      <c r="H9853" s="10" t="str">
        <f>IFERROR(IF(INDEX(Rooms[اعتماد القيمة],MATCH(الحجز!$D9853,Rooms[الشقة],0),1)&lt;=الحجز!$C9853,((INDEX(Rooms[القيمة],MATCH(الحجز!$D9853,Rooms[الشقة],0),1)*الحجز!$E9853)+G9853)-F9853,الحجز!$H9853),"")</f>
        <v/>
      </c>
      <c r="I9853" s="10" t="str">
        <f>IFERROR(VLOOKUP(D9853,Rooms[[الشقة]:[وصف]],4,FALSE),"")</f>
        <v/>
      </c>
      <c r="K9853" s="16" t="str">
        <f t="shared" si="307"/>
        <v/>
      </c>
    </row>
    <row r="9854" spans="2:11" x14ac:dyDescent="0.2">
      <c r="B9854" s="10" t="str">
        <f t="shared" si="306"/>
        <v/>
      </c>
      <c r="C9854" s="30"/>
      <c r="H9854" s="10" t="str">
        <f>IFERROR(IF(INDEX(Rooms[اعتماد القيمة],MATCH(الحجز!$D9854,Rooms[الشقة],0),1)&lt;=الحجز!$C9854,((INDEX(Rooms[القيمة],MATCH(الحجز!$D9854,Rooms[الشقة],0),1)*الحجز!$E9854)+G9854)-F9854,الحجز!$H9854),"")</f>
        <v/>
      </c>
      <c r="I9854" s="10" t="str">
        <f>IFERROR(VLOOKUP(D9854,Rooms[[الشقة]:[وصف]],4,FALSE),"")</f>
        <v/>
      </c>
      <c r="K9854" s="16" t="str">
        <f t="shared" si="307"/>
        <v/>
      </c>
    </row>
    <row r="9855" spans="2:11" x14ac:dyDescent="0.2">
      <c r="B9855" s="10" t="str">
        <f t="shared" si="306"/>
        <v/>
      </c>
      <c r="C9855" s="30"/>
      <c r="H9855" s="10" t="str">
        <f>IFERROR(IF(INDEX(Rooms[اعتماد القيمة],MATCH(الحجز!$D9855,Rooms[الشقة],0),1)&lt;=الحجز!$C9855,((INDEX(Rooms[القيمة],MATCH(الحجز!$D9855,Rooms[الشقة],0),1)*الحجز!$E9855)+G9855)-F9855,الحجز!$H9855),"")</f>
        <v/>
      </c>
      <c r="I9855" s="10" t="str">
        <f>IFERROR(VLOOKUP(D9855,Rooms[[الشقة]:[وصف]],4,FALSE),"")</f>
        <v/>
      </c>
      <c r="K9855" s="16" t="str">
        <f t="shared" si="307"/>
        <v/>
      </c>
    </row>
    <row r="9856" spans="2:11" x14ac:dyDescent="0.2">
      <c r="B9856" s="10" t="str">
        <f t="shared" si="306"/>
        <v/>
      </c>
      <c r="C9856" s="30"/>
      <c r="H9856" s="10" t="str">
        <f>IFERROR(IF(INDEX(Rooms[اعتماد القيمة],MATCH(الحجز!$D9856,Rooms[الشقة],0),1)&lt;=الحجز!$C9856,((INDEX(Rooms[القيمة],MATCH(الحجز!$D9856,Rooms[الشقة],0),1)*الحجز!$E9856)+G9856)-F9856,الحجز!$H9856),"")</f>
        <v/>
      </c>
      <c r="I9856" s="10" t="str">
        <f>IFERROR(VLOOKUP(D9856,Rooms[[الشقة]:[وصف]],4,FALSE),"")</f>
        <v/>
      </c>
      <c r="K9856" s="16" t="str">
        <f t="shared" si="307"/>
        <v/>
      </c>
    </row>
    <row r="9857" spans="2:11" x14ac:dyDescent="0.2">
      <c r="B9857" s="10" t="str">
        <f t="shared" si="306"/>
        <v/>
      </c>
      <c r="C9857" s="30"/>
      <c r="H9857" s="10" t="str">
        <f>IFERROR(IF(INDEX(Rooms[اعتماد القيمة],MATCH(الحجز!$D9857,Rooms[الشقة],0),1)&lt;=الحجز!$C9857,((INDEX(Rooms[القيمة],MATCH(الحجز!$D9857,Rooms[الشقة],0),1)*الحجز!$E9857)+G9857)-F9857,الحجز!$H9857),"")</f>
        <v/>
      </c>
      <c r="I9857" s="10" t="str">
        <f>IFERROR(VLOOKUP(D9857,Rooms[[الشقة]:[وصف]],4,FALSE),"")</f>
        <v/>
      </c>
      <c r="K9857" s="16" t="str">
        <f t="shared" si="307"/>
        <v/>
      </c>
    </row>
    <row r="9858" spans="2:11" x14ac:dyDescent="0.2">
      <c r="B9858" s="10" t="str">
        <f t="shared" si="306"/>
        <v/>
      </c>
      <c r="C9858" s="30"/>
      <c r="H9858" s="10" t="str">
        <f>IFERROR(IF(INDEX(Rooms[اعتماد القيمة],MATCH(الحجز!$D9858,Rooms[الشقة],0),1)&lt;=الحجز!$C9858,((INDEX(Rooms[القيمة],MATCH(الحجز!$D9858,Rooms[الشقة],0),1)*الحجز!$E9858)+G9858)-F9858,الحجز!$H9858),"")</f>
        <v/>
      </c>
      <c r="I9858" s="10" t="str">
        <f>IFERROR(VLOOKUP(D9858,Rooms[[الشقة]:[وصف]],4,FALSE),"")</f>
        <v/>
      </c>
      <c r="K9858" s="16" t="str">
        <f t="shared" si="307"/>
        <v/>
      </c>
    </row>
    <row r="9859" spans="2:11" x14ac:dyDescent="0.2">
      <c r="B9859" s="10" t="str">
        <f t="shared" si="306"/>
        <v/>
      </c>
      <c r="C9859" s="30"/>
      <c r="H9859" s="10" t="str">
        <f>IFERROR(IF(INDEX(Rooms[اعتماد القيمة],MATCH(الحجز!$D9859,Rooms[الشقة],0),1)&lt;=الحجز!$C9859,((INDEX(Rooms[القيمة],MATCH(الحجز!$D9859,Rooms[الشقة],0),1)*الحجز!$E9859)+G9859)-F9859,الحجز!$H9859),"")</f>
        <v/>
      </c>
      <c r="I9859" s="10" t="str">
        <f>IFERROR(VLOOKUP(D9859,Rooms[[الشقة]:[وصف]],4,FALSE),"")</f>
        <v/>
      </c>
      <c r="K9859" s="16" t="str">
        <f t="shared" si="307"/>
        <v/>
      </c>
    </row>
    <row r="9860" spans="2:11" x14ac:dyDescent="0.2">
      <c r="B9860" s="10" t="str">
        <f t="shared" si="306"/>
        <v/>
      </c>
      <c r="C9860" s="30"/>
      <c r="H9860" s="10" t="str">
        <f>IFERROR(IF(INDEX(Rooms[اعتماد القيمة],MATCH(الحجز!$D9860,Rooms[الشقة],0),1)&lt;=الحجز!$C9860,((INDEX(Rooms[القيمة],MATCH(الحجز!$D9860,Rooms[الشقة],0),1)*الحجز!$E9860)+G9860)-F9860,الحجز!$H9860),"")</f>
        <v/>
      </c>
      <c r="I9860" s="10" t="str">
        <f>IFERROR(VLOOKUP(D9860,Rooms[[الشقة]:[وصف]],4,FALSE),"")</f>
        <v/>
      </c>
      <c r="K9860" s="16" t="str">
        <f t="shared" si="307"/>
        <v/>
      </c>
    </row>
    <row r="9861" spans="2:11" x14ac:dyDescent="0.2">
      <c r="B9861" s="10" t="str">
        <f t="shared" ref="B9861:B9924" si="308">IF(C9861&lt;&gt;"",ROW(A9858),"")</f>
        <v/>
      </c>
      <c r="C9861" s="30"/>
      <c r="H9861" s="10" t="str">
        <f>IFERROR(IF(INDEX(Rooms[اعتماد القيمة],MATCH(الحجز!$D9861,Rooms[الشقة],0),1)&lt;=الحجز!$C9861,((INDEX(Rooms[القيمة],MATCH(الحجز!$D9861,Rooms[الشقة],0),1)*الحجز!$E9861)+G9861)-F9861,الحجز!$H9861),"")</f>
        <v/>
      </c>
      <c r="I9861" s="10" t="str">
        <f>IFERROR(VLOOKUP(D9861,Rooms[[الشقة]:[وصف]],4,FALSE),"")</f>
        <v/>
      </c>
      <c r="K9861" s="16" t="str">
        <f t="shared" ref="K9861:K9924" si="309">IF(AND(E9861="",C9861=""),"",C9861+(IF(E9861&lt;1,E9861,(E9861-1))))</f>
        <v/>
      </c>
    </row>
    <row r="9862" spans="2:11" x14ac:dyDescent="0.2">
      <c r="B9862" s="10" t="str">
        <f t="shared" si="308"/>
        <v/>
      </c>
      <c r="C9862" s="30"/>
      <c r="H9862" s="10" t="str">
        <f>IFERROR(IF(INDEX(Rooms[اعتماد القيمة],MATCH(الحجز!$D9862,Rooms[الشقة],0),1)&lt;=الحجز!$C9862,((INDEX(Rooms[القيمة],MATCH(الحجز!$D9862,Rooms[الشقة],0),1)*الحجز!$E9862)+G9862)-F9862,الحجز!$H9862),"")</f>
        <v/>
      </c>
      <c r="I9862" s="10" t="str">
        <f>IFERROR(VLOOKUP(D9862,Rooms[[الشقة]:[وصف]],4,FALSE),"")</f>
        <v/>
      </c>
      <c r="K9862" s="16" t="str">
        <f t="shared" si="309"/>
        <v/>
      </c>
    </row>
    <row r="9863" spans="2:11" x14ac:dyDescent="0.2">
      <c r="B9863" s="10" t="str">
        <f t="shared" si="308"/>
        <v/>
      </c>
      <c r="C9863" s="30"/>
      <c r="H9863" s="10" t="str">
        <f>IFERROR(IF(INDEX(Rooms[اعتماد القيمة],MATCH(الحجز!$D9863,Rooms[الشقة],0),1)&lt;=الحجز!$C9863,((INDEX(Rooms[القيمة],MATCH(الحجز!$D9863,Rooms[الشقة],0),1)*الحجز!$E9863)+G9863)-F9863,الحجز!$H9863),"")</f>
        <v/>
      </c>
      <c r="I9863" s="10" t="str">
        <f>IFERROR(VLOOKUP(D9863,Rooms[[الشقة]:[وصف]],4,FALSE),"")</f>
        <v/>
      </c>
      <c r="K9863" s="16" t="str">
        <f t="shared" si="309"/>
        <v/>
      </c>
    </row>
    <row r="9864" spans="2:11" x14ac:dyDescent="0.2">
      <c r="B9864" s="10" t="str">
        <f t="shared" si="308"/>
        <v/>
      </c>
      <c r="C9864" s="30"/>
      <c r="H9864" s="10" t="str">
        <f>IFERROR(IF(INDEX(Rooms[اعتماد القيمة],MATCH(الحجز!$D9864,Rooms[الشقة],0),1)&lt;=الحجز!$C9864,((INDEX(Rooms[القيمة],MATCH(الحجز!$D9864,Rooms[الشقة],0),1)*الحجز!$E9864)+G9864)-F9864,الحجز!$H9864),"")</f>
        <v/>
      </c>
      <c r="I9864" s="10" t="str">
        <f>IFERROR(VLOOKUP(D9864,Rooms[[الشقة]:[وصف]],4,FALSE),"")</f>
        <v/>
      </c>
      <c r="K9864" s="16" t="str">
        <f t="shared" si="309"/>
        <v/>
      </c>
    </row>
    <row r="9865" spans="2:11" x14ac:dyDescent="0.2">
      <c r="B9865" s="10" t="str">
        <f t="shared" si="308"/>
        <v/>
      </c>
      <c r="C9865" s="30"/>
      <c r="H9865" s="10" t="str">
        <f>IFERROR(IF(INDEX(Rooms[اعتماد القيمة],MATCH(الحجز!$D9865,Rooms[الشقة],0),1)&lt;=الحجز!$C9865,((INDEX(Rooms[القيمة],MATCH(الحجز!$D9865,Rooms[الشقة],0),1)*الحجز!$E9865)+G9865)-F9865,الحجز!$H9865),"")</f>
        <v/>
      </c>
      <c r="I9865" s="10" t="str">
        <f>IFERROR(VLOOKUP(D9865,Rooms[[الشقة]:[وصف]],4,FALSE),"")</f>
        <v/>
      </c>
      <c r="K9865" s="16" t="str">
        <f t="shared" si="309"/>
        <v/>
      </c>
    </row>
    <row r="9866" spans="2:11" x14ac:dyDescent="0.2">
      <c r="B9866" s="10" t="str">
        <f t="shared" si="308"/>
        <v/>
      </c>
      <c r="C9866" s="30"/>
      <c r="H9866" s="10" t="str">
        <f>IFERROR(IF(INDEX(Rooms[اعتماد القيمة],MATCH(الحجز!$D9866,Rooms[الشقة],0),1)&lt;=الحجز!$C9866,((INDEX(Rooms[القيمة],MATCH(الحجز!$D9866,Rooms[الشقة],0),1)*الحجز!$E9866)+G9866)-F9866,الحجز!$H9866),"")</f>
        <v/>
      </c>
      <c r="I9866" s="10" t="str">
        <f>IFERROR(VLOOKUP(D9866,Rooms[[الشقة]:[وصف]],4,FALSE),"")</f>
        <v/>
      </c>
      <c r="K9866" s="16" t="str">
        <f t="shared" si="309"/>
        <v/>
      </c>
    </row>
    <row r="9867" spans="2:11" x14ac:dyDescent="0.2">
      <c r="B9867" s="10" t="str">
        <f t="shared" si="308"/>
        <v/>
      </c>
      <c r="C9867" s="30"/>
      <c r="H9867" s="10" t="str">
        <f>IFERROR(IF(INDEX(Rooms[اعتماد القيمة],MATCH(الحجز!$D9867,Rooms[الشقة],0),1)&lt;=الحجز!$C9867,((INDEX(Rooms[القيمة],MATCH(الحجز!$D9867,Rooms[الشقة],0),1)*الحجز!$E9867)+G9867)-F9867,الحجز!$H9867),"")</f>
        <v/>
      </c>
      <c r="I9867" s="10" t="str">
        <f>IFERROR(VLOOKUP(D9867,Rooms[[الشقة]:[وصف]],4,FALSE),"")</f>
        <v/>
      </c>
      <c r="K9867" s="16" t="str">
        <f t="shared" si="309"/>
        <v/>
      </c>
    </row>
    <row r="9868" spans="2:11" x14ac:dyDescent="0.2">
      <c r="B9868" s="10" t="str">
        <f t="shared" si="308"/>
        <v/>
      </c>
      <c r="C9868" s="30"/>
      <c r="H9868" s="10" t="str">
        <f>IFERROR(IF(INDEX(Rooms[اعتماد القيمة],MATCH(الحجز!$D9868,Rooms[الشقة],0),1)&lt;=الحجز!$C9868,((INDEX(Rooms[القيمة],MATCH(الحجز!$D9868,Rooms[الشقة],0),1)*الحجز!$E9868)+G9868)-F9868,الحجز!$H9868),"")</f>
        <v/>
      </c>
      <c r="I9868" s="10" t="str">
        <f>IFERROR(VLOOKUP(D9868,Rooms[[الشقة]:[وصف]],4,FALSE),"")</f>
        <v/>
      </c>
      <c r="K9868" s="16" t="str">
        <f t="shared" si="309"/>
        <v/>
      </c>
    </row>
    <row r="9869" spans="2:11" x14ac:dyDescent="0.2">
      <c r="B9869" s="10" t="str">
        <f t="shared" si="308"/>
        <v/>
      </c>
      <c r="C9869" s="30"/>
      <c r="H9869" s="10" t="str">
        <f>IFERROR(IF(INDEX(Rooms[اعتماد القيمة],MATCH(الحجز!$D9869,Rooms[الشقة],0),1)&lt;=الحجز!$C9869,((INDEX(Rooms[القيمة],MATCH(الحجز!$D9869,Rooms[الشقة],0),1)*الحجز!$E9869)+G9869)-F9869,الحجز!$H9869),"")</f>
        <v/>
      </c>
      <c r="I9869" s="10" t="str">
        <f>IFERROR(VLOOKUP(D9869,Rooms[[الشقة]:[وصف]],4,FALSE),"")</f>
        <v/>
      </c>
      <c r="K9869" s="16" t="str">
        <f t="shared" si="309"/>
        <v/>
      </c>
    </row>
    <row r="9870" spans="2:11" x14ac:dyDescent="0.2">
      <c r="B9870" s="10" t="str">
        <f t="shared" si="308"/>
        <v/>
      </c>
      <c r="C9870" s="30"/>
      <c r="H9870" s="10" t="str">
        <f>IFERROR(IF(INDEX(Rooms[اعتماد القيمة],MATCH(الحجز!$D9870,Rooms[الشقة],0),1)&lt;=الحجز!$C9870,((INDEX(Rooms[القيمة],MATCH(الحجز!$D9870,Rooms[الشقة],0),1)*الحجز!$E9870)+G9870)-F9870,الحجز!$H9870),"")</f>
        <v/>
      </c>
      <c r="I9870" s="10" t="str">
        <f>IFERROR(VLOOKUP(D9870,Rooms[[الشقة]:[وصف]],4,FALSE),"")</f>
        <v/>
      </c>
      <c r="K9870" s="16" t="str">
        <f t="shared" si="309"/>
        <v/>
      </c>
    </row>
    <row r="9871" spans="2:11" x14ac:dyDescent="0.2">
      <c r="B9871" s="10" t="str">
        <f t="shared" si="308"/>
        <v/>
      </c>
      <c r="C9871" s="30"/>
      <c r="H9871" s="10" t="str">
        <f>IFERROR(IF(INDEX(Rooms[اعتماد القيمة],MATCH(الحجز!$D9871,Rooms[الشقة],0),1)&lt;=الحجز!$C9871,((INDEX(Rooms[القيمة],MATCH(الحجز!$D9871,Rooms[الشقة],0),1)*الحجز!$E9871)+G9871)-F9871,الحجز!$H9871),"")</f>
        <v/>
      </c>
      <c r="I9871" s="10" t="str">
        <f>IFERROR(VLOOKUP(D9871,Rooms[[الشقة]:[وصف]],4,FALSE),"")</f>
        <v/>
      </c>
      <c r="K9871" s="16" t="str">
        <f t="shared" si="309"/>
        <v/>
      </c>
    </row>
    <row r="9872" spans="2:11" x14ac:dyDescent="0.2">
      <c r="B9872" s="10" t="str">
        <f t="shared" si="308"/>
        <v/>
      </c>
      <c r="C9872" s="30"/>
      <c r="H9872" s="10" t="str">
        <f>IFERROR(IF(INDEX(Rooms[اعتماد القيمة],MATCH(الحجز!$D9872,Rooms[الشقة],0),1)&lt;=الحجز!$C9872,((INDEX(Rooms[القيمة],MATCH(الحجز!$D9872,Rooms[الشقة],0),1)*الحجز!$E9872)+G9872)-F9872,الحجز!$H9872),"")</f>
        <v/>
      </c>
      <c r="I9872" s="10" t="str">
        <f>IFERROR(VLOOKUP(D9872,Rooms[[الشقة]:[وصف]],4,FALSE),"")</f>
        <v/>
      </c>
      <c r="K9872" s="16" t="str">
        <f t="shared" si="309"/>
        <v/>
      </c>
    </row>
    <row r="9873" spans="2:11" x14ac:dyDescent="0.2">
      <c r="B9873" s="10" t="str">
        <f t="shared" si="308"/>
        <v/>
      </c>
      <c r="C9873" s="30"/>
      <c r="H9873" s="10" t="str">
        <f>IFERROR(IF(INDEX(Rooms[اعتماد القيمة],MATCH(الحجز!$D9873,Rooms[الشقة],0),1)&lt;=الحجز!$C9873,((INDEX(Rooms[القيمة],MATCH(الحجز!$D9873,Rooms[الشقة],0),1)*الحجز!$E9873)+G9873)-F9873,الحجز!$H9873),"")</f>
        <v/>
      </c>
      <c r="I9873" s="10" t="str">
        <f>IFERROR(VLOOKUP(D9873,Rooms[[الشقة]:[وصف]],4,FALSE),"")</f>
        <v/>
      </c>
      <c r="K9873" s="16" t="str">
        <f t="shared" si="309"/>
        <v/>
      </c>
    </row>
    <row r="9874" spans="2:11" x14ac:dyDescent="0.2">
      <c r="B9874" s="10" t="str">
        <f t="shared" si="308"/>
        <v/>
      </c>
      <c r="C9874" s="30"/>
      <c r="H9874" s="10" t="str">
        <f>IFERROR(IF(INDEX(Rooms[اعتماد القيمة],MATCH(الحجز!$D9874,Rooms[الشقة],0),1)&lt;=الحجز!$C9874,((INDEX(Rooms[القيمة],MATCH(الحجز!$D9874,Rooms[الشقة],0),1)*الحجز!$E9874)+G9874)-F9874,الحجز!$H9874),"")</f>
        <v/>
      </c>
      <c r="I9874" s="10" t="str">
        <f>IFERROR(VLOOKUP(D9874,Rooms[[الشقة]:[وصف]],4,FALSE),"")</f>
        <v/>
      </c>
      <c r="K9874" s="16" t="str">
        <f t="shared" si="309"/>
        <v/>
      </c>
    </row>
    <row r="9875" spans="2:11" x14ac:dyDescent="0.2">
      <c r="B9875" s="10" t="str">
        <f t="shared" si="308"/>
        <v/>
      </c>
      <c r="C9875" s="30"/>
      <c r="H9875" s="10" t="str">
        <f>IFERROR(IF(INDEX(Rooms[اعتماد القيمة],MATCH(الحجز!$D9875,Rooms[الشقة],0),1)&lt;=الحجز!$C9875,((INDEX(Rooms[القيمة],MATCH(الحجز!$D9875,Rooms[الشقة],0),1)*الحجز!$E9875)+G9875)-F9875,الحجز!$H9875),"")</f>
        <v/>
      </c>
      <c r="I9875" s="10" t="str">
        <f>IFERROR(VLOOKUP(D9875,Rooms[[الشقة]:[وصف]],4,FALSE),"")</f>
        <v/>
      </c>
      <c r="K9875" s="16" t="str">
        <f t="shared" si="309"/>
        <v/>
      </c>
    </row>
    <row r="9876" spans="2:11" x14ac:dyDescent="0.2">
      <c r="B9876" s="10" t="str">
        <f t="shared" si="308"/>
        <v/>
      </c>
      <c r="C9876" s="30"/>
      <c r="H9876" s="10" t="str">
        <f>IFERROR(IF(INDEX(Rooms[اعتماد القيمة],MATCH(الحجز!$D9876,Rooms[الشقة],0),1)&lt;=الحجز!$C9876,((INDEX(Rooms[القيمة],MATCH(الحجز!$D9876,Rooms[الشقة],0),1)*الحجز!$E9876)+G9876)-F9876,الحجز!$H9876),"")</f>
        <v/>
      </c>
      <c r="I9876" s="10" t="str">
        <f>IFERROR(VLOOKUP(D9876,Rooms[[الشقة]:[وصف]],4,FALSE),"")</f>
        <v/>
      </c>
      <c r="K9876" s="16" t="str">
        <f t="shared" si="309"/>
        <v/>
      </c>
    </row>
    <row r="9877" spans="2:11" x14ac:dyDescent="0.2">
      <c r="B9877" s="10" t="str">
        <f t="shared" si="308"/>
        <v/>
      </c>
      <c r="C9877" s="30"/>
      <c r="H9877" s="10" t="str">
        <f>IFERROR(IF(INDEX(Rooms[اعتماد القيمة],MATCH(الحجز!$D9877,Rooms[الشقة],0),1)&lt;=الحجز!$C9877,((INDEX(Rooms[القيمة],MATCH(الحجز!$D9877,Rooms[الشقة],0),1)*الحجز!$E9877)+G9877)-F9877,الحجز!$H9877),"")</f>
        <v/>
      </c>
      <c r="I9877" s="10" t="str">
        <f>IFERROR(VLOOKUP(D9877,Rooms[[الشقة]:[وصف]],4,FALSE),"")</f>
        <v/>
      </c>
      <c r="K9877" s="16" t="str">
        <f t="shared" si="309"/>
        <v/>
      </c>
    </row>
    <row r="9878" spans="2:11" x14ac:dyDescent="0.2">
      <c r="B9878" s="10" t="str">
        <f t="shared" si="308"/>
        <v/>
      </c>
      <c r="C9878" s="30"/>
      <c r="H9878" s="10" t="str">
        <f>IFERROR(IF(INDEX(Rooms[اعتماد القيمة],MATCH(الحجز!$D9878,Rooms[الشقة],0),1)&lt;=الحجز!$C9878,((INDEX(Rooms[القيمة],MATCH(الحجز!$D9878,Rooms[الشقة],0),1)*الحجز!$E9878)+G9878)-F9878,الحجز!$H9878),"")</f>
        <v/>
      </c>
      <c r="I9878" s="10" t="str">
        <f>IFERROR(VLOOKUP(D9878,Rooms[[الشقة]:[وصف]],4,FALSE),"")</f>
        <v/>
      </c>
      <c r="K9878" s="16" t="str">
        <f t="shared" si="309"/>
        <v/>
      </c>
    </row>
    <row r="9879" spans="2:11" x14ac:dyDescent="0.2">
      <c r="B9879" s="10" t="str">
        <f t="shared" si="308"/>
        <v/>
      </c>
      <c r="C9879" s="30"/>
      <c r="H9879" s="10" t="str">
        <f>IFERROR(IF(INDEX(Rooms[اعتماد القيمة],MATCH(الحجز!$D9879,Rooms[الشقة],0),1)&lt;=الحجز!$C9879,((INDEX(Rooms[القيمة],MATCH(الحجز!$D9879,Rooms[الشقة],0),1)*الحجز!$E9879)+G9879)-F9879,الحجز!$H9879),"")</f>
        <v/>
      </c>
      <c r="I9879" s="10" t="str">
        <f>IFERROR(VLOOKUP(D9879,Rooms[[الشقة]:[وصف]],4,FALSE),"")</f>
        <v/>
      </c>
      <c r="K9879" s="16" t="str">
        <f t="shared" si="309"/>
        <v/>
      </c>
    </row>
    <row r="9880" spans="2:11" x14ac:dyDescent="0.2">
      <c r="B9880" s="10" t="str">
        <f t="shared" si="308"/>
        <v/>
      </c>
      <c r="C9880" s="30"/>
      <c r="H9880" s="10" t="str">
        <f>IFERROR(IF(INDEX(Rooms[اعتماد القيمة],MATCH(الحجز!$D9880,Rooms[الشقة],0),1)&lt;=الحجز!$C9880,((INDEX(Rooms[القيمة],MATCH(الحجز!$D9880,Rooms[الشقة],0),1)*الحجز!$E9880)+G9880)-F9880,الحجز!$H9880),"")</f>
        <v/>
      </c>
      <c r="I9880" s="10" t="str">
        <f>IFERROR(VLOOKUP(D9880,Rooms[[الشقة]:[وصف]],4,FALSE),"")</f>
        <v/>
      </c>
      <c r="K9880" s="16" t="str">
        <f t="shared" si="309"/>
        <v/>
      </c>
    </row>
    <row r="9881" spans="2:11" x14ac:dyDescent="0.2">
      <c r="B9881" s="10" t="str">
        <f t="shared" si="308"/>
        <v/>
      </c>
      <c r="C9881" s="30"/>
      <c r="H9881" s="10" t="str">
        <f>IFERROR(IF(INDEX(Rooms[اعتماد القيمة],MATCH(الحجز!$D9881,Rooms[الشقة],0),1)&lt;=الحجز!$C9881,((INDEX(Rooms[القيمة],MATCH(الحجز!$D9881,Rooms[الشقة],0),1)*الحجز!$E9881)+G9881)-F9881,الحجز!$H9881),"")</f>
        <v/>
      </c>
      <c r="I9881" s="10" t="str">
        <f>IFERROR(VLOOKUP(D9881,Rooms[[الشقة]:[وصف]],4,FALSE),"")</f>
        <v/>
      </c>
      <c r="K9881" s="16" t="str">
        <f t="shared" si="309"/>
        <v/>
      </c>
    </row>
    <row r="9882" spans="2:11" x14ac:dyDescent="0.2">
      <c r="B9882" s="10" t="str">
        <f t="shared" si="308"/>
        <v/>
      </c>
      <c r="C9882" s="30"/>
      <c r="H9882" s="10" t="str">
        <f>IFERROR(IF(INDEX(Rooms[اعتماد القيمة],MATCH(الحجز!$D9882,Rooms[الشقة],0),1)&lt;=الحجز!$C9882,((INDEX(Rooms[القيمة],MATCH(الحجز!$D9882,Rooms[الشقة],0),1)*الحجز!$E9882)+G9882)-F9882,الحجز!$H9882),"")</f>
        <v/>
      </c>
      <c r="I9882" s="10" t="str">
        <f>IFERROR(VLOOKUP(D9882,Rooms[[الشقة]:[وصف]],4,FALSE),"")</f>
        <v/>
      </c>
      <c r="K9882" s="16" t="str">
        <f t="shared" si="309"/>
        <v/>
      </c>
    </row>
    <row r="9883" spans="2:11" x14ac:dyDescent="0.2">
      <c r="B9883" s="10" t="str">
        <f t="shared" si="308"/>
        <v/>
      </c>
      <c r="C9883" s="30"/>
      <c r="H9883" s="10" t="str">
        <f>IFERROR(IF(INDEX(Rooms[اعتماد القيمة],MATCH(الحجز!$D9883,Rooms[الشقة],0),1)&lt;=الحجز!$C9883,((INDEX(Rooms[القيمة],MATCH(الحجز!$D9883,Rooms[الشقة],0),1)*الحجز!$E9883)+G9883)-F9883,الحجز!$H9883),"")</f>
        <v/>
      </c>
      <c r="I9883" s="10" t="str">
        <f>IFERROR(VLOOKUP(D9883,Rooms[[الشقة]:[وصف]],4,FALSE),"")</f>
        <v/>
      </c>
      <c r="K9883" s="16" t="str">
        <f t="shared" si="309"/>
        <v/>
      </c>
    </row>
    <row r="9884" spans="2:11" x14ac:dyDescent="0.2">
      <c r="B9884" s="10" t="str">
        <f t="shared" si="308"/>
        <v/>
      </c>
      <c r="C9884" s="30"/>
      <c r="H9884" s="10" t="str">
        <f>IFERROR(IF(INDEX(Rooms[اعتماد القيمة],MATCH(الحجز!$D9884,Rooms[الشقة],0),1)&lt;=الحجز!$C9884,((INDEX(Rooms[القيمة],MATCH(الحجز!$D9884,Rooms[الشقة],0),1)*الحجز!$E9884)+G9884)-F9884,الحجز!$H9884),"")</f>
        <v/>
      </c>
      <c r="I9884" s="10" t="str">
        <f>IFERROR(VLOOKUP(D9884,Rooms[[الشقة]:[وصف]],4,FALSE),"")</f>
        <v/>
      </c>
      <c r="K9884" s="16" t="str">
        <f t="shared" si="309"/>
        <v/>
      </c>
    </row>
    <row r="9885" spans="2:11" x14ac:dyDescent="0.2">
      <c r="B9885" s="10" t="str">
        <f t="shared" si="308"/>
        <v/>
      </c>
      <c r="C9885" s="30"/>
      <c r="H9885" s="10" t="str">
        <f>IFERROR(IF(INDEX(Rooms[اعتماد القيمة],MATCH(الحجز!$D9885,Rooms[الشقة],0),1)&lt;=الحجز!$C9885,((INDEX(Rooms[القيمة],MATCH(الحجز!$D9885,Rooms[الشقة],0),1)*الحجز!$E9885)+G9885)-F9885,الحجز!$H9885),"")</f>
        <v/>
      </c>
      <c r="I9885" s="10" t="str">
        <f>IFERROR(VLOOKUP(D9885,Rooms[[الشقة]:[وصف]],4,FALSE),"")</f>
        <v/>
      </c>
      <c r="K9885" s="16" t="str">
        <f t="shared" si="309"/>
        <v/>
      </c>
    </row>
    <row r="9886" spans="2:11" x14ac:dyDescent="0.2">
      <c r="B9886" s="10" t="str">
        <f t="shared" si="308"/>
        <v/>
      </c>
      <c r="C9886" s="30"/>
      <c r="H9886" s="10" t="str">
        <f>IFERROR(IF(INDEX(Rooms[اعتماد القيمة],MATCH(الحجز!$D9886,Rooms[الشقة],0),1)&lt;=الحجز!$C9886,((INDEX(Rooms[القيمة],MATCH(الحجز!$D9886,Rooms[الشقة],0),1)*الحجز!$E9886)+G9886)-F9886,الحجز!$H9886),"")</f>
        <v/>
      </c>
      <c r="I9886" s="10" t="str">
        <f>IFERROR(VLOOKUP(D9886,Rooms[[الشقة]:[وصف]],4,FALSE),"")</f>
        <v/>
      </c>
      <c r="K9886" s="16" t="str">
        <f t="shared" si="309"/>
        <v/>
      </c>
    </row>
    <row r="9887" spans="2:11" x14ac:dyDescent="0.2">
      <c r="B9887" s="10" t="str">
        <f t="shared" si="308"/>
        <v/>
      </c>
      <c r="C9887" s="30"/>
      <c r="H9887" s="10" t="str">
        <f>IFERROR(IF(INDEX(Rooms[اعتماد القيمة],MATCH(الحجز!$D9887,Rooms[الشقة],0),1)&lt;=الحجز!$C9887,((INDEX(Rooms[القيمة],MATCH(الحجز!$D9887,Rooms[الشقة],0),1)*الحجز!$E9887)+G9887)-F9887,الحجز!$H9887),"")</f>
        <v/>
      </c>
      <c r="I9887" s="10" t="str">
        <f>IFERROR(VLOOKUP(D9887,Rooms[[الشقة]:[وصف]],4,FALSE),"")</f>
        <v/>
      </c>
      <c r="K9887" s="16" t="str">
        <f t="shared" si="309"/>
        <v/>
      </c>
    </row>
    <row r="9888" spans="2:11" x14ac:dyDescent="0.2">
      <c r="B9888" s="10" t="str">
        <f t="shared" si="308"/>
        <v/>
      </c>
      <c r="C9888" s="30"/>
      <c r="H9888" s="10" t="str">
        <f>IFERROR(IF(INDEX(Rooms[اعتماد القيمة],MATCH(الحجز!$D9888,Rooms[الشقة],0),1)&lt;=الحجز!$C9888,((INDEX(Rooms[القيمة],MATCH(الحجز!$D9888,Rooms[الشقة],0),1)*الحجز!$E9888)+G9888)-F9888,الحجز!$H9888),"")</f>
        <v/>
      </c>
      <c r="I9888" s="10" t="str">
        <f>IFERROR(VLOOKUP(D9888,Rooms[[الشقة]:[وصف]],4,FALSE),"")</f>
        <v/>
      </c>
      <c r="K9888" s="16" t="str">
        <f t="shared" si="309"/>
        <v/>
      </c>
    </row>
    <row r="9889" spans="2:11" x14ac:dyDescent="0.2">
      <c r="B9889" s="10" t="str">
        <f t="shared" si="308"/>
        <v/>
      </c>
      <c r="C9889" s="30"/>
      <c r="H9889" s="10" t="str">
        <f>IFERROR(IF(INDEX(Rooms[اعتماد القيمة],MATCH(الحجز!$D9889,Rooms[الشقة],0),1)&lt;=الحجز!$C9889,((INDEX(Rooms[القيمة],MATCH(الحجز!$D9889,Rooms[الشقة],0),1)*الحجز!$E9889)+G9889)-F9889,الحجز!$H9889),"")</f>
        <v/>
      </c>
      <c r="I9889" s="10" t="str">
        <f>IFERROR(VLOOKUP(D9889,Rooms[[الشقة]:[وصف]],4,FALSE),"")</f>
        <v/>
      </c>
      <c r="K9889" s="16" t="str">
        <f t="shared" si="309"/>
        <v/>
      </c>
    </row>
    <row r="9890" spans="2:11" x14ac:dyDescent="0.2">
      <c r="B9890" s="10" t="str">
        <f t="shared" si="308"/>
        <v/>
      </c>
      <c r="C9890" s="30"/>
      <c r="H9890" s="10" t="str">
        <f>IFERROR(IF(INDEX(Rooms[اعتماد القيمة],MATCH(الحجز!$D9890,Rooms[الشقة],0),1)&lt;=الحجز!$C9890,((INDEX(Rooms[القيمة],MATCH(الحجز!$D9890,Rooms[الشقة],0),1)*الحجز!$E9890)+G9890)-F9890,الحجز!$H9890),"")</f>
        <v/>
      </c>
      <c r="I9890" s="10" t="str">
        <f>IFERROR(VLOOKUP(D9890,Rooms[[الشقة]:[وصف]],4,FALSE),"")</f>
        <v/>
      </c>
      <c r="K9890" s="16" t="str">
        <f t="shared" si="309"/>
        <v/>
      </c>
    </row>
    <row r="9891" spans="2:11" x14ac:dyDescent="0.2">
      <c r="B9891" s="10" t="str">
        <f t="shared" si="308"/>
        <v/>
      </c>
      <c r="C9891" s="30"/>
      <c r="H9891" s="10" t="str">
        <f>IFERROR(IF(INDEX(Rooms[اعتماد القيمة],MATCH(الحجز!$D9891,Rooms[الشقة],0),1)&lt;=الحجز!$C9891,((INDEX(Rooms[القيمة],MATCH(الحجز!$D9891,Rooms[الشقة],0),1)*الحجز!$E9891)+G9891)-F9891,الحجز!$H9891),"")</f>
        <v/>
      </c>
      <c r="I9891" s="10" t="str">
        <f>IFERROR(VLOOKUP(D9891,Rooms[[الشقة]:[وصف]],4,FALSE),"")</f>
        <v/>
      </c>
      <c r="K9891" s="16" t="str">
        <f t="shared" si="309"/>
        <v/>
      </c>
    </row>
    <row r="9892" spans="2:11" x14ac:dyDescent="0.2">
      <c r="B9892" s="10" t="str">
        <f t="shared" si="308"/>
        <v/>
      </c>
      <c r="C9892" s="30"/>
      <c r="H9892" s="10" t="str">
        <f>IFERROR(IF(INDEX(Rooms[اعتماد القيمة],MATCH(الحجز!$D9892,Rooms[الشقة],0),1)&lt;=الحجز!$C9892,((INDEX(Rooms[القيمة],MATCH(الحجز!$D9892,Rooms[الشقة],0),1)*الحجز!$E9892)+G9892)-F9892,الحجز!$H9892),"")</f>
        <v/>
      </c>
      <c r="I9892" s="10" t="str">
        <f>IFERROR(VLOOKUP(D9892,Rooms[[الشقة]:[وصف]],4,FALSE),"")</f>
        <v/>
      </c>
      <c r="K9892" s="16" t="str">
        <f t="shared" si="309"/>
        <v/>
      </c>
    </row>
    <row r="9893" spans="2:11" x14ac:dyDescent="0.2">
      <c r="B9893" s="10" t="str">
        <f t="shared" si="308"/>
        <v/>
      </c>
      <c r="C9893" s="30"/>
      <c r="H9893" s="10" t="str">
        <f>IFERROR(IF(INDEX(Rooms[اعتماد القيمة],MATCH(الحجز!$D9893,Rooms[الشقة],0),1)&lt;=الحجز!$C9893,((INDEX(Rooms[القيمة],MATCH(الحجز!$D9893,Rooms[الشقة],0),1)*الحجز!$E9893)+G9893)-F9893,الحجز!$H9893),"")</f>
        <v/>
      </c>
      <c r="I9893" s="10" t="str">
        <f>IFERROR(VLOOKUP(D9893,Rooms[[الشقة]:[وصف]],4,FALSE),"")</f>
        <v/>
      </c>
      <c r="K9893" s="16" t="str">
        <f t="shared" si="309"/>
        <v/>
      </c>
    </row>
    <row r="9894" spans="2:11" x14ac:dyDescent="0.2">
      <c r="B9894" s="10" t="str">
        <f t="shared" si="308"/>
        <v/>
      </c>
      <c r="C9894" s="30"/>
      <c r="H9894" s="10" t="str">
        <f>IFERROR(IF(INDEX(Rooms[اعتماد القيمة],MATCH(الحجز!$D9894,Rooms[الشقة],0),1)&lt;=الحجز!$C9894,((INDEX(Rooms[القيمة],MATCH(الحجز!$D9894,Rooms[الشقة],0),1)*الحجز!$E9894)+G9894)-F9894,الحجز!$H9894),"")</f>
        <v/>
      </c>
      <c r="I9894" s="10" t="str">
        <f>IFERROR(VLOOKUP(D9894,Rooms[[الشقة]:[وصف]],4,FALSE),"")</f>
        <v/>
      </c>
      <c r="K9894" s="16" t="str">
        <f t="shared" si="309"/>
        <v/>
      </c>
    </row>
    <row r="9895" spans="2:11" x14ac:dyDescent="0.2">
      <c r="B9895" s="10" t="str">
        <f t="shared" si="308"/>
        <v/>
      </c>
      <c r="C9895" s="30"/>
      <c r="H9895" s="10" t="str">
        <f>IFERROR(IF(INDEX(Rooms[اعتماد القيمة],MATCH(الحجز!$D9895,Rooms[الشقة],0),1)&lt;=الحجز!$C9895,((INDEX(Rooms[القيمة],MATCH(الحجز!$D9895,Rooms[الشقة],0),1)*الحجز!$E9895)+G9895)-F9895,الحجز!$H9895),"")</f>
        <v/>
      </c>
      <c r="I9895" s="10" t="str">
        <f>IFERROR(VLOOKUP(D9895,Rooms[[الشقة]:[وصف]],4,FALSE),"")</f>
        <v/>
      </c>
      <c r="K9895" s="16" t="str">
        <f t="shared" si="309"/>
        <v/>
      </c>
    </row>
    <row r="9896" spans="2:11" x14ac:dyDescent="0.2">
      <c r="B9896" s="10" t="str">
        <f t="shared" si="308"/>
        <v/>
      </c>
      <c r="C9896" s="30"/>
      <c r="H9896" s="10" t="str">
        <f>IFERROR(IF(INDEX(Rooms[اعتماد القيمة],MATCH(الحجز!$D9896,Rooms[الشقة],0),1)&lt;=الحجز!$C9896,((INDEX(Rooms[القيمة],MATCH(الحجز!$D9896,Rooms[الشقة],0),1)*الحجز!$E9896)+G9896)-F9896,الحجز!$H9896),"")</f>
        <v/>
      </c>
      <c r="I9896" s="10" t="str">
        <f>IFERROR(VLOOKUP(D9896,Rooms[[الشقة]:[وصف]],4,FALSE),"")</f>
        <v/>
      </c>
      <c r="K9896" s="16" t="str">
        <f t="shared" si="309"/>
        <v/>
      </c>
    </row>
    <row r="9897" spans="2:11" x14ac:dyDescent="0.2">
      <c r="B9897" s="10" t="str">
        <f t="shared" si="308"/>
        <v/>
      </c>
      <c r="C9897" s="30"/>
      <c r="H9897" s="10" t="str">
        <f>IFERROR(IF(INDEX(Rooms[اعتماد القيمة],MATCH(الحجز!$D9897,Rooms[الشقة],0),1)&lt;=الحجز!$C9897,((INDEX(Rooms[القيمة],MATCH(الحجز!$D9897,Rooms[الشقة],0),1)*الحجز!$E9897)+G9897)-F9897,الحجز!$H9897),"")</f>
        <v/>
      </c>
      <c r="I9897" s="10" t="str">
        <f>IFERROR(VLOOKUP(D9897,Rooms[[الشقة]:[وصف]],4,FALSE),"")</f>
        <v/>
      </c>
      <c r="K9897" s="16" t="str">
        <f t="shared" si="309"/>
        <v/>
      </c>
    </row>
    <row r="9898" spans="2:11" x14ac:dyDescent="0.2">
      <c r="B9898" s="10" t="str">
        <f t="shared" si="308"/>
        <v/>
      </c>
      <c r="C9898" s="30"/>
      <c r="H9898" s="10" t="str">
        <f>IFERROR(IF(INDEX(Rooms[اعتماد القيمة],MATCH(الحجز!$D9898,Rooms[الشقة],0),1)&lt;=الحجز!$C9898,((INDEX(Rooms[القيمة],MATCH(الحجز!$D9898,Rooms[الشقة],0),1)*الحجز!$E9898)+G9898)-F9898,الحجز!$H9898),"")</f>
        <v/>
      </c>
      <c r="I9898" s="10" t="str">
        <f>IFERROR(VLOOKUP(D9898,Rooms[[الشقة]:[وصف]],4,FALSE),"")</f>
        <v/>
      </c>
      <c r="K9898" s="16" t="str">
        <f t="shared" si="309"/>
        <v/>
      </c>
    </row>
    <row r="9899" spans="2:11" x14ac:dyDescent="0.2">
      <c r="B9899" s="10" t="str">
        <f t="shared" si="308"/>
        <v/>
      </c>
      <c r="C9899" s="30"/>
      <c r="H9899" s="10" t="str">
        <f>IFERROR(IF(INDEX(Rooms[اعتماد القيمة],MATCH(الحجز!$D9899,Rooms[الشقة],0),1)&lt;=الحجز!$C9899,((INDEX(Rooms[القيمة],MATCH(الحجز!$D9899,Rooms[الشقة],0),1)*الحجز!$E9899)+G9899)-F9899,الحجز!$H9899),"")</f>
        <v/>
      </c>
      <c r="I9899" s="10" t="str">
        <f>IFERROR(VLOOKUP(D9899,Rooms[[الشقة]:[وصف]],4,FALSE),"")</f>
        <v/>
      </c>
      <c r="K9899" s="16" t="str">
        <f t="shared" si="309"/>
        <v/>
      </c>
    </row>
    <row r="9900" spans="2:11" x14ac:dyDescent="0.2">
      <c r="B9900" s="10" t="str">
        <f t="shared" si="308"/>
        <v/>
      </c>
      <c r="C9900" s="30"/>
      <c r="H9900" s="10" t="str">
        <f>IFERROR(IF(INDEX(Rooms[اعتماد القيمة],MATCH(الحجز!$D9900,Rooms[الشقة],0),1)&lt;=الحجز!$C9900,((INDEX(Rooms[القيمة],MATCH(الحجز!$D9900,Rooms[الشقة],0),1)*الحجز!$E9900)+G9900)-F9900,الحجز!$H9900),"")</f>
        <v/>
      </c>
      <c r="I9900" s="10" t="str">
        <f>IFERROR(VLOOKUP(D9900,Rooms[[الشقة]:[وصف]],4,FALSE),"")</f>
        <v/>
      </c>
      <c r="K9900" s="16" t="str">
        <f t="shared" si="309"/>
        <v/>
      </c>
    </row>
    <row r="9901" spans="2:11" x14ac:dyDescent="0.2">
      <c r="B9901" s="10" t="str">
        <f t="shared" si="308"/>
        <v/>
      </c>
      <c r="C9901" s="30"/>
      <c r="H9901" s="10" t="str">
        <f>IFERROR(IF(INDEX(Rooms[اعتماد القيمة],MATCH(الحجز!$D9901,Rooms[الشقة],0),1)&lt;=الحجز!$C9901,((INDEX(Rooms[القيمة],MATCH(الحجز!$D9901,Rooms[الشقة],0),1)*الحجز!$E9901)+G9901)-F9901,الحجز!$H9901),"")</f>
        <v/>
      </c>
      <c r="I9901" s="10" t="str">
        <f>IFERROR(VLOOKUP(D9901,Rooms[[الشقة]:[وصف]],4,FALSE),"")</f>
        <v/>
      </c>
      <c r="K9901" s="16" t="str">
        <f t="shared" si="309"/>
        <v/>
      </c>
    </row>
    <row r="9902" spans="2:11" x14ac:dyDescent="0.2">
      <c r="B9902" s="10" t="str">
        <f t="shared" si="308"/>
        <v/>
      </c>
      <c r="C9902" s="30"/>
      <c r="H9902" s="10" t="str">
        <f>IFERROR(IF(INDEX(Rooms[اعتماد القيمة],MATCH(الحجز!$D9902,Rooms[الشقة],0),1)&lt;=الحجز!$C9902,((INDEX(Rooms[القيمة],MATCH(الحجز!$D9902,Rooms[الشقة],0),1)*الحجز!$E9902)+G9902)-F9902,الحجز!$H9902),"")</f>
        <v/>
      </c>
      <c r="I9902" s="10" t="str">
        <f>IFERROR(VLOOKUP(D9902,Rooms[[الشقة]:[وصف]],4,FALSE),"")</f>
        <v/>
      </c>
      <c r="K9902" s="16" t="str">
        <f t="shared" si="309"/>
        <v/>
      </c>
    </row>
    <row r="9903" spans="2:11" x14ac:dyDescent="0.2">
      <c r="B9903" s="10" t="str">
        <f t="shared" si="308"/>
        <v/>
      </c>
      <c r="C9903" s="30"/>
      <c r="H9903" s="10" t="str">
        <f>IFERROR(IF(INDEX(Rooms[اعتماد القيمة],MATCH(الحجز!$D9903,Rooms[الشقة],0),1)&lt;=الحجز!$C9903,((INDEX(Rooms[القيمة],MATCH(الحجز!$D9903,Rooms[الشقة],0),1)*الحجز!$E9903)+G9903)-F9903,الحجز!$H9903),"")</f>
        <v/>
      </c>
      <c r="I9903" s="10" t="str">
        <f>IFERROR(VLOOKUP(D9903,Rooms[[الشقة]:[وصف]],4,FALSE),"")</f>
        <v/>
      </c>
      <c r="K9903" s="16" t="str">
        <f t="shared" si="309"/>
        <v/>
      </c>
    </row>
    <row r="9904" spans="2:11" x14ac:dyDescent="0.2">
      <c r="B9904" s="10" t="str">
        <f t="shared" si="308"/>
        <v/>
      </c>
      <c r="C9904" s="30"/>
      <c r="H9904" s="10" t="str">
        <f>IFERROR(IF(INDEX(Rooms[اعتماد القيمة],MATCH(الحجز!$D9904,Rooms[الشقة],0),1)&lt;=الحجز!$C9904,((INDEX(Rooms[القيمة],MATCH(الحجز!$D9904,Rooms[الشقة],0),1)*الحجز!$E9904)+G9904)-F9904,الحجز!$H9904),"")</f>
        <v/>
      </c>
      <c r="I9904" s="10" t="str">
        <f>IFERROR(VLOOKUP(D9904,Rooms[[الشقة]:[وصف]],4,FALSE),"")</f>
        <v/>
      </c>
      <c r="K9904" s="16" t="str">
        <f t="shared" si="309"/>
        <v/>
      </c>
    </row>
    <row r="9905" spans="2:11" x14ac:dyDescent="0.2">
      <c r="B9905" s="10" t="str">
        <f t="shared" si="308"/>
        <v/>
      </c>
      <c r="C9905" s="30"/>
      <c r="H9905" s="10" t="str">
        <f>IFERROR(IF(INDEX(Rooms[اعتماد القيمة],MATCH(الحجز!$D9905,Rooms[الشقة],0),1)&lt;=الحجز!$C9905,((INDEX(Rooms[القيمة],MATCH(الحجز!$D9905,Rooms[الشقة],0),1)*الحجز!$E9905)+G9905)-F9905,الحجز!$H9905),"")</f>
        <v/>
      </c>
      <c r="I9905" s="10" t="str">
        <f>IFERROR(VLOOKUP(D9905,Rooms[[الشقة]:[وصف]],4,FALSE),"")</f>
        <v/>
      </c>
      <c r="K9905" s="16" t="str">
        <f t="shared" si="309"/>
        <v/>
      </c>
    </row>
    <row r="9906" spans="2:11" x14ac:dyDescent="0.2">
      <c r="B9906" s="10" t="str">
        <f t="shared" si="308"/>
        <v/>
      </c>
      <c r="C9906" s="30"/>
      <c r="H9906" s="10" t="str">
        <f>IFERROR(IF(INDEX(Rooms[اعتماد القيمة],MATCH(الحجز!$D9906,Rooms[الشقة],0),1)&lt;=الحجز!$C9906,((INDEX(Rooms[القيمة],MATCH(الحجز!$D9906,Rooms[الشقة],0),1)*الحجز!$E9906)+G9906)-F9906,الحجز!$H9906),"")</f>
        <v/>
      </c>
      <c r="I9906" s="10" t="str">
        <f>IFERROR(VLOOKUP(D9906,Rooms[[الشقة]:[وصف]],4,FALSE),"")</f>
        <v/>
      </c>
      <c r="K9906" s="16" t="str">
        <f t="shared" si="309"/>
        <v/>
      </c>
    </row>
    <row r="9907" spans="2:11" x14ac:dyDescent="0.2">
      <c r="B9907" s="10" t="str">
        <f t="shared" si="308"/>
        <v/>
      </c>
      <c r="C9907" s="30"/>
      <c r="H9907" s="10" t="str">
        <f>IFERROR(IF(INDEX(Rooms[اعتماد القيمة],MATCH(الحجز!$D9907,Rooms[الشقة],0),1)&lt;=الحجز!$C9907,((INDEX(Rooms[القيمة],MATCH(الحجز!$D9907,Rooms[الشقة],0),1)*الحجز!$E9907)+G9907)-F9907,الحجز!$H9907),"")</f>
        <v/>
      </c>
      <c r="I9907" s="10" t="str">
        <f>IFERROR(VLOOKUP(D9907,Rooms[[الشقة]:[وصف]],4,FALSE),"")</f>
        <v/>
      </c>
      <c r="K9907" s="16" t="str">
        <f t="shared" si="309"/>
        <v/>
      </c>
    </row>
    <row r="9908" spans="2:11" x14ac:dyDescent="0.2">
      <c r="B9908" s="10" t="str">
        <f t="shared" si="308"/>
        <v/>
      </c>
      <c r="C9908" s="30"/>
      <c r="H9908" s="10" t="str">
        <f>IFERROR(IF(INDEX(Rooms[اعتماد القيمة],MATCH(الحجز!$D9908,Rooms[الشقة],0),1)&lt;=الحجز!$C9908,((INDEX(Rooms[القيمة],MATCH(الحجز!$D9908,Rooms[الشقة],0),1)*الحجز!$E9908)+G9908)-F9908,الحجز!$H9908),"")</f>
        <v/>
      </c>
      <c r="I9908" s="10" t="str">
        <f>IFERROR(VLOOKUP(D9908,Rooms[[الشقة]:[وصف]],4,FALSE),"")</f>
        <v/>
      </c>
      <c r="K9908" s="16" t="str">
        <f t="shared" si="309"/>
        <v/>
      </c>
    </row>
    <row r="9909" spans="2:11" x14ac:dyDescent="0.2">
      <c r="B9909" s="10" t="str">
        <f t="shared" si="308"/>
        <v/>
      </c>
      <c r="C9909" s="30"/>
      <c r="H9909" s="10" t="str">
        <f>IFERROR(IF(INDEX(Rooms[اعتماد القيمة],MATCH(الحجز!$D9909,Rooms[الشقة],0),1)&lt;=الحجز!$C9909,((INDEX(Rooms[القيمة],MATCH(الحجز!$D9909,Rooms[الشقة],0),1)*الحجز!$E9909)+G9909)-F9909,الحجز!$H9909),"")</f>
        <v/>
      </c>
      <c r="I9909" s="10" t="str">
        <f>IFERROR(VLOOKUP(D9909,Rooms[[الشقة]:[وصف]],4,FALSE),"")</f>
        <v/>
      </c>
      <c r="K9909" s="16" t="str">
        <f t="shared" si="309"/>
        <v/>
      </c>
    </row>
    <row r="9910" spans="2:11" x14ac:dyDescent="0.2">
      <c r="B9910" s="10" t="str">
        <f t="shared" si="308"/>
        <v/>
      </c>
      <c r="C9910" s="30"/>
      <c r="H9910" s="10" t="str">
        <f>IFERROR(IF(INDEX(Rooms[اعتماد القيمة],MATCH(الحجز!$D9910,Rooms[الشقة],0),1)&lt;=الحجز!$C9910,((INDEX(Rooms[القيمة],MATCH(الحجز!$D9910,Rooms[الشقة],0),1)*الحجز!$E9910)+G9910)-F9910,الحجز!$H9910),"")</f>
        <v/>
      </c>
      <c r="I9910" s="10" t="str">
        <f>IFERROR(VLOOKUP(D9910,Rooms[[الشقة]:[وصف]],4,FALSE),"")</f>
        <v/>
      </c>
      <c r="K9910" s="16" t="str">
        <f t="shared" si="309"/>
        <v/>
      </c>
    </row>
    <row r="9911" spans="2:11" x14ac:dyDescent="0.2">
      <c r="B9911" s="10" t="str">
        <f t="shared" si="308"/>
        <v/>
      </c>
      <c r="C9911" s="30"/>
      <c r="H9911" s="10" t="str">
        <f>IFERROR(IF(INDEX(Rooms[اعتماد القيمة],MATCH(الحجز!$D9911,Rooms[الشقة],0),1)&lt;=الحجز!$C9911,((INDEX(Rooms[القيمة],MATCH(الحجز!$D9911,Rooms[الشقة],0),1)*الحجز!$E9911)+G9911)-F9911,الحجز!$H9911),"")</f>
        <v/>
      </c>
      <c r="I9911" s="10" t="str">
        <f>IFERROR(VLOOKUP(D9911,Rooms[[الشقة]:[وصف]],4,FALSE),"")</f>
        <v/>
      </c>
      <c r="K9911" s="16" t="str">
        <f t="shared" si="309"/>
        <v/>
      </c>
    </row>
    <row r="9912" spans="2:11" x14ac:dyDescent="0.2">
      <c r="B9912" s="10" t="str">
        <f t="shared" si="308"/>
        <v/>
      </c>
      <c r="C9912" s="30"/>
      <c r="H9912" s="10" t="str">
        <f>IFERROR(IF(INDEX(Rooms[اعتماد القيمة],MATCH(الحجز!$D9912,Rooms[الشقة],0),1)&lt;=الحجز!$C9912,((INDEX(Rooms[القيمة],MATCH(الحجز!$D9912,Rooms[الشقة],0),1)*الحجز!$E9912)+G9912)-F9912,الحجز!$H9912),"")</f>
        <v/>
      </c>
      <c r="I9912" s="10" t="str">
        <f>IFERROR(VLOOKUP(D9912,Rooms[[الشقة]:[وصف]],4,FALSE),"")</f>
        <v/>
      </c>
      <c r="K9912" s="16" t="str">
        <f t="shared" si="309"/>
        <v/>
      </c>
    </row>
    <row r="9913" spans="2:11" x14ac:dyDescent="0.2">
      <c r="B9913" s="10" t="str">
        <f t="shared" si="308"/>
        <v/>
      </c>
      <c r="C9913" s="30"/>
      <c r="H9913" s="10" t="str">
        <f>IFERROR(IF(INDEX(Rooms[اعتماد القيمة],MATCH(الحجز!$D9913,Rooms[الشقة],0),1)&lt;=الحجز!$C9913,((INDEX(Rooms[القيمة],MATCH(الحجز!$D9913,Rooms[الشقة],0),1)*الحجز!$E9913)+G9913)-F9913,الحجز!$H9913),"")</f>
        <v/>
      </c>
      <c r="I9913" s="10" t="str">
        <f>IFERROR(VLOOKUP(D9913,Rooms[[الشقة]:[وصف]],4,FALSE),"")</f>
        <v/>
      </c>
      <c r="K9913" s="16" t="str">
        <f t="shared" si="309"/>
        <v/>
      </c>
    </row>
    <row r="9914" spans="2:11" x14ac:dyDescent="0.2">
      <c r="B9914" s="10" t="str">
        <f t="shared" si="308"/>
        <v/>
      </c>
      <c r="C9914" s="30"/>
      <c r="H9914" s="10" t="str">
        <f>IFERROR(IF(INDEX(Rooms[اعتماد القيمة],MATCH(الحجز!$D9914,Rooms[الشقة],0),1)&lt;=الحجز!$C9914,((INDEX(Rooms[القيمة],MATCH(الحجز!$D9914,Rooms[الشقة],0),1)*الحجز!$E9914)+G9914)-F9914,الحجز!$H9914),"")</f>
        <v/>
      </c>
      <c r="I9914" s="10" t="str">
        <f>IFERROR(VLOOKUP(D9914,Rooms[[الشقة]:[وصف]],4,FALSE),"")</f>
        <v/>
      </c>
      <c r="K9914" s="16" t="str">
        <f t="shared" si="309"/>
        <v/>
      </c>
    </row>
    <row r="9915" spans="2:11" x14ac:dyDescent="0.2">
      <c r="B9915" s="10" t="str">
        <f t="shared" si="308"/>
        <v/>
      </c>
      <c r="C9915" s="30"/>
      <c r="H9915" s="10" t="str">
        <f>IFERROR(IF(INDEX(Rooms[اعتماد القيمة],MATCH(الحجز!$D9915,Rooms[الشقة],0),1)&lt;=الحجز!$C9915,((INDEX(Rooms[القيمة],MATCH(الحجز!$D9915,Rooms[الشقة],0),1)*الحجز!$E9915)+G9915)-F9915,الحجز!$H9915),"")</f>
        <v/>
      </c>
      <c r="I9915" s="10" t="str">
        <f>IFERROR(VLOOKUP(D9915,Rooms[[الشقة]:[وصف]],4,FALSE),"")</f>
        <v/>
      </c>
      <c r="K9915" s="16" t="str">
        <f t="shared" si="309"/>
        <v/>
      </c>
    </row>
    <row r="9916" spans="2:11" x14ac:dyDescent="0.2">
      <c r="B9916" s="10" t="str">
        <f t="shared" si="308"/>
        <v/>
      </c>
      <c r="C9916" s="30"/>
      <c r="H9916" s="10" t="str">
        <f>IFERROR(IF(INDEX(Rooms[اعتماد القيمة],MATCH(الحجز!$D9916,Rooms[الشقة],0),1)&lt;=الحجز!$C9916,((INDEX(Rooms[القيمة],MATCH(الحجز!$D9916,Rooms[الشقة],0),1)*الحجز!$E9916)+G9916)-F9916,الحجز!$H9916),"")</f>
        <v/>
      </c>
      <c r="I9916" s="10" t="str">
        <f>IFERROR(VLOOKUP(D9916,Rooms[[الشقة]:[وصف]],4,FALSE),"")</f>
        <v/>
      </c>
      <c r="K9916" s="16" t="str">
        <f t="shared" si="309"/>
        <v/>
      </c>
    </row>
    <row r="9917" spans="2:11" x14ac:dyDescent="0.2">
      <c r="B9917" s="10" t="str">
        <f t="shared" si="308"/>
        <v/>
      </c>
      <c r="C9917" s="30"/>
      <c r="H9917" s="10" t="str">
        <f>IFERROR(IF(INDEX(Rooms[اعتماد القيمة],MATCH(الحجز!$D9917,Rooms[الشقة],0),1)&lt;=الحجز!$C9917,((INDEX(Rooms[القيمة],MATCH(الحجز!$D9917,Rooms[الشقة],0),1)*الحجز!$E9917)+G9917)-F9917,الحجز!$H9917),"")</f>
        <v/>
      </c>
      <c r="I9917" s="10" t="str">
        <f>IFERROR(VLOOKUP(D9917,Rooms[[الشقة]:[وصف]],4,FALSE),"")</f>
        <v/>
      </c>
      <c r="K9917" s="16" t="str">
        <f t="shared" si="309"/>
        <v/>
      </c>
    </row>
    <row r="9918" spans="2:11" x14ac:dyDescent="0.2">
      <c r="B9918" s="10" t="str">
        <f t="shared" si="308"/>
        <v/>
      </c>
      <c r="C9918" s="30"/>
      <c r="H9918" s="10" t="str">
        <f>IFERROR(IF(INDEX(Rooms[اعتماد القيمة],MATCH(الحجز!$D9918,Rooms[الشقة],0),1)&lt;=الحجز!$C9918,((INDEX(Rooms[القيمة],MATCH(الحجز!$D9918,Rooms[الشقة],0),1)*الحجز!$E9918)+G9918)-F9918,الحجز!$H9918),"")</f>
        <v/>
      </c>
      <c r="I9918" s="10" t="str">
        <f>IFERROR(VLOOKUP(D9918,Rooms[[الشقة]:[وصف]],4,FALSE),"")</f>
        <v/>
      </c>
      <c r="K9918" s="16" t="str">
        <f t="shared" si="309"/>
        <v/>
      </c>
    </row>
    <row r="9919" spans="2:11" x14ac:dyDescent="0.2">
      <c r="B9919" s="10" t="str">
        <f t="shared" si="308"/>
        <v/>
      </c>
      <c r="C9919" s="30"/>
      <c r="H9919" s="10" t="str">
        <f>IFERROR(IF(INDEX(Rooms[اعتماد القيمة],MATCH(الحجز!$D9919,Rooms[الشقة],0),1)&lt;=الحجز!$C9919,((INDEX(Rooms[القيمة],MATCH(الحجز!$D9919,Rooms[الشقة],0),1)*الحجز!$E9919)+G9919)-F9919,الحجز!$H9919),"")</f>
        <v/>
      </c>
      <c r="I9919" s="10" t="str">
        <f>IFERROR(VLOOKUP(D9919,Rooms[[الشقة]:[وصف]],4,FALSE),"")</f>
        <v/>
      </c>
      <c r="K9919" s="16" t="str">
        <f t="shared" si="309"/>
        <v/>
      </c>
    </row>
    <row r="9920" spans="2:11" x14ac:dyDescent="0.2">
      <c r="B9920" s="10" t="str">
        <f t="shared" si="308"/>
        <v/>
      </c>
      <c r="C9920" s="30"/>
      <c r="H9920" s="10" t="str">
        <f>IFERROR(IF(INDEX(Rooms[اعتماد القيمة],MATCH(الحجز!$D9920,Rooms[الشقة],0),1)&lt;=الحجز!$C9920,((INDEX(Rooms[القيمة],MATCH(الحجز!$D9920,Rooms[الشقة],0),1)*الحجز!$E9920)+G9920)-F9920,الحجز!$H9920),"")</f>
        <v/>
      </c>
      <c r="I9920" s="10" t="str">
        <f>IFERROR(VLOOKUP(D9920,Rooms[[الشقة]:[وصف]],4,FALSE),"")</f>
        <v/>
      </c>
      <c r="K9920" s="16" t="str">
        <f t="shared" si="309"/>
        <v/>
      </c>
    </row>
    <row r="9921" spans="2:11" x14ac:dyDescent="0.2">
      <c r="B9921" s="10" t="str">
        <f t="shared" si="308"/>
        <v/>
      </c>
      <c r="C9921" s="30"/>
      <c r="H9921" s="10" t="str">
        <f>IFERROR(IF(INDEX(Rooms[اعتماد القيمة],MATCH(الحجز!$D9921,Rooms[الشقة],0),1)&lt;=الحجز!$C9921,((INDEX(Rooms[القيمة],MATCH(الحجز!$D9921,Rooms[الشقة],0),1)*الحجز!$E9921)+G9921)-F9921,الحجز!$H9921),"")</f>
        <v/>
      </c>
      <c r="I9921" s="10" t="str">
        <f>IFERROR(VLOOKUP(D9921,Rooms[[الشقة]:[وصف]],4,FALSE),"")</f>
        <v/>
      </c>
      <c r="K9921" s="16" t="str">
        <f t="shared" si="309"/>
        <v/>
      </c>
    </row>
    <row r="9922" spans="2:11" x14ac:dyDescent="0.2">
      <c r="B9922" s="10" t="str">
        <f t="shared" si="308"/>
        <v/>
      </c>
      <c r="C9922" s="30"/>
      <c r="H9922" s="10" t="str">
        <f>IFERROR(IF(INDEX(Rooms[اعتماد القيمة],MATCH(الحجز!$D9922,Rooms[الشقة],0),1)&lt;=الحجز!$C9922,((INDEX(Rooms[القيمة],MATCH(الحجز!$D9922,Rooms[الشقة],0),1)*الحجز!$E9922)+G9922)-F9922,الحجز!$H9922),"")</f>
        <v/>
      </c>
      <c r="I9922" s="10" t="str">
        <f>IFERROR(VLOOKUP(D9922,Rooms[[الشقة]:[وصف]],4,FALSE),"")</f>
        <v/>
      </c>
      <c r="K9922" s="16" t="str">
        <f t="shared" si="309"/>
        <v/>
      </c>
    </row>
    <row r="9923" spans="2:11" x14ac:dyDescent="0.2">
      <c r="B9923" s="10" t="str">
        <f t="shared" si="308"/>
        <v/>
      </c>
      <c r="C9923" s="30"/>
      <c r="H9923" s="10" t="str">
        <f>IFERROR(IF(INDEX(Rooms[اعتماد القيمة],MATCH(الحجز!$D9923,Rooms[الشقة],0),1)&lt;=الحجز!$C9923,((INDEX(Rooms[القيمة],MATCH(الحجز!$D9923,Rooms[الشقة],0),1)*الحجز!$E9923)+G9923)-F9923,الحجز!$H9923),"")</f>
        <v/>
      </c>
      <c r="I9923" s="10" t="str">
        <f>IFERROR(VLOOKUP(D9923,Rooms[[الشقة]:[وصف]],4,FALSE),"")</f>
        <v/>
      </c>
      <c r="K9923" s="16" t="str">
        <f t="shared" si="309"/>
        <v/>
      </c>
    </row>
    <row r="9924" spans="2:11" x14ac:dyDescent="0.2">
      <c r="B9924" s="10" t="str">
        <f t="shared" si="308"/>
        <v/>
      </c>
      <c r="C9924" s="30"/>
      <c r="H9924" s="10" t="str">
        <f>IFERROR(IF(INDEX(Rooms[اعتماد القيمة],MATCH(الحجز!$D9924,Rooms[الشقة],0),1)&lt;=الحجز!$C9924,((INDEX(Rooms[القيمة],MATCH(الحجز!$D9924,Rooms[الشقة],0),1)*الحجز!$E9924)+G9924)-F9924,الحجز!$H9924),"")</f>
        <v/>
      </c>
      <c r="I9924" s="10" t="str">
        <f>IFERROR(VLOOKUP(D9924,Rooms[[الشقة]:[وصف]],4,FALSE),"")</f>
        <v/>
      </c>
      <c r="K9924" s="16" t="str">
        <f t="shared" si="309"/>
        <v/>
      </c>
    </row>
    <row r="9925" spans="2:11" x14ac:dyDescent="0.2">
      <c r="B9925" s="10" t="str">
        <f t="shared" ref="B9925:B9988" si="310">IF(C9925&lt;&gt;"",ROW(A9922),"")</f>
        <v/>
      </c>
      <c r="C9925" s="30"/>
      <c r="H9925" s="10" t="str">
        <f>IFERROR(IF(INDEX(Rooms[اعتماد القيمة],MATCH(الحجز!$D9925,Rooms[الشقة],0),1)&lt;=الحجز!$C9925,((INDEX(Rooms[القيمة],MATCH(الحجز!$D9925,Rooms[الشقة],0),1)*الحجز!$E9925)+G9925)-F9925,الحجز!$H9925),"")</f>
        <v/>
      </c>
      <c r="I9925" s="10" t="str">
        <f>IFERROR(VLOOKUP(D9925,Rooms[[الشقة]:[وصف]],4,FALSE),"")</f>
        <v/>
      </c>
      <c r="K9925" s="16" t="str">
        <f t="shared" ref="K9925:K9988" si="311">IF(AND(E9925="",C9925=""),"",C9925+(IF(E9925&lt;1,E9925,(E9925-1))))</f>
        <v/>
      </c>
    </row>
    <row r="9926" spans="2:11" x14ac:dyDescent="0.2">
      <c r="B9926" s="10" t="str">
        <f t="shared" si="310"/>
        <v/>
      </c>
      <c r="C9926" s="30"/>
      <c r="H9926" s="10" t="str">
        <f>IFERROR(IF(INDEX(Rooms[اعتماد القيمة],MATCH(الحجز!$D9926,Rooms[الشقة],0),1)&lt;=الحجز!$C9926,((INDEX(Rooms[القيمة],MATCH(الحجز!$D9926,Rooms[الشقة],0),1)*الحجز!$E9926)+G9926)-F9926,الحجز!$H9926),"")</f>
        <v/>
      </c>
      <c r="I9926" s="10" t="str">
        <f>IFERROR(VLOOKUP(D9926,Rooms[[الشقة]:[وصف]],4,FALSE),"")</f>
        <v/>
      </c>
      <c r="K9926" s="16" t="str">
        <f t="shared" si="311"/>
        <v/>
      </c>
    </row>
    <row r="9927" spans="2:11" x14ac:dyDescent="0.2">
      <c r="B9927" s="10" t="str">
        <f t="shared" si="310"/>
        <v/>
      </c>
      <c r="C9927" s="30"/>
      <c r="H9927" s="10" t="str">
        <f>IFERROR(IF(INDEX(Rooms[اعتماد القيمة],MATCH(الحجز!$D9927,Rooms[الشقة],0),1)&lt;=الحجز!$C9927,((INDEX(Rooms[القيمة],MATCH(الحجز!$D9927,Rooms[الشقة],0),1)*الحجز!$E9927)+G9927)-F9927,الحجز!$H9927),"")</f>
        <v/>
      </c>
      <c r="I9927" s="10" t="str">
        <f>IFERROR(VLOOKUP(D9927,Rooms[[الشقة]:[وصف]],4,FALSE),"")</f>
        <v/>
      </c>
      <c r="K9927" s="16" t="str">
        <f t="shared" si="311"/>
        <v/>
      </c>
    </row>
    <row r="9928" spans="2:11" x14ac:dyDescent="0.2">
      <c r="B9928" s="10" t="str">
        <f t="shared" si="310"/>
        <v/>
      </c>
      <c r="C9928" s="30"/>
      <c r="H9928" s="10" t="str">
        <f>IFERROR(IF(INDEX(Rooms[اعتماد القيمة],MATCH(الحجز!$D9928,Rooms[الشقة],0),1)&lt;=الحجز!$C9928,((INDEX(Rooms[القيمة],MATCH(الحجز!$D9928,Rooms[الشقة],0),1)*الحجز!$E9928)+G9928)-F9928,الحجز!$H9928),"")</f>
        <v/>
      </c>
      <c r="I9928" s="10" t="str">
        <f>IFERROR(VLOOKUP(D9928,Rooms[[الشقة]:[وصف]],4,FALSE),"")</f>
        <v/>
      </c>
      <c r="K9928" s="16" t="str">
        <f t="shared" si="311"/>
        <v/>
      </c>
    </row>
    <row r="9929" spans="2:11" x14ac:dyDescent="0.2">
      <c r="B9929" s="10" t="str">
        <f t="shared" si="310"/>
        <v/>
      </c>
      <c r="C9929" s="30"/>
      <c r="H9929" s="10" t="str">
        <f>IFERROR(IF(INDEX(Rooms[اعتماد القيمة],MATCH(الحجز!$D9929,Rooms[الشقة],0),1)&lt;=الحجز!$C9929,((INDEX(Rooms[القيمة],MATCH(الحجز!$D9929,Rooms[الشقة],0),1)*الحجز!$E9929)+G9929)-F9929,الحجز!$H9929),"")</f>
        <v/>
      </c>
      <c r="I9929" s="10" t="str">
        <f>IFERROR(VLOOKUP(D9929,Rooms[[الشقة]:[وصف]],4,FALSE),"")</f>
        <v/>
      </c>
      <c r="K9929" s="16" t="str">
        <f t="shared" si="311"/>
        <v/>
      </c>
    </row>
    <row r="9930" spans="2:11" x14ac:dyDescent="0.2">
      <c r="B9930" s="10" t="str">
        <f t="shared" si="310"/>
        <v/>
      </c>
      <c r="C9930" s="30"/>
      <c r="H9930" s="10" t="str">
        <f>IFERROR(IF(INDEX(Rooms[اعتماد القيمة],MATCH(الحجز!$D9930,Rooms[الشقة],0),1)&lt;=الحجز!$C9930,((INDEX(Rooms[القيمة],MATCH(الحجز!$D9930,Rooms[الشقة],0),1)*الحجز!$E9930)+G9930)-F9930,الحجز!$H9930),"")</f>
        <v/>
      </c>
      <c r="I9930" s="10" t="str">
        <f>IFERROR(VLOOKUP(D9930,Rooms[[الشقة]:[وصف]],4,FALSE),"")</f>
        <v/>
      </c>
      <c r="K9930" s="16" t="str">
        <f t="shared" si="311"/>
        <v/>
      </c>
    </row>
    <row r="9931" spans="2:11" x14ac:dyDescent="0.2">
      <c r="B9931" s="10" t="str">
        <f t="shared" si="310"/>
        <v/>
      </c>
      <c r="C9931" s="30"/>
      <c r="H9931" s="10" t="str">
        <f>IFERROR(IF(INDEX(Rooms[اعتماد القيمة],MATCH(الحجز!$D9931,Rooms[الشقة],0),1)&lt;=الحجز!$C9931,((INDEX(Rooms[القيمة],MATCH(الحجز!$D9931,Rooms[الشقة],0),1)*الحجز!$E9931)+G9931)-F9931,الحجز!$H9931),"")</f>
        <v/>
      </c>
      <c r="I9931" s="10" t="str">
        <f>IFERROR(VLOOKUP(D9931,Rooms[[الشقة]:[وصف]],4,FALSE),"")</f>
        <v/>
      </c>
      <c r="K9931" s="16" t="str">
        <f t="shared" si="311"/>
        <v/>
      </c>
    </row>
    <row r="9932" spans="2:11" x14ac:dyDescent="0.2">
      <c r="B9932" s="10" t="str">
        <f t="shared" si="310"/>
        <v/>
      </c>
      <c r="C9932" s="30"/>
      <c r="H9932" s="10" t="str">
        <f>IFERROR(IF(INDEX(Rooms[اعتماد القيمة],MATCH(الحجز!$D9932,Rooms[الشقة],0),1)&lt;=الحجز!$C9932,((INDEX(Rooms[القيمة],MATCH(الحجز!$D9932,Rooms[الشقة],0),1)*الحجز!$E9932)+G9932)-F9932,الحجز!$H9932),"")</f>
        <v/>
      </c>
      <c r="I9932" s="10" t="str">
        <f>IFERROR(VLOOKUP(D9932,Rooms[[الشقة]:[وصف]],4,FALSE),"")</f>
        <v/>
      </c>
      <c r="K9932" s="16" t="str">
        <f t="shared" si="311"/>
        <v/>
      </c>
    </row>
    <row r="9933" spans="2:11" x14ac:dyDescent="0.2">
      <c r="B9933" s="10" t="str">
        <f t="shared" si="310"/>
        <v/>
      </c>
      <c r="C9933" s="30"/>
      <c r="H9933" s="10" t="str">
        <f>IFERROR(IF(INDEX(Rooms[اعتماد القيمة],MATCH(الحجز!$D9933,Rooms[الشقة],0),1)&lt;=الحجز!$C9933,((INDEX(Rooms[القيمة],MATCH(الحجز!$D9933,Rooms[الشقة],0),1)*الحجز!$E9933)+G9933)-F9933,الحجز!$H9933),"")</f>
        <v/>
      </c>
      <c r="I9933" s="10" t="str">
        <f>IFERROR(VLOOKUP(D9933,Rooms[[الشقة]:[وصف]],4,FALSE),"")</f>
        <v/>
      </c>
      <c r="K9933" s="16" t="str">
        <f t="shared" si="311"/>
        <v/>
      </c>
    </row>
    <row r="9934" spans="2:11" x14ac:dyDescent="0.2">
      <c r="B9934" s="10" t="str">
        <f t="shared" si="310"/>
        <v/>
      </c>
      <c r="C9934" s="30"/>
      <c r="H9934" s="10" t="str">
        <f>IFERROR(IF(INDEX(Rooms[اعتماد القيمة],MATCH(الحجز!$D9934,Rooms[الشقة],0),1)&lt;=الحجز!$C9934,((INDEX(Rooms[القيمة],MATCH(الحجز!$D9934,Rooms[الشقة],0),1)*الحجز!$E9934)+G9934)-F9934,الحجز!$H9934),"")</f>
        <v/>
      </c>
      <c r="I9934" s="10" t="str">
        <f>IFERROR(VLOOKUP(D9934,Rooms[[الشقة]:[وصف]],4,FALSE),"")</f>
        <v/>
      </c>
      <c r="K9934" s="16" t="str">
        <f t="shared" si="311"/>
        <v/>
      </c>
    </row>
    <row r="9935" spans="2:11" x14ac:dyDescent="0.2">
      <c r="B9935" s="10" t="str">
        <f t="shared" si="310"/>
        <v/>
      </c>
      <c r="C9935" s="30"/>
      <c r="H9935" s="10" t="str">
        <f>IFERROR(IF(INDEX(Rooms[اعتماد القيمة],MATCH(الحجز!$D9935,Rooms[الشقة],0),1)&lt;=الحجز!$C9935,((INDEX(Rooms[القيمة],MATCH(الحجز!$D9935,Rooms[الشقة],0),1)*الحجز!$E9935)+G9935)-F9935,الحجز!$H9935),"")</f>
        <v/>
      </c>
      <c r="I9935" s="10" t="str">
        <f>IFERROR(VLOOKUP(D9935,Rooms[[الشقة]:[وصف]],4,FALSE),"")</f>
        <v/>
      </c>
      <c r="K9935" s="16" t="str">
        <f t="shared" si="311"/>
        <v/>
      </c>
    </row>
    <row r="9936" spans="2:11" x14ac:dyDescent="0.2">
      <c r="B9936" s="10" t="str">
        <f t="shared" si="310"/>
        <v/>
      </c>
      <c r="C9936" s="30"/>
      <c r="H9936" s="10" t="str">
        <f>IFERROR(IF(INDEX(Rooms[اعتماد القيمة],MATCH(الحجز!$D9936,Rooms[الشقة],0),1)&lt;=الحجز!$C9936,((INDEX(Rooms[القيمة],MATCH(الحجز!$D9936,Rooms[الشقة],0),1)*الحجز!$E9936)+G9936)-F9936,الحجز!$H9936),"")</f>
        <v/>
      </c>
      <c r="I9936" s="10" t="str">
        <f>IFERROR(VLOOKUP(D9936,Rooms[[الشقة]:[وصف]],4,FALSE),"")</f>
        <v/>
      </c>
      <c r="K9936" s="16" t="str">
        <f t="shared" si="311"/>
        <v/>
      </c>
    </row>
    <row r="9937" spans="2:11" x14ac:dyDescent="0.2">
      <c r="B9937" s="10" t="str">
        <f t="shared" si="310"/>
        <v/>
      </c>
      <c r="C9937" s="30"/>
      <c r="H9937" s="10" t="str">
        <f>IFERROR(IF(INDEX(Rooms[اعتماد القيمة],MATCH(الحجز!$D9937,Rooms[الشقة],0),1)&lt;=الحجز!$C9937,((INDEX(Rooms[القيمة],MATCH(الحجز!$D9937,Rooms[الشقة],0),1)*الحجز!$E9937)+G9937)-F9937,الحجز!$H9937),"")</f>
        <v/>
      </c>
      <c r="I9937" s="10" t="str">
        <f>IFERROR(VLOOKUP(D9937,Rooms[[الشقة]:[وصف]],4,FALSE),"")</f>
        <v/>
      </c>
      <c r="K9937" s="16" t="str">
        <f t="shared" si="311"/>
        <v/>
      </c>
    </row>
    <row r="9938" spans="2:11" x14ac:dyDescent="0.2">
      <c r="B9938" s="10" t="str">
        <f t="shared" si="310"/>
        <v/>
      </c>
      <c r="C9938" s="30"/>
      <c r="H9938" s="10" t="str">
        <f>IFERROR(IF(INDEX(Rooms[اعتماد القيمة],MATCH(الحجز!$D9938,Rooms[الشقة],0),1)&lt;=الحجز!$C9938,((INDEX(Rooms[القيمة],MATCH(الحجز!$D9938,Rooms[الشقة],0),1)*الحجز!$E9938)+G9938)-F9938,الحجز!$H9938),"")</f>
        <v/>
      </c>
      <c r="I9938" s="10" t="str">
        <f>IFERROR(VLOOKUP(D9938,Rooms[[الشقة]:[وصف]],4,FALSE),"")</f>
        <v/>
      </c>
      <c r="K9938" s="16" t="str">
        <f t="shared" si="311"/>
        <v/>
      </c>
    </row>
    <row r="9939" spans="2:11" x14ac:dyDescent="0.2">
      <c r="B9939" s="10" t="str">
        <f t="shared" si="310"/>
        <v/>
      </c>
      <c r="C9939" s="30"/>
      <c r="H9939" s="10" t="str">
        <f>IFERROR(IF(INDEX(Rooms[اعتماد القيمة],MATCH(الحجز!$D9939,Rooms[الشقة],0),1)&lt;=الحجز!$C9939,((INDEX(Rooms[القيمة],MATCH(الحجز!$D9939,Rooms[الشقة],0),1)*الحجز!$E9939)+G9939)-F9939,الحجز!$H9939),"")</f>
        <v/>
      </c>
      <c r="I9939" s="10" t="str">
        <f>IFERROR(VLOOKUP(D9939,Rooms[[الشقة]:[وصف]],4,FALSE),"")</f>
        <v/>
      </c>
      <c r="K9939" s="16" t="str">
        <f t="shared" si="311"/>
        <v/>
      </c>
    </row>
    <row r="9940" spans="2:11" x14ac:dyDescent="0.2">
      <c r="B9940" s="10" t="str">
        <f t="shared" si="310"/>
        <v/>
      </c>
      <c r="C9940" s="30"/>
      <c r="H9940" s="10" t="str">
        <f>IFERROR(IF(INDEX(Rooms[اعتماد القيمة],MATCH(الحجز!$D9940,Rooms[الشقة],0),1)&lt;=الحجز!$C9940,((INDEX(Rooms[القيمة],MATCH(الحجز!$D9940,Rooms[الشقة],0),1)*الحجز!$E9940)+G9940)-F9940,الحجز!$H9940),"")</f>
        <v/>
      </c>
      <c r="I9940" s="10" t="str">
        <f>IFERROR(VLOOKUP(D9940,Rooms[[الشقة]:[وصف]],4,FALSE),"")</f>
        <v/>
      </c>
      <c r="K9940" s="16" t="str">
        <f t="shared" si="311"/>
        <v/>
      </c>
    </row>
    <row r="9941" spans="2:11" x14ac:dyDescent="0.2">
      <c r="B9941" s="10" t="str">
        <f t="shared" si="310"/>
        <v/>
      </c>
      <c r="C9941" s="30"/>
      <c r="H9941" s="10" t="str">
        <f>IFERROR(IF(INDEX(Rooms[اعتماد القيمة],MATCH(الحجز!$D9941,Rooms[الشقة],0),1)&lt;=الحجز!$C9941,((INDEX(Rooms[القيمة],MATCH(الحجز!$D9941,Rooms[الشقة],0),1)*الحجز!$E9941)+G9941)-F9941,الحجز!$H9941),"")</f>
        <v/>
      </c>
      <c r="I9941" s="10" t="str">
        <f>IFERROR(VLOOKUP(D9941,Rooms[[الشقة]:[وصف]],4,FALSE),"")</f>
        <v/>
      </c>
      <c r="K9941" s="16" t="str">
        <f t="shared" si="311"/>
        <v/>
      </c>
    </row>
    <row r="9942" spans="2:11" x14ac:dyDescent="0.2">
      <c r="B9942" s="10" t="str">
        <f t="shared" si="310"/>
        <v/>
      </c>
      <c r="C9942" s="30"/>
      <c r="H9942" s="10" t="str">
        <f>IFERROR(IF(INDEX(Rooms[اعتماد القيمة],MATCH(الحجز!$D9942,Rooms[الشقة],0),1)&lt;=الحجز!$C9942,((INDEX(Rooms[القيمة],MATCH(الحجز!$D9942,Rooms[الشقة],0),1)*الحجز!$E9942)+G9942)-F9942,الحجز!$H9942),"")</f>
        <v/>
      </c>
      <c r="I9942" s="10" t="str">
        <f>IFERROR(VLOOKUP(D9942,Rooms[[الشقة]:[وصف]],4,FALSE),"")</f>
        <v/>
      </c>
      <c r="K9942" s="16" t="str">
        <f t="shared" si="311"/>
        <v/>
      </c>
    </row>
    <row r="9943" spans="2:11" x14ac:dyDescent="0.2">
      <c r="B9943" s="10" t="str">
        <f t="shared" si="310"/>
        <v/>
      </c>
      <c r="C9943" s="30"/>
      <c r="H9943" s="10" t="str">
        <f>IFERROR(IF(INDEX(Rooms[اعتماد القيمة],MATCH(الحجز!$D9943,Rooms[الشقة],0),1)&lt;=الحجز!$C9943,((INDEX(Rooms[القيمة],MATCH(الحجز!$D9943,Rooms[الشقة],0),1)*الحجز!$E9943)+G9943)-F9943,الحجز!$H9943),"")</f>
        <v/>
      </c>
      <c r="I9943" s="10" t="str">
        <f>IFERROR(VLOOKUP(D9943,Rooms[[الشقة]:[وصف]],4,FALSE),"")</f>
        <v/>
      </c>
      <c r="K9943" s="16" t="str">
        <f t="shared" si="311"/>
        <v/>
      </c>
    </row>
    <row r="9944" spans="2:11" x14ac:dyDescent="0.2">
      <c r="B9944" s="10" t="str">
        <f t="shared" si="310"/>
        <v/>
      </c>
      <c r="C9944" s="30"/>
      <c r="H9944" s="10" t="str">
        <f>IFERROR(IF(INDEX(Rooms[اعتماد القيمة],MATCH(الحجز!$D9944,Rooms[الشقة],0),1)&lt;=الحجز!$C9944,((INDEX(Rooms[القيمة],MATCH(الحجز!$D9944,Rooms[الشقة],0),1)*الحجز!$E9944)+G9944)-F9944,الحجز!$H9944),"")</f>
        <v/>
      </c>
      <c r="I9944" s="10" t="str">
        <f>IFERROR(VLOOKUP(D9944,Rooms[[الشقة]:[وصف]],4,FALSE),"")</f>
        <v/>
      </c>
      <c r="K9944" s="16" t="str">
        <f t="shared" si="311"/>
        <v/>
      </c>
    </row>
    <row r="9945" spans="2:11" x14ac:dyDescent="0.2">
      <c r="B9945" s="10" t="str">
        <f t="shared" si="310"/>
        <v/>
      </c>
      <c r="C9945" s="30"/>
      <c r="H9945" s="10" t="str">
        <f>IFERROR(IF(INDEX(Rooms[اعتماد القيمة],MATCH(الحجز!$D9945,Rooms[الشقة],0),1)&lt;=الحجز!$C9945,((INDEX(Rooms[القيمة],MATCH(الحجز!$D9945,Rooms[الشقة],0),1)*الحجز!$E9945)+G9945)-F9945,الحجز!$H9945),"")</f>
        <v/>
      </c>
      <c r="I9945" s="10" t="str">
        <f>IFERROR(VLOOKUP(D9945,Rooms[[الشقة]:[وصف]],4,FALSE),"")</f>
        <v/>
      </c>
      <c r="K9945" s="16" t="str">
        <f t="shared" si="311"/>
        <v/>
      </c>
    </row>
    <row r="9946" spans="2:11" x14ac:dyDescent="0.2">
      <c r="B9946" s="10" t="str">
        <f t="shared" si="310"/>
        <v/>
      </c>
      <c r="C9946" s="30"/>
      <c r="H9946" s="10" t="str">
        <f>IFERROR(IF(INDEX(Rooms[اعتماد القيمة],MATCH(الحجز!$D9946,Rooms[الشقة],0),1)&lt;=الحجز!$C9946,((INDEX(Rooms[القيمة],MATCH(الحجز!$D9946,Rooms[الشقة],0),1)*الحجز!$E9946)+G9946)-F9946,الحجز!$H9946),"")</f>
        <v/>
      </c>
      <c r="I9946" s="10" t="str">
        <f>IFERROR(VLOOKUP(D9946,Rooms[[الشقة]:[وصف]],4,FALSE),"")</f>
        <v/>
      </c>
      <c r="K9946" s="16" t="str">
        <f t="shared" si="311"/>
        <v/>
      </c>
    </row>
    <row r="9947" spans="2:11" x14ac:dyDescent="0.2">
      <c r="B9947" s="10" t="str">
        <f t="shared" si="310"/>
        <v/>
      </c>
      <c r="C9947" s="30"/>
      <c r="H9947" s="10" t="str">
        <f>IFERROR(IF(INDEX(Rooms[اعتماد القيمة],MATCH(الحجز!$D9947,Rooms[الشقة],0),1)&lt;=الحجز!$C9947,((INDEX(Rooms[القيمة],MATCH(الحجز!$D9947,Rooms[الشقة],0),1)*الحجز!$E9947)+G9947)-F9947,الحجز!$H9947),"")</f>
        <v/>
      </c>
      <c r="I9947" s="10" t="str">
        <f>IFERROR(VLOOKUP(D9947,Rooms[[الشقة]:[وصف]],4,FALSE),"")</f>
        <v/>
      </c>
      <c r="K9947" s="16" t="str">
        <f t="shared" si="311"/>
        <v/>
      </c>
    </row>
    <row r="9948" spans="2:11" x14ac:dyDescent="0.2">
      <c r="B9948" s="10" t="str">
        <f t="shared" si="310"/>
        <v/>
      </c>
      <c r="C9948" s="30"/>
      <c r="H9948" s="10" t="str">
        <f>IFERROR(IF(INDEX(Rooms[اعتماد القيمة],MATCH(الحجز!$D9948,Rooms[الشقة],0),1)&lt;=الحجز!$C9948,((INDEX(Rooms[القيمة],MATCH(الحجز!$D9948,Rooms[الشقة],0),1)*الحجز!$E9948)+G9948)-F9948,الحجز!$H9948),"")</f>
        <v/>
      </c>
      <c r="I9948" s="10" t="str">
        <f>IFERROR(VLOOKUP(D9948,Rooms[[الشقة]:[وصف]],4,FALSE),"")</f>
        <v/>
      </c>
      <c r="K9948" s="16" t="str">
        <f t="shared" si="311"/>
        <v/>
      </c>
    </row>
    <row r="9949" spans="2:11" x14ac:dyDescent="0.2">
      <c r="B9949" s="10" t="str">
        <f t="shared" si="310"/>
        <v/>
      </c>
      <c r="C9949" s="30"/>
      <c r="H9949" s="10" t="str">
        <f>IFERROR(IF(INDEX(Rooms[اعتماد القيمة],MATCH(الحجز!$D9949,Rooms[الشقة],0),1)&lt;=الحجز!$C9949,((INDEX(Rooms[القيمة],MATCH(الحجز!$D9949,Rooms[الشقة],0),1)*الحجز!$E9949)+G9949)-F9949,الحجز!$H9949),"")</f>
        <v/>
      </c>
      <c r="I9949" s="10" t="str">
        <f>IFERROR(VLOOKUP(D9949,Rooms[[الشقة]:[وصف]],4,FALSE),"")</f>
        <v/>
      </c>
      <c r="K9949" s="16" t="str">
        <f t="shared" si="311"/>
        <v/>
      </c>
    </row>
    <row r="9950" spans="2:11" x14ac:dyDescent="0.2">
      <c r="B9950" s="10" t="str">
        <f t="shared" si="310"/>
        <v/>
      </c>
      <c r="C9950" s="30"/>
      <c r="H9950" s="10" t="str">
        <f>IFERROR(IF(INDEX(Rooms[اعتماد القيمة],MATCH(الحجز!$D9950,Rooms[الشقة],0),1)&lt;=الحجز!$C9950,((INDEX(Rooms[القيمة],MATCH(الحجز!$D9950,Rooms[الشقة],0),1)*الحجز!$E9950)+G9950)-F9950,الحجز!$H9950),"")</f>
        <v/>
      </c>
      <c r="I9950" s="10" t="str">
        <f>IFERROR(VLOOKUP(D9950,Rooms[[الشقة]:[وصف]],4,FALSE),"")</f>
        <v/>
      </c>
      <c r="K9950" s="16" t="str">
        <f t="shared" si="311"/>
        <v/>
      </c>
    </row>
    <row r="9951" spans="2:11" x14ac:dyDescent="0.2">
      <c r="B9951" s="10" t="str">
        <f t="shared" si="310"/>
        <v/>
      </c>
      <c r="C9951" s="30"/>
      <c r="H9951" s="10" t="str">
        <f>IFERROR(IF(INDEX(Rooms[اعتماد القيمة],MATCH(الحجز!$D9951,Rooms[الشقة],0),1)&lt;=الحجز!$C9951,((INDEX(Rooms[القيمة],MATCH(الحجز!$D9951,Rooms[الشقة],0),1)*الحجز!$E9951)+G9951)-F9951,الحجز!$H9951),"")</f>
        <v/>
      </c>
      <c r="I9951" s="10" t="str">
        <f>IFERROR(VLOOKUP(D9951,Rooms[[الشقة]:[وصف]],4,FALSE),"")</f>
        <v/>
      </c>
      <c r="K9951" s="16" t="str">
        <f t="shared" si="311"/>
        <v/>
      </c>
    </row>
    <row r="9952" spans="2:11" x14ac:dyDescent="0.2">
      <c r="B9952" s="10" t="str">
        <f t="shared" si="310"/>
        <v/>
      </c>
      <c r="C9952" s="30"/>
      <c r="H9952" s="10" t="str">
        <f>IFERROR(IF(INDEX(Rooms[اعتماد القيمة],MATCH(الحجز!$D9952,Rooms[الشقة],0),1)&lt;=الحجز!$C9952,((INDEX(Rooms[القيمة],MATCH(الحجز!$D9952,Rooms[الشقة],0),1)*الحجز!$E9952)+G9952)-F9952,الحجز!$H9952),"")</f>
        <v/>
      </c>
      <c r="I9952" s="10" t="str">
        <f>IFERROR(VLOOKUP(D9952,Rooms[[الشقة]:[وصف]],4,FALSE),"")</f>
        <v/>
      </c>
      <c r="K9952" s="16" t="str">
        <f t="shared" si="311"/>
        <v/>
      </c>
    </row>
    <row r="9953" spans="2:11" x14ac:dyDescent="0.2">
      <c r="B9953" s="10" t="str">
        <f t="shared" si="310"/>
        <v/>
      </c>
      <c r="C9953" s="30"/>
      <c r="H9953" s="10" t="str">
        <f>IFERROR(IF(INDEX(Rooms[اعتماد القيمة],MATCH(الحجز!$D9953,Rooms[الشقة],0),1)&lt;=الحجز!$C9953,((INDEX(Rooms[القيمة],MATCH(الحجز!$D9953,Rooms[الشقة],0),1)*الحجز!$E9953)+G9953)-F9953,الحجز!$H9953),"")</f>
        <v/>
      </c>
      <c r="I9953" s="10" t="str">
        <f>IFERROR(VLOOKUP(D9953,Rooms[[الشقة]:[وصف]],4,FALSE),"")</f>
        <v/>
      </c>
      <c r="K9953" s="16" t="str">
        <f t="shared" si="311"/>
        <v/>
      </c>
    </row>
    <row r="9954" spans="2:11" x14ac:dyDescent="0.2">
      <c r="B9954" s="10" t="str">
        <f t="shared" si="310"/>
        <v/>
      </c>
      <c r="C9954" s="30"/>
      <c r="H9954" s="10" t="str">
        <f>IFERROR(IF(INDEX(Rooms[اعتماد القيمة],MATCH(الحجز!$D9954,Rooms[الشقة],0),1)&lt;=الحجز!$C9954,((INDEX(Rooms[القيمة],MATCH(الحجز!$D9954,Rooms[الشقة],0),1)*الحجز!$E9954)+G9954)-F9954,الحجز!$H9954),"")</f>
        <v/>
      </c>
      <c r="I9954" s="10" t="str">
        <f>IFERROR(VLOOKUP(D9954,Rooms[[الشقة]:[وصف]],4,FALSE),"")</f>
        <v/>
      </c>
      <c r="K9954" s="16" t="str">
        <f t="shared" si="311"/>
        <v/>
      </c>
    </row>
    <row r="9955" spans="2:11" x14ac:dyDescent="0.2">
      <c r="B9955" s="10" t="str">
        <f t="shared" si="310"/>
        <v/>
      </c>
      <c r="C9955" s="30"/>
      <c r="H9955" s="10" t="str">
        <f>IFERROR(IF(INDEX(Rooms[اعتماد القيمة],MATCH(الحجز!$D9955,Rooms[الشقة],0),1)&lt;=الحجز!$C9955,((INDEX(Rooms[القيمة],MATCH(الحجز!$D9955,Rooms[الشقة],0),1)*الحجز!$E9955)+G9955)-F9955,الحجز!$H9955),"")</f>
        <v/>
      </c>
      <c r="I9955" s="10" t="str">
        <f>IFERROR(VLOOKUP(D9955,Rooms[[الشقة]:[وصف]],4,FALSE),"")</f>
        <v/>
      </c>
      <c r="K9955" s="16" t="str">
        <f t="shared" si="311"/>
        <v/>
      </c>
    </row>
    <row r="9956" spans="2:11" x14ac:dyDescent="0.2">
      <c r="B9956" s="10" t="str">
        <f t="shared" si="310"/>
        <v/>
      </c>
      <c r="C9956" s="30"/>
      <c r="H9956" s="10" t="str">
        <f>IFERROR(IF(INDEX(Rooms[اعتماد القيمة],MATCH(الحجز!$D9956,Rooms[الشقة],0),1)&lt;=الحجز!$C9956,((INDEX(Rooms[القيمة],MATCH(الحجز!$D9956,Rooms[الشقة],0),1)*الحجز!$E9956)+G9956)-F9956,الحجز!$H9956),"")</f>
        <v/>
      </c>
      <c r="I9956" s="10" t="str">
        <f>IFERROR(VLOOKUP(D9956,Rooms[[الشقة]:[وصف]],4,FALSE),"")</f>
        <v/>
      </c>
      <c r="K9956" s="16" t="str">
        <f t="shared" si="311"/>
        <v/>
      </c>
    </row>
    <row r="9957" spans="2:11" x14ac:dyDescent="0.2">
      <c r="B9957" s="10" t="str">
        <f t="shared" si="310"/>
        <v/>
      </c>
      <c r="C9957" s="30"/>
      <c r="H9957" s="10" t="str">
        <f>IFERROR(IF(INDEX(Rooms[اعتماد القيمة],MATCH(الحجز!$D9957,Rooms[الشقة],0),1)&lt;=الحجز!$C9957,((INDEX(Rooms[القيمة],MATCH(الحجز!$D9957,Rooms[الشقة],0),1)*الحجز!$E9957)+G9957)-F9957,الحجز!$H9957),"")</f>
        <v/>
      </c>
      <c r="I9957" s="10" t="str">
        <f>IFERROR(VLOOKUP(D9957,Rooms[[الشقة]:[وصف]],4,FALSE),"")</f>
        <v/>
      </c>
      <c r="K9957" s="16" t="str">
        <f t="shared" si="311"/>
        <v/>
      </c>
    </row>
    <row r="9958" spans="2:11" x14ac:dyDescent="0.2">
      <c r="B9958" s="10" t="str">
        <f t="shared" si="310"/>
        <v/>
      </c>
      <c r="C9958" s="30"/>
      <c r="H9958" s="10" t="str">
        <f>IFERROR(IF(INDEX(Rooms[اعتماد القيمة],MATCH(الحجز!$D9958,Rooms[الشقة],0),1)&lt;=الحجز!$C9958,((INDEX(Rooms[القيمة],MATCH(الحجز!$D9958,Rooms[الشقة],0),1)*الحجز!$E9958)+G9958)-F9958,الحجز!$H9958),"")</f>
        <v/>
      </c>
      <c r="I9958" s="10" t="str">
        <f>IFERROR(VLOOKUP(D9958,Rooms[[الشقة]:[وصف]],4,FALSE),"")</f>
        <v/>
      </c>
      <c r="K9958" s="16" t="str">
        <f t="shared" si="311"/>
        <v/>
      </c>
    </row>
    <row r="9959" spans="2:11" x14ac:dyDescent="0.2">
      <c r="B9959" s="10" t="str">
        <f t="shared" si="310"/>
        <v/>
      </c>
      <c r="C9959" s="30"/>
      <c r="H9959" s="10" t="str">
        <f>IFERROR(IF(INDEX(Rooms[اعتماد القيمة],MATCH(الحجز!$D9959,Rooms[الشقة],0),1)&lt;=الحجز!$C9959,((INDEX(Rooms[القيمة],MATCH(الحجز!$D9959,Rooms[الشقة],0),1)*الحجز!$E9959)+G9959)-F9959,الحجز!$H9959),"")</f>
        <v/>
      </c>
      <c r="I9959" s="10" t="str">
        <f>IFERROR(VLOOKUP(D9959,Rooms[[الشقة]:[وصف]],4,FALSE),"")</f>
        <v/>
      </c>
      <c r="K9959" s="16" t="str">
        <f t="shared" si="311"/>
        <v/>
      </c>
    </row>
    <row r="9960" spans="2:11" x14ac:dyDescent="0.2">
      <c r="B9960" s="10" t="str">
        <f t="shared" si="310"/>
        <v/>
      </c>
      <c r="C9960" s="30"/>
      <c r="H9960" s="10" t="str">
        <f>IFERROR(IF(INDEX(Rooms[اعتماد القيمة],MATCH(الحجز!$D9960,Rooms[الشقة],0),1)&lt;=الحجز!$C9960,((INDEX(Rooms[القيمة],MATCH(الحجز!$D9960,Rooms[الشقة],0),1)*الحجز!$E9960)+G9960)-F9960,الحجز!$H9960),"")</f>
        <v/>
      </c>
      <c r="I9960" s="10" t="str">
        <f>IFERROR(VLOOKUP(D9960,Rooms[[الشقة]:[وصف]],4,FALSE),"")</f>
        <v/>
      </c>
      <c r="K9960" s="16" t="str">
        <f t="shared" si="311"/>
        <v/>
      </c>
    </row>
    <row r="9961" spans="2:11" x14ac:dyDescent="0.2">
      <c r="B9961" s="10" t="str">
        <f t="shared" si="310"/>
        <v/>
      </c>
      <c r="C9961" s="30"/>
      <c r="H9961" s="10" t="str">
        <f>IFERROR(IF(INDEX(Rooms[اعتماد القيمة],MATCH(الحجز!$D9961,Rooms[الشقة],0),1)&lt;=الحجز!$C9961,((INDEX(Rooms[القيمة],MATCH(الحجز!$D9961,Rooms[الشقة],0),1)*الحجز!$E9961)+G9961)-F9961,الحجز!$H9961),"")</f>
        <v/>
      </c>
      <c r="I9961" s="10" t="str">
        <f>IFERROR(VLOOKUP(D9961,Rooms[[الشقة]:[وصف]],4,FALSE),"")</f>
        <v/>
      </c>
      <c r="K9961" s="16" t="str">
        <f t="shared" si="311"/>
        <v/>
      </c>
    </row>
    <row r="9962" spans="2:11" x14ac:dyDescent="0.2">
      <c r="B9962" s="10" t="str">
        <f t="shared" si="310"/>
        <v/>
      </c>
      <c r="C9962" s="30"/>
      <c r="H9962" s="10" t="str">
        <f>IFERROR(IF(INDEX(Rooms[اعتماد القيمة],MATCH(الحجز!$D9962,Rooms[الشقة],0),1)&lt;=الحجز!$C9962,((INDEX(Rooms[القيمة],MATCH(الحجز!$D9962,Rooms[الشقة],0),1)*الحجز!$E9962)+G9962)-F9962,الحجز!$H9962),"")</f>
        <v/>
      </c>
      <c r="I9962" s="10" t="str">
        <f>IFERROR(VLOOKUP(D9962,Rooms[[الشقة]:[وصف]],4,FALSE),"")</f>
        <v/>
      </c>
      <c r="K9962" s="16" t="str">
        <f t="shared" si="311"/>
        <v/>
      </c>
    </row>
    <row r="9963" spans="2:11" x14ac:dyDescent="0.2">
      <c r="B9963" s="10" t="str">
        <f t="shared" si="310"/>
        <v/>
      </c>
      <c r="C9963" s="30"/>
      <c r="H9963" s="10" t="str">
        <f>IFERROR(IF(INDEX(Rooms[اعتماد القيمة],MATCH(الحجز!$D9963,Rooms[الشقة],0),1)&lt;=الحجز!$C9963,((INDEX(Rooms[القيمة],MATCH(الحجز!$D9963,Rooms[الشقة],0),1)*الحجز!$E9963)+G9963)-F9963,الحجز!$H9963),"")</f>
        <v/>
      </c>
      <c r="I9963" s="10" t="str">
        <f>IFERROR(VLOOKUP(D9963,Rooms[[الشقة]:[وصف]],4,FALSE),"")</f>
        <v/>
      </c>
      <c r="K9963" s="16" t="str">
        <f t="shared" si="311"/>
        <v/>
      </c>
    </row>
    <row r="9964" spans="2:11" x14ac:dyDescent="0.2">
      <c r="B9964" s="10" t="str">
        <f t="shared" si="310"/>
        <v/>
      </c>
      <c r="C9964" s="30"/>
      <c r="H9964" s="10" t="str">
        <f>IFERROR(IF(INDEX(Rooms[اعتماد القيمة],MATCH(الحجز!$D9964,Rooms[الشقة],0),1)&lt;=الحجز!$C9964,((INDEX(Rooms[القيمة],MATCH(الحجز!$D9964,Rooms[الشقة],0),1)*الحجز!$E9964)+G9964)-F9964,الحجز!$H9964),"")</f>
        <v/>
      </c>
      <c r="I9964" s="10" t="str">
        <f>IFERROR(VLOOKUP(D9964,Rooms[[الشقة]:[وصف]],4,FALSE),"")</f>
        <v/>
      </c>
      <c r="K9964" s="16" t="str">
        <f t="shared" si="311"/>
        <v/>
      </c>
    </row>
    <row r="9965" spans="2:11" x14ac:dyDescent="0.2">
      <c r="B9965" s="10" t="str">
        <f t="shared" si="310"/>
        <v/>
      </c>
      <c r="C9965" s="30"/>
      <c r="H9965" s="10" t="str">
        <f>IFERROR(IF(INDEX(Rooms[اعتماد القيمة],MATCH(الحجز!$D9965,Rooms[الشقة],0),1)&lt;=الحجز!$C9965,((INDEX(Rooms[القيمة],MATCH(الحجز!$D9965,Rooms[الشقة],0),1)*الحجز!$E9965)+G9965)-F9965,الحجز!$H9965),"")</f>
        <v/>
      </c>
      <c r="I9965" s="10" t="str">
        <f>IFERROR(VLOOKUP(D9965,Rooms[[الشقة]:[وصف]],4,FALSE),"")</f>
        <v/>
      </c>
      <c r="K9965" s="16" t="str">
        <f t="shared" si="311"/>
        <v/>
      </c>
    </row>
    <row r="9966" spans="2:11" x14ac:dyDescent="0.2">
      <c r="B9966" s="10" t="str">
        <f t="shared" si="310"/>
        <v/>
      </c>
      <c r="C9966" s="30"/>
      <c r="H9966" s="10" t="str">
        <f>IFERROR(IF(INDEX(Rooms[اعتماد القيمة],MATCH(الحجز!$D9966,Rooms[الشقة],0),1)&lt;=الحجز!$C9966,((INDEX(Rooms[القيمة],MATCH(الحجز!$D9966,Rooms[الشقة],0),1)*الحجز!$E9966)+G9966)-F9966,الحجز!$H9966),"")</f>
        <v/>
      </c>
      <c r="I9966" s="10" t="str">
        <f>IFERROR(VLOOKUP(D9966,Rooms[[الشقة]:[وصف]],4,FALSE),"")</f>
        <v/>
      </c>
      <c r="K9966" s="16" t="str">
        <f t="shared" si="311"/>
        <v/>
      </c>
    </row>
    <row r="9967" spans="2:11" x14ac:dyDescent="0.2">
      <c r="B9967" s="10" t="str">
        <f t="shared" si="310"/>
        <v/>
      </c>
      <c r="C9967" s="30"/>
      <c r="H9967" s="10" t="str">
        <f>IFERROR(IF(INDEX(Rooms[اعتماد القيمة],MATCH(الحجز!$D9967,Rooms[الشقة],0),1)&lt;=الحجز!$C9967,((INDEX(Rooms[القيمة],MATCH(الحجز!$D9967,Rooms[الشقة],0),1)*الحجز!$E9967)+G9967)-F9967,الحجز!$H9967),"")</f>
        <v/>
      </c>
      <c r="I9967" s="10" t="str">
        <f>IFERROR(VLOOKUP(D9967,Rooms[[الشقة]:[وصف]],4,FALSE),"")</f>
        <v/>
      </c>
      <c r="K9967" s="16" t="str">
        <f t="shared" si="311"/>
        <v/>
      </c>
    </row>
    <row r="9968" spans="2:11" x14ac:dyDescent="0.2">
      <c r="B9968" s="10" t="str">
        <f t="shared" si="310"/>
        <v/>
      </c>
      <c r="C9968" s="30"/>
      <c r="H9968" s="10" t="str">
        <f>IFERROR(IF(INDEX(Rooms[اعتماد القيمة],MATCH(الحجز!$D9968,Rooms[الشقة],0),1)&lt;=الحجز!$C9968,((INDEX(Rooms[القيمة],MATCH(الحجز!$D9968,Rooms[الشقة],0),1)*الحجز!$E9968)+G9968)-F9968,الحجز!$H9968),"")</f>
        <v/>
      </c>
      <c r="I9968" s="10" t="str">
        <f>IFERROR(VLOOKUP(D9968,Rooms[[الشقة]:[وصف]],4,FALSE),"")</f>
        <v/>
      </c>
      <c r="K9968" s="16" t="str">
        <f t="shared" si="311"/>
        <v/>
      </c>
    </row>
    <row r="9969" spans="2:11" x14ac:dyDescent="0.2">
      <c r="B9969" s="10" t="str">
        <f t="shared" si="310"/>
        <v/>
      </c>
      <c r="C9969" s="30"/>
      <c r="H9969" s="10" t="str">
        <f>IFERROR(IF(INDEX(Rooms[اعتماد القيمة],MATCH(الحجز!$D9969,Rooms[الشقة],0),1)&lt;=الحجز!$C9969,((INDEX(Rooms[القيمة],MATCH(الحجز!$D9969,Rooms[الشقة],0),1)*الحجز!$E9969)+G9969)-F9969,الحجز!$H9969),"")</f>
        <v/>
      </c>
      <c r="I9969" s="10" t="str">
        <f>IFERROR(VLOOKUP(D9969,Rooms[[الشقة]:[وصف]],4,FALSE),"")</f>
        <v/>
      </c>
      <c r="K9969" s="16" t="str">
        <f t="shared" si="311"/>
        <v/>
      </c>
    </row>
    <row r="9970" spans="2:11" x14ac:dyDescent="0.2">
      <c r="B9970" s="10" t="str">
        <f t="shared" si="310"/>
        <v/>
      </c>
      <c r="C9970" s="30"/>
      <c r="H9970" s="10" t="str">
        <f>IFERROR(IF(INDEX(Rooms[اعتماد القيمة],MATCH(الحجز!$D9970,Rooms[الشقة],0),1)&lt;=الحجز!$C9970,((INDEX(Rooms[القيمة],MATCH(الحجز!$D9970,Rooms[الشقة],0),1)*الحجز!$E9970)+G9970)-F9970,الحجز!$H9970),"")</f>
        <v/>
      </c>
      <c r="I9970" s="10" t="str">
        <f>IFERROR(VLOOKUP(D9970,Rooms[[الشقة]:[وصف]],4,FALSE),"")</f>
        <v/>
      </c>
      <c r="K9970" s="16" t="str">
        <f t="shared" si="311"/>
        <v/>
      </c>
    </row>
    <row r="9971" spans="2:11" x14ac:dyDescent="0.2">
      <c r="B9971" s="10" t="str">
        <f t="shared" si="310"/>
        <v/>
      </c>
      <c r="C9971" s="30"/>
      <c r="H9971" s="10" t="str">
        <f>IFERROR(IF(INDEX(Rooms[اعتماد القيمة],MATCH(الحجز!$D9971,Rooms[الشقة],0),1)&lt;=الحجز!$C9971,((INDEX(Rooms[القيمة],MATCH(الحجز!$D9971,Rooms[الشقة],0),1)*الحجز!$E9971)+G9971)-F9971,الحجز!$H9971),"")</f>
        <v/>
      </c>
      <c r="I9971" s="10" t="str">
        <f>IFERROR(VLOOKUP(D9971,Rooms[[الشقة]:[وصف]],4,FALSE),"")</f>
        <v/>
      </c>
      <c r="K9971" s="16" t="str">
        <f t="shared" si="311"/>
        <v/>
      </c>
    </row>
    <row r="9972" spans="2:11" x14ac:dyDescent="0.2">
      <c r="B9972" s="10" t="str">
        <f t="shared" si="310"/>
        <v/>
      </c>
      <c r="C9972" s="30"/>
      <c r="H9972" s="10" t="str">
        <f>IFERROR(IF(INDEX(Rooms[اعتماد القيمة],MATCH(الحجز!$D9972,Rooms[الشقة],0),1)&lt;=الحجز!$C9972,((INDEX(Rooms[القيمة],MATCH(الحجز!$D9972,Rooms[الشقة],0),1)*الحجز!$E9972)+G9972)-F9972,الحجز!$H9972),"")</f>
        <v/>
      </c>
      <c r="I9972" s="10" t="str">
        <f>IFERROR(VLOOKUP(D9972,Rooms[[الشقة]:[وصف]],4,FALSE),"")</f>
        <v/>
      </c>
      <c r="K9972" s="16" t="str">
        <f t="shared" si="311"/>
        <v/>
      </c>
    </row>
    <row r="9973" spans="2:11" x14ac:dyDescent="0.2">
      <c r="B9973" s="10" t="str">
        <f t="shared" si="310"/>
        <v/>
      </c>
      <c r="C9973" s="30"/>
      <c r="H9973" s="10" t="str">
        <f>IFERROR(IF(INDEX(Rooms[اعتماد القيمة],MATCH(الحجز!$D9973,Rooms[الشقة],0),1)&lt;=الحجز!$C9973,((INDEX(Rooms[القيمة],MATCH(الحجز!$D9973,Rooms[الشقة],0),1)*الحجز!$E9973)+G9973)-F9973,الحجز!$H9973),"")</f>
        <v/>
      </c>
      <c r="I9973" s="10" t="str">
        <f>IFERROR(VLOOKUP(D9973,Rooms[[الشقة]:[وصف]],4,FALSE),"")</f>
        <v/>
      </c>
      <c r="K9973" s="16" t="str">
        <f t="shared" si="311"/>
        <v/>
      </c>
    </row>
    <row r="9974" spans="2:11" x14ac:dyDescent="0.2">
      <c r="B9974" s="10" t="str">
        <f t="shared" si="310"/>
        <v/>
      </c>
      <c r="C9974" s="30"/>
      <c r="H9974" s="10" t="str">
        <f>IFERROR(IF(INDEX(Rooms[اعتماد القيمة],MATCH(الحجز!$D9974,Rooms[الشقة],0),1)&lt;=الحجز!$C9974,((INDEX(Rooms[القيمة],MATCH(الحجز!$D9974,Rooms[الشقة],0),1)*الحجز!$E9974)+G9974)-F9974,الحجز!$H9974),"")</f>
        <v/>
      </c>
      <c r="I9974" s="10" t="str">
        <f>IFERROR(VLOOKUP(D9974,Rooms[[الشقة]:[وصف]],4,FALSE),"")</f>
        <v/>
      </c>
      <c r="K9974" s="16" t="str">
        <f t="shared" si="311"/>
        <v/>
      </c>
    </row>
    <row r="9975" spans="2:11" x14ac:dyDescent="0.2">
      <c r="B9975" s="10" t="str">
        <f t="shared" si="310"/>
        <v/>
      </c>
      <c r="C9975" s="30"/>
      <c r="H9975" s="10" t="str">
        <f>IFERROR(IF(INDEX(Rooms[اعتماد القيمة],MATCH(الحجز!$D9975,Rooms[الشقة],0),1)&lt;=الحجز!$C9975,((INDEX(Rooms[القيمة],MATCH(الحجز!$D9975,Rooms[الشقة],0),1)*الحجز!$E9975)+G9975)-F9975,الحجز!$H9975),"")</f>
        <v/>
      </c>
      <c r="I9975" s="10" t="str">
        <f>IFERROR(VLOOKUP(D9975,Rooms[[الشقة]:[وصف]],4,FALSE),"")</f>
        <v/>
      </c>
      <c r="K9975" s="16" t="str">
        <f t="shared" si="311"/>
        <v/>
      </c>
    </row>
    <row r="9976" spans="2:11" x14ac:dyDescent="0.2">
      <c r="B9976" s="10" t="str">
        <f t="shared" si="310"/>
        <v/>
      </c>
      <c r="C9976" s="30"/>
      <c r="H9976" s="10" t="str">
        <f>IFERROR(IF(INDEX(Rooms[اعتماد القيمة],MATCH(الحجز!$D9976,Rooms[الشقة],0),1)&lt;=الحجز!$C9976,((INDEX(Rooms[القيمة],MATCH(الحجز!$D9976,Rooms[الشقة],0),1)*الحجز!$E9976)+G9976)-F9976,الحجز!$H9976),"")</f>
        <v/>
      </c>
      <c r="I9976" s="10" t="str">
        <f>IFERROR(VLOOKUP(D9976,Rooms[[الشقة]:[وصف]],4,FALSE),"")</f>
        <v/>
      </c>
      <c r="K9976" s="16" t="str">
        <f t="shared" si="311"/>
        <v/>
      </c>
    </row>
    <row r="9977" spans="2:11" x14ac:dyDescent="0.2">
      <c r="B9977" s="10" t="str">
        <f t="shared" si="310"/>
        <v/>
      </c>
      <c r="C9977" s="30"/>
      <c r="H9977" s="10" t="str">
        <f>IFERROR(IF(INDEX(Rooms[اعتماد القيمة],MATCH(الحجز!$D9977,Rooms[الشقة],0),1)&lt;=الحجز!$C9977,((INDEX(Rooms[القيمة],MATCH(الحجز!$D9977,Rooms[الشقة],0),1)*الحجز!$E9977)+G9977)-F9977,الحجز!$H9977),"")</f>
        <v/>
      </c>
      <c r="I9977" s="10" t="str">
        <f>IFERROR(VLOOKUP(D9977,Rooms[[الشقة]:[وصف]],4,FALSE),"")</f>
        <v/>
      </c>
      <c r="K9977" s="16" t="str">
        <f t="shared" si="311"/>
        <v/>
      </c>
    </row>
    <row r="9978" spans="2:11" x14ac:dyDescent="0.2">
      <c r="B9978" s="10" t="str">
        <f t="shared" si="310"/>
        <v/>
      </c>
      <c r="C9978" s="30"/>
      <c r="H9978" s="10" t="str">
        <f>IFERROR(IF(INDEX(Rooms[اعتماد القيمة],MATCH(الحجز!$D9978,Rooms[الشقة],0),1)&lt;=الحجز!$C9978,((INDEX(Rooms[القيمة],MATCH(الحجز!$D9978,Rooms[الشقة],0),1)*الحجز!$E9978)+G9978)-F9978,الحجز!$H9978),"")</f>
        <v/>
      </c>
      <c r="I9978" s="10" t="str">
        <f>IFERROR(VLOOKUP(D9978,Rooms[[الشقة]:[وصف]],4,FALSE),"")</f>
        <v/>
      </c>
      <c r="K9978" s="16" t="str">
        <f t="shared" si="311"/>
        <v/>
      </c>
    </row>
    <row r="9979" spans="2:11" x14ac:dyDescent="0.2">
      <c r="B9979" s="10" t="str">
        <f t="shared" si="310"/>
        <v/>
      </c>
      <c r="C9979" s="30"/>
      <c r="H9979" s="10" t="str">
        <f>IFERROR(IF(INDEX(Rooms[اعتماد القيمة],MATCH(الحجز!$D9979,Rooms[الشقة],0),1)&lt;=الحجز!$C9979,((INDEX(Rooms[القيمة],MATCH(الحجز!$D9979,Rooms[الشقة],0),1)*الحجز!$E9979)+G9979)-F9979,الحجز!$H9979),"")</f>
        <v/>
      </c>
      <c r="I9979" s="10" t="str">
        <f>IFERROR(VLOOKUP(D9979,Rooms[[الشقة]:[وصف]],4,FALSE),"")</f>
        <v/>
      </c>
      <c r="K9979" s="16" t="str">
        <f t="shared" si="311"/>
        <v/>
      </c>
    </row>
    <row r="9980" spans="2:11" x14ac:dyDescent="0.2">
      <c r="B9980" s="10" t="str">
        <f t="shared" si="310"/>
        <v/>
      </c>
      <c r="C9980" s="30"/>
      <c r="H9980" s="10" t="str">
        <f>IFERROR(IF(INDEX(Rooms[اعتماد القيمة],MATCH(الحجز!$D9980,Rooms[الشقة],0),1)&lt;=الحجز!$C9980,((INDEX(Rooms[القيمة],MATCH(الحجز!$D9980,Rooms[الشقة],0),1)*الحجز!$E9980)+G9980)-F9980,الحجز!$H9980),"")</f>
        <v/>
      </c>
      <c r="I9980" s="10" t="str">
        <f>IFERROR(VLOOKUP(D9980,Rooms[[الشقة]:[وصف]],4,FALSE),"")</f>
        <v/>
      </c>
      <c r="K9980" s="16" t="str">
        <f t="shared" si="311"/>
        <v/>
      </c>
    </row>
    <row r="9981" spans="2:11" x14ac:dyDescent="0.2">
      <c r="B9981" s="10" t="str">
        <f t="shared" si="310"/>
        <v/>
      </c>
      <c r="C9981" s="30"/>
      <c r="H9981" s="10" t="str">
        <f>IFERROR(IF(INDEX(Rooms[اعتماد القيمة],MATCH(الحجز!$D9981,Rooms[الشقة],0),1)&lt;=الحجز!$C9981,((INDEX(Rooms[القيمة],MATCH(الحجز!$D9981,Rooms[الشقة],0),1)*الحجز!$E9981)+G9981)-F9981,الحجز!$H9981),"")</f>
        <v/>
      </c>
      <c r="I9981" s="10" t="str">
        <f>IFERROR(VLOOKUP(D9981,Rooms[[الشقة]:[وصف]],4,FALSE),"")</f>
        <v/>
      </c>
      <c r="K9981" s="16" t="str">
        <f t="shared" si="311"/>
        <v/>
      </c>
    </row>
    <row r="9982" spans="2:11" x14ac:dyDescent="0.2">
      <c r="B9982" s="10" t="str">
        <f t="shared" si="310"/>
        <v/>
      </c>
      <c r="C9982" s="30"/>
      <c r="H9982" s="10" t="str">
        <f>IFERROR(IF(INDEX(Rooms[اعتماد القيمة],MATCH(الحجز!$D9982,Rooms[الشقة],0),1)&lt;=الحجز!$C9982,((INDEX(Rooms[القيمة],MATCH(الحجز!$D9982,Rooms[الشقة],0),1)*الحجز!$E9982)+G9982)-F9982,الحجز!$H9982),"")</f>
        <v/>
      </c>
      <c r="I9982" s="10" t="str">
        <f>IFERROR(VLOOKUP(D9982,Rooms[[الشقة]:[وصف]],4,FALSE),"")</f>
        <v/>
      </c>
      <c r="K9982" s="16" t="str">
        <f t="shared" si="311"/>
        <v/>
      </c>
    </row>
    <row r="9983" spans="2:11" x14ac:dyDescent="0.2">
      <c r="B9983" s="10" t="str">
        <f t="shared" si="310"/>
        <v/>
      </c>
      <c r="C9983" s="30"/>
      <c r="H9983" s="10" t="str">
        <f>IFERROR(IF(INDEX(Rooms[اعتماد القيمة],MATCH(الحجز!$D9983,Rooms[الشقة],0),1)&lt;=الحجز!$C9983,((INDEX(Rooms[القيمة],MATCH(الحجز!$D9983,Rooms[الشقة],0),1)*الحجز!$E9983)+G9983)-F9983,الحجز!$H9983),"")</f>
        <v/>
      </c>
      <c r="I9983" s="10" t="str">
        <f>IFERROR(VLOOKUP(D9983,Rooms[[الشقة]:[وصف]],4,FALSE),"")</f>
        <v/>
      </c>
      <c r="K9983" s="16" t="str">
        <f t="shared" si="311"/>
        <v/>
      </c>
    </row>
    <row r="9984" spans="2:11" x14ac:dyDescent="0.2">
      <c r="B9984" s="10" t="str">
        <f t="shared" si="310"/>
        <v/>
      </c>
      <c r="C9984" s="30"/>
      <c r="H9984" s="10" t="str">
        <f>IFERROR(IF(INDEX(Rooms[اعتماد القيمة],MATCH(الحجز!$D9984,Rooms[الشقة],0),1)&lt;=الحجز!$C9984,((INDEX(Rooms[القيمة],MATCH(الحجز!$D9984,Rooms[الشقة],0),1)*الحجز!$E9984)+G9984)-F9984,الحجز!$H9984),"")</f>
        <v/>
      </c>
      <c r="I9984" s="10" t="str">
        <f>IFERROR(VLOOKUP(D9984,Rooms[[الشقة]:[وصف]],4,FALSE),"")</f>
        <v/>
      </c>
      <c r="K9984" s="16" t="str">
        <f t="shared" si="311"/>
        <v/>
      </c>
    </row>
    <row r="9985" spans="2:11" x14ac:dyDescent="0.2">
      <c r="B9985" s="10" t="str">
        <f t="shared" si="310"/>
        <v/>
      </c>
      <c r="C9985" s="30"/>
      <c r="H9985" s="10" t="str">
        <f>IFERROR(IF(INDEX(Rooms[اعتماد القيمة],MATCH(الحجز!$D9985,Rooms[الشقة],0),1)&lt;=الحجز!$C9985,((INDEX(Rooms[القيمة],MATCH(الحجز!$D9985,Rooms[الشقة],0),1)*الحجز!$E9985)+G9985)-F9985,الحجز!$H9985),"")</f>
        <v/>
      </c>
      <c r="I9985" s="10" t="str">
        <f>IFERROR(VLOOKUP(D9985,Rooms[[الشقة]:[وصف]],4,FALSE),"")</f>
        <v/>
      </c>
      <c r="K9985" s="16" t="str">
        <f t="shared" si="311"/>
        <v/>
      </c>
    </row>
    <row r="9986" spans="2:11" x14ac:dyDescent="0.2">
      <c r="B9986" s="10" t="str">
        <f t="shared" si="310"/>
        <v/>
      </c>
      <c r="C9986" s="30"/>
      <c r="H9986" s="10" t="str">
        <f>IFERROR(IF(INDEX(Rooms[اعتماد القيمة],MATCH(الحجز!$D9986,Rooms[الشقة],0),1)&lt;=الحجز!$C9986,((INDEX(Rooms[القيمة],MATCH(الحجز!$D9986,Rooms[الشقة],0),1)*الحجز!$E9986)+G9986)-F9986,الحجز!$H9986),"")</f>
        <v/>
      </c>
      <c r="I9986" s="10" t="str">
        <f>IFERROR(VLOOKUP(D9986,Rooms[[الشقة]:[وصف]],4,FALSE),"")</f>
        <v/>
      </c>
      <c r="K9986" s="16" t="str">
        <f t="shared" si="311"/>
        <v/>
      </c>
    </row>
    <row r="9987" spans="2:11" x14ac:dyDescent="0.2">
      <c r="B9987" s="10" t="str">
        <f t="shared" si="310"/>
        <v/>
      </c>
      <c r="C9987" s="30"/>
      <c r="H9987" s="10" t="str">
        <f>IFERROR(IF(INDEX(Rooms[اعتماد القيمة],MATCH(الحجز!$D9987,Rooms[الشقة],0),1)&lt;=الحجز!$C9987,((INDEX(Rooms[القيمة],MATCH(الحجز!$D9987,Rooms[الشقة],0),1)*الحجز!$E9987)+G9987)-F9987,الحجز!$H9987),"")</f>
        <v/>
      </c>
      <c r="I9987" s="10" t="str">
        <f>IFERROR(VLOOKUP(D9987,Rooms[[الشقة]:[وصف]],4,FALSE),"")</f>
        <v/>
      </c>
      <c r="K9987" s="16" t="str">
        <f t="shared" si="311"/>
        <v/>
      </c>
    </row>
    <row r="9988" spans="2:11" x14ac:dyDescent="0.2">
      <c r="B9988" s="10" t="str">
        <f t="shared" si="310"/>
        <v/>
      </c>
      <c r="C9988" s="30"/>
      <c r="H9988" s="10" t="str">
        <f>IFERROR(IF(INDEX(Rooms[اعتماد القيمة],MATCH(الحجز!$D9988,Rooms[الشقة],0),1)&lt;=الحجز!$C9988,((INDEX(Rooms[القيمة],MATCH(الحجز!$D9988,Rooms[الشقة],0),1)*الحجز!$E9988)+G9988)-F9988,الحجز!$H9988),"")</f>
        <v/>
      </c>
      <c r="I9988" s="10" t="str">
        <f>IFERROR(VLOOKUP(D9988,Rooms[[الشقة]:[وصف]],4,FALSE),"")</f>
        <v/>
      </c>
      <c r="K9988" s="16" t="str">
        <f t="shared" si="311"/>
        <v/>
      </c>
    </row>
    <row r="9989" spans="2:11" x14ac:dyDescent="0.2">
      <c r="B9989" s="10" t="str">
        <f t="shared" ref="B9989:B10052" si="312">IF(C9989&lt;&gt;"",ROW(A9986),"")</f>
        <v/>
      </c>
      <c r="C9989" s="30"/>
      <c r="H9989" s="10" t="str">
        <f>IFERROR(IF(INDEX(Rooms[اعتماد القيمة],MATCH(الحجز!$D9989,Rooms[الشقة],0),1)&lt;=الحجز!$C9989,((INDEX(Rooms[القيمة],MATCH(الحجز!$D9989,Rooms[الشقة],0),1)*الحجز!$E9989)+G9989)-F9989,الحجز!$H9989),"")</f>
        <v/>
      </c>
      <c r="I9989" s="10" t="str">
        <f>IFERROR(VLOOKUP(D9989,Rooms[[الشقة]:[وصف]],4,FALSE),"")</f>
        <v/>
      </c>
      <c r="K9989" s="16" t="str">
        <f t="shared" ref="K9989:K10052" si="313">IF(AND(E9989="",C9989=""),"",C9989+(IF(E9989&lt;1,E9989,(E9989-1))))</f>
        <v/>
      </c>
    </row>
    <row r="9990" spans="2:11" x14ac:dyDescent="0.2">
      <c r="B9990" s="10" t="str">
        <f t="shared" si="312"/>
        <v/>
      </c>
      <c r="C9990" s="30"/>
      <c r="H9990" s="10" t="str">
        <f>IFERROR(IF(INDEX(Rooms[اعتماد القيمة],MATCH(الحجز!$D9990,Rooms[الشقة],0),1)&lt;=الحجز!$C9990,((INDEX(Rooms[القيمة],MATCH(الحجز!$D9990,Rooms[الشقة],0),1)*الحجز!$E9990)+G9990)-F9990,الحجز!$H9990),"")</f>
        <v/>
      </c>
      <c r="I9990" s="10" t="str">
        <f>IFERROR(VLOOKUP(D9990,Rooms[[الشقة]:[وصف]],4,FALSE),"")</f>
        <v/>
      </c>
      <c r="K9990" s="16" t="str">
        <f t="shared" si="313"/>
        <v/>
      </c>
    </row>
    <row r="9991" spans="2:11" x14ac:dyDescent="0.2">
      <c r="B9991" s="10" t="str">
        <f t="shared" si="312"/>
        <v/>
      </c>
      <c r="C9991" s="30"/>
      <c r="H9991" s="10" t="str">
        <f>IFERROR(IF(INDEX(Rooms[اعتماد القيمة],MATCH(الحجز!$D9991,Rooms[الشقة],0),1)&lt;=الحجز!$C9991,((INDEX(Rooms[القيمة],MATCH(الحجز!$D9991,Rooms[الشقة],0),1)*الحجز!$E9991)+G9991)-F9991,الحجز!$H9991),"")</f>
        <v/>
      </c>
      <c r="I9991" s="10" t="str">
        <f>IFERROR(VLOOKUP(D9991,Rooms[[الشقة]:[وصف]],4,FALSE),"")</f>
        <v/>
      </c>
      <c r="K9991" s="16" t="str">
        <f t="shared" si="313"/>
        <v/>
      </c>
    </row>
    <row r="9992" spans="2:11" x14ac:dyDescent="0.2">
      <c r="B9992" s="10" t="str">
        <f t="shared" si="312"/>
        <v/>
      </c>
      <c r="C9992" s="30"/>
      <c r="H9992" s="10" t="str">
        <f>IFERROR(IF(INDEX(Rooms[اعتماد القيمة],MATCH(الحجز!$D9992,Rooms[الشقة],0),1)&lt;=الحجز!$C9992,((INDEX(Rooms[القيمة],MATCH(الحجز!$D9992,Rooms[الشقة],0),1)*الحجز!$E9992)+G9992)-F9992,الحجز!$H9992),"")</f>
        <v/>
      </c>
      <c r="I9992" s="10" t="str">
        <f>IFERROR(VLOOKUP(D9992,Rooms[[الشقة]:[وصف]],4,FALSE),"")</f>
        <v/>
      </c>
      <c r="K9992" s="16" t="str">
        <f t="shared" si="313"/>
        <v/>
      </c>
    </row>
    <row r="9993" spans="2:11" x14ac:dyDescent="0.2">
      <c r="B9993" s="10" t="str">
        <f t="shared" si="312"/>
        <v/>
      </c>
      <c r="C9993" s="30"/>
      <c r="H9993" s="10" t="str">
        <f>IFERROR(IF(INDEX(Rooms[اعتماد القيمة],MATCH(الحجز!$D9993,Rooms[الشقة],0),1)&lt;=الحجز!$C9993,((INDEX(Rooms[القيمة],MATCH(الحجز!$D9993,Rooms[الشقة],0),1)*الحجز!$E9993)+G9993)-F9993,الحجز!$H9993),"")</f>
        <v/>
      </c>
      <c r="I9993" s="10" t="str">
        <f>IFERROR(VLOOKUP(D9993,Rooms[[الشقة]:[وصف]],4,FALSE),"")</f>
        <v/>
      </c>
      <c r="K9993" s="16" t="str">
        <f t="shared" si="313"/>
        <v/>
      </c>
    </row>
    <row r="9994" spans="2:11" x14ac:dyDescent="0.2">
      <c r="B9994" s="10" t="str">
        <f t="shared" si="312"/>
        <v/>
      </c>
      <c r="C9994" s="30"/>
      <c r="H9994" s="10" t="str">
        <f>IFERROR(IF(INDEX(Rooms[اعتماد القيمة],MATCH(الحجز!$D9994,Rooms[الشقة],0),1)&lt;=الحجز!$C9994,((INDEX(Rooms[القيمة],MATCH(الحجز!$D9994,Rooms[الشقة],0),1)*الحجز!$E9994)+G9994)-F9994,الحجز!$H9994),"")</f>
        <v/>
      </c>
      <c r="I9994" s="10" t="str">
        <f>IFERROR(VLOOKUP(D9994,Rooms[[الشقة]:[وصف]],4,FALSE),"")</f>
        <v/>
      </c>
      <c r="K9994" s="16" t="str">
        <f t="shared" si="313"/>
        <v/>
      </c>
    </row>
    <row r="9995" spans="2:11" x14ac:dyDescent="0.2">
      <c r="B9995" s="10" t="str">
        <f t="shared" si="312"/>
        <v/>
      </c>
      <c r="C9995" s="30"/>
      <c r="H9995" s="10" t="str">
        <f>IFERROR(IF(INDEX(Rooms[اعتماد القيمة],MATCH(الحجز!$D9995,Rooms[الشقة],0),1)&lt;=الحجز!$C9995,((INDEX(Rooms[القيمة],MATCH(الحجز!$D9995,Rooms[الشقة],0),1)*الحجز!$E9995)+G9995)-F9995,الحجز!$H9995),"")</f>
        <v/>
      </c>
      <c r="I9995" s="10" t="str">
        <f>IFERROR(VLOOKUP(D9995,Rooms[[الشقة]:[وصف]],4,FALSE),"")</f>
        <v/>
      </c>
      <c r="K9995" s="16" t="str">
        <f t="shared" si="313"/>
        <v/>
      </c>
    </row>
    <row r="9996" spans="2:11" x14ac:dyDescent="0.2">
      <c r="B9996" s="10" t="str">
        <f t="shared" si="312"/>
        <v/>
      </c>
      <c r="C9996" s="30"/>
      <c r="H9996" s="10" t="str">
        <f>IFERROR(IF(INDEX(Rooms[اعتماد القيمة],MATCH(الحجز!$D9996,Rooms[الشقة],0),1)&lt;=الحجز!$C9996,((INDEX(Rooms[القيمة],MATCH(الحجز!$D9996,Rooms[الشقة],0),1)*الحجز!$E9996)+G9996)-F9996,الحجز!$H9996),"")</f>
        <v/>
      </c>
      <c r="I9996" s="10" t="str">
        <f>IFERROR(VLOOKUP(D9996,Rooms[[الشقة]:[وصف]],4,FALSE),"")</f>
        <v/>
      </c>
      <c r="K9996" s="16" t="str">
        <f t="shared" si="313"/>
        <v/>
      </c>
    </row>
    <row r="9997" spans="2:11" x14ac:dyDescent="0.2">
      <c r="B9997" s="10" t="str">
        <f t="shared" si="312"/>
        <v/>
      </c>
      <c r="C9997" s="30"/>
      <c r="H9997" s="10" t="str">
        <f>IFERROR(IF(INDEX(Rooms[اعتماد القيمة],MATCH(الحجز!$D9997,Rooms[الشقة],0),1)&lt;=الحجز!$C9997,((INDEX(Rooms[القيمة],MATCH(الحجز!$D9997,Rooms[الشقة],0),1)*الحجز!$E9997)+G9997)-F9997,الحجز!$H9997),"")</f>
        <v/>
      </c>
      <c r="I9997" s="10" t="str">
        <f>IFERROR(VLOOKUP(D9997,Rooms[[الشقة]:[وصف]],4,FALSE),"")</f>
        <v/>
      </c>
      <c r="K9997" s="16" t="str">
        <f t="shared" si="313"/>
        <v/>
      </c>
    </row>
    <row r="9998" spans="2:11" x14ac:dyDescent="0.2">
      <c r="B9998" s="10" t="str">
        <f t="shared" si="312"/>
        <v/>
      </c>
      <c r="C9998" s="30"/>
      <c r="H9998" s="10" t="str">
        <f>IFERROR(IF(INDEX(Rooms[اعتماد القيمة],MATCH(الحجز!$D9998,Rooms[الشقة],0),1)&lt;=الحجز!$C9998,((INDEX(Rooms[القيمة],MATCH(الحجز!$D9998,Rooms[الشقة],0),1)*الحجز!$E9998)+G9998)-F9998,الحجز!$H9998),"")</f>
        <v/>
      </c>
      <c r="I9998" s="10" t="str">
        <f>IFERROR(VLOOKUP(D9998,Rooms[[الشقة]:[وصف]],4,FALSE),"")</f>
        <v/>
      </c>
      <c r="K9998" s="16" t="str">
        <f t="shared" si="313"/>
        <v/>
      </c>
    </row>
    <row r="9999" spans="2:11" x14ac:dyDescent="0.2">
      <c r="B9999" s="10" t="str">
        <f t="shared" si="312"/>
        <v/>
      </c>
      <c r="C9999" s="30"/>
      <c r="H9999" s="10" t="str">
        <f>IFERROR(IF(INDEX(Rooms[اعتماد القيمة],MATCH(الحجز!$D9999,Rooms[الشقة],0),1)&lt;=الحجز!$C9999,((INDEX(Rooms[القيمة],MATCH(الحجز!$D9999,Rooms[الشقة],0),1)*الحجز!$E9999)+G9999)-F9999,الحجز!$H9999),"")</f>
        <v/>
      </c>
      <c r="I9999" s="10" t="str">
        <f>IFERROR(VLOOKUP(D9999,Rooms[[الشقة]:[وصف]],4,FALSE),"")</f>
        <v/>
      </c>
      <c r="K9999" s="16" t="str">
        <f t="shared" si="313"/>
        <v/>
      </c>
    </row>
    <row r="10000" spans="2:11" x14ac:dyDescent="0.2">
      <c r="B10000" s="10" t="str">
        <f t="shared" si="312"/>
        <v/>
      </c>
      <c r="C10000" s="30"/>
      <c r="H10000" s="10" t="str">
        <f>IFERROR(IF(INDEX(Rooms[اعتماد القيمة],MATCH(الحجز!$D10000,Rooms[الشقة],0),1)&lt;=الحجز!$C10000,((INDEX(Rooms[القيمة],MATCH(الحجز!$D10000,Rooms[الشقة],0),1)*الحجز!$E10000)+G10000)-F10000,الحجز!$H10000),"")</f>
        <v/>
      </c>
      <c r="I10000" s="10" t="str">
        <f>IFERROR(VLOOKUP(D10000,Rooms[[الشقة]:[وصف]],4,FALSE),"")</f>
        <v/>
      </c>
      <c r="K10000" s="16" t="str">
        <f t="shared" si="313"/>
        <v/>
      </c>
    </row>
    <row r="10001" spans="2:11" x14ac:dyDescent="0.2">
      <c r="B10001" s="10" t="str">
        <f t="shared" si="312"/>
        <v/>
      </c>
      <c r="C10001" s="30"/>
      <c r="H10001" s="10" t="str">
        <f>IFERROR(IF(INDEX(Rooms[اعتماد القيمة],MATCH(الحجز!$D10001,Rooms[الشقة],0),1)&lt;=الحجز!$C10001,((INDEX(Rooms[القيمة],MATCH(الحجز!$D10001,Rooms[الشقة],0),1)*الحجز!$E10001)+G10001)-F10001,الحجز!$H10001),"")</f>
        <v/>
      </c>
      <c r="I10001" s="10" t="str">
        <f>IFERROR(VLOOKUP(D10001,Rooms[[الشقة]:[وصف]],4,FALSE),"")</f>
        <v/>
      </c>
      <c r="K10001" s="16" t="str">
        <f t="shared" si="313"/>
        <v/>
      </c>
    </row>
    <row r="10002" spans="2:11" x14ac:dyDescent="0.2">
      <c r="B10002" s="10" t="str">
        <f t="shared" si="312"/>
        <v/>
      </c>
      <c r="C10002" s="30"/>
      <c r="H10002" s="10" t="str">
        <f>IFERROR(IF(INDEX(Rooms[اعتماد القيمة],MATCH(الحجز!$D10002,Rooms[الشقة],0),1)&lt;=الحجز!$C10002,((INDEX(Rooms[القيمة],MATCH(الحجز!$D10002,Rooms[الشقة],0),1)*الحجز!$E10002)+G10002)-F10002,الحجز!$H10002),"")</f>
        <v/>
      </c>
      <c r="I10002" s="10" t="str">
        <f>IFERROR(VLOOKUP(D10002,Rooms[[الشقة]:[وصف]],4,FALSE),"")</f>
        <v/>
      </c>
      <c r="K10002" s="16" t="str">
        <f t="shared" si="313"/>
        <v/>
      </c>
    </row>
    <row r="10003" spans="2:11" x14ac:dyDescent="0.2">
      <c r="B10003" s="10" t="str">
        <f t="shared" si="312"/>
        <v/>
      </c>
      <c r="C10003" s="30"/>
      <c r="H10003" s="10" t="str">
        <f>IFERROR(IF(INDEX(Rooms[اعتماد القيمة],MATCH(الحجز!$D10003,Rooms[الشقة],0),1)&lt;=الحجز!$C10003,((INDEX(Rooms[القيمة],MATCH(الحجز!$D10003,Rooms[الشقة],0),1)*الحجز!$E10003)+G10003)-F10003,الحجز!$H10003),"")</f>
        <v/>
      </c>
      <c r="I10003" s="10" t="str">
        <f>IFERROR(VLOOKUP(D10003,Rooms[[الشقة]:[وصف]],4,FALSE),"")</f>
        <v/>
      </c>
      <c r="K10003" s="16" t="str">
        <f t="shared" si="313"/>
        <v/>
      </c>
    </row>
    <row r="10004" spans="2:11" x14ac:dyDescent="0.2">
      <c r="B10004" s="10" t="str">
        <f t="shared" si="312"/>
        <v/>
      </c>
      <c r="C10004" s="30"/>
      <c r="H10004" s="10" t="str">
        <f>IFERROR(IF(INDEX(Rooms[اعتماد القيمة],MATCH(الحجز!$D10004,Rooms[الشقة],0),1)&lt;=الحجز!$C10004,((INDEX(Rooms[القيمة],MATCH(الحجز!$D10004,Rooms[الشقة],0),1)*الحجز!$E10004)+G10004)-F10004,الحجز!$H10004),"")</f>
        <v/>
      </c>
      <c r="I10004" s="10" t="str">
        <f>IFERROR(VLOOKUP(D10004,Rooms[[الشقة]:[وصف]],4,FALSE),"")</f>
        <v/>
      </c>
      <c r="K10004" s="16" t="str">
        <f t="shared" si="313"/>
        <v/>
      </c>
    </row>
    <row r="10005" spans="2:11" x14ac:dyDescent="0.2">
      <c r="B10005" s="10" t="str">
        <f t="shared" si="312"/>
        <v/>
      </c>
      <c r="C10005" s="30"/>
      <c r="H10005" s="10" t="str">
        <f>IFERROR(IF(INDEX(Rooms[اعتماد القيمة],MATCH(الحجز!$D10005,Rooms[الشقة],0),1)&lt;=الحجز!$C10005,((INDEX(Rooms[القيمة],MATCH(الحجز!$D10005,Rooms[الشقة],0),1)*الحجز!$E10005)+G10005)-F10005,الحجز!$H10005),"")</f>
        <v/>
      </c>
      <c r="I10005" s="10" t="str">
        <f>IFERROR(VLOOKUP(D10005,Rooms[[الشقة]:[وصف]],4,FALSE),"")</f>
        <v/>
      </c>
      <c r="K10005" s="16" t="str">
        <f t="shared" si="313"/>
        <v/>
      </c>
    </row>
    <row r="10006" spans="2:11" x14ac:dyDescent="0.2">
      <c r="B10006" s="10" t="str">
        <f t="shared" si="312"/>
        <v/>
      </c>
      <c r="C10006" s="30"/>
      <c r="H10006" s="10" t="str">
        <f>IFERROR(IF(INDEX(Rooms[اعتماد القيمة],MATCH(الحجز!$D10006,Rooms[الشقة],0),1)&lt;=الحجز!$C10006,((INDEX(Rooms[القيمة],MATCH(الحجز!$D10006,Rooms[الشقة],0),1)*الحجز!$E10006)+G10006)-F10006,الحجز!$H10006),"")</f>
        <v/>
      </c>
      <c r="I10006" s="10" t="str">
        <f>IFERROR(VLOOKUP(D10006,Rooms[[الشقة]:[وصف]],4,FALSE),"")</f>
        <v/>
      </c>
      <c r="K10006" s="16" t="str">
        <f t="shared" si="313"/>
        <v/>
      </c>
    </row>
    <row r="10007" spans="2:11" x14ac:dyDescent="0.2">
      <c r="B10007" s="10" t="str">
        <f t="shared" si="312"/>
        <v/>
      </c>
      <c r="C10007" s="30"/>
      <c r="H10007" s="10" t="str">
        <f>IFERROR(IF(INDEX(Rooms[اعتماد القيمة],MATCH(الحجز!$D10007,Rooms[الشقة],0),1)&lt;=الحجز!$C10007,((INDEX(Rooms[القيمة],MATCH(الحجز!$D10007,Rooms[الشقة],0),1)*الحجز!$E10007)+G10007)-F10007,الحجز!$H10007),"")</f>
        <v/>
      </c>
      <c r="I10007" s="10" t="str">
        <f>IFERROR(VLOOKUP(D10007,Rooms[[الشقة]:[وصف]],4,FALSE),"")</f>
        <v/>
      </c>
      <c r="K10007" s="16" t="str">
        <f t="shared" si="313"/>
        <v/>
      </c>
    </row>
    <row r="10008" spans="2:11" x14ac:dyDescent="0.2">
      <c r="B10008" s="10" t="str">
        <f t="shared" si="312"/>
        <v/>
      </c>
      <c r="C10008" s="30"/>
      <c r="H10008" s="10" t="str">
        <f>IFERROR(IF(INDEX(Rooms[اعتماد القيمة],MATCH(الحجز!$D10008,Rooms[الشقة],0),1)&lt;=الحجز!$C10008,((INDEX(Rooms[القيمة],MATCH(الحجز!$D10008,Rooms[الشقة],0),1)*الحجز!$E10008)+G10008)-F10008,الحجز!$H10008),"")</f>
        <v/>
      </c>
      <c r="I10008" s="10" t="str">
        <f>IFERROR(VLOOKUP(D10008,Rooms[[الشقة]:[وصف]],4,FALSE),"")</f>
        <v/>
      </c>
      <c r="K10008" s="16" t="str">
        <f t="shared" si="313"/>
        <v/>
      </c>
    </row>
    <row r="10009" spans="2:11" x14ac:dyDescent="0.2">
      <c r="B10009" s="10" t="str">
        <f t="shared" si="312"/>
        <v/>
      </c>
      <c r="C10009" s="30"/>
      <c r="H10009" s="10" t="str">
        <f>IFERROR(IF(INDEX(Rooms[اعتماد القيمة],MATCH(الحجز!$D10009,Rooms[الشقة],0),1)&lt;=الحجز!$C10009,((INDEX(Rooms[القيمة],MATCH(الحجز!$D10009,Rooms[الشقة],0),1)*الحجز!$E10009)+G10009)-F10009,الحجز!$H10009),"")</f>
        <v/>
      </c>
      <c r="I10009" s="10" t="str">
        <f>IFERROR(VLOOKUP(D10009,Rooms[[الشقة]:[وصف]],4,FALSE),"")</f>
        <v/>
      </c>
      <c r="K10009" s="16" t="str">
        <f t="shared" si="313"/>
        <v/>
      </c>
    </row>
    <row r="10010" spans="2:11" x14ac:dyDescent="0.2">
      <c r="B10010" s="10" t="str">
        <f t="shared" si="312"/>
        <v/>
      </c>
      <c r="C10010" s="30"/>
      <c r="H10010" s="10" t="str">
        <f>IFERROR(IF(INDEX(Rooms[اعتماد القيمة],MATCH(الحجز!$D10010,Rooms[الشقة],0),1)&lt;=الحجز!$C10010,((INDEX(Rooms[القيمة],MATCH(الحجز!$D10010,Rooms[الشقة],0),1)*الحجز!$E10010)+G10010)-F10010,الحجز!$H10010),"")</f>
        <v/>
      </c>
      <c r="I10010" s="10" t="str">
        <f>IFERROR(VLOOKUP(D10010,Rooms[[الشقة]:[وصف]],4,FALSE),"")</f>
        <v/>
      </c>
      <c r="K10010" s="16" t="str">
        <f t="shared" si="313"/>
        <v/>
      </c>
    </row>
    <row r="10011" spans="2:11" x14ac:dyDescent="0.2">
      <c r="B10011" s="10" t="str">
        <f t="shared" si="312"/>
        <v/>
      </c>
      <c r="C10011" s="30"/>
      <c r="H10011" s="10" t="str">
        <f>IFERROR(IF(INDEX(Rooms[اعتماد القيمة],MATCH(الحجز!$D10011,Rooms[الشقة],0),1)&lt;=الحجز!$C10011,((INDEX(Rooms[القيمة],MATCH(الحجز!$D10011,Rooms[الشقة],0),1)*الحجز!$E10011)+G10011)-F10011,الحجز!$H10011),"")</f>
        <v/>
      </c>
      <c r="I10011" s="10" t="str">
        <f>IFERROR(VLOOKUP(D10011,Rooms[[الشقة]:[وصف]],4,FALSE),"")</f>
        <v/>
      </c>
      <c r="K10011" s="16" t="str">
        <f t="shared" si="313"/>
        <v/>
      </c>
    </row>
    <row r="10012" spans="2:11" x14ac:dyDescent="0.2">
      <c r="B10012" s="10" t="str">
        <f t="shared" si="312"/>
        <v/>
      </c>
      <c r="C10012" s="30"/>
      <c r="H10012" s="10" t="str">
        <f>IFERROR(IF(INDEX(Rooms[اعتماد القيمة],MATCH(الحجز!$D10012,Rooms[الشقة],0),1)&lt;=الحجز!$C10012,((INDEX(Rooms[القيمة],MATCH(الحجز!$D10012,Rooms[الشقة],0),1)*الحجز!$E10012)+G10012)-F10012,الحجز!$H10012),"")</f>
        <v/>
      </c>
      <c r="I10012" s="10" t="str">
        <f>IFERROR(VLOOKUP(D10012,Rooms[[الشقة]:[وصف]],4,FALSE),"")</f>
        <v/>
      </c>
      <c r="K10012" s="16" t="str">
        <f t="shared" si="313"/>
        <v/>
      </c>
    </row>
    <row r="10013" spans="2:11" x14ac:dyDescent="0.2">
      <c r="B10013" s="10" t="str">
        <f t="shared" si="312"/>
        <v/>
      </c>
      <c r="C10013" s="30"/>
      <c r="H10013" s="10" t="str">
        <f>IFERROR(IF(INDEX(Rooms[اعتماد القيمة],MATCH(الحجز!$D10013,Rooms[الشقة],0),1)&lt;=الحجز!$C10013,((INDEX(Rooms[القيمة],MATCH(الحجز!$D10013,Rooms[الشقة],0),1)*الحجز!$E10013)+G10013)-F10013,الحجز!$H10013),"")</f>
        <v/>
      </c>
      <c r="I10013" s="10" t="str">
        <f>IFERROR(VLOOKUP(D10013,Rooms[[الشقة]:[وصف]],4,FALSE),"")</f>
        <v/>
      </c>
      <c r="K10013" s="16" t="str">
        <f t="shared" si="313"/>
        <v/>
      </c>
    </row>
    <row r="10014" spans="2:11" x14ac:dyDescent="0.2">
      <c r="B10014" s="10" t="str">
        <f t="shared" si="312"/>
        <v/>
      </c>
      <c r="C10014" s="30"/>
      <c r="H10014" s="10" t="str">
        <f>IFERROR(IF(INDEX(Rooms[اعتماد القيمة],MATCH(الحجز!$D10014,Rooms[الشقة],0),1)&lt;=الحجز!$C10014,((INDEX(Rooms[القيمة],MATCH(الحجز!$D10014,Rooms[الشقة],0),1)*الحجز!$E10014)+G10014)-F10014,الحجز!$H10014),"")</f>
        <v/>
      </c>
      <c r="I10014" s="10" t="str">
        <f>IFERROR(VLOOKUP(D10014,Rooms[[الشقة]:[وصف]],4,FALSE),"")</f>
        <v/>
      </c>
      <c r="K10014" s="16" t="str">
        <f t="shared" si="313"/>
        <v/>
      </c>
    </row>
    <row r="10015" spans="2:11" x14ac:dyDescent="0.2">
      <c r="B10015" s="10" t="str">
        <f t="shared" si="312"/>
        <v/>
      </c>
      <c r="C10015" s="30"/>
      <c r="H10015" s="10" t="str">
        <f>IFERROR(IF(INDEX(Rooms[اعتماد القيمة],MATCH(الحجز!$D10015,Rooms[الشقة],0),1)&lt;=الحجز!$C10015,((INDEX(Rooms[القيمة],MATCH(الحجز!$D10015,Rooms[الشقة],0),1)*الحجز!$E10015)+G10015)-F10015,الحجز!$H10015),"")</f>
        <v/>
      </c>
      <c r="I10015" s="10" t="str">
        <f>IFERROR(VLOOKUP(D10015,Rooms[[الشقة]:[وصف]],4,FALSE),"")</f>
        <v/>
      </c>
      <c r="K10015" s="16" t="str">
        <f t="shared" si="313"/>
        <v/>
      </c>
    </row>
    <row r="10016" spans="2:11" x14ac:dyDescent="0.2">
      <c r="B10016" s="10" t="str">
        <f t="shared" si="312"/>
        <v/>
      </c>
      <c r="C10016" s="30"/>
      <c r="H10016" s="10" t="str">
        <f>IFERROR(IF(INDEX(Rooms[اعتماد القيمة],MATCH(الحجز!$D10016,Rooms[الشقة],0),1)&lt;=الحجز!$C10016,((INDEX(Rooms[القيمة],MATCH(الحجز!$D10016,Rooms[الشقة],0),1)*الحجز!$E10016)+G10016)-F10016,الحجز!$H10016),"")</f>
        <v/>
      </c>
      <c r="I10016" s="10" t="str">
        <f>IFERROR(VLOOKUP(D10016,Rooms[[الشقة]:[وصف]],4,FALSE),"")</f>
        <v/>
      </c>
      <c r="K10016" s="16" t="str">
        <f t="shared" si="313"/>
        <v/>
      </c>
    </row>
    <row r="10017" spans="2:11" x14ac:dyDescent="0.2">
      <c r="B10017" s="10" t="str">
        <f t="shared" si="312"/>
        <v/>
      </c>
      <c r="C10017" s="30"/>
      <c r="H10017" s="10" t="str">
        <f>IFERROR(IF(INDEX(Rooms[اعتماد القيمة],MATCH(الحجز!$D10017,Rooms[الشقة],0),1)&lt;=الحجز!$C10017,((INDEX(Rooms[القيمة],MATCH(الحجز!$D10017,Rooms[الشقة],0),1)*الحجز!$E10017)+G10017)-F10017,الحجز!$H10017),"")</f>
        <v/>
      </c>
      <c r="I10017" s="10" t="str">
        <f>IFERROR(VLOOKUP(D10017,Rooms[[الشقة]:[وصف]],4,FALSE),"")</f>
        <v/>
      </c>
      <c r="K10017" s="16" t="str">
        <f t="shared" si="313"/>
        <v/>
      </c>
    </row>
    <row r="10018" spans="2:11" x14ac:dyDescent="0.2">
      <c r="B10018" s="10" t="str">
        <f t="shared" si="312"/>
        <v/>
      </c>
      <c r="C10018" s="30"/>
      <c r="H10018" s="10" t="str">
        <f>IFERROR(IF(INDEX(Rooms[اعتماد القيمة],MATCH(الحجز!$D10018,Rooms[الشقة],0),1)&lt;=الحجز!$C10018,((INDEX(Rooms[القيمة],MATCH(الحجز!$D10018,Rooms[الشقة],0),1)*الحجز!$E10018)+G10018)-F10018,الحجز!$H10018),"")</f>
        <v/>
      </c>
      <c r="I10018" s="10" t="str">
        <f>IFERROR(VLOOKUP(D10018,Rooms[[الشقة]:[وصف]],4,FALSE),"")</f>
        <v/>
      </c>
      <c r="K10018" s="16" t="str">
        <f t="shared" si="313"/>
        <v/>
      </c>
    </row>
    <row r="10019" spans="2:11" x14ac:dyDescent="0.2">
      <c r="B10019" s="10" t="str">
        <f t="shared" si="312"/>
        <v/>
      </c>
      <c r="C10019" s="30"/>
      <c r="H10019" s="10" t="str">
        <f>IFERROR(IF(INDEX(Rooms[اعتماد القيمة],MATCH(الحجز!$D10019,Rooms[الشقة],0),1)&lt;=الحجز!$C10019,((INDEX(Rooms[القيمة],MATCH(الحجز!$D10019,Rooms[الشقة],0),1)*الحجز!$E10019)+G10019)-F10019,الحجز!$H10019),"")</f>
        <v/>
      </c>
      <c r="I10019" s="10" t="str">
        <f>IFERROR(VLOOKUP(D10019,Rooms[[الشقة]:[وصف]],4,FALSE),"")</f>
        <v/>
      </c>
      <c r="K10019" s="16" t="str">
        <f t="shared" si="313"/>
        <v/>
      </c>
    </row>
    <row r="10020" spans="2:11" x14ac:dyDescent="0.2">
      <c r="B10020" s="10" t="str">
        <f t="shared" si="312"/>
        <v/>
      </c>
      <c r="C10020" s="30"/>
      <c r="H10020" s="10" t="str">
        <f>IFERROR(IF(INDEX(Rooms[اعتماد القيمة],MATCH(الحجز!$D10020,Rooms[الشقة],0),1)&lt;=الحجز!$C10020,((INDEX(Rooms[القيمة],MATCH(الحجز!$D10020,Rooms[الشقة],0),1)*الحجز!$E10020)+G10020)-F10020,الحجز!$H10020),"")</f>
        <v/>
      </c>
      <c r="I10020" s="10" t="str">
        <f>IFERROR(VLOOKUP(D10020,Rooms[[الشقة]:[وصف]],4,FALSE),"")</f>
        <v/>
      </c>
      <c r="K10020" s="16" t="str">
        <f t="shared" si="313"/>
        <v/>
      </c>
    </row>
    <row r="10021" spans="2:11" x14ac:dyDescent="0.2">
      <c r="B10021" s="10" t="str">
        <f t="shared" si="312"/>
        <v/>
      </c>
      <c r="C10021" s="30"/>
      <c r="H10021" s="10" t="str">
        <f>IFERROR(IF(INDEX(Rooms[اعتماد القيمة],MATCH(الحجز!$D10021,Rooms[الشقة],0),1)&lt;=الحجز!$C10021,((INDEX(Rooms[القيمة],MATCH(الحجز!$D10021,Rooms[الشقة],0),1)*الحجز!$E10021)+G10021)-F10021,الحجز!$H10021),"")</f>
        <v/>
      </c>
      <c r="I10021" s="10" t="str">
        <f>IFERROR(VLOOKUP(D10021,Rooms[[الشقة]:[وصف]],4,FALSE),"")</f>
        <v/>
      </c>
      <c r="K10021" s="16" t="str">
        <f t="shared" si="313"/>
        <v/>
      </c>
    </row>
    <row r="10022" spans="2:11" x14ac:dyDescent="0.2">
      <c r="B10022" s="10" t="str">
        <f t="shared" si="312"/>
        <v/>
      </c>
      <c r="C10022" s="30"/>
      <c r="H10022" s="10" t="str">
        <f>IFERROR(IF(INDEX(Rooms[اعتماد القيمة],MATCH(الحجز!$D10022,Rooms[الشقة],0),1)&lt;=الحجز!$C10022,((INDEX(Rooms[القيمة],MATCH(الحجز!$D10022,Rooms[الشقة],0),1)*الحجز!$E10022)+G10022)-F10022,الحجز!$H10022),"")</f>
        <v/>
      </c>
      <c r="I10022" s="10" t="str">
        <f>IFERROR(VLOOKUP(D10022,Rooms[[الشقة]:[وصف]],4,FALSE),"")</f>
        <v/>
      </c>
      <c r="K10022" s="16" t="str">
        <f t="shared" si="313"/>
        <v/>
      </c>
    </row>
    <row r="10023" spans="2:11" x14ac:dyDescent="0.2">
      <c r="B10023" s="10" t="str">
        <f t="shared" si="312"/>
        <v/>
      </c>
      <c r="C10023" s="30"/>
      <c r="H10023" s="10" t="str">
        <f>IFERROR(IF(INDEX(Rooms[اعتماد القيمة],MATCH(الحجز!$D10023,Rooms[الشقة],0),1)&lt;=الحجز!$C10023,((INDEX(Rooms[القيمة],MATCH(الحجز!$D10023,Rooms[الشقة],0),1)*الحجز!$E10023)+G10023)-F10023,الحجز!$H10023),"")</f>
        <v/>
      </c>
      <c r="I10023" s="10" t="str">
        <f>IFERROR(VLOOKUP(D10023,Rooms[[الشقة]:[وصف]],4,FALSE),"")</f>
        <v/>
      </c>
      <c r="K10023" s="16" t="str">
        <f t="shared" si="313"/>
        <v/>
      </c>
    </row>
    <row r="10024" spans="2:11" x14ac:dyDescent="0.2">
      <c r="B10024" s="10" t="str">
        <f t="shared" si="312"/>
        <v/>
      </c>
      <c r="C10024" s="30"/>
      <c r="H10024" s="10" t="str">
        <f>IFERROR(IF(INDEX(Rooms[اعتماد القيمة],MATCH(الحجز!$D10024,Rooms[الشقة],0),1)&lt;=الحجز!$C10024,((INDEX(Rooms[القيمة],MATCH(الحجز!$D10024,Rooms[الشقة],0),1)*الحجز!$E10024)+G10024)-F10024,الحجز!$H10024),"")</f>
        <v/>
      </c>
      <c r="I10024" s="10" t="str">
        <f>IFERROR(VLOOKUP(D10024,Rooms[[الشقة]:[وصف]],4,FALSE),"")</f>
        <v/>
      </c>
      <c r="K10024" s="16" t="str">
        <f t="shared" si="313"/>
        <v/>
      </c>
    </row>
    <row r="10025" spans="2:11" x14ac:dyDescent="0.2">
      <c r="B10025" s="10" t="str">
        <f t="shared" si="312"/>
        <v/>
      </c>
      <c r="C10025" s="30"/>
      <c r="H10025" s="10" t="str">
        <f>IFERROR(IF(INDEX(Rooms[اعتماد القيمة],MATCH(الحجز!$D10025,Rooms[الشقة],0),1)&lt;=الحجز!$C10025,((INDEX(Rooms[القيمة],MATCH(الحجز!$D10025,Rooms[الشقة],0),1)*الحجز!$E10025)+G10025)-F10025,الحجز!$H10025),"")</f>
        <v/>
      </c>
      <c r="I10025" s="10" t="str">
        <f>IFERROR(VLOOKUP(D10025,Rooms[[الشقة]:[وصف]],4,FALSE),"")</f>
        <v/>
      </c>
      <c r="K10025" s="16" t="str">
        <f t="shared" si="313"/>
        <v/>
      </c>
    </row>
    <row r="10026" spans="2:11" x14ac:dyDescent="0.2">
      <c r="B10026" s="10" t="str">
        <f t="shared" si="312"/>
        <v/>
      </c>
      <c r="C10026" s="30"/>
      <c r="H10026" s="10" t="str">
        <f>IFERROR(IF(INDEX(Rooms[اعتماد القيمة],MATCH(الحجز!$D10026,Rooms[الشقة],0),1)&lt;=الحجز!$C10026,((INDEX(Rooms[القيمة],MATCH(الحجز!$D10026,Rooms[الشقة],0),1)*الحجز!$E10026)+G10026)-F10026,الحجز!$H10026),"")</f>
        <v/>
      </c>
      <c r="I10026" s="10" t="str">
        <f>IFERROR(VLOOKUP(D10026,Rooms[[الشقة]:[وصف]],4,FALSE),"")</f>
        <v/>
      </c>
      <c r="K10026" s="16" t="str">
        <f t="shared" si="313"/>
        <v/>
      </c>
    </row>
    <row r="10027" spans="2:11" x14ac:dyDescent="0.2">
      <c r="B10027" s="10" t="str">
        <f t="shared" si="312"/>
        <v/>
      </c>
      <c r="C10027" s="30"/>
      <c r="H10027" s="10" t="str">
        <f>IFERROR(IF(INDEX(Rooms[اعتماد القيمة],MATCH(الحجز!$D10027,Rooms[الشقة],0),1)&lt;=الحجز!$C10027,((INDEX(Rooms[القيمة],MATCH(الحجز!$D10027,Rooms[الشقة],0),1)*الحجز!$E10027)+G10027)-F10027,الحجز!$H10027),"")</f>
        <v/>
      </c>
      <c r="I10027" s="10" t="str">
        <f>IFERROR(VLOOKUP(D10027,Rooms[[الشقة]:[وصف]],4,FALSE),"")</f>
        <v/>
      </c>
      <c r="K10027" s="16" t="str">
        <f t="shared" si="313"/>
        <v/>
      </c>
    </row>
    <row r="10028" spans="2:11" x14ac:dyDescent="0.2">
      <c r="B10028" s="10" t="str">
        <f t="shared" si="312"/>
        <v/>
      </c>
      <c r="C10028" s="30"/>
      <c r="H10028" s="10" t="str">
        <f>IFERROR(IF(INDEX(Rooms[اعتماد القيمة],MATCH(الحجز!$D10028,Rooms[الشقة],0),1)&lt;=الحجز!$C10028,((INDEX(Rooms[القيمة],MATCH(الحجز!$D10028,Rooms[الشقة],0),1)*الحجز!$E10028)+G10028)-F10028,الحجز!$H10028),"")</f>
        <v/>
      </c>
      <c r="I10028" s="10" t="str">
        <f>IFERROR(VLOOKUP(D10028,Rooms[[الشقة]:[وصف]],4,FALSE),"")</f>
        <v/>
      </c>
      <c r="K10028" s="16" t="str">
        <f t="shared" si="313"/>
        <v/>
      </c>
    </row>
    <row r="10029" spans="2:11" x14ac:dyDescent="0.2">
      <c r="B10029" s="10" t="str">
        <f t="shared" si="312"/>
        <v/>
      </c>
      <c r="C10029" s="30"/>
      <c r="H10029" s="10" t="str">
        <f>IFERROR(IF(INDEX(Rooms[اعتماد القيمة],MATCH(الحجز!$D10029,Rooms[الشقة],0),1)&lt;=الحجز!$C10029,((INDEX(Rooms[القيمة],MATCH(الحجز!$D10029,Rooms[الشقة],0),1)*الحجز!$E10029)+G10029)-F10029,الحجز!$H10029),"")</f>
        <v/>
      </c>
      <c r="I10029" s="10" t="str">
        <f>IFERROR(VLOOKUP(D10029,Rooms[[الشقة]:[وصف]],4,FALSE),"")</f>
        <v/>
      </c>
      <c r="K10029" s="16" t="str">
        <f t="shared" si="313"/>
        <v/>
      </c>
    </row>
    <row r="10030" spans="2:11" x14ac:dyDescent="0.2">
      <c r="B10030" s="10" t="str">
        <f t="shared" si="312"/>
        <v/>
      </c>
      <c r="C10030" s="30"/>
      <c r="H10030" s="10" t="str">
        <f>IFERROR(IF(INDEX(Rooms[اعتماد القيمة],MATCH(الحجز!$D10030,Rooms[الشقة],0),1)&lt;=الحجز!$C10030,((INDEX(Rooms[القيمة],MATCH(الحجز!$D10030,Rooms[الشقة],0),1)*الحجز!$E10030)+G10030)-F10030,الحجز!$H10030),"")</f>
        <v/>
      </c>
      <c r="I10030" s="10" t="str">
        <f>IFERROR(VLOOKUP(D10030,Rooms[[الشقة]:[وصف]],4,FALSE),"")</f>
        <v/>
      </c>
      <c r="K10030" s="16" t="str">
        <f t="shared" si="313"/>
        <v/>
      </c>
    </row>
    <row r="10031" spans="2:11" x14ac:dyDescent="0.2">
      <c r="B10031" s="10" t="str">
        <f t="shared" si="312"/>
        <v/>
      </c>
      <c r="C10031" s="30"/>
      <c r="H10031" s="10" t="str">
        <f>IFERROR(IF(INDEX(Rooms[اعتماد القيمة],MATCH(الحجز!$D10031,Rooms[الشقة],0),1)&lt;=الحجز!$C10031,((INDEX(Rooms[القيمة],MATCH(الحجز!$D10031,Rooms[الشقة],0),1)*الحجز!$E10031)+G10031)-F10031,الحجز!$H10031),"")</f>
        <v/>
      </c>
      <c r="I10031" s="10" t="str">
        <f>IFERROR(VLOOKUP(D10031,Rooms[[الشقة]:[وصف]],4,FALSE),"")</f>
        <v/>
      </c>
      <c r="K10031" s="16" t="str">
        <f t="shared" si="313"/>
        <v/>
      </c>
    </row>
    <row r="10032" spans="2:11" x14ac:dyDescent="0.2">
      <c r="B10032" s="10" t="str">
        <f t="shared" si="312"/>
        <v/>
      </c>
      <c r="C10032" s="30"/>
      <c r="H10032" s="10" t="str">
        <f>IFERROR(IF(INDEX(Rooms[اعتماد القيمة],MATCH(الحجز!$D10032,Rooms[الشقة],0),1)&lt;=الحجز!$C10032,((INDEX(Rooms[القيمة],MATCH(الحجز!$D10032,Rooms[الشقة],0),1)*الحجز!$E10032)+G10032)-F10032,الحجز!$H10032),"")</f>
        <v/>
      </c>
      <c r="I10032" s="10" t="str">
        <f>IFERROR(VLOOKUP(D10032,Rooms[[الشقة]:[وصف]],4,FALSE),"")</f>
        <v/>
      </c>
      <c r="K10032" s="16" t="str">
        <f t="shared" si="313"/>
        <v/>
      </c>
    </row>
    <row r="10033" spans="2:11" x14ac:dyDescent="0.2">
      <c r="B10033" s="10" t="str">
        <f t="shared" si="312"/>
        <v/>
      </c>
      <c r="C10033" s="30"/>
      <c r="H10033" s="10" t="str">
        <f>IFERROR(IF(INDEX(Rooms[اعتماد القيمة],MATCH(الحجز!$D10033,Rooms[الشقة],0),1)&lt;=الحجز!$C10033,((INDEX(Rooms[القيمة],MATCH(الحجز!$D10033,Rooms[الشقة],0),1)*الحجز!$E10033)+G10033)-F10033,الحجز!$H10033),"")</f>
        <v/>
      </c>
      <c r="I10033" s="10" t="str">
        <f>IFERROR(VLOOKUP(D10033,Rooms[[الشقة]:[وصف]],4,FALSE),"")</f>
        <v/>
      </c>
      <c r="K10033" s="16" t="str">
        <f t="shared" si="313"/>
        <v/>
      </c>
    </row>
    <row r="10034" spans="2:11" x14ac:dyDescent="0.2">
      <c r="B10034" s="10" t="str">
        <f t="shared" si="312"/>
        <v/>
      </c>
      <c r="C10034" s="30"/>
      <c r="H10034" s="10" t="str">
        <f>IFERROR(IF(INDEX(Rooms[اعتماد القيمة],MATCH(الحجز!$D10034,Rooms[الشقة],0),1)&lt;=الحجز!$C10034,((INDEX(Rooms[القيمة],MATCH(الحجز!$D10034,Rooms[الشقة],0),1)*الحجز!$E10034)+G10034)-F10034,الحجز!$H10034),"")</f>
        <v/>
      </c>
      <c r="I10034" s="10" t="str">
        <f>IFERROR(VLOOKUP(D10034,Rooms[[الشقة]:[وصف]],4,FALSE),"")</f>
        <v/>
      </c>
      <c r="K10034" s="16" t="str">
        <f t="shared" si="313"/>
        <v/>
      </c>
    </row>
    <row r="10035" spans="2:11" x14ac:dyDescent="0.2">
      <c r="B10035" s="10" t="str">
        <f t="shared" si="312"/>
        <v/>
      </c>
      <c r="C10035" s="30"/>
      <c r="H10035" s="10" t="str">
        <f>IFERROR(IF(INDEX(Rooms[اعتماد القيمة],MATCH(الحجز!$D10035,Rooms[الشقة],0),1)&lt;=الحجز!$C10035,((INDEX(Rooms[القيمة],MATCH(الحجز!$D10035,Rooms[الشقة],0),1)*الحجز!$E10035)+G10035)-F10035,الحجز!$H10035),"")</f>
        <v/>
      </c>
      <c r="I10035" s="10" t="str">
        <f>IFERROR(VLOOKUP(D10035,Rooms[[الشقة]:[وصف]],4,FALSE),"")</f>
        <v/>
      </c>
      <c r="K10035" s="16" t="str">
        <f t="shared" si="313"/>
        <v/>
      </c>
    </row>
    <row r="10036" spans="2:11" x14ac:dyDescent="0.2">
      <c r="B10036" s="10" t="str">
        <f t="shared" si="312"/>
        <v/>
      </c>
      <c r="C10036" s="30"/>
      <c r="H10036" s="10" t="str">
        <f>IFERROR(IF(INDEX(Rooms[اعتماد القيمة],MATCH(الحجز!$D10036,Rooms[الشقة],0),1)&lt;=الحجز!$C10036,((INDEX(Rooms[القيمة],MATCH(الحجز!$D10036,Rooms[الشقة],0),1)*الحجز!$E10036)+G10036)-F10036,الحجز!$H10036),"")</f>
        <v/>
      </c>
      <c r="I10036" s="10" t="str">
        <f>IFERROR(VLOOKUP(D10036,Rooms[[الشقة]:[وصف]],4,FALSE),"")</f>
        <v/>
      </c>
      <c r="K10036" s="16" t="str">
        <f t="shared" si="313"/>
        <v/>
      </c>
    </row>
    <row r="10037" spans="2:11" x14ac:dyDescent="0.2">
      <c r="B10037" s="10" t="str">
        <f t="shared" si="312"/>
        <v/>
      </c>
      <c r="C10037" s="30"/>
      <c r="H10037" s="10" t="str">
        <f>IFERROR(IF(INDEX(Rooms[اعتماد القيمة],MATCH(الحجز!$D10037,Rooms[الشقة],0),1)&lt;=الحجز!$C10037,((INDEX(Rooms[القيمة],MATCH(الحجز!$D10037,Rooms[الشقة],0),1)*الحجز!$E10037)+G10037)-F10037,الحجز!$H10037),"")</f>
        <v/>
      </c>
      <c r="I10037" s="10" t="str">
        <f>IFERROR(VLOOKUP(D10037,Rooms[[الشقة]:[وصف]],4,FALSE),"")</f>
        <v/>
      </c>
      <c r="K10037" s="16" t="str">
        <f t="shared" si="313"/>
        <v/>
      </c>
    </row>
    <row r="10038" spans="2:11" x14ac:dyDescent="0.2">
      <c r="B10038" s="10" t="str">
        <f t="shared" si="312"/>
        <v/>
      </c>
      <c r="C10038" s="30"/>
      <c r="H10038" s="10" t="str">
        <f>IFERROR(IF(INDEX(Rooms[اعتماد القيمة],MATCH(الحجز!$D10038,Rooms[الشقة],0),1)&lt;=الحجز!$C10038,((INDEX(Rooms[القيمة],MATCH(الحجز!$D10038,Rooms[الشقة],0),1)*الحجز!$E10038)+G10038)-F10038,الحجز!$H10038),"")</f>
        <v/>
      </c>
      <c r="I10038" s="10" t="str">
        <f>IFERROR(VLOOKUP(D10038,Rooms[[الشقة]:[وصف]],4,FALSE),"")</f>
        <v/>
      </c>
      <c r="K10038" s="16" t="str">
        <f t="shared" si="313"/>
        <v/>
      </c>
    </row>
    <row r="10039" spans="2:11" x14ac:dyDescent="0.2">
      <c r="B10039" s="10" t="str">
        <f t="shared" si="312"/>
        <v/>
      </c>
      <c r="C10039" s="30"/>
      <c r="H10039" s="10" t="str">
        <f>IFERROR(IF(INDEX(Rooms[اعتماد القيمة],MATCH(الحجز!$D10039,Rooms[الشقة],0),1)&lt;=الحجز!$C10039,((INDEX(Rooms[القيمة],MATCH(الحجز!$D10039,Rooms[الشقة],0),1)*الحجز!$E10039)+G10039)-F10039,الحجز!$H10039),"")</f>
        <v/>
      </c>
      <c r="I10039" s="10" t="str">
        <f>IFERROR(VLOOKUP(D10039,Rooms[[الشقة]:[وصف]],4,FALSE),"")</f>
        <v/>
      </c>
      <c r="K10039" s="16" t="str">
        <f t="shared" si="313"/>
        <v/>
      </c>
    </row>
    <row r="10040" spans="2:11" x14ac:dyDescent="0.2">
      <c r="B10040" s="10" t="str">
        <f t="shared" si="312"/>
        <v/>
      </c>
      <c r="C10040" s="30"/>
      <c r="H10040" s="10" t="str">
        <f>IFERROR(IF(INDEX(Rooms[اعتماد القيمة],MATCH(الحجز!$D10040,Rooms[الشقة],0),1)&lt;=الحجز!$C10040,((INDEX(Rooms[القيمة],MATCH(الحجز!$D10040,Rooms[الشقة],0),1)*الحجز!$E10040)+G10040)-F10040,الحجز!$H10040),"")</f>
        <v/>
      </c>
      <c r="I10040" s="10" t="str">
        <f>IFERROR(VLOOKUP(D10040,Rooms[[الشقة]:[وصف]],4,FALSE),"")</f>
        <v/>
      </c>
      <c r="K10040" s="16" t="str">
        <f t="shared" si="313"/>
        <v/>
      </c>
    </row>
    <row r="10041" spans="2:11" x14ac:dyDescent="0.2">
      <c r="B10041" s="10" t="str">
        <f t="shared" si="312"/>
        <v/>
      </c>
      <c r="C10041" s="30"/>
      <c r="H10041" s="10" t="str">
        <f>IFERROR(IF(INDEX(Rooms[اعتماد القيمة],MATCH(الحجز!$D10041,Rooms[الشقة],0),1)&lt;=الحجز!$C10041,((INDEX(Rooms[القيمة],MATCH(الحجز!$D10041,Rooms[الشقة],0),1)*الحجز!$E10041)+G10041)-F10041,الحجز!$H10041),"")</f>
        <v/>
      </c>
      <c r="I10041" s="10" t="str">
        <f>IFERROR(VLOOKUP(D10041,Rooms[[الشقة]:[وصف]],4,FALSE),"")</f>
        <v/>
      </c>
      <c r="K10041" s="16" t="str">
        <f t="shared" si="313"/>
        <v/>
      </c>
    </row>
    <row r="10042" spans="2:11" x14ac:dyDescent="0.2">
      <c r="B10042" s="10" t="str">
        <f t="shared" si="312"/>
        <v/>
      </c>
      <c r="C10042" s="30"/>
      <c r="H10042" s="10" t="str">
        <f>IFERROR(IF(INDEX(Rooms[اعتماد القيمة],MATCH(الحجز!$D10042,Rooms[الشقة],0),1)&lt;=الحجز!$C10042,((INDEX(Rooms[القيمة],MATCH(الحجز!$D10042,Rooms[الشقة],0),1)*الحجز!$E10042)+G10042)-F10042,الحجز!$H10042),"")</f>
        <v/>
      </c>
      <c r="I10042" s="10" t="str">
        <f>IFERROR(VLOOKUP(D10042,Rooms[[الشقة]:[وصف]],4,FALSE),"")</f>
        <v/>
      </c>
      <c r="K10042" s="16" t="str">
        <f t="shared" si="313"/>
        <v/>
      </c>
    </row>
    <row r="10043" spans="2:11" x14ac:dyDescent="0.2">
      <c r="B10043" s="10" t="str">
        <f t="shared" si="312"/>
        <v/>
      </c>
      <c r="C10043" s="30"/>
      <c r="H10043" s="10" t="str">
        <f>IFERROR(IF(INDEX(Rooms[اعتماد القيمة],MATCH(الحجز!$D10043,Rooms[الشقة],0),1)&lt;=الحجز!$C10043,((INDEX(Rooms[القيمة],MATCH(الحجز!$D10043,Rooms[الشقة],0),1)*الحجز!$E10043)+G10043)-F10043,الحجز!$H10043),"")</f>
        <v/>
      </c>
      <c r="I10043" s="10" t="str">
        <f>IFERROR(VLOOKUP(D10043,Rooms[[الشقة]:[وصف]],4,FALSE),"")</f>
        <v/>
      </c>
      <c r="K10043" s="16" t="str">
        <f t="shared" si="313"/>
        <v/>
      </c>
    </row>
    <row r="10044" spans="2:11" x14ac:dyDescent="0.2">
      <c r="B10044" s="10" t="str">
        <f t="shared" si="312"/>
        <v/>
      </c>
      <c r="C10044" s="30"/>
      <c r="H10044" s="10" t="str">
        <f>IFERROR(IF(INDEX(Rooms[اعتماد القيمة],MATCH(الحجز!$D10044,Rooms[الشقة],0),1)&lt;=الحجز!$C10044,((INDEX(Rooms[القيمة],MATCH(الحجز!$D10044,Rooms[الشقة],0),1)*الحجز!$E10044)+G10044)-F10044,الحجز!$H10044),"")</f>
        <v/>
      </c>
      <c r="I10044" s="10" t="str">
        <f>IFERROR(VLOOKUP(D10044,Rooms[[الشقة]:[وصف]],4,FALSE),"")</f>
        <v/>
      </c>
      <c r="K10044" s="16" t="str">
        <f t="shared" si="313"/>
        <v/>
      </c>
    </row>
    <row r="10045" spans="2:11" x14ac:dyDescent="0.2">
      <c r="B10045" s="10" t="str">
        <f t="shared" si="312"/>
        <v/>
      </c>
      <c r="C10045" s="30"/>
      <c r="H10045" s="10" t="str">
        <f>IFERROR(IF(INDEX(Rooms[اعتماد القيمة],MATCH(الحجز!$D10045,Rooms[الشقة],0),1)&lt;=الحجز!$C10045,((INDEX(Rooms[القيمة],MATCH(الحجز!$D10045,Rooms[الشقة],0),1)*الحجز!$E10045)+G10045)-F10045,الحجز!$H10045),"")</f>
        <v/>
      </c>
      <c r="I10045" s="10" t="str">
        <f>IFERROR(VLOOKUP(D10045,Rooms[[الشقة]:[وصف]],4,FALSE),"")</f>
        <v/>
      </c>
      <c r="K10045" s="16" t="str">
        <f t="shared" si="313"/>
        <v/>
      </c>
    </row>
    <row r="10046" spans="2:11" x14ac:dyDescent="0.2">
      <c r="B10046" s="10" t="str">
        <f t="shared" si="312"/>
        <v/>
      </c>
      <c r="C10046" s="30"/>
      <c r="H10046" s="10" t="str">
        <f>IFERROR(IF(INDEX(Rooms[اعتماد القيمة],MATCH(الحجز!$D10046,Rooms[الشقة],0),1)&lt;=الحجز!$C10046,((INDEX(Rooms[القيمة],MATCH(الحجز!$D10046,Rooms[الشقة],0),1)*الحجز!$E10046)+G10046)-F10046,الحجز!$H10046),"")</f>
        <v/>
      </c>
      <c r="I10046" s="10" t="str">
        <f>IFERROR(VLOOKUP(D10046,Rooms[[الشقة]:[وصف]],4,FALSE),"")</f>
        <v/>
      </c>
      <c r="K10046" s="16" t="str">
        <f t="shared" si="313"/>
        <v/>
      </c>
    </row>
    <row r="10047" spans="2:11" x14ac:dyDescent="0.2">
      <c r="B10047" s="10" t="str">
        <f t="shared" si="312"/>
        <v/>
      </c>
      <c r="C10047" s="30"/>
      <c r="H10047" s="10" t="str">
        <f>IFERROR(IF(INDEX(Rooms[اعتماد القيمة],MATCH(الحجز!$D10047,Rooms[الشقة],0),1)&lt;=الحجز!$C10047,((INDEX(Rooms[القيمة],MATCH(الحجز!$D10047,Rooms[الشقة],0),1)*الحجز!$E10047)+G10047)-F10047,الحجز!$H10047),"")</f>
        <v/>
      </c>
      <c r="I10047" s="10" t="str">
        <f>IFERROR(VLOOKUP(D10047,Rooms[[الشقة]:[وصف]],4,FALSE),"")</f>
        <v/>
      </c>
      <c r="K10047" s="16" t="str">
        <f t="shared" si="313"/>
        <v/>
      </c>
    </row>
    <row r="10048" spans="2:11" x14ac:dyDescent="0.2">
      <c r="B10048" s="10" t="str">
        <f t="shared" si="312"/>
        <v/>
      </c>
      <c r="C10048" s="30"/>
      <c r="H10048" s="10" t="str">
        <f>IFERROR(IF(INDEX(Rooms[اعتماد القيمة],MATCH(الحجز!$D10048,Rooms[الشقة],0),1)&lt;=الحجز!$C10048,((INDEX(Rooms[القيمة],MATCH(الحجز!$D10048,Rooms[الشقة],0),1)*الحجز!$E10048)+G10048)-F10048,الحجز!$H10048),"")</f>
        <v/>
      </c>
      <c r="I10048" s="10" t="str">
        <f>IFERROR(VLOOKUP(D10048,Rooms[[الشقة]:[وصف]],4,FALSE),"")</f>
        <v/>
      </c>
      <c r="K10048" s="16" t="str">
        <f t="shared" si="313"/>
        <v/>
      </c>
    </row>
    <row r="10049" spans="2:11" x14ac:dyDescent="0.2">
      <c r="B10049" s="10" t="str">
        <f t="shared" si="312"/>
        <v/>
      </c>
      <c r="C10049" s="30"/>
      <c r="H10049" s="10" t="str">
        <f>IFERROR(IF(INDEX(Rooms[اعتماد القيمة],MATCH(الحجز!$D10049,Rooms[الشقة],0),1)&lt;=الحجز!$C10049,((INDEX(Rooms[القيمة],MATCH(الحجز!$D10049,Rooms[الشقة],0),1)*الحجز!$E10049)+G10049)-F10049,الحجز!$H10049),"")</f>
        <v/>
      </c>
      <c r="I10049" s="10" t="str">
        <f>IFERROR(VLOOKUP(D10049,Rooms[[الشقة]:[وصف]],4,FALSE),"")</f>
        <v/>
      </c>
      <c r="K10049" s="16" t="str">
        <f t="shared" si="313"/>
        <v/>
      </c>
    </row>
    <row r="10050" spans="2:11" x14ac:dyDescent="0.2">
      <c r="B10050" s="10" t="str">
        <f t="shared" si="312"/>
        <v/>
      </c>
      <c r="C10050" s="30"/>
      <c r="H10050" s="10" t="str">
        <f>IFERROR(IF(INDEX(Rooms[اعتماد القيمة],MATCH(الحجز!$D10050,Rooms[الشقة],0),1)&lt;=الحجز!$C10050,((INDEX(Rooms[القيمة],MATCH(الحجز!$D10050,Rooms[الشقة],0),1)*الحجز!$E10050)+G10050)-F10050,الحجز!$H10050),"")</f>
        <v/>
      </c>
      <c r="I10050" s="10" t="str">
        <f>IFERROR(VLOOKUP(D10050,Rooms[[الشقة]:[وصف]],4,FALSE),"")</f>
        <v/>
      </c>
      <c r="K10050" s="16" t="str">
        <f t="shared" si="313"/>
        <v/>
      </c>
    </row>
    <row r="10051" spans="2:11" x14ac:dyDescent="0.2">
      <c r="B10051" s="10" t="str">
        <f t="shared" si="312"/>
        <v/>
      </c>
      <c r="C10051" s="30"/>
      <c r="H10051" s="10" t="str">
        <f>IFERROR(IF(INDEX(Rooms[اعتماد القيمة],MATCH(الحجز!$D10051,Rooms[الشقة],0),1)&lt;=الحجز!$C10051,((INDEX(Rooms[القيمة],MATCH(الحجز!$D10051,Rooms[الشقة],0),1)*الحجز!$E10051)+G10051)-F10051,الحجز!$H10051),"")</f>
        <v/>
      </c>
      <c r="I10051" s="10" t="str">
        <f>IFERROR(VLOOKUP(D10051,Rooms[[الشقة]:[وصف]],4,FALSE),"")</f>
        <v/>
      </c>
      <c r="K10051" s="16" t="str">
        <f t="shared" si="313"/>
        <v/>
      </c>
    </row>
    <row r="10052" spans="2:11" x14ac:dyDescent="0.2">
      <c r="B10052" s="10" t="str">
        <f t="shared" si="312"/>
        <v/>
      </c>
      <c r="C10052" s="30"/>
      <c r="H10052" s="10" t="str">
        <f>IFERROR(IF(INDEX(Rooms[اعتماد القيمة],MATCH(الحجز!$D10052,Rooms[الشقة],0),1)&lt;=الحجز!$C10052,((INDEX(Rooms[القيمة],MATCH(الحجز!$D10052,Rooms[الشقة],0),1)*الحجز!$E10052)+G10052)-F10052,الحجز!$H10052),"")</f>
        <v/>
      </c>
      <c r="I10052" s="10" t="str">
        <f>IFERROR(VLOOKUP(D10052,Rooms[[الشقة]:[وصف]],4,FALSE),"")</f>
        <v/>
      </c>
      <c r="K10052" s="16" t="str">
        <f t="shared" si="313"/>
        <v/>
      </c>
    </row>
    <row r="10053" spans="2:11" x14ac:dyDescent="0.2">
      <c r="B10053" s="10" t="str">
        <f t="shared" ref="B10053:B10116" si="314">IF(C10053&lt;&gt;"",ROW(A10050),"")</f>
        <v/>
      </c>
      <c r="C10053" s="30"/>
      <c r="H10053" s="10" t="str">
        <f>IFERROR(IF(INDEX(Rooms[اعتماد القيمة],MATCH(الحجز!$D10053,Rooms[الشقة],0),1)&lt;=الحجز!$C10053,((INDEX(Rooms[القيمة],MATCH(الحجز!$D10053,Rooms[الشقة],0),1)*الحجز!$E10053)+G10053)-F10053,الحجز!$H10053),"")</f>
        <v/>
      </c>
      <c r="I10053" s="10" t="str">
        <f>IFERROR(VLOOKUP(D10053,Rooms[[الشقة]:[وصف]],4,FALSE),"")</f>
        <v/>
      </c>
      <c r="K10053" s="16" t="str">
        <f t="shared" ref="K10053:K10116" si="315">IF(AND(E10053="",C10053=""),"",C10053+(IF(E10053&lt;1,E10053,(E10053-1))))</f>
        <v/>
      </c>
    </row>
    <row r="10054" spans="2:11" x14ac:dyDescent="0.2">
      <c r="B10054" s="10" t="str">
        <f t="shared" si="314"/>
        <v/>
      </c>
      <c r="C10054" s="30"/>
      <c r="H10054" s="10" t="str">
        <f>IFERROR(IF(INDEX(Rooms[اعتماد القيمة],MATCH(الحجز!$D10054,Rooms[الشقة],0),1)&lt;=الحجز!$C10054,((INDEX(Rooms[القيمة],MATCH(الحجز!$D10054,Rooms[الشقة],0),1)*الحجز!$E10054)+G10054)-F10054,الحجز!$H10054),"")</f>
        <v/>
      </c>
      <c r="I10054" s="10" t="str">
        <f>IFERROR(VLOOKUP(D10054,Rooms[[الشقة]:[وصف]],4,FALSE),"")</f>
        <v/>
      </c>
      <c r="K10054" s="16" t="str">
        <f t="shared" si="315"/>
        <v/>
      </c>
    </row>
    <row r="10055" spans="2:11" x14ac:dyDescent="0.2">
      <c r="B10055" s="10" t="str">
        <f t="shared" si="314"/>
        <v/>
      </c>
      <c r="C10055" s="30"/>
      <c r="H10055" s="10" t="str">
        <f>IFERROR(IF(INDEX(Rooms[اعتماد القيمة],MATCH(الحجز!$D10055,Rooms[الشقة],0),1)&lt;=الحجز!$C10055,((INDEX(Rooms[القيمة],MATCH(الحجز!$D10055,Rooms[الشقة],0),1)*الحجز!$E10055)+G10055)-F10055,الحجز!$H10055),"")</f>
        <v/>
      </c>
      <c r="I10055" s="10" t="str">
        <f>IFERROR(VLOOKUP(D10055,Rooms[[الشقة]:[وصف]],4,FALSE),"")</f>
        <v/>
      </c>
      <c r="K10055" s="16" t="str">
        <f t="shared" si="315"/>
        <v/>
      </c>
    </row>
    <row r="10056" spans="2:11" x14ac:dyDescent="0.2">
      <c r="B10056" s="10" t="str">
        <f t="shared" si="314"/>
        <v/>
      </c>
      <c r="C10056" s="30"/>
      <c r="H10056" s="10" t="str">
        <f>IFERROR(IF(INDEX(Rooms[اعتماد القيمة],MATCH(الحجز!$D10056,Rooms[الشقة],0),1)&lt;=الحجز!$C10056,((INDEX(Rooms[القيمة],MATCH(الحجز!$D10056,Rooms[الشقة],0),1)*الحجز!$E10056)+G10056)-F10056,الحجز!$H10056),"")</f>
        <v/>
      </c>
      <c r="I10056" s="10" t="str">
        <f>IFERROR(VLOOKUP(D10056,Rooms[[الشقة]:[وصف]],4,FALSE),"")</f>
        <v/>
      </c>
      <c r="K10056" s="16" t="str">
        <f t="shared" si="315"/>
        <v/>
      </c>
    </row>
    <row r="10057" spans="2:11" x14ac:dyDescent="0.2">
      <c r="B10057" s="10" t="str">
        <f t="shared" si="314"/>
        <v/>
      </c>
      <c r="C10057" s="30"/>
      <c r="H10057" s="10" t="str">
        <f>IFERROR(IF(INDEX(Rooms[اعتماد القيمة],MATCH(الحجز!$D10057,Rooms[الشقة],0),1)&lt;=الحجز!$C10057,((INDEX(Rooms[القيمة],MATCH(الحجز!$D10057,Rooms[الشقة],0),1)*الحجز!$E10057)+G10057)-F10057,الحجز!$H10057),"")</f>
        <v/>
      </c>
      <c r="I10057" s="10" t="str">
        <f>IFERROR(VLOOKUP(D10057,Rooms[[الشقة]:[وصف]],4,FALSE),"")</f>
        <v/>
      </c>
      <c r="K10057" s="16" t="str">
        <f t="shared" si="315"/>
        <v/>
      </c>
    </row>
    <row r="10058" spans="2:11" x14ac:dyDescent="0.2">
      <c r="B10058" s="10" t="str">
        <f t="shared" si="314"/>
        <v/>
      </c>
      <c r="C10058" s="30"/>
      <c r="H10058" s="10" t="str">
        <f>IFERROR(IF(INDEX(Rooms[اعتماد القيمة],MATCH(الحجز!$D10058,Rooms[الشقة],0),1)&lt;=الحجز!$C10058,((INDEX(Rooms[القيمة],MATCH(الحجز!$D10058,Rooms[الشقة],0),1)*الحجز!$E10058)+G10058)-F10058,الحجز!$H10058),"")</f>
        <v/>
      </c>
      <c r="I10058" s="10" t="str">
        <f>IFERROR(VLOOKUP(D10058,Rooms[[الشقة]:[وصف]],4,FALSE),"")</f>
        <v/>
      </c>
      <c r="K10058" s="16" t="str">
        <f t="shared" si="315"/>
        <v/>
      </c>
    </row>
    <row r="10059" spans="2:11" x14ac:dyDescent="0.2">
      <c r="B10059" s="10" t="str">
        <f t="shared" si="314"/>
        <v/>
      </c>
      <c r="C10059" s="30"/>
      <c r="H10059" s="10" t="str">
        <f>IFERROR(IF(INDEX(Rooms[اعتماد القيمة],MATCH(الحجز!$D10059,Rooms[الشقة],0),1)&lt;=الحجز!$C10059,((INDEX(Rooms[القيمة],MATCH(الحجز!$D10059,Rooms[الشقة],0),1)*الحجز!$E10059)+G10059)-F10059,الحجز!$H10059),"")</f>
        <v/>
      </c>
      <c r="I10059" s="10" t="str">
        <f>IFERROR(VLOOKUP(D10059,Rooms[[الشقة]:[وصف]],4,FALSE),"")</f>
        <v/>
      </c>
      <c r="K10059" s="16" t="str">
        <f t="shared" si="315"/>
        <v/>
      </c>
    </row>
    <row r="10060" spans="2:11" x14ac:dyDescent="0.2">
      <c r="B10060" s="10" t="str">
        <f t="shared" si="314"/>
        <v/>
      </c>
      <c r="C10060" s="30"/>
      <c r="H10060" s="10" t="str">
        <f>IFERROR(IF(INDEX(Rooms[اعتماد القيمة],MATCH(الحجز!$D10060,Rooms[الشقة],0),1)&lt;=الحجز!$C10060,((INDEX(Rooms[القيمة],MATCH(الحجز!$D10060,Rooms[الشقة],0),1)*الحجز!$E10060)+G10060)-F10060,الحجز!$H10060),"")</f>
        <v/>
      </c>
      <c r="I10060" s="10" t="str">
        <f>IFERROR(VLOOKUP(D10060,Rooms[[الشقة]:[وصف]],4,FALSE),"")</f>
        <v/>
      </c>
      <c r="K10060" s="16" t="str">
        <f t="shared" si="315"/>
        <v/>
      </c>
    </row>
    <row r="10061" spans="2:11" x14ac:dyDescent="0.2">
      <c r="B10061" s="10" t="str">
        <f t="shared" si="314"/>
        <v/>
      </c>
      <c r="C10061" s="30"/>
      <c r="H10061" s="10" t="str">
        <f>IFERROR(IF(INDEX(Rooms[اعتماد القيمة],MATCH(الحجز!$D10061,Rooms[الشقة],0),1)&lt;=الحجز!$C10061,((INDEX(Rooms[القيمة],MATCH(الحجز!$D10061,Rooms[الشقة],0),1)*الحجز!$E10061)+G10061)-F10061,الحجز!$H10061),"")</f>
        <v/>
      </c>
      <c r="I10061" s="10" t="str">
        <f>IFERROR(VLOOKUP(D10061,Rooms[[الشقة]:[وصف]],4,FALSE),"")</f>
        <v/>
      </c>
      <c r="K10061" s="16" t="str">
        <f t="shared" si="315"/>
        <v/>
      </c>
    </row>
    <row r="10062" spans="2:11" x14ac:dyDescent="0.2">
      <c r="B10062" s="10" t="str">
        <f t="shared" si="314"/>
        <v/>
      </c>
      <c r="C10062" s="30"/>
      <c r="H10062" s="10" t="str">
        <f>IFERROR(IF(INDEX(Rooms[اعتماد القيمة],MATCH(الحجز!$D10062,Rooms[الشقة],0),1)&lt;=الحجز!$C10062,((INDEX(Rooms[القيمة],MATCH(الحجز!$D10062,Rooms[الشقة],0),1)*الحجز!$E10062)+G10062)-F10062,الحجز!$H10062),"")</f>
        <v/>
      </c>
      <c r="I10062" s="10" t="str">
        <f>IFERROR(VLOOKUP(D10062,Rooms[[الشقة]:[وصف]],4,FALSE),"")</f>
        <v/>
      </c>
      <c r="K10062" s="16" t="str">
        <f t="shared" si="315"/>
        <v/>
      </c>
    </row>
    <row r="10063" spans="2:11" x14ac:dyDescent="0.2">
      <c r="B10063" s="10" t="str">
        <f t="shared" si="314"/>
        <v/>
      </c>
      <c r="C10063" s="30"/>
      <c r="H10063" s="10" t="str">
        <f>IFERROR(IF(INDEX(Rooms[اعتماد القيمة],MATCH(الحجز!$D10063,Rooms[الشقة],0),1)&lt;=الحجز!$C10063,((INDEX(Rooms[القيمة],MATCH(الحجز!$D10063,Rooms[الشقة],0),1)*الحجز!$E10063)+G10063)-F10063,الحجز!$H10063),"")</f>
        <v/>
      </c>
      <c r="I10063" s="10" t="str">
        <f>IFERROR(VLOOKUP(D10063,Rooms[[الشقة]:[وصف]],4,FALSE),"")</f>
        <v/>
      </c>
      <c r="K10063" s="16" t="str">
        <f t="shared" si="315"/>
        <v/>
      </c>
    </row>
    <row r="10064" spans="2:11" x14ac:dyDescent="0.2">
      <c r="B10064" s="10" t="str">
        <f t="shared" si="314"/>
        <v/>
      </c>
      <c r="C10064" s="30"/>
      <c r="H10064" s="10" t="str">
        <f>IFERROR(IF(INDEX(Rooms[اعتماد القيمة],MATCH(الحجز!$D10064,Rooms[الشقة],0),1)&lt;=الحجز!$C10064,((INDEX(Rooms[القيمة],MATCH(الحجز!$D10064,Rooms[الشقة],0),1)*الحجز!$E10064)+G10064)-F10064,الحجز!$H10064),"")</f>
        <v/>
      </c>
      <c r="I10064" s="10" t="str">
        <f>IFERROR(VLOOKUP(D10064,Rooms[[الشقة]:[وصف]],4,FALSE),"")</f>
        <v/>
      </c>
      <c r="K10064" s="16" t="str">
        <f t="shared" si="315"/>
        <v/>
      </c>
    </row>
    <row r="10065" spans="2:11" x14ac:dyDescent="0.2">
      <c r="B10065" s="10" t="str">
        <f t="shared" si="314"/>
        <v/>
      </c>
      <c r="C10065" s="30"/>
      <c r="H10065" s="10" t="str">
        <f>IFERROR(IF(INDEX(Rooms[اعتماد القيمة],MATCH(الحجز!$D10065,Rooms[الشقة],0),1)&lt;=الحجز!$C10065,((INDEX(Rooms[القيمة],MATCH(الحجز!$D10065,Rooms[الشقة],0),1)*الحجز!$E10065)+G10065)-F10065,الحجز!$H10065),"")</f>
        <v/>
      </c>
      <c r="I10065" s="10" t="str">
        <f>IFERROR(VLOOKUP(D10065,Rooms[[الشقة]:[وصف]],4,FALSE),"")</f>
        <v/>
      </c>
      <c r="K10065" s="16" t="str">
        <f t="shared" si="315"/>
        <v/>
      </c>
    </row>
    <row r="10066" spans="2:11" x14ac:dyDescent="0.2">
      <c r="B10066" s="10" t="str">
        <f t="shared" si="314"/>
        <v/>
      </c>
      <c r="C10066" s="30"/>
      <c r="H10066" s="10" t="str">
        <f>IFERROR(IF(INDEX(Rooms[اعتماد القيمة],MATCH(الحجز!$D10066,Rooms[الشقة],0),1)&lt;=الحجز!$C10066,((INDEX(Rooms[القيمة],MATCH(الحجز!$D10066,Rooms[الشقة],0),1)*الحجز!$E10066)+G10066)-F10066,الحجز!$H10066),"")</f>
        <v/>
      </c>
      <c r="I10066" s="10" t="str">
        <f>IFERROR(VLOOKUP(D10066,Rooms[[الشقة]:[وصف]],4,FALSE),"")</f>
        <v/>
      </c>
      <c r="K10066" s="16" t="str">
        <f t="shared" si="315"/>
        <v/>
      </c>
    </row>
    <row r="10067" spans="2:11" x14ac:dyDescent="0.2">
      <c r="B10067" s="10" t="str">
        <f t="shared" si="314"/>
        <v/>
      </c>
      <c r="C10067" s="30"/>
      <c r="H10067" s="10" t="str">
        <f>IFERROR(IF(INDEX(Rooms[اعتماد القيمة],MATCH(الحجز!$D10067,Rooms[الشقة],0),1)&lt;=الحجز!$C10067,((INDEX(Rooms[القيمة],MATCH(الحجز!$D10067,Rooms[الشقة],0),1)*الحجز!$E10067)+G10067)-F10067,الحجز!$H10067),"")</f>
        <v/>
      </c>
      <c r="I10067" s="10" t="str">
        <f>IFERROR(VLOOKUP(D10067,Rooms[[الشقة]:[وصف]],4,FALSE),"")</f>
        <v/>
      </c>
      <c r="K10067" s="16" t="str">
        <f t="shared" si="315"/>
        <v/>
      </c>
    </row>
    <row r="10068" spans="2:11" x14ac:dyDescent="0.2">
      <c r="B10068" s="10" t="str">
        <f t="shared" si="314"/>
        <v/>
      </c>
      <c r="C10068" s="30"/>
      <c r="H10068" s="10" t="str">
        <f>IFERROR(IF(INDEX(Rooms[اعتماد القيمة],MATCH(الحجز!$D10068,Rooms[الشقة],0),1)&lt;=الحجز!$C10068,((INDEX(Rooms[القيمة],MATCH(الحجز!$D10068,Rooms[الشقة],0),1)*الحجز!$E10068)+G10068)-F10068,الحجز!$H10068),"")</f>
        <v/>
      </c>
      <c r="I10068" s="10" t="str">
        <f>IFERROR(VLOOKUP(D10068,Rooms[[الشقة]:[وصف]],4,FALSE),"")</f>
        <v/>
      </c>
      <c r="K10068" s="16" t="str">
        <f t="shared" si="315"/>
        <v/>
      </c>
    </row>
    <row r="10069" spans="2:11" x14ac:dyDescent="0.2">
      <c r="B10069" s="10" t="str">
        <f t="shared" si="314"/>
        <v/>
      </c>
      <c r="C10069" s="30"/>
      <c r="H10069" s="10" t="str">
        <f>IFERROR(IF(INDEX(Rooms[اعتماد القيمة],MATCH(الحجز!$D10069,Rooms[الشقة],0),1)&lt;=الحجز!$C10069,((INDEX(Rooms[القيمة],MATCH(الحجز!$D10069,Rooms[الشقة],0),1)*الحجز!$E10069)+G10069)-F10069,الحجز!$H10069),"")</f>
        <v/>
      </c>
      <c r="I10069" s="10" t="str">
        <f>IFERROR(VLOOKUP(D10069,Rooms[[الشقة]:[وصف]],4,FALSE),"")</f>
        <v/>
      </c>
      <c r="K10069" s="16" t="str">
        <f t="shared" si="315"/>
        <v/>
      </c>
    </row>
    <row r="10070" spans="2:11" x14ac:dyDescent="0.2">
      <c r="B10070" s="10" t="str">
        <f t="shared" si="314"/>
        <v/>
      </c>
      <c r="C10070" s="30"/>
      <c r="H10070" s="10" t="str">
        <f>IFERROR(IF(INDEX(Rooms[اعتماد القيمة],MATCH(الحجز!$D10070,Rooms[الشقة],0),1)&lt;=الحجز!$C10070,((INDEX(Rooms[القيمة],MATCH(الحجز!$D10070,Rooms[الشقة],0),1)*الحجز!$E10070)+G10070)-F10070,الحجز!$H10070),"")</f>
        <v/>
      </c>
      <c r="I10070" s="10" t="str">
        <f>IFERROR(VLOOKUP(D10070,Rooms[[الشقة]:[وصف]],4,FALSE),"")</f>
        <v/>
      </c>
      <c r="K10070" s="16" t="str">
        <f t="shared" si="315"/>
        <v/>
      </c>
    </row>
    <row r="10071" spans="2:11" x14ac:dyDescent="0.2">
      <c r="B10071" s="10" t="str">
        <f t="shared" si="314"/>
        <v/>
      </c>
      <c r="C10071" s="30"/>
      <c r="H10071" s="10" t="str">
        <f>IFERROR(IF(INDEX(Rooms[اعتماد القيمة],MATCH(الحجز!$D10071,Rooms[الشقة],0),1)&lt;=الحجز!$C10071,((INDEX(Rooms[القيمة],MATCH(الحجز!$D10071,Rooms[الشقة],0),1)*الحجز!$E10071)+G10071)-F10071,الحجز!$H10071),"")</f>
        <v/>
      </c>
      <c r="I10071" s="10" t="str">
        <f>IFERROR(VLOOKUP(D10071,Rooms[[الشقة]:[وصف]],4,FALSE),"")</f>
        <v/>
      </c>
      <c r="K10071" s="16" t="str">
        <f t="shared" si="315"/>
        <v/>
      </c>
    </row>
    <row r="10072" spans="2:11" x14ac:dyDescent="0.2">
      <c r="B10072" s="10" t="str">
        <f t="shared" si="314"/>
        <v/>
      </c>
      <c r="C10072" s="30"/>
      <c r="H10072" s="10" t="str">
        <f>IFERROR(IF(INDEX(Rooms[اعتماد القيمة],MATCH(الحجز!$D10072,Rooms[الشقة],0),1)&lt;=الحجز!$C10072,((INDEX(Rooms[القيمة],MATCH(الحجز!$D10072,Rooms[الشقة],0),1)*الحجز!$E10072)+G10072)-F10072,الحجز!$H10072),"")</f>
        <v/>
      </c>
      <c r="I10072" s="10" t="str">
        <f>IFERROR(VLOOKUP(D10072,Rooms[[الشقة]:[وصف]],4,FALSE),"")</f>
        <v/>
      </c>
      <c r="K10072" s="16" t="str">
        <f t="shared" si="315"/>
        <v/>
      </c>
    </row>
    <row r="10073" spans="2:11" x14ac:dyDescent="0.2">
      <c r="B10073" s="10" t="str">
        <f t="shared" si="314"/>
        <v/>
      </c>
      <c r="C10073" s="30"/>
      <c r="H10073" s="10" t="str">
        <f>IFERROR(IF(INDEX(Rooms[اعتماد القيمة],MATCH(الحجز!$D10073,Rooms[الشقة],0),1)&lt;=الحجز!$C10073,((INDEX(Rooms[القيمة],MATCH(الحجز!$D10073,Rooms[الشقة],0),1)*الحجز!$E10073)+G10073)-F10073,الحجز!$H10073),"")</f>
        <v/>
      </c>
      <c r="I10073" s="10" t="str">
        <f>IFERROR(VLOOKUP(D10073,Rooms[[الشقة]:[وصف]],4,FALSE),"")</f>
        <v/>
      </c>
      <c r="K10073" s="16" t="str">
        <f t="shared" si="315"/>
        <v/>
      </c>
    </row>
    <row r="10074" spans="2:11" x14ac:dyDescent="0.2">
      <c r="B10074" s="10" t="str">
        <f t="shared" si="314"/>
        <v/>
      </c>
      <c r="C10074" s="30"/>
      <c r="H10074" s="10" t="str">
        <f>IFERROR(IF(INDEX(Rooms[اعتماد القيمة],MATCH(الحجز!$D10074,Rooms[الشقة],0),1)&lt;=الحجز!$C10074,((INDEX(Rooms[القيمة],MATCH(الحجز!$D10074,Rooms[الشقة],0),1)*الحجز!$E10074)+G10074)-F10074,الحجز!$H10074),"")</f>
        <v/>
      </c>
      <c r="I10074" s="10" t="str">
        <f>IFERROR(VLOOKUP(D10074,Rooms[[الشقة]:[وصف]],4,FALSE),"")</f>
        <v/>
      </c>
      <c r="K10074" s="16" t="str">
        <f t="shared" si="315"/>
        <v/>
      </c>
    </row>
    <row r="10075" spans="2:11" x14ac:dyDescent="0.2">
      <c r="B10075" s="10" t="str">
        <f t="shared" si="314"/>
        <v/>
      </c>
      <c r="C10075" s="30"/>
      <c r="H10075" s="10" t="str">
        <f>IFERROR(IF(INDEX(Rooms[اعتماد القيمة],MATCH(الحجز!$D10075,Rooms[الشقة],0),1)&lt;=الحجز!$C10075,((INDEX(Rooms[القيمة],MATCH(الحجز!$D10075,Rooms[الشقة],0),1)*الحجز!$E10075)+G10075)-F10075,الحجز!$H10075),"")</f>
        <v/>
      </c>
      <c r="I10075" s="10" t="str">
        <f>IFERROR(VLOOKUP(D10075,Rooms[[الشقة]:[وصف]],4,FALSE),"")</f>
        <v/>
      </c>
      <c r="K10075" s="16" t="str">
        <f t="shared" si="315"/>
        <v/>
      </c>
    </row>
    <row r="10076" spans="2:11" x14ac:dyDescent="0.2">
      <c r="B10076" s="10" t="str">
        <f t="shared" si="314"/>
        <v/>
      </c>
      <c r="C10076" s="30"/>
      <c r="H10076" s="10" t="str">
        <f>IFERROR(IF(INDEX(Rooms[اعتماد القيمة],MATCH(الحجز!$D10076,Rooms[الشقة],0),1)&lt;=الحجز!$C10076,((INDEX(Rooms[القيمة],MATCH(الحجز!$D10076,Rooms[الشقة],0),1)*الحجز!$E10076)+G10076)-F10076,الحجز!$H10076),"")</f>
        <v/>
      </c>
      <c r="I10076" s="10" t="str">
        <f>IFERROR(VLOOKUP(D10076,Rooms[[الشقة]:[وصف]],4,FALSE),"")</f>
        <v/>
      </c>
      <c r="K10076" s="16" t="str">
        <f t="shared" si="315"/>
        <v/>
      </c>
    </row>
    <row r="10077" spans="2:11" x14ac:dyDescent="0.2">
      <c r="B10077" s="10" t="str">
        <f t="shared" si="314"/>
        <v/>
      </c>
      <c r="C10077" s="30"/>
      <c r="H10077" s="10" t="str">
        <f>IFERROR(IF(INDEX(Rooms[اعتماد القيمة],MATCH(الحجز!$D10077,Rooms[الشقة],0),1)&lt;=الحجز!$C10077,((INDEX(Rooms[القيمة],MATCH(الحجز!$D10077,Rooms[الشقة],0),1)*الحجز!$E10077)+G10077)-F10077,الحجز!$H10077),"")</f>
        <v/>
      </c>
      <c r="I10077" s="10" t="str">
        <f>IFERROR(VLOOKUP(D10077,Rooms[[الشقة]:[وصف]],4,FALSE),"")</f>
        <v/>
      </c>
      <c r="K10077" s="16" t="str">
        <f t="shared" si="315"/>
        <v/>
      </c>
    </row>
    <row r="10078" spans="2:11" x14ac:dyDescent="0.2">
      <c r="B10078" s="10" t="str">
        <f t="shared" si="314"/>
        <v/>
      </c>
      <c r="C10078" s="30"/>
      <c r="H10078" s="10" t="str">
        <f>IFERROR(IF(INDEX(Rooms[اعتماد القيمة],MATCH(الحجز!$D10078,Rooms[الشقة],0),1)&lt;=الحجز!$C10078,((INDEX(Rooms[القيمة],MATCH(الحجز!$D10078,Rooms[الشقة],0),1)*الحجز!$E10078)+G10078)-F10078,الحجز!$H10078),"")</f>
        <v/>
      </c>
      <c r="I10078" s="10" t="str">
        <f>IFERROR(VLOOKUP(D10078,Rooms[[الشقة]:[وصف]],4,FALSE),"")</f>
        <v/>
      </c>
      <c r="K10078" s="16" t="str">
        <f t="shared" si="315"/>
        <v/>
      </c>
    </row>
    <row r="10079" spans="2:11" x14ac:dyDescent="0.2">
      <c r="B10079" s="10" t="str">
        <f t="shared" si="314"/>
        <v/>
      </c>
      <c r="C10079" s="30"/>
      <c r="H10079" s="10" t="str">
        <f>IFERROR(IF(INDEX(Rooms[اعتماد القيمة],MATCH(الحجز!$D10079,Rooms[الشقة],0),1)&lt;=الحجز!$C10079,((INDEX(Rooms[القيمة],MATCH(الحجز!$D10079,Rooms[الشقة],0),1)*الحجز!$E10079)+G10079)-F10079,الحجز!$H10079),"")</f>
        <v/>
      </c>
      <c r="I10079" s="10" t="str">
        <f>IFERROR(VLOOKUP(D10079,Rooms[[الشقة]:[وصف]],4,FALSE),"")</f>
        <v/>
      </c>
      <c r="K10079" s="16" t="str">
        <f t="shared" si="315"/>
        <v/>
      </c>
    </row>
    <row r="10080" spans="2:11" x14ac:dyDescent="0.2">
      <c r="B10080" s="10" t="str">
        <f t="shared" si="314"/>
        <v/>
      </c>
      <c r="C10080" s="30"/>
      <c r="H10080" s="10" t="str">
        <f>IFERROR(IF(INDEX(Rooms[اعتماد القيمة],MATCH(الحجز!$D10080,Rooms[الشقة],0),1)&lt;=الحجز!$C10080,((INDEX(Rooms[القيمة],MATCH(الحجز!$D10080,Rooms[الشقة],0),1)*الحجز!$E10080)+G10080)-F10080,الحجز!$H10080),"")</f>
        <v/>
      </c>
      <c r="I10080" s="10" t="str">
        <f>IFERROR(VLOOKUP(D10080,Rooms[[الشقة]:[وصف]],4,FALSE),"")</f>
        <v/>
      </c>
      <c r="K10080" s="16" t="str">
        <f t="shared" si="315"/>
        <v/>
      </c>
    </row>
    <row r="10081" spans="2:11" x14ac:dyDescent="0.2">
      <c r="B10081" s="10" t="str">
        <f t="shared" si="314"/>
        <v/>
      </c>
      <c r="C10081" s="30"/>
      <c r="H10081" s="10" t="str">
        <f>IFERROR(IF(INDEX(Rooms[اعتماد القيمة],MATCH(الحجز!$D10081,Rooms[الشقة],0),1)&lt;=الحجز!$C10081,((INDEX(Rooms[القيمة],MATCH(الحجز!$D10081,Rooms[الشقة],0),1)*الحجز!$E10081)+G10081)-F10081,الحجز!$H10081),"")</f>
        <v/>
      </c>
      <c r="I10081" s="10" t="str">
        <f>IFERROR(VLOOKUP(D10081,Rooms[[الشقة]:[وصف]],4,FALSE),"")</f>
        <v/>
      </c>
      <c r="K10081" s="16" t="str">
        <f t="shared" si="315"/>
        <v/>
      </c>
    </row>
    <row r="10082" spans="2:11" x14ac:dyDescent="0.2">
      <c r="B10082" s="10" t="str">
        <f t="shared" si="314"/>
        <v/>
      </c>
      <c r="C10082" s="30"/>
      <c r="H10082" s="10" t="str">
        <f>IFERROR(IF(INDEX(Rooms[اعتماد القيمة],MATCH(الحجز!$D10082,Rooms[الشقة],0),1)&lt;=الحجز!$C10082,((INDEX(Rooms[القيمة],MATCH(الحجز!$D10082,Rooms[الشقة],0),1)*الحجز!$E10082)+G10082)-F10082,الحجز!$H10082),"")</f>
        <v/>
      </c>
      <c r="I10082" s="10" t="str">
        <f>IFERROR(VLOOKUP(D10082,Rooms[[الشقة]:[وصف]],4,FALSE),"")</f>
        <v/>
      </c>
      <c r="K10082" s="16" t="str">
        <f t="shared" si="315"/>
        <v/>
      </c>
    </row>
    <row r="10083" spans="2:11" x14ac:dyDescent="0.2">
      <c r="B10083" s="10" t="str">
        <f t="shared" si="314"/>
        <v/>
      </c>
      <c r="C10083" s="30"/>
      <c r="H10083" s="10" t="str">
        <f>IFERROR(IF(INDEX(Rooms[اعتماد القيمة],MATCH(الحجز!$D10083,Rooms[الشقة],0),1)&lt;=الحجز!$C10083,((INDEX(Rooms[القيمة],MATCH(الحجز!$D10083,Rooms[الشقة],0),1)*الحجز!$E10083)+G10083)-F10083,الحجز!$H10083),"")</f>
        <v/>
      </c>
      <c r="I10083" s="10" t="str">
        <f>IFERROR(VLOOKUP(D10083,Rooms[[الشقة]:[وصف]],4,FALSE),"")</f>
        <v/>
      </c>
      <c r="K10083" s="16" t="str">
        <f t="shared" si="315"/>
        <v/>
      </c>
    </row>
    <row r="10084" spans="2:11" x14ac:dyDescent="0.2">
      <c r="B10084" s="10" t="str">
        <f t="shared" si="314"/>
        <v/>
      </c>
      <c r="C10084" s="30"/>
      <c r="H10084" s="10" t="str">
        <f>IFERROR(IF(INDEX(Rooms[اعتماد القيمة],MATCH(الحجز!$D10084,Rooms[الشقة],0),1)&lt;=الحجز!$C10084,((INDEX(Rooms[القيمة],MATCH(الحجز!$D10084,Rooms[الشقة],0),1)*الحجز!$E10084)+G10084)-F10084,الحجز!$H10084),"")</f>
        <v/>
      </c>
      <c r="I10084" s="10" t="str">
        <f>IFERROR(VLOOKUP(D10084,Rooms[[الشقة]:[وصف]],4,FALSE),"")</f>
        <v/>
      </c>
      <c r="K10084" s="16" t="str">
        <f t="shared" si="315"/>
        <v/>
      </c>
    </row>
    <row r="10085" spans="2:11" x14ac:dyDescent="0.2">
      <c r="B10085" s="10" t="str">
        <f t="shared" si="314"/>
        <v/>
      </c>
      <c r="C10085" s="30"/>
      <c r="H10085" s="10" t="str">
        <f>IFERROR(IF(INDEX(Rooms[اعتماد القيمة],MATCH(الحجز!$D10085,Rooms[الشقة],0),1)&lt;=الحجز!$C10085,((INDEX(Rooms[القيمة],MATCH(الحجز!$D10085,Rooms[الشقة],0),1)*الحجز!$E10085)+G10085)-F10085,الحجز!$H10085),"")</f>
        <v/>
      </c>
      <c r="I10085" s="10" t="str">
        <f>IFERROR(VLOOKUP(D10085,Rooms[[الشقة]:[وصف]],4,FALSE),"")</f>
        <v/>
      </c>
      <c r="K10085" s="16" t="str">
        <f t="shared" si="315"/>
        <v/>
      </c>
    </row>
    <row r="10086" spans="2:11" x14ac:dyDescent="0.2">
      <c r="B10086" s="10" t="str">
        <f t="shared" si="314"/>
        <v/>
      </c>
      <c r="C10086" s="30"/>
      <c r="H10086" s="10" t="str">
        <f>IFERROR(IF(INDEX(Rooms[اعتماد القيمة],MATCH(الحجز!$D10086,Rooms[الشقة],0),1)&lt;=الحجز!$C10086,((INDEX(Rooms[القيمة],MATCH(الحجز!$D10086,Rooms[الشقة],0),1)*الحجز!$E10086)+G10086)-F10086,الحجز!$H10086),"")</f>
        <v/>
      </c>
      <c r="I10086" s="10" t="str">
        <f>IFERROR(VLOOKUP(D10086,Rooms[[الشقة]:[وصف]],4,FALSE),"")</f>
        <v/>
      </c>
      <c r="K10086" s="16" t="str">
        <f t="shared" si="315"/>
        <v/>
      </c>
    </row>
    <row r="10087" spans="2:11" x14ac:dyDescent="0.2">
      <c r="B10087" s="10" t="str">
        <f t="shared" si="314"/>
        <v/>
      </c>
      <c r="C10087" s="30"/>
      <c r="H10087" s="10" t="str">
        <f>IFERROR(IF(INDEX(Rooms[اعتماد القيمة],MATCH(الحجز!$D10087,Rooms[الشقة],0),1)&lt;=الحجز!$C10087,((INDEX(Rooms[القيمة],MATCH(الحجز!$D10087,Rooms[الشقة],0),1)*الحجز!$E10087)+G10087)-F10087,الحجز!$H10087),"")</f>
        <v/>
      </c>
      <c r="I10087" s="10" t="str">
        <f>IFERROR(VLOOKUP(D10087,Rooms[[الشقة]:[وصف]],4,FALSE),"")</f>
        <v/>
      </c>
      <c r="K10087" s="16" t="str">
        <f t="shared" si="315"/>
        <v/>
      </c>
    </row>
    <row r="10088" spans="2:11" x14ac:dyDescent="0.2">
      <c r="B10088" s="10" t="str">
        <f t="shared" si="314"/>
        <v/>
      </c>
      <c r="C10088" s="30"/>
      <c r="H10088" s="10" t="str">
        <f>IFERROR(IF(INDEX(Rooms[اعتماد القيمة],MATCH(الحجز!$D10088,Rooms[الشقة],0),1)&lt;=الحجز!$C10088,((INDEX(Rooms[القيمة],MATCH(الحجز!$D10088,Rooms[الشقة],0),1)*الحجز!$E10088)+G10088)-F10088,الحجز!$H10088),"")</f>
        <v/>
      </c>
      <c r="I10088" s="10" t="str">
        <f>IFERROR(VLOOKUP(D10088,Rooms[[الشقة]:[وصف]],4,FALSE),"")</f>
        <v/>
      </c>
      <c r="K10088" s="16" t="str">
        <f t="shared" si="315"/>
        <v/>
      </c>
    </row>
    <row r="10089" spans="2:11" x14ac:dyDescent="0.2">
      <c r="B10089" s="10" t="str">
        <f t="shared" si="314"/>
        <v/>
      </c>
      <c r="C10089" s="30"/>
      <c r="H10089" s="10" t="str">
        <f>IFERROR(IF(INDEX(Rooms[اعتماد القيمة],MATCH(الحجز!$D10089,Rooms[الشقة],0),1)&lt;=الحجز!$C10089,((INDEX(Rooms[القيمة],MATCH(الحجز!$D10089,Rooms[الشقة],0),1)*الحجز!$E10089)+G10089)-F10089,الحجز!$H10089),"")</f>
        <v/>
      </c>
      <c r="I10089" s="10" t="str">
        <f>IFERROR(VLOOKUP(D10089,Rooms[[الشقة]:[وصف]],4,FALSE),"")</f>
        <v/>
      </c>
      <c r="K10089" s="16" t="str">
        <f t="shared" si="315"/>
        <v/>
      </c>
    </row>
    <row r="10090" spans="2:11" x14ac:dyDescent="0.2">
      <c r="B10090" s="10" t="str">
        <f t="shared" si="314"/>
        <v/>
      </c>
      <c r="C10090" s="30"/>
      <c r="H10090" s="10" t="str">
        <f>IFERROR(IF(INDEX(Rooms[اعتماد القيمة],MATCH(الحجز!$D10090,Rooms[الشقة],0),1)&lt;=الحجز!$C10090,((INDEX(Rooms[القيمة],MATCH(الحجز!$D10090,Rooms[الشقة],0),1)*الحجز!$E10090)+G10090)-F10090,الحجز!$H10090),"")</f>
        <v/>
      </c>
      <c r="I10090" s="10" t="str">
        <f>IFERROR(VLOOKUP(D10090,Rooms[[الشقة]:[وصف]],4,FALSE),"")</f>
        <v/>
      </c>
      <c r="K10090" s="16" t="str">
        <f t="shared" si="315"/>
        <v/>
      </c>
    </row>
    <row r="10091" spans="2:11" x14ac:dyDescent="0.2">
      <c r="B10091" s="10" t="str">
        <f t="shared" si="314"/>
        <v/>
      </c>
      <c r="C10091" s="30"/>
      <c r="H10091" s="10" t="str">
        <f>IFERROR(IF(INDEX(Rooms[اعتماد القيمة],MATCH(الحجز!$D10091,Rooms[الشقة],0),1)&lt;=الحجز!$C10091,((INDEX(Rooms[القيمة],MATCH(الحجز!$D10091,Rooms[الشقة],0),1)*الحجز!$E10091)+G10091)-F10091,الحجز!$H10091),"")</f>
        <v/>
      </c>
      <c r="I10091" s="10" t="str">
        <f>IFERROR(VLOOKUP(D10091,Rooms[[الشقة]:[وصف]],4,FALSE),"")</f>
        <v/>
      </c>
      <c r="K10091" s="16" t="str">
        <f t="shared" si="315"/>
        <v/>
      </c>
    </row>
    <row r="10092" spans="2:11" x14ac:dyDescent="0.2">
      <c r="B10092" s="10" t="str">
        <f t="shared" si="314"/>
        <v/>
      </c>
      <c r="C10092" s="30"/>
      <c r="H10092" s="10" t="str">
        <f>IFERROR(IF(INDEX(Rooms[اعتماد القيمة],MATCH(الحجز!$D10092,Rooms[الشقة],0),1)&lt;=الحجز!$C10092,((INDEX(Rooms[القيمة],MATCH(الحجز!$D10092,Rooms[الشقة],0),1)*الحجز!$E10092)+G10092)-F10092,الحجز!$H10092),"")</f>
        <v/>
      </c>
      <c r="I10092" s="10" t="str">
        <f>IFERROR(VLOOKUP(D10092,Rooms[[الشقة]:[وصف]],4,FALSE),"")</f>
        <v/>
      </c>
      <c r="K10092" s="16" t="str">
        <f t="shared" si="315"/>
        <v/>
      </c>
    </row>
    <row r="10093" spans="2:11" x14ac:dyDescent="0.2">
      <c r="B10093" s="10" t="str">
        <f t="shared" si="314"/>
        <v/>
      </c>
      <c r="C10093" s="30"/>
      <c r="H10093" s="10" t="str">
        <f>IFERROR(IF(INDEX(Rooms[اعتماد القيمة],MATCH(الحجز!$D10093,Rooms[الشقة],0),1)&lt;=الحجز!$C10093,((INDEX(Rooms[القيمة],MATCH(الحجز!$D10093,Rooms[الشقة],0),1)*الحجز!$E10093)+G10093)-F10093,الحجز!$H10093),"")</f>
        <v/>
      </c>
      <c r="I10093" s="10" t="str">
        <f>IFERROR(VLOOKUP(D10093,Rooms[[الشقة]:[وصف]],4,FALSE),"")</f>
        <v/>
      </c>
      <c r="K10093" s="16" t="str">
        <f t="shared" si="315"/>
        <v/>
      </c>
    </row>
    <row r="10094" spans="2:11" x14ac:dyDescent="0.2">
      <c r="B10094" s="10" t="str">
        <f t="shared" si="314"/>
        <v/>
      </c>
      <c r="C10094" s="30"/>
      <c r="H10094" s="10" t="str">
        <f>IFERROR(IF(INDEX(Rooms[اعتماد القيمة],MATCH(الحجز!$D10094,Rooms[الشقة],0),1)&lt;=الحجز!$C10094,((INDEX(Rooms[القيمة],MATCH(الحجز!$D10094,Rooms[الشقة],0),1)*الحجز!$E10094)+G10094)-F10094,الحجز!$H10094),"")</f>
        <v/>
      </c>
      <c r="I10094" s="10" t="str">
        <f>IFERROR(VLOOKUP(D10094,Rooms[[الشقة]:[وصف]],4,FALSE),"")</f>
        <v/>
      </c>
      <c r="K10094" s="16" t="str">
        <f t="shared" si="315"/>
        <v/>
      </c>
    </row>
    <row r="10095" spans="2:11" x14ac:dyDescent="0.2">
      <c r="B10095" s="10" t="str">
        <f t="shared" si="314"/>
        <v/>
      </c>
      <c r="C10095" s="30"/>
      <c r="H10095" s="10" t="str">
        <f>IFERROR(IF(INDEX(Rooms[اعتماد القيمة],MATCH(الحجز!$D10095,Rooms[الشقة],0),1)&lt;=الحجز!$C10095,((INDEX(Rooms[القيمة],MATCH(الحجز!$D10095,Rooms[الشقة],0),1)*الحجز!$E10095)+G10095)-F10095,الحجز!$H10095),"")</f>
        <v/>
      </c>
      <c r="I10095" s="10" t="str">
        <f>IFERROR(VLOOKUP(D10095,Rooms[[الشقة]:[وصف]],4,FALSE),"")</f>
        <v/>
      </c>
      <c r="K10095" s="16" t="str">
        <f t="shared" si="315"/>
        <v/>
      </c>
    </row>
    <row r="10096" spans="2:11" x14ac:dyDescent="0.2">
      <c r="B10096" s="10" t="str">
        <f t="shared" si="314"/>
        <v/>
      </c>
      <c r="C10096" s="30"/>
      <c r="H10096" s="10" t="str">
        <f>IFERROR(IF(INDEX(Rooms[اعتماد القيمة],MATCH(الحجز!$D10096,Rooms[الشقة],0),1)&lt;=الحجز!$C10096,((INDEX(Rooms[القيمة],MATCH(الحجز!$D10096,Rooms[الشقة],0),1)*الحجز!$E10096)+G10096)-F10096,الحجز!$H10096),"")</f>
        <v/>
      </c>
      <c r="I10096" s="10" t="str">
        <f>IFERROR(VLOOKUP(D10096,Rooms[[الشقة]:[وصف]],4,FALSE),"")</f>
        <v/>
      </c>
      <c r="K10096" s="16" t="str">
        <f t="shared" si="315"/>
        <v/>
      </c>
    </row>
    <row r="10097" spans="2:11" x14ac:dyDescent="0.2">
      <c r="B10097" s="10" t="str">
        <f t="shared" si="314"/>
        <v/>
      </c>
      <c r="C10097" s="30"/>
      <c r="H10097" s="10" t="str">
        <f>IFERROR(IF(INDEX(Rooms[اعتماد القيمة],MATCH(الحجز!$D10097,Rooms[الشقة],0),1)&lt;=الحجز!$C10097,((INDEX(Rooms[القيمة],MATCH(الحجز!$D10097,Rooms[الشقة],0),1)*الحجز!$E10097)+G10097)-F10097,الحجز!$H10097),"")</f>
        <v/>
      </c>
      <c r="I10097" s="10" t="str">
        <f>IFERROR(VLOOKUP(D10097,Rooms[[الشقة]:[وصف]],4,FALSE),"")</f>
        <v/>
      </c>
      <c r="K10097" s="16" t="str">
        <f t="shared" si="315"/>
        <v/>
      </c>
    </row>
    <row r="10098" spans="2:11" x14ac:dyDescent="0.2">
      <c r="B10098" s="10" t="str">
        <f t="shared" si="314"/>
        <v/>
      </c>
      <c r="C10098" s="30"/>
      <c r="H10098" s="10" t="str">
        <f>IFERROR(IF(INDEX(Rooms[اعتماد القيمة],MATCH(الحجز!$D10098,Rooms[الشقة],0),1)&lt;=الحجز!$C10098,((INDEX(Rooms[القيمة],MATCH(الحجز!$D10098,Rooms[الشقة],0),1)*الحجز!$E10098)+G10098)-F10098,الحجز!$H10098),"")</f>
        <v/>
      </c>
      <c r="I10098" s="10" t="str">
        <f>IFERROR(VLOOKUP(D10098,Rooms[[الشقة]:[وصف]],4,FALSE),"")</f>
        <v/>
      </c>
      <c r="K10098" s="16" t="str">
        <f t="shared" si="315"/>
        <v/>
      </c>
    </row>
    <row r="10099" spans="2:11" x14ac:dyDescent="0.2">
      <c r="B10099" s="10" t="str">
        <f t="shared" si="314"/>
        <v/>
      </c>
      <c r="C10099" s="30"/>
      <c r="H10099" s="10" t="str">
        <f>IFERROR(IF(INDEX(Rooms[اعتماد القيمة],MATCH(الحجز!$D10099,Rooms[الشقة],0),1)&lt;=الحجز!$C10099,((INDEX(Rooms[القيمة],MATCH(الحجز!$D10099,Rooms[الشقة],0),1)*الحجز!$E10099)+G10099)-F10099,الحجز!$H10099),"")</f>
        <v/>
      </c>
      <c r="I10099" s="10" t="str">
        <f>IFERROR(VLOOKUP(D10099,Rooms[[الشقة]:[وصف]],4,FALSE),"")</f>
        <v/>
      </c>
      <c r="K10099" s="16" t="str">
        <f t="shared" si="315"/>
        <v/>
      </c>
    </row>
    <row r="10100" spans="2:11" x14ac:dyDescent="0.2">
      <c r="B10100" s="10" t="str">
        <f t="shared" si="314"/>
        <v/>
      </c>
      <c r="C10100" s="30"/>
      <c r="H10100" s="10" t="str">
        <f>IFERROR(IF(INDEX(Rooms[اعتماد القيمة],MATCH(الحجز!$D10100,Rooms[الشقة],0),1)&lt;=الحجز!$C10100,((INDEX(Rooms[القيمة],MATCH(الحجز!$D10100,Rooms[الشقة],0),1)*الحجز!$E10100)+G10100)-F10100,الحجز!$H10100),"")</f>
        <v/>
      </c>
      <c r="I10100" s="10" t="str">
        <f>IFERROR(VLOOKUP(D10100,Rooms[[الشقة]:[وصف]],4,FALSE),"")</f>
        <v/>
      </c>
      <c r="K10100" s="16" t="str">
        <f t="shared" si="315"/>
        <v/>
      </c>
    </row>
    <row r="10101" spans="2:11" x14ac:dyDescent="0.2">
      <c r="B10101" s="10" t="str">
        <f t="shared" si="314"/>
        <v/>
      </c>
      <c r="C10101" s="30"/>
      <c r="H10101" s="10" t="str">
        <f>IFERROR(IF(INDEX(Rooms[اعتماد القيمة],MATCH(الحجز!$D10101,Rooms[الشقة],0),1)&lt;=الحجز!$C10101,((INDEX(Rooms[القيمة],MATCH(الحجز!$D10101,Rooms[الشقة],0),1)*الحجز!$E10101)+G10101)-F10101,الحجز!$H10101),"")</f>
        <v/>
      </c>
      <c r="I10101" s="10" t="str">
        <f>IFERROR(VLOOKUP(D10101,Rooms[[الشقة]:[وصف]],4,FALSE),"")</f>
        <v/>
      </c>
      <c r="K10101" s="16" t="str">
        <f t="shared" si="315"/>
        <v/>
      </c>
    </row>
    <row r="10102" spans="2:11" x14ac:dyDescent="0.2">
      <c r="B10102" s="10" t="str">
        <f t="shared" si="314"/>
        <v/>
      </c>
      <c r="C10102" s="30"/>
      <c r="H10102" s="10" t="str">
        <f>IFERROR(IF(INDEX(Rooms[اعتماد القيمة],MATCH(الحجز!$D10102,Rooms[الشقة],0),1)&lt;=الحجز!$C10102,((INDEX(Rooms[القيمة],MATCH(الحجز!$D10102,Rooms[الشقة],0),1)*الحجز!$E10102)+G10102)-F10102,الحجز!$H10102),"")</f>
        <v/>
      </c>
      <c r="I10102" s="10" t="str">
        <f>IFERROR(VLOOKUP(D10102,Rooms[[الشقة]:[وصف]],4,FALSE),"")</f>
        <v/>
      </c>
      <c r="K10102" s="16" t="str">
        <f t="shared" si="315"/>
        <v/>
      </c>
    </row>
    <row r="10103" spans="2:11" x14ac:dyDescent="0.2">
      <c r="B10103" s="10" t="str">
        <f t="shared" si="314"/>
        <v/>
      </c>
      <c r="C10103" s="30"/>
      <c r="H10103" s="10" t="str">
        <f>IFERROR(IF(INDEX(Rooms[اعتماد القيمة],MATCH(الحجز!$D10103,Rooms[الشقة],0),1)&lt;=الحجز!$C10103,((INDEX(Rooms[القيمة],MATCH(الحجز!$D10103,Rooms[الشقة],0),1)*الحجز!$E10103)+G10103)-F10103,الحجز!$H10103),"")</f>
        <v/>
      </c>
      <c r="I10103" s="10" t="str">
        <f>IFERROR(VLOOKUP(D10103,Rooms[[الشقة]:[وصف]],4,FALSE),"")</f>
        <v/>
      </c>
      <c r="K10103" s="16" t="str">
        <f t="shared" si="315"/>
        <v/>
      </c>
    </row>
    <row r="10104" spans="2:11" x14ac:dyDescent="0.2">
      <c r="B10104" s="10" t="str">
        <f t="shared" si="314"/>
        <v/>
      </c>
      <c r="C10104" s="30"/>
      <c r="H10104" s="10" t="str">
        <f>IFERROR(IF(INDEX(Rooms[اعتماد القيمة],MATCH(الحجز!$D10104,Rooms[الشقة],0),1)&lt;=الحجز!$C10104,((INDEX(Rooms[القيمة],MATCH(الحجز!$D10104,Rooms[الشقة],0),1)*الحجز!$E10104)+G10104)-F10104,الحجز!$H10104),"")</f>
        <v/>
      </c>
      <c r="I10104" s="10" t="str">
        <f>IFERROR(VLOOKUP(D10104,Rooms[[الشقة]:[وصف]],4,FALSE),"")</f>
        <v/>
      </c>
      <c r="K10104" s="16" t="str">
        <f t="shared" si="315"/>
        <v/>
      </c>
    </row>
    <row r="10105" spans="2:11" x14ac:dyDescent="0.2">
      <c r="B10105" s="10" t="str">
        <f t="shared" si="314"/>
        <v/>
      </c>
      <c r="C10105" s="30"/>
      <c r="H10105" s="10" t="str">
        <f>IFERROR(IF(INDEX(Rooms[اعتماد القيمة],MATCH(الحجز!$D10105,Rooms[الشقة],0),1)&lt;=الحجز!$C10105,((INDEX(Rooms[القيمة],MATCH(الحجز!$D10105,Rooms[الشقة],0),1)*الحجز!$E10105)+G10105)-F10105,الحجز!$H10105),"")</f>
        <v/>
      </c>
      <c r="I10105" s="10" t="str">
        <f>IFERROR(VLOOKUP(D10105,Rooms[[الشقة]:[وصف]],4,FALSE),"")</f>
        <v/>
      </c>
      <c r="K10105" s="16" t="str">
        <f t="shared" si="315"/>
        <v/>
      </c>
    </row>
    <row r="10106" spans="2:11" x14ac:dyDescent="0.2">
      <c r="B10106" s="10" t="str">
        <f t="shared" si="314"/>
        <v/>
      </c>
      <c r="C10106" s="30"/>
      <c r="H10106" s="10" t="str">
        <f>IFERROR(IF(INDEX(Rooms[اعتماد القيمة],MATCH(الحجز!$D10106,Rooms[الشقة],0),1)&lt;=الحجز!$C10106,((INDEX(Rooms[القيمة],MATCH(الحجز!$D10106,Rooms[الشقة],0),1)*الحجز!$E10106)+G10106)-F10106,الحجز!$H10106),"")</f>
        <v/>
      </c>
      <c r="I10106" s="10" t="str">
        <f>IFERROR(VLOOKUP(D10106,Rooms[[الشقة]:[وصف]],4,FALSE),"")</f>
        <v/>
      </c>
      <c r="K10106" s="16" t="str">
        <f t="shared" si="315"/>
        <v/>
      </c>
    </row>
    <row r="10107" spans="2:11" x14ac:dyDescent="0.2">
      <c r="B10107" s="10" t="str">
        <f t="shared" si="314"/>
        <v/>
      </c>
      <c r="C10107" s="30"/>
      <c r="H10107" s="10" t="str">
        <f>IFERROR(IF(INDEX(Rooms[اعتماد القيمة],MATCH(الحجز!$D10107,Rooms[الشقة],0),1)&lt;=الحجز!$C10107,((INDEX(Rooms[القيمة],MATCH(الحجز!$D10107,Rooms[الشقة],0),1)*الحجز!$E10107)+G10107)-F10107,الحجز!$H10107),"")</f>
        <v/>
      </c>
      <c r="I10107" s="10" t="str">
        <f>IFERROR(VLOOKUP(D10107,Rooms[[الشقة]:[وصف]],4,FALSE),"")</f>
        <v/>
      </c>
      <c r="K10107" s="16" t="str">
        <f t="shared" si="315"/>
        <v/>
      </c>
    </row>
    <row r="10108" spans="2:11" x14ac:dyDescent="0.2">
      <c r="B10108" s="10" t="str">
        <f t="shared" si="314"/>
        <v/>
      </c>
      <c r="C10108" s="30"/>
      <c r="H10108" s="10" t="str">
        <f>IFERROR(IF(INDEX(Rooms[اعتماد القيمة],MATCH(الحجز!$D10108,Rooms[الشقة],0),1)&lt;=الحجز!$C10108,((INDEX(Rooms[القيمة],MATCH(الحجز!$D10108,Rooms[الشقة],0),1)*الحجز!$E10108)+G10108)-F10108,الحجز!$H10108),"")</f>
        <v/>
      </c>
      <c r="I10108" s="10" t="str">
        <f>IFERROR(VLOOKUP(D10108,Rooms[[الشقة]:[وصف]],4,FALSE),"")</f>
        <v/>
      </c>
      <c r="K10108" s="16" t="str">
        <f t="shared" si="315"/>
        <v/>
      </c>
    </row>
    <row r="10109" spans="2:11" x14ac:dyDescent="0.2">
      <c r="B10109" s="10" t="str">
        <f t="shared" si="314"/>
        <v/>
      </c>
      <c r="C10109" s="30"/>
      <c r="H10109" s="10" t="str">
        <f>IFERROR(IF(INDEX(Rooms[اعتماد القيمة],MATCH(الحجز!$D10109,Rooms[الشقة],0),1)&lt;=الحجز!$C10109,((INDEX(Rooms[القيمة],MATCH(الحجز!$D10109,Rooms[الشقة],0),1)*الحجز!$E10109)+G10109)-F10109,الحجز!$H10109),"")</f>
        <v/>
      </c>
      <c r="I10109" s="10" t="str">
        <f>IFERROR(VLOOKUP(D10109,Rooms[[الشقة]:[وصف]],4,FALSE),"")</f>
        <v/>
      </c>
      <c r="K10109" s="16" t="str">
        <f t="shared" si="315"/>
        <v/>
      </c>
    </row>
    <row r="10110" spans="2:11" x14ac:dyDescent="0.2">
      <c r="B10110" s="10" t="str">
        <f t="shared" si="314"/>
        <v/>
      </c>
      <c r="C10110" s="30"/>
      <c r="H10110" s="10" t="str">
        <f>IFERROR(IF(INDEX(Rooms[اعتماد القيمة],MATCH(الحجز!$D10110,Rooms[الشقة],0),1)&lt;=الحجز!$C10110,((INDEX(Rooms[القيمة],MATCH(الحجز!$D10110,Rooms[الشقة],0),1)*الحجز!$E10110)+G10110)-F10110,الحجز!$H10110),"")</f>
        <v/>
      </c>
      <c r="I10110" s="10" t="str">
        <f>IFERROR(VLOOKUP(D10110,Rooms[[الشقة]:[وصف]],4,FALSE),"")</f>
        <v/>
      </c>
      <c r="K10110" s="16" t="str">
        <f t="shared" si="315"/>
        <v/>
      </c>
    </row>
    <row r="10111" spans="2:11" x14ac:dyDescent="0.2">
      <c r="B10111" s="10" t="str">
        <f t="shared" si="314"/>
        <v/>
      </c>
      <c r="C10111" s="30"/>
      <c r="H10111" s="10" t="str">
        <f>IFERROR(IF(INDEX(Rooms[اعتماد القيمة],MATCH(الحجز!$D10111,Rooms[الشقة],0),1)&lt;=الحجز!$C10111,((INDEX(Rooms[القيمة],MATCH(الحجز!$D10111,Rooms[الشقة],0),1)*الحجز!$E10111)+G10111)-F10111,الحجز!$H10111),"")</f>
        <v/>
      </c>
      <c r="I10111" s="10" t="str">
        <f>IFERROR(VLOOKUP(D10111,Rooms[[الشقة]:[وصف]],4,FALSE),"")</f>
        <v/>
      </c>
      <c r="K10111" s="16" t="str">
        <f t="shared" si="315"/>
        <v/>
      </c>
    </row>
    <row r="10112" spans="2:11" x14ac:dyDescent="0.2">
      <c r="B10112" s="10" t="str">
        <f t="shared" si="314"/>
        <v/>
      </c>
      <c r="C10112" s="30"/>
      <c r="H10112" s="10" t="str">
        <f>IFERROR(IF(INDEX(Rooms[اعتماد القيمة],MATCH(الحجز!$D10112,Rooms[الشقة],0),1)&lt;=الحجز!$C10112,((INDEX(Rooms[القيمة],MATCH(الحجز!$D10112,Rooms[الشقة],0),1)*الحجز!$E10112)+G10112)-F10112,الحجز!$H10112),"")</f>
        <v/>
      </c>
      <c r="I10112" s="10" t="str">
        <f>IFERROR(VLOOKUP(D10112,Rooms[[الشقة]:[وصف]],4,FALSE),"")</f>
        <v/>
      </c>
      <c r="K10112" s="16" t="str">
        <f t="shared" si="315"/>
        <v/>
      </c>
    </row>
    <row r="10113" spans="2:11" x14ac:dyDescent="0.2">
      <c r="B10113" s="10" t="str">
        <f t="shared" si="314"/>
        <v/>
      </c>
      <c r="C10113" s="30"/>
      <c r="H10113" s="10" t="str">
        <f>IFERROR(IF(INDEX(Rooms[اعتماد القيمة],MATCH(الحجز!$D10113,Rooms[الشقة],0),1)&lt;=الحجز!$C10113,((INDEX(Rooms[القيمة],MATCH(الحجز!$D10113,Rooms[الشقة],0),1)*الحجز!$E10113)+G10113)-F10113,الحجز!$H10113),"")</f>
        <v/>
      </c>
      <c r="I10113" s="10" t="str">
        <f>IFERROR(VLOOKUP(D10113,Rooms[[الشقة]:[وصف]],4,FALSE),"")</f>
        <v/>
      </c>
      <c r="K10113" s="16" t="str">
        <f t="shared" si="315"/>
        <v/>
      </c>
    </row>
    <row r="10114" spans="2:11" x14ac:dyDescent="0.2">
      <c r="B10114" s="10" t="str">
        <f t="shared" si="314"/>
        <v/>
      </c>
      <c r="C10114" s="30"/>
      <c r="H10114" s="10" t="str">
        <f>IFERROR(IF(INDEX(Rooms[اعتماد القيمة],MATCH(الحجز!$D10114,Rooms[الشقة],0),1)&lt;=الحجز!$C10114,((INDEX(Rooms[القيمة],MATCH(الحجز!$D10114,Rooms[الشقة],0),1)*الحجز!$E10114)+G10114)-F10114,الحجز!$H10114),"")</f>
        <v/>
      </c>
      <c r="I10114" s="10" t="str">
        <f>IFERROR(VLOOKUP(D10114,Rooms[[الشقة]:[وصف]],4,FALSE),"")</f>
        <v/>
      </c>
      <c r="K10114" s="16" t="str">
        <f t="shared" si="315"/>
        <v/>
      </c>
    </row>
    <row r="10115" spans="2:11" x14ac:dyDescent="0.2">
      <c r="B10115" s="10" t="str">
        <f t="shared" si="314"/>
        <v/>
      </c>
      <c r="C10115" s="30"/>
      <c r="H10115" s="10" t="str">
        <f>IFERROR(IF(INDEX(Rooms[اعتماد القيمة],MATCH(الحجز!$D10115,Rooms[الشقة],0),1)&lt;=الحجز!$C10115,((INDEX(Rooms[القيمة],MATCH(الحجز!$D10115,Rooms[الشقة],0),1)*الحجز!$E10115)+G10115)-F10115,الحجز!$H10115),"")</f>
        <v/>
      </c>
      <c r="I10115" s="10" t="str">
        <f>IFERROR(VLOOKUP(D10115,Rooms[[الشقة]:[وصف]],4,FALSE),"")</f>
        <v/>
      </c>
      <c r="K10115" s="16" t="str">
        <f t="shared" si="315"/>
        <v/>
      </c>
    </row>
    <row r="10116" spans="2:11" x14ac:dyDescent="0.2">
      <c r="B10116" s="10" t="str">
        <f t="shared" si="314"/>
        <v/>
      </c>
      <c r="C10116" s="30"/>
      <c r="H10116" s="10" t="str">
        <f>IFERROR(IF(INDEX(Rooms[اعتماد القيمة],MATCH(الحجز!$D10116,Rooms[الشقة],0),1)&lt;=الحجز!$C10116,((INDEX(Rooms[القيمة],MATCH(الحجز!$D10116,Rooms[الشقة],0),1)*الحجز!$E10116)+G10116)-F10116,الحجز!$H10116),"")</f>
        <v/>
      </c>
      <c r="I10116" s="10" t="str">
        <f>IFERROR(VLOOKUP(D10116,Rooms[[الشقة]:[وصف]],4,FALSE),"")</f>
        <v/>
      </c>
      <c r="K10116" s="16" t="str">
        <f t="shared" si="315"/>
        <v/>
      </c>
    </row>
    <row r="10117" spans="2:11" x14ac:dyDescent="0.2">
      <c r="B10117" s="10" t="str">
        <f t="shared" ref="B10117:B10180" si="316">IF(C10117&lt;&gt;"",ROW(A10114),"")</f>
        <v/>
      </c>
      <c r="C10117" s="30"/>
      <c r="H10117" s="10" t="str">
        <f>IFERROR(IF(INDEX(Rooms[اعتماد القيمة],MATCH(الحجز!$D10117,Rooms[الشقة],0),1)&lt;=الحجز!$C10117,((INDEX(Rooms[القيمة],MATCH(الحجز!$D10117,Rooms[الشقة],0),1)*الحجز!$E10117)+G10117)-F10117,الحجز!$H10117),"")</f>
        <v/>
      </c>
      <c r="I10117" s="10" t="str">
        <f>IFERROR(VLOOKUP(D10117,Rooms[[الشقة]:[وصف]],4,FALSE),"")</f>
        <v/>
      </c>
      <c r="K10117" s="16" t="str">
        <f t="shared" ref="K10117:K10180" si="317">IF(AND(E10117="",C10117=""),"",C10117+(IF(E10117&lt;1,E10117,(E10117-1))))</f>
        <v/>
      </c>
    </row>
    <row r="10118" spans="2:11" x14ac:dyDescent="0.2">
      <c r="B10118" s="10" t="str">
        <f t="shared" si="316"/>
        <v/>
      </c>
      <c r="C10118" s="30"/>
      <c r="H10118" s="10" t="str">
        <f>IFERROR(IF(INDEX(Rooms[اعتماد القيمة],MATCH(الحجز!$D10118,Rooms[الشقة],0),1)&lt;=الحجز!$C10118,((INDEX(Rooms[القيمة],MATCH(الحجز!$D10118,Rooms[الشقة],0),1)*الحجز!$E10118)+G10118)-F10118,الحجز!$H10118),"")</f>
        <v/>
      </c>
      <c r="I10118" s="10" t="str">
        <f>IFERROR(VLOOKUP(D10118,Rooms[[الشقة]:[وصف]],4,FALSE),"")</f>
        <v/>
      </c>
      <c r="K10118" s="16" t="str">
        <f t="shared" si="317"/>
        <v/>
      </c>
    </row>
    <row r="10119" spans="2:11" x14ac:dyDescent="0.2">
      <c r="B10119" s="10" t="str">
        <f t="shared" si="316"/>
        <v/>
      </c>
      <c r="C10119" s="30"/>
      <c r="H10119" s="10" t="str">
        <f>IFERROR(IF(INDEX(Rooms[اعتماد القيمة],MATCH(الحجز!$D10119,Rooms[الشقة],0),1)&lt;=الحجز!$C10119,((INDEX(Rooms[القيمة],MATCH(الحجز!$D10119,Rooms[الشقة],0),1)*الحجز!$E10119)+G10119)-F10119,الحجز!$H10119),"")</f>
        <v/>
      </c>
      <c r="I10119" s="10" t="str">
        <f>IFERROR(VLOOKUP(D10119,Rooms[[الشقة]:[وصف]],4,FALSE),"")</f>
        <v/>
      </c>
      <c r="K10119" s="16" t="str">
        <f t="shared" si="317"/>
        <v/>
      </c>
    </row>
    <row r="10120" spans="2:11" x14ac:dyDescent="0.2">
      <c r="B10120" s="10" t="str">
        <f t="shared" si="316"/>
        <v/>
      </c>
      <c r="C10120" s="30"/>
      <c r="H10120" s="10" t="str">
        <f>IFERROR(IF(INDEX(Rooms[اعتماد القيمة],MATCH(الحجز!$D10120,Rooms[الشقة],0),1)&lt;=الحجز!$C10120,((INDEX(Rooms[القيمة],MATCH(الحجز!$D10120,Rooms[الشقة],0),1)*الحجز!$E10120)+G10120)-F10120,الحجز!$H10120),"")</f>
        <v/>
      </c>
      <c r="I10120" s="10" t="str">
        <f>IFERROR(VLOOKUP(D10120,Rooms[[الشقة]:[وصف]],4,FALSE),"")</f>
        <v/>
      </c>
      <c r="K10120" s="16" t="str">
        <f t="shared" si="317"/>
        <v/>
      </c>
    </row>
    <row r="10121" spans="2:11" x14ac:dyDescent="0.2">
      <c r="B10121" s="10" t="str">
        <f t="shared" si="316"/>
        <v/>
      </c>
      <c r="C10121" s="30"/>
      <c r="H10121" s="10" t="str">
        <f>IFERROR(IF(INDEX(Rooms[اعتماد القيمة],MATCH(الحجز!$D10121,Rooms[الشقة],0),1)&lt;=الحجز!$C10121,((INDEX(Rooms[القيمة],MATCH(الحجز!$D10121,Rooms[الشقة],0),1)*الحجز!$E10121)+G10121)-F10121,الحجز!$H10121),"")</f>
        <v/>
      </c>
      <c r="I10121" s="10" t="str">
        <f>IFERROR(VLOOKUP(D10121,Rooms[[الشقة]:[وصف]],4,FALSE),"")</f>
        <v/>
      </c>
      <c r="K10121" s="16" t="str">
        <f t="shared" si="317"/>
        <v/>
      </c>
    </row>
    <row r="10122" spans="2:11" x14ac:dyDescent="0.2">
      <c r="B10122" s="10" t="str">
        <f t="shared" si="316"/>
        <v/>
      </c>
      <c r="C10122" s="30"/>
      <c r="H10122" s="10" t="str">
        <f>IFERROR(IF(INDEX(Rooms[اعتماد القيمة],MATCH(الحجز!$D10122,Rooms[الشقة],0),1)&lt;=الحجز!$C10122,((INDEX(Rooms[القيمة],MATCH(الحجز!$D10122,Rooms[الشقة],0),1)*الحجز!$E10122)+G10122)-F10122,الحجز!$H10122),"")</f>
        <v/>
      </c>
      <c r="I10122" s="10" t="str">
        <f>IFERROR(VLOOKUP(D10122,Rooms[[الشقة]:[وصف]],4,FALSE),"")</f>
        <v/>
      </c>
      <c r="K10122" s="16" t="str">
        <f t="shared" si="317"/>
        <v/>
      </c>
    </row>
    <row r="10123" spans="2:11" x14ac:dyDescent="0.2">
      <c r="B10123" s="10" t="str">
        <f t="shared" si="316"/>
        <v/>
      </c>
      <c r="C10123" s="30"/>
      <c r="H10123" s="10" t="str">
        <f>IFERROR(IF(INDEX(Rooms[اعتماد القيمة],MATCH(الحجز!$D10123,Rooms[الشقة],0),1)&lt;=الحجز!$C10123,((INDEX(Rooms[القيمة],MATCH(الحجز!$D10123,Rooms[الشقة],0),1)*الحجز!$E10123)+G10123)-F10123,الحجز!$H10123),"")</f>
        <v/>
      </c>
      <c r="I10123" s="10" t="str">
        <f>IFERROR(VLOOKUP(D10123,Rooms[[الشقة]:[وصف]],4,FALSE),"")</f>
        <v/>
      </c>
      <c r="K10123" s="16" t="str">
        <f t="shared" si="317"/>
        <v/>
      </c>
    </row>
    <row r="10124" spans="2:11" x14ac:dyDescent="0.2">
      <c r="B10124" s="10" t="str">
        <f t="shared" si="316"/>
        <v/>
      </c>
      <c r="C10124" s="30"/>
      <c r="H10124" s="10" t="str">
        <f>IFERROR(IF(INDEX(Rooms[اعتماد القيمة],MATCH(الحجز!$D10124,Rooms[الشقة],0),1)&lt;=الحجز!$C10124,((INDEX(Rooms[القيمة],MATCH(الحجز!$D10124,Rooms[الشقة],0),1)*الحجز!$E10124)+G10124)-F10124,الحجز!$H10124),"")</f>
        <v/>
      </c>
      <c r="I10124" s="10" t="str">
        <f>IFERROR(VLOOKUP(D10124,Rooms[[الشقة]:[وصف]],4,FALSE),"")</f>
        <v/>
      </c>
      <c r="K10124" s="16" t="str">
        <f t="shared" si="317"/>
        <v/>
      </c>
    </row>
    <row r="10125" spans="2:11" x14ac:dyDescent="0.2">
      <c r="B10125" s="10" t="str">
        <f t="shared" si="316"/>
        <v/>
      </c>
      <c r="C10125" s="30"/>
      <c r="H10125" s="10" t="str">
        <f>IFERROR(IF(INDEX(Rooms[اعتماد القيمة],MATCH(الحجز!$D10125,Rooms[الشقة],0),1)&lt;=الحجز!$C10125,((INDEX(Rooms[القيمة],MATCH(الحجز!$D10125,Rooms[الشقة],0),1)*الحجز!$E10125)+G10125)-F10125,الحجز!$H10125),"")</f>
        <v/>
      </c>
      <c r="I10125" s="10" t="str">
        <f>IFERROR(VLOOKUP(D10125,Rooms[[الشقة]:[وصف]],4,FALSE),"")</f>
        <v/>
      </c>
      <c r="K10125" s="16" t="str">
        <f t="shared" si="317"/>
        <v/>
      </c>
    </row>
    <row r="10126" spans="2:11" x14ac:dyDescent="0.2">
      <c r="B10126" s="10" t="str">
        <f t="shared" si="316"/>
        <v/>
      </c>
      <c r="C10126" s="30"/>
      <c r="H10126" s="10" t="str">
        <f>IFERROR(IF(INDEX(Rooms[اعتماد القيمة],MATCH(الحجز!$D10126,Rooms[الشقة],0),1)&lt;=الحجز!$C10126,((INDEX(Rooms[القيمة],MATCH(الحجز!$D10126,Rooms[الشقة],0),1)*الحجز!$E10126)+G10126)-F10126,الحجز!$H10126),"")</f>
        <v/>
      </c>
      <c r="I10126" s="10" t="str">
        <f>IFERROR(VLOOKUP(D10126,Rooms[[الشقة]:[وصف]],4,FALSE),"")</f>
        <v/>
      </c>
      <c r="K10126" s="16" t="str">
        <f t="shared" si="317"/>
        <v/>
      </c>
    </row>
    <row r="10127" spans="2:11" x14ac:dyDescent="0.2">
      <c r="B10127" s="10" t="str">
        <f t="shared" si="316"/>
        <v/>
      </c>
      <c r="C10127" s="30"/>
      <c r="H10127" s="10" t="str">
        <f>IFERROR(IF(INDEX(Rooms[اعتماد القيمة],MATCH(الحجز!$D10127,Rooms[الشقة],0),1)&lt;=الحجز!$C10127,((INDEX(Rooms[القيمة],MATCH(الحجز!$D10127,Rooms[الشقة],0),1)*الحجز!$E10127)+G10127)-F10127,الحجز!$H10127),"")</f>
        <v/>
      </c>
      <c r="I10127" s="10" t="str">
        <f>IFERROR(VLOOKUP(D10127,Rooms[[الشقة]:[وصف]],4,FALSE),"")</f>
        <v/>
      </c>
      <c r="K10127" s="16" t="str">
        <f t="shared" si="317"/>
        <v/>
      </c>
    </row>
    <row r="10128" spans="2:11" x14ac:dyDescent="0.2">
      <c r="B10128" s="10" t="str">
        <f t="shared" si="316"/>
        <v/>
      </c>
      <c r="C10128" s="30"/>
      <c r="H10128" s="10" t="str">
        <f>IFERROR(IF(INDEX(Rooms[اعتماد القيمة],MATCH(الحجز!$D10128,Rooms[الشقة],0),1)&lt;=الحجز!$C10128,((INDEX(Rooms[القيمة],MATCH(الحجز!$D10128,Rooms[الشقة],0),1)*الحجز!$E10128)+G10128)-F10128,الحجز!$H10128),"")</f>
        <v/>
      </c>
      <c r="I10128" s="10" t="str">
        <f>IFERROR(VLOOKUP(D10128,Rooms[[الشقة]:[وصف]],4,FALSE),"")</f>
        <v/>
      </c>
      <c r="K10128" s="16" t="str">
        <f t="shared" si="317"/>
        <v/>
      </c>
    </row>
    <row r="10129" spans="2:11" x14ac:dyDescent="0.2">
      <c r="B10129" s="10" t="str">
        <f t="shared" si="316"/>
        <v/>
      </c>
      <c r="C10129" s="30"/>
      <c r="H10129" s="10" t="str">
        <f>IFERROR(IF(INDEX(Rooms[اعتماد القيمة],MATCH(الحجز!$D10129,Rooms[الشقة],0),1)&lt;=الحجز!$C10129,((INDEX(Rooms[القيمة],MATCH(الحجز!$D10129,Rooms[الشقة],0),1)*الحجز!$E10129)+G10129)-F10129,الحجز!$H10129),"")</f>
        <v/>
      </c>
      <c r="I10129" s="10" t="str">
        <f>IFERROR(VLOOKUP(D10129,Rooms[[الشقة]:[وصف]],4,FALSE),"")</f>
        <v/>
      </c>
      <c r="K10129" s="16" t="str">
        <f t="shared" si="317"/>
        <v/>
      </c>
    </row>
    <row r="10130" spans="2:11" x14ac:dyDescent="0.2">
      <c r="B10130" s="10" t="str">
        <f t="shared" si="316"/>
        <v/>
      </c>
      <c r="C10130" s="30"/>
      <c r="H10130" s="10" t="str">
        <f>IFERROR(IF(INDEX(Rooms[اعتماد القيمة],MATCH(الحجز!$D10130,Rooms[الشقة],0),1)&lt;=الحجز!$C10130,((INDEX(Rooms[القيمة],MATCH(الحجز!$D10130,Rooms[الشقة],0),1)*الحجز!$E10130)+G10130)-F10130,الحجز!$H10130),"")</f>
        <v/>
      </c>
      <c r="I10130" s="10" t="str">
        <f>IFERROR(VLOOKUP(D10130,Rooms[[الشقة]:[وصف]],4,FALSE),"")</f>
        <v/>
      </c>
      <c r="K10130" s="16" t="str">
        <f t="shared" si="317"/>
        <v/>
      </c>
    </row>
    <row r="10131" spans="2:11" x14ac:dyDescent="0.2">
      <c r="B10131" s="10" t="str">
        <f t="shared" si="316"/>
        <v/>
      </c>
      <c r="C10131" s="30"/>
      <c r="H10131" s="10" t="str">
        <f>IFERROR(IF(INDEX(Rooms[اعتماد القيمة],MATCH(الحجز!$D10131,Rooms[الشقة],0),1)&lt;=الحجز!$C10131,((INDEX(Rooms[القيمة],MATCH(الحجز!$D10131,Rooms[الشقة],0),1)*الحجز!$E10131)+G10131)-F10131,الحجز!$H10131),"")</f>
        <v/>
      </c>
      <c r="I10131" s="10" t="str">
        <f>IFERROR(VLOOKUP(D10131,Rooms[[الشقة]:[وصف]],4,FALSE),"")</f>
        <v/>
      </c>
      <c r="K10131" s="16" t="str">
        <f t="shared" si="317"/>
        <v/>
      </c>
    </row>
    <row r="10132" spans="2:11" x14ac:dyDescent="0.2">
      <c r="B10132" s="10" t="str">
        <f t="shared" si="316"/>
        <v/>
      </c>
      <c r="C10132" s="30"/>
      <c r="H10132" s="10" t="str">
        <f>IFERROR(IF(INDEX(Rooms[اعتماد القيمة],MATCH(الحجز!$D10132,Rooms[الشقة],0),1)&lt;=الحجز!$C10132,((INDEX(Rooms[القيمة],MATCH(الحجز!$D10132,Rooms[الشقة],0),1)*الحجز!$E10132)+G10132)-F10132,الحجز!$H10132),"")</f>
        <v/>
      </c>
      <c r="I10132" s="10" t="str">
        <f>IFERROR(VLOOKUP(D10132,Rooms[[الشقة]:[وصف]],4,FALSE),"")</f>
        <v/>
      </c>
      <c r="K10132" s="16" t="str">
        <f t="shared" si="317"/>
        <v/>
      </c>
    </row>
    <row r="10133" spans="2:11" x14ac:dyDescent="0.2">
      <c r="B10133" s="10" t="str">
        <f t="shared" si="316"/>
        <v/>
      </c>
      <c r="C10133" s="30"/>
      <c r="H10133" s="10" t="str">
        <f>IFERROR(IF(INDEX(Rooms[اعتماد القيمة],MATCH(الحجز!$D10133,Rooms[الشقة],0),1)&lt;=الحجز!$C10133,((INDEX(Rooms[القيمة],MATCH(الحجز!$D10133,Rooms[الشقة],0),1)*الحجز!$E10133)+G10133)-F10133,الحجز!$H10133),"")</f>
        <v/>
      </c>
      <c r="I10133" s="10" t="str">
        <f>IFERROR(VLOOKUP(D10133,Rooms[[الشقة]:[وصف]],4,FALSE),"")</f>
        <v/>
      </c>
      <c r="K10133" s="16" t="str">
        <f t="shared" si="317"/>
        <v/>
      </c>
    </row>
    <row r="10134" spans="2:11" x14ac:dyDescent="0.2">
      <c r="B10134" s="10" t="str">
        <f t="shared" si="316"/>
        <v/>
      </c>
      <c r="C10134" s="30"/>
      <c r="H10134" s="10" t="str">
        <f>IFERROR(IF(INDEX(Rooms[اعتماد القيمة],MATCH(الحجز!$D10134,Rooms[الشقة],0),1)&lt;=الحجز!$C10134,((INDEX(Rooms[القيمة],MATCH(الحجز!$D10134,Rooms[الشقة],0),1)*الحجز!$E10134)+G10134)-F10134,الحجز!$H10134),"")</f>
        <v/>
      </c>
      <c r="I10134" s="10" t="str">
        <f>IFERROR(VLOOKUP(D10134,Rooms[[الشقة]:[وصف]],4,FALSE),"")</f>
        <v/>
      </c>
      <c r="K10134" s="16" t="str">
        <f t="shared" si="317"/>
        <v/>
      </c>
    </row>
    <row r="10135" spans="2:11" x14ac:dyDescent="0.2">
      <c r="B10135" s="10" t="str">
        <f t="shared" si="316"/>
        <v/>
      </c>
      <c r="C10135" s="30"/>
      <c r="H10135" s="10" t="str">
        <f>IFERROR(IF(INDEX(Rooms[اعتماد القيمة],MATCH(الحجز!$D10135,Rooms[الشقة],0),1)&lt;=الحجز!$C10135,((INDEX(Rooms[القيمة],MATCH(الحجز!$D10135,Rooms[الشقة],0),1)*الحجز!$E10135)+G10135)-F10135,الحجز!$H10135),"")</f>
        <v/>
      </c>
      <c r="I10135" s="10" t="str">
        <f>IFERROR(VLOOKUP(D10135,Rooms[[الشقة]:[وصف]],4,FALSE),"")</f>
        <v/>
      </c>
      <c r="K10135" s="16" t="str">
        <f t="shared" si="317"/>
        <v/>
      </c>
    </row>
    <row r="10136" spans="2:11" x14ac:dyDescent="0.2">
      <c r="B10136" s="10" t="str">
        <f t="shared" si="316"/>
        <v/>
      </c>
      <c r="C10136" s="30"/>
      <c r="H10136" s="10" t="str">
        <f>IFERROR(IF(INDEX(Rooms[اعتماد القيمة],MATCH(الحجز!$D10136,Rooms[الشقة],0),1)&lt;=الحجز!$C10136,((INDEX(Rooms[القيمة],MATCH(الحجز!$D10136,Rooms[الشقة],0),1)*الحجز!$E10136)+G10136)-F10136,الحجز!$H10136),"")</f>
        <v/>
      </c>
      <c r="I10136" s="10" t="str">
        <f>IFERROR(VLOOKUP(D10136,Rooms[[الشقة]:[وصف]],4,FALSE),"")</f>
        <v/>
      </c>
      <c r="K10136" s="16" t="str">
        <f t="shared" si="317"/>
        <v/>
      </c>
    </row>
    <row r="10137" spans="2:11" x14ac:dyDescent="0.2">
      <c r="B10137" s="10" t="str">
        <f t="shared" si="316"/>
        <v/>
      </c>
      <c r="C10137" s="30"/>
      <c r="H10137" s="10" t="str">
        <f>IFERROR(IF(INDEX(Rooms[اعتماد القيمة],MATCH(الحجز!$D10137,Rooms[الشقة],0),1)&lt;=الحجز!$C10137,((INDEX(Rooms[القيمة],MATCH(الحجز!$D10137,Rooms[الشقة],0),1)*الحجز!$E10137)+G10137)-F10137,الحجز!$H10137),"")</f>
        <v/>
      </c>
      <c r="I10137" s="10" t="str">
        <f>IFERROR(VLOOKUP(D10137,Rooms[[الشقة]:[وصف]],4,FALSE),"")</f>
        <v/>
      </c>
      <c r="K10137" s="16" t="str">
        <f t="shared" si="317"/>
        <v/>
      </c>
    </row>
    <row r="10138" spans="2:11" x14ac:dyDescent="0.2">
      <c r="B10138" s="10" t="str">
        <f t="shared" si="316"/>
        <v/>
      </c>
      <c r="C10138" s="30"/>
      <c r="H10138" s="10" t="str">
        <f>IFERROR(IF(INDEX(Rooms[اعتماد القيمة],MATCH(الحجز!$D10138,Rooms[الشقة],0),1)&lt;=الحجز!$C10138,((INDEX(Rooms[القيمة],MATCH(الحجز!$D10138,Rooms[الشقة],0),1)*الحجز!$E10138)+G10138)-F10138,الحجز!$H10138),"")</f>
        <v/>
      </c>
      <c r="I10138" s="10" t="str">
        <f>IFERROR(VLOOKUP(D10138,Rooms[[الشقة]:[وصف]],4,FALSE),"")</f>
        <v/>
      </c>
      <c r="K10138" s="16" t="str">
        <f t="shared" si="317"/>
        <v/>
      </c>
    </row>
    <row r="10139" spans="2:11" x14ac:dyDescent="0.2">
      <c r="B10139" s="10" t="str">
        <f t="shared" si="316"/>
        <v/>
      </c>
      <c r="C10139" s="30"/>
      <c r="H10139" s="10" t="str">
        <f>IFERROR(IF(INDEX(Rooms[اعتماد القيمة],MATCH(الحجز!$D10139,Rooms[الشقة],0),1)&lt;=الحجز!$C10139,((INDEX(Rooms[القيمة],MATCH(الحجز!$D10139,Rooms[الشقة],0),1)*الحجز!$E10139)+G10139)-F10139,الحجز!$H10139),"")</f>
        <v/>
      </c>
      <c r="I10139" s="10" t="str">
        <f>IFERROR(VLOOKUP(D10139,Rooms[[الشقة]:[وصف]],4,FALSE),"")</f>
        <v/>
      </c>
      <c r="K10139" s="16" t="str">
        <f t="shared" si="317"/>
        <v/>
      </c>
    </row>
    <row r="10140" spans="2:11" x14ac:dyDescent="0.2">
      <c r="B10140" s="10" t="str">
        <f t="shared" si="316"/>
        <v/>
      </c>
      <c r="C10140" s="30"/>
      <c r="H10140" s="10" t="str">
        <f>IFERROR(IF(INDEX(Rooms[اعتماد القيمة],MATCH(الحجز!$D10140,Rooms[الشقة],0),1)&lt;=الحجز!$C10140,((INDEX(Rooms[القيمة],MATCH(الحجز!$D10140,Rooms[الشقة],0),1)*الحجز!$E10140)+G10140)-F10140,الحجز!$H10140),"")</f>
        <v/>
      </c>
      <c r="I10140" s="10" t="str">
        <f>IFERROR(VLOOKUP(D10140,Rooms[[الشقة]:[وصف]],4,FALSE),"")</f>
        <v/>
      </c>
      <c r="K10140" s="16" t="str">
        <f t="shared" si="317"/>
        <v/>
      </c>
    </row>
    <row r="10141" spans="2:11" x14ac:dyDescent="0.2">
      <c r="B10141" s="10" t="str">
        <f t="shared" si="316"/>
        <v/>
      </c>
      <c r="C10141" s="30"/>
      <c r="H10141" s="10" t="str">
        <f>IFERROR(IF(INDEX(Rooms[اعتماد القيمة],MATCH(الحجز!$D10141,Rooms[الشقة],0),1)&lt;=الحجز!$C10141,((INDEX(Rooms[القيمة],MATCH(الحجز!$D10141,Rooms[الشقة],0),1)*الحجز!$E10141)+G10141)-F10141,الحجز!$H10141),"")</f>
        <v/>
      </c>
      <c r="I10141" s="10" t="str">
        <f>IFERROR(VLOOKUP(D10141,Rooms[[الشقة]:[وصف]],4,FALSE),"")</f>
        <v/>
      </c>
      <c r="K10141" s="16" t="str">
        <f t="shared" si="317"/>
        <v/>
      </c>
    </row>
    <row r="10142" spans="2:11" x14ac:dyDescent="0.2">
      <c r="B10142" s="10" t="str">
        <f t="shared" si="316"/>
        <v/>
      </c>
      <c r="C10142" s="30"/>
      <c r="H10142" s="10" t="str">
        <f>IFERROR(IF(INDEX(Rooms[اعتماد القيمة],MATCH(الحجز!$D10142,Rooms[الشقة],0),1)&lt;=الحجز!$C10142,((INDEX(Rooms[القيمة],MATCH(الحجز!$D10142,Rooms[الشقة],0),1)*الحجز!$E10142)+G10142)-F10142,الحجز!$H10142),"")</f>
        <v/>
      </c>
      <c r="I10142" s="10" t="str">
        <f>IFERROR(VLOOKUP(D10142,Rooms[[الشقة]:[وصف]],4,FALSE),"")</f>
        <v/>
      </c>
      <c r="K10142" s="16" t="str">
        <f t="shared" si="317"/>
        <v/>
      </c>
    </row>
    <row r="10143" spans="2:11" x14ac:dyDescent="0.2">
      <c r="B10143" s="10" t="str">
        <f t="shared" si="316"/>
        <v/>
      </c>
      <c r="C10143" s="30"/>
      <c r="H10143" s="10" t="str">
        <f>IFERROR(IF(INDEX(Rooms[اعتماد القيمة],MATCH(الحجز!$D10143,Rooms[الشقة],0),1)&lt;=الحجز!$C10143,((INDEX(Rooms[القيمة],MATCH(الحجز!$D10143,Rooms[الشقة],0),1)*الحجز!$E10143)+G10143)-F10143,الحجز!$H10143),"")</f>
        <v/>
      </c>
      <c r="I10143" s="10" t="str">
        <f>IFERROR(VLOOKUP(D10143,Rooms[[الشقة]:[وصف]],4,FALSE),"")</f>
        <v/>
      </c>
      <c r="K10143" s="16" t="str">
        <f t="shared" si="317"/>
        <v/>
      </c>
    </row>
    <row r="10144" spans="2:11" x14ac:dyDescent="0.2">
      <c r="B10144" s="10" t="str">
        <f t="shared" si="316"/>
        <v/>
      </c>
      <c r="C10144" s="30"/>
      <c r="H10144" s="10" t="str">
        <f>IFERROR(IF(INDEX(Rooms[اعتماد القيمة],MATCH(الحجز!$D10144,Rooms[الشقة],0),1)&lt;=الحجز!$C10144,((INDEX(Rooms[القيمة],MATCH(الحجز!$D10144,Rooms[الشقة],0),1)*الحجز!$E10144)+G10144)-F10144,الحجز!$H10144),"")</f>
        <v/>
      </c>
      <c r="I10144" s="10" t="str">
        <f>IFERROR(VLOOKUP(D10144,Rooms[[الشقة]:[وصف]],4,FALSE),"")</f>
        <v/>
      </c>
      <c r="K10144" s="16" t="str">
        <f t="shared" si="317"/>
        <v/>
      </c>
    </row>
    <row r="10145" spans="2:11" x14ac:dyDescent="0.2">
      <c r="B10145" s="10" t="str">
        <f t="shared" si="316"/>
        <v/>
      </c>
      <c r="C10145" s="30"/>
      <c r="H10145" s="10" t="str">
        <f>IFERROR(IF(INDEX(Rooms[اعتماد القيمة],MATCH(الحجز!$D10145,Rooms[الشقة],0),1)&lt;=الحجز!$C10145,((INDEX(Rooms[القيمة],MATCH(الحجز!$D10145,Rooms[الشقة],0),1)*الحجز!$E10145)+G10145)-F10145,الحجز!$H10145),"")</f>
        <v/>
      </c>
      <c r="I10145" s="10" t="str">
        <f>IFERROR(VLOOKUP(D10145,Rooms[[الشقة]:[وصف]],4,FALSE),"")</f>
        <v/>
      </c>
      <c r="K10145" s="16" t="str">
        <f t="shared" si="317"/>
        <v/>
      </c>
    </row>
    <row r="10146" spans="2:11" x14ac:dyDescent="0.2">
      <c r="B10146" s="10" t="str">
        <f t="shared" si="316"/>
        <v/>
      </c>
      <c r="C10146" s="30"/>
      <c r="H10146" s="10" t="str">
        <f>IFERROR(IF(INDEX(Rooms[اعتماد القيمة],MATCH(الحجز!$D10146,Rooms[الشقة],0),1)&lt;=الحجز!$C10146,((INDEX(Rooms[القيمة],MATCH(الحجز!$D10146,Rooms[الشقة],0),1)*الحجز!$E10146)+G10146)-F10146,الحجز!$H10146),"")</f>
        <v/>
      </c>
      <c r="I10146" s="10" t="str">
        <f>IFERROR(VLOOKUP(D10146,Rooms[[الشقة]:[وصف]],4,FALSE),"")</f>
        <v/>
      </c>
      <c r="K10146" s="16" t="str">
        <f t="shared" si="317"/>
        <v/>
      </c>
    </row>
    <row r="10147" spans="2:11" x14ac:dyDescent="0.2">
      <c r="B10147" s="10" t="str">
        <f t="shared" si="316"/>
        <v/>
      </c>
      <c r="C10147" s="30"/>
      <c r="H10147" s="10" t="str">
        <f>IFERROR(IF(INDEX(Rooms[اعتماد القيمة],MATCH(الحجز!$D10147,Rooms[الشقة],0),1)&lt;=الحجز!$C10147,((INDEX(Rooms[القيمة],MATCH(الحجز!$D10147,Rooms[الشقة],0),1)*الحجز!$E10147)+G10147)-F10147,الحجز!$H10147),"")</f>
        <v/>
      </c>
      <c r="I10147" s="10" t="str">
        <f>IFERROR(VLOOKUP(D10147,Rooms[[الشقة]:[وصف]],4,FALSE),"")</f>
        <v/>
      </c>
      <c r="K10147" s="16" t="str">
        <f t="shared" si="317"/>
        <v/>
      </c>
    </row>
    <row r="10148" spans="2:11" x14ac:dyDescent="0.2">
      <c r="B10148" s="10" t="str">
        <f t="shared" si="316"/>
        <v/>
      </c>
      <c r="C10148" s="30"/>
      <c r="H10148" s="10" t="str">
        <f>IFERROR(IF(INDEX(Rooms[اعتماد القيمة],MATCH(الحجز!$D10148,Rooms[الشقة],0),1)&lt;=الحجز!$C10148,((INDEX(Rooms[القيمة],MATCH(الحجز!$D10148,Rooms[الشقة],0),1)*الحجز!$E10148)+G10148)-F10148,الحجز!$H10148),"")</f>
        <v/>
      </c>
      <c r="I10148" s="10" t="str">
        <f>IFERROR(VLOOKUP(D10148,Rooms[[الشقة]:[وصف]],4,FALSE),"")</f>
        <v/>
      </c>
      <c r="K10148" s="16" t="str">
        <f t="shared" si="317"/>
        <v/>
      </c>
    </row>
    <row r="10149" spans="2:11" x14ac:dyDescent="0.2">
      <c r="B10149" s="10" t="str">
        <f t="shared" si="316"/>
        <v/>
      </c>
      <c r="C10149" s="30"/>
      <c r="H10149" s="10" t="str">
        <f>IFERROR(IF(INDEX(Rooms[اعتماد القيمة],MATCH(الحجز!$D10149,Rooms[الشقة],0),1)&lt;=الحجز!$C10149,((INDEX(Rooms[القيمة],MATCH(الحجز!$D10149,Rooms[الشقة],0),1)*الحجز!$E10149)+G10149)-F10149,الحجز!$H10149),"")</f>
        <v/>
      </c>
      <c r="I10149" s="10" t="str">
        <f>IFERROR(VLOOKUP(D10149,Rooms[[الشقة]:[وصف]],4,FALSE),"")</f>
        <v/>
      </c>
      <c r="K10149" s="16" t="str">
        <f t="shared" si="317"/>
        <v/>
      </c>
    </row>
    <row r="10150" spans="2:11" x14ac:dyDescent="0.2">
      <c r="B10150" s="10" t="str">
        <f t="shared" si="316"/>
        <v/>
      </c>
      <c r="C10150" s="30"/>
      <c r="H10150" s="10" t="str">
        <f>IFERROR(IF(INDEX(Rooms[اعتماد القيمة],MATCH(الحجز!$D10150,Rooms[الشقة],0),1)&lt;=الحجز!$C10150,((INDEX(Rooms[القيمة],MATCH(الحجز!$D10150,Rooms[الشقة],0),1)*الحجز!$E10150)+G10150)-F10150,الحجز!$H10150),"")</f>
        <v/>
      </c>
      <c r="I10150" s="10" t="str">
        <f>IFERROR(VLOOKUP(D10150,Rooms[[الشقة]:[وصف]],4,FALSE),"")</f>
        <v/>
      </c>
      <c r="K10150" s="16" t="str">
        <f t="shared" si="317"/>
        <v/>
      </c>
    </row>
    <row r="10151" spans="2:11" x14ac:dyDescent="0.2">
      <c r="B10151" s="10" t="str">
        <f t="shared" si="316"/>
        <v/>
      </c>
      <c r="C10151" s="30"/>
      <c r="H10151" s="10" t="str">
        <f>IFERROR(IF(INDEX(Rooms[اعتماد القيمة],MATCH(الحجز!$D10151,Rooms[الشقة],0),1)&lt;=الحجز!$C10151,((INDEX(Rooms[القيمة],MATCH(الحجز!$D10151,Rooms[الشقة],0),1)*الحجز!$E10151)+G10151)-F10151,الحجز!$H10151),"")</f>
        <v/>
      </c>
      <c r="I10151" s="10" t="str">
        <f>IFERROR(VLOOKUP(D10151,Rooms[[الشقة]:[وصف]],4,FALSE),"")</f>
        <v/>
      </c>
      <c r="K10151" s="16" t="str">
        <f t="shared" si="317"/>
        <v/>
      </c>
    </row>
    <row r="10152" spans="2:11" x14ac:dyDescent="0.2">
      <c r="B10152" s="10" t="str">
        <f t="shared" si="316"/>
        <v/>
      </c>
      <c r="C10152" s="30"/>
      <c r="H10152" s="10" t="str">
        <f>IFERROR(IF(INDEX(Rooms[اعتماد القيمة],MATCH(الحجز!$D10152,Rooms[الشقة],0),1)&lt;=الحجز!$C10152,((INDEX(Rooms[القيمة],MATCH(الحجز!$D10152,Rooms[الشقة],0),1)*الحجز!$E10152)+G10152)-F10152,الحجز!$H10152),"")</f>
        <v/>
      </c>
      <c r="I10152" s="10" t="str">
        <f>IFERROR(VLOOKUP(D10152,Rooms[[الشقة]:[وصف]],4,FALSE),"")</f>
        <v/>
      </c>
      <c r="K10152" s="16" t="str">
        <f t="shared" si="317"/>
        <v/>
      </c>
    </row>
    <row r="10153" spans="2:11" x14ac:dyDescent="0.2">
      <c r="B10153" s="10" t="str">
        <f t="shared" si="316"/>
        <v/>
      </c>
      <c r="C10153" s="30"/>
      <c r="H10153" s="10" t="str">
        <f>IFERROR(IF(INDEX(Rooms[اعتماد القيمة],MATCH(الحجز!$D10153,Rooms[الشقة],0),1)&lt;=الحجز!$C10153,((INDEX(Rooms[القيمة],MATCH(الحجز!$D10153,Rooms[الشقة],0),1)*الحجز!$E10153)+G10153)-F10153,الحجز!$H10153),"")</f>
        <v/>
      </c>
      <c r="I10153" s="10" t="str">
        <f>IFERROR(VLOOKUP(D10153,Rooms[[الشقة]:[وصف]],4,FALSE),"")</f>
        <v/>
      </c>
      <c r="K10153" s="16" t="str">
        <f t="shared" si="317"/>
        <v/>
      </c>
    </row>
    <row r="10154" spans="2:11" x14ac:dyDescent="0.2">
      <c r="B10154" s="10" t="str">
        <f t="shared" si="316"/>
        <v/>
      </c>
      <c r="C10154" s="30"/>
      <c r="H10154" s="10" t="str">
        <f>IFERROR(IF(INDEX(Rooms[اعتماد القيمة],MATCH(الحجز!$D10154,Rooms[الشقة],0),1)&lt;=الحجز!$C10154,((INDEX(Rooms[القيمة],MATCH(الحجز!$D10154,Rooms[الشقة],0),1)*الحجز!$E10154)+G10154)-F10154,الحجز!$H10154),"")</f>
        <v/>
      </c>
      <c r="I10154" s="10" t="str">
        <f>IFERROR(VLOOKUP(D10154,Rooms[[الشقة]:[وصف]],4,FALSE),"")</f>
        <v/>
      </c>
      <c r="K10154" s="16" t="str">
        <f t="shared" si="317"/>
        <v/>
      </c>
    </row>
    <row r="10155" spans="2:11" x14ac:dyDescent="0.2">
      <c r="B10155" s="10" t="str">
        <f t="shared" si="316"/>
        <v/>
      </c>
      <c r="C10155" s="30"/>
      <c r="H10155" s="10" t="str">
        <f>IFERROR(IF(INDEX(Rooms[اعتماد القيمة],MATCH(الحجز!$D10155,Rooms[الشقة],0),1)&lt;=الحجز!$C10155,((INDEX(Rooms[القيمة],MATCH(الحجز!$D10155,Rooms[الشقة],0),1)*الحجز!$E10155)+G10155)-F10155,الحجز!$H10155),"")</f>
        <v/>
      </c>
      <c r="I10155" s="10" t="str">
        <f>IFERROR(VLOOKUP(D10155,Rooms[[الشقة]:[وصف]],4,FALSE),"")</f>
        <v/>
      </c>
      <c r="K10155" s="16" t="str">
        <f t="shared" si="317"/>
        <v/>
      </c>
    </row>
    <row r="10156" spans="2:11" x14ac:dyDescent="0.2">
      <c r="B10156" s="10" t="str">
        <f t="shared" si="316"/>
        <v/>
      </c>
      <c r="C10156" s="30"/>
      <c r="H10156" s="10" t="str">
        <f>IFERROR(IF(INDEX(Rooms[اعتماد القيمة],MATCH(الحجز!$D10156,Rooms[الشقة],0),1)&lt;=الحجز!$C10156,((INDEX(Rooms[القيمة],MATCH(الحجز!$D10156,Rooms[الشقة],0),1)*الحجز!$E10156)+G10156)-F10156,الحجز!$H10156),"")</f>
        <v/>
      </c>
      <c r="I10156" s="10" t="str">
        <f>IFERROR(VLOOKUP(D10156,Rooms[[الشقة]:[وصف]],4,FALSE),"")</f>
        <v/>
      </c>
      <c r="K10156" s="16" t="str">
        <f t="shared" si="317"/>
        <v/>
      </c>
    </row>
    <row r="10157" spans="2:11" x14ac:dyDescent="0.2">
      <c r="B10157" s="10" t="str">
        <f t="shared" si="316"/>
        <v/>
      </c>
      <c r="C10157" s="30"/>
      <c r="H10157" s="10" t="str">
        <f>IFERROR(IF(INDEX(Rooms[اعتماد القيمة],MATCH(الحجز!$D10157,Rooms[الشقة],0),1)&lt;=الحجز!$C10157,((INDEX(Rooms[القيمة],MATCH(الحجز!$D10157,Rooms[الشقة],0),1)*الحجز!$E10157)+G10157)-F10157,الحجز!$H10157),"")</f>
        <v/>
      </c>
      <c r="I10157" s="10" t="str">
        <f>IFERROR(VLOOKUP(D10157,Rooms[[الشقة]:[وصف]],4,FALSE),"")</f>
        <v/>
      </c>
      <c r="K10157" s="16" t="str">
        <f t="shared" si="317"/>
        <v/>
      </c>
    </row>
    <row r="10158" spans="2:11" x14ac:dyDescent="0.2">
      <c r="B10158" s="10" t="str">
        <f t="shared" si="316"/>
        <v/>
      </c>
      <c r="C10158" s="30"/>
      <c r="H10158" s="10" t="str">
        <f>IFERROR(IF(INDEX(Rooms[اعتماد القيمة],MATCH(الحجز!$D10158,Rooms[الشقة],0),1)&lt;=الحجز!$C10158,((INDEX(Rooms[القيمة],MATCH(الحجز!$D10158,Rooms[الشقة],0),1)*الحجز!$E10158)+G10158)-F10158,الحجز!$H10158),"")</f>
        <v/>
      </c>
      <c r="I10158" s="10" t="str">
        <f>IFERROR(VLOOKUP(D10158,Rooms[[الشقة]:[وصف]],4,FALSE),"")</f>
        <v/>
      </c>
      <c r="K10158" s="16" t="str">
        <f t="shared" si="317"/>
        <v/>
      </c>
    </row>
    <row r="10159" spans="2:11" x14ac:dyDescent="0.2">
      <c r="B10159" s="10" t="str">
        <f t="shared" si="316"/>
        <v/>
      </c>
      <c r="C10159" s="30"/>
      <c r="H10159" s="10" t="str">
        <f>IFERROR(IF(INDEX(Rooms[اعتماد القيمة],MATCH(الحجز!$D10159,Rooms[الشقة],0),1)&lt;=الحجز!$C10159,((INDEX(Rooms[القيمة],MATCH(الحجز!$D10159,Rooms[الشقة],0),1)*الحجز!$E10159)+G10159)-F10159,الحجز!$H10159),"")</f>
        <v/>
      </c>
      <c r="I10159" s="10" t="str">
        <f>IFERROR(VLOOKUP(D10159,Rooms[[الشقة]:[وصف]],4,FALSE),"")</f>
        <v/>
      </c>
      <c r="K10159" s="16" t="str">
        <f t="shared" si="317"/>
        <v/>
      </c>
    </row>
    <row r="10160" spans="2:11" x14ac:dyDescent="0.2">
      <c r="B10160" s="10" t="str">
        <f t="shared" si="316"/>
        <v/>
      </c>
      <c r="C10160" s="30"/>
      <c r="H10160" s="10" t="str">
        <f>IFERROR(IF(INDEX(Rooms[اعتماد القيمة],MATCH(الحجز!$D10160,Rooms[الشقة],0),1)&lt;=الحجز!$C10160,((INDEX(Rooms[القيمة],MATCH(الحجز!$D10160,Rooms[الشقة],0),1)*الحجز!$E10160)+G10160)-F10160,الحجز!$H10160),"")</f>
        <v/>
      </c>
      <c r="I10160" s="10" t="str">
        <f>IFERROR(VLOOKUP(D10160,Rooms[[الشقة]:[وصف]],4,FALSE),"")</f>
        <v/>
      </c>
      <c r="K10160" s="16" t="str">
        <f t="shared" si="317"/>
        <v/>
      </c>
    </row>
    <row r="10161" spans="2:11" x14ac:dyDescent="0.2">
      <c r="B10161" s="10" t="str">
        <f t="shared" si="316"/>
        <v/>
      </c>
      <c r="C10161" s="30"/>
      <c r="H10161" s="10" t="str">
        <f>IFERROR(IF(INDEX(Rooms[اعتماد القيمة],MATCH(الحجز!$D10161,Rooms[الشقة],0),1)&lt;=الحجز!$C10161,((INDEX(Rooms[القيمة],MATCH(الحجز!$D10161,Rooms[الشقة],0),1)*الحجز!$E10161)+G10161)-F10161,الحجز!$H10161),"")</f>
        <v/>
      </c>
      <c r="I10161" s="10" t="str">
        <f>IFERROR(VLOOKUP(D10161,Rooms[[الشقة]:[وصف]],4,FALSE),"")</f>
        <v/>
      </c>
      <c r="K10161" s="16" t="str">
        <f t="shared" si="317"/>
        <v/>
      </c>
    </row>
    <row r="10162" spans="2:11" x14ac:dyDescent="0.2">
      <c r="B10162" s="10" t="str">
        <f t="shared" si="316"/>
        <v/>
      </c>
      <c r="C10162" s="30"/>
      <c r="H10162" s="10" t="str">
        <f>IFERROR(IF(INDEX(Rooms[اعتماد القيمة],MATCH(الحجز!$D10162,Rooms[الشقة],0),1)&lt;=الحجز!$C10162,((INDEX(Rooms[القيمة],MATCH(الحجز!$D10162,Rooms[الشقة],0),1)*الحجز!$E10162)+G10162)-F10162,الحجز!$H10162),"")</f>
        <v/>
      </c>
      <c r="I10162" s="10" t="str">
        <f>IFERROR(VLOOKUP(D10162,Rooms[[الشقة]:[وصف]],4,FALSE),"")</f>
        <v/>
      </c>
      <c r="K10162" s="16" t="str">
        <f t="shared" si="317"/>
        <v/>
      </c>
    </row>
    <row r="10163" spans="2:11" x14ac:dyDescent="0.2">
      <c r="B10163" s="10" t="str">
        <f t="shared" si="316"/>
        <v/>
      </c>
      <c r="C10163" s="30"/>
      <c r="H10163" s="10" t="str">
        <f>IFERROR(IF(INDEX(Rooms[اعتماد القيمة],MATCH(الحجز!$D10163,Rooms[الشقة],0),1)&lt;=الحجز!$C10163,((INDEX(Rooms[القيمة],MATCH(الحجز!$D10163,Rooms[الشقة],0),1)*الحجز!$E10163)+G10163)-F10163,الحجز!$H10163),"")</f>
        <v/>
      </c>
      <c r="I10163" s="10" t="str">
        <f>IFERROR(VLOOKUP(D10163,Rooms[[الشقة]:[وصف]],4,FALSE),"")</f>
        <v/>
      </c>
      <c r="K10163" s="16" t="str">
        <f t="shared" si="317"/>
        <v/>
      </c>
    </row>
    <row r="10164" spans="2:11" x14ac:dyDescent="0.2">
      <c r="B10164" s="10" t="str">
        <f t="shared" si="316"/>
        <v/>
      </c>
      <c r="C10164" s="30"/>
      <c r="H10164" s="10" t="str">
        <f>IFERROR(IF(INDEX(Rooms[اعتماد القيمة],MATCH(الحجز!$D10164,Rooms[الشقة],0),1)&lt;=الحجز!$C10164,((INDEX(Rooms[القيمة],MATCH(الحجز!$D10164,Rooms[الشقة],0),1)*الحجز!$E10164)+G10164)-F10164,الحجز!$H10164),"")</f>
        <v/>
      </c>
      <c r="I10164" s="10" t="str">
        <f>IFERROR(VLOOKUP(D10164,Rooms[[الشقة]:[وصف]],4,FALSE),"")</f>
        <v/>
      </c>
      <c r="K10164" s="16" t="str">
        <f t="shared" si="317"/>
        <v/>
      </c>
    </row>
    <row r="10165" spans="2:11" x14ac:dyDescent="0.2">
      <c r="B10165" s="10" t="str">
        <f t="shared" si="316"/>
        <v/>
      </c>
      <c r="C10165" s="30"/>
      <c r="H10165" s="10" t="str">
        <f>IFERROR(IF(INDEX(Rooms[اعتماد القيمة],MATCH(الحجز!$D10165,Rooms[الشقة],0),1)&lt;=الحجز!$C10165,((INDEX(Rooms[القيمة],MATCH(الحجز!$D10165,Rooms[الشقة],0),1)*الحجز!$E10165)+G10165)-F10165,الحجز!$H10165),"")</f>
        <v/>
      </c>
      <c r="I10165" s="10" t="str">
        <f>IFERROR(VLOOKUP(D10165,Rooms[[الشقة]:[وصف]],4,FALSE),"")</f>
        <v/>
      </c>
      <c r="K10165" s="16" t="str">
        <f t="shared" si="317"/>
        <v/>
      </c>
    </row>
    <row r="10166" spans="2:11" x14ac:dyDescent="0.2">
      <c r="B10166" s="10" t="str">
        <f t="shared" si="316"/>
        <v/>
      </c>
      <c r="C10166" s="30"/>
      <c r="H10166" s="10" t="str">
        <f>IFERROR(IF(INDEX(Rooms[اعتماد القيمة],MATCH(الحجز!$D10166,Rooms[الشقة],0),1)&lt;=الحجز!$C10166,((INDEX(Rooms[القيمة],MATCH(الحجز!$D10166,Rooms[الشقة],0),1)*الحجز!$E10166)+G10166)-F10166,الحجز!$H10166),"")</f>
        <v/>
      </c>
      <c r="I10166" s="10" t="str">
        <f>IFERROR(VLOOKUP(D10166,Rooms[[الشقة]:[وصف]],4,FALSE),"")</f>
        <v/>
      </c>
      <c r="K10166" s="16" t="str">
        <f t="shared" si="317"/>
        <v/>
      </c>
    </row>
    <row r="10167" spans="2:11" x14ac:dyDescent="0.2">
      <c r="B10167" s="10" t="str">
        <f t="shared" si="316"/>
        <v/>
      </c>
      <c r="C10167" s="30"/>
      <c r="H10167" s="10" t="str">
        <f>IFERROR(IF(INDEX(Rooms[اعتماد القيمة],MATCH(الحجز!$D10167,Rooms[الشقة],0),1)&lt;=الحجز!$C10167,((INDEX(Rooms[القيمة],MATCH(الحجز!$D10167,Rooms[الشقة],0),1)*الحجز!$E10167)+G10167)-F10167,الحجز!$H10167),"")</f>
        <v/>
      </c>
      <c r="I10167" s="10" t="str">
        <f>IFERROR(VLOOKUP(D10167,Rooms[[الشقة]:[وصف]],4,FALSE),"")</f>
        <v/>
      </c>
      <c r="K10167" s="16" t="str">
        <f t="shared" si="317"/>
        <v/>
      </c>
    </row>
    <row r="10168" spans="2:11" x14ac:dyDescent="0.2">
      <c r="B10168" s="10" t="str">
        <f t="shared" si="316"/>
        <v/>
      </c>
      <c r="C10168" s="30"/>
      <c r="H10168" s="10" t="str">
        <f>IFERROR(IF(INDEX(Rooms[اعتماد القيمة],MATCH(الحجز!$D10168,Rooms[الشقة],0),1)&lt;=الحجز!$C10168,((INDEX(Rooms[القيمة],MATCH(الحجز!$D10168,Rooms[الشقة],0),1)*الحجز!$E10168)+G10168)-F10168,الحجز!$H10168),"")</f>
        <v/>
      </c>
      <c r="I10168" s="10" t="str">
        <f>IFERROR(VLOOKUP(D10168,Rooms[[الشقة]:[وصف]],4,FALSE),"")</f>
        <v/>
      </c>
      <c r="K10168" s="16" t="str">
        <f t="shared" si="317"/>
        <v/>
      </c>
    </row>
    <row r="10169" spans="2:11" x14ac:dyDescent="0.2">
      <c r="B10169" s="10" t="str">
        <f t="shared" si="316"/>
        <v/>
      </c>
      <c r="C10169" s="30"/>
      <c r="H10169" s="10" t="str">
        <f>IFERROR(IF(INDEX(Rooms[اعتماد القيمة],MATCH(الحجز!$D10169,Rooms[الشقة],0),1)&lt;=الحجز!$C10169,((INDEX(Rooms[القيمة],MATCH(الحجز!$D10169,Rooms[الشقة],0),1)*الحجز!$E10169)+G10169)-F10169,الحجز!$H10169),"")</f>
        <v/>
      </c>
      <c r="I10169" s="10" t="str">
        <f>IFERROR(VLOOKUP(D10169,Rooms[[الشقة]:[وصف]],4,FALSE),"")</f>
        <v/>
      </c>
      <c r="K10169" s="16" t="str">
        <f t="shared" si="317"/>
        <v/>
      </c>
    </row>
    <row r="10170" spans="2:11" x14ac:dyDescent="0.2">
      <c r="B10170" s="10" t="str">
        <f t="shared" si="316"/>
        <v/>
      </c>
      <c r="C10170" s="30"/>
      <c r="H10170" s="10" t="str">
        <f>IFERROR(IF(INDEX(Rooms[اعتماد القيمة],MATCH(الحجز!$D10170,Rooms[الشقة],0),1)&lt;=الحجز!$C10170,((INDEX(Rooms[القيمة],MATCH(الحجز!$D10170,Rooms[الشقة],0),1)*الحجز!$E10170)+G10170)-F10170,الحجز!$H10170),"")</f>
        <v/>
      </c>
      <c r="I10170" s="10" t="str">
        <f>IFERROR(VLOOKUP(D10170,Rooms[[الشقة]:[وصف]],4,FALSE),"")</f>
        <v/>
      </c>
      <c r="K10170" s="16" t="str">
        <f t="shared" si="317"/>
        <v/>
      </c>
    </row>
    <row r="10171" spans="2:11" x14ac:dyDescent="0.2">
      <c r="B10171" s="10" t="str">
        <f t="shared" si="316"/>
        <v/>
      </c>
      <c r="C10171" s="30"/>
      <c r="H10171" s="10" t="str">
        <f>IFERROR(IF(INDEX(Rooms[اعتماد القيمة],MATCH(الحجز!$D10171,Rooms[الشقة],0),1)&lt;=الحجز!$C10171,((INDEX(Rooms[القيمة],MATCH(الحجز!$D10171,Rooms[الشقة],0),1)*الحجز!$E10171)+G10171)-F10171,الحجز!$H10171),"")</f>
        <v/>
      </c>
      <c r="I10171" s="10" t="str">
        <f>IFERROR(VLOOKUP(D10171,Rooms[[الشقة]:[وصف]],4,FALSE),"")</f>
        <v/>
      </c>
      <c r="K10171" s="16" t="str">
        <f t="shared" si="317"/>
        <v/>
      </c>
    </row>
    <row r="10172" spans="2:11" x14ac:dyDescent="0.2">
      <c r="B10172" s="10" t="str">
        <f t="shared" si="316"/>
        <v/>
      </c>
      <c r="C10172" s="30"/>
      <c r="H10172" s="10" t="str">
        <f>IFERROR(IF(INDEX(Rooms[اعتماد القيمة],MATCH(الحجز!$D10172,Rooms[الشقة],0),1)&lt;=الحجز!$C10172,((INDEX(Rooms[القيمة],MATCH(الحجز!$D10172,Rooms[الشقة],0),1)*الحجز!$E10172)+G10172)-F10172,الحجز!$H10172),"")</f>
        <v/>
      </c>
      <c r="I10172" s="10" t="str">
        <f>IFERROR(VLOOKUP(D10172,Rooms[[الشقة]:[وصف]],4,FALSE),"")</f>
        <v/>
      </c>
      <c r="K10172" s="16" t="str">
        <f t="shared" si="317"/>
        <v/>
      </c>
    </row>
    <row r="10173" spans="2:11" x14ac:dyDescent="0.2">
      <c r="B10173" s="10" t="str">
        <f t="shared" si="316"/>
        <v/>
      </c>
      <c r="C10173" s="30"/>
      <c r="H10173" s="10" t="str">
        <f>IFERROR(IF(INDEX(Rooms[اعتماد القيمة],MATCH(الحجز!$D10173,Rooms[الشقة],0),1)&lt;=الحجز!$C10173,((INDEX(Rooms[القيمة],MATCH(الحجز!$D10173,Rooms[الشقة],0),1)*الحجز!$E10173)+G10173)-F10173,الحجز!$H10173),"")</f>
        <v/>
      </c>
      <c r="I10173" s="10" t="str">
        <f>IFERROR(VLOOKUP(D10173,Rooms[[الشقة]:[وصف]],4,FALSE),"")</f>
        <v/>
      </c>
      <c r="K10173" s="16" t="str">
        <f t="shared" si="317"/>
        <v/>
      </c>
    </row>
    <row r="10174" spans="2:11" x14ac:dyDescent="0.2">
      <c r="B10174" s="10" t="str">
        <f t="shared" si="316"/>
        <v/>
      </c>
      <c r="C10174" s="30"/>
      <c r="H10174" s="10" t="str">
        <f>IFERROR(IF(INDEX(Rooms[اعتماد القيمة],MATCH(الحجز!$D10174,Rooms[الشقة],0),1)&lt;=الحجز!$C10174,((INDEX(Rooms[القيمة],MATCH(الحجز!$D10174,Rooms[الشقة],0),1)*الحجز!$E10174)+G10174)-F10174,الحجز!$H10174),"")</f>
        <v/>
      </c>
      <c r="I10174" s="10" t="str">
        <f>IFERROR(VLOOKUP(D10174,Rooms[[الشقة]:[وصف]],4,FALSE),"")</f>
        <v/>
      </c>
      <c r="K10174" s="16" t="str">
        <f t="shared" si="317"/>
        <v/>
      </c>
    </row>
    <row r="10175" spans="2:11" x14ac:dyDescent="0.2">
      <c r="B10175" s="10" t="str">
        <f t="shared" si="316"/>
        <v/>
      </c>
      <c r="C10175" s="30"/>
      <c r="H10175" s="10" t="str">
        <f>IFERROR(IF(INDEX(Rooms[اعتماد القيمة],MATCH(الحجز!$D10175,Rooms[الشقة],0),1)&lt;=الحجز!$C10175,((INDEX(Rooms[القيمة],MATCH(الحجز!$D10175,Rooms[الشقة],0),1)*الحجز!$E10175)+G10175)-F10175,الحجز!$H10175),"")</f>
        <v/>
      </c>
      <c r="I10175" s="10" t="str">
        <f>IFERROR(VLOOKUP(D10175,Rooms[[الشقة]:[وصف]],4,FALSE),"")</f>
        <v/>
      </c>
      <c r="K10175" s="16" t="str">
        <f t="shared" si="317"/>
        <v/>
      </c>
    </row>
    <row r="10176" spans="2:11" x14ac:dyDescent="0.2">
      <c r="B10176" s="10" t="str">
        <f t="shared" si="316"/>
        <v/>
      </c>
      <c r="C10176" s="30"/>
      <c r="H10176" s="10" t="str">
        <f>IFERROR(IF(INDEX(Rooms[اعتماد القيمة],MATCH(الحجز!$D10176,Rooms[الشقة],0),1)&lt;=الحجز!$C10176,((INDEX(Rooms[القيمة],MATCH(الحجز!$D10176,Rooms[الشقة],0),1)*الحجز!$E10176)+G10176)-F10176,الحجز!$H10176),"")</f>
        <v/>
      </c>
      <c r="I10176" s="10" t="str">
        <f>IFERROR(VLOOKUP(D10176,Rooms[[الشقة]:[وصف]],4,FALSE),"")</f>
        <v/>
      </c>
      <c r="K10176" s="16" t="str">
        <f t="shared" si="317"/>
        <v/>
      </c>
    </row>
    <row r="10177" spans="2:11" x14ac:dyDescent="0.2">
      <c r="B10177" s="10" t="str">
        <f t="shared" si="316"/>
        <v/>
      </c>
      <c r="C10177" s="30"/>
      <c r="H10177" s="10" t="str">
        <f>IFERROR(IF(INDEX(Rooms[اعتماد القيمة],MATCH(الحجز!$D10177,Rooms[الشقة],0),1)&lt;=الحجز!$C10177,((INDEX(Rooms[القيمة],MATCH(الحجز!$D10177,Rooms[الشقة],0),1)*الحجز!$E10177)+G10177)-F10177,الحجز!$H10177),"")</f>
        <v/>
      </c>
      <c r="I10177" s="10" t="str">
        <f>IFERROR(VLOOKUP(D10177,Rooms[[الشقة]:[وصف]],4,FALSE),"")</f>
        <v/>
      </c>
      <c r="K10177" s="16" t="str">
        <f t="shared" si="317"/>
        <v/>
      </c>
    </row>
    <row r="10178" spans="2:11" x14ac:dyDescent="0.2">
      <c r="B10178" s="10" t="str">
        <f t="shared" si="316"/>
        <v/>
      </c>
      <c r="C10178" s="30"/>
      <c r="H10178" s="10" t="str">
        <f>IFERROR(IF(INDEX(Rooms[اعتماد القيمة],MATCH(الحجز!$D10178,Rooms[الشقة],0),1)&lt;=الحجز!$C10178,((INDEX(Rooms[القيمة],MATCH(الحجز!$D10178,Rooms[الشقة],0),1)*الحجز!$E10178)+G10178)-F10178,الحجز!$H10178),"")</f>
        <v/>
      </c>
      <c r="I10178" s="10" t="str">
        <f>IFERROR(VLOOKUP(D10178,Rooms[[الشقة]:[وصف]],4,FALSE),"")</f>
        <v/>
      </c>
      <c r="K10178" s="16" t="str">
        <f t="shared" si="317"/>
        <v/>
      </c>
    </row>
    <row r="10179" spans="2:11" x14ac:dyDescent="0.2">
      <c r="B10179" s="10" t="str">
        <f t="shared" si="316"/>
        <v/>
      </c>
      <c r="C10179" s="30"/>
      <c r="H10179" s="10" t="str">
        <f>IFERROR(IF(INDEX(Rooms[اعتماد القيمة],MATCH(الحجز!$D10179,Rooms[الشقة],0),1)&lt;=الحجز!$C10179,((INDEX(Rooms[القيمة],MATCH(الحجز!$D10179,Rooms[الشقة],0),1)*الحجز!$E10179)+G10179)-F10179,الحجز!$H10179),"")</f>
        <v/>
      </c>
      <c r="I10179" s="10" t="str">
        <f>IFERROR(VLOOKUP(D10179,Rooms[[الشقة]:[وصف]],4,FALSE),"")</f>
        <v/>
      </c>
      <c r="K10179" s="16" t="str">
        <f t="shared" si="317"/>
        <v/>
      </c>
    </row>
    <row r="10180" spans="2:11" x14ac:dyDescent="0.2">
      <c r="B10180" s="10" t="str">
        <f t="shared" si="316"/>
        <v/>
      </c>
      <c r="C10180" s="30"/>
      <c r="H10180" s="10" t="str">
        <f>IFERROR(IF(INDEX(Rooms[اعتماد القيمة],MATCH(الحجز!$D10180,Rooms[الشقة],0),1)&lt;=الحجز!$C10180,((INDEX(Rooms[القيمة],MATCH(الحجز!$D10180,Rooms[الشقة],0),1)*الحجز!$E10180)+G10180)-F10180,الحجز!$H10180),"")</f>
        <v/>
      </c>
      <c r="I10180" s="10" t="str">
        <f>IFERROR(VLOOKUP(D10180,Rooms[[الشقة]:[وصف]],4,FALSE),"")</f>
        <v/>
      </c>
      <c r="K10180" s="16" t="str">
        <f t="shared" si="317"/>
        <v/>
      </c>
    </row>
    <row r="10181" spans="2:11" x14ac:dyDescent="0.2">
      <c r="B10181" s="10" t="str">
        <f t="shared" ref="B10181:B10244" si="318">IF(C10181&lt;&gt;"",ROW(A10178),"")</f>
        <v/>
      </c>
      <c r="C10181" s="30"/>
      <c r="H10181" s="10" t="str">
        <f>IFERROR(IF(INDEX(Rooms[اعتماد القيمة],MATCH(الحجز!$D10181,Rooms[الشقة],0),1)&lt;=الحجز!$C10181,((INDEX(Rooms[القيمة],MATCH(الحجز!$D10181,Rooms[الشقة],0),1)*الحجز!$E10181)+G10181)-F10181,الحجز!$H10181),"")</f>
        <v/>
      </c>
      <c r="I10181" s="10" t="str">
        <f>IFERROR(VLOOKUP(D10181,Rooms[[الشقة]:[وصف]],4,FALSE),"")</f>
        <v/>
      </c>
      <c r="K10181" s="16" t="str">
        <f t="shared" ref="K10181:K10244" si="319">IF(AND(E10181="",C10181=""),"",C10181+(IF(E10181&lt;1,E10181,(E10181-1))))</f>
        <v/>
      </c>
    </row>
    <row r="10182" spans="2:11" x14ac:dyDescent="0.2">
      <c r="B10182" s="10" t="str">
        <f t="shared" si="318"/>
        <v/>
      </c>
      <c r="C10182" s="30"/>
      <c r="H10182" s="10" t="str">
        <f>IFERROR(IF(INDEX(Rooms[اعتماد القيمة],MATCH(الحجز!$D10182,Rooms[الشقة],0),1)&lt;=الحجز!$C10182,((INDEX(Rooms[القيمة],MATCH(الحجز!$D10182,Rooms[الشقة],0),1)*الحجز!$E10182)+G10182)-F10182,الحجز!$H10182),"")</f>
        <v/>
      </c>
      <c r="I10182" s="10" t="str">
        <f>IFERROR(VLOOKUP(D10182,Rooms[[الشقة]:[وصف]],4,FALSE),"")</f>
        <v/>
      </c>
      <c r="K10182" s="16" t="str">
        <f t="shared" si="319"/>
        <v/>
      </c>
    </row>
    <row r="10183" spans="2:11" x14ac:dyDescent="0.2">
      <c r="B10183" s="10" t="str">
        <f t="shared" si="318"/>
        <v/>
      </c>
      <c r="C10183" s="30"/>
      <c r="H10183" s="10" t="str">
        <f>IFERROR(IF(INDEX(Rooms[اعتماد القيمة],MATCH(الحجز!$D10183,Rooms[الشقة],0),1)&lt;=الحجز!$C10183,((INDEX(Rooms[القيمة],MATCH(الحجز!$D10183,Rooms[الشقة],0),1)*الحجز!$E10183)+G10183)-F10183,الحجز!$H10183),"")</f>
        <v/>
      </c>
      <c r="I10183" s="10" t="str">
        <f>IFERROR(VLOOKUP(D10183,Rooms[[الشقة]:[وصف]],4,FALSE),"")</f>
        <v/>
      </c>
      <c r="K10183" s="16" t="str">
        <f t="shared" si="319"/>
        <v/>
      </c>
    </row>
    <row r="10184" spans="2:11" x14ac:dyDescent="0.2">
      <c r="B10184" s="10" t="str">
        <f t="shared" si="318"/>
        <v/>
      </c>
      <c r="C10184" s="30"/>
      <c r="H10184" s="10" t="str">
        <f>IFERROR(IF(INDEX(Rooms[اعتماد القيمة],MATCH(الحجز!$D10184,Rooms[الشقة],0),1)&lt;=الحجز!$C10184,((INDEX(Rooms[القيمة],MATCH(الحجز!$D10184,Rooms[الشقة],0),1)*الحجز!$E10184)+G10184)-F10184,الحجز!$H10184),"")</f>
        <v/>
      </c>
      <c r="I10184" s="10" t="str">
        <f>IFERROR(VLOOKUP(D10184,Rooms[[الشقة]:[وصف]],4,FALSE),"")</f>
        <v/>
      </c>
      <c r="K10184" s="16" t="str">
        <f t="shared" si="319"/>
        <v/>
      </c>
    </row>
    <row r="10185" spans="2:11" x14ac:dyDescent="0.2">
      <c r="B10185" s="10" t="str">
        <f t="shared" si="318"/>
        <v/>
      </c>
      <c r="C10185" s="30"/>
      <c r="H10185" s="10" t="str">
        <f>IFERROR(IF(INDEX(Rooms[اعتماد القيمة],MATCH(الحجز!$D10185,Rooms[الشقة],0),1)&lt;=الحجز!$C10185,((INDEX(Rooms[القيمة],MATCH(الحجز!$D10185,Rooms[الشقة],0),1)*الحجز!$E10185)+G10185)-F10185,الحجز!$H10185),"")</f>
        <v/>
      </c>
      <c r="I10185" s="10" t="str">
        <f>IFERROR(VLOOKUP(D10185,Rooms[[الشقة]:[وصف]],4,FALSE),"")</f>
        <v/>
      </c>
      <c r="K10185" s="16" t="str">
        <f t="shared" si="319"/>
        <v/>
      </c>
    </row>
    <row r="10186" spans="2:11" x14ac:dyDescent="0.2">
      <c r="B10186" s="10" t="str">
        <f t="shared" si="318"/>
        <v/>
      </c>
      <c r="C10186" s="30"/>
      <c r="H10186" s="10" t="str">
        <f>IFERROR(IF(INDEX(Rooms[اعتماد القيمة],MATCH(الحجز!$D10186,Rooms[الشقة],0),1)&lt;=الحجز!$C10186,((INDEX(Rooms[القيمة],MATCH(الحجز!$D10186,Rooms[الشقة],0),1)*الحجز!$E10186)+G10186)-F10186,الحجز!$H10186),"")</f>
        <v/>
      </c>
      <c r="I10186" s="10" t="str">
        <f>IFERROR(VLOOKUP(D10186,Rooms[[الشقة]:[وصف]],4,FALSE),"")</f>
        <v/>
      </c>
      <c r="K10186" s="16" t="str">
        <f t="shared" si="319"/>
        <v/>
      </c>
    </row>
    <row r="10187" spans="2:11" x14ac:dyDescent="0.2">
      <c r="B10187" s="10" t="str">
        <f t="shared" si="318"/>
        <v/>
      </c>
      <c r="C10187" s="30"/>
      <c r="H10187" s="10" t="str">
        <f>IFERROR(IF(INDEX(Rooms[اعتماد القيمة],MATCH(الحجز!$D10187,Rooms[الشقة],0),1)&lt;=الحجز!$C10187,((INDEX(Rooms[القيمة],MATCH(الحجز!$D10187,Rooms[الشقة],0),1)*الحجز!$E10187)+G10187)-F10187,الحجز!$H10187),"")</f>
        <v/>
      </c>
      <c r="I10187" s="10" t="str">
        <f>IFERROR(VLOOKUP(D10187,Rooms[[الشقة]:[وصف]],4,FALSE),"")</f>
        <v/>
      </c>
      <c r="K10187" s="16" t="str">
        <f t="shared" si="319"/>
        <v/>
      </c>
    </row>
    <row r="10188" spans="2:11" x14ac:dyDescent="0.2">
      <c r="B10188" s="10" t="str">
        <f t="shared" si="318"/>
        <v/>
      </c>
      <c r="C10188" s="30"/>
      <c r="H10188" s="10" t="str">
        <f>IFERROR(IF(INDEX(Rooms[اعتماد القيمة],MATCH(الحجز!$D10188,Rooms[الشقة],0),1)&lt;=الحجز!$C10188,((INDEX(Rooms[القيمة],MATCH(الحجز!$D10188,Rooms[الشقة],0),1)*الحجز!$E10188)+G10188)-F10188,الحجز!$H10188),"")</f>
        <v/>
      </c>
      <c r="I10188" s="10" t="str">
        <f>IFERROR(VLOOKUP(D10188,Rooms[[الشقة]:[وصف]],4,FALSE),"")</f>
        <v/>
      </c>
      <c r="K10188" s="16" t="str">
        <f t="shared" si="319"/>
        <v/>
      </c>
    </row>
    <row r="10189" spans="2:11" x14ac:dyDescent="0.2">
      <c r="B10189" s="10" t="str">
        <f t="shared" si="318"/>
        <v/>
      </c>
      <c r="C10189" s="30"/>
      <c r="H10189" s="10" t="str">
        <f>IFERROR(IF(INDEX(Rooms[اعتماد القيمة],MATCH(الحجز!$D10189,Rooms[الشقة],0),1)&lt;=الحجز!$C10189,((INDEX(Rooms[القيمة],MATCH(الحجز!$D10189,Rooms[الشقة],0),1)*الحجز!$E10189)+G10189)-F10189,الحجز!$H10189),"")</f>
        <v/>
      </c>
      <c r="I10189" s="10" t="str">
        <f>IFERROR(VLOOKUP(D10189,Rooms[[الشقة]:[وصف]],4,FALSE),"")</f>
        <v/>
      </c>
      <c r="K10189" s="16" t="str">
        <f t="shared" si="319"/>
        <v/>
      </c>
    </row>
    <row r="10190" spans="2:11" x14ac:dyDescent="0.2">
      <c r="B10190" s="10" t="str">
        <f t="shared" si="318"/>
        <v/>
      </c>
      <c r="C10190" s="30"/>
      <c r="H10190" s="10" t="str">
        <f>IFERROR(IF(INDEX(Rooms[اعتماد القيمة],MATCH(الحجز!$D10190,Rooms[الشقة],0),1)&lt;=الحجز!$C10190,((INDEX(Rooms[القيمة],MATCH(الحجز!$D10190,Rooms[الشقة],0),1)*الحجز!$E10190)+G10190)-F10190,الحجز!$H10190),"")</f>
        <v/>
      </c>
      <c r="I10190" s="10" t="str">
        <f>IFERROR(VLOOKUP(D10190,Rooms[[الشقة]:[وصف]],4,FALSE),"")</f>
        <v/>
      </c>
      <c r="K10190" s="16" t="str">
        <f t="shared" si="319"/>
        <v/>
      </c>
    </row>
    <row r="10191" spans="2:11" x14ac:dyDescent="0.2">
      <c r="B10191" s="10" t="str">
        <f t="shared" si="318"/>
        <v/>
      </c>
      <c r="C10191" s="30"/>
      <c r="H10191" s="10" t="str">
        <f>IFERROR(IF(INDEX(Rooms[اعتماد القيمة],MATCH(الحجز!$D10191,Rooms[الشقة],0),1)&lt;=الحجز!$C10191,((INDEX(Rooms[القيمة],MATCH(الحجز!$D10191,Rooms[الشقة],0),1)*الحجز!$E10191)+G10191)-F10191,الحجز!$H10191),"")</f>
        <v/>
      </c>
      <c r="I10191" s="10" t="str">
        <f>IFERROR(VLOOKUP(D10191,Rooms[[الشقة]:[وصف]],4,FALSE),"")</f>
        <v/>
      </c>
      <c r="K10191" s="16" t="str">
        <f t="shared" si="319"/>
        <v/>
      </c>
    </row>
    <row r="10192" spans="2:11" x14ac:dyDescent="0.2">
      <c r="B10192" s="10" t="str">
        <f t="shared" si="318"/>
        <v/>
      </c>
      <c r="C10192" s="30"/>
      <c r="H10192" s="10" t="str">
        <f>IFERROR(IF(INDEX(Rooms[اعتماد القيمة],MATCH(الحجز!$D10192,Rooms[الشقة],0),1)&lt;=الحجز!$C10192,((INDEX(Rooms[القيمة],MATCH(الحجز!$D10192,Rooms[الشقة],0),1)*الحجز!$E10192)+G10192)-F10192,الحجز!$H10192),"")</f>
        <v/>
      </c>
      <c r="I10192" s="10" t="str">
        <f>IFERROR(VLOOKUP(D10192,Rooms[[الشقة]:[وصف]],4,FALSE),"")</f>
        <v/>
      </c>
      <c r="K10192" s="16" t="str">
        <f t="shared" si="319"/>
        <v/>
      </c>
    </row>
    <row r="10193" spans="2:11" x14ac:dyDescent="0.2">
      <c r="B10193" s="10" t="str">
        <f t="shared" si="318"/>
        <v/>
      </c>
      <c r="C10193" s="30"/>
      <c r="H10193" s="10" t="str">
        <f>IFERROR(IF(INDEX(Rooms[اعتماد القيمة],MATCH(الحجز!$D10193,Rooms[الشقة],0),1)&lt;=الحجز!$C10193,((INDEX(Rooms[القيمة],MATCH(الحجز!$D10193,Rooms[الشقة],0),1)*الحجز!$E10193)+G10193)-F10193,الحجز!$H10193),"")</f>
        <v/>
      </c>
      <c r="I10193" s="10" t="str">
        <f>IFERROR(VLOOKUP(D10193,Rooms[[الشقة]:[وصف]],4,FALSE),"")</f>
        <v/>
      </c>
      <c r="K10193" s="16" t="str">
        <f t="shared" si="319"/>
        <v/>
      </c>
    </row>
    <row r="10194" spans="2:11" x14ac:dyDescent="0.2">
      <c r="B10194" s="10" t="str">
        <f t="shared" si="318"/>
        <v/>
      </c>
      <c r="C10194" s="30"/>
      <c r="H10194" s="10" t="str">
        <f>IFERROR(IF(INDEX(Rooms[اعتماد القيمة],MATCH(الحجز!$D10194,Rooms[الشقة],0),1)&lt;=الحجز!$C10194,((INDEX(Rooms[القيمة],MATCH(الحجز!$D10194,Rooms[الشقة],0),1)*الحجز!$E10194)+G10194)-F10194,الحجز!$H10194),"")</f>
        <v/>
      </c>
      <c r="I10194" s="10" t="str">
        <f>IFERROR(VLOOKUP(D10194,Rooms[[الشقة]:[وصف]],4,FALSE),"")</f>
        <v/>
      </c>
      <c r="K10194" s="16" t="str">
        <f t="shared" si="319"/>
        <v/>
      </c>
    </row>
    <row r="10195" spans="2:11" x14ac:dyDescent="0.2">
      <c r="B10195" s="10" t="str">
        <f t="shared" si="318"/>
        <v/>
      </c>
      <c r="C10195" s="30"/>
      <c r="H10195" s="10" t="str">
        <f>IFERROR(IF(INDEX(Rooms[اعتماد القيمة],MATCH(الحجز!$D10195,Rooms[الشقة],0),1)&lt;=الحجز!$C10195,((INDEX(Rooms[القيمة],MATCH(الحجز!$D10195,Rooms[الشقة],0),1)*الحجز!$E10195)+G10195)-F10195,الحجز!$H10195),"")</f>
        <v/>
      </c>
      <c r="I10195" s="10" t="str">
        <f>IFERROR(VLOOKUP(D10195,Rooms[[الشقة]:[وصف]],4,FALSE),"")</f>
        <v/>
      </c>
      <c r="K10195" s="16" t="str">
        <f t="shared" si="319"/>
        <v/>
      </c>
    </row>
    <row r="10196" spans="2:11" x14ac:dyDescent="0.2">
      <c r="B10196" s="10" t="str">
        <f t="shared" si="318"/>
        <v/>
      </c>
      <c r="C10196" s="30"/>
      <c r="H10196" s="10" t="str">
        <f>IFERROR(IF(INDEX(Rooms[اعتماد القيمة],MATCH(الحجز!$D10196,Rooms[الشقة],0),1)&lt;=الحجز!$C10196,((INDEX(Rooms[القيمة],MATCH(الحجز!$D10196,Rooms[الشقة],0),1)*الحجز!$E10196)+G10196)-F10196,الحجز!$H10196),"")</f>
        <v/>
      </c>
      <c r="I10196" s="10" t="str">
        <f>IFERROR(VLOOKUP(D10196,Rooms[[الشقة]:[وصف]],4,FALSE),"")</f>
        <v/>
      </c>
      <c r="K10196" s="16" t="str">
        <f t="shared" si="319"/>
        <v/>
      </c>
    </row>
    <row r="10197" spans="2:11" x14ac:dyDescent="0.2">
      <c r="B10197" s="10" t="str">
        <f t="shared" si="318"/>
        <v/>
      </c>
      <c r="C10197" s="30"/>
      <c r="H10197" s="10" t="str">
        <f>IFERROR(IF(INDEX(Rooms[اعتماد القيمة],MATCH(الحجز!$D10197,Rooms[الشقة],0),1)&lt;=الحجز!$C10197,((INDEX(Rooms[القيمة],MATCH(الحجز!$D10197,Rooms[الشقة],0),1)*الحجز!$E10197)+G10197)-F10197,الحجز!$H10197),"")</f>
        <v/>
      </c>
      <c r="I10197" s="10" t="str">
        <f>IFERROR(VLOOKUP(D10197,Rooms[[الشقة]:[وصف]],4,FALSE),"")</f>
        <v/>
      </c>
      <c r="K10197" s="16" t="str">
        <f t="shared" si="319"/>
        <v/>
      </c>
    </row>
    <row r="10198" spans="2:11" x14ac:dyDescent="0.2">
      <c r="B10198" s="10" t="str">
        <f t="shared" si="318"/>
        <v/>
      </c>
      <c r="C10198" s="30"/>
      <c r="H10198" s="10" t="str">
        <f>IFERROR(IF(INDEX(Rooms[اعتماد القيمة],MATCH(الحجز!$D10198,Rooms[الشقة],0),1)&lt;=الحجز!$C10198,((INDEX(Rooms[القيمة],MATCH(الحجز!$D10198,Rooms[الشقة],0),1)*الحجز!$E10198)+G10198)-F10198,الحجز!$H10198),"")</f>
        <v/>
      </c>
      <c r="I10198" s="10" t="str">
        <f>IFERROR(VLOOKUP(D10198,Rooms[[الشقة]:[وصف]],4,FALSE),"")</f>
        <v/>
      </c>
      <c r="K10198" s="16" t="str">
        <f t="shared" si="319"/>
        <v/>
      </c>
    </row>
    <row r="10199" spans="2:11" x14ac:dyDescent="0.2">
      <c r="B10199" s="10" t="str">
        <f t="shared" si="318"/>
        <v/>
      </c>
      <c r="C10199" s="30"/>
      <c r="H10199" s="10" t="str">
        <f>IFERROR(IF(INDEX(Rooms[اعتماد القيمة],MATCH(الحجز!$D10199,Rooms[الشقة],0),1)&lt;=الحجز!$C10199,((INDEX(Rooms[القيمة],MATCH(الحجز!$D10199,Rooms[الشقة],0),1)*الحجز!$E10199)+G10199)-F10199,الحجز!$H10199),"")</f>
        <v/>
      </c>
      <c r="I10199" s="10" t="str">
        <f>IFERROR(VLOOKUP(D10199,Rooms[[الشقة]:[وصف]],4,FALSE),"")</f>
        <v/>
      </c>
      <c r="K10199" s="16" t="str">
        <f t="shared" si="319"/>
        <v/>
      </c>
    </row>
    <row r="10200" spans="2:11" x14ac:dyDescent="0.2">
      <c r="B10200" s="10" t="str">
        <f t="shared" si="318"/>
        <v/>
      </c>
      <c r="C10200" s="30"/>
      <c r="H10200" s="10" t="str">
        <f>IFERROR(IF(INDEX(Rooms[اعتماد القيمة],MATCH(الحجز!$D10200,Rooms[الشقة],0),1)&lt;=الحجز!$C10200,((INDEX(Rooms[القيمة],MATCH(الحجز!$D10200,Rooms[الشقة],0),1)*الحجز!$E10200)+G10200)-F10200,الحجز!$H10200),"")</f>
        <v/>
      </c>
      <c r="I10200" s="10" t="str">
        <f>IFERROR(VLOOKUP(D10200,Rooms[[الشقة]:[وصف]],4,FALSE),"")</f>
        <v/>
      </c>
      <c r="K10200" s="16" t="str">
        <f t="shared" si="319"/>
        <v/>
      </c>
    </row>
    <row r="10201" spans="2:11" x14ac:dyDescent="0.2">
      <c r="B10201" s="10" t="str">
        <f t="shared" si="318"/>
        <v/>
      </c>
      <c r="C10201" s="30"/>
      <c r="H10201" s="10" t="str">
        <f>IFERROR(IF(INDEX(Rooms[اعتماد القيمة],MATCH(الحجز!$D10201,Rooms[الشقة],0),1)&lt;=الحجز!$C10201,((INDEX(Rooms[القيمة],MATCH(الحجز!$D10201,Rooms[الشقة],0),1)*الحجز!$E10201)+G10201)-F10201,الحجز!$H10201),"")</f>
        <v/>
      </c>
      <c r="I10201" s="10" t="str">
        <f>IFERROR(VLOOKUP(D10201,Rooms[[الشقة]:[وصف]],4,FALSE),"")</f>
        <v/>
      </c>
      <c r="K10201" s="16" t="str">
        <f t="shared" si="319"/>
        <v/>
      </c>
    </row>
    <row r="10202" spans="2:11" x14ac:dyDescent="0.2">
      <c r="B10202" s="10" t="str">
        <f t="shared" si="318"/>
        <v/>
      </c>
      <c r="C10202" s="30"/>
      <c r="H10202" s="10" t="str">
        <f>IFERROR(IF(INDEX(Rooms[اعتماد القيمة],MATCH(الحجز!$D10202,Rooms[الشقة],0),1)&lt;=الحجز!$C10202,((INDEX(Rooms[القيمة],MATCH(الحجز!$D10202,Rooms[الشقة],0),1)*الحجز!$E10202)+G10202)-F10202,الحجز!$H10202),"")</f>
        <v/>
      </c>
      <c r="I10202" s="10" t="str">
        <f>IFERROR(VLOOKUP(D10202,Rooms[[الشقة]:[وصف]],4,FALSE),"")</f>
        <v/>
      </c>
      <c r="K10202" s="16" t="str">
        <f t="shared" si="319"/>
        <v/>
      </c>
    </row>
    <row r="10203" spans="2:11" x14ac:dyDescent="0.2">
      <c r="B10203" s="10" t="str">
        <f t="shared" si="318"/>
        <v/>
      </c>
      <c r="C10203" s="30"/>
      <c r="H10203" s="10" t="str">
        <f>IFERROR(IF(INDEX(Rooms[اعتماد القيمة],MATCH(الحجز!$D10203,Rooms[الشقة],0),1)&lt;=الحجز!$C10203,((INDEX(Rooms[القيمة],MATCH(الحجز!$D10203,Rooms[الشقة],0),1)*الحجز!$E10203)+G10203)-F10203,الحجز!$H10203),"")</f>
        <v/>
      </c>
      <c r="I10203" s="10" t="str">
        <f>IFERROR(VLOOKUP(D10203,Rooms[[الشقة]:[وصف]],4,FALSE),"")</f>
        <v/>
      </c>
      <c r="K10203" s="16" t="str">
        <f t="shared" si="319"/>
        <v/>
      </c>
    </row>
    <row r="10204" spans="2:11" x14ac:dyDescent="0.2">
      <c r="B10204" s="10" t="str">
        <f t="shared" si="318"/>
        <v/>
      </c>
      <c r="C10204" s="30"/>
      <c r="H10204" s="10" t="str">
        <f>IFERROR(IF(INDEX(Rooms[اعتماد القيمة],MATCH(الحجز!$D10204,Rooms[الشقة],0),1)&lt;=الحجز!$C10204,((INDEX(Rooms[القيمة],MATCH(الحجز!$D10204,Rooms[الشقة],0),1)*الحجز!$E10204)+G10204)-F10204,الحجز!$H10204),"")</f>
        <v/>
      </c>
      <c r="I10204" s="10" t="str">
        <f>IFERROR(VLOOKUP(D10204,Rooms[[الشقة]:[وصف]],4,FALSE),"")</f>
        <v/>
      </c>
      <c r="K10204" s="16" t="str">
        <f t="shared" si="319"/>
        <v/>
      </c>
    </row>
    <row r="10205" spans="2:11" x14ac:dyDescent="0.2">
      <c r="B10205" s="10" t="str">
        <f t="shared" si="318"/>
        <v/>
      </c>
      <c r="C10205" s="30"/>
      <c r="H10205" s="10" t="str">
        <f>IFERROR(IF(INDEX(Rooms[اعتماد القيمة],MATCH(الحجز!$D10205,Rooms[الشقة],0),1)&lt;=الحجز!$C10205,((INDEX(Rooms[القيمة],MATCH(الحجز!$D10205,Rooms[الشقة],0),1)*الحجز!$E10205)+G10205)-F10205,الحجز!$H10205),"")</f>
        <v/>
      </c>
      <c r="I10205" s="10" t="str">
        <f>IFERROR(VLOOKUP(D10205,Rooms[[الشقة]:[وصف]],4,FALSE),"")</f>
        <v/>
      </c>
      <c r="K10205" s="16" t="str">
        <f t="shared" si="319"/>
        <v/>
      </c>
    </row>
    <row r="10206" spans="2:11" x14ac:dyDescent="0.2">
      <c r="B10206" s="10" t="str">
        <f t="shared" si="318"/>
        <v/>
      </c>
      <c r="C10206" s="30"/>
      <c r="H10206" s="10" t="str">
        <f>IFERROR(IF(INDEX(Rooms[اعتماد القيمة],MATCH(الحجز!$D10206,Rooms[الشقة],0),1)&lt;=الحجز!$C10206,((INDEX(Rooms[القيمة],MATCH(الحجز!$D10206,Rooms[الشقة],0),1)*الحجز!$E10206)+G10206)-F10206,الحجز!$H10206),"")</f>
        <v/>
      </c>
      <c r="I10206" s="10" t="str">
        <f>IFERROR(VLOOKUP(D10206,Rooms[[الشقة]:[وصف]],4,FALSE),"")</f>
        <v/>
      </c>
      <c r="K10206" s="16" t="str">
        <f t="shared" si="319"/>
        <v/>
      </c>
    </row>
    <row r="10207" spans="2:11" x14ac:dyDescent="0.2">
      <c r="B10207" s="10" t="str">
        <f t="shared" si="318"/>
        <v/>
      </c>
      <c r="C10207" s="30"/>
      <c r="H10207" s="10" t="str">
        <f>IFERROR(IF(INDEX(Rooms[اعتماد القيمة],MATCH(الحجز!$D10207,Rooms[الشقة],0),1)&lt;=الحجز!$C10207,((INDEX(Rooms[القيمة],MATCH(الحجز!$D10207,Rooms[الشقة],0),1)*الحجز!$E10207)+G10207)-F10207,الحجز!$H10207),"")</f>
        <v/>
      </c>
      <c r="I10207" s="10" t="str">
        <f>IFERROR(VLOOKUP(D10207,Rooms[[الشقة]:[وصف]],4,FALSE),"")</f>
        <v/>
      </c>
      <c r="K10207" s="16" t="str">
        <f t="shared" si="319"/>
        <v/>
      </c>
    </row>
    <row r="10208" spans="2:11" x14ac:dyDescent="0.2">
      <c r="B10208" s="10" t="str">
        <f t="shared" si="318"/>
        <v/>
      </c>
      <c r="C10208" s="30"/>
      <c r="H10208" s="10" t="str">
        <f>IFERROR(IF(INDEX(Rooms[اعتماد القيمة],MATCH(الحجز!$D10208,Rooms[الشقة],0),1)&lt;=الحجز!$C10208,((INDEX(Rooms[القيمة],MATCH(الحجز!$D10208,Rooms[الشقة],0),1)*الحجز!$E10208)+G10208)-F10208,الحجز!$H10208),"")</f>
        <v/>
      </c>
      <c r="I10208" s="10" t="str">
        <f>IFERROR(VLOOKUP(D10208,Rooms[[الشقة]:[وصف]],4,FALSE),"")</f>
        <v/>
      </c>
      <c r="K10208" s="16" t="str">
        <f t="shared" si="319"/>
        <v/>
      </c>
    </row>
    <row r="10209" spans="2:11" x14ac:dyDescent="0.2">
      <c r="B10209" s="10" t="str">
        <f t="shared" si="318"/>
        <v/>
      </c>
      <c r="C10209" s="30"/>
      <c r="H10209" s="10" t="str">
        <f>IFERROR(IF(INDEX(Rooms[اعتماد القيمة],MATCH(الحجز!$D10209,Rooms[الشقة],0),1)&lt;=الحجز!$C10209,((INDEX(Rooms[القيمة],MATCH(الحجز!$D10209,Rooms[الشقة],0),1)*الحجز!$E10209)+G10209)-F10209,الحجز!$H10209),"")</f>
        <v/>
      </c>
      <c r="I10209" s="10" t="str">
        <f>IFERROR(VLOOKUP(D10209,Rooms[[الشقة]:[وصف]],4,FALSE),"")</f>
        <v/>
      </c>
      <c r="K10209" s="16" t="str">
        <f t="shared" si="319"/>
        <v/>
      </c>
    </row>
    <row r="10210" spans="2:11" x14ac:dyDescent="0.2">
      <c r="B10210" s="10" t="str">
        <f t="shared" si="318"/>
        <v/>
      </c>
      <c r="C10210" s="30"/>
      <c r="H10210" s="10" t="str">
        <f>IFERROR(IF(INDEX(Rooms[اعتماد القيمة],MATCH(الحجز!$D10210,Rooms[الشقة],0),1)&lt;=الحجز!$C10210,((INDEX(Rooms[القيمة],MATCH(الحجز!$D10210,Rooms[الشقة],0),1)*الحجز!$E10210)+G10210)-F10210,الحجز!$H10210),"")</f>
        <v/>
      </c>
      <c r="I10210" s="10" t="str">
        <f>IFERROR(VLOOKUP(D10210,Rooms[[الشقة]:[وصف]],4,FALSE),"")</f>
        <v/>
      </c>
      <c r="K10210" s="16" t="str">
        <f t="shared" si="319"/>
        <v/>
      </c>
    </row>
    <row r="10211" spans="2:11" x14ac:dyDescent="0.2">
      <c r="B10211" s="10" t="str">
        <f t="shared" si="318"/>
        <v/>
      </c>
      <c r="C10211" s="30"/>
      <c r="H10211" s="10" t="str">
        <f>IFERROR(IF(INDEX(Rooms[اعتماد القيمة],MATCH(الحجز!$D10211,Rooms[الشقة],0),1)&lt;=الحجز!$C10211,((INDEX(Rooms[القيمة],MATCH(الحجز!$D10211,Rooms[الشقة],0),1)*الحجز!$E10211)+G10211)-F10211,الحجز!$H10211),"")</f>
        <v/>
      </c>
      <c r="I10211" s="10" t="str">
        <f>IFERROR(VLOOKUP(D10211,Rooms[[الشقة]:[وصف]],4,FALSE),"")</f>
        <v/>
      </c>
      <c r="K10211" s="16" t="str">
        <f t="shared" si="319"/>
        <v/>
      </c>
    </row>
    <row r="10212" spans="2:11" x14ac:dyDescent="0.2">
      <c r="B10212" s="10" t="str">
        <f t="shared" si="318"/>
        <v/>
      </c>
      <c r="C10212" s="30"/>
      <c r="H10212" s="10" t="str">
        <f>IFERROR(IF(INDEX(Rooms[اعتماد القيمة],MATCH(الحجز!$D10212,Rooms[الشقة],0),1)&lt;=الحجز!$C10212,((INDEX(Rooms[القيمة],MATCH(الحجز!$D10212,Rooms[الشقة],0),1)*الحجز!$E10212)+G10212)-F10212,الحجز!$H10212),"")</f>
        <v/>
      </c>
      <c r="I10212" s="10" t="str">
        <f>IFERROR(VLOOKUP(D10212,Rooms[[الشقة]:[وصف]],4,FALSE),"")</f>
        <v/>
      </c>
      <c r="K10212" s="16" t="str">
        <f t="shared" si="319"/>
        <v/>
      </c>
    </row>
    <row r="10213" spans="2:11" x14ac:dyDescent="0.2">
      <c r="B10213" s="10" t="str">
        <f t="shared" si="318"/>
        <v/>
      </c>
      <c r="C10213" s="30"/>
      <c r="H10213" s="10" t="str">
        <f>IFERROR(IF(INDEX(Rooms[اعتماد القيمة],MATCH(الحجز!$D10213,Rooms[الشقة],0),1)&lt;=الحجز!$C10213,((INDEX(Rooms[القيمة],MATCH(الحجز!$D10213,Rooms[الشقة],0),1)*الحجز!$E10213)+G10213)-F10213,الحجز!$H10213),"")</f>
        <v/>
      </c>
      <c r="I10213" s="10" t="str">
        <f>IFERROR(VLOOKUP(D10213,Rooms[[الشقة]:[وصف]],4,FALSE),"")</f>
        <v/>
      </c>
      <c r="K10213" s="16" t="str">
        <f t="shared" si="319"/>
        <v/>
      </c>
    </row>
    <row r="10214" spans="2:11" x14ac:dyDescent="0.2">
      <c r="B10214" s="10" t="str">
        <f t="shared" si="318"/>
        <v/>
      </c>
      <c r="C10214" s="30"/>
      <c r="H10214" s="10" t="str">
        <f>IFERROR(IF(INDEX(Rooms[اعتماد القيمة],MATCH(الحجز!$D10214,Rooms[الشقة],0),1)&lt;=الحجز!$C10214,((INDEX(Rooms[القيمة],MATCH(الحجز!$D10214,Rooms[الشقة],0),1)*الحجز!$E10214)+G10214)-F10214,الحجز!$H10214),"")</f>
        <v/>
      </c>
      <c r="I10214" s="10" t="str">
        <f>IFERROR(VLOOKUP(D10214,Rooms[[الشقة]:[وصف]],4,FALSE),"")</f>
        <v/>
      </c>
      <c r="K10214" s="16" t="str">
        <f t="shared" si="319"/>
        <v/>
      </c>
    </row>
    <row r="10215" spans="2:11" x14ac:dyDescent="0.2">
      <c r="B10215" s="10" t="str">
        <f t="shared" si="318"/>
        <v/>
      </c>
      <c r="C10215" s="30"/>
      <c r="H10215" s="10" t="str">
        <f>IFERROR(IF(INDEX(Rooms[اعتماد القيمة],MATCH(الحجز!$D10215,Rooms[الشقة],0),1)&lt;=الحجز!$C10215,((INDEX(Rooms[القيمة],MATCH(الحجز!$D10215,Rooms[الشقة],0),1)*الحجز!$E10215)+G10215)-F10215,الحجز!$H10215),"")</f>
        <v/>
      </c>
      <c r="I10215" s="10" t="str">
        <f>IFERROR(VLOOKUP(D10215,Rooms[[الشقة]:[وصف]],4,FALSE),"")</f>
        <v/>
      </c>
      <c r="K10215" s="16" t="str">
        <f t="shared" si="319"/>
        <v/>
      </c>
    </row>
    <row r="10216" spans="2:11" x14ac:dyDescent="0.2">
      <c r="B10216" s="10" t="str">
        <f t="shared" si="318"/>
        <v/>
      </c>
      <c r="C10216" s="30"/>
      <c r="H10216" s="10" t="str">
        <f>IFERROR(IF(INDEX(Rooms[اعتماد القيمة],MATCH(الحجز!$D10216,Rooms[الشقة],0),1)&lt;=الحجز!$C10216,((INDEX(Rooms[القيمة],MATCH(الحجز!$D10216,Rooms[الشقة],0),1)*الحجز!$E10216)+G10216)-F10216,الحجز!$H10216),"")</f>
        <v/>
      </c>
      <c r="I10216" s="10" t="str">
        <f>IFERROR(VLOOKUP(D10216,Rooms[[الشقة]:[وصف]],4,FALSE),"")</f>
        <v/>
      </c>
      <c r="K10216" s="16" t="str">
        <f t="shared" si="319"/>
        <v/>
      </c>
    </row>
    <row r="10217" spans="2:11" x14ac:dyDescent="0.2">
      <c r="B10217" s="10" t="str">
        <f t="shared" si="318"/>
        <v/>
      </c>
      <c r="C10217" s="30"/>
      <c r="H10217" s="10" t="str">
        <f>IFERROR(IF(INDEX(Rooms[اعتماد القيمة],MATCH(الحجز!$D10217,Rooms[الشقة],0),1)&lt;=الحجز!$C10217,((INDEX(Rooms[القيمة],MATCH(الحجز!$D10217,Rooms[الشقة],0),1)*الحجز!$E10217)+G10217)-F10217,الحجز!$H10217),"")</f>
        <v/>
      </c>
      <c r="I10217" s="10" t="str">
        <f>IFERROR(VLOOKUP(D10217,Rooms[[الشقة]:[وصف]],4,FALSE),"")</f>
        <v/>
      </c>
      <c r="K10217" s="16" t="str">
        <f t="shared" si="319"/>
        <v/>
      </c>
    </row>
    <row r="10218" spans="2:11" x14ac:dyDescent="0.2">
      <c r="B10218" s="10" t="str">
        <f t="shared" si="318"/>
        <v/>
      </c>
      <c r="C10218" s="30"/>
      <c r="H10218" s="10" t="str">
        <f>IFERROR(IF(INDEX(Rooms[اعتماد القيمة],MATCH(الحجز!$D10218,Rooms[الشقة],0),1)&lt;=الحجز!$C10218,((INDEX(Rooms[القيمة],MATCH(الحجز!$D10218,Rooms[الشقة],0),1)*الحجز!$E10218)+G10218)-F10218,الحجز!$H10218),"")</f>
        <v/>
      </c>
      <c r="I10218" s="10" t="str">
        <f>IFERROR(VLOOKUP(D10218,Rooms[[الشقة]:[وصف]],4,FALSE),"")</f>
        <v/>
      </c>
      <c r="K10218" s="16" t="str">
        <f t="shared" si="319"/>
        <v/>
      </c>
    </row>
    <row r="10219" spans="2:11" x14ac:dyDescent="0.2">
      <c r="B10219" s="10" t="str">
        <f t="shared" si="318"/>
        <v/>
      </c>
      <c r="C10219" s="30"/>
      <c r="H10219" s="10" t="str">
        <f>IFERROR(IF(INDEX(Rooms[اعتماد القيمة],MATCH(الحجز!$D10219,Rooms[الشقة],0),1)&lt;=الحجز!$C10219,((INDEX(Rooms[القيمة],MATCH(الحجز!$D10219,Rooms[الشقة],0),1)*الحجز!$E10219)+G10219)-F10219,الحجز!$H10219),"")</f>
        <v/>
      </c>
      <c r="I10219" s="10" t="str">
        <f>IFERROR(VLOOKUP(D10219,Rooms[[الشقة]:[وصف]],4,FALSE),"")</f>
        <v/>
      </c>
      <c r="K10219" s="16" t="str">
        <f t="shared" si="319"/>
        <v/>
      </c>
    </row>
    <row r="10220" spans="2:11" x14ac:dyDescent="0.2">
      <c r="B10220" s="10" t="str">
        <f t="shared" si="318"/>
        <v/>
      </c>
      <c r="C10220" s="30"/>
      <c r="H10220" s="10" t="str">
        <f>IFERROR(IF(INDEX(Rooms[اعتماد القيمة],MATCH(الحجز!$D10220,Rooms[الشقة],0),1)&lt;=الحجز!$C10220,((INDEX(Rooms[القيمة],MATCH(الحجز!$D10220,Rooms[الشقة],0),1)*الحجز!$E10220)+G10220)-F10220,الحجز!$H10220),"")</f>
        <v/>
      </c>
      <c r="I10220" s="10" t="str">
        <f>IFERROR(VLOOKUP(D10220,Rooms[[الشقة]:[وصف]],4,FALSE),"")</f>
        <v/>
      </c>
      <c r="K10220" s="16" t="str">
        <f t="shared" si="319"/>
        <v/>
      </c>
    </row>
    <row r="10221" spans="2:11" x14ac:dyDescent="0.2">
      <c r="B10221" s="10" t="str">
        <f t="shared" si="318"/>
        <v/>
      </c>
      <c r="C10221" s="30"/>
      <c r="H10221" s="10" t="str">
        <f>IFERROR(IF(INDEX(Rooms[اعتماد القيمة],MATCH(الحجز!$D10221,Rooms[الشقة],0),1)&lt;=الحجز!$C10221,((INDEX(Rooms[القيمة],MATCH(الحجز!$D10221,Rooms[الشقة],0),1)*الحجز!$E10221)+G10221)-F10221,الحجز!$H10221),"")</f>
        <v/>
      </c>
      <c r="I10221" s="10" t="str">
        <f>IFERROR(VLOOKUP(D10221,Rooms[[الشقة]:[وصف]],4,FALSE),"")</f>
        <v/>
      </c>
      <c r="K10221" s="16" t="str">
        <f t="shared" si="319"/>
        <v/>
      </c>
    </row>
    <row r="10222" spans="2:11" x14ac:dyDescent="0.2">
      <c r="B10222" s="10" t="str">
        <f t="shared" si="318"/>
        <v/>
      </c>
      <c r="C10222" s="30"/>
      <c r="H10222" s="10" t="str">
        <f>IFERROR(IF(INDEX(Rooms[اعتماد القيمة],MATCH(الحجز!$D10222,Rooms[الشقة],0),1)&lt;=الحجز!$C10222,((INDEX(Rooms[القيمة],MATCH(الحجز!$D10222,Rooms[الشقة],0),1)*الحجز!$E10222)+G10222)-F10222,الحجز!$H10222),"")</f>
        <v/>
      </c>
      <c r="I10222" s="10" t="str">
        <f>IFERROR(VLOOKUP(D10222,Rooms[[الشقة]:[وصف]],4,FALSE),"")</f>
        <v/>
      </c>
      <c r="K10222" s="16" t="str">
        <f t="shared" si="319"/>
        <v/>
      </c>
    </row>
    <row r="10223" spans="2:11" x14ac:dyDescent="0.2">
      <c r="B10223" s="10" t="str">
        <f t="shared" si="318"/>
        <v/>
      </c>
      <c r="C10223" s="30"/>
      <c r="H10223" s="10" t="str">
        <f>IFERROR(IF(INDEX(Rooms[اعتماد القيمة],MATCH(الحجز!$D10223,Rooms[الشقة],0),1)&lt;=الحجز!$C10223,((INDEX(Rooms[القيمة],MATCH(الحجز!$D10223,Rooms[الشقة],0),1)*الحجز!$E10223)+G10223)-F10223,الحجز!$H10223),"")</f>
        <v/>
      </c>
      <c r="I10223" s="10" t="str">
        <f>IFERROR(VLOOKUP(D10223,Rooms[[الشقة]:[وصف]],4,FALSE),"")</f>
        <v/>
      </c>
      <c r="K10223" s="16" t="str">
        <f t="shared" si="319"/>
        <v/>
      </c>
    </row>
    <row r="10224" spans="2:11" x14ac:dyDescent="0.2">
      <c r="B10224" s="10" t="str">
        <f t="shared" si="318"/>
        <v/>
      </c>
      <c r="C10224" s="30"/>
      <c r="H10224" s="10" t="str">
        <f>IFERROR(IF(INDEX(Rooms[اعتماد القيمة],MATCH(الحجز!$D10224,Rooms[الشقة],0),1)&lt;=الحجز!$C10224,((INDEX(Rooms[القيمة],MATCH(الحجز!$D10224,Rooms[الشقة],0),1)*الحجز!$E10224)+G10224)-F10224,الحجز!$H10224),"")</f>
        <v/>
      </c>
      <c r="I10224" s="10" t="str">
        <f>IFERROR(VLOOKUP(D10224,Rooms[[الشقة]:[وصف]],4,FALSE),"")</f>
        <v/>
      </c>
      <c r="K10224" s="16" t="str">
        <f t="shared" si="319"/>
        <v/>
      </c>
    </row>
    <row r="10225" spans="2:11" x14ac:dyDescent="0.2">
      <c r="B10225" s="10" t="str">
        <f t="shared" si="318"/>
        <v/>
      </c>
      <c r="C10225" s="30"/>
      <c r="H10225" s="10" t="str">
        <f>IFERROR(IF(INDEX(Rooms[اعتماد القيمة],MATCH(الحجز!$D10225,Rooms[الشقة],0),1)&lt;=الحجز!$C10225,((INDEX(Rooms[القيمة],MATCH(الحجز!$D10225,Rooms[الشقة],0),1)*الحجز!$E10225)+G10225)-F10225,الحجز!$H10225),"")</f>
        <v/>
      </c>
      <c r="I10225" s="10" t="str">
        <f>IFERROR(VLOOKUP(D10225,Rooms[[الشقة]:[وصف]],4,FALSE),"")</f>
        <v/>
      </c>
      <c r="K10225" s="16" t="str">
        <f t="shared" si="319"/>
        <v/>
      </c>
    </row>
    <row r="10226" spans="2:11" x14ac:dyDescent="0.2">
      <c r="B10226" s="10" t="str">
        <f t="shared" si="318"/>
        <v/>
      </c>
      <c r="C10226" s="30"/>
      <c r="H10226" s="10" t="str">
        <f>IFERROR(IF(INDEX(Rooms[اعتماد القيمة],MATCH(الحجز!$D10226,Rooms[الشقة],0),1)&lt;=الحجز!$C10226,((INDEX(Rooms[القيمة],MATCH(الحجز!$D10226,Rooms[الشقة],0),1)*الحجز!$E10226)+G10226)-F10226,الحجز!$H10226),"")</f>
        <v/>
      </c>
      <c r="I10226" s="10" t="str">
        <f>IFERROR(VLOOKUP(D10226,Rooms[[الشقة]:[وصف]],4,FALSE),"")</f>
        <v/>
      </c>
      <c r="K10226" s="16" t="str">
        <f t="shared" si="319"/>
        <v/>
      </c>
    </row>
    <row r="10227" spans="2:11" x14ac:dyDescent="0.2">
      <c r="B10227" s="10" t="str">
        <f t="shared" si="318"/>
        <v/>
      </c>
      <c r="C10227" s="30"/>
      <c r="H10227" s="10" t="str">
        <f>IFERROR(IF(INDEX(Rooms[اعتماد القيمة],MATCH(الحجز!$D10227,Rooms[الشقة],0),1)&lt;=الحجز!$C10227,((INDEX(Rooms[القيمة],MATCH(الحجز!$D10227,Rooms[الشقة],0),1)*الحجز!$E10227)+G10227)-F10227,الحجز!$H10227),"")</f>
        <v/>
      </c>
      <c r="I10227" s="10" t="str">
        <f>IFERROR(VLOOKUP(D10227,Rooms[[الشقة]:[وصف]],4,FALSE),"")</f>
        <v/>
      </c>
      <c r="K10227" s="16" t="str">
        <f t="shared" si="319"/>
        <v/>
      </c>
    </row>
    <row r="10228" spans="2:11" x14ac:dyDescent="0.2">
      <c r="B10228" s="10" t="str">
        <f t="shared" si="318"/>
        <v/>
      </c>
      <c r="C10228" s="30"/>
      <c r="H10228" s="10" t="str">
        <f>IFERROR(IF(INDEX(Rooms[اعتماد القيمة],MATCH(الحجز!$D10228,Rooms[الشقة],0),1)&lt;=الحجز!$C10228,((INDEX(Rooms[القيمة],MATCH(الحجز!$D10228,Rooms[الشقة],0),1)*الحجز!$E10228)+G10228)-F10228,الحجز!$H10228),"")</f>
        <v/>
      </c>
      <c r="I10228" s="10" t="str">
        <f>IFERROR(VLOOKUP(D10228,Rooms[[الشقة]:[وصف]],4,FALSE),"")</f>
        <v/>
      </c>
      <c r="K10228" s="16" t="str">
        <f t="shared" si="319"/>
        <v/>
      </c>
    </row>
    <row r="10229" spans="2:11" x14ac:dyDescent="0.2">
      <c r="B10229" s="10" t="str">
        <f t="shared" si="318"/>
        <v/>
      </c>
      <c r="C10229" s="30"/>
      <c r="H10229" s="10" t="str">
        <f>IFERROR(IF(INDEX(Rooms[اعتماد القيمة],MATCH(الحجز!$D10229,Rooms[الشقة],0),1)&lt;=الحجز!$C10229,((INDEX(Rooms[القيمة],MATCH(الحجز!$D10229,Rooms[الشقة],0),1)*الحجز!$E10229)+G10229)-F10229,الحجز!$H10229),"")</f>
        <v/>
      </c>
      <c r="I10229" s="10" t="str">
        <f>IFERROR(VLOOKUP(D10229,Rooms[[الشقة]:[وصف]],4,FALSE),"")</f>
        <v/>
      </c>
      <c r="K10229" s="16" t="str">
        <f t="shared" si="319"/>
        <v/>
      </c>
    </row>
    <row r="10230" spans="2:11" x14ac:dyDescent="0.2">
      <c r="B10230" s="10" t="str">
        <f t="shared" si="318"/>
        <v/>
      </c>
      <c r="C10230" s="30"/>
      <c r="H10230" s="10" t="str">
        <f>IFERROR(IF(INDEX(Rooms[اعتماد القيمة],MATCH(الحجز!$D10230,Rooms[الشقة],0),1)&lt;=الحجز!$C10230,((INDEX(Rooms[القيمة],MATCH(الحجز!$D10230,Rooms[الشقة],0),1)*الحجز!$E10230)+G10230)-F10230,الحجز!$H10230),"")</f>
        <v/>
      </c>
      <c r="I10230" s="10" t="str">
        <f>IFERROR(VLOOKUP(D10230,Rooms[[الشقة]:[وصف]],4,FALSE),"")</f>
        <v/>
      </c>
      <c r="K10230" s="16" t="str">
        <f t="shared" si="319"/>
        <v/>
      </c>
    </row>
    <row r="10231" spans="2:11" x14ac:dyDescent="0.2">
      <c r="B10231" s="10" t="str">
        <f t="shared" si="318"/>
        <v/>
      </c>
      <c r="C10231" s="30"/>
      <c r="H10231" s="10" t="str">
        <f>IFERROR(IF(INDEX(Rooms[اعتماد القيمة],MATCH(الحجز!$D10231,Rooms[الشقة],0),1)&lt;=الحجز!$C10231,((INDEX(Rooms[القيمة],MATCH(الحجز!$D10231,Rooms[الشقة],0),1)*الحجز!$E10231)+G10231)-F10231,الحجز!$H10231),"")</f>
        <v/>
      </c>
      <c r="I10231" s="10" t="str">
        <f>IFERROR(VLOOKUP(D10231,Rooms[[الشقة]:[وصف]],4,FALSE),"")</f>
        <v/>
      </c>
      <c r="K10231" s="16" t="str">
        <f t="shared" si="319"/>
        <v/>
      </c>
    </row>
    <row r="10232" spans="2:11" x14ac:dyDescent="0.2">
      <c r="B10232" s="10" t="str">
        <f t="shared" si="318"/>
        <v/>
      </c>
      <c r="C10232" s="30"/>
      <c r="H10232" s="10" t="str">
        <f>IFERROR(IF(INDEX(Rooms[اعتماد القيمة],MATCH(الحجز!$D10232,Rooms[الشقة],0),1)&lt;=الحجز!$C10232,((INDEX(Rooms[القيمة],MATCH(الحجز!$D10232,Rooms[الشقة],0),1)*الحجز!$E10232)+G10232)-F10232,الحجز!$H10232),"")</f>
        <v/>
      </c>
      <c r="I10232" s="10" t="str">
        <f>IFERROR(VLOOKUP(D10232,Rooms[[الشقة]:[وصف]],4,FALSE),"")</f>
        <v/>
      </c>
      <c r="K10232" s="16" t="str">
        <f t="shared" si="319"/>
        <v/>
      </c>
    </row>
    <row r="10233" spans="2:11" x14ac:dyDescent="0.2">
      <c r="B10233" s="10" t="str">
        <f t="shared" si="318"/>
        <v/>
      </c>
      <c r="C10233" s="30"/>
      <c r="H10233" s="10" t="str">
        <f>IFERROR(IF(INDEX(Rooms[اعتماد القيمة],MATCH(الحجز!$D10233,Rooms[الشقة],0),1)&lt;=الحجز!$C10233,((INDEX(Rooms[القيمة],MATCH(الحجز!$D10233,Rooms[الشقة],0),1)*الحجز!$E10233)+G10233)-F10233,الحجز!$H10233),"")</f>
        <v/>
      </c>
      <c r="I10233" s="10" t="str">
        <f>IFERROR(VLOOKUP(D10233,Rooms[[الشقة]:[وصف]],4,FALSE),"")</f>
        <v/>
      </c>
      <c r="K10233" s="16" t="str">
        <f t="shared" si="319"/>
        <v/>
      </c>
    </row>
    <row r="10234" spans="2:11" x14ac:dyDescent="0.2">
      <c r="B10234" s="10" t="str">
        <f t="shared" si="318"/>
        <v/>
      </c>
      <c r="C10234" s="30"/>
      <c r="H10234" s="10" t="str">
        <f>IFERROR(IF(INDEX(Rooms[اعتماد القيمة],MATCH(الحجز!$D10234,Rooms[الشقة],0),1)&lt;=الحجز!$C10234,((INDEX(Rooms[القيمة],MATCH(الحجز!$D10234,Rooms[الشقة],0),1)*الحجز!$E10234)+G10234)-F10234,الحجز!$H10234),"")</f>
        <v/>
      </c>
      <c r="I10234" s="10" t="str">
        <f>IFERROR(VLOOKUP(D10234,Rooms[[الشقة]:[وصف]],4,FALSE),"")</f>
        <v/>
      </c>
      <c r="K10234" s="16" t="str">
        <f t="shared" si="319"/>
        <v/>
      </c>
    </row>
    <row r="10235" spans="2:11" x14ac:dyDescent="0.2">
      <c r="B10235" s="10" t="str">
        <f t="shared" si="318"/>
        <v/>
      </c>
      <c r="C10235" s="30"/>
      <c r="H10235" s="10" t="str">
        <f>IFERROR(IF(INDEX(Rooms[اعتماد القيمة],MATCH(الحجز!$D10235,Rooms[الشقة],0),1)&lt;=الحجز!$C10235,((INDEX(Rooms[القيمة],MATCH(الحجز!$D10235,Rooms[الشقة],0),1)*الحجز!$E10235)+G10235)-F10235,الحجز!$H10235),"")</f>
        <v/>
      </c>
      <c r="I10235" s="10" t="str">
        <f>IFERROR(VLOOKUP(D10235,Rooms[[الشقة]:[وصف]],4,FALSE),"")</f>
        <v/>
      </c>
      <c r="K10235" s="16" t="str">
        <f t="shared" si="319"/>
        <v/>
      </c>
    </row>
    <row r="10236" spans="2:11" x14ac:dyDescent="0.2">
      <c r="B10236" s="10" t="str">
        <f t="shared" si="318"/>
        <v/>
      </c>
      <c r="C10236" s="30"/>
      <c r="H10236" s="10" t="str">
        <f>IFERROR(IF(INDEX(Rooms[اعتماد القيمة],MATCH(الحجز!$D10236,Rooms[الشقة],0),1)&lt;=الحجز!$C10236,((INDEX(Rooms[القيمة],MATCH(الحجز!$D10236,Rooms[الشقة],0),1)*الحجز!$E10236)+G10236)-F10236,الحجز!$H10236),"")</f>
        <v/>
      </c>
      <c r="I10236" s="10" t="str">
        <f>IFERROR(VLOOKUP(D10236,Rooms[[الشقة]:[وصف]],4,FALSE),"")</f>
        <v/>
      </c>
      <c r="K10236" s="16" t="str">
        <f t="shared" si="319"/>
        <v/>
      </c>
    </row>
    <row r="10237" spans="2:11" x14ac:dyDescent="0.2">
      <c r="B10237" s="10" t="str">
        <f t="shared" si="318"/>
        <v/>
      </c>
      <c r="C10237" s="30"/>
      <c r="H10237" s="10" t="str">
        <f>IFERROR(IF(INDEX(Rooms[اعتماد القيمة],MATCH(الحجز!$D10237,Rooms[الشقة],0),1)&lt;=الحجز!$C10237,((INDEX(Rooms[القيمة],MATCH(الحجز!$D10237,Rooms[الشقة],0),1)*الحجز!$E10237)+G10237)-F10237,الحجز!$H10237),"")</f>
        <v/>
      </c>
      <c r="I10237" s="10" t="str">
        <f>IFERROR(VLOOKUP(D10237,Rooms[[الشقة]:[وصف]],4,FALSE),"")</f>
        <v/>
      </c>
      <c r="K10237" s="16" t="str">
        <f t="shared" si="319"/>
        <v/>
      </c>
    </row>
    <row r="10238" spans="2:11" x14ac:dyDescent="0.2">
      <c r="B10238" s="10" t="str">
        <f t="shared" si="318"/>
        <v/>
      </c>
      <c r="C10238" s="30"/>
      <c r="H10238" s="10" t="str">
        <f>IFERROR(IF(INDEX(Rooms[اعتماد القيمة],MATCH(الحجز!$D10238,Rooms[الشقة],0),1)&lt;=الحجز!$C10238,((INDEX(Rooms[القيمة],MATCH(الحجز!$D10238,Rooms[الشقة],0),1)*الحجز!$E10238)+G10238)-F10238,الحجز!$H10238),"")</f>
        <v/>
      </c>
      <c r="I10238" s="10" t="str">
        <f>IFERROR(VLOOKUP(D10238,Rooms[[الشقة]:[وصف]],4,FALSE),"")</f>
        <v/>
      </c>
      <c r="K10238" s="16" t="str">
        <f t="shared" si="319"/>
        <v/>
      </c>
    </row>
    <row r="10239" spans="2:11" x14ac:dyDescent="0.2">
      <c r="B10239" s="10" t="str">
        <f t="shared" si="318"/>
        <v/>
      </c>
      <c r="C10239" s="30"/>
      <c r="H10239" s="10" t="str">
        <f>IFERROR(IF(INDEX(Rooms[اعتماد القيمة],MATCH(الحجز!$D10239,Rooms[الشقة],0),1)&lt;=الحجز!$C10239,((INDEX(Rooms[القيمة],MATCH(الحجز!$D10239,Rooms[الشقة],0),1)*الحجز!$E10239)+G10239)-F10239,الحجز!$H10239),"")</f>
        <v/>
      </c>
      <c r="I10239" s="10" t="str">
        <f>IFERROR(VLOOKUP(D10239,Rooms[[الشقة]:[وصف]],4,FALSE),"")</f>
        <v/>
      </c>
      <c r="K10239" s="16" t="str">
        <f t="shared" si="319"/>
        <v/>
      </c>
    </row>
    <row r="10240" spans="2:11" x14ac:dyDescent="0.2">
      <c r="B10240" s="10" t="str">
        <f t="shared" si="318"/>
        <v/>
      </c>
      <c r="C10240" s="30"/>
      <c r="H10240" s="10" t="str">
        <f>IFERROR(IF(INDEX(Rooms[اعتماد القيمة],MATCH(الحجز!$D10240,Rooms[الشقة],0),1)&lt;=الحجز!$C10240,((INDEX(Rooms[القيمة],MATCH(الحجز!$D10240,Rooms[الشقة],0),1)*الحجز!$E10240)+G10240)-F10240,الحجز!$H10240),"")</f>
        <v/>
      </c>
      <c r="I10240" s="10" t="str">
        <f>IFERROR(VLOOKUP(D10240,Rooms[[الشقة]:[وصف]],4,FALSE),"")</f>
        <v/>
      </c>
      <c r="K10240" s="16" t="str">
        <f t="shared" si="319"/>
        <v/>
      </c>
    </row>
    <row r="10241" spans="2:11" x14ac:dyDescent="0.2">
      <c r="B10241" s="10" t="str">
        <f t="shared" si="318"/>
        <v/>
      </c>
      <c r="C10241" s="30"/>
      <c r="H10241" s="10" t="str">
        <f>IFERROR(IF(INDEX(Rooms[اعتماد القيمة],MATCH(الحجز!$D10241,Rooms[الشقة],0),1)&lt;=الحجز!$C10241,((INDEX(Rooms[القيمة],MATCH(الحجز!$D10241,Rooms[الشقة],0),1)*الحجز!$E10241)+G10241)-F10241,الحجز!$H10241),"")</f>
        <v/>
      </c>
      <c r="I10241" s="10" t="str">
        <f>IFERROR(VLOOKUP(D10241,Rooms[[الشقة]:[وصف]],4,FALSE),"")</f>
        <v/>
      </c>
      <c r="K10241" s="16" t="str">
        <f t="shared" si="319"/>
        <v/>
      </c>
    </row>
    <row r="10242" spans="2:11" x14ac:dyDescent="0.2">
      <c r="B10242" s="10" t="str">
        <f t="shared" si="318"/>
        <v/>
      </c>
      <c r="C10242" s="30"/>
      <c r="H10242" s="10" t="str">
        <f>IFERROR(IF(INDEX(Rooms[اعتماد القيمة],MATCH(الحجز!$D10242,Rooms[الشقة],0),1)&lt;=الحجز!$C10242,((INDEX(Rooms[القيمة],MATCH(الحجز!$D10242,Rooms[الشقة],0),1)*الحجز!$E10242)+G10242)-F10242,الحجز!$H10242),"")</f>
        <v/>
      </c>
      <c r="I10242" s="10" t="str">
        <f>IFERROR(VLOOKUP(D10242,Rooms[[الشقة]:[وصف]],4,FALSE),"")</f>
        <v/>
      </c>
      <c r="K10242" s="16" t="str">
        <f t="shared" si="319"/>
        <v/>
      </c>
    </row>
    <row r="10243" spans="2:11" x14ac:dyDescent="0.2">
      <c r="B10243" s="10" t="str">
        <f t="shared" si="318"/>
        <v/>
      </c>
      <c r="C10243" s="30"/>
      <c r="H10243" s="10" t="str">
        <f>IFERROR(IF(INDEX(Rooms[اعتماد القيمة],MATCH(الحجز!$D10243,Rooms[الشقة],0),1)&lt;=الحجز!$C10243,((INDEX(Rooms[القيمة],MATCH(الحجز!$D10243,Rooms[الشقة],0),1)*الحجز!$E10243)+G10243)-F10243,الحجز!$H10243),"")</f>
        <v/>
      </c>
      <c r="I10243" s="10" t="str">
        <f>IFERROR(VLOOKUP(D10243,Rooms[[الشقة]:[وصف]],4,FALSE),"")</f>
        <v/>
      </c>
      <c r="K10243" s="16" t="str">
        <f t="shared" si="319"/>
        <v/>
      </c>
    </row>
    <row r="10244" spans="2:11" x14ac:dyDescent="0.2">
      <c r="B10244" s="10" t="str">
        <f t="shared" si="318"/>
        <v/>
      </c>
      <c r="C10244" s="30"/>
      <c r="H10244" s="10" t="str">
        <f>IFERROR(IF(INDEX(Rooms[اعتماد القيمة],MATCH(الحجز!$D10244,Rooms[الشقة],0),1)&lt;=الحجز!$C10244,((INDEX(Rooms[القيمة],MATCH(الحجز!$D10244,Rooms[الشقة],0),1)*الحجز!$E10244)+G10244)-F10244,الحجز!$H10244),"")</f>
        <v/>
      </c>
      <c r="I10244" s="10" t="str">
        <f>IFERROR(VLOOKUP(D10244,Rooms[[الشقة]:[وصف]],4,FALSE),"")</f>
        <v/>
      </c>
      <c r="K10244" s="16" t="str">
        <f t="shared" si="319"/>
        <v/>
      </c>
    </row>
    <row r="10245" spans="2:11" x14ac:dyDescent="0.2">
      <c r="B10245" s="10" t="str">
        <f t="shared" ref="B10245:B10308" si="320">IF(C10245&lt;&gt;"",ROW(A10242),"")</f>
        <v/>
      </c>
      <c r="C10245" s="30"/>
      <c r="H10245" s="10" t="str">
        <f>IFERROR(IF(INDEX(Rooms[اعتماد القيمة],MATCH(الحجز!$D10245,Rooms[الشقة],0),1)&lt;=الحجز!$C10245,((INDEX(Rooms[القيمة],MATCH(الحجز!$D10245,Rooms[الشقة],0),1)*الحجز!$E10245)+G10245)-F10245,الحجز!$H10245),"")</f>
        <v/>
      </c>
      <c r="I10245" s="10" t="str">
        <f>IFERROR(VLOOKUP(D10245,Rooms[[الشقة]:[وصف]],4,FALSE),"")</f>
        <v/>
      </c>
      <c r="K10245" s="16" t="str">
        <f t="shared" ref="K10245:K10308" si="321">IF(AND(E10245="",C10245=""),"",C10245+(IF(E10245&lt;1,E10245,(E10245-1))))</f>
        <v/>
      </c>
    </row>
    <row r="10246" spans="2:11" x14ac:dyDescent="0.2">
      <c r="B10246" s="10" t="str">
        <f t="shared" si="320"/>
        <v/>
      </c>
      <c r="C10246" s="30"/>
      <c r="H10246" s="10" t="str">
        <f>IFERROR(IF(INDEX(Rooms[اعتماد القيمة],MATCH(الحجز!$D10246,Rooms[الشقة],0),1)&lt;=الحجز!$C10246,((INDEX(Rooms[القيمة],MATCH(الحجز!$D10246,Rooms[الشقة],0),1)*الحجز!$E10246)+G10246)-F10246,الحجز!$H10246),"")</f>
        <v/>
      </c>
      <c r="I10246" s="10" t="str">
        <f>IFERROR(VLOOKUP(D10246,Rooms[[الشقة]:[وصف]],4,FALSE),"")</f>
        <v/>
      </c>
      <c r="K10246" s="16" t="str">
        <f t="shared" si="321"/>
        <v/>
      </c>
    </row>
    <row r="10247" spans="2:11" x14ac:dyDescent="0.2">
      <c r="B10247" s="10" t="str">
        <f t="shared" si="320"/>
        <v/>
      </c>
      <c r="C10247" s="30"/>
      <c r="H10247" s="10" t="str">
        <f>IFERROR(IF(INDEX(Rooms[اعتماد القيمة],MATCH(الحجز!$D10247,Rooms[الشقة],0),1)&lt;=الحجز!$C10247,((INDEX(Rooms[القيمة],MATCH(الحجز!$D10247,Rooms[الشقة],0),1)*الحجز!$E10247)+G10247)-F10247,الحجز!$H10247),"")</f>
        <v/>
      </c>
      <c r="I10247" s="10" t="str">
        <f>IFERROR(VLOOKUP(D10247,Rooms[[الشقة]:[وصف]],4,FALSE),"")</f>
        <v/>
      </c>
      <c r="K10247" s="16" t="str">
        <f t="shared" si="321"/>
        <v/>
      </c>
    </row>
    <row r="10248" spans="2:11" x14ac:dyDescent="0.2">
      <c r="B10248" s="10" t="str">
        <f t="shared" si="320"/>
        <v/>
      </c>
      <c r="C10248" s="30"/>
      <c r="H10248" s="10" t="str">
        <f>IFERROR(IF(INDEX(Rooms[اعتماد القيمة],MATCH(الحجز!$D10248,Rooms[الشقة],0),1)&lt;=الحجز!$C10248,((INDEX(Rooms[القيمة],MATCH(الحجز!$D10248,Rooms[الشقة],0),1)*الحجز!$E10248)+G10248)-F10248,الحجز!$H10248),"")</f>
        <v/>
      </c>
      <c r="I10248" s="10" t="str">
        <f>IFERROR(VLOOKUP(D10248,Rooms[[الشقة]:[وصف]],4,FALSE),"")</f>
        <v/>
      </c>
      <c r="K10248" s="16" t="str">
        <f t="shared" si="321"/>
        <v/>
      </c>
    </row>
    <row r="10249" spans="2:11" x14ac:dyDescent="0.2">
      <c r="B10249" s="10" t="str">
        <f t="shared" si="320"/>
        <v/>
      </c>
      <c r="C10249" s="30"/>
      <c r="H10249" s="10" t="str">
        <f>IFERROR(IF(INDEX(Rooms[اعتماد القيمة],MATCH(الحجز!$D10249,Rooms[الشقة],0),1)&lt;=الحجز!$C10249,((INDEX(Rooms[القيمة],MATCH(الحجز!$D10249,Rooms[الشقة],0),1)*الحجز!$E10249)+G10249)-F10249,الحجز!$H10249),"")</f>
        <v/>
      </c>
      <c r="I10249" s="10" t="str">
        <f>IFERROR(VLOOKUP(D10249,Rooms[[الشقة]:[وصف]],4,FALSE),"")</f>
        <v/>
      </c>
      <c r="K10249" s="16" t="str">
        <f t="shared" si="321"/>
        <v/>
      </c>
    </row>
    <row r="10250" spans="2:11" x14ac:dyDescent="0.2">
      <c r="B10250" s="10" t="str">
        <f t="shared" si="320"/>
        <v/>
      </c>
      <c r="C10250" s="30"/>
      <c r="H10250" s="10" t="str">
        <f>IFERROR(IF(INDEX(Rooms[اعتماد القيمة],MATCH(الحجز!$D10250,Rooms[الشقة],0),1)&lt;=الحجز!$C10250,((INDEX(Rooms[القيمة],MATCH(الحجز!$D10250,Rooms[الشقة],0),1)*الحجز!$E10250)+G10250)-F10250,الحجز!$H10250),"")</f>
        <v/>
      </c>
      <c r="I10250" s="10" t="str">
        <f>IFERROR(VLOOKUP(D10250,Rooms[[الشقة]:[وصف]],4,FALSE),"")</f>
        <v/>
      </c>
      <c r="K10250" s="16" t="str">
        <f t="shared" si="321"/>
        <v/>
      </c>
    </row>
    <row r="10251" spans="2:11" x14ac:dyDescent="0.2">
      <c r="B10251" s="10" t="str">
        <f t="shared" si="320"/>
        <v/>
      </c>
      <c r="C10251" s="30"/>
      <c r="H10251" s="10" t="str">
        <f>IFERROR(IF(INDEX(Rooms[اعتماد القيمة],MATCH(الحجز!$D10251,Rooms[الشقة],0),1)&lt;=الحجز!$C10251,((INDEX(Rooms[القيمة],MATCH(الحجز!$D10251,Rooms[الشقة],0),1)*الحجز!$E10251)+G10251)-F10251,الحجز!$H10251),"")</f>
        <v/>
      </c>
      <c r="I10251" s="10" t="str">
        <f>IFERROR(VLOOKUP(D10251,Rooms[[الشقة]:[وصف]],4,FALSE),"")</f>
        <v/>
      </c>
      <c r="K10251" s="16" t="str">
        <f t="shared" si="321"/>
        <v/>
      </c>
    </row>
    <row r="10252" spans="2:11" x14ac:dyDescent="0.2">
      <c r="B10252" s="10" t="str">
        <f t="shared" si="320"/>
        <v/>
      </c>
      <c r="C10252" s="30"/>
      <c r="H10252" s="10" t="str">
        <f>IFERROR(IF(INDEX(Rooms[اعتماد القيمة],MATCH(الحجز!$D10252,Rooms[الشقة],0),1)&lt;=الحجز!$C10252,((INDEX(Rooms[القيمة],MATCH(الحجز!$D10252,Rooms[الشقة],0),1)*الحجز!$E10252)+G10252)-F10252,الحجز!$H10252),"")</f>
        <v/>
      </c>
      <c r="I10252" s="10" t="str">
        <f>IFERROR(VLOOKUP(D10252,Rooms[[الشقة]:[وصف]],4,FALSE),"")</f>
        <v/>
      </c>
      <c r="K10252" s="16" t="str">
        <f t="shared" si="321"/>
        <v/>
      </c>
    </row>
    <row r="10253" spans="2:11" x14ac:dyDescent="0.2">
      <c r="B10253" s="10" t="str">
        <f t="shared" si="320"/>
        <v/>
      </c>
      <c r="C10253" s="30"/>
      <c r="H10253" s="10" t="str">
        <f>IFERROR(IF(INDEX(Rooms[اعتماد القيمة],MATCH(الحجز!$D10253,Rooms[الشقة],0),1)&lt;=الحجز!$C10253,((INDEX(Rooms[القيمة],MATCH(الحجز!$D10253,Rooms[الشقة],0),1)*الحجز!$E10253)+G10253)-F10253,الحجز!$H10253),"")</f>
        <v/>
      </c>
      <c r="I10253" s="10" t="str">
        <f>IFERROR(VLOOKUP(D10253,Rooms[[الشقة]:[وصف]],4,FALSE),"")</f>
        <v/>
      </c>
      <c r="K10253" s="16" t="str">
        <f t="shared" si="321"/>
        <v/>
      </c>
    </row>
    <row r="10254" spans="2:11" x14ac:dyDescent="0.2">
      <c r="B10254" s="10" t="str">
        <f t="shared" si="320"/>
        <v/>
      </c>
      <c r="C10254" s="30"/>
      <c r="H10254" s="10" t="str">
        <f>IFERROR(IF(INDEX(Rooms[اعتماد القيمة],MATCH(الحجز!$D10254,Rooms[الشقة],0),1)&lt;=الحجز!$C10254,((INDEX(Rooms[القيمة],MATCH(الحجز!$D10254,Rooms[الشقة],0),1)*الحجز!$E10254)+G10254)-F10254,الحجز!$H10254),"")</f>
        <v/>
      </c>
      <c r="I10254" s="10" t="str">
        <f>IFERROR(VLOOKUP(D10254,Rooms[[الشقة]:[وصف]],4,FALSE),"")</f>
        <v/>
      </c>
      <c r="K10254" s="16" t="str">
        <f t="shared" si="321"/>
        <v/>
      </c>
    </row>
    <row r="10255" spans="2:11" x14ac:dyDescent="0.2">
      <c r="B10255" s="10" t="str">
        <f t="shared" si="320"/>
        <v/>
      </c>
      <c r="C10255" s="30"/>
      <c r="H10255" s="10" t="str">
        <f>IFERROR(IF(INDEX(Rooms[اعتماد القيمة],MATCH(الحجز!$D10255,Rooms[الشقة],0),1)&lt;=الحجز!$C10255,((INDEX(Rooms[القيمة],MATCH(الحجز!$D10255,Rooms[الشقة],0),1)*الحجز!$E10255)+G10255)-F10255,الحجز!$H10255),"")</f>
        <v/>
      </c>
      <c r="I10255" s="10" t="str">
        <f>IFERROR(VLOOKUP(D10255,Rooms[[الشقة]:[وصف]],4,FALSE),"")</f>
        <v/>
      </c>
      <c r="K10255" s="16" t="str">
        <f t="shared" si="321"/>
        <v/>
      </c>
    </row>
    <row r="10256" spans="2:11" x14ac:dyDescent="0.2">
      <c r="B10256" s="10" t="str">
        <f t="shared" si="320"/>
        <v/>
      </c>
      <c r="C10256" s="30"/>
      <c r="H10256" s="10" t="str">
        <f>IFERROR(IF(INDEX(Rooms[اعتماد القيمة],MATCH(الحجز!$D10256,Rooms[الشقة],0),1)&lt;=الحجز!$C10256,((INDEX(Rooms[القيمة],MATCH(الحجز!$D10256,Rooms[الشقة],0),1)*الحجز!$E10256)+G10256)-F10256,الحجز!$H10256),"")</f>
        <v/>
      </c>
      <c r="I10256" s="10" t="str">
        <f>IFERROR(VLOOKUP(D10256,Rooms[[الشقة]:[وصف]],4,FALSE),"")</f>
        <v/>
      </c>
      <c r="K10256" s="16" t="str">
        <f t="shared" si="321"/>
        <v/>
      </c>
    </row>
    <row r="10257" spans="2:11" x14ac:dyDescent="0.2">
      <c r="B10257" s="10" t="str">
        <f t="shared" si="320"/>
        <v/>
      </c>
      <c r="C10257" s="30"/>
      <c r="H10257" s="10" t="str">
        <f>IFERROR(IF(INDEX(Rooms[اعتماد القيمة],MATCH(الحجز!$D10257,Rooms[الشقة],0),1)&lt;=الحجز!$C10257,((INDEX(Rooms[القيمة],MATCH(الحجز!$D10257,Rooms[الشقة],0),1)*الحجز!$E10257)+G10257)-F10257,الحجز!$H10257),"")</f>
        <v/>
      </c>
      <c r="I10257" s="10" t="str">
        <f>IFERROR(VLOOKUP(D10257,Rooms[[الشقة]:[وصف]],4,FALSE),"")</f>
        <v/>
      </c>
      <c r="K10257" s="16" t="str">
        <f t="shared" si="321"/>
        <v/>
      </c>
    </row>
    <row r="10258" spans="2:11" x14ac:dyDescent="0.2">
      <c r="B10258" s="10" t="str">
        <f t="shared" si="320"/>
        <v/>
      </c>
      <c r="C10258" s="30"/>
      <c r="H10258" s="10" t="str">
        <f>IFERROR(IF(INDEX(Rooms[اعتماد القيمة],MATCH(الحجز!$D10258,Rooms[الشقة],0),1)&lt;=الحجز!$C10258,((INDEX(Rooms[القيمة],MATCH(الحجز!$D10258,Rooms[الشقة],0),1)*الحجز!$E10258)+G10258)-F10258,الحجز!$H10258),"")</f>
        <v/>
      </c>
      <c r="I10258" s="10" t="str">
        <f>IFERROR(VLOOKUP(D10258,Rooms[[الشقة]:[وصف]],4,FALSE),"")</f>
        <v/>
      </c>
      <c r="K10258" s="16" t="str">
        <f t="shared" si="321"/>
        <v/>
      </c>
    </row>
    <row r="10259" spans="2:11" x14ac:dyDescent="0.2">
      <c r="B10259" s="10" t="str">
        <f t="shared" si="320"/>
        <v/>
      </c>
      <c r="C10259" s="30"/>
      <c r="H10259" s="10" t="str">
        <f>IFERROR(IF(INDEX(Rooms[اعتماد القيمة],MATCH(الحجز!$D10259,Rooms[الشقة],0),1)&lt;=الحجز!$C10259,((INDEX(Rooms[القيمة],MATCH(الحجز!$D10259,Rooms[الشقة],0),1)*الحجز!$E10259)+G10259)-F10259,الحجز!$H10259),"")</f>
        <v/>
      </c>
      <c r="I10259" s="10" t="str">
        <f>IFERROR(VLOOKUP(D10259,Rooms[[الشقة]:[وصف]],4,FALSE),"")</f>
        <v/>
      </c>
      <c r="K10259" s="16" t="str">
        <f t="shared" si="321"/>
        <v/>
      </c>
    </row>
    <row r="10260" spans="2:11" x14ac:dyDescent="0.2">
      <c r="B10260" s="10" t="str">
        <f t="shared" si="320"/>
        <v/>
      </c>
      <c r="C10260" s="30"/>
      <c r="H10260" s="10" t="str">
        <f>IFERROR(IF(INDEX(Rooms[اعتماد القيمة],MATCH(الحجز!$D10260,Rooms[الشقة],0),1)&lt;=الحجز!$C10260,((INDEX(Rooms[القيمة],MATCH(الحجز!$D10260,Rooms[الشقة],0),1)*الحجز!$E10260)+G10260)-F10260,الحجز!$H10260),"")</f>
        <v/>
      </c>
      <c r="I10260" s="10" t="str">
        <f>IFERROR(VLOOKUP(D10260,Rooms[[الشقة]:[وصف]],4,FALSE),"")</f>
        <v/>
      </c>
      <c r="K10260" s="16" t="str">
        <f t="shared" si="321"/>
        <v/>
      </c>
    </row>
    <row r="10261" spans="2:11" x14ac:dyDescent="0.2">
      <c r="B10261" s="10" t="str">
        <f t="shared" si="320"/>
        <v/>
      </c>
      <c r="C10261" s="30"/>
      <c r="H10261" s="10" t="str">
        <f>IFERROR(IF(INDEX(Rooms[اعتماد القيمة],MATCH(الحجز!$D10261,Rooms[الشقة],0),1)&lt;=الحجز!$C10261,((INDEX(Rooms[القيمة],MATCH(الحجز!$D10261,Rooms[الشقة],0),1)*الحجز!$E10261)+G10261)-F10261,الحجز!$H10261),"")</f>
        <v/>
      </c>
      <c r="I10261" s="10" t="str">
        <f>IFERROR(VLOOKUP(D10261,Rooms[[الشقة]:[وصف]],4,FALSE),"")</f>
        <v/>
      </c>
      <c r="K10261" s="16" t="str">
        <f t="shared" si="321"/>
        <v/>
      </c>
    </row>
    <row r="10262" spans="2:11" x14ac:dyDescent="0.2">
      <c r="B10262" s="10" t="str">
        <f t="shared" si="320"/>
        <v/>
      </c>
      <c r="C10262" s="30"/>
      <c r="H10262" s="10" t="str">
        <f>IFERROR(IF(INDEX(Rooms[اعتماد القيمة],MATCH(الحجز!$D10262,Rooms[الشقة],0),1)&lt;=الحجز!$C10262,((INDEX(Rooms[القيمة],MATCH(الحجز!$D10262,Rooms[الشقة],0),1)*الحجز!$E10262)+G10262)-F10262,الحجز!$H10262),"")</f>
        <v/>
      </c>
      <c r="I10262" s="10" t="str">
        <f>IFERROR(VLOOKUP(D10262,Rooms[[الشقة]:[وصف]],4,FALSE),"")</f>
        <v/>
      </c>
      <c r="K10262" s="16" t="str">
        <f t="shared" si="321"/>
        <v/>
      </c>
    </row>
    <row r="10263" spans="2:11" x14ac:dyDescent="0.2">
      <c r="B10263" s="10" t="str">
        <f t="shared" si="320"/>
        <v/>
      </c>
      <c r="C10263" s="30"/>
      <c r="H10263" s="10" t="str">
        <f>IFERROR(IF(INDEX(Rooms[اعتماد القيمة],MATCH(الحجز!$D10263,Rooms[الشقة],0),1)&lt;=الحجز!$C10263,((INDEX(Rooms[القيمة],MATCH(الحجز!$D10263,Rooms[الشقة],0),1)*الحجز!$E10263)+G10263)-F10263,الحجز!$H10263),"")</f>
        <v/>
      </c>
      <c r="I10263" s="10" t="str">
        <f>IFERROR(VLOOKUP(D10263,Rooms[[الشقة]:[وصف]],4,FALSE),"")</f>
        <v/>
      </c>
      <c r="K10263" s="16" t="str">
        <f t="shared" si="321"/>
        <v/>
      </c>
    </row>
    <row r="10264" spans="2:11" x14ac:dyDescent="0.2">
      <c r="B10264" s="10" t="str">
        <f t="shared" si="320"/>
        <v/>
      </c>
      <c r="C10264" s="30"/>
      <c r="H10264" s="10" t="str">
        <f>IFERROR(IF(INDEX(Rooms[اعتماد القيمة],MATCH(الحجز!$D10264,Rooms[الشقة],0),1)&lt;=الحجز!$C10264,((INDEX(Rooms[القيمة],MATCH(الحجز!$D10264,Rooms[الشقة],0),1)*الحجز!$E10264)+G10264)-F10264,الحجز!$H10264),"")</f>
        <v/>
      </c>
      <c r="I10264" s="10" t="str">
        <f>IFERROR(VLOOKUP(D10264,Rooms[[الشقة]:[وصف]],4,FALSE),"")</f>
        <v/>
      </c>
      <c r="K10264" s="16" t="str">
        <f t="shared" si="321"/>
        <v/>
      </c>
    </row>
    <row r="10265" spans="2:11" x14ac:dyDescent="0.2">
      <c r="B10265" s="10" t="str">
        <f t="shared" si="320"/>
        <v/>
      </c>
      <c r="C10265" s="30"/>
      <c r="H10265" s="10" t="str">
        <f>IFERROR(IF(INDEX(Rooms[اعتماد القيمة],MATCH(الحجز!$D10265,Rooms[الشقة],0),1)&lt;=الحجز!$C10265,((INDEX(Rooms[القيمة],MATCH(الحجز!$D10265,Rooms[الشقة],0),1)*الحجز!$E10265)+G10265)-F10265,الحجز!$H10265),"")</f>
        <v/>
      </c>
      <c r="I10265" s="10" t="str">
        <f>IFERROR(VLOOKUP(D10265,Rooms[[الشقة]:[وصف]],4,FALSE),"")</f>
        <v/>
      </c>
      <c r="K10265" s="16" t="str">
        <f t="shared" si="321"/>
        <v/>
      </c>
    </row>
    <row r="10266" spans="2:11" x14ac:dyDescent="0.2">
      <c r="B10266" s="10" t="str">
        <f t="shared" si="320"/>
        <v/>
      </c>
      <c r="C10266" s="30"/>
      <c r="H10266" s="10" t="str">
        <f>IFERROR(IF(INDEX(Rooms[اعتماد القيمة],MATCH(الحجز!$D10266,Rooms[الشقة],0),1)&lt;=الحجز!$C10266,((INDEX(Rooms[القيمة],MATCH(الحجز!$D10266,Rooms[الشقة],0),1)*الحجز!$E10266)+G10266)-F10266,الحجز!$H10266),"")</f>
        <v/>
      </c>
      <c r="I10266" s="10" t="str">
        <f>IFERROR(VLOOKUP(D10266,Rooms[[الشقة]:[وصف]],4,FALSE),"")</f>
        <v/>
      </c>
      <c r="K10266" s="16" t="str">
        <f t="shared" si="321"/>
        <v/>
      </c>
    </row>
    <row r="10267" spans="2:11" x14ac:dyDescent="0.2">
      <c r="B10267" s="10" t="str">
        <f t="shared" si="320"/>
        <v/>
      </c>
      <c r="C10267" s="30"/>
      <c r="H10267" s="10" t="str">
        <f>IFERROR(IF(INDEX(Rooms[اعتماد القيمة],MATCH(الحجز!$D10267,Rooms[الشقة],0),1)&lt;=الحجز!$C10267,((INDEX(Rooms[القيمة],MATCH(الحجز!$D10267,Rooms[الشقة],0),1)*الحجز!$E10267)+G10267)-F10267,الحجز!$H10267),"")</f>
        <v/>
      </c>
      <c r="I10267" s="10" t="str">
        <f>IFERROR(VLOOKUP(D10267,Rooms[[الشقة]:[وصف]],4,FALSE),"")</f>
        <v/>
      </c>
      <c r="K10267" s="16" t="str">
        <f t="shared" si="321"/>
        <v/>
      </c>
    </row>
    <row r="10268" spans="2:11" x14ac:dyDescent="0.2">
      <c r="B10268" s="10" t="str">
        <f t="shared" si="320"/>
        <v/>
      </c>
      <c r="C10268" s="30"/>
      <c r="H10268" s="10" t="str">
        <f>IFERROR(IF(INDEX(Rooms[اعتماد القيمة],MATCH(الحجز!$D10268,Rooms[الشقة],0),1)&lt;=الحجز!$C10268,((INDEX(Rooms[القيمة],MATCH(الحجز!$D10268,Rooms[الشقة],0),1)*الحجز!$E10268)+G10268)-F10268,الحجز!$H10268),"")</f>
        <v/>
      </c>
      <c r="I10268" s="10" t="str">
        <f>IFERROR(VLOOKUP(D10268,Rooms[[الشقة]:[وصف]],4,FALSE),"")</f>
        <v/>
      </c>
      <c r="K10268" s="16" t="str">
        <f t="shared" si="321"/>
        <v/>
      </c>
    </row>
    <row r="10269" spans="2:11" x14ac:dyDescent="0.2">
      <c r="B10269" s="10" t="str">
        <f t="shared" si="320"/>
        <v/>
      </c>
      <c r="C10269" s="30"/>
      <c r="H10269" s="10" t="str">
        <f>IFERROR(IF(INDEX(Rooms[اعتماد القيمة],MATCH(الحجز!$D10269,Rooms[الشقة],0),1)&lt;=الحجز!$C10269,((INDEX(Rooms[القيمة],MATCH(الحجز!$D10269,Rooms[الشقة],0),1)*الحجز!$E10269)+G10269)-F10269,الحجز!$H10269),"")</f>
        <v/>
      </c>
      <c r="I10269" s="10" t="str">
        <f>IFERROR(VLOOKUP(D10269,Rooms[[الشقة]:[وصف]],4,FALSE),"")</f>
        <v/>
      </c>
      <c r="K10269" s="16" t="str">
        <f t="shared" si="321"/>
        <v/>
      </c>
    </row>
    <row r="10270" spans="2:11" x14ac:dyDescent="0.2">
      <c r="B10270" s="10" t="str">
        <f t="shared" si="320"/>
        <v/>
      </c>
      <c r="C10270" s="30"/>
      <c r="H10270" s="10" t="str">
        <f>IFERROR(IF(INDEX(Rooms[اعتماد القيمة],MATCH(الحجز!$D10270,Rooms[الشقة],0),1)&lt;=الحجز!$C10270,((INDEX(Rooms[القيمة],MATCH(الحجز!$D10270,Rooms[الشقة],0),1)*الحجز!$E10270)+G10270)-F10270,الحجز!$H10270),"")</f>
        <v/>
      </c>
      <c r="I10270" s="10" t="str">
        <f>IFERROR(VLOOKUP(D10270,Rooms[[الشقة]:[وصف]],4,FALSE),"")</f>
        <v/>
      </c>
      <c r="K10270" s="16" t="str">
        <f t="shared" si="321"/>
        <v/>
      </c>
    </row>
    <row r="10271" spans="2:11" x14ac:dyDescent="0.2">
      <c r="B10271" s="10" t="str">
        <f t="shared" si="320"/>
        <v/>
      </c>
      <c r="C10271" s="30"/>
      <c r="H10271" s="10" t="str">
        <f>IFERROR(IF(INDEX(Rooms[اعتماد القيمة],MATCH(الحجز!$D10271,Rooms[الشقة],0),1)&lt;=الحجز!$C10271,((INDEX(Rooms[القيمة],MATCH(الحجز!$D10271,Rooms[الشقة],0),1)*الحجز!$E10271)+G10271)-F10271,الحجز!$H10271),"")</f>
        <v/>
      </c>
      <c r="I10271" s="10" t="str">
        <f>IFERROR(VLOOKUP(D10271,Rooms[[الشقة]:[وصف]],4,FALSE),"")</f>
        <v/>
      </c>
      <c r="K10271" s="16" t="str">
        <f t="shared" si="321"/>
        <v/>
      </c>
    </row>
    <row r="10272" spans="2:11" x14ac:dyDescent="0.2">
      <c r="B10272" s="10" t="str">
        <f t="shared" si="320"/>
        <v/>
      </c>
      <c r="C10272" s="30"/>
      <c r="H10272" s="10" t="str">
        <f>IFERROR(IF(INDEX(Rooms[اعتماد القيمة],MATCH(الحجز!$D10272,Rooms[الشقة],0),1)&lt;=الحجز!$C10272,((INDEX(Rooms[القيمة],MATCH(الحجز!$D10272,Rooms[الشقة],0),1)*الحجز!$E10272)+G10272)-F10272,الحجز!$H10272),"")</f>
        <v/>
      </c>
      <c r="I10272" s="10" t="str">
        <f>IFERROR(VLOOKUP(D10272,Rooms[[الشقة]:[وصف]],4,FALSE),"")</f>
        <v/>
      </c>
      <c r="K10272" s="16" t="str">
        <f t="shared" si="321"/>
        <v/>
      </c>
    </row>
    <row r="10273" spans="2:11" x14ac:dyDescent="0.2">
      <c r="B10273" s="10" t="str">
        <f t="shared" si="320"/>
        <v/>
      </c>
      <c r="C10273" s="30"/>
      <c r="H10273" s="10" t="str">
        <f>IFERROR(IF(INDEX(Rooms[اعتماد القيمة],MATCH(الحجز!$D10273,Rooms[الشقة],0),1)&lt;=الحجز!$C10273,((INDEX(Rooms[القيمة],MATCH(الحجز!$D10273,Rooms[الشقة],0),1)*الحجز!$E10273)+G10273)-F10273,الحجز!$H10273),"")</f>
        <v/>
      </c>
      <c r="I10273" s="10" t="str">
        <f>IFERROR(VLOOKUP(D10273,Rooms[[الشقة]:[وصف]],4,FALSE),"")</f>
        <v/>
      </c>
      <c r="K10273" s="16" t="str">
        <f t="shared" si="321"/>
        <v/>
      </c>
    </row>
    <row r="10274" spans="2:11" x14ac:dyDescent="0.2">
      <c r="B10274" s="10" t="str">
        <f t="shared" si="320"/>
        <v/>
      </c>
      <c r="C10274" s="30"/>
      <c r="H10274" s="10" t="str">
        <f>IFERROR(IF(INDEX(Rooms[اعتماد القيمة],MATCH(الحجز!$D10274,Rooms[الشقة],0),1)&lt;=الحجز!$C10274,((INDEX(Rooms[القيمة],MATCH(الحجز!$D10274,Rooms[الشقة],0),1)*الحجز!$E10274)+G10274)-F10274,الحجز!$H10274),"")</f>
        <v/>
      </c>
      <c r="I10274" s="10" t="str">
        <f>IFERROR(VLOOKUP(D10274,Rooms[[الشقة]:[وصف]],4,FALSE),"")</f>
        <v/>
      </c>
      <c r="K10274" s="16" t="str">
        <f t="shared" si="321"/>
        <v/>
      </c>
    </row>
    <row r="10275" spans="2:11" x14ac:dyDescent="0.2">
      <c r="B10275" s="10" t="str">
        <f t="shared" si="320"/>
        <v/>
      </c>
      <c r="C10275" s="30"/>
      <c r="H10275" s="10" t="str">
        <f>IFERROR(IF(INDEX(Rooms[اعتماد القيمة],MATCH(الحجز!$D10275,Rooms[الشقة],0),1)&lt;=الحجز!$C10275,((INDEX(Rooms[القيمة],MATCH(الحجز!$D10275,Rooms[الشقة],0),1)*الحجز!$E10275)+G10275)-F10275,الحجز!$H10275),"")</f>
        <v/>
      </c>
      <c r="I10275" s="10" t="str">
        <f>IFERROR(VLOOKUP(D10275,Rooms[[الشقة]:[وصف]],4,FALSE),"")</f>
        <v/>
      </c>
      <c r="K10275" s="16" t="str">
        <f t="shared" si="321"/>
        <v/>
      </c>
    </row>
    <row r="10276" spans="2:11" x14ac:dyDescent="0.2">
      <c r="B10276" s="10" t="str">
        <f t="shared" si="320"/>
        <v/>
      </c>
      <c r="C10276" s="30"/>
      <c r="H10276" s="10" t="str">
        <f>IFERROR(IF(INDEX(Rooms[اعتماد القيمة],MATCH(الحجز!$D10276,Rooms[الشقة],0),1)&lt;=الحجز!$C10276,((INDEX(Rooms[القيمة],MATCH(الحجز!$D10276,Rooms[الشقة],0),1)*الحجز!$E10276)+G10276)-F10276,الحجز!$H10276),"")</f>
        <v/>
      </c>
      <c r="I10276" s="10" t="str">
        <f>IFERROR(VLOOKUP(D10276,Rooms[[الشقة]:[وصف]],4,FALSE),"")</f>
        <v/>
      </c>
      <c r="K10276" s="16" t="str">
        <f t="shared" si="321"/>
        <v/>
      </c>
    </row>
    <row r="10277" spans="2:11" x14ac:dyDescent="0.2">
      <c r="B10277" s="10" t="str">
        <f t="shared" si="320"/>
        <v/>
      </c>
      <c r="C10277" s="30"/>
      <c r="H10277" s="10" t="str">
        <f>IFERROR(IF(INDEX(Rooms[اعتماد القيمة],MATCH(الحجز!$D10277,Rooms[الشقة],0),1)&lt;=الحجز!$C10277,((INDEX(Rooms[القيمة],MATCH(الحجز!$D10277,Rooms[الشقة],0),1)*الحجز!$E10277)+G10277)-F10277,الحجز!$H10277),"")</f>
        <v/>
      </c>
      <c r="I10277" s="10" t="str">
        <f>IFERROR(VLOOKUP(D10277,Rooms[[الشقة]:[وصف]],4,FALSE),"")</f>
        <v/>
      </c>
      <c r="K10277" s="16" t="str">
        <f t="shared" si="321"/>
        <v/>
      </c>
    </row>
    <row r="10278" spans="2:11" x14ac:dyDescent="0.2">
      <c r="B10278" s="10" t="str">
        <f t="shared" si="320"/>
        <v/>
      </c>
      <c r="C10278" s="30"/>
      <c r="H10278" s="10" t="str">
        <f>IFERROR(IF(INDEX(Rooms[اعتماد القيمة],MATCH(الحجز!$D10278,Rooms[الشقة],0),1)&lt;=الحجز!$C10278,((INDEX(Rooms[القيمة],MATCH(الحجز!$D10278,Rooms[الشقة],0),1)*الحجز!$E10278)+G10278)-F10278,الحجز!$H10278),"")</f>
        <v/>
      </c>
      <c r="I10278" s="10" t="str">
        <f>IFERROR(VLOOKUP(D10278,Rooms[[الشقة]:[وصف]],4,FALSE),"")</f>
        <v/>
      </c>
      <c r="K10278" s="16" t="str">
        <f t="shared" si="321"/>
        <v/>
      </c>
    </row>
    <row r="10279" spans="2:11" x14ac:dyDescent="0.2">
      <c r="B10279" s="10" t="str">
        <f t="shared" si="320"/>
        <v/>
      </c>
      <c r="C10279" s="30"/>
      <c r="H10279" s="10" t="str">
        <f>IFERROR(IF(INDEX(Rooms[اعتماد القيمة],MATCH(الحجز!$D10279,Rooms[الشقة],0),1)&lt;=الحجز!$C10279,((INDEX(Rooms[القيمة],MATCH(الحجز!$D10279,Rooms[الشقة],0),1)*الحجز!$E10279)+G10279)-F10279,الحجز!$H10279),"")</f>
        <v/>
      </c>
      <c r="I10279" s="10" t="str">
        <f>IFERROR(VLOOKUP(D10279,Rooms[[الشقة]:[وصف]],4,FALSE),"")</f>
        <v/>
      </c>
      <c r="K10279" s="16" t="str">
        <f t="shared" si="321"/>
        <v/>
      </c>
    </row>
    <row r="10280" spans="2:11" x14ac:dyDescent="0.2">
      <c r="B10280" s="10" t="str">
        <f t="shared" si="320"/>
        <v/>
      </c>
      <c r="C10280" s="30"/>
      <c r="H10280" s="10" t="str">
        <f>IFERROR(IF(INDEX(Rooms[اعتماد القيمة],MATCH(الحجز!$D10280,Rooms[الشقة],0),1)&lt;=الحجز!$C10280,((INDEX(Rooms[القيمة],MATCH(الحجز!$D10280,Rooms[الشقة],0),1)*الحجز!$E10280)+G10280)-F10280,الحجز!$H10280),"")</f>
        <v/>
      </c>
      <c r="I10280" s="10" t="str">
        <f>IFERROR(VLOOKUP(D10280,Rooms[[الشقة]:[وصف]],4,FALSE),"")</f>
        <v/>
      </c>
      <c r="K10280" s="16" t="str">
        <f t="shared" si="321"/>
        <v/>
      </c>
    </row>
    <row r="10281" spans="2:11" x14ac:dyDescent="0.2">
      <c r="B10281" s="10" t="str">
        <f t="shared" si="320"/>
        <v/>
      </c>
      <c r="C10281" s="30"/>
      <c r="H10281" s="10" t="str">
        <f>IFERROR(IF(INDEX(Rooms[اعتماد القيمة],MATCH(الحجز!$D10281,Rooms[الشقة],0),1)&lt;=الحجز!$C10281,((INDEX(Rooms[القيمة],MATCH(الحجز!$D10281,Rooms[الشقة],0),1)*الحجز!$E10281)+G10281)-F10281,الحجز!$H10281),"")</f>
        <v/>
      </c>
      <c r="I10281" s="10" t="str">
        <f>IFERROR(VLOOKUP(D10281,Rooms[[الشقة]:[وصف]],4,FALSE),"")</f>
        <v/>
      </c>
      <c r="K10281" s="16" t="str">
        <f t="shared" si="321"/>
        <v/>
      </c>
    </row>
    <row r="10282" spans="2:11" x14ac:dyDescent="0.2">
      <c r="B10282" s="10" t="str">
        <f t="shared" si="320"/>
        <v/>
      </c>
      <c r="C10282" s="30"/>
      <c r="H10282" s="10" t="str">
        <f>IFERROR(IF(INDEX(Rooms[اعتماد القيمة],MATCH(الحجز!$D10282,Rooms[الشقة],0),1)&lt;=الحجز!$C10282,((INDEX(Rooms[القيمة],MATCH(الحجز!$D10282,Rooms[الشقة],0),1)*الحجز!$E10282)+G10282)-F10282,الحجز!$H10282),"")</f>
        <v/>
      </c>
      <c r="I10282" s="10" t="str">
        <f>IFERROR(VLOOKUP(D10282,Rooms[[الشقة]:[وصف]],4,FALSE),"")</f>
        <v/>
      </c>
      <c r="K10282" s="16" t="str">
        <f t="shared" si="321"/>
        <v/>
      </c>
    </row>
    <row r="10283" spans="2:11" x14ac:dyDescent="0.2">
      <c r="B10283" s="10" t="str">
        <f t="shared" si="320"/>
        <v/>
      </c>
      <c r="C10283" s="30"/>
      <c r="H10283" s="10" t="str">
        <f>IFERROR(IF(INDEX(Rooms[اعتماد القيمة],MATCH(الحجز!$D10283,Rooms[الشقة],0),1)&lt;=الحجز!$C10283,((INDEX(Rooms[القيمة],MATCH(الحجز!$D10283,Rooms[الشقة],0),1)*الحجز!$E10283)+G10283)-F10283,الحجز!$H10283),"")</f>
        <v/>
      </c>
      <c r="I10283" s="10" t="str">
        <f>IFERROR(VLOOKUP(D10283,Rooms[[الشقة]:[وصف]],4,FALSE),"")</f>
        <v/>
      </c>
      <c r="K10283" s="16" t="str">
        <f t="shared" si="321"/>
        <v/>
      </c>
    </row>
    <row r="10284" spans="2:11" x14ac:dyDescent="0.2">
      <c r="B10284" s="10" t="str">
        <f t="shared" si="320"/>
        <v/>
      </c>
      <c r="C10284" s="30"/>
      <c r="H10284" s="10" t="str">
        <f>IFERROR(IF(INDEX(Rooms[اعتماد القيمة],MATCH(الحجز!$D10284,Rooms[الشقة],0),1)&lt;=الحجز!$C10284,((INDEX(Rooms[القيمة],MATCH(الحجز!$D10284,Rooms[الشقة],0),1)*الحجز!$E10284)+G10284)-F10284,الحجز!$H10284),"")</f>
        <v/>
      </c>
      <c r="I10284" s="10" t="str">
        <f>IFERROR(VLOOKUP(D10284,Rooms[[الشقة]:[وصف]],4,FALSE),"")</f>
        <v/>
      </c>
      <c r="K10284" s="16" t="str">
        <f t="shared" si="321"/>
        <v/>
      </c>
    </row>
    <row r="10285" spans="2:11" x14ac:dyDescent="0.2">
      <c r="B10285" s="10" t="str">
        <f t="shared" si="320"/>
        <v/>
      </c>
      <c r="C10285" s="30"/>
      <c r="H10285" s="10" t="str">
        <f>IFERROR(IF(INDEX(Rooms[اعتماد القيمة],MATCH(الحجز!$D10285,Rooms[الشقة],0),1)&lt;=الحجز!$C10285,((INDEX(Rooms[القيمة],MATCH(الحجز!$D10285,Rooms[الشقة],0),1)*الحجز!$E10285)+G10285)-F10285,الحجز!$H10285),"")</f>
        <v/>
      </c>
      <c r="I10285" s="10" t="str">
        <f>IFERROR(VLOOKUP(D10285,Rooms[[الشقة]:[وصف]],4,FALSE),"")</f>
        <v/>
      </c>
      <c r="K10285" s="16" t="str">
        <f t="shared" si="321"/>
        <v/>
      </c>
    </row>
    <row r="10286" spans="2:11" x14ac:dyDescent="0.2">
      <c r="B10286" s="10" t="str">
        <f t="shared" si="320"/>
        <v/>
      </c>
      <c r="C10286" s="30"/>
      <c r="H10286" s="10" t="str">
        <f>IFERROR(IF(INDEX(Rooms[اعتماد القيمة],MATCH(الحجز!$D10286,Rooms[الشقة],0),1)&lt;=الحجز!$C10286,((INDEX(Rooms[القيمة],MATCH(الحجز!$D10286,Rooms[الشقة],0),1)*الحجز!$E10286)+G10286)-F10286,الحجز!$H10286),"")</f>
        <v/>
      </c>
      <c r="I10286" s="10" t="str">
        <f>IFERROR(VLOOKUP(D10286,Rooms[[الشقة]:[وصف]],4,FALSE),"")</f>
        <v/>
      </c>
      <c r="K10286" s="16" t="str">
        <f t="shared" si="321"/>
        <v/>
      </c>
    </row>
    <row r="10287" spans="2:11" x14ac:dyDescent="0.2">
      <c r="B10287" s="10" t="str">
        <f t="shared" si="320"/>
        <v/>
      </c>
      <c r="C10287" s="30"/>
      <c r="H10287" s="10" t="str">
        <f>IFERROR(IF(INDEX(Rooms[اعتماد القيمة],MATCH(الحجز!$D10287,Rooms[الشقة],0),1)&lt;=الحجز!$C10287,((INDEX(Rooms[القيمة],MATCH(الحجز!$D10287,Rooms[الشقة],0),1)*الحجز!$E10287)+G10287)-F10287,الحجز!$H10287),"")</f>
        <v/>
      </c>
      <c r="I10287" s="10" t="str">
        <f>IFERROR(VLOOKUP(D10287,Rooms[[الشقة]:[وصف]],4,FALSE),"")</f>
        <v/>
      </c>
      <c r="K10287" s="16" t="str">
        <f t="shared" si="321"/>
        <v/>
      </c>
    </row>
    <row r="10288" spans="2:11" x14ac:dyDescent="0.2">
      <c r="B10288" s="10" t="str">
        <f t="shared" si="320"/>
        <v/>
      </c>
      <c r="C10288" s="30"/>
      <c r="H10288" s="10" t="str">
        <f>IFERROR(IF(INDEX(Rooms[اعتماد القيمة],MATCH(الحجز!$D10288,Rooms[الشقة],0),1)&lt;=الحجز!$C10288,((INDEX(Rooms[القيمة],MATCH(الحجز!$D10288,Rooms[الشقة],0),1)*الحجز!$E10288)+G10288)-F10288,الحجز!$H10288),"")</f>
        <v/>
      </c>
      <c r="I10288" s="10" t="str">
        <f>IFERROR(VLOOKUP(D10288,Rooms[[الشقة]:[وصف]],4,FALSE),"")</f>
        <v/>
      </c>
      <c r="K10288" s="16" t="str">
        <f t="shared" si="321"/>
        <v/>
      </c>
    </row>
    <row r="10289" spans="2:11" x14ac:dyDescent="0.2">
      <c r="B10289" s="10" t="str">
        <f t="shared" si="320"/>
        <v/>
      </c>
      <c r="C10289" s="30"/>
      <c r="H10289" s="10" t="str">
        <f>IFERROR(IF(INDEX(Rooms[اعتماد القيمة],MATCH(الحجز!$D10289,Rooms[الشقة],0),1)&lt;=الحجز!$C10289,((INDEX(Rooms[القيمة],MATCH(الحجز!$D10289,Rooms[الشقة],0),1)*الحجز!$E10289)+G10289)-F10289,الحجز!$H10289),"")</f>
        <v/>
      </c>
      <c r="I10289" s="10" t="str">
        <f>IFERROR(VLOOKUP(D10289,Rooms[[الشقة]:[وصف]],4,FALSE),"")</f>
        <v/>
      </c>
      <c r="K10289" s="16" t="str">
        <f t="shared" si="321"/>
        <v/>
      </c>
    </row>
    <row r="10290" spans="2:11" x14ac:dyDescent="0.2">
      <c r="B10290" s="10" t="str">
        <f t="shared" si="320"/>
        <v/>
      </c>
      <c r="C10290" s="30"/>
      <c r="H10290" s="10" t="str">
        <f>IFERROR(IF(INDEX(Rooms[اعتماد القيمة],MATCH(الحجز!$D10290,Rooms[الشقة],0),1)&lt;=الحجز!$C10290,((INDEX(Rooms[القيمة],MATCH(الحجز!$D10290,Rooms[الشقة],0),1)*الحجز!$E10290)+G10290)-F10290,الحجز!$H10290),"")</f>
        <v/>
      </c>
      <c r="I10290" s="10" t="str">
        <f>IFERROR(VLOOKUP(D10290,Rooms[[الشقة]:[وصف]],4,FALSE),"")</f>
        <v/>
      </c>
      <c r="K10290" s="16" t="str">
        <f t="shared" si="321"/>
        <v/>
      </c>
    </row>
    <row r="10291" spans="2:11" x14ac:dyDescent="0.2">
      <c r="B10291" s="10" t="str">
        <f t="shared" si="320"/>
        <v/>
      </c>
      <c r="C10291" s="30"/>
      <c r="H10291" s="10" t="str">
        <f>IFERROR(IF(INDEX(Rooms[اعتماد القيمة],MATCH(الحجز!$D10291,Rooms[الشقة],0),1)&lt;=الحجز!$C10291,((INDEX(Rooms[القيمة],MATCH(الحجز!$D10291,Rooms[الشقة],0),1)*الحجز!$E10291)+G10291)-F10291,الحجز!$H10291),"")</f>
        <v/>
      </c>
      <c r="I10291" s="10" t="str">
        <f>IFERROR(VLOOKUP(D10291,Rooms[[الشقة]:[وصف]],4,FALSE),"")</f>
        <v/>
      </c>
      <c r="K10291" s="16" t="str">
        <f t="shared" si="321"/>
        <v/>
      </c>
    </row>
    <row r="10292" spans="2:11" x14ac:dyDescent="0.2">
      <c r="B10292" s="10" t="str">
        <f t="shared" si="320"/>
        <v/>
      </c>
      <c r="C10292" s="30"/>
      <c r="H10292" s="10" t="str">
        <f>IFERROR(IF(INDEX(Rooms[اعتماد القيمة],MATCH(الحجز!$D10292,Rooms[الشقة],0),1)&lt;=الحجز!$C10292,((INDEX(Rooms[القيمة],MATCH(الحجز!$D10292,Rooms[الشقة],0),1)*الحجز!$E10292)+G10292)-F10292,الحجز!$H10292),"")</f>
        <v/>
      </c>
      <c r="I10292" s="10" t="str">
        <f>IFERROR(VLOOKUP(D10292,Rooms[[الشقة]:[وصف]],4,FALSE),"")</f>
        <v/>
      </c>
      <c r="K10292" s="16" t="str">
        <f t="shared" si="321"/>
        <v/>
      </c>
    </row>
    <row r="10293" spans="2:11" x14ac:dyDescent="0.2">
      <c r="B10293" s="10" t="str">
        <f t="shared" si="320"/>
        <v/>
      </c>
      <c r="C10293" s="30"/>
      <c r="H10293" s="10" t="str">
        <f>IFERROR(IF(INDEX(Rooms[اعتماد القيمة],MATCH(الحجز!$D10293,Rooms[الشقة],0),1)&lt;=الحجز!$C10293,((INDEX(Rooms[القيمة],MATCH(الحجز!$D10293,Rooms[الشقة],0),1)*الحجز!$E10293)+G10293)-F10293,الحجز!$H10293),"")</f>
        <v/>
      </c>
      <c r="I10293" s="10" t="str">
        <f>IFERROR(VLOOKUP(D10293,Rooms[[الشقة]:[وصف]],4,FALSE),"")</f>
        <v/>
      </c>
      <c r="K10293" s="16" t="str">
        <f t="shared" si="321"/>
        <v/>
      </c>
    </row>
    <row r="10294" spans="2:11" x14ac:dyDescent="0.2">
      <c r="B10294" s="10" t="str">
        <f t="shared" si="320"/>
        <v/>
      </c>
      <c r="C10294" s="30"/>
      <c r="H10294" s="10" t="str">
        <f>IFERROR(IF(INDEX(Rooms[اعتماد القيمة],MATCH(الحجز!$D10294,Rooms[الشقة],0),1)&lt;=الحجز!$C10294,((INDEX(Rooms[القيمة],MATCH(الحجز!$D10294,Rooms[الشقة],0),1)*الحجز!$E10294)+G10294)-F10294,الحجز!$H10294),"")</f>
        <v/>
      </c>
      <c r="I10294" s="10" t="str">
        <f>IFERROR(VLOOKUP(D10294,Rooms[[الشقة]:[وصف]],4,FALSE),"")</f>
        <v/>
      </c>
      <c r="K10294" s="16" t="str">
        <f t="shared" si="321"/>
        <v/>
      </c>
    </row>
    <row r="10295" spans="2:11" x14ac:dyDescent="0.2">
      <c r="B10295" s="10" t="str">
        <f t="shared" si="320"/>
        <v/>
      </c>
      <c r="C10295" s="30"/>
      <c r="H10295" s="10" t="str">
        <f>IFERROR(IF(INDEX(Rooms[اعتماد القيمة],MATCH(الحجز!$D10295,Rooms[الشقة],0),1)&lt;=الحجز!$C10295,((INDEX(Rooms[القيمة],MATCH(الحجز!$D10295,Rooms[الشقة],0),1)*الحجز!$E10295)+G10295)-F10295,الحجز!$H10295),"")</f>
        <v/>
      </c>
      <c r="I10295" s="10" t="str">
        <f>IFERROR(VLOOKUP(D10295,Rooms[[الشقة]:[وصف]],4,FALSE),"")</f>
        <v/>
      </c>
      <c r="K10295" s="16" t="str">
        <f t="shared" si="321"/>
        <v/>
      </c>
    </row>
    <row r="10296" spans="2:11" x14ac:dyDescent="0.2">
      <c r="B10296" s="10" t="str">
        <f t="shared" si="320"/>
        <v/>
      </c>
      <c r="C10296" s="30"/>
      <c r="H10296" s="10" t="str">
        <f>IFERROR(IF(INDEX(Rooms[اعتماد القيمة],MATCH(الحجز!$D10296,Rooms[الشقة],0),1)&lt;=الحجز!$C10296,((INDEX(Rooms[القيمة],MATCH(الحجز!$D10296,Rooms[الشقة],0),1)*الحجز!$E10296)+G10296)-F10296,الحجز!$H10296),"")</f>
        <v/>
      </c>
      <c r="I10296" s="10" t="str">
        <f>IFERROR(VLOOKUP(D10296,Rooms[[الشقة]:[وصف]],4,FALSE),"")</f>
        <v/>
      </c>
      <c r="K10296" s="16" t="str">
        <f t="shared" si="321"/>
        <v/>
      </c>
    </row>
    <row r="10297" spans="2:11" x14ac:dyDescent="0.2">
      <c r="B10297" s="10" t="str">
        <f t="shared" si="320"/>
        <v/>
      </c>
      <c r="C10297" s="30"/>
      <c r="H10297" s="10" t="str">
        <f>IFERROR(IF(INDEX(Rooms[اعتماد القيمة],MATCH(الحجز!$D10297,Rooms[الشقة],0),1)&lt;=الحجز!$C10297,((INDEX(Rooms[القيمة],MATCH(الحجز!$D10297,Rooms[الشقة],0),1)*الحجز!$E10297)+G10297)-F10297,الحجز!$H10297),"")</f>
        <v/>
      </c>
      <c r="I10297" s="10" t="str">
        <f>IFERROR(VLOOKUP(D10297,Rooms[[الشقة]:[وصف]],4,FALSE),"")</f>
        <v/>
      </c>
      <c r="K10297" s="16" t="str">
        <f t="shared" si="321"/>
        <v/>
      </c>
    </row>
    <row r="10298" spans="2:11" x14ac:dyDescent="0.2">
      <c r="B10298" s="10" t="str">
        <f t="shared" si="320"/>
        <v/>
      </c>
      <c r="C10298" s="30"/>
      <c r="H10298" s="10" t="str">
        <f>IFERROR(IF(INDEX(Rooms[اعتماد القيمة],MATCH(الحجز!$D10298,Rooms[الشقة],0),1)&lt;=الحجز!$C10298,((INDEX(Rooms[القيمة],MATCH(الحجز!$D10298,Rooms[الشقة],0),1)*الحجز!$E10298)+G10298)-F10298,الحجز!$H10298),"")</f>
        <v/>
      </c>
      <c r="I10298" s="10" t="str">
        <f>IFERROR(VLOOKUP(D10298,Rooms[[الشقة]:[وصف]],4,FALSE),"")</f>
        <v/>
      </c>
      <c r="K10298" s="16" t="str">
        <f t="shared" si="321"/>
        <v/>
      </c>
    </row>
    <row r="10299" spans="2:11" x14ac:dyDescent="0.2">
      <c r="B10299" s="10" t="str">
        <f t="shared" si="320"/>
        <v/>
      </c>
      <c r="C10299" s="30"/>
      <c r="H10299" s="10" t="str">
        <f>IFERROR(IF(INDEX(Rooms[اعتماد القيمة],MATCH(الحجز!$D10299,Rooms[الشقة],0),1)&lt;=الحجز!$C10299,((INDEX(Rooms[القيمة],MATCH(الحجز!$D10299,Rooms[الشقة],0),1)*الحجز!$E10299)+G10299)-F10299,الحجز!$H10299),"")</f>
        <v/>
      </c>
      <c r="I10299" s="10" t="str">
        <f>IFERROR(VLOOKUP(D10299,Rooms[[الشقة]:[وصف]],4,FALSE),"")</f>
        <v/>
      </c>
      <c r="K10299" s="16" t="str">
        <f t="shared" si="321"/>
        <v/>
      </c>
    </row>
    <row r="10300" spans="2:11" x14ac:dyDescent="0.2">
      <c r="B10300" s="10" t="str">
        <f t="shared" si="320"/>
        <v/>
      </c>
      <c r="C10300" s="30"/>
      <c r="H10300" s="10" t="str">
        <f>IFERROR(IF(INDEX(Rooms[اعتماد القيمة],MATCH(الحجز!$D10300,Rooms[الشقة],0),1)&lt;=الحجز!$C10300,((INDEX(Rooms[القيمة],MATCH(الحجز!$D10300,Rooms[الشقة],0),1)*الحجز!$E10300)+G10300)-F10300,الحجز!$H10300),"")</f>
        <v/>
      </c>
      <c r="I10300" s="10" t="str">
        <f>IFERROR(VLOOKUP(D10300,Rooms[[الشقة]:[وصف]],4,FALSE),"")</f>
        <v/>
      </c>
      <c r="K10300" s="16" t="str">
        <f t="shared" si="321"/>
        <v/>
      </c>
    </row>
    <row r="10301" spans="2:11" x14ac:dyDescent="0.2">
      <c r="B10301" s="10" t="str">
        <f t="shared" si="320"/>
        <v/>
      </c>
      <c r="C10301" s="30"/>
      <c r="H10301" s="10" t="str">
        <f>IFERROR(IF(INDEX(Rooms[اعتماد القيمة],MATCH(الحجز!$D10301,Rooms[الشقة],0),1)&lt;=الحجز!$C10301,((INDEX(Rooms[القيمة],MATCH(الحجز!$D10301,Rooms[الشقة],0),1)*الحجز!$E10301)+G10301)-F10301,الحجز!$H10301),"")</f>
        <v/>
      </c>
      <c r="I10301" s="10" t="str">
        <f>IFERROR(VLOOKUP(D10301,Rooms[[الشقة]:[وصف]],4,FALSE),"")</f>
        <v/>
      </c>
      <c r="K10301" s="16" t="str">
        <f t="shared" si="321"/>
        <v/>
      </c>
    </row>
    <row r="10302" spans="2:11" x14ac:dyDescent="0.2">
      <c r="B10302" s="10" t="str">
        <f t="shared" si="320"/>
        <v/>
      </c>
      <c r="C10302" s="30"/>
      <c r="H10302" s="10" t="str">
        <f>IFERROR(IF(INDEX(Rooms[اعتماد القيمة],MATCH(الحجز!$D10302,Rooms[الشقة],0),1)&lt;=الحجز!$C10302,((INDEX(Rooms[القيمة],MATCH(الحجز!$D10302,Rooms[الشقة],0),1)*الحجز!$E10302)+G10302)-F10302,الحجز!$H10302),"")</f>
        <v/>
      </c>
      <c r="I10302" s="10" t="str">
        <f>IFERROR(VLOOKUP(D10302,Rooms[[الشقة]:[وصف]],4,FALSE),"")</f>
        <v/>
      </c>
      <c r="K10302" s="16" t="str">
        <f t="shared" si="321"/>
        <v/>
      </c>
    </row>
    <row r="10303" spans="2:11" x14ac:dyDescent="0.2">
      <c r="B10303" s="10" t="str">
        <f t="shared" si="320"/>
        <v/>
      </c>
      <c r="C10303" s="30"/>
      <c r="H10303" s="10" t="str">
        <f>IFERROR(IF(INDEX(Rooms[اعتماد القيمة],MATCH(الحجز!$D10303,Rooms[الشقة],0),1)&lt;=الحجز!$C10303,((INDEX(Rooms[القيمة],MATCH(الحجز!$D10303,Rooms[الشقة],0),1)*الحجز!$E10303)+G10303)-F10303,الحجز!$H10303),"")</f>
        <v/>
      </c>
      <c r="I10303" s="10" t="str">
        <f>IFERROR(VLOOKUP(D10303,Rooms[[الشقة]:[وصف]],4,FALSE),"")</f>
        <v/>
      </c>
      <c r="K10303" s="16" t="str">
        <f t="shared" si="321"/>
        <v/>
      </c>
    </row>
    <row r="10304" spans="2:11" x14ac:dyDescent="0.2">
      <c r="B10304" s="10" t="str">
        <f t="shared" si="320"/>
        <v/>
      </c>
      <c r="C10304" s="30"/>
      <c r="H10304" s="10" t="str">
        <f>IFERROR(IF(INDEX(Rooms[اعتماد القيمة],MATCH(الحجز!$D10304,Rooms[الشقة],0),1)&lt;=الحجز!$C10304,((INDEX(Rooms[القيمة],MATCH(الحجز!$D10304,Rooms[الشقة],0),1)*الحجز!$E10304)+G10304)-F10304,الحجز!$H10304),"")</f>
        <v/>
      </c>
      <c r="I10304" s="10" t="str">
        <f>IFERROR(VLOOKUP(D10304,Rooms[[الشقة]:[وصف]],4,FALSE),"")</f>
        <v/>
      </c>
      <c r="K10304" s="16" t="str">
        <f t="shared" si="321"/>
        <v/>
      </c>
    </row>
    <row r="10305" spans="2:11" x14ac:dyDescent="0.2">
      <c r="B10305" s="10" t="str">
        <f t="shared" si="320"/>
        <v/>
      </c>
      <c r="C10305" s="30"/>
      <c r="H10305" s="10" t="str">
        <f>IFERROR(IF(INDEX(Rooms[اعتماد القيمة],MATCH(الحجز!$D10305,Rooms[الشقة],0),1)&lt;=الحجز!$C10305,((INDEX(Rooms[القيمة],MATCH(الحجز!$D10305,Rooms[الشقة],0),1)*الحجز!$E10305)+G10305)-F10305,الحجز!$H10305),"")</f>
        <v/>
      </c>
      <c r="I10305" s="10" t="str">
        <f>IFERROR(VLOOKUP(D10305,Rooms[[الشقة]:[وصف]],4,FALSE),"")</f>
        <v/>
      </c>
      <c r="K10305" s="16" t="str">
        <f t="shared" si="321"/>
        <v/>
      </c>
    </row>
    <row r="10306" spans="2:11" x14ac:dyDescent="0.2">
      <c r="B10306" s="10" t="str">
        <f t="shared" si="320"/>
        <v/>
      </c>
      <c r="C10306" s="30"/>
      <c r="H10306" s="10" t="str">
        <f>IFERROR(IF(INDEX(Rooms[اعتماد القيمة],MATCH(الحجز!$D10306,Rooms[الشقة],0),1)&lt;=الحجز!$C10306,((INDEX(Rooms[القيمة],MATCH(الحجز!$D10306,Rooms[الشقة],0),1)*الحجز!$E10306)+G10306)-F10306,الحجز!$H10306),"")</f>
        <v/>
      </c>
      <c r="I10306" s="10" t="str">
        <f>IFERROR(VLOOKUP(D10306,Rooms[[الشقة]:[وصف]],4,FALSE),"")</f>
        <v/>
      </c>
      <c r="K10306" s="16" t="str">
        <f t="shared" si="321"/>
        <v/>
      </c>
    </row>
    <row r="10307" spans="2:11" x14ac:dyDescent="0.2">
      <c r="B10307" s="10" t="str">
        <f t="shared" si="320"/>
        <v/>
      </c>
      <c r="C10307" s="30"/>
      <c r="H10307" s="10" t="str">
        <f>IFERROR(IF(INDEX(Rooms[اعتماد القيمة],MATCH(الحجز!$D10307,Rooms[الشقة],0),1)&lt;=الحجز!$C10307,((INDEX(Rooms[القيمة],MATCH(الحجز!$D10307,Rooms[الشقة],0),1)*الحجز!$E10307)+G10307)-F10307,الحجز!$H10307),"")</f>
        <v/>
      </c>
      <c r="I10307" s="10" t="str">
        <f>IFERROR(VLOOKUP(D10307,Rooms[[الشقة]:[وصف]],4,FALSE),"")</f>
        <v/>
      </c>
      <c r="K10307" s="16" t="str">
        <f t="shared" si="321"/>
        <v/>
      </c>
    </row>
    <row r="10308" spans="2:11" x14ac:dyDescent="0.2">
      <c r="B10308" s="10" t="str">
        <f t="shared" si="320"/>
        <v/>
      </c>
      <c r="C10308" s="30"/>
      <c r="H10308" s="10" t="str">
        <f>IFERROR(IF(INDEX(Rooms[اعتماد القيمة],MATCH(الحجز!$D10308,Rooms[الشقة],0),1)&lt;=الحجز!$C10308,((INDEX(Rooms[القيمة],MATCH(الحجز!$D10308,Rooms[الشقة],0),1)*الحجز!$E10308)+G10308)-F10308,الحجز!$H10308),"")</f>
        <v/>
      </c>
      <c r="I10308" s="10" t="str">
        <f>IFERROR(VLOOKUP(D10308,Rooms[[الشقة]:[وصف]],4,FALSE),"")</f>
        <v/>
      </c>
      <c r="K10308" s="16" t="str">
        <f t="shared" si="321"/>
        <v/>
      </c>
    </row>
    <row r="10309" spans="2:11" x14ac:dyDescent="0.2">
      <c r="B10309" s="10" t="str">
        <f t="shared" ref="B10309:B10372" si="322">IF(C10309&lt;&gt;"",ROW(A10306),"")</f>
        <v/>
      </c>
      <c r="C10309" s="30"/>
      <c r="H10309" s="10" t="str">
        <f>IFERROR(IF(INDEX(Rooms[اعتماد القيمة],MATCH(الحجز!$D10309,Rooms[الشقة],0),1)&lt;=الحجز!$C10309,((INDEX(Rooms[القيمة],MATCH(الحجز!$D10309,Rooms[الشقة],0),1)*الحجز!$E10309)+G10309)-F10309,الحجز!$H10309),"")</f>
        <v/>
      </c>
      <c r="I10309" s="10" t="str">
        <f>IFERROR(VLOOKUP(D10309,Rooms[[الشقة]:[وصف]],4,FALSE),"")</f>
        <v/>
      </c>
      <c r="K10309" s="16" t="str">
        <f t="shared" ref="K10309:K10372" si="323">IF(AND(E10309="",C10309=""),"",C10309+(IF(E10309&lt;1,E10309,(E10309-1))))</f>
        <v/>
      </c>
    </row>
    <row r="10310" spans="2:11" x14ac:dyDescent="0.2">
      <c r="B10310" s="10" t="str">
        <f t="shared" si="322"/>
        <v/>
      </c>
      <c r="C10310" s="30"/>
      <c r="H10310" s="10" t="str">
        <f>IFERROR(IF(INDEX(Rooms[اعتماد القيمة],MATCH(الحجز!$D10310,Rooms[الشقة],0),1)&lt;=الحجز!$C10310,((INDEX(Rooms[القيمة],MATCH(الحجز!$D10310,Rooms[الشقة],0),1)*الحجز!$E10310)+G10310)-F10310,الحجز!$H10310),"")</f>
        <v/>
      </c>
      <c r="I10310" s="10" t="str">
        <f>IFERROR(VLOOKUP(D10310,Rooms[[الشقة]:[وصف]],4,FALSE),"")</f>
        <v/>
      </c>
      <c r="K10310" s="16" t="str">
        <f t="shared" si="323"/>
        <v/>
      </c>
    </row>
    <row r="10311" spans="2:11" x14ac:dyDescent="0.2">
      <c r="B10311" s="10" t="str">
        <f t="shared" si="322"/>
        <v/>
      </c>
      <c r="C10311" s="30"/>
      <c r="H10311" s="10" t="str">
        <f>IFERROR(IF(INDEX(Rooms[اعتماد القيمة],MATCH(الحجز!$D10311,Rooms[الشقة],0),1)&lt;=الحجز!$C10311,((INDEX(Rooms[القيمة],MATCH(الحجز!$D10311,Rooms[الشقة],0),1)*الحجز!$E10311)+G10311)-F10311,الحجز!$H10311),"")</f>
        <v/>
      </c>
      <c r="I10311" s="10" t="str">
        <f>IFERROR(VLOOKUP(D10311,Rooms[[الشقة]:[وصف]],4,FALSE),"")</f>
        <v/>
      </c>
      <c r="K10311" s="16" t="str">
        <f t="shared" si="323"/>
        <v/>
      </c>
    </row>
    <row r="10312" spans="2:11" x14ac:dyDescent="0.2">
      <c r="B10312" s="10" t="str">
        <f t="shared" si="322"/>
        <v/>
      </c>
      <c r="C10312" s="30"/>
      <c r="H10312" s="10" t="str">
        <f>IFERROR(IF(INDEX(Rooms[اعتماد القيمة],MATCH(الحجز!$D10312,Rooms[الشقة],0),1)&lt;=الحجز!$C10312,((INDEX(Rooms[القيمة],MATCH(الحجز!$D10312,Rooms[الشقة],0),1)*الحجز!$E10312)+G10312)-F10312,الحجز!$H10312),"")</f>
        <v/>
      </c>
      <c r="I10312" s="10" t="str">
        <f>IFERROR(VLOOKUP(D10312,Rooms[[الشقة]:[وصف]],4,FALSE),"")</f>
        <v/>
      </c>
      <c r="K10312" s="16" t="str">
        <f t="shared" si="323"/>
        <v/>
      </c>
    </row>
    <row r="10313" spans="2:11" x14ac:dyDescent="0.2">
      <c r="B10313" s="10" t="str">
        <f t="shared" si="322"/>
        <v/>
      </c>
      <c r="C10313" s="30"/>
      <c r="H10313" s="10" t="str">
        <f>IFERROR(IF(INDEX(Rooms[اعتماد القيمة],MATCH(الحجز!$D10313,Rooms[الشقة],0),1)&lt;=الحجز!$C10313,((INDEX(Rooms[القيمة],MATCH(الحجز!$D10313,Rooms[الشقة],0),1)*الحجز!$E10313)+G10313)-F10313,الحجز!$H10313),"")</f>
        <v/>
      </c>
      <c r="I10313" s="10" t="str">
        <f>IFERROR(VLOOKUP(D10313,Rooms[[الشقة]:[وصف]],4,FALSE),"")</f>
        <v/>
      </c>
      <c r="K10313" s="16" t="str">
        <f t="shared" si="323"/>
        <v/>
      </c>
    </row>
    <row r="10314" spans="2:11" x14ac:dyDescent="0.2">
      <c r="B10314" s="10" t="str">
        <f t="shared" si="322"/>
        <v/>
      </c>
      <c r="C10314" s="30"/>
      <c r="H10314" s="10" t="str">
        <f>IFERROR(IF(INDEX(Rooms[اعتماد القيمة],MATCH(الحجز!$D10314,Rooms[الشقة],0),1)&lt;=الحجز!$C10314,((INDEX(Rooms[القيمة],MATCH(الحجز!$D10314,Rooms[الشقة],0),1)*الحجز!$E10314)+G10314)-F10314,الحجز!$H10314),"")</f>
        <v/>
      </c>
      <c r="I10314" s="10" t="str">
        <f>IFERROR(VLOOKUP(D10314,Rooms[[الشقة]:[وصف]],4,FALSE),"")</f>
        <v/>
      </c>
      <c r="K10314" s="16" t="str">
        <f t="shared" si="323"/>
        <v/>
      </c>
    </row>
    <row r="10315" spans="2:11" x14ac:dyDescent="0.2">
      <c r="B10315" s="10" t="str">
        <f t="shared" si="322"/>
        <v/>
      </c>
      <c r="C10315" s="30"/>
      <c r="H10315" s="10" t="str">
        <f>IFERROR(IF(INDEX(Rooms[اعتماد القيمة],MATCH(الحجز!$D10315,Rooms[الشقة],0),1)&lt;=الحجز!$C10315,((INDEX(Rooms[القيمة],MATCH(الحجز!$D10315,Rooms[الشقة],0),1)*الحجز!$E10315)+G10315)-F10315,الحجز!$H10315),"")</f>
        <v/>
      </c>
      <c r="I10315" s="10" t="str">
        <f>IFERROR(VLOOKUP(D10315,Rooms[[الشقة]:[وصف]],4,FALSE),"")</f>
        <v/>
      </c>
      <c r="K10315" s="16" t="str">
        <f t="shared" si="323"/>
        <v/>
      </c>
    </row>
    <row r="10316" spans="2:11" x14ac:dyDescent="0.2">
      <c r="B10316" s="10" t="str">
        <f t="shared" si="322"/>
        <v/>
      </c>
      <c r="C10316" s="30"/>
      <c r="H10316" s="10" t="str">
        <f>IFERROR(IF(INDEX(Rooms[اعتماد القيمة],MATCH(الحجز!$D10316,Rooms[الشقة],0),1)&lt;=الحجز!$C10316,((INDEX(Rooms[القيمة],MATCH(الحجز!$D10316,Rooms[الشقة],0),1)*الحجز!$E10316)+G10316)-F10316,الحجز!$H10316),"")</f>
        <v/>
      </c>
      <c r="I10316" s="10" t="str">
        <f>IFERROR(VLOOKUP(D10316,Rooms[[الشقة]:[وصف]],4,FALSE),"")</f>
        <v/>
      </c>
      <c r="K10316" s="16" t="str">
        <f t="shared" si="323"/>
        <v/>
      </c>
    </row>
    <row r="10317" spans="2:11" x14ac:dyDescent="0.2">
      <c r="B10317" s="10" t="str">
        <f t="shared" si="322"/>
        <v/>
      </c>
      <c r="C10317" s="30"/>
      <c r="H10317" s="10" t="str">
        <f>IFERROR(IF(INDEX(Rooms[اعتماد القيمة],MATCH(الحجز!$D10317,Rooms[الشقة],0),1)&lt;=الحجز!$C10317,((INDEX(Rooms[القيمة],MATCH(الحجز!$D10317,Rooms[الشقة],0),1)*الحجز!$E10317)+G10317)-F10317,الحجز!$H10317),"")</f>
        <v/>
      </c>
      <c r="I10317" s="10" t="str">
        <f>IFERROR(VLOOKUP(D10317,Rooms[[الشقة]:[وصف]],4,FALSE),"")</f>
        <v/>
      </c>
      <c r="K10317" s="16" t="str">
        <f t="shared" si="323"/>
        <v/>
      </c>
    </row>
    <row r="10318" spans="2:11" x14ac:dyDescent="0.2">
      <c r="B10318" s="10" t="str">
        <f t="shared" si="322"/>
        <v/>
      </c>
      <c r="C10318" s="30"/>
      <c r="H10318" s="10" t="str">
        <f>IFERROR(IF(INDEX(Rooms[اعتماد القيمة],MATCH(الحجز!$D10318,Rooms[الشقة],0),1)&lt;=الحجز!$C10318,((INDEX(Rooms[القيمة],MATCH(الحجز!$D10318,Rooms[الشقة],0),1)*الحجز!$E10318)+G10318)-F10318,الحجز!$H10318),"")</f>
        <v/>
      </c>
      <c r="I10318" s="10" t="str">
        <f>IFERROR(VLOOKUP(D10318,Rooms[[الشقة]:[وصف]],4,FALSE),"")</f>
        <v/>
      </c>
      <c r="K10318" s="16" t="str">
        <f t="shared" si="323"/>
        <v/>
      </c>
    </row>
    <row r="10319" spans="2:11" x14ac:dyDescent="0.2">
      <c r="B10319" s="10" t="str">
        <f t="shared" si="322"/>
        <v/>
      </c>
      <c r="C10319" s="30"/>
      <c r="H10319" s="10" t="str">
        <f>IFERROR(IF(INDEX(Rooms[اعتماد القيمة],MATCH(الحجز!$D10319,Rooms[الشقة],0),1)&lt;=الحجز!$C10319,((INDEX(Rooms[القيمة],MATCH(الحجز!$D10319,Rooms[الشقة],0),1)*الحجز!$E10319)+G10319)-F10319,الحجز!$H10319),"")</f>
        <v/>
      </c>
      <c r="I10319" s="10" t="str">
        <f>IFERROR(VLOOKUP(D10319,Rooms[[الشقة]:[وصف]],4,FALSE),"")</f>
        <v/>
      </c>
      <c r="K10319" s="16" t="str">
        <f t="shared" si="323"/>
        <v/>
      </c>
    </row>
    <row r="10320" spans="2:11" x14ac:dyDescent="0.2">
      <c r="B10320" s="10" t="str">
        <f t="shared" si="322"/>
        <v/>
      </c>
      <c r="C10320" s="30"/>
      <c r="H10320" s="10" t="str">
        <f>IFERROR(IF(INDEX(Rooms[اعتماد القيمة],MATCH(الحجز!$D10320,Rooms[الشقة],0),1)&lt;=الحجز!$C10320,((INDEX(Rooms[القيمة],MATCH(الحجز!$D10320,Rooms[الشقة],0),1)*الحجز!$E10320)+G10320)-F10320,الحجز!$H10320),"")</f>
        <v/>
      </c>
      <c r="I10320" s="10" t="str">
        <f>IFERROR(VLOOKUP(D10320,Rooms[[الشقة]:[وصف]],4,FALSE),"")</f>
        <v/>
      </c>
      <c r="K10320" s="16" t="str">
        <f t="shared" si="323"/>
        <v/>
      </c>
    </row>
    <row r="10321" spans="2:11" x14ac:dyDescent="0.2">
      <c r="B10321" s="10" t="str">
        <f t="shared" si="322"/>
        <v/>
      </c>
      <c r="C10321" s="30"/>
      <c r="H10321" s="10" t="str">
        <f>IFERROR(IF(INDEX(Rooms[اعتماد القيمة],MATCH(الحجز!$D10321,Rooms[الشقة],0),1)&lt;=الحجز!$C10321,((INDEX(Rooms[القيمة],MATCH(الحجز!$D10321,Rooms[الشقة],0),1)*الحجز!$E10321)+G10321)-F10321,الحجز!$H10321),"")</f>
        <v/>
      </c>
      <c r="I10321" s="10" t="str">
        <f>IFERROR(VLOOKUP(D10321,Rooms[[الشقة]:[وصف]],4,FALSE),"")</f>
        <v/>
      </c>
      <c r="K10321" s="16" t="str">
        <f t="shared" si="323"/>
        <v/>
      </c>
    </row>
    <row r="10322" spans="2:11" x14ac:dyDescent="0.2">
      <c r="B10322" s="10" t="str">
        <f t="shared" si="322"/>
        <v/>
      </c>
      <c r="C10322" s="30"/>
      <c r="H10322" s="10" t="str">
        <f>IFERROR(IF(INDEX(Rooms[اعتماد القيمة],MATCH(الحجز!$D10322,Rooms[الشقة],0),1)&lt;=الحجز!$C10322,((INDEX(Rooms[القيمة],MATCH(الحجز!$D10322,Rooms[الشقة],0),1)*الحجز!$E10322)+G10322)-F10322,الحجز!$H10322),"")</f>
        <v/>
      </c>
      <c r="I10322" s="10" t="str">
        <f>IFERROR(VLOOKUP(D10322,Rooms[[الشقة]:[وصف]],4,FALSE),"")</f>
        <v/>
      </c>
      <c r="K10322" s="16" t="str">
        <f t="shared" si="323"/>
        <v/>
      </c>
    </row>
    <row r="10323" spans="2:11" x14ac:dyDescent="0.2">
      <c r="B10323" s="10" t="str">
        <f t="shared" si="322"/>
        <v/>
      </c>
      <c r="C10323" s="30"/>
      <c r="H10323" s="10" t="str">
        <f>IFERROR(IF(INDEX(Rooms[اعتماد القيمة],MATCH(الحجز!$D10323,Rooms[الشقة],0),1)&lt;=الحجز!$C10323,((INDEX(Rooms[القيمة],MATCH(الحجز!$D10323,Rooms[الشقة],0),1)*الحجز!$E10323)+G10323)-F10323,الحجز!$H10323),"")</f>
        <v/>
      </c>
      <c r="I10323" s="10" t="str">
        <f>IFERROR(VLOOKUP(D10323,Rooms[[الشقة]:[وصف]],4,FALSE),"")</f>
        <v/>
      </c>
      <c r="K10323" s="16" t="str">
        <f t="shared" si="323"/>
        <v/>
      </c>
    </row>
    <row r="10324" spans="2:11" x14ac:dyDescent="0.2">
      <c r="B10324" s="10" t="str">
        <f t="shared" si="322"/>
        <v/>
      </c>
      <c r="C10324" s="30"/>
      <c r="H10324" s="10" t="str">
        <f>IFERROR(IF(INDEX(Rooms[اعتماد القيمة],MATCH(الحجز!$D10324,Rooms[الشقة],0),1)&lt;=الحجز!$C10324,((INDEX(Rooms[القيمة],MATCH(الحجز!$D10324,Rooms[الشقة],0),1)*الحجز!$E10324)+G10324)-F10324,الحجز!$H10324),"")</f>
        <v/>
      </c>
      <c r="I10324" s="10" t="str">
        <f>IFERROR(VLOOKUP(D10324,Rooms[[الشقة]:[وصف]],4,FALSE),"")</f>
        <v/>
      </c>
      <c r="K10324" s="16" t="str">
        <f t="shared" si="323"/>
        <v/>
      </c>
    </row>
    <row r="10325" spans="2:11" x14ac:dyDescent="0.2">
      <c r="B10325" s="10" t="str">
        <f t="shared" si="322"/>
        <v/>
      </c>
      <c r="C10325" s="30"/>
      <c r="H10325" s="10" t="str">
        <f>IFERROR(IF(INDEX(Rooms[اعتماد القيمة],MATCH(الحجز!$D10325,Rooms[الشقة],0),1)&lt;=الحجز!$C10325,((INDEX(Rooms[القيمة],MATCH(الحجز!$D10325,Rooms[الشقة],0),1)*الحجز!$E10325)+G10325)-F10325,الحجز!$H10325),"")</f>
        <v/>
      </c>
      <c r="I10325" s="10" t="str">
        <f>IFERROR(VLOOKUP(D10325,Rooms[[الشقة]:[وصف]],4,FALSE),"")</f>
        <v/>
      </c>
      <c r="K10325" s="16" t="str">
        <f t="shared" si="323"/>
        <v/>
      </c>
    </row>
    <row r="10326" spans="2:11" x14ac:dyDescent="0.2">
      <c r="B10326" s="10" t="str">
        <f t="shared" si="322"/>
        <v/>
      </c>
      <c r="C10326" s="30"/>
      <c r="H10326" s="10" t="str">
        <f>IFERROR(IF(INDEX(Rooms[اعتماد القيمة],MATCH(الحجز!$D10326,Rooms[الشقة],0),1)&lt;=الحجز!$C10326,((INDEX(Rooms[القيمة],MATCH(الحجز!$D10326,Rooms[الشقة],0),1)*الحجز!$E10326)+G10326)-F10326,الحجز!$H10326),"")</f>
        <v/>
      </c>
      <c r="I10326" s="10" t="str">
        <f>IFERROR(VLOOKUP(D10326,Rooms[[الشقة]:[وصف]],4,FALSE),"")</f>
        <v/>
      </c>
      <c r="K10326" s="16" t="str">
        <f t="shared" si="323"/>
        <v/>
      </c>
    </row>
    <row r="10327" spans="2:11" x14ac:dyDescent="0.2">
      <c r="B10327" s="10" t="str">
        <f t="shared" si="322"/>
        <v/>
      </c>
      <c r="C10327" s="30"/>
      <c r="H10327" s="10" t="str">
        <f>IFERROR(IF(INDEX(Rooms[اعتماد القيمة],MATCH(الحجز!$D10327,Rooms[الشقة],0),1)&lt;=الحجز!$C10327,((INDEX(Rooms[القيمة],MATCH(الحجز!$D10327,Rooms[الشقة],0),1)*الحجز!$E10327)+G10327)-F10327,الحجز!$H10327),"")</f>
        <v/>
      </c>
      <c r="I10327" s="10" t="str">
        <f>IFERROR(VLOOKUP(D10327,Rooms[[الشقة]:[وصف]],4,FALSE),"")</f>
        <v/>
      </c>
      <c r="K10327" s="16" t="str">
        <f t="shared" si="323"/>
        <v/>
      </c>
    </row>
    <row r="10328" spans="2:11" x14ac:dyDescent="0.2">
      <c r="B10328" s="10" t="str">
        <f t="shared" si="322"/>
        <v/>
      </c>
      <c r="C10328" s="30"/>
      <c r="H10328" s="10" t="str">
        <f>IFERROR(IF(INDEX(Rooms[اعتماد القيمة],MATCH(الحجز!$D10328,Rooms[الشقة],0),1)&lt;=الحجز!$C10328,((INDEX(Rooms[القيمة],MATCH(الحجز!$D10328,Rooms[الشقة],0),1)*الحجز!$E10328)+G10328)-F10328,الحجز!$H10328),"")</f>
        <v/>
      </c>
      <c r="I10328" s="10" t="str">
        <f>IFERROR(VLOOKUP(D10328,Rooms[[الشقة]:[وصف]],4,FALSE),"")</f>
        <v/>
      </c>
      <c r="K10328" s="16" t="str">
        <f t="shared" si="323"/>
        <v/>
      </c>
    </row>
    <row r="10329" spans="2:11" x14ac:dyDescent="0.2">
      <c r="B10329" s="10" t="str">
        <f t="shared" si="322"/>
        <v/>
      </c>
      <c r="C10329" s="30"/>
      <c r="H10329" s="10" t="str">
        <f>IFERROR(IF(INDEX(Rooms[اعتماد القيمة],MATCH(الحجز!$D10329,Rooms[الشقة],0),1)&lt;=الحجز!$C10329,((INDEX(Rooms[القيمة],MATCH(الحجز!$D10329,Rooms[الشقة],0),1)*الحجز!$E10329)+G10329)-F10329,الحجز!$H10329),"")</f>
        <v/>
      </c>
      <c r="I10329" s="10" t="str">
        <f>IFERROR(VLOOKUP(D10329,Rooms[[الشقة]:[وصف]],4,FALSE),"")</f>
        <v/>
      </c>
      <c r="K10329" s="16" t="str">
        <f t="shared" si="323"/>
        <v/>
      </c>
    </row>
    <row r="10330" spans="2:11" x14ac:dyDescent="0.2">
      <c r="B10330" s="10" t="str">
        <f t="shared" si="322"/>
        <v/>
      </c>
      <c r="C10330" s="30"/>
      <c r="H10330" s="10" t="str">
        <f>IFERROR(IF(INDEX(Rooms[اعتماد القيمة],MATCH(الحجز!$D10330,Rooms[الشقة],0),1)&lt;=الحجز!$C10330,((INDEX(Rooms[القيمة],MATCH(الحجز!$D10330,Rooms[الشقة],0),1)*الحجز!$E10330)+G10330)-F10330,الحجز!$H10330),"")</f>
        <v/>
      </c>
      <c r="I10330" s="10" t="str">
        <f>IFERROR(VLOOKUP(D10330,Rooms[[الشقة]:[وصف]],4,FALSE),"")</f>
        <v/>
      </c>
      <c r="K10330" s="16" t="str">
        <f t="shared" si="323"/>
        <v/>
      </c>
    </row>
    <row r="10331" spans="2:11" x14ac:dyDescent="0.2">
      <c r="B10331" s="10" t="str">
        <f t="shared" si="322"/>
        <v/>
      </c>
      <c r="C10331" s="30"/>
      <c r="H10331" s="10" t="str">
        <f>IFERROR(IF(INDEX(Rooms[اعتماد القيمة],MATCH(الحجز!$D10331,Rooms[الشقة],0),1)&lt;=الحجز!$C10331,((INDEX(Rooms[القيمة],MATCH(الحجز!$D10331,Rooms[الشقة],0),1)*الحجز!$E10331)+G10331)-F10331,الحجز!$H10331),"")</f>
        <v/>
      </c>
      <c r="I10331" s="10" t="str">
        <f>IFERROR(VLOOKUP(D10331,Rooms[[الشقة]:[وصف]],4,FALSE),"")</f>
        <v/>
      </c>
      <c r="K10331" s="16" t="str">
        <f t="shared" si="323"/>
        <v/>
      </c>
    </row>
    <row r="10332" spans="2:11" x14ac:dyDescent="0.2">
      <c r="B10332" s="10" t="str">
        <f t="shared" si="322"/>
        <v/>
      </c>
      <c r="C10332" s="30"/>
      <c r="H10332" s="10" t="str">
        <f>IFERROR(IF(INDEX(Rooms[اعتماد القيمة],MATCH(الحجز!$D10332,Rooms[الشقة],0),1)&lt;=الحجز!$C10332,((INDEX(Rooms[القيمة],MATCH(الحجز!$D10332,Rooms[الشقة],0),1)*الحجز!$E10332)+G10332)-F10332,الحجز!$H10332),"")</f>
        <v/>
      </c>
      <c r="I10332" s="10" t="str">
        <f>IFERROR(VLOOKUP(D10332,Rooms[[الشقة]:[وصف]],4,FALSE),"")</f>
        <v/>
      </c>
      <c r="K10332" s="16" t="str">
        <f t="shared" si="323"/>
        <v/>
      </c>
    </row>
    <row r="10333" spans="2:11" x14ac:dyDescent="0.2">
      <c r="B10333" s="10" t="str">
        <f t="shared" si="322"/>
        <v/>
      </c>
      <c r="C10333" s="30"/>
      <c r="H10333" s="10" t="str">
        <f>IFERROR(IF(INDEX(Rooms[اعتماد القيمة],MATCH(الحجز!$D10333,Rooms[الشقة],0),1)&lt;=الحجز!$C10333,((INDEX(Rooms[القيمة],MATCH(الحجز!$D10333,Rooms[الشقة],0),1)*الحجز!$E10333)+G10333)-F10333,الحجز!$H10333),"")</f>
        <v/>
      </c>
      <c r="I10333" s="10" t="str">
        <f>IFERROR(VLOOKUP(D10333,Rooms[[الشقة]:[وصف]],4,FALSE),"")</f>
        <v/>
      </c>
      <c r="K10333" s="16" t="str">
        <f t="shared" si="323"/>
        <v/>
      </c>
    </row>
    <row r="10334" spans="2:11" x14ac:dyDescent="0.2">
      <c r="B10334" s="10" t="str">
        <f t="shared" si="322"/>
        <v/>
      </c>
      <c r="C10334" s="30"/>
      <c r="H10334" s="10" t="str">
        <f>IFERROR(IF(INDEX(Rooms[اعتماد القيمة],MATCH(الحجز!$D10334,Rooms[الشقة],0),1)&lt;=الحجز!$C10334,((INDEX(Rooms[القيمة],MATCH(الحجز!$D10334,Rooms[الشقة],0),1)*الحجز!$E10334)+G10334)-F10334,الحجز!$H10334),"")</f>
        <v/>
      </c>
      <c r="I10334" s="10" t="str">
        <f>IFERROR(VLOOKUP(D10334,Rooms[[الشقة]:[وصف]],4,FALSE),"")</f>
        <v/>
      </c>
      <c r="K10334" s="16" t="str">
        <f t="shared" si="323"/>
        <v/>
      </c>
    </row>
    <row r="10335" spans="2:11" x14ac:dyDescent="0.2">
      <c r="B10335" s="10" t="str">
        <f t="shared" si="322"/>
        <v/>
      </c>
      <c r="C10335" s="30"/>
      <c r="H10335" s="10" t="str">
        <f>IFERROR(IF(INDEX(Rooms[اعتماد القيمة],MATCH(الحجز!$D10335,Rooms[الشقة],0),1)&lt;=الحجز!$C10335,((INDEX(Rooms[القيمة],MATCH(الحجز!$D10335,Rooms[الشقة],0),1)*الحجز!$E10335)+G10335)-F10335,الحجز!$H10335),"")</f>
        <v/>
      </c>
      <c r="I10335" s="10" t="str">
        <f>IFERROR(VLOOKUP(D10335,Rooms[[الشقة]:[وصف]],4,FALSE),"")</f>
        <v/>
      </c>
      <c r="K10335" s="16" t="str">
        <f t="shared" si="323"/>
        <v/>
      </c>
    </row>
    <row r="10336" spans="2:11" x14ac:dyDescent="0.2">
      <c r="B10336" s="10" t="str">
        <f t="shared" si="322"/>
        <v/>
      </c>
      <c r="C10336" s="30"/>
      <c r="H10336" s="10" t="str">
        <f>IFERROR(IF(INDEX(Rooms[اعتماد القيمة],MATCH(الحجز!$D10336,Rooms[الشقة],0),1)&lt;=الحجز!$C10336,((INDEX(Rooms[القيمة],MATCH(الحجز!$D10336,Rooms[الشقة],0),1)*الحجز!$E10336)+G10336)-F10336,الحجز!$H10336),"")</f>
        <v/>
      </c>
      <c r="I10336" s="10" t="str">
        <f>IFERROR(VLOOKUP(D10336,Rooms[[الشقة]:[وصف]],4,FALSE),"")</f>
        <v/>
      </c>
      <c r="K10336" s="16" t="str">
        <f t="shared" si="323"/>
        <v/>
      </c>
    </row>
    <row r="10337" spans="2:11" x14ac:dyDescent="0.2">
      <c r="B10337" s="10" t="str">
        <f t="shared" si="322"/>
        <v/>
      </c>
      <c r="C10337" s="30"/>
      <c r="H10337" s="10" t="str">
        <f>IFERROR(IF(INDEX(Rooms[اعتماد القيمة],MATCH(الحجز!$D10337,Rooms[الشقة],0),1)&lt;=الحجز!$C10337,((INDEX(Rooms[القيمة],MATCH(الحجز!$D10337,Rooms[الشقة],0),1)*الحجز!$E10337)+G10337)-F10337,الحجز!$H10337),"")</f>
        <v/>
      </c>
      <c r="I10337" s="10" t="str">
        <f>IFERROR(VLOOKUP(D10337,Rooms[[الشقة]:[وصف]],4,FALSE),"")</f>
        <v/>
      </c>
      <c r="K10337" s="16" t="str">
        <f t="shared" si="323"/>
        <v/>
      </c>
    </row>
    <row r="10338" spans="2:11" x14ac:dyDescent="0.2">
      <c r="B10338" s="10" t="str">
        <f t="shared" si="322"/>
        <v/>
      </c>
      <c r="C10338" s="30"/>
      <c r="H10338" s="10" t="str">
        <f>IFERROR(IF(INDEX(Rooms[اعتماد القيمة],MATCH(الحجز!$D10338,Rooms[الشقة],0),1)&lt;=الحجز!$C10338,((INDEX(Rooms[القيمة],MATCH(الحجز!$D10338,Rooms[الشقة],0),1)*الحجز!$E10338)+G10338)-F10338,الحجز!$H10338),"")</f>
        <v/>
      </c>
      <c r="I10338" s="10" t="str">
        <f>IFERROR(VLOOKUP(D10338,Rooms[[الشقة]:[وصف]],4,FALSE),"")</f>
        <v/>
      </c>
      <c r="K10338" s="16" t="str">
        <f t="shared" si="323"/>
        <v/>
      </c>
    </row>
    <row r="10339" spans="2:11" x14ac:dyDescent="0.2">
      <c r="B10339" s="10" t="str">
        <f t="shared" si="322"/>
        <v/>
      </c>
      <c r="C10339" s="30"/>
      <c r="H10339" s="10" t="str">
        <f>IFERROR(IF(INDEX(Rooms[اعتماد القيمة],MATCH(الحجز!$D10339,Rooms[الشقة],0),1)&lt;=الحجز!$C10339,((INDEX(Rooms[القيمة],MATCH(الحجز!$D10339,Rooms[الشقة],0),1)*الحجز!$E10339)+G10339)-F10339,الحجز!$H10339),"")</f>
        <v/>
      </c>
      <c r="I10339" s="10" t="str">
        <f>IFERROR(VLOOKUP(D10339,Rooms[[الشقة]:[وصف]],4,FALSE),"")</f>
        <v/>
      </c>
      <c r="K10339" s="16" t="str">
        <f t="shared" si="323"/>
        <v/>
      </c>
    </row>
    <row r="10340" spans="2:11" x14ac:dyDescent="0.2">
      <c r="B10340" s="10" t="str">
        <f t="shared" si="322"/>
        <v/>
      </c>
      <c r="C10340" s="30"/>
      <c r="H10340" s="10" t="str">
        <f>IFERROR(IF(INDEX(Rooms[اعتماد القيمة],MATCH(الحجز!$D10340,Rooms[الشقة],0),1)&lt;=الحجز!$C10340,((INDEX(Rooms[القيمة],MATCH(الحجز!$D10340,Rooms[الشقة],0),1)*الحجز!$E10340)+G10340)-F10340,الحجز!$H10340),"")</f>
        <v/>
      </c>
      <c r="I10340" s="10" t="str">
        <f>IFERROR(VLOOKUP(D10340,Rooms[[الشقة]:[وصف]],4,FALSE),"")</f>
        <v/>
      </c>
      <c r="K10340" s="16" t="str">
        <f t="shared" si="323"/>
        <v/>
      </c>
    </row>
    <row r="10341" spans="2:11" x14ac:dyDescent="0.2">
      <c r="B10341" s="10" t="str">
        <f t="shared" si="322"/>
        <v/>
      </c>
      <c r="C10341" s="30"/>
      <c r="H10341" s="10" t="str">
        <f>IFERROR(IF(INDEX(Rooms[اعتماد القيمة],MATCH(الحجز!$D10341,Rooms[الشقة],0),1)&lt;=الحجز!$C10341,((INDEX(Rooms[القيمة],MATCH(الحجز!$D10341,Rooms[الشقة],0),1)*الحجز!$E10341)+G10341)-F10341,الحجز!$H10341),"")</f>
        <v/>
      </c>
      <c r="I10341" s="10" t="str">
        <f>IFERROR(VLOOKUP(D10341,Rooms[[الشقة]:[وصف]],4,FALSE),"")</f>
        <v/>
      </c>
      <c r="K10341" s="16" t="str">
        <f t="shared" si="323"/>
        <v/>
      </c>
    </row>
    <row r="10342" spans="2:11" x14ac:dyDescent="0.2">
      <c r="B10342" s="10" t="str">
        <f t="shared" si="322"/>
        <v/>
      </c>
      <c r="C10342" s="30"/>
      <c r="H10342" s="10" t="str">
        <f>IFERROR(IF(INDEX(Rooms[اعتماد القيمة],MATCH(الحجز!$D10342,Rooms[الشقة],0),1)&lt;=الحجز!$C10342,((INDEX(Rooms[القيمة],MATCH(الحجز!$D10342,Rooms[الشقة],0),1)*الحجز!$E10342)+G10342)-F10342,الحجز!$H10342),"")</f>
        <v/>
      </c>
      <c r="I10342" s="10" t="str">
        <f>IFERROR(VLOOKUP(D10342,Rooms[[الشقة]:[وصف]],4,FALSE),"")</f>
        <v/>
      </c>
      <c r="K10342" s="16" t="str">
        <f t="shared" si="323"/>
        <v/>
      </c>
    </row>
    <row r="10343" spans="2:11" x14ac:dyDescent="0.2">
      <c r="B10343" s="10" t="str">
        <f t="shared" si="322"/>
        <v/>
      </c>
      <c r="C10343" s="30"/>
      <c r="H10343" s="10" t="str">
        <f>IFERROR(IF(INDEX(Rooms[اعتماد القيمة],MATCH(الحجز!$D10343,Rooms[الشقة],0),1)&lt;=الحجز!$C10343,((INDEX(Rooms[القيمة],MATCH(الحجز!$D10343,Rooms[الشقة],0),1)*الحجز!$E10343)+G10343)-F10343,الحجز!$H10343),"")</f>
        <v/>
      </c>
      <c r="I10343" s="10" t="str">
        <f>IFERROR(VLOOKUP(D10343,Rooms[[الشقة]:[وصف]],4,FALSE),"")</f>
        <v/>
      </c>
      <c r="K10343" s="16" t="str">
        <f t="shared" si="323"/>
        <v/>
      </c>
    </row>
    <row r="10344" spans="2:11" x14ac:dyDescent="0.2">
      <c r="B10344" s="10" t="str">
        <f t="shared" si="322"/>
        <v/>
      </c>
      <c r="C10344" s="30"/>
      <c r="H10344" s="10" t="str">
        <f>IFERROR(IF(INDEX(Rooms[اعتماد القيمة],MATCH(الحجز!$D10344,Rooms[الشقة],0),1)&lt;=الحجز!$C10344,((INDEX(Rooms[القيمة],MATCH(الحجز!$D10344,Rooms[الشقة],0),1)*الحجز!$E10344)+G10344)-F10344,الحجز!$H10344),"")</f>
        <v/>
      </c>
      <c r="I10344" s="10" t="str">
        <f>IFERROR(VLOOKUP(D10344,Rooms[[الشقة]:[وصف]],4,FALSE),"")</f>
        <v/>
      </c>
      <c r="K10344" s="16" t="str">
        <f t="shared" si="323"/>
        <v/>
      </c>
    </row>
    <row r="10345" spans="2:11" x14ac:dyDescent="0.2">
      <c r="B10345" s="10" t="str">
        <f t="shared" si="322"/>
        <v/>
      </c>
      <c r="C10345" s="30"/>
      <c r="H10345" s="10" t="str">
        <f>IFERROR(IF(INDEX(Rooms[اعتماد القيمة],MATCH(الحجز!$D10345,Rooms[الشقة],0),1)&lt;=الحجز!$C10345,((INDEX(Rooms[القيمة],MATCH(الحجز!$D10345,Rooms[الشقة],0),1)*الحجز!$E10345)+G10345)-F10345,الحجز!$H10345),"")</f>
        <v/>
      </c>
      <c r="I10345" s="10" t="str">
        <f>IFERROR(VLOOKUP(D10345,Rooms[[الشقة]:[وصف]],4,FALSE),"")</f>
        <v/>
      </c>
      <c r="K10345" s="16" t="str">
        <f t="shared" si="323"/>
        <v/>
      </c>
    </row>
    <row r="10346" spans="2:11" x14ac:dyDescent="0.2">
      <c r="B10346" s="10" t="str">
        <f t="shared" si="322"/>
        <v/>
      </c>
      <c r="C10346" s="30"/>
      <c r="H10346" s="10" t="str">
        <f>IFERROR(IF(INDEX(Rooms[اعتماد القيمة],MATCH(الحجز!$D10346,Rooms[الشقة],0),1)&lt;=الحجز!$C10346,((INDEX(Rooms[القيمة],MATCH(الحجز!$D10346,Rooms[الشقة],0),1)*الحجز!$E10346)+G10346)-F10346,الحجز!$H10346),"")</f>
        <v/>
      </c>
      <c r="I10346" s="10" t="str">
        <f>IFERROR(VLOOKUP(D10346,Rooms[[الشقة]:[وصف]],4,FALSE),"")</f>
        <v/>
      </c>
      <c r="K10346" s="16" t="str">
        <f t="shared" si="323"/>
        <v/>
      </c>
    </row>
    <row r="10347" spans="2:11" x14ac:dyDescent="0.2">
      <c r="B10347" s="10" t="str">
        <f t="shared" si="322"/>
        <v/>
      </c>
      <c r="C10347" s="30"/>
      <c r="H10347" s="10" t="str">
        <f>IFERROR(IF(INDEX(Rooms[اعتماد القيمة],MATCH(الحجز!$D10347,Rooms[الشقة],0),1)&lt;=الحجز!$C10347,((INDEX(Rooms[القيمة],MATCH(الحجز!$D10347,Rooms[الشقة],0),1)*الحجز!$E10347)+G10347)-F10347,الحجز!$H10347),"")</f>
        <v/>
      </c>
      <c r="I10347" s="10" t="str">
        <f>IFERROR(VLOOKUP(D10347,Rooms[[الشقة]:[وصف]],4,FALSE),"")</f>
        <v/>
      </c>
      <c r="K10347" s="16" t="str">
        <f t="shared" si="323"/>
        <v/>
      </c>
    </row>
    <row r="10348" spans="2:11" x14ac:dyDescent="0.2">
      <c r="B10348" s="10" t="str">
        <f t="shared" si="322"/>
        <v/>
      </c>
      <c r="C10348" s="30"/>
      <c r="H10348" s="10" t="str">
        <f>IFERROR(IF(INDEX(Rooms[اعتماد القيمة],MATCH(الحجز!$D10348,Rooms[الشقة],0),1)&lt;=الحجز!$C10348,((INDEX(Rooms[القيمة],MATCH(الحجز!$D10348,Rooms[الشقة],0),1)*الحجز!$E10348)+G10348)-F10348,الحجز!$H10348),"")</f>
        <v/>
      </c>
      <c r="I10348" s="10" t="str">
        <f>IFERROR(VLOOKUP(D10348,Rooms[[الشقة]:[وصف]],4,FALSE),"")</f>
        <v/>
      </c>
      <c r="K10348" s="16" t="str">
        <f t="shared" si="323"/>
        <v/>
      </c>
    </row>
    <row r="10349" spans="2:11" x14ac:dyDescent="0.2">
      <c r="B10349" s="10" t="str">
        <f t="shared" si="322"/>
        <v/>
      </c>
      <c r="C10349" s="30"/>
      <c r="H10349" s="10" t="str">
        <f>IFERROR(IF(INDEX(Rooms[اعتماد القيمة],MATCH(الحجز!$D10349,Rooms[الشقة],0),1)&lt;=الحجز!$C10349,((INDEX(Rooms[القيمة],MATCH(الحجز!$D10349,Rooms[الشقة],0),1)*الحجز!$E10349)+G10349)-F10349,الحجز!$H10349),"")</f>
        <v/>
      </c>
      <c r="I10349" s="10" t="str">
        <f>IFERROR(VLOOKUP(D10349,Rooms[[الشقة]:[وصف]],4,FALSE),"")</f>
        <v/>
      </c>
      <c r="K10349" s="16" t="str">
        <f t="shared" si="323"/>
        <v/>
      </c>
    </row>
    <row r="10350" spans="2:11" x14ac:dyDescent="0.2">
      <c r="B10350" s="10" t="str">
        <f t="shared" si="322"/>
        <v/>
      </c>
      <c r="C10350" s="30"/>
      <c r="H10350" s="10" t="str">
        <f>IFERROR(IF(INDEX(Rooms[اعتماد القيمة],MATCH(الحجز!$D10350,Rooms[الشقة],0),1)&lt;=الحجز!$C10350,((INDEX(Rooms[القيمة],MATCH(الحجز!$D10350,Rooms[الشقة],0),1)*الحجز!$E10350)+G10350)-F10350,الحجز!$H10350),"")</f>
        <v/>
      </c>
      <c r="I10350" s="10" t="str">
        <f>IFERROR(VLOOKUP(D10350,Rooms[[الشقة]:[وصف]],4,FALSE),"")</f>
        <v/>
      </c>
      <c r="K10350" s="16" t="str">
        <f t="shared" si="323"/>
        <v/>
      </c>
    </row>
    <row r="10351" spans="2:11" x14ac:dyDescent="0.2">
      <c r="B10351" s="10" t="str">
        <f t="shared" si="322"/>
        <v/>
      </c>
      <c r="C10351" s="30"/>
      <c r="H10351" s="10" t="str">
        <f>IFERROR(IF(INDEX(Rooms[اعتماد القيمة],MATCH(الحجز!$D10351,Rooms[الشقة],0),1)&lt;=الحجز!$C10351,((INDEX(Rooms[القيمة],MATCH(الحجز!$D10351,Rooms[الشقة],0),1)*الحجز!$E10351)+G10351)-F10351,الحجز!$H10351),"")</f>
        <v/>
      </c>
      <c r="I10351" s="10" t="str">
        <f>IFERROR(VLOOKUP(D10351,Rooms[[الشقة]:[وصف]],4,FALSE),"")</f>
        <v/>
      </c>
      <c r="K10351" s="16" t="str">
        <f t="shared" si="323"/>
        <v/>
      </c>
    </row>
    <row r="10352" spans="2:11" x14ac:dyDescent="0.2">
      <c r="B10352" s="10" t="str">
        <f t="shared" si="322"/>
        <v/>
      </c>
      <c r="C10352" s="30"/>
      <c r="H10352" s="10" t="str">
        <f>IFERROR(IF(INDEX(Rooms[اعتماد القيمة],MATCH(الحجز!$D10352,Rooms[الشقة],0),1)&lt;=الحجز!$C10352,((INDEX(Rooms[القيمة],MATCH(الحجز!$D10352,Rooms[الشقة],0),1)*الحجز!$E10352)+G10352)-F10352,الحجز!$H10352),"")</f>
        <v/>
      </c>
      <c r="I10352" s="10" t="str">
        <f>IFERROR(VLOOKUP(D10352,Rooms[[الشقة]:[وصف]],4,FALSE),"")</f>
        <v/>
      </c>
      <c r="K10352" s="16" t="str">
        <f t="shared" si="323"/>
        <v/>
      </c>
    </row>
    <row r="10353" spans="2:11" x14ac:dyDescent="0.2">
      <c r="B10353" s="10" t="str">
        <f t="shared" si="322"/>
        <v/>
      </c>
      <c r="C10353" s="30"/>
      <c r="H10353" s="10" t="str">
        <f>IFERROR(IF(INDEX(Rooms[اعتماد القيمة],MATCH(الحجز!$D10353,Rooms[الشقة],0),1)&lt;=الحجز!$C10353,((INDEX(Rooms[القيمة],MATCH(الحجز!$D10353,Rooms[الشقة],0),1)*الحجز!$E10353)+G10353)-F10353,الحجز!$H10353),"")</f>
        <v/>
      </c>
      <c r="I10353" s="10" t="str">
        <f>IFERROR(VLOOKUP(D10353,Rooms[[الشقة]:[وصف]],4,FALSE),"")</f>
        <v/>
      </c>
      <c r="K10353" s="16" t="str">
        <f t="shared" si="323"/>
        <v/>
      </c>
    </row>
    <row r="10354" spans="2:11" x14ac:dyDescent="0.2">
      <c r="B10354" s="10" t="str">
        <f t="shared" si="322"/>
        <v/>
      </c>
      <c r="C10354" s="30"/>
      <c r="H10354" s="10" t="str">
        <f>IFERROR(IF(INDEX(Rooms[اعتماد القيمة],MATCH(الحجز!$D10354,Rooms[الشقة],0),1)&lt;=الحجز!$C10354,((INDEX(Rooms[القيمة],MATCH(الحجز!$D10354,Rooms[الشقة],0),1)*الحجز!$E10354)+G10354)-F10354,الحجز!$H10354),"")</f>
        <v/>
      </c>
      <c r="I10354" s="10" t="str">
        <f>IFERROR(VLOOKUP(D10354,Rooms[[الشقة]:[وصف]],4,FALSE),"")</f>
        <v/>
      </c>
      <c r="K10354" s="16" t="str">
        <f t="shared" si="323"/>
        <v/>
      </c>
    </row>
    <row r="10355" spans="2:11" x14ac:dyDescent="0.2">
      <c r="B10355" s="10" t="str">
        <f t="shared" si="322"/>
        <v/>
      </c>
      <c r="C10355" s="30"/>
      <c r="H10355" s="10" t="str">
        <f>IFERROR(IF(INDEX(Rooms[اعتماد القيمة],MATCH(الحجز!$D10355,Rooms[الشقة],0),1)&lt;=الحجز!$C10355,((INDEX(Rooms[القيمة],MATCH(الحجز!$D10355,Rooms[الشقة],0),1)*الحجز!$E10355)+G10355)-F10355,الحجز!$H10355),"")</f>
        <v/>
      </c>
      <c r="I10355" s="10" t="str">
        <f>IFERROR(VLOOKUP(D10355,Rooms[[الشقة]:[وصف]],4,FALSE),"")</f>
        <v/>
      </c>
      <c r="K10355" s="16" t="str">
        <f t="shared" si="323"/>
        <v/>
      </c>
    </row>
    <row r="10356" spans="2:11" x14ac:dyDescent="0.2">
      <c r="B10356" s="10" t="str">
        <f t="shared" si="322"/>
        <v/>
      </c>
      <c r="C10356" s="30"/>
      <c r="H10356" s="10" t="str">
        <f>IFERROR(IF(INDEX(Rooms[اعتماد القيمة],MATCH(الحجز!$D10356,Rooms[الشقة],0),1)&lt;=الحجز!$C10356,((INDEX(Rooms[القيمة],MATCH(الحجز!$D10356,Rooms[الشقة],0),1)*الحجز!$E10356)+G10356)-F10356,الحجز!$H10356),"")</f>
        <v/>
      </c>
      <c r="I10356" s="10" t="str">
        <f>IFERROR(VLOOKUP(D10356,Rooms[[الشقة]:[وصف]],4,FALSE),"")</f>
        <v/>
      </c>
      <c r="K10356" s="16" t="str">
        <f t="shared" si="323"/>
        <v/>
      </c>
    </row>
    <row r="10357" spans="2:11" x14ac:dyDescent="0.2">
      <c r="B10357" s="10" t="str">
        <f t="shared" si="322"/>
        <v/>
      </c>
      <c r="C10357" s="30"/>
      <c r="H10357" s="10" t="str">
        <f>IFERROR(IF(INDEX(Rooms[اعتماد القيمة],MATCH(الحجز!$D10357,Rooms[الشقة],0),1)&lt;=الحجز!$C10357,((INDEX(Rooms[القيمة],MATCH(الحجز!$D10357,Rooms[الشقة],0),1)*الحجز!$E10357)+G10357)-F10357,الحجز!$H10357),"")</f>
        <v/>
      </c>
      <c r="I10357" s="10" t="str">
        <f>IFERROR(VLOOKUP(D10357,Rooms[[الشقة]:[وصف]],4,FALSE),"")</f>
        <v/>
      </c>
      <c r="K10357" s="16" t="str">
        <f t="shared" si="323"/>
        <v/>
      </c>
    </row>
    <row r="10358" spans="2:11" x14ac:dyDescent="0.2">
      <c r="B10358" s="10" t="str">
        <f t="shared" si="322"/>
        <v/>
      </c>
      <c r="C10358" s="30"/>
      <c r="H10358" s="10" t="str">
        <f>IFERROR(IF(INDEX(Rooms[اعتماد القيمة],MATCH(الحجز!$D10358,Rooms[الشقة],0),1)&lt;=الحجز!$C10358,((INDEX(Rooms[القيمة],MATCH(الحجز!$D10358,Rooms[الشقة],0),1)*الحجز!$E10358)+G10358)-F10358,الحجز!$H10358),"")</f>
        <v/>
      </c>
      <c r="I10358" s="10" t="str">
        <f>IFERROR(VLOOKUP(D10358,Rooms[[الشقة]:[وصف]],4,FALSE),"")</f>
        <v/>
      </c>
      <c r="K10358" s="16" t="str">
        <f t="shared" si="323"/>
        <v/>
      </c>
    </row>
    <row r="10359" spans="2:11" x14ac:dyDescent="0.2">
      <c r="B10359" s="10" t="str">
        <f t="shared" si="322"/>
        <v/>
      </c>
      <c r="C10359" s="30"/>
      <c r="H10359" s="10" t="str">
        <f>IFERROR(IF(INDEX(Rooms[اعتماد القيمة],MATCH(الحجز!$D10359,Rooms[الشقة],0),1)&lt;=الحجز!$C10359,((INDEX(Rooms[القيمة],MATCH(الحجز!$D10359,Rooms[الشقة],0),1)*الحجز!$E10359)+G10359)-F10359,الحجز!$H10359),"")</f>
        <v/>
      </c>
      <c r="I10359" s="10" t="str">
        <f>IFERROR(VLOOKUP(D10359,Rooms[[الشقة]:[وصف]],4,FALSE),"")</f>
        <v/>
      </c>
      <c r="K10359" s="16" t="str">
        <f t="shared" si="323"/>
        <v/>
      </c>
    </row>
    <row r="10360" spans="2:11" x14ac:dyDescent="0.2">
      <c r="B10360" s="10" t="str">
        <f t="shared" si="322"/>
        <v/>
      </c>
      <c r="C10360" s="30"/>
      <c r="H10360" s="10" t="str">
        <f>IFERROR(IF(INDEX(Rooms[اعتماد القيمة],MATCH(الحجز!$D10360,Rooms[الشقة],0),1)&lt;=الحجز!$C10360,((INDEX(Rooms[القيمة],MATCH(الحجز!$D10360,Rooms[الشقة],0),1)*الحجز!$E10360)+G10360)-F10360,الحجز!$H10360),"")</f>
        <v/>
      </c>
      <c r="I10360" s="10" t="str">
        <f>IFERROR(VLOOKUP(D10360,Rooms[[الشقة]:[وصف]],4,FALSE),"")</f>
        <v/>
      </c>
      <c r="K10360" s="16" t="str">
        <f t="shared" si="323"/>
        <v/>
      </c>
    </row>
    <row r="10361" spans="2:11" x14ac:dyDescent="0.2">
      <c r="B10361" s="10" t="str">
        <f t="shared" si="322"/>
        <v/>
      </c>
      <c r="C10361" s="30"/>
      <c r="H10361" s="10" t="str">
        <f>IFERROR(IF(INDEX(Rooms[اعتماد القيمة],MATCH(الحجز!$D10361,Rooms[الشقة],0),1)&lt;=الحجز!$C10361,((INDEX(Rooms[القيمة],MATCH(الحجز!$D10361,Rooms[الشقة],0),1)*الحجز!$E10361)+G10361)-F10361,الحجز!$H10361),"")</f>
        <v/>
      </c>
      <c r="I10361" s="10" t="str">
        <f>IFERROR(VLOOKUP(D10361,Rooms[[الشقة]:[وصف]],4,FALSE),"")</f>
        <v/>
      </c>
      <c r="K10361" s="16" t="str">
        <f t="shared" si="323"/>
        <v/>
      </c>
    </row>
    <row r="10362" spans="2:11" x14ac:dyDescent="0.2">
      <c r="B10362" s="10" t="str">
        <f t="shared" si="322"/>
        <v/>
      </c>
      <c r="C10362" s="30"/>
      <c r="H10362" s="10" t="str">
        <f>IFERROR(IF(INDEX(Rooms[اعتماد القيمة],MATCH(الحجز!$D10362,Rooms[الشقة],0),1)&lt;=الحجز!$C10362,((INDEX(Rooms[القيمة],MATCH(الحجز!$D10362,Rooms[الشقة],0),1)*الحجز!$E10362)+G10362)-F10362,الحجز!$H10362),"")</f>
        <v/>
      </c>
      <c r="I10362" s="10" t="str">
        <f>IFERROR(VLOOKUP(D10362,Rooms[[الشقة]:[وصف]],4,FALSE),"")</f>
        <v/>
      </c>
      <c r="K10362" s="16" t="str">
        <f t="shared" si="323"/>
        <v/>
      </c>
    </row>
    <row r="10363" spans="2:11" x14ac:dyDescent="0.2">
      <c r="B10363" s="10" t="str">
        <f t="shared" si="322"/>
        <v/>
      </c>
      <c r="C10363" s="30"/>
      <c r="H10363" s="10" t="str">
        <f>IFERROR(IF(INDEX(Rooms[اعتماد القيمة],MATCH(الحجز!$D10363,Rooms[الشقة],0),1)&lt;=الحجز!$C10363,((INDEX(Rooms[القيمة],MATCH(الحجز!$D10363,Rooms[الشقة],0),1)*الحجز!$E10363)+G10363)-F10363,الحجز!$H10363),"")</f>
        <v/>
      </c>
      <c r="I10363" s="10" t="str">
        <f>IFERROR(VLOOKUP(D10363,Rooms[[الشقة]:[وصف]],4,FALSE),"")</f>
        <v/>
      </c>
      <c r="K10363" s="16" t="str">
        <f t="shared" si="323"/>
        <v/>
      </c>
    </row>
    <row r="10364" spans="2:11" x14ac:dyDescent="0.2">
      <c r="B10364" s="10" t="str">
        <f t="shared" si="322"/>
        <v/>
      </c>
      <c r="C10364" s="30"/>
      <c r="H10364" s="10" t="str">
        <f>IFERROR(IF(INDEX(Rooms[اعتماد القيمة],MATCH(الحجز!$D10364,Rooms[الشقة],0),1)&lt;=الحجز!$C10364,((INDEX(Rooms[القيمة],MATCH(الحجز!$D10364,Rooms[الشقة],0),1)*الحجز!$E10364)+G10364)-F10364,الحجز!$H10364),"")</f>
        <v/>
      </c>
      <c r="I10364" s="10" t="str">
        <f>IFERROR(VLOOKUP(D10364,Rooms[[الشقة]:[وصف]],4,FALSE),"")</f>
        <v/>
      </c>
      <c r="K10364" s="16" t="str">
        <f t="shared" si="323"/>
        <v/>
      </c>
    </row>
    <row r="10365" spans="2:11" x14ac:dyDescent="0.2">
      <c r="B10365" s="10" t="str">
        <f t="shared" si="322"/>
        <v/>
      </c>
      <c r="C10365" s="30"/>
      <c r="H10365" s="10" t="str">
        <f>IFERROR(IF(INDEX(Rooms[اعتماد القيمة],MATCH(الحجز!$D10365,Rooms[الشقة],0),1)&lt;=الحجز!$C10365,((INDEX(Rooms[القيمة],MATCH(الحجز!$D10365,Rooms[الشقة],0),1)*الحجز!$E10365)+G10365)-F10365,الحجز!$H10365),"")</f>
        <v/>
      </c>
      <c r="I10365" s="10" t="str">
        <f>IFERROR(VLOOKUP(D10365,Rooms[[الشقة]:[وصف]],4,FALSE),"")</f>
        <v/>
      </c>
      <c r="K10365" s="16" t="str">
        <f t="shared" si="323"/>
        <v/>
      </c>
    </row>
    <row r="10366" spans="2:11" x14ac:dyDescent="0.2">
      <c r="B10366" s="10" t="str">
        <f t="shared" si="322"/>
        <v/>
      </c>
      <c r="C10366" s="30"/>
      <c r="H10366" s="10" t="str">
        <f>IFERROR(IF(INDEX(Rooms[اعتماد القيمة],MATCH(الحجز!$D10366,Rooms[الشقة],0),1)&lt;=الحجز!$C10366,((INDEX(Rooms[القيمة],MATCH(الحجز!$D10366,Rooms[الشقة],0),1)*الحجز!$E10366)+G10366)-F10366,الحجز!$H10366),"")</f>
        <v/>
      </c>
      <c r="I10366" s="10" t="str">
        <f>IFERROR(VLOOKUP(D10366,Rooms[[الشقة]:[وصف]],4,FALSE),"")</f>
        <v/>
      </c>
      <c r="K10366" s="16" t="str">
        <f t="shared" si="323"/>
        <v/>
      </c>
    </row>
    <row r="10367" spans="2:11" x14ac:dyDescent="0.2">
      <c r="B10367" s="10" t="str">
        <f t="shared" si="322"/>
        <v/>
      </c>
      <c r="C10367" s="30"/>
      <c r="H10367" s="10" t="str">
        <f>IFERROR(IF(INDEX(Rooms[اعتماد القيمة],MATCH(الحجز!$D10367,Rooms[الشقة],0),1)&lt;=الحجز!$C10367,((INDEX(Rooms[القيمة],MATCH(الحجز!$D10367,Rooms[الشقة],0),1)*الحجز!$E10367)+G10367)-F10367,الحجز!$H10367),"")</f>
        <v/>
      </c>
      <c r="I10367" s="10" t="str">
        <f>IFERROR(VLOOKUP(D10367,Rooms[[الشقة]:[وصف]],4,FALSE),"")</f>
        <v/>
      </c>
      <c r="K10367" s="16" t="str">
        <f t="shared" si="323"/>
        <v/>
      </c>
    </row>
    <row r="10368" spans="2:11" x14ac:dyDescent="0.2">
      <c r="B10368" s="10" t="str">
        <f t="shared" si="322"/>
        <v/>
      </c>
      <c r="C10368" s="30"/>
      <c r="H10368" s="10" t="str">
        <f>IFERROR(IF(INDEX(Rooms[اعتماد القيمة],MATCH(الحجز!$D10368,Rooms[الشقة],0),1)&lt;=الحجز!$C10368,((INDEX(Rooms[القيمة],MATCH(الحجز!$D10368,Rooms[الشقة],0),1)*الحجز!$E10368)+G10368)-F10368,الحجز!$H10368),"")</f>
        <v/>
      </c>
      <c r="I10368" s="10" t="str">
        <f>IFERROR(VLOOKUP(D10368,Rooms[[الشقة]:[وصف]],4,FALSE),"")</f>
        <v/>
      </c>
      <c r="K10368" s="16" t="str">
        <f t="shared" si="323"/>
        <v/>
      </c>
    </row>
    <row r="10369" spans="2:11" x14ac:dyDescent="0.2">
      <c r="B10369" s="10" t="str">
        <f t="shared" si="322"/>
        <v/>
      </c>
      <c r="C10369" s="30"/>
      <c r="H10369" s="10" t="str">
        <f>IFERROR(IF(INDEX(Rooms[اعتماد القيمة],MATCH(الحجز!$D10369,Rooms[الشقة],0),1)&lt;=الحجز!$C10369,((INDEX(Rooms[القيمة],MATCH(الحجز!$D10369,Rooms[الشقة],0),1)*الحجز!$E10369)+G10369)-F10369,الحجز!$H10369),"")</f>
        <v/>
      </c>
      <c r="I10369" s="10" t="str">
        <f>IFERROR(VLOOKUP(D10369,Rooms[[الشقة]:[وصف]],4,FALSE),"")</f>
        <v/>
      </c>
      <c r="K10369" s="16" t="str">
        <f t="shared" si="323"/>
        <v/>
      </c>
    </row>
    <row r="10370" spans="2:11" x14ac:dyDescent="0.2">
      <c r="B10370" s="10" t="str">
        <f t="shared" si="322"/>
        <v/>
      </c>
      <c r="C10370" s="30"/>
      <c r="H10370" s="10" t="str">
        <f>IFERROR(IF(INDEX(Rooms[اعتماد القيمة],MATCH(الحجز!$D10370,Rooms[الشقة],0),1)&lt;=الحجز!$C10370,((INDEX(Rooms[القيمة],MATCH(الحجز!$D10370,Rooms[الشقة],0),1)*الحجز!$E10370)+G10370)-F10370,الحجز!$H10370),"")</f>
        <v/>
      </c>
      <c r="I10370" s="10" t="str">
        <f>IFERROR(VLOOKUP(D10370,Rooms[[الشقة]:[وصف]],4,FALSE),"")</f>
        <v/>
      </c>
      <c r="K10370" s="16" t="str">
        <f t="shared" si="323"/>
        <v/>
      </c>
    </row>
    <row r="10371" spans="2:11" x14ac:dyDescent="0.2">
      <c r="B10371" s="10" t="str">
        <f t="shared" si="322"/>
        <v/>
      </c>
      <c r="C10371" s="30"/>
      <c r="H10371" s="10" t="str">
        <f>IFERROR(IF(INDEX(Rooms[اعتماد القيمة],MATCH(الحجز!$D10371,Rooms[الشقة],0),1)&lt;=الحجز!$C10371,((INDEX(Rooms[القيمة],MATCH(الحجز!$D10371,Rooms[الشقة],0),1)*الحجز!$E10371)+G10371)-F10371,الحجز!$H10371),"")</f>
        <v/>
      </c>
      <c r="I10371" s="10" t="str">
        <f>IFERROR(VLOOKUP(D10371,Rooms[[الشقة]:[وصف]],4,FALSE),"")</f>
        <v/>
      </c>
      <c r="K10371" s="16" t="str">
        <f t="shared" si="323"/>
        <v/>
      </c>
    </row>
    <row r="10372" spans="2:11" x14ac:dyDescent="0.2">
      <c r="B10372" s="10" t="str">
        <f t="shared" si="322"/>
        <v/>
      </c>
      <c r="C10372" s="30"/>
      <c r="H10372" s="10" t="str">
        <f>IFERROR(IF(INDEX(Rooms[اعتماد القيمة],MATCH(الحجز!$D10372,Rooms[الشقة],0),1)&lt;=الحجز!$C10372,((INDEX(Rooms[القيمة],MATCH(الحجز!$D10372,Rooms[الشقة],0),1)*الحجز!$E10372)+G10372)-F10372,الحجز!$H10372),"")</f>
        <v/>
      </c>
      <c r="I10372" s="10" t="str">
        <f>IFERROR(VLOOKUP(D10372,Rooms[[الشقة]:[وصف]],4,FALSE),"")</f>
        <v/>
      </c>
      <c r="K10372" s="16" t="str">
        <f t="shared" si="323"/>
        <v/>
      </c>
    </row>
    <row r="10373" spans="2:11" x14ac:dyDescent="0.2">
      <c r="B10373" s="10" t="str">
        <f t="shared" ref="B10373:B10436" si="324">IF(C10373&lt;&gt;"",ROW(A10370),"")</f>
        <v/>
      </c>
      <c r="C10373" s="30"/>
      <c r="H10373" s="10" t="str">
        <f>IFERROR(IF(INDEX(Rooms[اعتماد القيمة],MATCH(الحجز!$D10373,Rooms[الشقة],0),1)&lt;=الحجز!$C10373,((INDEX(Rooms[القيمة],MATCH(الحجز!$D10373,Rooms[الشقة],0),1)*الحجز!$E10373)+G10373)-F10373,الحجز!$H10373),"")</f>
        <v/>
      </c>
      <c r="I10373" s="10" t="str">
        <f>IFERROR(VLOOKUP(D10373,Rooms[[الشقة]:[وصف]],4,FALSE),"")</f>
        <v/>
      </c>
      <c r="K10373" s="16" t="str">
        <f t="shared" ref="K10373:K10436" si="325">IF(AND(E10373="",C10373=""),"",C10373+(IF(E10373&lt;1,E10373,(E10373-1))))</f>
        <v/>
      </c>
    </row>
    <row r="10374" spans="2:11" x14ac:dyDescent="0.2">
      <c r="B10374" s="10" t="str">
        <f t="shared" si="324"/>
        <v/>
      </c>
      <c r="C10374" s="30"/>
      <c r="H10374" s="10" t="str">
        <f>IFERROR(IF(INDEX(Rooms[اعتماد القيمة],MATCH(الحجز!$D10374,Rooms[الشقة],0),1)&lt;=الحجز!$C10374,((INDEX(Rooms[القيمة],MATCH(الحجز!$D10374,Rooms[الشقة],0),1)*الحجز!$E10374)+G10374)-F10374,الحجز!$H10374),"")</f>
        <v/>
      </c>
      <c r="I10374" s="10" t="str">
        <f>IFERROR(VLOOKUP(D10374,Rooms[[الشقة]:[وصف]],4,FALSE),"")</f>
        <v/>
      </c>
      <c r="K10374" s="16" t="str">
        <f t="shared" si="325"/>
        <v/>
      </c>
    </row>
    <row r="10375" spans="2:11" x14ac:dyDescent="0.2">
      <c r="B10375" s="10" t="str">
        <f t="shared" si="324"/>
        <v/>
      </c>
      <c r="C10375" s="30"/>
      <c r="H10375" s="10" t="str">
        <f>IFERROR(IF(INDEX(Rooms[اعتماد القيمة],MATCH(الحجز!$D10375,Rooms[الشقة],0),1)&lt;=الحجز!$C10375,((INDEX(Rooms[القيمة],MATCH(الحجز!$D10375,Rooms[الشقة],0),1)*الحجز!$E10375)+G10375)-F10375,الحجز!$H10375),"")</f>
        <v/>
      </c>
      <c r="I10375" s="10" t="str">
        <f>IFERROR(VLOOKUP(D10375,Rooms[[الشقة]:[وصف]],4,FALSE),"")</f>
        <v/>
      </c>
      <c r="K10375" s="16" t="str">
        <f t="shared" si="325"/>
        <v/>
      </c>
    </row>
    <row r="10376" spans="2:11" x14ac:dyDescent="0.2">
      <c r="B10376" s="10" t="str">
        <f t="shared" si="324"/>
        <v/>
      </c>
      <c r="C10376" s="30"/>
      <c r="H10376" s="10" t="str">
        <f>IFERROR(IF(INDEX(Rooms[اعتماد القيمة],MATCH(الحجز!$D10376,Rooms[الشقة],0),1)&lt;=الحجز!$C10376,((INDEX(Rooms[القيمة],MATCH(الحجز!$D10376,Rooms[الشقة],0),1)*الحجز!$E10376)+G10376)-F10376,الحجز!$H10376),"")</f>
        <v/>
      </c>
      <c r="I10376" s="10" t="str">
        <f>IFERROR(VLOOKUP(D10376,Rooms[[الشقة]:[وصف]],4,FALSE),"")</f>
        <v/>
      </c>
      <c r="K10376" s="16" t="str">
        <f t="shared" si="325"/>
        <v/>
      </c>
    </row>
    <row r="10377" spans="2:11" x14ac:dyDescent="0.2">
      <c r="B10377" s="10" t="str">
        <f t="shared" si="324"/>
        <v/>
      </c>
      <c r="C10377" s="30"/>
      <c r="H10377" s="10" t="str">
        <f>IFERROR(IF(INDEX(Rooms[اعتماد القيمة],MATCH(الحجز!$D10377,Rooms[الشقة],0),1)&lt;=الحجز!$C10377,((INDEX(Rooms[القيمة],MATCH(الحجز!$D10377,Rooms[الشقة],0),1)*الحجز!$E10377)+G10377)-F10377,الحجز!$H10377),"")</f>
        <v/>
      </c>
      <c r="I10377" s="10" t="str">
        <f>IFERROR(VLOOKUP(D10377,Rooms[[الشقة]:[وصف]],4,FALSE),"")</f>
        <v/>
      </c>
      <c r="K10377" s="16" t="str">
        <f t="shared" si="325"/>
        <v/>
      </c>
    </row>
    <row r="10378" spans="2:11" x14ac:dyDescent="0.2">
      <c r="B10378" s="10" t="str">
        <f t="shared" si="324"/>
        <v/>
      </c>
      <c r="C10378" s="30"/>
      <c r="H10378" s="10" t="str">
        <f>IFERROR(IF(INDEX(Rooms[اعتماد القيمة],MATCH(الحجز!$D10378,Rooms[الشقة],0),1)&lt;=الحجز!$C10378,((INDEX(Rooms[القيمة],MATCH(الحجز!$D10378,Rooms[الشقة],0),1)*الحجز!$E10378)+G10378)-F10378,الحجز!$H10378),"")</f>
        <v/>
      </c>
      <c r="I10378" s="10" t="str">
        <f>IFERROR(VLOOKUP(D10378,Rooms[[الشقة]:[وصف]],4,FALSE),"")</f>
        <v/>
      </c>
      <c r="K10378" s="16" t="str">
        <f t="shared" si="325"/>
        <v/>
      </c>
    </row>
    <row r="10379" spans="2:11" x14ac:dyDescent="0.2">
      <c r="B10379" s="10" t="str">
        <f t="shared" si="324"/>
        <v/>
      </c>
      <c r="C10379" s="30"/>
      <c r="H10379" s="10" t="str">
        <f>IFERROR(IF(INDEX(Rooms[اعتماد القيمة],MATCH(الحجز!$D10379,Rooms[الشقة],0),1)&lt;=الحجز!$C10379,((INDEX(Rooms[القيمة],MATCH(الحجز!$D10379,Rooms[الشقة],0),1)*الحجز!$E10379)+G10379)-F10379,الحجز!$H10379),"")</f>
        <v/>
      </c>
      <c r="I10379" s="10" t="str">
        <f>IFERROR(VLOOKUP(D10379,Rooms[[الشقة]:[وصف]],4,FALSE),"")</f>
        <v/>
      </c>
      <c r="K10379" s="16" t="str">
        <f t="shared" si="325"/>
        <v/>
      </c>
    </row>
    <row r="10380" spans="2:11" x14ac:dyDescent="0.2">
      <c r="B10380" s="10" t="str">
        <f t="shared" si="324"/>
        <v/>
      </c>
      <c r="C10380" s="30"/>
      <c r="H10380" s="10" t="str">
        <f>IFERROR(IF(INDEX(Rooms[اعتماد القيمة],MATCH(الحجز!$D10380,Rooms[الشقة],0),1)&lt;=الحجز!$C10380,((INDEX(Rooms[القيمة],MATCH(الحجز!$D10380,Rooms[الشقة],0),1)*الحجز!$E10380)+G10380)-F10380,الحجز!$H10380),"")</f>
        <v/>
      </c>
      <c r="I10380" s="10" t="str">
        <f>IFERROR(VLOOKUP(D10380,Rooms[[الشقة]:[وصف]],4,FALSE),"")</f>
        <v/>
      </c>
      <c r="K10380" s="16" t="str">
        <f t="shared" si="325"/>
        <v/>
      </c>
    </row>
    <row r="10381" spans="2:11" x14ac:dyDescent="0.2">
      <c r="B10381" s="10" t="str">
        <f t="shared" si="324"/>
        <v/>
      </c>
      <c r="C10381" s="30"/>
      <c r="H10381" s="10" t="str">
        <f>IFERROR(IF(INDEX(Rooms[اعتماد القيمة],MATCH(الحجز!$D10381,Rooms[الشقة],0),1)&lt;=الحجز!$C10381,((INDEX(Rooms[القيمة],MATCH(الحجز!$D10381,Rooms[الشقة],0),1)*الحجز!$E10381)+G10381)-F10381,الحجز!$H10381),"")</f>
        <v/>
      </c>
      <c r="I10381" s="10" t="str">
        <f>IFERROR(VLOOKUP(D10381,Rooms[[الشقة]:[وصف]],4,FALSE),"")</f>
        <v/>
      </c>
      <c r="K10381" s="16" t="str">
        <f t="shared" si="325"/>
        <v/>
      </c>
    </row>
    <row r="10382" spans="2:11" x14ac:dyDescent="0.2">
      <c r="B10382" s="10" t="str">
        <f t="shared" si="324"/>
        <v/>
      </c>
      <c r="C10382" s="30"/>
      <c r="H10382" s="10" t="str">
        <f>IFERROR(IF(INDEX(Rooms[اعتماد القيمة],MATCH(الحجز!$D10382,Rooms[الشقة],0),1)&lt;=الحجز!$C10382,((INDEX(Rooms[القيمة],MATCH(الحجز!$D10382,Rooms[الشقة],0),1)*الحجز!$E10382)+G10382)-F10382,الحجز!$H10382),"")</f>
        <v/>
      </c>
      <c r="I10382" s="10" t="str">
        <f>IFERROR(VLOOKUP(D10382,Rooms[[الشقة]:[وصف]],4,FALSE),"")</f>
        <v/>
      </c>
      <c r="K10382" s="16" t="str">
        <f t="shared" si="325"/>
        <v/>
      </c>
    </row>
    <row r="10383" spans="2:11" x14ac:dyDescent="0.2">
      <c r="B10383" s="10" t="str">
        <f t="shared" si="324"/>
        <v/>
      </c>
      <c r="C10383" s="30"/>
      <c r="H10383" s="10" t="str">
        <f>IFERROR(IF(INDEX(Rooms[اعتماد القيمة],MATCH(الحجز!$D10383,Rooms[الشقة],0),1)&lt;=الحجز!$C10383,((INDEX(Rooms[القيمة],MATCH(الحجز!$D10383,Rooms[الشقة],0),1)*الحجز!$E10383)+G10383)-F10383,الحجز!$H10383),"")</f>
        <v/>
      </c>
      <c r="I10383" s="10" t="str">
        <f>IFERROR(VLOOKUP(D10383,Rooms[[الشقة]:[وصف]],4,FALSE),"")</f>
        <v/>
      </c>
      <c r="K10383" s="16" t="str">
        <f t="shared" si="325"/>
        <v/>
      </c>
    </row>
    <row r="10384" spans="2:11" x14ac:dyDescent="0.2">
      <c r="B10384" s="10" t="str">
        <f t="shared" si="324"/>
        <v/>
      </c>
      <c r="C10384" s="30"/>
      <c r="H10384" s="10" t="str">
        <f>IFERROR(IF(INDEX(Rooms[اعتماد القيمة],MATCH(الحجز!$D10384,Rooms[الشقة],0),1)&lt;=الحجز!$C10384,((INDEX(Rooms[القيمة],MATCH(الحجز!$D10384,Rooms[الشقة],0),1)*الحجز!$E10384)+G10384)-F10384,الحجز!$H10384),"")</f>
        <v/>
      </c>
      <c r="I10384" s="10" t="str">
        <f>IFERROR(VLOOKUP(D10384,Rooms[[الشقة]:[وصف]],4,FALSE),"")</f>
        <v/>
      </c>
      <c r="K10384" s="16" t="str">
        <f t="shared" si="325"/>
        <v/>
      </c>
    </row>
    <row r="10385" spans="2:11" x14ac:dyDescent="0.2">
      <c r="B10385" s="10" t="str">
        <f t="shared" si="324"/>
        <v/>
      </c>
      <c r="C10385" s="30"/>
      <c r="H10385" s="10" t="str">
        <f>IFERROR(IF(INDEX(Rooms[اعتماد القيمة],MATCH(الحجز!$D10385,Rooms[الشقة],0),1)&lt;=الحجز!$C10385,((INDEX(Rooms[القيمة],MATCH(الحجز!$D10385,Rooms[الشقة],0),1)*الحجز!$E10385)+G10385)-F10385,الحجز!$H10385),"")</f>
        <v/>
      </c>
      <c r="I10385" s="10" t="str">
        <f>IFERROR(VLOOKUP(D10385,Rooms[[الشقة]:[وصف]],4,FALSE),"")</f>
        <v/>
      </c>
      <c r="K10385" s="16" t="str">
        <f t="shared" si="325"/>
        <v/>
      </c>
    </row>
    <row r="10386" spans="2:11" x14ac:dyDescent="0.2">
      <c r="B10386" s="10" t="str">
        <f t="shared" si="324"/>
        <v/>
      </c>
      <c r="C10386" s="30"/>
      <c r="H10386" s="10" t="str">
        <f>IFERROR(IF(INDEX(Rooms[اعتماد القيمة],MATCH(الحجز!$D10386,Rooms[الشقة],0),1)&lt;=الحجز!$C10386,((INDEX(Rooms[القيمة],MATCH(الحجز!$D10386,Rooms[الشقة],0),1)*الحجز!$E10386)+G10386)-F10386,الحجز!$H10386),"")</f>
        <v/>
      </c>
      <c r="I10386" s="10" t="str">
        <f>IFERROR(VLOOKUP(D10386,Rooms[[الشقة]:[وصف]],4,FALSE),"")</f>
        <v/>
      </c>
      <c r="K10386" s="16" t="str">
        <f t="shared" si="325"/>
        <v/>
      </c>
    </row>
    <row r="10387" spans="2:11" x14ac:dyDescent="0.2">
      <c r="B10387" s="10" t="str">
        <f t="shared" si="324"/>
        <v/>
      </c>
      <c r="C10387" s="30"/>
      <c r="H10387" s="10" t="str">
        <f>IFERROR(IF(INDEX(Rooms[اعتماد القيمة],MATCH(الحجز!$D10387,Rooms[الشقة],0),1)&lt;=الحجز!$C10387,((INDEX(Rooms[القيمة],MATCH(الحجز!$D10387,Rooms[الشقة],0),1)*الحجز!$E10387)+G10387)-F10387,الحجز!$H10387),"")</f>
        <v/>
      </c>
      <c r="I10387" s="10" t="str">
        <f>IFERROR(VLOOKUP(D10387,Rooms[[الشقة]:[وصف]],4,FALSE),"")</f>
        <v/>
      </c>
      <c r="K10387" s="16" t="str">
        <f t="shared" si="325"/>
        <v/>
      </c>
    </row>
    <row r="10388" spans="2:11" x14ac:dyDescent="0.2">
      <c r="B10388" s="10" t="str">
        <f t="shared" si="324"/>
        <v/>
      </c>
      <c r="C10388" s="30"/>
      <c r="H10388" s="10" t="str">
        <f>IFERROR(IF(INDEX(Rooms[اعتماد القيمة],MATCH(الحجز!$D10388,Rooms[الشقة],0),1)&lt;=الحجز!$C10388,((INDEX(Rooms[القيمة],MATCH(الحجز!$D10388,Rooms[الشقة],0),1)*الحجز!$E10388)+G10388)-F10388,الحجز!$H10388),"")</f>
        <v/>
      </c>
      <c r="I10388" s="10" t="str">
        <f>IFERROR(VLOOKUP(D10388,Rooms[[الشقة]:[وصف]],4,FALSE),"")</f>
        <v/>
      </c>
      <c r="K10388" s="16" t="str">
        <f t="shared" si="325"/>
        <v/>
      </c>
    </row>
    <row r="10389" spans="2:11" x14ac:dyDescent="0.2">
      <c r="B10389" s="10" t="str">
        <f t="shared" si="324"/>
        <v/>
      </c>
      <c r="C10389" s="30"/>
      <c r="H10389" s="10" t="str">
        <f>IFERROR(IF(INDEX(Rooms[اعتماد القيمة],MATCH(الحجز!$D10389,Rooms[الشقة],0),1)&lt;=الحجز!$C10389,((INDEX(Rooms[القيمة],MATCH(الحجز!$D10389,Rooms[الشقة],0),1)*الحجز!$E10389)+G10389)-F10389,الحجز!$H10389),"")</f>
        <v/>
      </c>
      <c r="I10389" s="10" t="str">
        <f>IFERROR(VLOOKUP(D10389,Rooms[[الشقة]:[وصف]],4,FALSE),"")</f>
        <v/>
      </c>
      <c r="K10389" s="16" t="str">
        <f t="shared" si="325"/>
        <v/>
      </c>
    </row>
    <row r="10390" spans="2:11" x14ac:dyDescent="0.2">
      <c r="B10390" s="10" t="str">
        <f t="shared" si="324"/>
        <v/>
      </c>
      <c r="C10390" s="30"/>
      <c r="H10390" s="10" t="str">
        <f>IFERROR(IF(INDEX(Rooms[اعتماد القيمة],MATCH(الحجز!$D10390,Rooms[الشقة],0),1)&lt;=الحجز!$C10390,((INDEX(Rooms[القيمة],MATCH(الحجز!$D10390,Rooms[الشقة],0),1)*الحجز!$E10390)+G10390)-F10390,الحجز!$H10390),"")</f>
        <v/>
      </c>
      <c r="I10390" s="10" t="str">
        <f>IFERROR(VLOOKUP(D10390,Rooms[[الشقة]:[وصف]],4,FALSE),"")</f>
        <v/>
      </c>
      <c r="K10390" s="16" t="str">
        <f t="shared" si="325"/>
        <v/>
      </c>
    </row>
    <row r="10391" spans="2:11" x14ac:dyDescent="0.2">
      <c r="B10391" s="10" t="str">
        <f t="shared" si="324"/>
        <v/>
      </c>
      <c r="C10391" s="30"/>
      <c r="H10391" s="10" t="str">
        <f>IFERROR(IF(INDEX(Rooms[اعتماد القيمة],MATCH(الحجز!$D10391,Rooms[الشقة],0),1)&lt;=الحجز!$C10391,((INDEX(Rooms[القيمة],MATCH(الحجز!$D10391,Rooms[الشقة],0),1)*الحجز!$E10391)+G10391)-F10391,الحجز!$H10391),"")</f>
        <v/>
      </c>
      <c r="I10391" s="10" t="str">
        <f>IFERROR(VLOOKUP(D10391,Rooms[[الشقة]:[وصف]],4,FALSE),"")</f>
        <v/>
      </c>
      <c r="K10391" s="16" t="str">
        <f t="shared" si="325"/>
        <v/>
      </c>
    </row>
    <row r="10392" spans="2:11" x14ac:dyDescent="0.2">
      <c r="B10392" s="10" t="str">
        <f t="shared" si="324"/>
        <v/>
      </c>
      <c r="C10392" s="30"/>
      <c r="H10392" s="10" t="str">
        <f>IFERROR(IF(INDEX(Rooms[اعتماد القيمة],MATCH(الحجز!$D10392,Rooms[الشقة],0),1)&lt;=الحجز!$C10392,((INDEX(Rooms[القيمة],MATCH(الحجز!$D10392,Rooms[الشقة],0),1)*الحجز!$E10392)+G10392)-F10392,الحجز!$H10392),"")</f>
        <v/>
      </c>
      <c r="I10392" s="10" t="str">
        <f>IFERROR(VLOOKUP(D10392,Rooms[[الشقة]:[وصف]],4,FALSE),"")</f>
        <v/>
      </c>
      <c r="K10392" s="16" t="str">
        <f t="shared" si="325"/>
        <v/>
      </c>
    </row>
    <row r="10393" spans="2:11" x14ac:dyDescent="0.2">
      <c r="B10393" s="10" t="str">
        <f t="shared" si="324"/>
        <v/>
      </c>
      <c r="C10393" s="30"/>
      <c r="H10393" s="10" t="str">
        <f>IFERROR(IF(INDEX(Rooms[اعتماد القيمة],MATCH(الحجز!$D10393,Rooms[الشقة],0),1)&lt;=الحجز!$C10393,((INDEX(Rooms[القيمة],MATCH(الحجز!$D10393,Rooms[الشقة],0),1)*الحجز!$E10393)+G10393)-F10393,الحجز!$H10393),"")</f>
        <v/>
      </c>
      <c r="I10393" s="10" t="str">
        <f>IFERROR(VLOOKUP(D10393,Rooms[[الشقة]:[وصف]],4,FALSE),"")</f>
        <v/>
      </c>
      <c r="K10393" s="16" t="str">
        <f t="shared" si="325"/>
        <v/>
      </c>
    </row>
    <row r="10394" spans="2:11" x14ac:dyDescent="0.2">
      <c r="B10394" s="10" t="str">
        <f t="shared" si="324"/>
        <v/>
      </c>
      <c r="C10394" s="30"/>
      <c r="H10394" s="10" t="str">
        <f>IFERROR(IF(INDEX(Rooms[اعتماد القيمة],MATCH(الحجز!$D10394,Rooms[الشقة],0),1)&lt;=الحجز!$C10394,((INDEX(Rooms[القيمة],MATCH(الحجز!$D10394,Rooms[الشقة],0),1)*الحجز!$E10394)+G10394)-F10394,الحجز!$H10394),"")</f>
        <v/>
      </c>
      <c r="I10394" s="10" t="str">
        <f>IFERROR(VLOOKUP(D10394,Rooms[[الشقة]:[وصف]],4,FALSE),"")</f>
        <v/>
      </c>
      <c r="K10394" s="16" t="str">
        <f t="shared" si="325"/>
        <v/>
      </c>
    </row>
    <row r="10395" spans="2:11" x14ac:dyDescent="0.2">
      <c r="B10395" s="10" t="str">
        <f t="shared" si="324"/>
        <v/>
      </c>
      <c r="C10395" s="30"/>
      <c r="H10395" s="10" t="str">
        <f>IFERROR(IF(INDEX(Rooms[اعتماد القيمة],MATCH(الحجز!$D10395,Rooms[الشقة],0),1)&lt;=الحجز!$C10395,((INDEX(Rooms[القيمة],MATCH(الحجز!$D10395,Rooms[الشقة],0),1)*الحجز!$E10395)+G10395)-F10395,الحجز!$H10395),"")</f>
        <v/>
      </c>
      <c r="I10395" s="10" t="str">
        <f>IFERROR(VLOOKUP(D10395,Rooms[[الشقة]:[وصف]],4,FALSE),"")</f>
        <v/>
      </c>
      <c r="K10395" s="16" t="str">
        <f t="shared" si="325"/>
        <v/>
      </c>
    </row>
    <row r="10396" spans="2:11" x14ac:dyDescent="0.2">
      <c r="B10396" s="10" t="str">
        <f t="shared" si="324"/>
        <v/>
      </c>
      <c r="C10396" s="30"/>
      <c r="H10396" s="10" t="str">
        <f>IFERROR(IF(INDEX(Rooms[اعتماد القيمة],MATCH(الحجز!$D10396,Rooms[الشقة],0),1)&lt;=الحجز!$C10396,((INDEX(Rooms[القيمة],MATCH(الحجز!$D10396,Rooms[الشقة],0),1)*الحجز!$E10396)+G10396)-F10396,الحجز!$H10396),"")</f>
        <v/>
      </c>
      <c r="I10396" s="10" t="str">
        <f>IFERROR(VLOOKUP(D10396,Rooms[[الشقة]:[وصف]],4,FALSE),"")</f>
        <v/>
      </c>
      <c r="K10396" s="16" t="str">
        <f t="shared" si="325"/>
        <v/>
      </c>
    </row>
    <row r="10397" spans="2:11" x14ac:dyDescent="0.2">
      <c r="B10397" s="10" t="str">
        <f t="shared" si="324"/>
        <v/>
      </c>
      <c r="C10397" s="30"/>
      <c r="H10397" s="10" t="str">
        <f>IFERROR(IF(INDEX(Rooms[اعتماد القيمة],MATCH(الحجز!$D10397,Rooms[الشقة],0),1)&lt;=الحجز!$C10397,((INDEX(Rooms[القيمة],MATCH(الحجز!$D10397,Rooms[الشقة],0),1)*الحجز!$E10397)+G10397)-F10397,الحجز!$H10397),"")</f>
        <v/>
      </c>
      <c r="I10397" s="10" t="str">
        <f>IFERROR(VLOOKUP(D10397,Rooms[[الشقة]:[وصف]],4,FALSE),"")</f>
        <v/>
      </c>
      <c r="K10397" s="16" t="str">
        <f t="shared" si="325"/>
        <v/>
      </c>
    </row>
    <row r="10398" spans="2:11" x14ac:dyDescent="0.2">
      <c r="B10398" s="10" t="str">
        <f t="shared" si="324"/>
        <v/>
      </c>
      <c r="C10398" s="30"/>
      <c r="H10398" s="10" t="str">
        <f>IFERROR(IF(INDEX(Rooms[اعتماد القيمة],MATCH(الحجز!$D10398,Rooms[الشقة],0),1)&lt;=الحجز!$C10398,((INDEX(Rooms[القيمة],MATCH(الحجز!$D10398,Rooms[الشقة],0),1)*الحجز!$E10398)+G10398)-F10398,الحجز!$H10398),"")</f>
        <v/>
      </c>
      <c r="I10398" s="10" t="str">
        <f>IFERROR(VLOOKUP(D10398,Rooms[[الشقة]:[وصف]],4,FALSE),"")</f>
        <v/>
      </c>
      <c r="K10398" s="16" t="str">
        <f t="shared" si="325"/>
        <v/>
      </c>
    </row>
    <row r="10399" spans="2:11" x14ac:dyDescent="0.2">
      <c r="B10399" s="10" t="str">
        <f t="shared" si="324"/>
        <v/>
      </c>
      <c r="C10399" s="30"/>
      <c r="H10399" s="10" t="str">
        <f>IFERROR(IF(INDEX(Rooms[اعتماد القيمة],MATCH(الحجز!$D10399,Rooms[الشقة],0),1)&lt;=الحجز!$C10399,((INDEX(Rooms[القيمة],MATCH(الحجز!$D10399,Rooms[الشقة],0),1)*الحجز!$E10399)+G10399)-F10399,الحجز!$H10399),"")</f>
        <v/>
      </c>
      <c r="I10399" s="10" t="str">
        <f>IFERROR(VLOOKUP(D10399,Rooms[[الشقة]:[وصف]],4,FALSE),"")</f>
        <v/>
      </c>
      <c r="K10399" s="16" t="str">
        <f t="shared" si="325"/>
        <v/>
      </c>
    </row>
    <row r="10400" spans="2:11" x14ac:dyDescent="0.2">
      <c r="B10400" s="10" t="str">
        <f t="shared" si="324"/>
        <v/>
      </c>
      <c r="C10400" s="30"/>
      <c r="H10400" s="10" t="str">
        <f>IFERROR(IF(INDEX(Rooms[اعتماد القيمة],MATCH(الحجز!$D10400,Rooms[الشقة],0),1)&lt;=الحجز!$C10400,((INDEX(Rooms[القيمة],MATCH(الحجز!$D10400,Rooms[الشقة],0),1)*الحجز!$E10400)+G10400)-F10400,الحجز!$H10400),"")</f>
        <v/>
      </c>
      <c r="I10400" s="10" t="str">
        <f>IFERROR(VLOOKUP(D10400,Rooms[[الشقة]:[وصف]],4,FALSE),"")</f>
        <v/>
      </c>
      <c r="K10400" s="16" t="str">
        <f t="shared" si="325"/>
        <v/>
      </c>
    </row>
    <row r="10401" spans="2:11" x14ac:dyDescent="0.2">
      <c r="B10401" s="10" t="str">
        <f t="shared" si="324"/>
        <v/>
      </c>
      <c r="C10401" s="30"/>
      <c r="H10401" s="10" t="str">
        <f>IFERROR(IF(INDEX(Rooms[اعتماد القيمة],MATCH(الحجز!$D10401,Rooms[الشقة],0),1)&lt;=الحجز!$C10401,((INDEX(Rooms[القيمة],MATCH(الحجز!$D10401,Rooms[الشقة],0),1)*الحجز!$E10401)+G10401)-F10401,الحجز!$H10401),"")</f>
        <v/>
      </c>
      <c r="I10401" s="10" t="str">
        <f>IFERROR(VLOOKUP(D10401,Rooms[[الشقة]:[وصف]],4,FALSE),"")</f>
        <v/>
      </c>
      <c r="K10401" s="16" t="str">
        <f t="shared" si="325"/>
        <v/>
      </c>
    </row>
    <row r="10402" spans="2:11" x14ac:dyDescent="0.2">
      <c r="B10402" s="10" t="str">
        <f t="shared" si="324"/>
        <v/>
      </c>
      <c r="C10402" s="30"/>
      <c r="H10402" s="10" t="str">
        <f>IFERROR(IF(INDEX(Rooms[اعتماد القيمة],MATCH(الحجز!$D10402,Rooms[الشقة],0),1)&lt;=الحجز!$C10402,((INDEX(Rooms[القيمة],MATCH(الحجز!$D10402,Rooms[الشقة],0),1)*الحجز!$E10402)+G10402)-F10402,الحجز!$H10402),"")</f>
        <v/>
      </c>
      <c r="I10402" s="10" t="str">
        <f>IFERROR(VLOOKUP(D10402,Rooms[[الشقة]:[وصف]],4,FALSE),"")</f>
        <v/>
      </c>
      <c r="K10402" s="16" t="str">
        <f t="shared" si="325"/>
        <v/>
      </c>
    </row>
    <row r="10403" spans="2:11" x14ac:dyDescent="0.2">
      <c r="B10403" s="10" t="str">
        <f t="shared" si="324"/>
        <v/>
      </c>
      <c r="C10403" s="30"/>
      <c r="H10403" s="10" t="str">
        <f>IFERROR(IF(INDEX(Rooms[اعتماد القيمة],MATCH(الحجز!$D10403,Rooms[الشقة],0),1)&lt;=الحجز!$C10403,((INDEX(Rooms[القيمة],MATCH(الحجز!$D10403,Rooms[الشقة],0),1)*الحجز!$E10403)+G10403)-F10403,الحجز!$H10403),"")</f>
        <v/>
      </c>
      <c r="I10403" s="10" t="str">
        <f>IFERROR(VLOOKUP(D10403,Rooms[[الشقة]:[وصف]],4,FALSE),"")</f>
        <v/>
      </c>
      <c r="K10403" s="16" t="str">
        <f t="shared" si="325"/>
        <v/>
      </c>
    </row>
    <row r="10404" spans="2:11" x14ac:dyDescent="0.2">
      <c r="B10404" s="10" t="str">
        <f t="shared" si="324"/>
        <v/>
      </c>
      <c r="C10404" s="30"/>
      <c r="H10404" s="10" t="str">
        <f>IFERROR(IF(INDEX(Rooms[اعتماد القيمة],MATCH(الحجز!$D10404,Rooms[الشقة],0),1)&lt;=الحجز!$C10404,((INDEX(Rooms[القيمة],MATCH(الحجز!$D10404,Rooms[الشقة],0),1)*الحجز!$E10404)+G10404)-F10404,الحجز!$H10404),"")</f>
        <v/>
      </c>
      <c r="I10404" s="10" t="str">
        <f>IFERROR(VLOOKUP(D10404,Rooms[[الشقة]:[وصف]],4,FALSE),"")</f>
        <v/>
      </c>
      <c r="K10404" s="16" t="str">
        <f t="shared" si="325"/>
        <v/>
      </c>
    </row>
    <row r="10405" spans="2:11" x14ac:dyDescent="0.2">
      <c r="B10405" s="10" t="str">
        <f t="shared" si="324"/>
        <v/>
      </c>
      <c r="C10405" s="30"/>
      <c r="H10405" s="10" t="str">
        <f>IFERROR(IF(INDEX(Rooms[اعتماد القيمة],MATCH(الحجز!$D10405,Rooms[الشقة],0),1)&lt;=الحجز!$C10405,((INDEX(Rooms[القيمة],MATCH(الحجز!$D10405,Rooms[الشقة],0),1)*الحجز!$E10405)+G10405)-F10405,الحجز!$H10405),"")</f>
        <v/>
      </c>
      <c r="I10405" s="10" t="str">
        <f>IFERROR(VLOOKUP(D10405,Rooms[[الشقة]:[وصف]],4,FALSE),"")</f>
        <v/>
      </c>
      <c r="K10405" s="16" t="str">
        <f t="shared" si="325"/>
        <v/>
      </c>
    </row>
    <row r="10406" spans="2:11" x14ac:dyDescent="0.2">
      <c r="B10406" s="10" t="str">
        <f t="shared" si="324"/>
        <v/>
      </c>
      <c r="C10406" s="30"/>
      <c r="H10406" s="10" t="str">
        <f>IFERROR(IF(INDEX(Rooms[اعتماد القيمة],MATCH(الحجز!$D10406,Rooms[الشقة],0),1)&lt;=الحجز!$C10406,((INDEX(Rooms[القيمة],MATCH(الحجز!$D10406,Rooms[الشقة],0),1)*الحجز!$E10406)+G10406)-F10406,الحجز!$H10406),"")</f>
        <v/>
      </c>
      <c r="I10406" s="10" t="str">
        <f>IFERROR(VLOOKUP(D10406,Rooms[[الشقة]:[وصف]],4,FALSE),"")</f>
        <v/>
      </c>
      <c r="K10406" s="16" t="str">
        <f t="shared" si="325"/>
        <v/>
      </c>
    </row>
    <row r="10407" spans="2:11" x14ac:dyDescent="0.2">
      <c r="B10407" s="10" t="str">
        <f t="shared" si="324"/>
        <v/>
      </c>
      <c r="C10407" s="30"/>
      <c r="H10407" s="10" t="str">
        <f>IFERROR(IF(INDEX(Rooms[اعتماد القيمة],MATCH(الحجز!$D10407,Rooms[الشقة],0),1)&lt;=الحجز!$C10407,((INDEX(Rooms[القيمة],MATCH(الحجز!$D10407,Rooms[الشقة],0),1)*الحجز!$E10407)+G10407)-F10407,الحجز!$H10407),"")</f>
        <v/>
      </c>
      <c r="I10407" s="10" t="str">
        <f>IFERROR(VLOOKUP(D10407,Rooms[[الشقة]:[وصف]],4,FALSE),"")</f>
        <v/>
      </c>
      <c r="K10407" s="16" t="str">
        <f t="shared" si="325"/>
        <v/>
      </c>
    </row>
    <row r="10408" spans="2:11" x14ac:dyDescent="0.2">
      <c r="B10408" s="10" t="str">
        <f t="shared" si="324"/>
        <v/>
      </c>
      <c r="C10408" s="30"/>
      <c r="H10408" s="10" t="str">
        <f>IFERROR(IF(INDEX(Rooms[اعتماد القيمة],MATCH(الحجز!$D10408,Rooms[الشقة],0),1)&lt;=الحجز!$C10408,((INDEX(Rooms[القيمة],MATCH(الحجز!$D10408,Rooms[الشقة],0),1)*الحجز!$E10408)+G10408)-F10408,الحجز!$H10408),"")</f>
        <v/>
      </c>
      <c r="I10408" s="10" t="str">
        <f>IFERROR(VLOOKUP(D10408,Rooms[[الشقة]:[وصف]],4,FALSE),"")</f>
        <v/>
      </c>
      <c r="K10408" s="16" t="str">
        <f t="shared" si="325"/>
        <v/>
      </c>
    </row>
    <row r="10409" spans="2:11" x14ac:dyDescent="0.2">
      <c r="B10409" s="10" t="str">
        <f t="shared" si="324"/>
        <v/>
      </c>
      <c r="C10409" s="30"/>
      <c r="H10409" s="10" t="str">
        <f>IFERROR(IF(INDEX(Rooms[اعتماد القيمة],MATCH(الحجز!$D10409,Rooms[الشقة],0),1)&lt;=الحجز!$C10409,((INDEX(Rooms[القيمة],MATCH(الحجز!$D10409,Rooms[الشقة],0),1)*الحجز!$E10409)+G10409)-F10409,الحجز!$H10409),"")</f>
        <v/>
      </c>
      <c r="I10409" s="10" t="str">
        <f>IFERROR(VLOOKUP(D10409,Rooms[[الشقة]:[وصف]],4,FALSE),"")</f>
        <v/>
      </c>
      <c r="K10409" s="16" t="str">
        <f t="shared" si="325"/>
        <v/>
      </c>
    </row>
    <row r="10410" spans="2:11" x14ac:dyDescent="0.2">
      <c r="B10410" s="10" t="str">
        <f t="shared" si="324"/>
        <v/>
      </c>
      <c r="C10410" s="30"/>
      <c r="H10410" s="10" t="str">
        <f>IFERROR(IF(INDEX(Rooms[اعتماد القيمة],MATCH(الحجز!$D10410,Rooms[الشقة],0),1)&lt;=الحجز!$C10410,((INDEX(Rooms[القيمة],MATCH(الحجز!$D10410,Rooms[الشقة],0),1)*الحجز!$E10410)+G10410)-F10410,الحجز!$H10410),"")</f>
        <v/>
      </c>
      <c r="I10410" s="10" t="str">
        <f>IFERROR(VLOOKUP(D10410,Rooms[[الشقة]:[وصف]],4,FALSE),"")</f>
        <v/>
      </c>
      <c r="K10410" s="16" t="str">
        <f t="shared" si="325"/>
        <v/>
      </c>
    </row>
    <row r="10411" spans="2:11" x14ac:dyDescent="0.2">
      <c r="B10411" s="10" t="str">
        <f t="shared" si="324"/>
        <v/>
      </c>
      <c r="C10411" s="30"/>
      <c r="H10411" s="10" t="str">
        <f>IFERROR(IF(INDEX(Rooms[اعتماد القيمة],MATCH(الحجز!$D10411,Rooms[الشقة],0),1)&lt;=الحجز!$C10411,((INDEX(Rooms[القيمة],MATCH(الحجز!$D10411,Rooms[الشقة],0),1)*الحجز!$E10411)+G10411)-F10411,الحجز!$H10411),"")</f>
        <v/>
      </c>
      <c r="I10411" s="10" t="str">
        <f>IFERROR(VLOOKUP(D10411,Rooms[[الشقة]:[وصف]],4,FALSE),"")</f>
        <v/>
      </c>
      <c r="K10411" s="16" t="str">
        <f t="shared" si="325"/>
        <v/>
      </c>
    </row>
    <row r="10412" spans="2:11" x14ac:dyDescent="0.2">
      <c r="B10412" s="10" t="str">
        <f t="shared" si="324"/>
        <v/>
      </c>
      <c r="C10412" s="30"/>
      <c r="H10412" s="10" t="str">
        <f>IFERROR(IF(INDEX(Rooms[اعتماد القيمة],MATCH(الحجز!$D10412,Rooms[الشقة],0),1)&lt;=الحجز!$C10412,((INDEX(Rooms[القيمة],MATCH(الحجز!$D10412,Rooms[الشقة],0),1)*الحجز!$E10412)+G10412)-F10412,الحجز!$H10412),"")</f>
        <v/>
      </c>
      <c r="I10412" s="10" t="str">
        <f>IFERROR(VLOOKUP(D10412,Rooms[[الشقة]:[وصف]],4,FALSE),"")</f>
        <v/>
      </c>
      <c r="K10412" s="16" t="str">
        <f t="shared" si="325"/>
        <v/>
      </c>
    </row>
    <row r="10413" spans="2:11" x14ac:dyDescent="0.2">
      <c r="B10413" s="10" t="str">
        <f t="shared" si="324"/>
        <v/>
      </c>
      <c r="C10413" s="30"/>
      <c r="H10413" s="10" t="str">
        <f>IFERROR(IF(INDEX(Rooms[اعتماد القيمة],MATCH(الحجز!$D10413,Rooms[الشقة],0),1)&lt;=الحجز!$C10413,((INDEX(Rooms[القيمة],MATCH(الحجز!$D10413,Rooms[الشقة],0),1)*الحجز!$E10413)+G10413)-F10413,الحجز!$H10413),"")</f>
        <v/>
      </c>
      <c r="I10413" s="10" t="str">
        <f>IFERROR(VLOOKUP(D10413,Rooms[[الشقة]:[وصف]],4,FALSE),"")</f>
        <v/>
      </c>
      <c r="K10413" s="16" t="str">
        <f t="shared" si="325"/>
        <v/>
      </c>
    </row>
    <row r="10414" spans="2:11" x14ac:dyDescent="0.2">
      <c r="B10414" s="10" t="str">
        <f t="shared" si="324"/>
        <v/>
      </c>
      <c r="C10414" s="30"/>
      <c r="H10414" s="10" t="str">
        <f>IFERROR(IF(INDEX(Rooms[اعتماد القيمة],MATCH(الحجز!$D10414,Rooms[الشقة],0),1)&lt;=الحجز!$C10414,((INDEX(Rooms[القيمة],MATCH(الحجز!$D10414,Rooms[الشقة],0),1)*الحجز!$E10414)+G10414)-F10414,الحجز!$H10414),"")</f>
        <v/>
      </c>
      <c r="I10414" s="10" t="str">
        <f>IFERROR(VLOOKUP(D10414,Rooms[[الشقة]:[وصف]],4,FALSE),"")</f>
        <v/>
      </c>
      <c r="K10414" s="16" t="str">
        <f t="shared" si="325"/>
        <v/>
      </c>
    </row>
    <row r="10415" spans="2:11" x14ac:dyDescent="0.2">
      <c r="B10415" s="10" t="str">
        <f t="shared" si="324"/>
        <v/>
      </c>
      <c r="C10415" s="30"/>
      <c r="H10415" s="10" t="str">
        <f>IFERROR(IF(INDEX(Rooms[اعتماد القيمة],MATCH(الحجز!$D10415,Rooms[الشقة],0),1)&lt;=الحجز!$C10415,((INDEX(Rooms[القيمة],MATCH(الحجز!$D10415,Rooms[الشقة],0),1)*الحجز!$E10415)+G10415)-F10415,الحجز!$H10415),"")</f>
        <v/>
      </c>
      <c r="I10415" s="10" t="str">
        <f>IFERROR(VLOOKUP(D10415,Rooms[[الشقة]:[وصف]],4,FALSE),"")</f>
        <v/>
      </c>
      <c r="K10415" s="16" t="str">
        <f t="shared" si="325"/>
        <v/>
      </c>
    </row>
    <row r="10416" spans="2:11" x14ac:dyDescent="0.2">
      <c r="B10416" s="10" t="str">
        <f t="shared" si="324"/>
        <v/>
      </c>
      <c r="C10416" s="30"/>
      <c r="H10416" s="10" t="str">
        <f>IFERROR(IF(INDEX(Rooms[اعتماد القيمة],MATCH(الحجز!$D10416,Rooms[الشقة],0),1)&lt;=الحجز!$C10416,((INDEX(Rooms[القيمة],MATCH(الحجز!$D10416,Rooms[الشقة],0),1)*الحجز!$E10416)+G10416)-F10416,الحجز!$H10416),"")</f>
        <v/>
      </c>
      <c r="I10416" s="10" t="str">
        <f>IFERROR(VLOOKUP(D10416,Rooms[[الشقة]:[وصف]],4,FALSE),"")</f>
        <v/>
      </c>
      <c r="K10416" s="16" t="str">
        <f t="shared" si="325"/>
        <v/>
      </c>
    </row>
    <row r="10417" spans="2:11" x14ac:dyDescent="0.2">
      <c r="B10417" s="10" t="str">
        <f t="shared" si="324"/>
        <v/>
      </c>
      <c r="C10417" s="30"/>
      <c r="H10417" s="10" t="str">
        <f>IFERROR(IF(INDEX(Rooms[اعتماد القيمة],MATCH(الحجز!$D10417,Rooms[الشقة],0),1)&lt;=الحجز!$C10417,((INDEX(Rooms[القيمة],MATCH(الحجز!$D10417,Rooms[الشقة],0),1)*الحجز!$E10417)+G10417)-F10417,الحجز!$H10417),"")</f>
        <v/>
      </c>
      <c r="I10417" s="10" t="str">
        <f>IFERROR(VLOOKUP(D10417,Rooms[[الشقة]:[وصف]],4,FALSE),"")</f>
        <v/>
      </c>
      <c r="K10417" s="16" t="str">
        <f t="shared" si="325"/>
        <v/>
      </c>
    </row>
    <row r="10418" spans="2:11" x14ac:dyDescent="0.2">
      <c r="B10418" s="10" t="str">
        <f t="shared" si="324"/>
        <v/>
      </c>
      <c r="C10418" s="30"/>
      <c r="H10418" s="10" t="str">
        <f>IFERROR(IF(INDEX(Rooms[اعتماد القيمة],MATCH(الحجز!$D10418,Rooms[الشقة],0),1)&lt;=الحجز!$C10418,((INDEX(Rooms[القيمة],MATCH(الحجز!$D10418,Rooms[الشقة],0),1)*الحجز!$E10418)+G10418)-F10418,الحجز!$H10418),"")</f>
        <v/>
      </c>
      <c r="I10418" s="10" t="str">
        <f>IFERROR(VLOOKUP(D10418,Rooms[[الشقة]:[وصف]],4,FALSE),"")</f>
        <v/>
      </c>
      <c r="K10418" s="16" t="str">
        <f t="shared" si="325"/>
        <v/>
      </c>
    </row>
    <row r="10419" spans="2:11" x14ac:dyDescent="0.2">
      <c r="B10419" s="10" t="str">
        <f t="shared" si="324"/>
        <v/>
      </c>
      <c r="C10419" s="30"/>
      <c r="H10419" s="10" t="str">
        <f>IFERROR(IF(INDEX(Rooms[اعتماد القيمة],MATCH(الحجز!$D10419,Rooms[الشقة],0),1)&lt;=الحجز!$C10419,((INDEX(Rooms[القيمة],MATCH(الحجز!$D10419,Rooms[الشقة],0),1)*الحجز!$E10419)+G10419)-F10419,الحجز!$H10419),"")</f>
        <v/>
      </c>
      <c r="I10419" s="10" t="str">
        <f>IFERROR(VLOOKUP(D10419,Rooms[[الشقة]:[وصف]],4,FALSE),"")</f>
        <v/>
      </c>
      <c r="K10419" s="16" t="str">
        <f t="shared" si="325"/>
        <v/>
      </c>
    </row>
    <row r="10420" spans="2:11" x14ac:dyDescent="0.2">
      <c r="B10420" s="10" t="str">
        <f t="shared" si="324"/>
        <v/>
      </c>
      <c r="C10420" s="30"/>
      <c r="H10420" s="10" t="str">
        <f>IFERROR(IF(INDEX(Rooms[اعتماد القيمة],MATCH(الحجز!$D10420,Rooms[الشقة],0),1)&lt;=الحجز!$C10420,((INDEX(Rooms[القيمة],MATCH(الحجز!$D10420,Rooms[الشقة],0),1)*الحجز!$E10420)+G10420)-F10420,الحجز!$H10420),"")</f>
        <v/>
      </c>
      <c r="I10420" s="10" t="str">
        <f>IFERROR(VLOOKUP(D10420,Rooms[[الشقة]:[وصف]],4,FALSE),"")</f>
        <v/>
      </c>
      <c r="K10420" s="16" t="str">
        <f t="shared" si="325"/>
        <v/>
      </c>
    </row>
    <row r="10421" spans="2:11" x14ac:dyDescent="0.2">
      <c r="B10421" s="10" t="str">
        <f t="shared" si="324"/>
        <v/>
      </c>
      <c r="C10421" s="30"/>
      <c r="H10421" s="10" t="str">
        <f>IFERROR(IF(INDEX(Rooms[اعتماد القيمة],MATCH(الحجز!$D10421,Rooms[الشقة],0),1)&lt;=الحجز!$C10421,((INDEX(Rooms[القيمة],MATCH(الحجز!$D10421,Rooms[الشقة],0),1)*الحجز!$E10421)+G10421)-F10421,الحجز!$H10421),"")</f>
        <v/>
      </c>
      <c r="I10421" s="10" t="str">
        <f>IFERROR(VLOOKUP(D10421,Rooms[[الشقة]:[وصف]],4,FALSE),"")</f>
        <v/>
      </c>
      <c r="K10421" s="16" t="str">
        <f t="shared" si="325"/>
        <v/>
      </c>
    </row>
    <row r="10422" spans="2:11" x14ac:dyDescent="0.2">
      <c r="B10422" s="10" t="str">
        <f t="shared" si="324"/>
        <v/>
      </c>
      <c r="C10422" s="30"/>
      <c r="H10422" s="10" t="str">
        <f>IFERROR(IF(INDEX(Rooms[اعتماد القيمة],MATCH(الحجز!$D10422,Rooms[الشقة],0),1)&lt;=الحجز!$C10422,((INDEX(Rooms[القيمة],MATCH(الحجز!$D10422,Rooms[الشقة],0),1)*الحجز!$E10422)+G10422)-F10422,الحجز!$H10422),"")</f>
        <v/>
      </c>
      <c r="I10422" s="10" t="str">
        <f>IFERROR(VLOOKUP(D10422,Rooms[[الشقة]:[وصف]],4,FALSE),"")</f>
        <v/>
      </c>
      <c r="K10422" s="16" t="str">
        <f t="shared" si="325"/>
        <v/>
      </c>
    </row>
    <row r="10423" spans="2:11" x14ac:dyDescent="0.2">
      <c r="B10423" s="10" t="str">
        <f t="shared" si="324"/>
        <v/>
      </c>
      <c r="C10423" s="30"/>
      <c r="H10423" s="10" t="str">
        <f>IFERROR(IF(INDEX(Rooms[اعتماد القيمة],MATCH(الحجز!$D10423,Rooms[الشقة],0),1)&lt;=الحجز!$C10423,((INDEX(Rooms[القيمة],MATCH(الحجز!$D10423,Rooms[الشقة],0),1)*الحجز!$E10423)+G10423)-F10423,الحجز!$H10423),"")</f>
        <v/>
      </c>
      <c r="I10423" s="10" t="str">
        <f>IFERROR(VLOOKUP(D10423,Rooms[[الشقة]:[وصف]],4,FALSE),"")</f>
        <v/>
      </c>
      <c r="K10423" s="16" t="str">
        <f t="shared" si="325"/>
        <v/>
      </c>
    </row>
    <row r="10424" spans="2:11" x14ac:dyDescent="0.2">
      <c r="B10424" s="10" t="str">
        <f t="shared" si="324"/>
        <v/>
      </c>
      <c r="C10424" s="30"/>
      <c r="H10424" s="10" t="str">
        <f>IFERROR(IF(INDEX(Rooms[اعتماد القيمة],MATCH(الحجز!$D10424,Rooms[الشقة],0),1)&lt;=الحجز!$C10424,((INDEX(Rooms[القيمة],MATCH(الحجز!$D10424,Rooms[الشقة],0),1)*الحجز!$E10424)+G10424)-F10424,الحجز!$H10424),"")</f>
        <v/>
      </c>
      <c r="I10424" s="10" t="str">
        <f>IFERROR(VLOOKUP(D10424,Rooms[[الشقة]:[وصف]],4,FALSE),"")</f>
        <v/>
      </c>
      <c r="K10424" s="16" t="str">
        <f t="shared" si="325"/>
        <v/>
      </c>
    </row>
    <row r="10425" spans="2:11" x14ac:dyDescent="0.2">
      <c r="B10425" s="10" t="str">
        <f t="shared" si="324"/>
        <v/>
      </c>
      <c r="C10425" s="30"/>
      <c r="H10425" s="10" t="str">
        <f>IFERROR(IF(INDEX(Rooms[اعتماد القيمة],MATCH(الحجز!$D10425,Rooms[الشقة],0),1)&lt;=الحجز!$C10425,((INDEX(Rooms[القيمة],MATCH(الحجز!$D10425,Rooms[الشقة],0),1)*الحجز!$E10425)+G10425)-F10425,الحجز!$H10425),"")</f>
        <v/>
      </c>
      <c r="I10425" s="10" t="str">
        <f>IFERROR(VLOOKUP(D10425,Rooms[[الشقة]:[وصف]],4,FALSE),"")</f>
        <v/>
      </c>
      <c r="K10425" s="16" t="str">
        <f t="shared" si="325"/>
        <v/>
      </c>
    </row>
    <row r="10426" spans="2:11" x14ac:dyDescent="0.2">
      <c r="B10426" s="10" t="str">
        <f t="shared" si="324"/>
        <v/>
      </c>
      <c r="C10426" s="30"/>
      <c r="H10426" s="10" t="str">
        <f>IFERROR(IF(INDEX(Rooms[اعتماد القيمة],MATCH(الحجز!$D10426,Rooms[الشقة],0),1)&lt;=الحجز!$C10426,((INDEX(Rooms[القيمة],MATCH(الحجز!$D10426,Rooms[الشقة],0),1)*الحجز!$E10426)+G10426)-F10426,الحجز!$H10426),"")</f>
        <v/>
      </c>
      <c r="I10426" s="10" t="str">
        <f>IFERROR(VLOOKUP(D10426,Rooms[[الشقة]:[وصف]],4,FALSE),"")</f>
        <v/>
      </c>
      <c r="K10426" s="16" t="str">
        <f t="shared" si="325"/>
        <v/>
      </c>
    </row>
    <row r="10427" spans="2:11" x14ac:dyDescent="0.2">
      <c r="B10427" s="10" t="str">
        <f t="shared" si="324"/>
        <v/>
      </c>
      <c r="C10427" s="30"/>
      <c r="H10427" s="10" t="str">
        <f>IFERROR(IF(INDEX(Rooms[اعتماد القيمة],MATCH(الحجز!$D10427,Rooms[الشقة],0),1)&lt;=الحجز!$C10427,((INDEX(Rooms[القيمة],MATCH(الحجز!$D10427,Rooms[الشقة],0),1)*الحجز!$E10427)+G10427)-F10427,الحجز!$H10427),"")</f>
        <v/>
      </c>
      <c r="I10427" s="10" t="str">
        <f>IFERROR(VLOOKUP(D10427,Rooms[[الشقة]:[وصف]],4,FALSE),"")</f>
        <v/>
      </c>
      <c r="K10427" s="16" t="str">
        <f t="shared" si="325"/>
        <v/>
      </c>
    </row>
    <row r="10428" spans="2:11" x14ac:dyDescent="0.2">
      <c r="B10428" s="10" t="str">
        <f t="shared" si="324"/>
        <v/>
      </c>
      <c r="C10428" s="30"/>
      <c r="H10428" s="10" t="str">
        <f>IFERROR(IF(INDEX(Rooms[اعتماد القيمة],MATCH(الحجز!$D10428,Rooms[الشقة],0),1)&lt;=الحجز!$C10428,((INDEX(Rooms[القيمة],MATCH(الحجز!$D10428,Rooms[الشقة],0),1)*الحجز!$E10428)+G10428)-F10428,الحجز!$H10428),"")</f>
        <v/>
      </c>
      <c r="I10428" s="10" t="str">
        <f>IFERROR(VLOOKUP(D10428,Rooms[[الشقة]:[وصف]],4,FALSE),"")</f>
        <v/>
      </c>
      <c r="K10428" s="16" t="str">
        <f t="shared" si="325"/>
        <v/>
      </c>
    </row>
    <row r="10429" spans="2:11" x14ac:dyDescent="0.2">
      <c r="B10429" s="10" t="str">
        <f t="shared" si="324"/>
        <v/>
      </c>
      <c r="C10429" s="30"/>
      <c r="H10429" s="10" t="str">
        <f>IFERROR(IF(INDEX(Rooms[اعتماد القيمة],MATCH(الحجز!$D10429,Rooms[الشقة],0),1)&lt;=الحجز!$C10429,((INDEX(Rooms[القيمة],MATCH(الحجز!$D10429,Rooms[الشقة],0),1)*الحجز!$E10429)+G10429)-F10429,الحجز!$H10429),"")</f>
        <v/>
      </c>
      <c r="I10429" s="10" t="str">
        <f>IFERROR(VLOOKUP(D10429,Rooms[[الشقة]:[وصف]],4,FALSE),"")</f>
        <v/>
      </c>
      <c r="K10429" s="16" t="str">
        <f t="shared" si="325"/>
        <v/>
      </c>
    </row>
    <row r="10430" spans="2:11" x14ac:dyDescent="0.2">
      <c r="B10430" s="10" t="str">
        <f t="shared" si="324"/>
        <v/>
      </c>
      <c r="C10430" s="30"/>
      <c r="H10430" s="10" t="str">
        <f>IFERROR(IF(INDEX(Rooms[اعتماد القيمة],MATCH(الحجز!$D10430,Rooms[الشقة],0),1)&lt;=الحجز!$C10430,((INDEX(Rooms[القيمة],MATCH(الحجز!$D10430,Rooms[الشقة],0),1)*الحجز!$E10430)+G10430)-F10430,الحجز!$H10430),"")</f>
        <v/>
      </c>
      <c r="I10430" s="10" t="str">
        <f>IFERROR(VLOOKUP(D10430,Rooms[[الشقة]:[وصف]],4,FALSE),"")</f>
        <v/>
      </c>
      <c r="K10430" s="16" t="str">
        <f t="shared" si="325"/>
        <v/>
      </c>
    </row>
    <row r="10431" spans="2:11" x14ac:dyDescent="0.2">
      <c r="B10431" s="10" t="str">
        <f t="shared" si="324"/>
        <v/>
      </c>
      <c r="C10431" s="30"/>
      <c r="H10431" s="10" t="str">
        <f>IFERROR(IF(INDEX(Rooms[اعتماد القيمة],MATCH(الحجز!$D10431,Rooms[الشقة],0),1)&lt;=الحجز!$C10431,((INDEX(Rooms[القيمة],MATCH(الحجز!$D10431,Rooms[الشقة],0),1)*الحجز!$E10431)+G10431)-F10431,الحجز!$H10431),"")</f>
        <v/>
      </c>
      <c r="I10431" s="10" t="str">
        <f>IFERROR(VLOOKUP(D10431,Rooms[[الشقة]:[وصف]],4,FALSE),"")</f>
        <v/>
      </c>
      <c r="K10431" s="16" t="str">
        <f t="shared" si="325"/>
        <v/>
      </c>
    </row>
    <row r="10432" spans="2:11" x14ac:dyDescent="0.2">
      <c r="B10432" s="10" t="str">
        <f t="shared" si="324"/>
        <v/>
      </c>
      <c r="C10432" s="30"/>
      <c r="H10432" s="10" t="str">
        <f>IFERROR(IF(INDEX(Rooms[اعتماد القيمة],MATCH(الحجز!$D10432,Rooms[الشقة],0),1)&lt;=الحجز!$C10432,((INDEX(Rooms[القيمة],MATCH(الحجز!$D10432,Rooms[الشقة],0),1)*الحجز!$E10432)+G10432)-F10432,الحجز!$H10432),"")</f>
        <v/>
      </c>
      <c r="I10432" s="10" t="str">
        <f>IFERROR(VLOOKUP(D10432,Rooms[[الشقة]:[وصف]],4,FALSE),"")</f>
        <v/>
      </c>
      <c r="K10432" s="16" t="str">
        <f t="shared" si="325"/>
        <v/>
      </c>
    </row>
    <row r="10433" spans="2:11" x14ac:dyDescent="0.2">
      <c r="B10433" s="10" t="str">
        <f t="shared" si="324"/>
        <v/>
      </c>
      <c r="C10433" s="30"/>
      <c r="H10433" s="10" t="str">
        <f>IFERROR(IF(INDEX(Rooms[اعتماد القيمة],MATCH(الحجز!$D10433,Rooms[الشقة],0),1)&lt;=الحجز!$C10433,((INDEX(Rooms[القيمة],MATCH(الحجز!$D10433,Rooms[الشقة],0),1)*الحجز!$E10433)+G10433)-F10433,الحجز!$H10433),"")</f>
        <v/>
      </c>
      <c r="I10433" s="10" t="str">
        <f>IFERROR(VLOOKUP(D10433,Rooms[[الشقة]:[وصف]],4,FALSE),"")</f>
        <v/>
      </c>
      <c r="K10433" s="16" t="str">
        <f t="shared" si="325"/>
        <v/>
      </c>
    </row>
    <row r="10434" spans="2:11" x14ac:dyDescent="0.2">
      <c r="B10434" s="10" t="str">
        <f t="shared" si="324"/>
        <v/>
      </c>
      <c r="C10434" s="30"/>
      <c r="H10434" s="10" t="str">
        <f>IFERROR(IF(INDEX(Rooms[اعتماد القيمة],MATCH(الحجز!$D10434,Rooms[الشقة],0),1)&lt;=الحجز!$C10434,((INDEX(Rooms[القيمة],MATCH(الحجز!$D10434,Rooms[الشقة],0),1)*الحجز!$E10434)+G10434)-F10434,الحجز!$H10434),"")</f>
        <v/>
      </c>
      <c r="I10434" s="10" t="str">
        <f>IFERROR(VLOOKUP(D10434,Rooms[[الشقة]:[وصف]],4,FALSE),"")</f>
        <v/>
      </c>
      <c r="K10434" s="16" t="str">
        <f t="shared" si="325"/>
        <v/>
      </c>
    </row>
    <row r="10435" spans="2:11" x14ac:dyDescent="0.2">
      <c r="B10435" s="10" t="str">
        <f t="shared" si="324"/>
        <v/>
      </c>
      <c r="C10435" s="30"/>
      <c r="H10435" s="10" t="str">
        <f>IFERROR(IF(INDEX(Rooms[اعتماد القيمة],MATCH(الحجز!$D10435,Rooms[الشقة],0),1)&lt;=الحجز!$C10435,((INDEX(Rooms[القيمة],MATCH(الحجز!$D10435,Rooms[الشقة],0),1)*الحجز!$E10435)+G10435)-F10435,الحجز!$H10435),"")</f>
        <v/>
      </c>
      <c r="I10435" s="10" t="str">
        <f>IFERROR(VLOOKUP(D10435,Rooms[[الشقة]:[وصف]],4,FALSE),"")</f>
        <v/>
      </c>
      <c r="K10435" s="16" t="str">
        <f t="shared" si="325"/>
        <v/>
      </c>
    </row>
    <row r="10436" spans="2:11" x14ac:dyDescent="0.2">
      <c r="B10436" s="10" t="str">
        <f t="shared" si="324"/>
        <v/>
      </c>
      <c r="C10436" s="30"/>
      <c r="H10436" s="10" t="str">
        <f>IFERROR(IF(INDEX(Rooms[اعتماد القيمة],MATCH(الحجز!$D10436,Rooms[الشقة],0),1)&lt;=الحجز!$C10436,((INDEX(Rooms[القيمة],MATCH(الحجز!$D10436,Rooms[الشقة],0),1)*الحجز!$E10436)+G10436)-F10436,الحجز!$H10436),"")</f>
        <v/>
      </c>
      <c r="I10436" s="10" t="str">
        <f>IFERROR(VLOOKUP(D10436,Rooms[[الشقة]:[وصف]],4,FALSE),"")</f>
        <v/>
      </c>
      <c r="K10436" s="16" t="str">
        <f t="shared" si="325"/>
        <v/>
      </c>
    </row>
    <row r="10437" spans="2:11" x14ac:dyDescent="0.2">
      <c r="B10437" s="10" t="str">
        <f t="shared" ref="B10437:B10500" si="326">IF(C10437&lt;&gt;"",ROW(A10434),"")</f>
        <v/>
      </c>
      <c r="C10437" s="30"/>
      <c r="H10437" s="10" t="str">
        <f>IFERROR(IF(INDEX(Rooms[اعتماد القيمة],MATCH(الحجز!$D10437,Rooms[الشقة],0),1)&lt;=الحجز!$C10437,((INDEX(Rooms[القيمة],MATCH(الحجز!$D10437,Rooms[الشقة],0),1)*الحجز!$E10437)+G10437)-F10437,الحجز!$H10437),"")</f>
        <v/>
      </c>
      <c r="I10437" s="10" t="str">
        <f>IFERROR(VLOOKUP(D10437,Rooms[[الشقة]:[وصف]],4,FALSE),"")</f>
        <v/>
      </c>
      <c r="K10437" s="16" t="str">
        <f t="shared" ref="K10437:K10500" si="327">IF(AND(E10437="",C10437=""),"",C10437+(IF(E10437&lt;1,E10437,(E10437-1))))</f>
        <v/>
      </c>
    </row>
    <row r="10438" spans="2:11" x14ac:dyDescent="0.2">
      <c r="B10438" s="10" t="str">
        <f t="shared" si="326"/>
        <v/>
      </c>
      <c r="C10438" s="30"/>
      <c r="H10438" s="10" t="str">
        <f>IFERROR(IF(INDEX(Rooms[اعتماد القيمة],MATCH(الحجز!$D10438,Rooms[الشقة],0),1)&lt;=الحجز!$C10438,((INDEX(Rooms[القيمة],MATCH(الحجز!$D10438,Rooms[الشقة],0),1)*الحجز!$E10438)+G10438)-F10438,الحجز!$H10438),"")</f>
        <v/>
      </c>
      <c r="I10438" s="10" t="str">
        <f>IFERROR(VLOOKUP(D10438,Rooms[[الشقة]:[وصف]],4,FALSE),"")</f>
        <v/>
      </c>
      <c r="K10438" s="16" t="str">
        <f t="shared" si="327"/>
        <v/>
      </c>
    </row>
    <row r="10439" spans="2:11" x14ac:dyDescent="0.2">
      <c r="B10439" s="10" t="str">
        <f t="shared" si="326"/>
        <v/>
      </c>
      <c r="C10439" s="30"/>
      <c r="H10439" s="10" t="str">
        <f>IFERROR(IF(INDEX(Rooms[اعتماد القيمة],MATCH(الحجز!$D10439,Rooms[الشقة],0),1)&lt;=الحجز!$C10439,((INDEX(Rooms[القيمة],MATCH(الحجز!$D10439,Rooms[الشقة],0),1)*الحجز!$E10439)+G10439)-F10439,الحجز!$H10439),"")</f>
        <v/>
      </c>
      <c r="I10439" s="10" t="str">
        <f>IFERROR(VLOOKUP(D10439,Rooms[[الشقة]:[وصف]],4,FALSE),"")</f>
        <v/>
      </c>
      <c r="K10439" s="16" t="str">
        <f t="shared" si="327"/>
        <v/>
      </c>
    </row>
    <row r="10440" spans="2:11" x14ac:dyDescent="0.2">
      <c r="B10440" s="10" t="str">
        <f t="shared" si="326"/>
        <v/>
      </c>
      <c r="C10440" s="30"/>
      <c r="H10440" s="10" t="str">
        <f>IFERROR(IF(INDEX(Rooms[اعتماد القيمة],MATCH(الحجز!$D10440,Rooms[الشقة],0),1)&lt;=الحجز!$C10440,((INDEX(Rooms[القيمة],MATCH(الحجز!$D10440,Rooms[الشقة],0),1)*الحجز!$E10440)+G10440)-F10440,الحجز!$H10440),"")</f>
        <v/>
      </c>
      <c r="I10440" s="10" t="str">
        <f>IFERROR(VLOOKUP(D10440,Rooms[[الشقة]:[وصف]],4,FALSE),"")</f>
        <v/>
      </c>
      <c r="K10440" s="16" t="str">
        <f t="shared" si="327"/>
        <v/>
      </c>
    </row>
    <row r="10441" spans="2:11" x14ac:dyDescent="0.2">
      <c r="B10441" s="10" t="str">
        <f t="shared" si="326"/>
        <v/>
      </c>
      <c r="C10441" s="30"/>
      <c r="H10441" s="10" t="str">
        <f>IFERROR(IF(INDEX(Rooms[اعتماد القيمة],MATCH(الحجز!$D10441,Rooms[الشقة],0),1)&lt;=الحجز!$C10441,((INDEX(Rooms[القيمة],MATCH(الحجز!$D10441,Rooms[الشقة],0),1)*الحجز!$E10441)+G10441)-F10441,الحجز!$H10441),"")</f>
        <v/>
      </c>
      <c r="I10441" s="10" t="str">
        <f>IFERROR(VLOOKUP(D10441,Rooms[[الشقة]:[وصف]],4,FALSE),"")</f>
        <v/>
      </c>
      <c r="K10441" s="16" t="str">
        <f t="shared" si="327"/>
        <v/>
      </c>
    </row>
    <row r="10442" spans="2:11" x14ac:dyDescent="0.2">
      <c r="B10442" s="10" t="str">
        <f t="shared" si="326"/>
        <v/>
      </c>
      <c r="C10442" s="30"/>
      <c r="H10442" s="10" t="str">
        <f>IFERROR(IF(INDEX(Rooms[اعتماد القيمة],MATCH(الحجز!$D10442,Rooms[الشقة],0),1)&lt;=الحجز!$C10442,((INDEX(Rooms[القيمة],MATCH(الحجز!$D10442,Rooms[الشقة],0),1)*الحجز!$E10442)+G10442)-F10442,الحجز!$H10442),"")</f>
        <v/>
      </c>
      <c r="I10442" s="10" t="str">
        <f>IFERROR(VLOOKUP(D10442,Rooms[[الشقة]:[وصف]],4,FALSE),"")</f>
        <v/>
      </c>
      <c r="K10442" s="16" t="str">
        <f t="shared" si="327"/>
        <v/>
      </c>
    </row>
    <row r="10443" spans="2:11" x14ac:dyDescent="0.2">
      <c r="B10443" s="10" t="str">
        <f t="shared" si="326"/>
        <v/>
      </c>
      <c r="C10443" s="30"/>
      <c r="H10443" s="10" t="str">
        <f>IFERROR(IF(INDEX(Rooms[اعتماد القيمة],MATCH(الحجز!$D10443,Rooms[الشقة],0),1)&lt;=الحجز!$C10443,((INDEX(Rooms[القيمة],MATCH(الحجز!$D10443,Rooms[الشقة],0),1)*الحجز!$E10443)+G10443)-F10443,الحجز!$H10443),"")</f>
        <v/>
      </c>
      <c r="I10443" s="10" t="str">
        <f>IFERROR(VLOOKUP(D10443,Rooms[[الشقة]:[وصف]],4,FALSE),"")</f>
        <v/>
      </c>
      <c r="K10443" s="16" t="str">
        <f t="shared" si="327"/>
        <v/>
      </c>
    </row>
    <row r="10444" spans="2:11" x14ac:dyDescent="0.2">
      <c r="B10444" s="10" t="str">
        <f t="shared" si="326"/>
        <v/>
      </c>
      <c r="C10444" s="30"/>
      <c r="H10444" s="10" t="str">
        <f>IFERROR(IF(INDEX(Rooms[اعتماد القيمة],MATCH(الحجز!$D10444,Rooms[الشقة],0),1)&lt;=الحجز!$C10444,((INDEX(Rooms[القيمة],MATCH(الحجز!$D10444,Rooms[الشقة],0),1)*الحجز!$E10444)+G10444)-F10444,الحجز!$H10444),"")</f>
        <v/>
      </c>
      <c r="I10444" s="10" t="str">
        <f>IFERROR(VLOOKUP(D10444,Rooms[[الشقة]:[وصف]],4,FALSE),"")</f>
        <v/>
      </c>
      <c r="K10444" s="16" t="str">
        <f t="shared" si="327"/>
        <v/>
      </c>
    </row>
    <row r="10445" spans="2:11" x14ac:dyDescent="0.2">
      <c r="B10445" s="10" t="str">
        <f t="shared" si="326"/>
        <v/>
      </c>
      <c r="C10445" s="30"/>
      <c r="H10445" s="10" t="str">
        <f>IFERROR(IF(INDEX(Rooms[اعتماد القيمة],MATCH(الحجز!$D10445,Rooms[الشقة],0),1)&lt;=الحجز!$C10445,((INDEX(Rooms[القيمة],MATCH(الحجز!$D10445,Rooms[الشقة],0),1)*الحجز!$E10445)+G10445)-F10445,الحجز!$H10445),"")</f>
        <v/>
      </c>
      <c r="I10445" s="10" t="str">
        <f>IFERROR(VLOOKUP(D10445,Rooms[[الشقة]:[وصف]],4,FALSE),"")</f>
        <v/>
      </c>
      <c r="K10445" s="16" t="str">
        <f t="shared" si="327"/>
        <v/>
      </c>
    </row>
    <row r="10446" spans="2:11" x14ac:dyDescent="0.2">
      <c r="B10446" s="10" t="str">
        <f t="shared" si="326"/>
        <v/>
      </c>
      <c r="C10446" s="30"/>
      <c r="H10446" s="10" t="str">
        <f>IFERROR(IF(INDEX(Rooms[اعتماد القيمة],MATCH(الحجز!$D10446,Rooms[الشقة],0),1)&lt;=الحجز!$C10446,((INDEX(Rooms[القيمة],MATCH(الحجز!$D10446,Rooms[الشقة],0),1)*الحجز!$E10446)+G10446)-F10446,الحجز!$H10446),"")</f>
        <v/>
      </c>
      <c r="I10446" s="10" t="str">
        <f>IFERROR(VLOOKUP(D10446,Rooms[[الشقة]:[وصف]],4,FALSE),"")</f>
        <v/>
      </c>
      <c r="K10446" s="16" t="str">
        <f t="shared" si="327"/>
        <v/>
      </c>
    </row>
    <row r="10447" spans="2:11" x14ac:dyDescent="0.2">
      <c r="B10447" s="10" t="str">
        <f t="shared" si="326"/>
        <v/>
      </c>
      <c r="C10447" s="30"/>
      <c r="H10447" s="10" t="str">
        <f>IFERROR(IF(INDEX(Rooms[اعتماد القيمة],MATCH(الحجز!$D10447,Rooms[الشقة],0),1)&lt;=الحجز!$C10447,((INDEX(Rooms[القيمة],MATCH(الحجز!$D10447,Rooms[الشقة],0),1)*الحجز!$E10447)+G10447)-F10447,الحجز!$H10447),"")</f>
        <v/>
      </c>
      <c r="I10447" s="10" t="str">
        <f>IFERROR(VLOOKUP(D10447,Rooms[[الشقة]:[وصف]],4,FALSE),"")</f>
        <v/>
      </c>
      <c r="K10447" s="16" t="str">
        <f t="shared" si="327"/>
        <v/>
      </c>
    </row>
    <row r="10448" spans="2:11" x14ac:dyDescent="0.2">
      <c r="B10448" s="10" t="str">
        <f t="shared" si="326"/>
        <v/>
      </c>
      <c r="C10448" s="30"/>
      <c r="H10448" s="10" t="str">
        <f>IFERROR(IF(INDEX(Rooms[اعتماد القيمة],MATCH(الحجز!$D10448,Rooms[الشقة],0),1)&lt;=الحجز!$C10448,((INDEX(Rooms[القيمة],MATCH(الحجز!$D10448,Rooms[الشقة],0),1)*الحجز!$E10448)+G10448)-F10448,الحجز!$H10448),"")</f>
        <v/>
      </c>
      <c r="I10448" s="10" t="str">
        <f>IFERROR(VLOOKUP(D10448,Rooms[[الشقة]:[وصف]],4,FALSE),"")</f>
        <v/>
      </c>
      <c r="K10448" s="16" t="str">
        <f t="shared" si="327"/>
        <v/>
      </c>
    </row>
    <row r="10449" spans="2:11" x14ac:dyDescent="0.2">
      <c r="B10449" s="10" t="str">
        <f t="shared" si="326"/>
        <v/>
      </c>
      <c r="C10449" s="30"/>
      <c r="H10449" s="10" t="str">
        <f>IFERROR(IF(INDEX(Rooms[اعتماد القيمة],MATCH(الحجز!$D10449,Rooms[الشقة],0),1)&lt;=الحجز!$C10449,((INDEX(Rooms[القيمة],MATCH(الحجز!$D10449,Rooms[الشقة],0),1)*الحجز!$E10449)+G10449)-F10449,الحجز!$H10449),"")</f>
        <v/>
      </c>
      <c r="I10449" s="10" t="str">
        <f>IFERROR(VLOOKUP(D10449,Rooms[[الشقة]:[وصف]],4,FALSE),"")</f>
        <v/>
      </c>
      <c r="K10449" s="16" t="str">
        <f t="shared" si="327"/>
        <v/>
      </c>
    </row>
    <row r="10450" spans="2:11" x14ac:dyDescent="0.2">
      <c r="B10450" s="10" t="str">
        <f t="shared" si="326"/>
        <v/>
      </c>
      <c r="C10450" s="30"/>
      <c r="H10450" s="10" t="str">
        <f>IFERROR(IF(INDEX(Rooms[اعتماد القيمة],MATCH(الحجز!$D10450,Rooms[الشقة],0),1)&lt;=الحجز!$C10450,((INDEX(Rooms[القيمة],MATCH(الحجز!$D10450,Rooms[الشقة],0),1)*الحجز!$E10450)+G10450)-F10450,الحجز!$H10450),"")</f>
        <v/>
      </c>
      <c r="I10450" s="10" t="str">
        <f>IFERROR(VLOOKUP(D10450,Rooms[[الشقة]:[وصف]],4,FALSE),"")</f>
        <v/>
      </c>
      <c r="K10450" s="16" t="str">
        <f t="shared" si="327"/>
        <v/>
      </c>
    </row>
    <row r="10451" spans="2:11" x14ac:dyDescent="0.2">
      <c r="B10451" s="10" t="str">
        <f t="shared" si="326"/>
        <v/>
      </c>
      <c r="C10451" s="30"/>
      <c r="H10451" s="10" t="str">
        <f>IFERROR(IF(INDEX(Rooms[اعتماد القيمة],MATCH(الحجز!$D10451,Rooms[الشقة],0),1)&lt;=الحجز!$C10451,((INDEX(Rooms[القيمة],MATCH(الحجز!$D10451,Rooms[الشقة],0),1)*الحجز!$E10451)+G10451)-F10451,الحجز!$H10451),"")</f>
        <v/>
      </c>
      <c r="I10451" s="10" t="str">
        <f>IFERROR(VLOOKUP(D10451,Rooms[[الشقة]:[وصف]],4,FALSE),"")</f>
        <v/>
      </c>
      <c r="K10451" s="16" t="str">
        <f t="shared" si="327"/>
        <v/>
      </c>
    </row>
    <row r="10452" spans="2:11" x14ac:dyDescent="0.2">
      <c r="B10452" s="10" t="str">
        <f t="shared" si="326"/>
        <v/>
      </c>
      <c r="C10452" s="30"/>
      <c r="H10452" s="10" t="str">
        <f>IFERROR(IF(INDEX(Rooms[اعتماد القيمة],MATCH(الحجز!$D10452,Rooms[الشقة],0),1)&lt;=الحجز!$C10452,((INDEX(Rooms[القيمة],MATCH(الحجز!$D10452,Rooms[الشقة],0),1)*الحجز!$E10452)+G10452)-F10452,الحجز!$H10452),"")</f>
        <v/>
      </c>
      <c r="I10452" s="10" t="str">
        <f>IFERROR(VLOOKUP(D10452,Rooms[[الشقة]:[وصف]],4,FALSE),"")</f>
        <v/>
      </c>
      <c r="K10452" s="16" t="str">
        <f t="shared" si="327"/>
        <v/>
      </c>
    </row>
    <row r="10453" spans="2:11" x14ac:dyDescent="0.2">
      <c r="B10453" s="10" t="str">
        <f t="shared" si="326"/>
        <v/>
      </c>
      <c r="C10453" s="30"/>
      <c r="H10453" s="10" t="str">
        <f>IFERROR(IF(INDEX(Rooms[اعتماد القيمة],MATCH(الحجز!$D10453,Rooms[الشقة],0),1)&lt;=الحجز!$C10453,((INDEX(Rooms[القيمة],MATCH(الحجز!$D10453,Rooms[الشقة],0),1)*الحجز!$E10453)+G10453)-F10453,الحجز!$H10453),"")</f>
        <v/>
      </c>
      <c r="I10453" s="10" t="str">
        <f>IFERROR(VLOOKUP(D10453,Rooms[[الشقة]:[وصف]],4,FALSE),"")</f>
        <v/>
      </c>
      <c r="K10453" s="16" t="str">
        <f t="shared" si="327"/>
        <v/>
      </c>
    </row>
    <row r="10454" spans="2:11" x14ac:dyDescent="0.2">
      <c r="B10454" s="10" t="str">
        <f t="shared" si="326"/>
        <v/>
      </c>
      <c r="C10454" s="30"/>
      <c r="H10454" s="10" t="str">
        <f>IFERROR(IF(INDEX(Rooms[اعتماد القيمة],MATCH(الحجز!$D10454,Rooms[الشقة],0),1)&lt;=الحجز!$C10454,((INDEX(Rooms[القيمة],MATCH(الحجز!$D10454,Rooms[الشقة],0),1)*الحجز!$E10454)+G10454)-F10454,الحجز!$H10454),"")</f>
        <v/>
      </c>
      <c r="I10454" s="10" t="str">
        <f>IFERROR(VLOOKUP(D10454,Rooms[[الشقة]:[وصف]],4,FALSE),"")</f>
        <v/>
      </c>
      <c r="K10454" s="16" t="str">
        <f t="shared" si="327"/>
        <v/>
      </c>
    </row>
    <row r="10455" spans="2:11" x14ac:dyDescent="0.2">
      <c r="B10455" s="10" t="str">
        <f t="shared" si="326"/>
        <v/>
      </c>
      <c r="C10455" s="30"/>
      <c r="H10455" s="10" t="str">
        <f>IFERROR(IF(INDEX(Rooms[اعتماد القيمة],MATCH(الحجز!$D10455,Rooms[الشقة],0),1)&lt;=الحجز!$C10455,((INDEX(Rooms[القيمة],MATCH(الحجز!$D10455,Rooms[الشقة],0),1)*الحجز!$E10455)+G10455)-F10455,الحجز!$H10455),"")</f>
        <v/>
      </c>
      <c r="I10455" s="10" t="str">
        <f>IFERROR(VLOOKUP(D10455,Rooms[[الشقة]:[وصف]],4,FALSE),"")</f>
        <v/>
      </c>
      <c r="K10455" s="16" t="str">
        <f t="shared" si="327"/>
        <v/>
      </c>
    </row>
    <row r="10456" spans="2:11" x14ac:dyDescent="0.2">
      <c r="B10456" s="10" t="str">
        <f t="shared" si="326"/>
        <v/>
      </c>
      <c r="C10456" s="30"/>
      <c r="H10456" s="10" t="str">
        <f>IFERROR(IF(INDEX(Rooms[اعتماد القيمة],MATCH(الحجز!$D10456,Rooms[الشقة],0),1)&lt;=الحجز!$C10456,((INDEX(Rooms[القيمة],MATCH(الحجز!$D10456,Rooms[الشقة],0),1)*الحجز!$E10456)+G10456)-F10456,الحجز!$H10456),"")</f>
        <v/>
      </c>
      <c r="I10456" s="10" t="str">
        <f>IFERROR(VLOOKUP(D10456,Rooms[[الشقة]:[وصف]],4,FALSE),"")</f>
        <v/>
      </c>
      <c r="K10456" s="16" t="str">
        <f t="shared" si="327"/>
        <v/>
      </c>
    </row>
    <row r="10457" spans="2:11" x14ac:dyDescent="0.2">
      <c r="B10457" s="10" t="str">
        <f t="shared" si="326"/>
        <v/>
      </c>
      <c r="C10457" s="30"/>
      <c r="H10457" s="10" t="str">
        <f>IFERROR(IF(INDEX(Rooms[اعتماد القيمة],MATCH(الحجز!$D10457,Rooms[الشقة],0),1)&lt;=الحجز!$C10457,((INDEX(Rooms[القيمة],MATCH(الحجز!$D10457,Rooms[الشقة],0),1)*الحجز!$E10457)+G10457)-F10457,الحجز!$H10457),"")</f>
        <v/>
      </c>
      <c r="I10457" s="10" t="str">
        <f>IFERROR(VLOOKUP(D10457,Rooms[[الشقة]:[وصف]],4,FALSE),"")</f>
        <v/>
      </c>
      <c r="K10457" s="16" t="str">
        <f t="shared" si="327"/>
        <v/>
      </c>
    </row>
    <row r="10458" spans="2:11" x14ac:dyDescent="0.2">
      <c r="B10458" s="10" t="str">
        <f t="shared" si="326"/>
        <v/>
      </c>
      <c r="C10458" s="30"/>
      <c r="H10458" s="10" t="str">
        <f>IFERROR(IF(INDEX(Rooms[اعتماد القيمة],MATCH(الحجز!$D10458,Rooms[الشقة],0),1)&lt;=الحجز!$C10458,((INDEX(Rooms[القيمة],MATCH(الحجز!$D10458,Rooms[الشقة],0),1)*الحجز!$E10458)+G10458)-F10458,الحجز!$H10458),"")</f>
        <v/>
      </c>
      <c r="I10458" s="10" t="str">
        <f>IFERROR(VLOOKUP(D10458,Rooms[[الشقة]:[وصف]],4,FALSE),"")</f>
        <v/>
      </c>
      <c r="K10458" s="16" t="str">
        <f t="shared" si="327"/>
        <v/>
      </c>
    </row>
    <row r="10459" spans="2:11" x14ac:dyDescent="0.2">
      <c r="B10459" s="10" t="str">
        <f t="shared" si="326"/>
        <v/>
      </c>
      <c r="C10459" s="30"/>
      <c r="H10459" s="10" t="str">
        <f>IFERROR(IF(INDEX(Rooms[اعتماد القيمة],MATCH(الحجز!$D10459,Rooms[الشقة],0),1)&lt;=الحجز!$C10459,((INDEX(Rooms[القيمة],MATCH(الحجز!$D10459,Rooms[الشقة],0),1)*الحجز!$E10459)+G10459)-F10459,الحجز!$H10459),"")</f>
        <v/>
      </c>
      <c r="I10459" s="10" t="str">
        <f>IFERROR(VLOOKUP(D10459,Rooms[[الشقة]:[وصف]],4,FALSE),"")</f>
        <v/>
      </c>
      <c r="K10459" s="16" t="str">
        <f t="shared" si="327"/>
        <v/>
      </c>
    </row>
    <row r="10460" spans="2:11" x14ac:dyDescent="0.2">
      <c r="B10460" s="10" t="str">
        <f t="shared" si="326"/>
        <v/>
      </c>
      <c r="C10460" s="30"/>
      <c r="H10460" s="10" t="str">
        <f>IFERROR(IF(INDEX(Rooms[اعتماد القيمة],MATCH(الحجز!$D10460,Rooms[الشقة],0),1)&lt;=الحجز!$C10460,((INDEX(Rooms[القيمة],MATCH(الحجز!$D10460,Rooms[الشقة],0),1)*الحجز!$E10460)+G10460)-F10460,الحجز!$H10460),"")</f>
        <v/>
      </c>
      <c r="I10460" s="10" t="str">
        <f>IFERROR(VLOOKUP(D10460,Rooms[[الشقة]:[وصف]],4,FALSE),"")</f>
        <v/>
      </c>
      <c r="K10460" s="16" t="str">
        <f t="shared" si="327"/>
        <v/>
      </c>
    </row>
    <row r="10461" spans="2:11" x14ac:dyDescent="0.2">
      <c r="B10461" s="10" t="str">
        <f t="shared" si="326"/>
        <v/>
      </c>
      <c r="C10461" s="30"/>
      <c r="H10461" s="10" t="str">
        <f>IFERROR(IF(INDEX(Rooms[اعتماد القيمة],MATCH(الحجز!$D10461,Rooms[الشقة],0),1)&lt;=الحجز!$C10461,((INDEX(Rooms[القيمة],MATCH(الحجز!$D10461,Rooms[الشقة],0),1)*الحجز!$E10461)+G10461)-F10461,الحجز!$H10461),"")</f>
        <v/>
      </c>
      <c r="I10461" s="10" t="str">
        <f>IFERROR(VLOOKUP(D10461,Rooms[[الشقة]:[وصف]],4,FALSE),"")</f>
        <v/>
      </c>
      <c r="K10461" s="16" t="str">
        <f t="shared" si="327"/>
        <v/>
      </c>
    </row>
    <row r="10462" spans="2:11" x14ac:dyDescent="0.2">
      <c r="B10462" s="10" t="str">
        <f t="shared" si="326"/>
        <v/>
      </c>
      <c r="C10462" s="30"/>
      <c r="H10462" s="10" t="str">
        <f>IFERROR(IF(INDEX(Rooms[اعتماد القيمة],MATCH(الحجز!$D10462,Rooms[الشقة],0),1)&lt;=الحجز!$C10462,((INDEX(Rooms[القيمة],MATCH(الحجز!$D10462,Rooms[الشقة],0),1)*الحجز!$E10462)+G10462)-F10462,الحجز!$H10462),"")</f>
        <v/>
      </c>
      <c r="I10462" s="10" t="str">
        <f>IFERROR(VLOOKUP(D10462,Rooms[[الشقة]:[وصف]],4,FALSE),"")</f>
        <v/>
      </c>
      <c r="K10462" s="16" t="str">
        <f t="shared" si="327"/>
        <v/>
      </c>
    </row>
    <row r="10463" spans="2:11" x14ac:dyDescent="0.2">
      <c r="B10463" s="10" t="str">
        <f t="shared" si="326"/>
        <v/>
      </c>
      <c r="C10463" s="30"/>
      <c r="H10463" s="10" t="str">
        <f>IFERROR(IF(INDEX(Rooms[اعتماد القيمة],MATCH(الحجز!$D10463,Rooms[الشقة],0),1)&lt;=الحجز!$C10463,((INDEX(Rooms[القيمة],MATCH(الحجز!$D10463,Rooms[الشقة],0),1)*الحجز!$E10463)+G10463)-F10463,الحجز!$H10463),"")</f>
        <v/>
      </c>
      <c r="I10463" s="10" t="str">
        <f>IFERROR(VLOOKUP(D10463,Rooms[[الشقة]:[وصف]],4,FALSE),"")</f>
        <v/>
      </c>
      <c r="K10463" s="16" t="str">
        <f t="shared" si="327"/>
        <v/>
      </c>
    </row>
    <row r="10464" spans="2:11" x14ac:dyDescent="0.2">
      <c r="B10464" s="10" t="str">
        <f t="shared" si="326"/>
        <v/>
      </c>
      <c r="C10464" s="30"/>
      <c r="H10464" s="10" t="str">
        <f>IFERROR(IF(INDEX(Rooms[اعتماد القيمة],MATCH(الحجز!$D10464,Rooms[الشقة],0),1)&lt;=الحجز!$C10464,((INDEX(Rooms[القيمة],MATCH(الحجز!$D10464,Rooms[الشقة],0),1)*الحجز!$E10464)+G10464)-F10464,الحجز!$H10464),"")</f>
        <v/>
      </c>
      <c r="I10464" s="10" t="str">
        <f>IFERROR(VLOOKUP(D10464,Rooms[[الشقة]:[وصف]],4,FALSE),"")</f>
        <v/>
      </c>
      <c r="K10464" s="16" t="str">
        <f t="shared" si="327"/>
        <v/>
      </c>
    </row>
    <row r="10465" spans="2:11" x14ac:dyDescent="0.2">
      <c r="B10465" s="10" t="str">
        <f t="shared" si="326"/>
        <v/>
      </c>
      <c r="C10465" s="30"/>
      <c r="H10465" s="10" t="str">
        <f>IFERROR(IF(INDEX(Rooms[اعتماد القيمة],MATCH(الحجز!$D10465,Rooms[الشقة],0),1)&lt;=الحجز!$C10465,((INDEX(Rooms[القيمة],MATCH(الحجز!$D10465,Rooms[الشقة],0),1)*الحجز!$E10465)+G10465)-F10465,الحجز!$H10465),"")</f>
        <v/>
      </c>
      <c r="I10465" s="10" t="str">
        <f>IFERROR(VLOOKUP(D10465,Rooms[[الشقة]:[وصف]],4,FALSE),"")</f>
        <v/>
      </c>
      <c r="K10465" s="16" t="str">
        <f t="shared" si="327"/>
        <v/>
      </c>
    </row>
    <row r="10466" spans="2:11" x14ac:dyDescent="0.2">
      <c r="B10466" s="10" t="str">
        <f t="shared" si="326"/>
        <v/>
      </c>
      <c r="C10466" s="30"/>
      <c r="H10466" s="10" t="str">
        <f>IFERROR(IF(INDEX(Rooms[اعتماد القيمة],MATCH(الحجز!$D10466,Rooms[الشقة],0),1)&lt;=الحجز!$C10466,((INDEX(Rooms[القيمة],MATCH(الحجز!$D10466,Rooms[الشقة],0),1)*الحجز!$E10466)+G10466)-F10466,الحجز!$H10466),"")</f>
        <v/>
      </c>
      <c r="I10466" s="10" t="str">
        <f>IFERROR(VLOOKUP(D10466,Rooms[[الشقة]:[وصف]],4,FALSE),"")</f>
        <v/>
      </c>
      <c r="K10466" s="16" t="str">
        <f t="shared" si="327"/>
        <v/>
      </c>
    </row>
    <row r="10467" spans="2:11" x14ac:dyDescent="0.2">
      <c r="B10467" s="10" t="str">
        <f t="shared" si="326"/>
        <v/>
      </c>
      <c r="C10467" s="30"/>
      <c r="H10467" s="10" t="str">
        <f>IFERROR(IF(INDEX(Rooms[اعتماد القيمة],MATCH(الحجز!$D10467,Rooms[الشقة],0),1)&lt;=الحجز!$C10467,((INDEX(Rooms[القيمة],MATCH(الحجز!$D10467,Rooms[الشقة],0),1)*الحجز!$E10467)+G10467)-F10467,الحجز!$H10467),"")</f>
        <v/>
      </c>
      <c r="I10467" s="10" t="str">
        <f>IFERROR(VLOOKUP(D10467,Rooms[[الشقة]:[وصف]],4,FALSE),"")</f>
        <v/>
      </c>
      <c r="K10467" s="16" t="str">
        <f t="shared" si="327"/>
        <v/>
      </c>
    </row>
    <row r="10468" spans="2:11" x14ac:dyDescent="0.2">
      <c r="B10468" s="10" t="str">
        <f t="shared" si="326"/>
        <v/>
      </c>
      <c r="C10468" s="30"/>
      <c r="H10468" s="10" t="str">
        <f>IFERROR(IF(INDEX(Rooms[اعتماد القيمة],MATCH(الحجز!$D10468,Rooms[الشقة],0),1)&lt;=الحجز!$C10468,((INDEX(Rooms[القيمة],MATCH(الحجز!$D10468,Rooms[الشقة],0),1)*الحجز!$E10468)+G10468)-F10468,الحجز!$H10468),"")</f>
        <v/>
      </c>
      <c r="I10468" s="10" t="str">
        <f>IFERROR(VLOOKUP(D10468,Rooms[[الشقة]:[وصف]],4,FALSE),"")</f>
        <v/>
      </c>
      <c r="K10468" s="16" t="str">
        <f t="shared" si="327"/>
        <v/>
      </c>
    </row>
    <row r="10469" spans="2:11" x14ac:dyDescent="0.2">
      <c r="B10469" s="10" t="str">
        <f t="shared" si="326"/>
        <v/>
      </c>
      <c r="C10469" s="30"/>
      <c r="H10469" s="10" t="str">
        <f>IFERROR(IF(INDEX(Rooms[اعتماد القيمة],MATCH(الحجز!$D10469,Rooms[الشقة],0),1)&lt;=الحجز!$C10469,((INDEX(Rooms[القيمة],MATCH(الحجز!$D10469,Rooms[الشقة],0),1)*الحجز!$E10469)+G10469)-F10469,الحجز!$H10469),"")</f>
        <v/>
      </c>
      <c r="I10469" s="10" t="str">
        <f>IFERROR(VLOOKUP(D10469,Rooms[[الشقة]:[وصف]],4,FALSE),"")</f>
        <v/>
      </c>
      <c r="K10469" s="16" t="str">
        <f t="shared" si="327"/>
        <v/>
      </c>
    </row>
    <row r="10470" spans="2:11" x14ac:dyDescent="0.2">
      <c r="B10470" s="10" t="str">
        <f t="shared" si="326"/>
        <v/>
      </c>
      <c r="C10470" s="30"/>
      <c r="H10470" s="10" t="str">
        <f>IFERROR(IF(INDEX(Rooms[اعتماد القيمة],MATCH(الحجز!$D10470,Rooms[الشقة],0),1)&lt;=الحجز!$C10470,((INDEX(Rooms[القيمة],MATCH(الحجز!$D10470,Rooms[الشقة],0),1)*الحجز!$E10470)+G10470)-F10470,الحجز!$H10470),"")</f>
        <v/>
      </c>
      <c r="I10470" s="10" t="str">
        <f>IFERROR(VLOOKUP(D10470,Rooms[[الشقة]:[وصف]],4,FALSE),"")</f>
        <v/>
      </c>
      <c r="K10470" s="16" t="str">
        <f t="shared" si="327"/>
        <v/>
      </c>
    </row>
    <row r="10471" spans="2:11" x14ac:dyDescent="0.2">
      <c r="B10471" s="10" t="str">
        <f t="shared" si="326"/>
        <v/>
      </c>
      <c r="C10471" s="30"/>
      <c r="H10471" s="10" t="str">
        <f>IFERROR(IF(INDEX(Rooms[اعتماد القيمة],MATCH(الحجز!$D10471,Rooms[الشقة],0),1)&lt;=الحجز!$C10471,((INDEX(Rooms[القيمة],MATCH(الحجز!$D10471,Rooms[الشقة],0),1)*الحجز!$E10471)+G10471)-F10471,الحجز!$H10471),"")</f>
        <v/>
      </c>
      <c r="I10471" s="10" t="str">
        <f>IFERROR(VLOOKUP(D10471,Rooms[[الشقة]:[وصف]],4,FALSE),"")</f>
        <v/>
      </c>
      <c r="K10471" s="16" t="str">
        <f t="shared" si="327"/>
        <v/>
      </c>
    </row>
    <row r="10472" spans="2:11" x14ac:dyDescent="0.2">
      <c r="B10472" s="10" t="str">
        <f t="shared" si="326"/>
        <v/>
      </c>
      <c r="C10472" s="30"/>
      <c r="H10472" s="10" t="str">
        <f>IFERROR(IF(INDEX(Rooms[اعتماد القيمة],MATCH(الحجز!$D10472,Rooms[الشقة],0),1)&lt;=الحجز!$C10472,((INDEX(Rooms[القيمة],MATCH(الحجز!$D10472,Rooms[الشقة],0),1)*الحجز!$E10472)+G10472)-F10472,الحجز!$H10472),"")</f>
        <v/>
      </c>
      <c r="I10472" s="10" t="str">
        <f>IFERROR(VLOOKUP(D10472,Rooms[[الشقة]:[وصف]],4,FALSE),"")</f>
        <v/>
      </c>
      <c r="K10472" s="16" t="str">
        <f t="shared" si="327"/>
        <v/>
      </c>
    </row>
    <row r="10473" spans="2:11" x14ac:dyDescent="0.2">
      <c r="B10473" s="10" t="str">
        <f t="shared" si="326"/>
        <v/>
      </c>
      <c r="C10473" s="30"/>
      <c r="H10473" s="10" t="str">
        <f>IFERROR(IF(INDEX(Rooms[اعتماد القيمة],MATCH(الحجز!$D10473,Rooms[الشقة],0),1)&lt;=الحجز!$C10473,((INDEX(Rooms[القيمة],MATCH(الحجز!$D10473,Rooms[الشقة],0),1)*الحجز!$E10473)+G10473)-F10473,الحجز!$H10473),"")</f>
        <v/>
      </c>
      <c r="I10473" s="10" t="str">
        <f>IFERROR(VLOOKUP(D10473,Rooms[[الشقة]:[وصف]],4,FALSE),"")</f>
        <v/>
      </c>
      <c r="K10473" s="16" t="str">
        <f t="shared" si="327"/>
        <v/>
      </c>
    </row>
    <row r="10474" spans="2:11" x14ac:dyDescent="0.2">
      <c r="B10474" s="10" t="str">
        <f t="shared" si="326"/>
        <v/>
      </c>
      <c r="C10474" s="30"/>
      <c r="H10474" s="10" t="str">
        <f>IFERROR(IF(INDEX(Rooms[اعتماد القيمة],MATCH(الحجز!$D10474,Rooms[الشقة],0),1)&lt;=الحجز!$C10474,((INDEX(Rooms[القيمة],MATCH(الحجز!$D10474,Rooms[الشقة],0),1)*الحجز!$E10474)+G10474)-F10474,الحجز!$H10474),"")</f>
        <v/>
      </c>
      <c r="I10474" s="10" t="str">
        <f>IFERROR(VLOOKUP(D10474,Rooms[[الشقة]:[وصف]],4,FALSE),"")</f>
        <v/>
      </c>
      <c r="K10474" s="16" t="str">
        <f t="shared" si="327"/>
        <v/>
      </c>
    </row>
    <row r="10475" spans="2:11" x14ac:dyDescent="0.2">
      <c r="B10475" s="10" t="str">
        <f t="shared" si="326"/>
        <v/>
      </c>
      <c r="C10475" s="30"/>
      <c r="H10475" s="10" t="str">
        <f>IFERROR(IF(INDEX(Rooms[اعتماد القيمة],MATCH(الحجز!$D10475,Rooms[الشقة],0),1)&lt;=الحجز!$C10475,((INDEX(Rooms[القيمة],MATCH(الحجز!$D10475,Rooms[الشقة],0),1)*الحجز!$E10475)+G10475)-F10475,الحجز!$H10475),"")</f>
        <v/>
      </c>
      <c r="I10475" s="10" t="str">
        <f>IFERROR(VLOOKUP(D10475,Rooms[[الشقة]:[وصف]],4,FALSE),"")</f>
        <v/>
      </c>
      <c r="K10475" s="16" t="str">
        <f t="shared" si="327"/>
        <v/>
      </c>
    </row>
    <row r="10476" spans="2:11" x14ac:dyDescent="0.2">
      <c r="B10476" s="10" t="str">
        <f t="shared" si="326"/>
        <v/>
      </c>
      <c r="C10476" s="30"/>
      <c r="H10476" s="10" t="str">
        <f>IFERROR(IF(INDEX(Rooms[اعتماد القيمة],MATCH(الحجز!$D10476,Rooms[الشقة],0),1)&lt;=الحجز!$C10476,((INDEX(Rooms[القيمة],MATCH(الحجز!$D10476,Rooms[الشقة],0),1)*الحجز!$E10476)+G10476)-F10476,الحجز!$H10476),"")</f>
        <v/>
      </c>
      <c r="I10476" s="10" t="str">
        <f>IFERROR(VLOOKUP(D10476,Rooms[[الشقة]:[وصف]],4,FALSE),"")</f>
        <v/>
      </c>
      <c r="K10476" s="16" t="str">
        <f t="shared" si="327"/>
        <v/>
      </c>
    </row>
    <row r="10477" spans="2:11" x14ac:dyDescent="0.2">
      <c r="B10477" s="10" t="str">
        <f t="shared" si="326"/>
        <v/>
      </c>
      <c r="C10477" s="30"/>
      <c r="H10477" s="10" t="str">
        <f>IFERROR(IF(INDEX(Rooms[اعتماد القيمة],MATCH(الحجز!$D10477,Rooms[الشقة],0),1)&lt;=الحجز!$C10477,((INDEX(Rooms[القيمة],MATCH(الحجز!$D10477,Rooms[الشقة],0),1)*الحجز!$E10477)+G10477)-F10477,الحجز!$H10477),"")</f>
        <v/>
      </c>
      <c r="I10477" s="10" t="str">
        <f>IFERROR(VLOOKUP(D10477,Rooms[[الشقة]:[وصف]],4,FALSE),"")</f>
        <v/>
      </c>
      <c r="K10477" s="16" t="str">
        <f t="shared" si="327"/>
        <v/>
      </c>
    </row>
    <row r="10478" spans="2:11" x14ac:dyDescent="0.2">
      <c r="B10478" s="10" t="str">
        <f t="shared" si="326"/>
        <v/>
      </c>
      <c r="C10478" s="30"/>
      <c r="H10478" s="10" t="str">
        <f>IFERROR(IF(INDEX(Rooms[اعتماد القيمة],MATCH(الحجز!$D10478,Rooms[الشقة],0),1)&lt;=الحجز!$C10478,((INDEX(Rooms[القيمة],MATCH(الحجز!$D10478,Rooms[الشقة],0),1)*الحجز!$E10478)+G10478)-F10478,الحجز!$H10478),"")</f>
        <v/>
      </c>
      <c r="I10478" s="10" t="str">
        <f>IFERROR(VLOOKUP(D10478,Rooms[[الشقة]:[وصف]],4,FALSE),"")</f>
        <v/>
      </c>
      <c r="K10478" s="16" t="str">
        <f t="shared" si="327"/>
        <v/>
      </c>
    </row>
    <row r="10479" spans="2:11" x14ac:dyDescent="0.2">
      <c r="B10479" s="10" t="str">
        <f t="shared" si="326"/>
        <v/>
      </c>
      <c r="C10479" s="30"/>
      <c r="H10479" s="10" t="str">
        <f>IFERROR(IF(INDEX(Rooms[اعتماد القيمة],MATCH(الحجز!$D10479,Rooms[الشقة],0),1)&lt;=الحجز!$C10479,((INDEX(Rooms[القيمة],MATCH(الحجز!$D10479,Rooms[الشقة],0),1)*الحجز!$E10479)+G10479)-F10479,الحجز!$H10479),"")</f>
        <v/>
      </c>
      <c r="I10479" s="10" t="str">
        <f>IFERROR(VLOOKUP(D10479,Rooms[[الشقة]:[وصف]],4,FALSE),"")</f>
        <v/>
      </c>
      <c r="K10479" s="16" t="str">
        <f t="shared" si="327"/>
        <v/>
      </c>
    </row>
    <row r="10480" spans="2:11" x14ac:dyDescent="0.2">
      <c r="B10480" s="10" t="str">
        <f t="shared" si="326"/>
        <v/>
      </c>
      <c r="C10480" s="30"/>
      <c r="H10480" s="10" t="str">
        <f>IFERROR(IF(INDEX(Rooms[اعتماد القيمة],MATCH(الحجز!$D10480,Rooms[الشقة],0),1)&lt;=الحجز!$C10480,((INDEX(Rooms[القيمة],MATCH(الحجز!$D10480,Rooms[الشقة],0),1)*الحجز!$E10480)+G10480)-F10480,الحجز!$H10480),"")</f>
        <v/>
      </c>
      <c r="I10480" s="10" t="str">
        <f>IFERROR(VLOOKUP(D10480,Rooms[[الشقة]:[وصف]],4,FALSE),"")</f>
        <v/>
      </c>
      <c r="K10480" s="16" t="str">
        <f t="shared" si="327"/>
        <v/>
      </c>
    </row>
    <row r="10481" spans="2:11" x14ac:dyDescent="0.2">
      <c r="B10481" s="10" t="str">
        <f t="shared" si="326"/>
        <v/>
      </c>
      <c r="C10481" s="30"/>
      <c r="H10481" s="10" t="str">
        <f>IFERROR(IF(INDEX(Rooms[اعتماد القيمة],MATCH(الحجز!$D10481,Rooms[الشقة],0),1)&lt;=الحجز!$C10481,((INDEX(Rooms[القيمة],MATCH(الحجز!$D10481,Rooms[الشقة],0),1)*الحجز!$E10481)+G10481)-F10481,الحجز!$H10481),"")</f>
        <v/>
      </c>
      <c r="I10481" s="10" t="str">
        <f>IFERROR(VLOOKUP(D10481,Rooms[[الشقة]:[وصف]],4,FALSE),"")</f>
        <v/>
      </c>
      <c r="K10481" s="16" t="str">
        <f t="shared" si="327"/>
        <v/>
      </c>
    </row>
    <row r="10482" spans="2:11" x14ac:dyDescent="0.2">
      <c r="B10482" s="10" t="str">
        <f t="shared" si="326"/>
        <v/>
      </c>
      <c r="C10482" s="30"/>
      <c r="H10482" s="10" t="str">
        <f>IFERROR(IF(INDEX(Rooms[اعتماد القيمة],MATCH(الحجز!$D10482,Rooms[الشقة],0),1)&lt;=الحجز!$C10482,((INDEX(Rooms[القيمة],MATCH(الحجز!$D10482,Rooms[الشقة],0),1)*الحجز!$E10482)+G10482)-F10482,الحجز!$H10482),"")</f>
        <v/>
      </c>
      <c r="I10482" s="10" t="str">
        <f>IFERROR(VLOOKUP(D10482,Rooms[[الشقة]:[وصف]],4,FALSE),"")</f>
        <v/>
      </c>
      <c r="K10482" s="16" t="str">
        <f t="shared" si="327"/>
        <v/>
      </c>
    </row>
    <row r="10483" spans="2:11" x14ac:dyDescent="0.2">
      <c r="B10483" s="10" t="str">
        <f t="shared" si="326"/>
        <v/>
      </c>
      <c r="C10483" s="30"/>
      <c r="H10483" s="10" t="str">
        <f>IFERROR(IF(INDEX(Rooms[اعتماد القيمة],MATCH(الحجز!$D10483,Rooms[الشقة],0),1)&lt;=الحجز!$C10483,((INDEX(Rooms[القيمة],MATCH(الحجز!$D10483,Rooms[الشقة],0),1)*الحجز!$E10483)+G10483)-F10483,الحجز!$H10483),"")</f>
        <v/>
      </c>
      <c r="I10483" s="10" t="str">
        <f>IFERROR(VLOOKUP(D10483,Rooms[[الشقة]:[وصف]],4,FALSE),"")</f>
        <v/>
      </c>
      <c r="K10483" s="16" t="str">
        <f t="shared" si="327"/>
        <v/>
      </c>
    </row>
    <row r="10484" spans="2:11" x14ac:dyDescent="0.2">
      <c r="B10484" s="10" t="str">
        <f t="shared" si="326"/>
        <v/>
      </c>
      <c r="C10484" s="30"/>
      <c r="H10484" s="10" t="str">
        <f>IFERROR(IF(INDEX(Rooms[اعتماد القيمة],MATCH(الحجز!$D10484,Rooms[الشقة],0),1)&lt;=الحجز!$C10484,((INDEX(Rooms[القيمة],MATCH(الحجز!$D10484,Rooms[الشقة],0),1)*الحجز!$E10484)+G10484)-F10484,الحجز!$H10484),"")</f>
        <v/>
      </c>
      <c r="I10484" s="10" t="str">
        <f>IFERROR(VLOOKUP(D10484,Rooms[[الشقة]:[وصف]],4,FALSE),"")</f>
        <v/>
      </c>
      <c r="K10484" s="16" t="str">
        <f t="shared" si="327"/>
        <v/>
      </c>
    </row>
    <row r="10485" spans="2:11" x14ac:dyDescent="0.2">
      <c r="B10485" s="10" t="str">
        <f t="shared" si="326"/>
        <v/>
      </c>
      <c r="C10485" s="30"/>
      <c r="H10485" s="10" t="str">
        <f>IFERROR(IF(INDEX(Rooms[اعتماد القيمة],MATCH(الحجز!$D10485,Rooms[الشقة],0),1)&lt;=الحجز!$C10485,((INDEX(Rooms[القيمة],MATCH(الحجز!$D10485,Rooms[الشقة],0),1)*الحجز!$E10485)+G10485)-F10485,الحجز!$H10485),"")</f>
        <v/>
      </c>
      <c r="I10485" s="10" t="str">
        <f>IFERROR(VLOOKUP(D10485,Rooms[[الشقة]:[وصف]],4,FALSE),"")</f>
        <v/>
      </c>
      <c r="K10485" s="16" t="str">
        <f t="shared" si="327"/>
        <v/>
      </c>
    </row>
    <row r="10486" spans="2:11" x14ac:dyDescent="0.2">
      <c r="B10486" s="10" t="str">
        <f t="shared" si="326"/>
        <v/>
      </c>
      <c r="C10486" s="30"/>
      <c r="H10486" s="10" t="str">
        <f>IFERROR(IF(INDEX(Rooms[اعتماد القيمة],MATCH(الحجز!$D10486,Rooms[الشقة],0),1)&lt;=الحجز!$C10486,((INDEX(Rooms[القيمة],MATCH(الحجز!$D10486,Rooms[الشقة],0),1)*الحجز!$E10486)+G10486)-F10486,الحجز!$H10486),"")</f>
        <v/>
      </c>
      <c r="I10486" s="10" t="str">
        <f>IFERROR(VLOOKUP(D10486,Rooms[[الشقة]:[وصف]],4,FALSE),"")</f>
        <v/>
      </c>
      <c r="K10486" s="16" t="str">
        <f t="shared" si="327"/>
        <v/>
      </c>
    </row>
    <row r="10487" spans="2:11" x14ac:dyDescent="0.2">
      <c r="B10487" s="10" t="str">
        <f t="shared" si="326"/>
        <v/>
      </c>
      <c r="C10487" s="30"/>
      <c r="H10487" s="10" t="str">
        <f>IFERROR(IF(INDEX(Rooms[اعتماد القيمة],MATCH(الحجز!$D10487,Rooms[الشقة],0),1)&lt;=الحجز!$C10487,((INDEX(Rooms[القيمة],MATCH(الحجز!$D10487,Rooms[الشقة],0),1)*الحجز!$E10487)+G10487)-F10487,الحجز!$H10487),"")</f>
        <v/>
      </c>
      <c r="I10487" s="10" t="str">
        <f>IFERROR(VLOOKUP(D10487,Rooms[[الشقة]:[وصف]],4,FALSE),"")</f>
        <v/>
      </c>
      <c r="K10487" s="16" t="str">
        <f t="shared" si="327"/>
        <v/>
      </c>
    </row>
    <row r="10488" spans="2:11" x14ac:dyDescent="0.2">
      <c r="B10488" s="10" t="str">
        <f t="shared" si="326"/>
        <v/>
      </c>
      <c r="C10488" s="30"/>
      <c r="H10488" s="10" t="str">
        <f>IFERROR(IF(INDEX(Rooms[اعتماد القيمة],MATCH(الحجز!$D10488,Rooms[الشقة],0),1)&lt;=الحجز!$C10488,((INDEX(Rooms[القيمة],MATCH(الحجز!$D10488,Rooms[الشقة],0),1)*الحجز!$E10488)+G10488)-F10488,الحجز!$H10488),"")</f>
        <v/>
      </c>
      <c r="I10488" s="10" t="str">
        <f>IFERROR(VLOOKUP(D10488,Rooms[[الشقة]:[وصف]],4,FALSE),"")</f>
        <v/>
      </c>
      <c r="K10488" s="16" t="str">
        <f t="shared" si="327"/>
        <v/>
      </c>
    </row>
    <row r="10489" spans="2:11" x14ac:dyDescent="0.2">
      <c r="B10489" s="10" t="str">
        <f t="shared" si="326"/>
        <v/>
      </c>
      <c r="C10489" s="30"/>
      <c r="H10489" s="10" t="str">
        <f>IFERROR(IF(INDEX(Rooms[اعتماد القيمة],MATCH(الحجز!$D10489,Rooms[الشقة],0),1)&lt;=الحجز!$C10489,((INDEX(Rooms[القيمة],MATCH(الحجز!$D10489,Rooms[الشقة],0),1)*الحجز!$E10489)+G10489)-F10489,الحجز!$H10489),"")</f>
        <v/>
      </c>
      <c r="I10489" s="10" t="str">
        <f>IFERROR(VLOOKUP(D10489,Rooms[[الشقة]:[وصف]],4,FALSE),"")</f>
        <v/>
      </c>
      <c r="K10489" s="16" t="str">
        <f t="shared" si="327"/>
        <v/>
      </c>
    </row>
    <row r="10490" spans="2:11" x14ac:dyDescent="0.2">
      <c r="B10490" s="10" t="str">
        <f t="shared" si="326"/>
        <v/>
      </c>
      <c r="C10490" s="30"/>
      <c r="H10490" s="10" t="str">
        <f>IFERROR(IF(INDEX(Rooms[اعتماد القيمة],MATCH(الحجز!$D10490,Rooms[الشقة],0),1)&lt;=الحجز!$C10490,((INDEX(Rooms[القيمة],MATCH(الحجز!$D10490,Rooms[الشقة],0),1)*الحجز!$E10490)+G10490)-F10490,الحجز!$H10490),"")</f>
        <v/>
      </c>
      <c r="I10490" s="10" t="str">
        <f>IFERROR(VLOOKUP(D10490,Rooms[[الشقة]:[وصف]],4,FALSE),"")</f>
        <v/>
      </c>
      <c r="K10490" s="16" t="str">
        <f t="shared" si="327"/>
        <v/>
      </c>
    </row>
    <row r="10491" spans="2:11" x14ac:dyDescent="0.2">
      <c r="B10491" s="10" t="str">
        <f t="shared" si="326"/>
        <v/>
      </c>
      <c r="C10491" s="30"/>
      <c r="H10491" s="10" t="str">
        <f>IFERROR(IF(INDEX(Rooms[اعتماد القيمة],MATCH(الحجز!$D10491,Rooms[الشقة],0),1)&lt;=الحجز!$C10491,((INDEX(Rooms[القيمة],MATCH(الحجز!$D10491,Rooms[الشقة],0),1)*الحجز!$E10491)+G10491)-F10491,الحجز!$H10491),"")</f>
        <v/>
      </c>
      <c r="I10491" s="10" t="str">
        <f>IFERROR(VLOOKUP(D10491,Rooms[[الشقة]:[وصف]],4,FALSE),"")</f>
        <v/>
      </c>
      <c r="K10491" s="16" t="str">
        <f t="shared" si="327"/>
        <v/>
      </c>
    </row>
    <row r="10492" spans="2:11" x14ac:dyDescent="0.2">
      <c r="B10492" s="10" t="str">
        <f t="shared" si="326"/>
        <v/>
      </c>
      <c r="C10492" s="30"/>
      <c r="H10492" s="10" t="str">
        <f>IFERROR(IF(INDEX(Rooms[اعتماد القيمة],MATCH(الحجز!$D10492,Rooms[الشقة],0),1)&lt;=الحجز!$C10492,((INDEX(Rooms[القيمة],MATCH(الحجز!$D10492,Rooms[الشقة],0),1)*الحجز!$E10492)+G10492)-F10492,الحجز!$H10492),"")</f>
        <v/>
      </c>
      <c r="I10492" s="10" t="str">
        <f>IFERROR(VLOOKUP(D10492,Rooms[[الشقة]:[وصف]],4,FALSE),"")</f>
        <v/>
      </c>
      <c r="K10492" s="16" t="str">
        <f t="shared" si="327"/>
        <v/>
      </c>
    </row>
    <row r="10493" spans="2:11" x14ac:dyDescent="0.2">
      <c r="B10493" s="10" t="str">
        <f t="shared" si="326"/>
        <v/>
      </c>
      <c r="C10493" s="30"/>
      <c r="H10493" s="10" t="str">
        <f>IFERROR(IF(INDEX(Rooms[اعتماد القيمة],MATCH(الحجز!$D10493,Rooms[الشقة],0),1)&lt;=الحجز!$C10493,((INDEX(Rooms[القيمة],MATCH(الحجز!$D10493,Rooms[الشقة],0),1)*الحجز!$E10493)+G10493)-F10493,الحجز!$H10493),"")</f>
        <v/>
      </c>
      <c r="I10493" s="10" t="str">
        <f>IFERROR(VLOOKUP(D10493,Rooms[[الشقة]:[وصف]],4,FALSE),"")</f>
        <v/>
      </c>
      <c r="K10493" s="16" t="str">
        <f t="shared" si="327"/>
        <v/>
      </c>
    </row>
    <row r="10494" spans="2:11" x14ac:dyDescent="0.2">
      <c r="B10494" s="10" t="str">
        <f t="shared" si="326"/>
        <v/>
      </c>
      <c r="C10494" s="30"/>
      <c r="H10494" s="10" t="str">
        <f>IFERROR(IF(INDEX(Rooms[اعتماد القيمة],MATCH(الحجز!$D10494,Rooms[الشقة],0),1)&lt;=الحجز!$C10494,((INDEX(Rooms[القيمة],MATCH(الحجز!$D10494,Rooms[الشقة],0),1)*الحجز!$E10494)+G10494)-F10494,الحجز!$H10494),"")</f>
        <v/>
      </c>
      <c r="I10494" s="10" t="str">
        <f>IFERROR(VLOOKUP(D10494,Rooms[[الشقة]:[وصف]],4,FALSE),"")</f>
        <v/>
      </c>
      <c r="K10494" s="16" t="str">
        <f t="shared" si="327"/>
        <v/>
      </c>
    </row>
    <row r="10495" spans="2:11" x14ac:dyDescent="0.2">
      <c r="B10495" s="10" t="str">
        <f t="shared" si="326"/>
        <v/>
      </c>
      <c r="C10495" s="30"/>
      <c r="H10495" s="10" t="str">
        <f>IFERROR(IF(INDEX(Rooms[اعتماد القيمة],MATCH(الحجز!$D10495,Rooms[الشقة],0),1)&lt;=الحجز!$C10495,((INDEX(Rooms[القيمة],MATCH(الحجز!$D10495,Rooms[الشقة],0),1)*الحجز!$E10495)+G10495)-F10495,الحجز!$H10495),"")</f>
        <v/>
      </c>
      <c r="I10495" s="10" t="str">
        <f>IFERROR(VLOOKUP(D10495,Rooms[[الشقة]:[وصف]],4,FALSE),"")</f>
        <v/>
      </c>
      <c r="K10495" s="16" t="str">
        <f t="shared" si="327"/>
        <v/>
      </c>
    </row>
    <row r="10496" spans="2:11" x14ac:dyDescent="0.2">
      <c r="B10496" s="10" t="str">
        <f t="shared" si="326"/>
        <v/>
      </c>
      <c r="C10496" s="30"/>
      <c r="H10496" s="10" t="str">
        <f>IFERROR(IF(INDEX(Rooms[اعتماد القيمة],MATCH(الحجز!$D10496,Rooms[الشقة],0),1)&lt;=الحجز!$C10496,((INDEX(Rooms[القيمة],MATCH(الحجز!$D10496,Rooms[الشقة],0),1)*الحجز!$E10496)+G10496)-F10496,الحجز!$H10496),"")</f>
        <v/>
      </c>
      <c r="I10496" s="10" t="str">
        <f>IFERROR(VLOOKUP(D10496,Rooms[[الشقة]:[وصف]],4,FALSE),"")</f>
        <v/>
      </c>
      <c r="K10496" s="16" t="str">
        <f t="shared" si="327"/>
        <v/>
      </c>
    </row>
    <row r="10497" spans="2:11" x14ac:dyDescent="0.2">
      <c r="B10497" s="10" t="str">
        <f t="shared" si="326"/>
        <v/>
      </c>
      <c r="C10497" s="30"/>
      <c r="H10497" s="10" t="str">
        <f>IFERROR(IF(INDEX(Rooms[اعتماد القيمة],MATCH(الحجز!$D10497,Rooms[الشقة],0),1)&lt;=الحجز!$C10497,((INDEX(Rooms[القيمة],MATCH(الحجز!$D10497,Rooms[الشقة],0),1)*الحجز!$E10497)+G10497)-F10497,الحجز!$H10497),"")</f>
        <v/>
      </c>
      <c r="I10497" s="10" t="str">
        <f>IFERROR(VLOOKUP(D10497,Rooms[[الشقة]:[وصف]],4,FALSE),"")</f>
        <v/>
      </c>
      <c r="K10497" s="16" t="str">
        <f t="shared" si="327"/>
        <v/>
      </c>
    </row>
    <row r="10498" spans="2:11" x14ac:dyDescent="0.2">
      <c r="B10498" s="10" t="str">
        <f t="shared" si="326"/>
        <v/>
      </c>
      <c r="C10498" s="30"/>
      <c r="H10498" s="10" t="str">
        <f>IFERROR(IF(INDEX(Rooms[اعتماد القيمة],MATCH(الحجز!$D10498,Rooms[الشقة],0),1)&lt;=الحجز!$C10498,((INDEX(Rooms[القيمة],MATCH(الحجز!$D10498,Rooms[الشقة],0),1)*الحجز!$E10498)+G10498)-F10498,الحجز!$H10498),"")</f>
        <v/>
      </c>
      <c r="I10498" s="10" t="str">
        <f>IFERROR(VLOOKUP(D10498,Rooms[[الشقة]:[وصف]],4,FALSE),"")</f>
        <v/>
      </c>
      <c r="K10498" s="16" t="str">
        <f t="shared" si="327"/>
        <v/>
      </c>
    </row>
    <row r="10499" spans="2:11" x14ac:dyDescent="0.2">
      <c r="B10499" s="10" t="str">
        <f t="shared" si="326"/>
        <v/>
      </c>
      <c r="C10499" s="30"/>
      <c r="H10499" s="10" t="str">
        <f>IFERROR(IF(INDEX(Rooms[اعتماد القيمة],MATCH(الحجز!$D10499,Rooms[الشقة],0),1)&lt;=الحجز!$C10499,((INDEX(Rooms[القيمة],MATCH(الحجز!$D10499,Rooms[الشقة],0),1)*الحجز!$E10499)+G10499)-F10499,الحجز!$H10499),"")</f>
        <v/>
      </c>
      <c r="I10499" s="10" t="str">
        <f>IFERROR(VLOOKUP(D10499,Rooms[[الشقة]:[وصف]],4,FALSE),"")</f>
        <v/>
      </c>
      <c r="K10499" s="16" t="str">
        <f t="shared" si="327"/>
        <v/>
      </c>
    </row>
    <row r="10500" spans="2:11" x14ac:dyDescent="0.2">
      <c r="B10500" s="10" t="str">
        <f t="shared" si="326"/>
        <v/>
      </c>
      <c r="C10500" s="30"/>
      <c r="H10500" s="10" t="str">
        <f>IFERROR(IF(INDEX(Rooms[اعتماد القيمة],MATCH(الحجز!$D10500,Rooms[الشقة],0),1)&lt;=الحجز!$C10500,((INDEX(Rooms[القيمة],MATCH(الحجز!$D10500,Rooms[الشقة],0),1)*الحجز!$E10500)+G10500)-F10500,الحجز!$H10500),"")</f>
        <v/>
      </c>
      <c r="I10500" s="10" t="str">
        <f>IFERROR(VLOOKUP(D10500,Rooms[[الشقة]:[وصف]],4,FALSE),"")</f>
        <v/>
      </c>
      <c r="K10500" s="16" t="str">
        <f t="shared" si="327"/>
        <v/>
      </c>
    </row>
    <row r="10501" spans="2:11" x14ac:dyDescent="0.2">
      <c r="B10501" s="10" t="str">
        <f t="shared" ref="B10501:B10564" si="328">IF(C10501&lt;&gt;"",ROW(A10498),"")</f>
        <v/>
      </c>
      <c r="C10501" s="30"/>
      <c r="H10501" s="10" t="str">
        <f>IFERROR(IF(INDEX(Rooms[اعتماد القيمة],MATCH(الحجز!$D10501,Rooms[الشقة],0),1)&lt;=الحجز!$C10501,((INDEX(Rooms[القيمة],MATCH(الحجز!$D10501,Rooms[الشقة],0),1)*الحجز!$E10501)+G10501)-F10501,الحجز!$H10501),"")</f>
        <v/>
      </c>
      <c r="I10501" s="10" t="str">
        <f>IFERROR(VLOOKUP(D10501,Rooms[[الشقة]:[وصف]],4,FALSE),"")</f>
        <v/>
      </c>
      <c r="K10501" s="16" t="str">
        <f t="shared" ref="K10501:K10564" si="329">IF(AND(E10501="",C10501=""),"",C10501+(IF(E10501&lt;1,E10501,(E10501-1))))</f>
        <v/>
      </c>
    </row>
    <row r="10502" spans="2:11" x14ac:dyDescent="0.2">
      <c r="B10502" s="10" t="str">
        <f t="shared" si="328"/>
        <v/>
      </c>
      <c r="C10502" s="30"/>
      <c r="H10502" s="10" t="str">
        <f>IFERROR(IF(INDEX(Rooms[اعتماد القيمة],MATCH(الحجز!$D10502,Rooms[الشقة],0),1)&lt;=الحجز!$C10502,((INDEX(Rooms[القيمة],MATCH(الحجز!$D10502,Rooms[الشقة],0),1)*الحجز!$E10502)+G10502)-F10502,الحجز!$H10502),"")</f>
        <v/>
      </c>
      <c r="I10502" s="10" t="str">
        <f>IFERROR(VLOOKUP(D10502,Rooms[[الشقة]:[وصف]],4,FALSE),"")</f>
        <v/>
      </c>
      <c r="K10502" s="16" t="str">
        <f t="shared" si="329"/>
        <v/>
      </c>
    </row>
    <row r="10503" spans="2:11" x14ac:dyDescent="0.2">
      <c r="B10503" s="10" t="str">
        <f t="shared" si="328"/>
        <v/>
      </c>
      <c r="C10503" s="30"/>
      <c r="H10503" s="10" t="str">
        <f>IFERROR(IF(INDEX(Rooms[اعتماد القيمة],MATCH(الحجز!$D10503,Rooms[الشقة],0),1)&lt;=الحجز!$C10503,((INDEX(Rooms[القيمة],MATCH(الحجز!$D10503,Rooms[الشقة],0),1)*الحجز!$E10503)+G10503)-F10503,الحجز!$H10503),"")</f>
        <v/>
      </c>
      <c r="I10503" s="10" t="str">
        <f>IFERROR(VLOOKUP(D10503,Rooms[[الشقة]:[وصف]],4,FALSE),"")</f>
        <v/>
      </c>
      <c r="K10503" s="16" t="str">
        <f t="shared" si="329"/>
        <v/>
      </c>
    </row>
    <row r="10504" spans="2:11" x14ac:dyDescent="0.2">
      <c r="B10504" s="10" t="str">
        <f t="shared" si="328"/>
        <v/>
      </c>
      <c r="C10504" s="30"/>
      <c r="H10504" s="10" t="str">
        <f>IFERROR(IF(INDEX(Rooms[اعتماد القيمة],MATCH(الحجز!$D10504,Rooms[الشقة],0),1)&lt;=الحجز!$C10504,((INDEX(Rooms[القيمة],MATCH(الحجز!$D10504,Rooms[الشقة],0),1)*الحجز!$E10504)+G10504)-F10504,الحجز!$H10504),"")</f>
        <v/>
      </c>
      <c r="I10504" s="10" t="str">
        <f>IFERROR(VLOOKUP(D10504,Rooms[[الشقة]:[وصف]],4,FALSE),"")</f>
        <v/>
      </c>
      <c r="K10504" s="16" t="str">
        <f t="shared" si="329"/>
        <v/>
      </c>
    </row>
    <row r="10505" spans="2:11" x14ac:dyDescent="0.2">
      <c r="B10505" s="10" t="str">
        <f t="shared" si="328"/>
        <v/>
      </c>
      <c r="C10505" s="30"/>
      <c r="H10505" s="10" t="str">
        <f>IFERROR(IF(INDEX(Rooms[اعتماد القيمة],MATCH(الحجز!$D10505,Rooms[الشقة],0),1)&lt;=الحجز!$C10505,((INDEX(Rooms[القيمة],MATCH(الحجز!$D10505,Rooms[الشقة],0),1)*الحجز!$E10505)+G10505)-F10505,الحجز!$H10505),"")</f>
        <v/>
      </c>
      <c r="I10505" s="10" t="str">
        <f>IFERROR(VLOOKUP(D10505,Rooms[[الشقة]:[وصف]],4,FALSE),"")</f>
        <v/>
      </c>
      <c r="K10505" s="16" t="str">
        <f t="shared" si="329"/>
        <v/>
      </c>
    </row>
    <row r="10506" spans="2:11" x14ac:dyDescent="0.2">
      <c r="B10506" s="10" t="str">
        <f t="shared" si="328"/>
        <v/>
      </c>
      <c r="C10506" s="30"/>
      <c r="H10506" s="10" t="str">
        <f>IFERROR(IF(INDEX(Rooms[اعتماد القيمة],MATCH(الحجز!$D10506,Rooms[الشقة],0),1)&lt;=الحجز!$C10506,((INDEX(Rooms[القيمة],MATCH(الحجز!$D10506,Rooms[الشقة],0),1)*الحجز!$E10506)+G10506)-F10506,الحجز!$H10506),"")</f>
        <v/>
      </c>
      <c r="I10506" s="10" t="str">
        <f>IFERROR(VLOOKUP(D10506,Rooms[[الشقة]:[وصف]],4,FALSE),"")</f>
        <v/>
      </c>
      <c r="K10506" s="16" t="str">
        <f t="shared" si="329"/>
        <v/>
      </c>
    </row>
    <row r="10507" spans="2:11" x14ac:dyDescent="0.2">
      <c r="B10507" s="10" t="str">
        <f t="shared" si="328"/>
        <v/>
      </c>
      <c r="C10507" s="30"/>
      <c r="H10507" s="10" t="str">
        <f>IFERROR(IF(INDEX(Rooms[اعتماد القيمة],MATCH(الحجز!$D10507,Rooms[الشقة],0),1)&lt;=الحجز!$C10507,((INDEX(Rooms[القيمة],MATCH(الحجز!$D10507,Rooms[الشقة],0),1)*الحجز!$E10507)+G10507)-F10507,الحجز!$H10507),"")</f>
        <v/>
      </c>
      <c r="I10507" s="10" t="str">
        <f>IFERROR(VLOOKUP(D10507,Rooms[[الشقة]:[وصف]],4,FALSE),"")</f>
        <v/>
      </c>
      <c r="K10507" s="16" t="str">
        <f t="shared" si="329"/>
        <v/>
      </c>
    </row>
    <row r="10508" spans="2:11" x14ac:dyDescent="0.2">
      <c r="B10508" s="10" t="str">
        <f t="shared" si="328"/>
        <v/>
      </c>
      <c r="C10508" s="30"/>
      <c r="H10508" s="10" t="str">
        <f>IFERROR(IF(INDEX(Rooms[اعتماد القيمة],MATCH(الحجز!$D10508,Rooms[الشقة],0),1)&lt;=الحجز!$C10508,((INDEX(Rooms[القيمة],MATCH(الحجز!$D10508,Rooms[الشقة],0),1)*الحجز!$E10508)+G10508)-F10508,الحجز!$H10508),"")</f>
        <v/>
      </c>
      <c r="I10508" s="10" t="str">
        <f>IFERROR(VLOOKUP(D10508,Rooms[[الشقة]:[وصف]],4,FALSE),"")</f>
        <v/>
      </c>
      <c r="K10508" s="16" t="str">
        <f t="shared" si="329"/>
        <v/>
      </c>
    </row>
    <row r="10509" spans="2:11" x14ac:dyDescent="0.2">
      <c r="B10509" s="10" t="str">
        <f t="shared" si="328"/>
        <v/>
      </c>
      <c r="C10509" s="30"/>
      <c r="H10509" s="10" t="str">
        <f>IFERROR(IF(INDEX(Rooms[اعتماد القيمة],MATCH(الحجز!$D10509,Rooms[الشقة],0),1)&lt;=الحجز!$C10509,((INDEX(Rooms[القيمة],MATCH(الحجز!$D10509,Rooms[الشقة],0),1)*الحجز!$E10509)+G10509)-F10509,الحجز!$H10509),"")</f>
        <v/>
      </c>
      <c r="I10509" s="10" t="str">
        <f>IFERROR(VLOOKUP(D10509,Rooms[[الشقة]:[وصف]],4,FALSE),"")</f>
        <v/>
      </c>
      <c r="K10509" s="16" t="str">
        <f t="shared" si="329"/>
        <v/>
      </c>
    </row>
    <row r="10510" spans="2:11" x14ac:dyDescent="0.2">
      <c r="B10510" s="10" t="str">
        <f t="shared" si="328"/>
        <v/>
      </c>
      <c r="C10510" s="30"/>
      <c r="H10510" s="10" t="str">
        <f>IFERROR(IF(INDEX(Rooms[اعتماد القيمة],MATCH(الحجز!$D10510,Rooms[الشقة],0),1)&lt;=الحجز!$C10510,((INDEX(Rooms[القيمة],MATCH(الحجز!$D10510,Rooms[الشقة],0),1)*الحجز!$E10510)+G10510)-F10510,الحجز!$H10510),"")</f>
        <v/>
      </c>
      <c r="I10510" s="10" t="str">
        <f>IFERROR(VLOOKUP(D10510,Rooms[[الشقة]:[وصف]],4,FALSE),"")</f>
        <v/>
      </c>
      <c r="K10510" s="16" t="str">
        <f t="shared" si="329"/>
        <v/>
      </c>
    </row>
    <row r="10511" spans="2:11" x14ac:dyDescent="0.2">
      <c r="B10511" s="10" t="str">
        <f t="shared" si="328"/>
        <v/>
      </c>
      <c r="C10511" s="30"/>
      <c r="H10511" s="10" t="str">
        <f>IFERROR(IF(INDEX(Rooms[اعتماد القيمة],MATCH(الحجز!$D10511,Rooms[الشقة],0),1)&lt;=الحجز!$C10511,((INDEX(Rooms[القيمة],MATCH(الحجز!$D10511,Rooms[الشقة],0),1)*الحجز!$E10511)+G10511)-F10511,الحجز!$H10511),"")</f>
        <v/>
      </c>
      <c r="I10511" s="10" t="str">
        <f>IFERROR(VLOOKUP(D10511,Rooms[[الشقة]:[وصف]],4,FALSE),"")</f>
        <v/>
      </c>
      <c r="K10511" s="16" t="str">
        <f t="shared" si="329"/>
        <v/>
      </c>
    </row>
    <row r="10512" spans="2:11" x14ac:dyDescent="0.2">
      <c r="B10512" s="10" t="str">
        <f t="shared" si="328"/>
        <v/>
      </c>
      <c r="C10512" s="30"/>
      <c r="H10512" s="10" t="str">
        <f>IFERROR(IF(INDEX(Rooms[اعتماد القيمة],MATCH(الحجز!$D10512,Rooms[الشقة],0),1)&lt;=الحجز!$C10512,((INDEX(Rooms[القيمة],MATCH(الحجز!$D10512,Rooms[الشقة],0),1)*الحجز!$E10512)+G10512)-F10512,الحجز!$H10512),"")</f>
        <v/>
      </c>
      <c r="I10512" s="10" t="str">
        <f>IFERROR(VLOOKUP(D10512,Rooms[[الشقة]:[وصف]],4,FALSE),"")</f>
        <v/>
      </c>
      <c r="K10512" s="16" t="str">
        <f t="shared" si="329"/>
        <v/>
      </c>
    </row>
    <row r="10513" spans="2:11" x14ac:dyDescent="0.2">
      <c r="B10513" s="10" t="str">
        <f t="shared" si="328"/>
        <v/>
      </c>
      <c r="C10513" s="30"/>
      <c r="H10513" s="10" t="str">
        <f>IFERROR(IF(INDEX(Rooms[اعتماد القيمة],MATCH(الحجز!$D10513,Rooms[الشقة],0),1)&lt;=الحجز!$C10513,((INDEX(Rooms[القيمة],MATCH(الحجز!$D10513,Rooms[الشقة],0),1)*الحجز!$E10513)+G10513)-F10513,الحجز!$H10513),"")</f>
        <v/>
      </c>
      <c r="I10513" s="10" t="str">
        <f>IFERROR(VLOOKUP(D10513,Rooms[[الشقة]:[وصف]],4,FALSE),"")</f>
        <v/>
      </c>
      <c r="K10513" s="16" t="str">
        <f t="shared" si="329"/>
        <v/>
      </c>
    </row>
    <row r="10514" spans="2:11" x14ac:dyDescent="0.2">
      <c r="B10514" s="10" t="str">
        <f t="shared" si="328"/>
        <v/>
      </c>
      <c r="C10514" s="30"/>
      <c r="H10514" s="10" t="str">
        <f>IFERROR(IF(INDEX(Rooms[اعتماد القيمة],MATCH(الحجز!$D10514,Rooms[الشقة],0),1)&lt;=الحجز!$C10514,((INDEX(Rooms[القيمة],MATCH(الحجز!$D10514,Rooms[الشقة],0),1)*الحجز!$E10514)+G10514)-F10514,الحجز!$H10514),"")</f>
        <v/>
      </c>
      <c r="I10514" s="10" t="str">
        <f>IFERROR(VLOOKUP(D10514,Rooms[[الشقة]:[وصف]],4,FALSE),"")</f>
        <v/>
      </c>
      <c r="K10514" s="16" t="str">
        <f t="shared" si="329"/>
        <v/>
      </c>
    </row>
    <row r="10515" spans="2:11" x14ac:dyDescent="0.2">
      <c r="B10515" s="10" t="str">
        <f t="shared" si="328"/>
        <v/>
      </c>
      <c r="C10515" s="30"/>
      <c r="H10515" s="10" t="str">
        <f>IFERROR(IF(INDEX(Rooms[اعتماد القيمة],MATCH(الحجز!$D10515,Rooms[الشقة],0),1)&lt;=الحجز!$C10515,((INDEX(Rooms[القيمة],MATCH(الحجز!$D10515,Rooms[الشقة],0),1)*الحجز!$E10515)+G10515)-F10515,الحجز!$H10515),"")</f>
        <v/>
      </c>
      <c r="I10515" s="10" t="str">
        <f>IFERROR(VLOOKUP(D10515,Rooms[[الشقة]:[وصف]],4,FALSE),"")</f>
        <v/>
      </c>
      <c r="K10515" s="16" t="str">
        <f t="shared" si="329"/>
        <v/>
      </c>
    </row>
    <row r="10516" spans="2:11" x14ac:dyDescent="0.2">
      <c r="B10516" s="10" t="str">
        <f t="shared" si="328"/>
        <v/>
      </c>
      <c r="C10516" s="30"/>
      <c r="H10516" s="10" t="str">
        <f>IFERROR(IF(INDEX(Rooms[اعتماد القيمة],MATCH(الحجز!$D10516,Rooms[الشقة],0),1)&lt;=الحجز!$C10516,((INDEX(Rooms[القيمة],MATCH(الحجز!$D10516,Rooms[الشقة],0),1)*الحجز!$E10516)+G10516)-F10516,الحجز!$H10516),"")</f>
        <v/>
      </c>
      <c r="I10516" s="10" t="str">
        <f>IFERROR(VLOOKUP(D10516,Rooms[[الشقة]:[وصف]],4,FALSE),"")</f>
        <v/>
      </c>
      <c r="K10516" s="16" t="str">
        <f t="shared" si="329"/>
        <v/>
      </c>
    </row>
    <row r="10517" spans="2:11" x14ac:dyDescent="0.2">
      <c r="B10517" s="10" t="str">
        <f t="shared" si="328"/>
        <v/>
      </c>
      <c r="C10517" s="30"/>
      <c r="H10517" s="10" t="str">
        <f>IFERROR(IF(INDEX(Rooms[اعتماد القيمة],MATCH(الحجز!$D10517,Rooms[الشقة],0),1)&lt;=الحجز!$C10517,((INDEX(Rooms[القيمة],MATCH(الحجز!$D10517,Rooms[الشقة],0),1)*الحجز!$E10517)+G10517)-F10517,الحجز!$H10517),"")</f>
        <v/>
      </c>
      <c r="I10517" s="10" t="str">
        <f>IFERROR(VLOOKUP(D10517,Rooms[[الشقة]:[وصف]],4,FALSE),"")</f>
        <v/>
      </c>
      <c r="K10517" s="16" t="str">
        <f t="shared" si="329"/>
        <v/>
      </c>
    </row>
    <row r="10518" spans="2:11" x14ac:dyDescent="0.2">
      <c r="B10518" s="10" t="str">
        <f t="shared" si="328"/>
        <v/>
      </c>
      <c r="C10518" s="30"/>
      <c r="H10518" s="10" t="str">
        <f>IFERROR(IF(INDEX(Rooms[اعتماد القيمة],MATCH(الحجز!$D10518,Rooms[الشقة],0),1)&lt;=الحجز!$C10518,((INDEX(Rooms[القيمة],MATCH(الحجز!$D10518,Rooms[الشقة],0),1)*الحجز!$E10518)+G10518)-F10518,الحجز!$H10518),"")</f>
        <v/>
      </c>
      <c r="I10518" s="10" t="str">
        <f>IFERROR(VLOOKUP(D10518,Rooms[[الشقة]:[وصف]],4,FALSE),"")</f>
        <v/>
      </c>
      <c r="K10518" s="16" t="str">
        <f t="shared" si="329"/>
        <v/>
      </c>
    </row>
    <row r="10519" spans="2:11" x14ac:dyDescent="0.2">
      <c r="B10519" s="10" t="str">
        <f t="shared" si="328"/>
        <v/>
      </c>
      <c r="C10519" s="30"/>
      <c r="H10519" s="10" t="str">
        <f>IFERROR(IF(INDEX(Rooms[اعتماد القيمة],MATCH(الحجز!$D10519,Rooms[الشقة],0),1)&lt;=الحجز!$C10519,((INDEX(Rooms[القيمة],MATCH(الحجز!$D10519,Rooms[الشقة],0),1)*الحجز!$E10519)+G10519)-F10519,الحجز!$H10519),"")</f>
        <v/>
      </c>
      <c r="I10519" s="10" t="str">
        <f>IFERROR(VLOOKUP(D10519,Rooms[[الشقة]:[وصف]],4,FALSE),"")</f>
        <v/>
      </c>
      <c r="K10519" s="16" t="str">
        <f t="shared" si="329"/>
        <v/>
      </c>
    </row>
    <row r="10520" spans="2:11" x14ac:dyDescent="0.2">
      <c r="B10520" s="10" t="str">
        <f t="shared" si="328"/>
        <v/>
      </c>
      <c r="C10520" s="30"/>
      <c r="H10520" s="10" t="str">
        <f>IFERROR(IF(INDEX(Rooms[اعتماد القيمة],MATCH(الحجز!$D10520,Rooms[الشقة],0),1)&lt;=الحجز!$C10520,((INDEX(Rooms[القيمة],MATCH(الحجز!$D10520,Rooms[الشقة],0),1)*الحجز!$E10520)+G10520)-F10520,الحجز!$H10520),"")</f>
        <v/>
      </c>
      <c r="I10520" s="10" t="str">
        <f>IFERROR(VLOOKUP(D10520,Rooms[[الشقة]:[وصف]],4,FALSE),"")</f>
        <v/>
      </c>
      <c r="K10520" s="16" t="str">
        <f t="shared" si="329"/>
        <v/>
      </c>
    </row>
    <row r="10521" spans="2:11" x14ac:dyDescent="0.2">
      <c r="B10521" s="10" t="str">
        <f t="shared" si="328"/>
        <v/>
      </c>
      <c r="C10521" s="30"/>
      <c r="H10521" s="10" t="str">
        <f>IFERROR(IF(INDEX(Rooms[اعتماد القيمة],MATCH(الحجز!$D10521,Rooms[الشقة],0),1)&lt;=الحجز!$C10521,((INDEX(Rooms[القيمة],MATCH(الحجز!$D10521,Rooms[الشقة],0),1)*الحجز!$E10521)+G10521)-F10521,الحجز!$H10521),"")</f>
        <v/>
      </c>
      <c r="I10521" s="10" t="str">
        <f>IFERROR(VLOOKUP(D10521,Rooms[[الشقة]:[وصف]],4,FALSE),"")</f>
        <v/>
      </c>
      <c r="K10521" s="16" t="str">
        <f t="shared" si="329"/>
        <v/>
      </c>
    </row>
    <row r="10522" spans="2:11" x14ac:dyDescent="0.2">
      <c r="B10522" s="10" t="str">
        <f t="shared" si="328"/>
        <v/>
      </c>
      <c r="C10522" s="30"/>
      <c r="H10522" s="10" t="str">
        <f>IFERROR(IF(INDEX(Rooms[اعتماد القيمة],MATCH(الحجز!$D10522,Rooms[الشقة],0),1)&lt;=الحجز!$C10522,((INDEX(Rooms[القيمة],MATCH(الحجز!$D10522,Rooms[الشقة],0),1)*الحجز!$E10522)+G10522)-F10522,الحجز!$H10522),"")</f>
        <v/>
      </c>
      <c r="I10522" s="10" t="str">
        <f>IFERROR(VLOOKUP(D10522,Rooms[[الشقة]:[وصف]],4,FALSE),"")</f>
        <v/>
      </c>
      <c r="K10522" s="16" t="str">
        <f t="shared" si="329"/>
        <v/>
      </c>
    </row>
    <row r="10523" spans="2:11" x14ac:dyDescent="0.2">
      <c r="B10523" s="10" t="str">
        <f t="shared" si="328"/>
        <v/>
      </c>
      <c r="C10523" s="30"/>
      <c r="H10523" s="10" t="str">
        <f>IFERROR(IF(INDEX(Rooms[اعتماد القيمة],MATCH(الحجز!$D10523,Rooms[الشقة],0),1)&lt;=الحجز!$C10523,((INDEX(Rooms[القيمة],MATCH(الحجز!$D10523,Rooms[الشقة],0),1)*الحجز!$E10523)+G10523)-F10523,الحجز!$H10523),"")</f>
        <v/>
      </c>
      <c r="I10523" s="10" t="str">
        <f>IFERROR(VLOOKUP(D10523,Rooms[[الشقة]:[وصف]],4,FALSE),"")</f>
        <v/>
      </c>
      <c r="K10523" s="16" t="str">
        <f t="shared" si="329"/>
        <v/>
      </c>
    </row>
    <row r="10524" spans="2:11" x14ac:dyDescent="0.2">
      <c r="B10524" s="10" t="str">
        <f t="shared" si="328"/>
        <v/>
      </c>
      <c r="C10524" s="30"/>
      <c r="H10524" s="10" t="str">
        <f>IFERROR(IF(INDEX(Rooms[اعتماد القيمة],MATCH(الحجز!$D10524,Rooms[الشقة],0),1)&lt;=الحجز!$C10524,((INDEX(Rooms[القيمة],MATCH(الحجز!$D10524,Rooms[الشقة],0),1)*الحجز!$E10524)+G10524)-F10524,الحجز!$H10524),"")</f>
        <v/>
      </c>
      <c r="I10524" s="10" t="str">
        <f>IFERROR(VLOOKUP(D10524,Rooms[[الشقة]:[وصف]],4,FALSE),"")</f>
        <v/>
      </c>
      <c r="K10524" s="16" t="str">
        <f t="shared" si="329"/>
        <v/>
      </c>
    </row>
    <row r="10525" spans="2:11" x14ac:dyDescent="0.2">
      <c r="B10525" s="10" t="str">
        <f t="shared" si="328"/>
        <v/>
      </c>
      <c r="C10525" s="30"/>
      <c r="H10525" s="10" t="str">
        <f>IFERROR(IF(INDEX(Rooms[اعتماد القيمة],MATCH(الحجز!$D10525,Rooms[الشقة],0),1)&lt;=الحجز!$C10525,((INDEX(Rooms[القيمة],MATCH(الحجز!$D10525,Rooms[الشقة],0),1)*الحجز!$E10525)+G10525)-F10525,الحجز!$H10525),"")</f>
        <v/>
      </c>
      <c r="I10525" s="10" t="str">
        <f>IFERROR(VLOOKUP(D10525,Rooms[[الشقة]:[وصف]],4,FALSE),"")</f>
        <v/>
      </c>
      <c r="K10525" s="16" t="str">
        <f t="shared" si="329"/>
        <v/>
      </c>
    </row>
    <row r="10526" spans="2:11" x14ac:dyDescent="0.2">
      <c r="B10526" s="10" t="str">
        <f t="shared" si="328"/>
        <v/>
      </c>
      <c r="C10526" s="30"/>
      <c r="H10526" s="10" t="str">
        <f>IFERROR(IF(INDEX(Rooms[اعتماد القيمة],MATCH(الحجز!$D10526,Rooms[الشقة],0),1)&lt;=الحجز!$C10526,((INDEX(Rooms[القيمة],MATCH(الحجز!$D10526,Rooms[الشقة],0),1)*الحجز!$E10526)+G10526)-F10526,الحجز!$H10526),"")</f>
        <v/>
      </c>
      <c r="I10526" s="10" t="str">
        <f>IFERROR(VLOOKUP(D10526,Rooms[[الشقة]:[وصف]],4,FALSE),"")</f>
        <v/>
      </c>
      <c r="K10526" s="16" t="str">
        <f t="shared" si="329"/>
        <v/>
      </c>
    </row>
    <row r="10527" spans="2:11" x14ac:dyDescent="0.2">
      <c r="B10527" s="10" t="str">
        <f t="shared" si="328"/>
        <v/>
      </c>
      <c r="C10527" s="30"/>
      <c r="H10527" s="10" t="str">
        <f>IFERROR(IF(INDEX(Rooms[اعتماد القيمة],MATCH(الحجز!$D10527,Rooms[الشقة],0),1)&lt;=الحجز!$C10527,((INDEX(Rooms[القيمة],MATCH(الحجز!$D10527,Rooms[الشقة],0),1)*الحجز!$E10527)+G10527)-F10527,الحجز!$H10527),"")</f>
        <v/>
      </c>
      <c r="I10527" s="10" t="str">
        <f>IFERROR(VLOOKUP(D10527,Rooms[[الشقة]:[وصف]],4,FALSE),"")</f>
        <v/>
      </c>
      <c r="K10527" s="16" t="str">
        <f t="shared" si="329"/>
        <v/>
      </c>
    </row>
    <row r="10528" spans="2:11" x14ac:dyDescent="0.2">
      <c r="B10528" s="10" t="str">
        <f t="shared" si="328"/>
        <v/>
      </c>
      <c r="C10528" s="30"/>
      <c r="H10528" s="10" t="str">
        <f>IFERROR(IF(INDEX(Rooms[اعتماد القيمة],MATCH(الحجز!$D10528,Rooms[الشقة],0),1)&lt;=الحجز!$C10528,((INDEX(Rooms[القيمة],MATCH(الحجز!$D10528,Rooms[الشقة],0),1)*الحجز!$E10528)+G10528)-F10528,الحجز!$H10528),"")</f>
        <v/>
      </c>
      <c r="I10528" s="10" t="str">
        <f>IFERROR(VLOOKUP(D10528,Rooms[[الشقة]:[وصف]],4,FALSE),"")</f>
        <v/>
      </c>
      <c r="K10528" s="16" t="str">
        <f t="shared" si="329"/>
        <v/>
      </c>
    </row>
    <row r="10529" spans="2:11" x14ac:dyDescent="0.2">
      <c r="B10529" s="10" t="str">
        <f t="shared" si="328"/>
        <v/>
      </c>
      <c r="C10529" s="30"/>
      <c r="H10529" s="10" t="str">
        <f>IFERROR(IF(INDEX(Rooms[اعتماد القيمة],MATCH(الحجز!$D10529,Rooms[الشقة],0),1)&lt;=الحجز!$C10529,((INDEX(Rooms[القيمة],MATCH(الحجز!$D10529,Rooms[الشقة],0),1)*الحجز!$E10529)+G10529)-F10529,الحجز!$H10529),"")</f>
        <v/>
      </c>
      <c r="I10529" s="10" t="str">
        <f>IFERROR(VLOOKUP(D10529,Rooms[[الشقة]:[وصف]],4,FALSE),"")</f>
        <v/>
      </c>
      <c r="K10529" s="16" t="str">
        <f t="shared" si="329"/>
        <v/>
      </c>
    </row>
    <row r="10530" spans="2:11" x14ac:dyDescent="0.2">
      <c r="B10530" s="10" t="str">
        <f t="shared" si="328"/>
        <v/>
      </c>
      <c r="C10530" s="30"/>
      <c r="H10530" s="10" t="str">
        <f>IFERROR(IF(INDEX(Rooms[اعتماد القيمة],MATCH(الحجز!$D10530,Rooms[الشقة],0),1)&lt;=الحجز!$C10530,((INDEX(Rooms[القيمة],MATCH(الحجز!$D10530,Rooms[الشقة],0),1)*الحجز!$E10530)+G10530)-F10530,الحجز!$H10530),"")</f>
        <v/>
      </c>
      <c r="I10530" s="10" t="str">
        <f>IFERROR(VLOOKUP(D10530,Rooms[[الشقة]:[وصف]],4,FALSE),"")</f>
        <v/>
      </c>
      <c r="K10530" s="16" t="str">
        <f t="shared" si="329"/>
        <v/>
      </c>
    </row>
    <row r="10531" spans="2:11" x14ac:dyDescent="0.2">
      <c r="B10531" s="10" t="str">
        <f t="shared" si="328"/>
        <v/>
      </c>
      <c r="C10531" s="30"/>
      <c r="H10531" s="10" t="str">
        <f>IFERROR(IF(INDEX(Rooms[اعتماد القيمة],MATCH(الحجز!$D10531,Rooms[الشقة],0),1)&lt;=الحجز!$C10531,((INDEX(Rooms[القيمة],MATCH(الحجز!$D10531,Rooms[الشقة],0),1)*الحجز!$E10531)+G10531)-F10531,الحجز!$H10531),"")</f>
        <v/>
      </c>
      <c r="I10531" s="10" t="str">
        <f>IFERROR(VLOOKUP(D10531,Rooms[[الشقة]:[وصف]],4,FALSE),"")</f>
        <v/>
      </c>
      <c r="K10531" s="16" t="str">
        <f t="shared" si="329"/>
        <v/>
      </c>
    </row>
    <row r="10532" spans="2:11" x14ac:dyDescent="0.2">
      <c r="B10532" s="10" t="str">
        <f t="shared" si="328"/>
        <v/>
      </c>
      <c r="C10532" s="30"/>
      <c r="H10532" s="10" t="str">
        <f>IFERROR(IF(INDEX(Rooms[اعتماد القيمة],MATCH(الحجز!$D10532,Rooms[الشقة],0),1)&lt;=الحجز!$C10532,((INDEX(Rooms[القيمة],MATCH(الحجز!$D10532,Rooms[الشقة],0),1)*الحجز!$E10532)+G10532)-F10532,الحجز!$H10532),"")</f>
        <v/>
      </c>
      <c r="I10532" s="10" t="str">
        <f>IFERROR(VLOOKUP(D10532,Rooms[[الشقة]:[وصف]],4,FALSE),"")</f>
        <v/>
      </c>
      <c r="K10532" s="16" t="str">
        <f t="shared" si="329"/>
        <v/>
      </c>
    </row>
    <row r="10533" spans="2:11" x14ac:dyDescent="0.2">
      <c r="B10533" s="10" t="str">
        <f t="shared" si="328"/>
        <v/>
      </c>
      <c r="C10533" s="30"/>
      <c r="H10533" s="10" t="str">
        <f>IFERROR(IF(INDEX(Rooms[اعتماد القيمة],MATCH(الحجز!$D10533,Rooms[الشقة],0),1)&lt;=الحجز!$C10533,((INDEX(Rooms[القيمة],MATCH(الحجز!$D10533,Rooms[الشقة],0),1)*الحجز!$E10533)+G10533)-F10533,الحجز!$H10533),"")</f>
        <v/>
      </c>
      <c r="I10533" s="10" t="str">
        <f>IFERROR(VLOOKUP(D10533,Rooms[[الشقة]:[وصف]],4,FALSE),"")</f>
        <v/>
      </c>
      <c r="K10533" s="16" t="str">
        <f t="shared" si="329"/>
        <v/>
      </c>
    </row>
    <row r="10534" spans="2:11" x14ac:dyDescent="0.2">
      <c r="B10534" s="10" t="str">
        <f t="shared" si="328"/>
        <v/>
      </c>
      <c r="C10534" s="30"/>
      <c r="H10534" s="10" t="str">
        <f>IFERROR(IF(INDEX(Rooms[اعتماد القيمة],MATCH(الحجز!$D10534,Rooms[الشقة],0),1)&lt;=الحجز!$C10534,((INDEX(Rooms[القيمة],MATCH(الحجز!$D10534,Rooms[الشقة],0),1)*الحجز!$E10534)+G10534)-F10534,الحجز!$H10534),"")</f>
        <v/>
      </c>
      <c r="I10534" s="10" t="str">
        <f>IFERROR(VLOOKUP(D10534,Rooms[[الشقة]:[وصف]],4,FALSE),"")</f>
        <v/>
      </c>
      <c r="K10534" s="16" t="str">
        <f t="shared" si="329"/>
        <v/>
      </c>
    </row>
    <row r="10535" spans="2:11" x14ac:dyDescent="0.2">
      <c r="B10535" s="10" t="str">
        <f t="shared" si="328"/>
        <v/>
      </c>
      <c r="C10535" s="30"/>
      <c r="H10535" s="10" t="str">
        <f>IFERROR(IF(INDEX(Rooms[اعتماد القيمة],MATCH(الحجز!$D10535,Rooms[الشقة],0),1)&lt;=الحجز!$C10535,((INDEX(Rooms[القيمة],MATCH(الحجز!$D10535,Rooms[الشقة],0),1)*الحجز!$E10535)+G10535)-F10535,الحجز!$H10535),"")</f>
        <v/>
      </c>
      <c r="I10535" s="10" t="str">
        <f>IFERROR(VLOOKUP(D10535,Rooms[[الشقة]:[وصف]],4,FALSE),"")</f>
        <v/>
      </c>
      <c r="K10535" s="16" t="str">
        <f t="shared" si="329"/>
        <v/>
      </c>
    </row>
    <row r="10536" spans="2:11" x14ac:dyDescent="0.2">
      <c r="B10536" s="10" t="str">
        <f t="shared" si="328"/>
        <v/>
      </c>
      <c r="C10536" s="30"/>
      <c r="H10536" s="10" t="str">
        <f>IFERROR(IF(INDEX(Rooms[اعتماد القيمة],MATCH(الحجز!$D10536,Rooms[الشقة],0),1)&lt;=الحجز!$C10536,((INDEX(Rooms[القيمة],MATCH(الحجز!$D10536,Rooms[الشقة],0),1)*الحجز!$E10536)+G10536)-F10536,الحجز!$H10536),"")</f>
        <v/>
      </c>
      <c r="I10536" s="10" t="str">
        <f>IFERROR(VLOOKUP(D10536,Rooms[[الشقة]:[وصف]],4,FALSE),"")</f>
        <v/>
      </c>
      <c r="K10536" s="16" t="str">
        <f t="shared" si="329"/>
        <v/>
      </c>
    </row>
    <row r="10537" spans="2:11" x14ac:dyDescent="0.2">
      <c r="B10537" s="10" t="str">
        <f t="shared" si="328"/>
        <v/>
      </c>
      <c r="C10537" s="30"/>
      <c r="H10537" s="10" t="str">
        <f>IFERROR(IF(INDEX(Rooms[اعتماد القيمة],MATCH(الحجز!$D10537,Rooms[الشقة],0),1)&lt;=الحجز!$C10537,((INDEX(Rooms[القيمة],MATCH(الحجز!$D10537,Rooms[الشقة],0),1)*الحجز!$E10537)+G10537)-F10537,الحجز!$H10537),"")</f>
        <v/>
      </c>
      <c r="I10537" s="10" t="str">
        <f>IFERROR(VLOOKUP(D10537,Rooms[[الشقة]:[وصف]],4,FALSE),"")</f>
        <v/>
      </c>
      <c r="K10537" s="16" t="str">
        <f t="shared" si="329"/>
        <v/>
      </c>
    </row>
    <row r="10538" spans="2:11" x14ac:dyDescent="0.2">
      <c r="B10538" s="10" t="str">
        <f t="shared" si="328"/>
        <v/>
      </c>
      <c r="C10538" s="30"/>
      <c r="H10538" s="10" t="str">
        <f>IFERROR(IF(INDEX(Rooms[اعتماد القيمة],MATCH(الحجز!$D10538,Rooms[الشقة],0),1)&lt;=الحجز!$C10538,((INDEX(Rooms[القيمة],MATCH(الحجز!$D10538,Rooms[الشقة],0),1)*الحجز!$E10538)+G10538)-F10538,الحجز!$H10538),"")</f>
        <v/>
      </c>
      <c r="I10538" s="10" t="str">
        <f>IFERROR(VLOOKUP(D10538,Rooms[[الشقة]:[وصف]],4,FALSE),"")</f>
        <v/>
      </c>
      <c r="K10538" s="16" t="str">
        <f t="shared" si="329"/>
        <v/>
      </c>
    </row>
    <row r="10539" spans="2:11" x14ac:dyDescent="0.2">
      <c r="B10539" s="10" t="str">
        <f t="shared" si="328"/>
        <v/>
      </c>
      <c r="C10539" s="30"/>
      <c r="H10539" s="10" t="str">
        <f>IFERROR(IF(INDEX(Rooms[اعتماد القيمة],MATCH(الحجز!$D10539,Rooms[الشقة],0),1)&lt;=الحجز!$C10539,((INDEX(Rooms[القيمة],MATCH(الحجز!$D10539,Rooms[الشقة],0),1)*الحجز!$E10539)+G10539)-F10539,الحجز!$H10539),"")</f>
        <v/>
      </c>
      <c r="I10539" s="10" t="str">
        <f>IFERROR(VLOOKUP(D10539,Rooms[[الشقة]:[وصف]],4,FALSE),"")</f>
        <v/>
      </c>
      <c r="K10539" s="16" t="str">
        <f t="shared" si="329"/>
        <v/>
      </c>
    </row>
    <row r="10540" spans="2:11" x14ac:dyDescent="0.2">
      <c r="B10540" s="10" t="str">
        <f t="shared" si="328"/>
        <v/>
      </c>
      <c r="C10540" s="30"/>
      <c r="H10540" s="10" t="str">
        <f>IFERROR(IF(INDEX(Rooms[اعتماد القيمة],MATCH(الحجز!$D10540,Rooms[الشقة],0),1)&lt;=الحجز!$C10540,((INDEX(Rooms[القيمة],MATCH(الحجز!$D10540,Rooms[الشقة],0),1)*الحجز!$E10540)+G10540)-F10540,الحجز!$H10540),"")</f>
        <v/>
      </c>
      <c r="I10540" s="10" t="str">
        <f>IFERROR(VLOOKUP(D10540,Rooms[[الشقة]:[وصف]],4,FALSE),"")</f>
        <v/>
      </c>
      <c r="K10540" s="16" t="str">
        <f t="shared" si="329"/>
        <v/>
      </c>
    </row>
    <row r="10541" spans="2:11" x14ac:dyDescent="0.2">
      <c r="B10541" s="10" t="str">
        <f t="shared" si="328"/>
        <v/>
      </c>
      <c r="C10541" s="30"/>
      <c r="H10541" s="10" t="str">
        <f>IFERROR(IF(INDEX(Rooms[اعتماد القيمة],MATCH(الحجز!$D10541,Rooms[الشقة],0),1)&lt;=الحجز!$C10541,((INDEX(Rooms[القيمة],MATCH(الحجز!$D10541,Rooms[الشقة],0),1)*الحجز!$E10541)+G10541)-F10541,الحجز!$H10541),"")</f>
        <v/>
      </c>
      <c r="I10541" s="10" t="str">
        <f>IFERROR(VLOOKUP(D10541,Rooms[[الشقة]:[وصف]],4,FALSE),"")</f>
        <v/>
      </c>
      <c r="K10541" s="16" t="str">
        <f t="shared" si="329"/>
        <v/>
      </c>
    </row>
    <row r="10542" spans="2:11" x14ac:dyDescent="0.2">
      <c r="B10542" s="10" t="str">
        <f t="shared" si="328"/>
        <v/>
      </c>
      <c r="C10542" s="30"/>
      <c r="H10542" s="10" t="str">
        <f>IFERROR(IF(INDEX(Rooms[اعتماد القيمة],MATCH(الحجز!$D10542,Rooms[الشقة],0),1)&lt;=الحجز!$C10542,((INDEX(Rooms[القيمة],MATCH(الحجز!$D10542,Rooms[الشقة],0),1)*الحجز!$E10542)+G10542)-F10542,الحجز!$H10542),"")</f>
        <v/>
      </c>
      <c r="I10542" s="10" t="str">
        <f>IFERROR(VLOOKUP(D10542,Rooms[[الشقة]:[وصف]],4,FALSE),"")</f>
        <v/>
      </c>
      <c r="K10542" s="16" t="str">
        <f t="shared" si="329"/>
        <v/>
      </c>
    </row>
    <row r="10543" spans="2:11" x14ac:dyDescent="0.2">
      <c r="B10543" s="10" t="str">
        <f t="shared" si="328"/>
        <v/>
      </c>
      <c r="C10543" s="30"/>
      <c r="H10543" s="10" t="str">
        <f>IFERROR(IF(INDEX(Rooms[اعتماد القيمة],MATCH(الحجز!$D10543,Rooms[الشقة],0),1)&lt;=الحجز!$C10543,((INDEX(Rooms[القيمة],MATCH(الحجز!$D10543,Rooms[الشقة],0),1)*الحجز!$E10543)+G10543)-F10543,الحجز!$H10543),"")</f>
        <v/>
      </c>
      <c r="I10543" s="10" t="str">
        <f>IFERROR(VLOOKUP(D10543,Rooms[[الشقة]:[وصف]],4,FALSE),"")</f>
        <v/>
      </c>
      <c r="K10543" s="16" t="str">
        <f t="shared" si="329"/>
        <v/>
      </c>
    </row>
    <row r="10544" spans="2:11" x14ac:dyDescent="0.2">
      <c r="B10544" s="10" t="str">
        <f t="shared" si="328"/>
        <v/>
      </c>
      <c r="C10544" s="30"/>
      <c r="H10544" s="10" t="str">
        <f>IFERROR(IF(INDEX(Rooms[اعتماد القيمة],MATCH(الحجز!$D10544,Rooms[الشقة],0),1)&lt;=الحجز!$C10544,((INDEX(Rooms[القيمة],MATCH(الحجز!$D10544,Rooms[الشقة],0),1)*الحجز!$E10544)+G10544)-F10544,الحجز!$H10544),"")</f>
        <v/>
      </c>
      <c r="I10544" s="10" t="str">
        <f>IFERROR(VLOOKUP(D10544,Rooms[[الشقة]:[وصف]],4,FALSE),"")</f>
        <v/>
      </c>
      <c r="K10544" s="16" t="str">
        <f t="shared" si="329"/>
        <v/>
      </c>
    </row>
    <row r="10545" spans="2:11" x14ac:dyDescent="0.2">
      <c r="B10545" s="10" t="str">
        <f t="shared" si="328"/>
        <v/>
      </c>
      <c r="C10545" s="30"/>
      <c r="H10545" s="10" t="str">
        <f>IFERROR(IF(INDEX(Rooms[اعتماد القيمة],MATCH(الحجز!$D10545,Rooms[الشقة],0),1)&lt;=الحجز!$C10545,((INDEX(Rooms[القيمة],MATCH(الحجز!$D10545,Rooms[الشقة],0),1)*الحجز!$E10545)+G10545)-F10545,الحجز!$H10545),"")</f>
        <v/>
      </c>
      <c r="I10545" s="10" t="str">
        <f>IFERROR(VLOOKUP(D10545,Rooms[[الشقة]:[وصف]],4,FALSE),"")</f>
        <v/>
      </c>
      <c r="K10545" s="16" t="str">
        <f t="shared" si="329"/>
        <v/>
      </c>
    </row>
    <row r="10546" spans="2:11" x14ac:dyDescent="0.2">
      <c r="B10546" s="10" t="str">
        <f t="shared" si="328"/>
        <v/>
      </c>
      <c r="C10546" s="30"/>
      <c r="H10546" s="10" t="str">
        <f>IFERROR(IF(INDEX(Rooms[اعتماد القيمة],MATCH(الحجز!$D10546,Rooms[الشقة],0),1)&lt;=الحجز!$C10546,((INDEX(Rooms[القيمة],MATCH(الحجز!$D10546,Rooms[الشقة],0),1)*الحجز!$E10546)+G10546)-F10546,الحجز!$H10546),"")</f>
        <v/>
      </c>
      <c r="I10546" s="10" t="str">
        <f>IFERROR(VLOOKUP(D10546,Rooms[[الشقة]:[وصف]],4,FALSE),"")</f>
        <v/>
      </c>
      <c r="K10546" s="16" t="str">
        <f t="shared" si="329"/>
        <v/>
      </c>
    </row>
    <row r="10547" spans="2:11" x14ac:dyDescent="0.2">
      <c r="B10547" s="10" t="str">
        <f t="shared" si="328"/>
        <v/>
      </c>
      <c r="C10547" s="30"/>
      <c r="H10547" s="10" t="str">
        <f>IFERROR(IF(INDEX(Rooms[اعتماد القيمة],MATCH(الحجز!$D10547,Rooms[الشقة],0),1)&lt;=الحجز!$C10547,((INDEX(Rooms[القيمة],MATCH(الحجز!$D10547,Rooms[الشقة],0),1)*الحجز!$E10547)+G10547)-F10547,الحجز!$H10547),"")</f>
        <v/>
      </c>
      <c r="I10547" s="10" t="str">
        <f>IFERROR(VLOOKUP(D10547,Rooms[[الشقة]:[وصف]],4,FALSE),"")</f>
        <v/>
      </c>
      <c r="K10547" s="16" t="str">
        <f t="shared" si="329"/>
        <v/>
      </c>
    </row>
    <row r="10548" spans="2:11" x14ac:dyDescent="0.2">
      <c r="B10548" s="10" t="str">
        <f t="shared" si="328"/>
        <v/>
      </c>
      <c r="C10548" s="30"/>
      <c r="H10548" s="10" t="str">
        <f>IFERROR(IF(INDEX(Rooms[اعتماد القيمة],MATCH(الحجز!$D10548,Rooms[الشقة],0),1)&lt;=الحجز!$C10548,((INDEX(Rooms[القيمة],MATCH(الحجز!$D10548,Rooms[الشقة],0),1)*الحجز!$E10548)+G10548)-F10548,الحجز!$H10548),"")</f>
        <v/>
      </c>
      <c r="I10548" s="10" t="str">
        <f>IFERROR(VLOOKUP(D10548,Rooms[[الشقة]:[وصف]],4,FALSE),"")</f>
        <v/>
      </c>
      <c r="K10548" s="16" t="str">
        <f t="shared" si="329"/>
        <v/>
      </c>
    </row>
    <row r="10549" spans="2:11" x14ac:dyDescent="0.2">
      <c r="B10549" s="10" t="str">
        <f t="shared" si="328"/>
        <v/>
      </c>
      <c r="C10549" s="30"/>
      <c r="H10549" s="10" t="str">
        <f>IFERROR(IF(INDEX(Rooms[اعتماد القيمة],MATCH(الحجز!$D10549,Rooms[الشقة],0),1)&lt;=الحجز!$C10549,((INDEX(Rooms[القيمة],MATCH(الحجز!$D10549,Rooms[الشقة],0),1)*الحجز!$E10549)+G10549)-F10549,الحجز!$H10549),"")</f>
        <v/>
      </c>
      <c r="I10549" s="10" t="str">
        <f>IFERROR(VLOOKUP(D10549,Rooms[[الشقة]:[وصف]],4,FALSE),"")</f>
        <v/>
      </c>
      <c r="K10549" s="16" t="str">
        <f t="shared" si="329"/>
        <v/>
      </c>
    </row>
    <row r="10550" spans="2:11" x14ac:dyDescent="0.2">
      <c r="B10550" s="10" t="str">
        <f t="shared" si="328"/>
        <v/>
      </c>
      <c r="C10550" s="30"/>
      <c r="H10550" s="10" t="str">
        <f>IFERROR(IF(INDEX(Rooms[اعتماد القيمة],MATCH(الحجز!$D10550,Rooms[الشقة],0),1)&lt;=الحجز!$C10550,((INDEX(Rooms[القيمة],MATCH(الحجز!$D10550,Rooms[الشقة],0),1)*الحجز!$E10550)+G10550)-F10550,الحجز!$H10550),"")</f>
        <v/>
      </c>
      <c r="I10550" s="10" t="str">
        <f>IFERROR(VLOOKUP(D10550,Rooms[[الشقة]:[وصف]],4,FALSE),"")</f>
        <v/>
      </c>
      <c r="K10550" s="16" t="str">
        <f t="shared" si="329"/>
        <v/>
      </c>
    </row>
    <row r="10551" spans="2:11" x14ac:dyDescent="0.2">
      <c r="B10551" s="10" t="str">
        <f t="shared" si="328"/>
        <v/>
      </c>
      <c r="C10551" s="30"/>
      <c r="H10551" s="10" t="str">
        <f>IFERROR(IF(INDEX(Rooms[اعتماد القيمة],MATCH(الحجز!$D10551,Rooms[الشقة],0),1)&lt;=الحجز!$C10551,((INDEX(Rooms[القيمة],MATCH(الحجز!$D10551,Rooms[الشقة],0),1)*الحجز!$E10551)+G10551)-F10551,الحجز!$H10551),"")</f>
        <v/>
      </c>
      <c r="I10551" s="10" t="str">
        <f>IFERROR(VLOOKUP(D10551,Rooms[[الشقة]:[وصف]],4,FALSE),"")</f>
        <v/>
      </c>
      <c r="K10551" s="16" t="str">
        <f t="shared" si="329"/>
        <v/>
      </c>
    </row>
    <row r="10552" spans="2:11" x14ac:dyDescent="0.2">
      <c r="B10552" s="10" t="str">
        <f t="shared" si="328"/>
        <v/>
      </c>
      <c r="C10552" s="30"/>
      <c r="H10552" s="10" t="str">
        <f>IFERROR(IF(INDEX(Rooms[اعتماد القيمة],MATCH(الحجز!$D10552,Rooms[الشقة],0),1)&lt;=الحجز!$C10552,((INDEX(Rooms[القيمة],MATCH(الحجز!$D10552,Rooms[الشقة],0),1)*الحجز!$E10552)+G10552)-F10552,الحجز!$H10552),"")</f>
        <v/>
      </c>
      <c r="I10552" s="10" t="str">
        <f>IFERROR(VLOOKUP(D10552,Rooms[[الشقة]:[وصف]],4,FALSE),"")</f>
        <v/>
      </c>
      <c r="K10552" s="16" t="str">
        <f t="shared" si="329"/>
        <v/>
      </c>
    </row>
    <row r="10553" spans="2:11" x14ac:dyDescent="0.2">
      <c r="B10553" s="10" t="str">
        <f t="shared" si="328"/>
        <v/>
      </c>
      <c r="C10553" s="30"/>
      <c r="H10553" s="10" t="str">
        <f>IFERROR(IF(INDEX(Rooms[اعتماد القيمة],MATCH(الحجز!$D10553,Rooms[الشقة],0),1)&lt;=الحجز!$C10553,((INDEX(Rooms[القيمة],MATCH(الحجز!$D10553,Rooms[الشقة],0),1)*الحجز!$E10553)+G10553)-F10553,الحجز!$H10553),"")</f>
        <v/>
      </c>
      <c r="I10553" s="10" t="str">
        <f>IFERROR(VLOOKUP(D10553,Rooms[[الشقة]:[وصف]],4,FALSE),"")</f>
        <v/>
      </c>
      <c r="K10553" s="16" t="str">
        <f t="shared" si="329"/>
        <v/>
      </c>
    </row>
    <row r="10554" spans="2:11" x14ac:dyDescent="0.2">
      <c r="B10554" s="10" t="str">
        <f t="shared" si="328"/>
        <v/>
      </c>
      <c r="C10554" s="30"/>
      <c r="H10554" s="10" t="str">
        <f>IFERROR(IF(INDEX(Rooms[اعتماد القيمة],MATCH(الحجز!$D10554,Rooms[الشقة],0),1)&lt;=الحجز!$C10554,((INDEX(Rooms[القيمة],MATCH(الحجز!$D10554,Rooms[الشقة],0),1)*الحجز!$E10554)+G10554)-F10554,الحجز!$H10554),"")</f>
        <v/>
      </c>
      <c r="I10554" s="10" t="str">
        <f>IFERROR(VLOOKUP(D10554,Rooms[[الشقة]:[وصف]],4,FALSE),"")</f>
        <v/>
      </c>
      <c r="K10554" s="16" t="str">
        <f t="shared" si="329"/>
        <v/>
      </c>
    </row>
    <row r="10555" spans="2:11" x14ac:dyDescent="0.2">
      <c r="B10555" s="10" t="str">
        <f t="shared" si="328"/>
        <v/>
      </c>
      <c r="C10555" s="30"/>
      <c r="H10555" s="10" t="str">
        <f>IFERROR(IF(INDEX(Rooms[اعتماد القيمة],MATCH(الحجز!$D10555,Rooms[الشقة],0),1)&lt;=الحجز!$C10555,((INDEX(Rooms[القيمة],MATCH(الحجز!$D10555,Rooms[الشقة],0),1)*الحجز!$E10555)+G10555)-F10555,الحجز!$H10555),"")</f>
        <v/>
      </c>
      <c r="I10555" s="10" t="str">
        <f>IFERROR(VLOOKUP(D10555,Rooms[[الشقة]:[وصف]],4,FALSE),"")</f>
        <v/>
      </c>
      <c r="K10555" s="16" t="str">
        <f t="shared" si="329"/>
        <v/>
      </c>
    </row>
    <row r="10556" spans="2:11" x14ac:dyDescent="0.2">
      <c r="B10556" s="10" t="str">
        <f t="shared" si="328"/>
        <v/>
      </c>
      <c r="C10556" s="30"/>
      <c r="H10556" s="10" t="str">
        <f>IFERROR(IF(INDEX(Rooms[اعتماد القيمة],MATCH(الحجز!$D10556,Rooms[الشقة],0),1)&lt;=الحجز!$C10556,((INDEX(Rooms[القيمة],MATCH(الحجز!$D10556,Rooms[الشقة],0),1)*الحجز!$E10556)+G10556)-F10556,الحجز!$H10556),"")</f>
        <v/>
      </c>
      <c r="I10556" s="10" t="str">
        <f>IFERROR(VLOOKUP(D10556,Rooms[[الشقة]:[وصف]],4,FALSE),"")</f>
        <v/>
      </c>
      <c r="K10556" s="16" t="str">
        <f t="shared" si="329"/>
        <v/>
      </c>
    </row>
    <row r="10557" spans="2:11" x14ac:dyDescent="0.2">
      <c r="B10557" s="10" t="str">
        <f t="shared" si="328"/>
        <v/>
      </c>
      <c r="C10557" s="30"/>
      <c r="H10557" s="10" t="str">
        <f>IFERROR(IF(INDEX(Rooms[اعتماد القيمة],MATCH(الحجز!$D10557,Rooms[الشقة],0),1)&lt;=الحجز!$C10557,((INDEX(Rooms[القيمة],MATCH(الحجز!$D10557,Rooms[الشقة],0),1)*الحجز!$E10557)+G10557)-F10557,الحجز!$H10557),"")</f>
        <v/>
      </c>
      <c r="I10557" s="10" t="str">
        <f>IFERROR(VLOOKUP(D10557,Rooms[[الشقة]:[وصف]],4,FALSE),"")</f>
        <v/>
      </c>
      <c r="K10557" s="16" t="str">
        <f t="shared" si="329"/>
        <v/>
      </c>
    </row>
    <row r="10558" spans="2:11" x14ac:dyDescent="0.2">
      <c r="B10558" s="10" t="str">
        <f t="shared" si="328"/>
        <v/>
      </c>
      <c r="C10558" s="30"/>
      <c r="H10558" s="10" t="str">
        <f>IFERROR(IF(INDEX(Rooms[اعتماد القيمة],MATCH(الحجز!$D10558,Rooms[الشقة],0),1)&lt;=الحجز!$C10558,((INDEX(Rooms[القيمة],MATCH(الحجز!$D10558,Rooms[الشقة],0),1)*الحجز!$E10558)+G10558)-F10558,الحجز!$H10558),"")</f>
        <v/>
      </c>
      <c r="I10558" s="10" t="str">
        <f>IFERROR(VLOOKUP(D10558,Rooms[[الشقة]:[وصف]],4,FALSE),"")</f>
        <v/>
      </c>
      <c r="K10558" s="16" t="str">
        <f t="shared" si="329"/>
        <v/>
      </c>
    </row>
    <row r="10559" spans="2:11" x14ac:dyDescent="0.2">
      <c r="B10559" s="10" t="str">
        <f t="shared" si="328"/>
        <v/>
      </c>
      <c r="C10559" s="30"/>
      <c r="H10559" s="10" t="str">
        <f>IFERROR(IF(INDEX(Rooms[اعتماد القيمة],MATCH(الحجز!$D10559,Rooms[الشقة],0),1)&lt;=الحجز!$C10559,((INDEX(Rooms[القيمة],MATCH(الحجز!$D10559,Rooms[الشقة],0),1)*الحجز!$E10559)+G10559)-F10559,الحجز!$H10559),"")</f>
        <v/>
      </c>
      <c r="I10559" s="10" t="str">
        <f>IFERROR(VLOOKUP(D10559,Rooms[[الشقة]:[وصف]],4,FALSE),"")</f>
        <v/>
      </c>
      <c r="K10559" s="16" t="str">
        <f t="shared" si="329"/>
        <v/>
      </c>
    </row>
    <row r="10560" spans="2:11" x14ac:dyDescent="0.2">
      <c r="B10560" s="10" t="str">
        <f t="shared" si="328"/>
        <v/>
      </c>
      <c r="C10560" s="30"/>
      <c r="H10560" s="10" t="str">
        <f>IFERROR(IF(INDEX(Rooms[اعتماد القيمة],MATCH(الحجز!$D10560,Rooms[الشقة],0),1)&lt;=الحجز!$C10560,((INDEX(Rooms[القيمة],MATCH(الحجز!$D10560,Rooms[الشقة],0),1)*الحجز!$E10560)+G10560)-F10560,الحجز!$H10560),"")</f>
        <v/>
      </c>
      <c r="I10560" s="10" t="str">
        <f>IFERROR(VLOOKUP(D10560,Rooms[[الشقة]:[وصف]],4,FALSE),"")</f>
        <v/>
      </c>
      <c r="K10560" s="16" t="str">
        <f t="shared" si="329"/>
        <v/>
      </c>
    </row>
    <row r="10561" spans="2:11" x14ac:dyDescent="0.2">
      <c r="B10561" s="10" t="str">
        <f t="shared" si="328"/>
        <v/>
      </c>
      <c r="C10561" s="30"/>
      <c r="H10561" s="10" t="str">
        <f>IFERROR(IF(INDEX(Rooms[اعتماد القيمة],MATCH(الحجز!$D10561,Rooms[الشقة],0),1)&lt;=الحجز!$C10561,((INDEX(Rooms[القيمة],MATCH(الحجز!$D10561,Rooms[الشقة],0),1)*الحجز!$E10561)+G10561)-F10561,الحجز!$H10561),"")</f>
        <v/>
      </c>
      <c r="I10561" s="10" t="str">
        <f>IFERROR(VLOOKUP(D10561,Rooms[[الشقة]:[وصف]],4,FALSE),"")</f>
        <v/>
      </c>
      <c r="K10561" s="16" t="str">
        <f t="shared" si="329"/>
        <v/>
      </c>
    </row>
    <row r="10562" spans="2:11" x14ac:dyDescent="0.2">
      <c r="B10562" s="10" t="str">
        <f t="shared" si="328"/>
        <v/>
      </c>
      <c r="C10562" s="30"/>
      <c r="H10562" s="10" t="str">
        <f>IFERROR(IF(INDEX(Rooms[اعتماد القيمة],MATCH(الحجز!$D10562,Rooms[الشقة],0),1)&lt;=الحجز!$C10562,((INDEX(Rooms[القيمة],MATCH(الحجز!$D10562,Rooms[الشقة],0),1)*الحجز!$E10562)+G10562)-F10562,الحجز!$H10562),"")</f>
        <v/>
      </c>
      <c r="I10562" s="10" t="str">
        <f>IFERROR(VLOOKUP(D10562,Rooms[[الشقة]:[وصف]],4,FALSE),"")</f>
        <v/>
      </c>
      <c r="K10562" s="16" t="str">
        <f t="shared" si="329"/>
        <v/>
      </c>
    </row>
    <row r="10563" spans="2:11" x14ac:dyDescent="0.2">
      <c r="B10563" s="10" t="str">
        <f t="shared" si="328"/>
        <v/>
      </c>
      <c r="C10563" s="30"/>
      <c r="H10563" s="10" t="str">
        <f>IFERROR(IF(INDEX(Rooms[اعتماد القيمة],MATCH(الحجز!$D10563,Rooms[الشقة],0),1)&lt;=الحجز!$C10563,((INDEX(Rooms[القيمة],MATCH(الحجز!$D10563,Rooms[الشقة],0),1)*الحجز!$E10563)+G10563)-F10563,الحجز!$H10563),"")</f>
        <v/>
      </c>
      <c r="I10563" s="10" t="str">
        <f>IFERROR(VLOOKUP(D10563,Rooms[[الشقة]:[وصف]],4,FALSE),"")</f>
        <v/>
      </c>
      <c r="K10563" s="16" t="str">
        <f t="shared" si="329"/>
        <v/>
      </c>
    </row>
    <row r="10564" spans="2:11" x14ac:dyDescent="0.2">
      <c r="B10564" s="10" t="str">
        <f t="shared" si="328"/>
        <v/>
      </c>
      <c r="C10564" s="30"/>
      <c r="H10564" s="10" t="str">
        <f>IFERROR(IF(INDEX(Rooms[اعتماد القيمة],MATCH(الحجز!$D10564,Rooms[الشقة],0),1)&lt;=الحجز!$C10564,((INDEX(Rooms[القيمة],MATCH(الحجز!$D10564,Rooms[الشقة],0),1)*الحجز!$E10564)+G10564)-F10564,الحجز!$H10564),"")</f>
        <v/>
      </c>
      <c r="I10564" s="10" t="str">
        <f>IFERROR(VLOOKUP(D10564,Rooms[[الشقة]:[وصف]],4,FALSE),"")</f>
        <v/>
      </c>
      <c r="K10564" s="16" t="str">
        <f t="shared" si="329"/>
        <v/>
      </c>
    </row>
    <row r="10565" spans="2:11" x14ac:dyDescent="0.2">
      <c r="B10565" s="10" t="str">
        <f t="shared" ref="B10565:B10628" si="330">IF(C10565&lt;&gt;"",ROW(A10562),"")</f>
        <v/>
      </c>
      <c r="C10565" s="30"/>
      <c r="H10565" s="10" t="str">
        <f>IFERROR(IF(INDEX(Rooms[اعتماد القيمة],MATCH(الحجز!$D10565,Rooms[الشقة],0),1)&lt;=الحجز!$C10565,((INDEX(Rooms[القيمة],MATCH(الحجز!$D10565,Rooms[الشقة],0),1)*الحجز!$E10565)+G10565)-F10565,الحجز!$H10565),"")</f>
        <v/>
      </c>
      <c r="I10565" s="10" t="str">
        <f>IFERROR(VLOOKUP(D10565,Rooms[[الشقة]:[وصف]],4,FALSE),"")</f>
        <v/>
      </c>
      <c r="K10565" s="16" t="str">
        <f t="shared" ref="K10565:K10628" si="331">IF(AND(E10565="",C10565=""),"",C10565+(IF(E10565&lt;1,E10565,(E10565-1))))</f>
        <v/>
      </c>
    </row>
    <row r="10566" spans="2:11" x14ac:dyDescent="0.2">
      <c r="B10566" s="10" t="str">
        <f t="shared" si="330"/>
        <v/>
      </c>
      <c r="C10566" s="30"/>
      <c r="H10566" s="10" t="str">
        <f>IFERROR(IF(INDEX(Rooms[اعتماد القيمة],MATCH(الحجز!$D10566,Rooms[الشقة],0),1)&lt;=الحجز!$C10566,((INDEX(Rooms[القيمة],MATCH(الحجز!$D10566,Rooms[الشقة],0),1)*الحجز!$E10566)+G10566)-F10566,الحجز!$H10566),"")</f>
        <v/>
      </c>
      <c r="I10566" s="10" t="str">
        <f>IFERROR(VLOOKUP(D10566,Rooms[[الشقة]:[وصف]],4,FALSE),"")</f>
        <v/>
      </c>
      <c r="K10566" s="16" t="str">
        <f t="shared" si="331"/>
        <v/>
      </c>
    </row>
    <row r="10567" spans="2:11" x14ac:dyDescent="0.2">
      <c r="B10567" s="10" t="str">
        <f t="shared" si="330"/>
        <v/>
      </c>
      <c r="C10567" s="30"/>
      <c r="H10567" s="10" t="str">
        <f>IFERROR(IF(INDEX(Rooms[اعتماد القيمة],MATCH(الحجز!$D10567,Rooms[الشقة],0),1)&lt;=الحجز!$C10567,((INDEX(Rooms[القيمة],MATCH(الحجز!$D10567,Rooms[الشقة],0),1)*الحجز!$E10567)+G10567)-F10567,الحجز!$H10567),"")</f>
        <v/>
      </c>
      <c r="I10567" s="10" t="str">
        <f>IFERROR(VLOOKUP(D10567,Rooms[[الشقة]:[وصف]],4,FALSE),"")</f>
        <v/>
      </c>
      <c r="K10567" s="16" t="str">
        <f t="shared" si="331"/>
        <v/>
      </c>
    </row>
    <row r="10568" spans="2:11" x14ac:dyDescent="0.2">
      <c r="B10568" s="10" t="str">
        <f t="shared" si="330"/>
        <v/>
      </c>
      <c r="C10568" s="30"/>
      <c r="H10568" s="10" t="str">
        <f>IFERROR(IF(INDEX(Rooms[اعتماد القيمة],MATCH(الحجز!$D10568,Rooms[الشقة],0),1)&lt;=الحجز!$C10568,((INDEX(Rooms[القيمة],MATCH(الحجز!$D10568,Rooms[الشقة],0),1)*الحجز!$E10568)+G10568)-F10568,الحجز!$H10568),"")</f>
        <v/>
      </c>
      <c r="I10568" s="10" t="str">
        <f>IFERROR(VLOOKUP(D10568,Rooms[[الشقة]:[وصف]],4,FALSE),"")</f>
        <v/>
      </c>
      <c r="K10568" s="16" t="str">
        <f t="shared" si="331"/>
        <v/>
      </c>
    </row>
    <row r="10569" spans="2:11" x14ac:dyDescent="0.2">
      <c r="B10569" s="10" t="str">
        <f t="shared" si="330"/>
        <v/>
      </c>
      <c r="C10569" s="30"/>
      <c r="H10569" s="10" t="str">
        <f>IFERROR(IF(INDEX(Rooms[اعتماد القيمة],MATCH(الحجز!$D10569,Rooms[الشقة],0),1)&lt;=الحجز!$C10569,((INDEX(Rooms[القيمة],MATCH(الحجز!$D10569,Rooms[الشقة],0),1)*الحجز!$E10569)+G10569)-F10569,الحجز!$H10569),"")</f>
        <v/>
      </c>
      <c r="I10569" s="10" t="str">
        <f>IFERROR(VLOOKUP(D10569,Rooms[[الشقة]:[وصف]],4,FALSE),"")</f>
        <v/>
      </c>
      <c r="K10569" s="16" t="str">
        <f t="shared" si="331"/>
        <v/>
      </c>
    </row>
    <row r="10570" spans="2:11" x14ac:dyDescent="0.2">
      <c r="B10570" s="10" t="str">
        <f t="shared" si="330"/>
        <v/>
      </c>
      <c r="C10570" s="30"/>
      <c r="H10570" s="10" t="str">
        <f>IFERROR(IF(INDEX(Rooms[اعتماد القيمة],MATCH(الحجز!$D10570,Rooms[الشقة],0),1)&lt;=الحجز!$C10570,((INDEX(Rooms[القيمة],MATCH(الحجز!$D10570,Rooms[الشقة],0),1)*الحجز!$E10570)+G10570)-F10570,الحجز!$H10570),"")</f>
        <v/>
      </c>
      <c r="I10570" s="10" t="str">
        <f>IFERROR(VLOOKUP(D10570,Rooms[[الشقة]:[وصف]],4,FALSE),"")</f>
        <v/>
      </c>
      <c r="K10570" s="16" t="str">
        <f t="shared" si="331"/>
        <v/>
      </c>
    </row>
    <row r="10571" spans="2:11" x14ac:dyDescent="0.2">
      <c r="B10571" s="10" t="str">
        <f t="shared" si="330"/>
        <v/>
      </c>
      <c r="C10571" s="30"/>
      <c r="H10571" s="10" t="str">
        <f>IFERROR(IF(INDEX(Rooms[اعتماد القيمة],MATCH(الحجز!$D10571,Rooms[الشقة],0),1)&lt;=الحجز!$C10571,((INDEX(Rooms[القيمة],MATCH(الحجز!$D10571,Rooms[الشقة],0),1)*الحجز!$E10571)+G10571)-F10571,الحجز!$H10571),"")</f>
        <v/>
      </c>
      <c r="I10571" s="10" t="str">
        <f>IFERROR(VLOOKUP(D10571,Rooms[[الشقة]:[وصف]],4,FALSE),"")</f>
        <v/>
      </c>
      <c r="K10571" s="16" t="str">
        <f t="shared" si="331"/>
        <v/>
      </c>
    </row>
    <row r="10572" spans="2:11" x14ac:dyDescent="0.2">
      <c r="B10572" s="10" t="str">
        <f t="shared" si="330"/>
        <v/>
      </c>
      <c r="C10572" s="30"/>
      <c r="H10572" s="10" t="str">
        <f>IFERROR(IF(INDEX(Rooms[اعتماد القيمة],MATCH(الحجز!$D10572,Rooms[الشقة],0),1)&lt;=الحجز!$C10572,((INDEX(Rooms[القيمة],MATCH(الحجز!$D10572,Rooms[الشقة],0),1)*الحجز!$E10572)+G10572)-F10572,الحجز!$H10572),"")</f>
        <v/>
      </c>
      <c r="I10572" s="10" t="str">
        <f>IFERROR(VLOOKUP(D10572,Rooms[[الشقة]:[وصف]],4,FALSE),"")</f>
        <v/>
      </c>
      <c r="K10572" s="16" t="str">
        <f t="shared" si="331"/>
        <v/>
      </c>
    </row>
    <row r="10573" spans="2:11" x14ac:dyDescent="0.2">
      <c r="B10573" s="10" t="str">
        <f t="shared" si="330"/>
        <v/>
      </c>
      <c r="C10573" s="30"/>
      <c r="H10573" s="10" t="str">
        <f>IFERROR(IF(INDEX(Rooms[اعتماد القيمة],MATCH(الحجز!$D10573,Rooms[الشقة],0),1)&lt;=الحجز!$C10573,((INDEX(Rooms[القيمة],MATCH(الحجز!$D10573,Rooms[الشقة],0),1)*الحجز!$E10573)+G10573)-F10573,الحجز!$H10573),"")</f>
        <v/>
      </c>
      <c r="I10573" s="10" t="str">
        <f>IFERROR(VLOOKUP(D10573,Rooms[[الشقة]:[وصف]],4,FALSE),"")</f>
        <v/>
      </c>
      <c r="K10573" s="16" t="str">
        <f t="shared" si="331"/>
        <v/>
      </c>
    </row>
    <row r="10574" spans="2:11" x14ac:dyDescent="0.2">
      <c r="B10574" s="10" t="str">
        <f t="shared" si="330"/>
        <v/>
      </c>
      <c r="C10574" s="30"/>
      <c r="H10574" s="10" t="str">
        <f>IFERROR(IF(INDEX(Rooms[اعتماد القيمة],MATCH(الحجز!$D10574,Rooms[الشقة],0),1)&lt;=الحجز!$C10574,((INDEX(Rooms[القيمة],MATCH(الحجز!$D10574,Rooms[الشقة],0),1)*الحجز!$E10574)+G10574)-F10574,الحجز!$H10574),"")</f>
        <v/>
      </c>
      <c r="I10574" s="10" t="str">
        <f>IFERROR(VLOOKUP(D10574,Rooms[[الشقة]:[وصف]],4,FALSE),"")</f>
        <v/>
      </c>
      <c r="K10574" s="16" t="str">
        <f t="shared" si="331"/>
        <v/>
      </c>
    </row>
    <row r="10575" spans="2:11" x14ac:dyDescent="0.2">
      <c r="B10575" s="10" t="str">
        <f t="shared" si="330"/>
        <v/>
      </c>
      <c r="C10575" s="30"/>
      <c r="H10575" s="10" t="str">
        <f>IFERROR(IF(INDEX(Rooms[اعتماد القيمة],MATCH(الحجز!$D10575,Rooms[الشقة],0),1)&lt;=الحجز!$C10575,((INDEX(Rooms[القيمة],MATCH(الحجز!$D10575,Rooms[الشقة],0),1)*الحجز!$E10575)+G10575)-F10575,الحجز!$H10575),"")</f>
        <v/>
      </c>
      <c r="I10575" s="10" t="str">
        <f>IFERROR(VLOOKUP(D10575,Rooms[[الشقة]:[وصف]],4,FALSE),"")</f>
        <v/>
      </c>
      <c r="K10575" s="16" t="str">
        <f t="shared" si="331"/>
        <v/>
      </c>
    </row>
    <row r="10576" spans="2:11" x14ac:dyDescent="0.2">
      <c r="B10576" s="10" t="str">
        <f t="shared" si="330"/>
        <v/>
      </c>
      <c r="C10576" s="30"/>
      <c r="H10576" s="10" t="str">
        <f>IFERROR(IF(INDEX(Rooms[اعتماد القيمة],MATCH(الحجز!$D10576,Rooms[الشقة],0),1)&lt;=الحجز!$C10576,((INDEX(Rooms[القيمة],MATCH(الحجز!$D10576,Rooms[الشقة],0),1)*الحجز!$E10576)+G10576)-F10576,الحجز!$H10576),"")</f>
        <v/>
      </c>
      <c r="I10576" s="10" t="str">
        <f>IFERROR(VLOOKUP(D10576,Rooms[[الشقة]:[وصف]],4,FALSE),"")</f>
        <v/>
      </c>
      <c r="K10576" s="16" t="str">
        <f t="shared" si="331"/>
        <v/>
      </c>
    </row>
    <row r="10577" spans="2:11" x14ac:dyDescent="0.2">
      <c r="B10577" s="10" t="str">
        <f t="shared" si="330"/>
        <v/>
      </c>
      <c r="C10577" s="30"/>
      <c r="H10577" s="10" t="str">
        <f>IFERROR(IF(INDEX(Rooms[اعتماد القيمة],MATCH(الحجز!$D10577,Rooms[الشقة],0),1)&lt;=الحجز!$C10577,((INDEX(Rooms[القيمة],MATCH(الحجز!$D10577,Rooms[الشقة],0),1)*الحجز!$E10577)+G10577)-F10577,الحجز!$H10577),"")</f>
        <v/>
      </c>
      <c r="I10577" s="10" t="str">
        <f>IFERROR(VLOOKUP(D10577,Rooms[[الشقة]:[وصف]],4,FALSE),"")</f>
        <v/>
      </c>
      <c r="K10577" s="16" t="str">
        <f t="shared" si="331"/>
        <v/>
      </c>
    </row>
    <row r="10578" spans="2:11" x14ac:dyDescent="0.2">
      <c r="B10578" s="10" t="str">
        <f t="shared" si="330"/>
        <v/>
      </c>
      <c r="C10578" s="30"/>
      <c r="H10578" s="10" t="str">
        <f>IFERROR(IF(INDEX(Rooms[اعتماد القيمة],MATCH(الحجز!$D10578,Rooms[الشقة],0),1)&lt;=الحجز!$C10578,((INDEX(Rooms[القيمة],MATCH(الحجز!$D10578,Rooms[الشقة],0),1)*الحجز!$E10578)+G10578)-F10578,الحجز!$H10578),"")</f>
        <v/>
      </c>
      <c r="I10578" s="10" t="str">
        <f>IFERROR(VLOOKUP(D10578,Rooms[[الشقة]:[وصف]],4,FALSE),"")</f>
        <v/>
      </c>
      <c r="K10578" s="16" t="str">
        <f t="shared" si="331"/>
        <v/>
      </c>
    </row>
    <row r="10579" spans="2:11" x14ac:dyDescent="0.2">
      <c r="B10579" s="10" t="str">
        <f t="shared" si="330"/>
        <v/>
      </c>
      <c r="C10579" s="30"/>
      <c r="H10579" s="10" t="str">
        <f>IFERROR(IF(INDEX(Rooms[اعتماد القيمة],MATCH(الحجز!$D10579,Rooms[الشقة],0),1)&lt;=الحجز!$C10579,((INDEX(Rooms[القيمة],MATCH(الحجز!$D10579,Rooms[الشقة],0),1)*الحجز!$E10579)+G10579)-F10579,الحجز!$H10579),"")</f>
        <v/>
      </c>
      <c r="I10579" s="10" t="str">
        <f>IFERROR(VLOOKUP(D10579,Rooms[[الشقة]:[وصف]],4,FALSE),"")</f>
        <v/>
      </c>
      <c r="K10579" s="16" t="str">
        <f t="shared" si="331"/>
        <v/>
      </c>
    </row>
    <row r="10580" spans="2:11" x14ac:dyDescent="0.2">
      <c r="B10580" s="10" t="str">
        <f t="shared" si="330"/>
        <v/>
      </c>
      <c r="C10580" s="30"/>
      <c r="H10580" s="10" t="str">
        <f>IFERROR(IF(INDEX(Rooms[اعتماد القيمة],MATCH(الحجز!$D10580,Rooms[الشقة],0),1)&lt;=الحجز!$C10580,((INDEX(Rooms[القيمة],MATCH(الحجز!$D10580,Rooms[الشقة],0),1)*الحجز!$E10580)+G10580)-F10580,الحجز!$H10580),"")</f>
        <v/>
      </c>
      <c r="I10580" s="10" t="str">
        <f>IFERROR(VLOOKUP(D10580,Rooms[[الشقة]:[وصف]],4,FALSE),"")</f>
        <v/>
      </c>
      <c r="K10580" s="16" t="str">
        <f t="shared" si="331"/>
        <v/>
      </c>
    </row>
    <row r="10581" spans="2:11" x14ac:dyDescent="0.2">
      <c r="B10581" s="10" t="str">
        <f t="shared" si="330"/>
        <v/>
      </c>
      <c r="C10581" s="30"/>
      <c r="H10581" s="10" t="str">
        <f>IFERROR(IF(INDEX(Rooms[اعتماد القيمة],MATCH(الحجز!$D10581,Rooms[الشقة],0),1)&lt;=الحجز!$C10581,((INDEX(Rooms[القيمة],MATCH(الحجز!$D10581,Rooms[الشقة],0),1)*الحجز!$E10581)+G10581)-F10581,الحجز!$H10581),"")</f>
        <v/>
      </c>
      <c r="I10581" s="10" t="str">
        <f>IFERROR(VLOOKUP(D10581,Rooms[[الشقة]:[وصف]],4,FALSE),"")</f>
        <v/>
      </c>
      <c r="K10581" s="16" t="str">
        <f t="shared" si="331"/>
        <v/>
      </c>
    </row>
    <row r="10582" spans="2:11" x14ac:dyDescent="0.2">
      <c r="B10582" s="10" t="str">
        <f t="shared" si="330"/>
        <v/>
      </c>
      <c r="C10582" s="30"/>
      <c r="H10582" s="10" t="str">
        <f>IFERROR(IF(INDEX(Rooms[اعتماد القيمة],MATCH(الحجز!$D10582,Rooms[الشقة],0),1)&lt;=الحجز!$C10582,((INDEX(Rooms[القيمة],MATCH(الحجز!$D10582,Rooms[الشقة],0),1)*الحجز!$E10582)+G10582)-F10582,الحجز!$H10582),"")</f>
        <v/>
      </c>
      <c r="I10582" s="10" t="str">
        <f>IFERROR(VLOOKUP(D10582,Rooms[[الشقة]:[وصف]],4,FALSE),"")</f>
        <v/>
      </c>
      <c r="K10582" s="16" t="str">
        <f t="shared" si="331"/>
        <v/>
      </c>
    </row>
    <row r="10583" spans="2:11" x14ac:dyDescent="0.2">
      <c r="B10583" s="10" t="str">
        <f t="shared" si="330"/>
        <v/>
      </c>
      <c r="C10583" s="30"/>
      <c r="H10583" s="10" t="str">
        <f>IFERROR(IF(INDEX(Rooms[اعتماد القيمة],MATCH(الحجز!$D10583,Rooms[الشقة],0),1)&lt;=الحجز!$C10583,((INDEX(Rooms[القيمة],MATCH(الحجز!$D10583,Rooms[الشقة],0),1)*الحجز!$E10583)+G10583)-F10583,الحجز!$H10583),"")</f>
        <v/>
      </c>
      <c r="I10583" s="10" t="str">
        <f>IFERROR(VLOOKUP(D10583,Rooms[[الشقة]:[وصف]],4,FALSE),"")</f>
        <v/>
      </c>
      <c r="K10583" s="16" t="str">
        <f t="shared" si="331"/>
        <v/>
      </c>
    </row>
    <row r="10584" spans="2:11" x14ac:dyDescent="0.2">
      <c r="B10584" s="10" t="str">
        <f t="shared" si="330"/>
        <v/>
      </c>
      <c r="C10584" s="30"/>
      <c r="H10584" s="10" t="str">
        <f>IFERROR(IF(INDEX(Rooms[اعتماد القيمة],MATCH(الحجز!$D10584,Rooms[الشقة],0),1)&lt;=الحجز!$C10584,((INDEX(Rooms[القيمة],MATCH(الحجز!$D10584,Rooms[الشقة],0),1)*الحجز!$E10584)+G10584)-F10584,الحجز!$H10584),"")</f>
        <v/>
      </c>
      <c r="I10584" s="10" t="str">
        <f>IFERROR(VLOOKUP(D10584,Rooms[[الشقة]:[وصف]],4,FALSE),"")</f>
        <v/>
      </c>
      <c r="K10584" s="16" t="str">
        <f t="shared" si="331"/>
        <v/>
      </c>
    </row>
    <row r="10585" spans="2:11" x14ac:dyDescent="0.2">
      <c r="B10585" s="10" t="str">
        <f t="shared" si="330"/>
        <v/>
      </c>
      <c r="C10585" s="30"/>
      <c r="H10585" s="10" t="str">
        <f>IFERROR(IF(INDEX(Rooms[اعتماد القيمة],MATCH(الحجز!$D10585,Rooms[الشقة],0),1)&lt;=الحجز!$C10585,((INDEX(Rooms[القيمة],MATCH(الحجز!$D10585,Rooms[الشقة],0),1)*الحجز!$E10585)+G10585)-F10585,الحجز!$H10585),"")</f>
        <v/>
      </c>
      <c r="I10585" s="10" t="str">
        <f>IFERROR(VLOOKUP(D10585,Rooms[[الشقة]:[وصف]],4,FALSE),"")</f>
        <v/>
      </c>
      <c r="K10585" s="16" t="str">
        <f t="shared" si="331"/>
        <v/>
      </c>
    </row>
    <row r="10586" spans="2:11" x14ac:dyDescent="0.2">
      <c r="B10586" s="10" t="str">
        <f t="shared" si="330"/>
        <v/>
      </c>
      <c r="C10586" s="30"/>
      <c r="H10586" s="10" t="str">
        <f>IFERROR(IF(INDEX(Rooms[اعتماد القيمة],MATCH(الحجز!$D10586,Rooms[الشقة],0),1)&lt;=الحجز!$C10586,((INDEX(Rooms[القيمة],MATCH(الحجز!$D10586,Rooms[الشقة],0),1)*الحجز!$E10586)+G10586)-F10586,الحجز!$H10586),"")</f>
        <v/>
      </c>
      <c r="I10586" s="10" t="str">
        <f>IFERROR(VLOOKUP(D10586,Rooms[[الشقة]:[وصف]],4,FALSE),"")</f>
        <v/>
      </c>
      <c r="K10586" s="16" t="str">
        <f t="shared" si="331"/>
        <v/>
      </c>
    </row>
    <row r="10587" spans="2:11" x14ac:dyDescent="0.2">
      <c r="B10587" s="10" t="str">
        <f t="shared" si="330"/>
        <v/>
      </c>
      <c r="C10587" s="30"/>
      <c r="H10587" s="10" t="str">
        <f>IFERROR(IF(INDEX(Rooms[اعتماد القيمة],MATCH(الحجز!$D10587,Rooms[الشقة],0),1)&lt;=الحجز!$C10587,((INDEX(Rooms[القيمة],MATCH(الحجز!$D10587,Rooms[الشقة],0),1)*الحجز!$E10587)+G10587)-F10587,الحجز!$H10587),"")</f>
        <v/>
      </c>
      <c r="I10587" s="10" t="str">
        <f>IFERROR(VLOOKUP(D10587,Rooms[[الشقة]:[وصف]],4,FALSE),"")</f>
        <v/>
      </c>
      <c r="K10587" s="16" t="str">
        <f t="shared" si="331"/>
        <v/>
      </c>
    </row>
    <row r="10588" spans="2:11" x14ac:dyDescent="0.2">
      <c r="B10588" s="10" t="str">
        <f t="shared" si="330"/>
        <v/>
      </c>
      <c r="C10588" s="30"/>
      <c r="H10588" s="10" t="str">
        <f>IFERROR(IF(INDEX(Rooms[اعتماد القيمة],MATCH(الحجز!$D10588,Rooms[الشقة],0),1)&lt;=الحجز!$C10588,((INDEX(Rooms[القيمة],MATCH(الحجز!$D10588,Rooms[الشقة],0),1)*الحجز!$E10588)+G10588)-F10588,الحجز!$H10588),"")</f>
        <v/>
      </c>
      <c r="I10588" s="10" t="str">
        <f>IFERROR(VLOOKUP(D10588,Rooms[[الشقة]:[وصف]],4,FALSE),"")</f>
        <v/>
      </c>
      <c r="K10588" s="16" t="str">
        <f t="shared" si="331"/>
        <v/>
      </c>
    </row>
    <row r="10589" spans="2:11" x14ac:dyDescent="0.2">
      <c r="B10589" s="10" t="str">
        <f t="shared" si="330"/>
        <v/>
      </c>
      <c r="C10589" s="30"/>
      <c r="H10589" s="10" t="str">
        <f>IFERROR(IF(INDEX(Rooms[اعتماد القيمة],MATCH(الحجز!$D10589,Rooms[الشقة],0),1)&lt;=الحجز!$C10589,((INDEX(Rooms[القيمة],MATCH(الحجز!$D10589,Rooms[الشقة],0),1)*الحجز!$E10589)+G10589)-F10589,الحجز!$H10589),"")</f>
        <v/>
      </c>
      <c r="I10589" s="10" t="str">
        <f>IFERROR(VLOOKUP(D10589,Rooms[[الشقة]:[وصف]],4,FALSE),"")</f>
        <v/>
      </c>
      <c r="K10589" s="16" t="str">
        <f t="shared" si="331"/>
        <v/>
      </c>
    </row>
    <row r="10590" spans="2:11" x14ac:dyDescent="0.2">
      <c r="B10590" s="10" t="str">
        <f t="shared" si="330"/>
        <v/>
      </c>
      <c r="C10590" s="30"/>
      <c r="H10590" s="10" t="str">
        <f>IFERROR(IF(INDEX(Rooms[اعتماد القيمة],MATCH(الحجز!$D10590,Rooms[الشقة],0),1)&lt;=الحجز!$C10590,((INDEX(Rooms[القيمة],MATCH(الحجز!$D10590,Rooms[الشقة],0),1)*الحجز!$E10590)+G10590)-F10590,الحجز!$H10590),"")</f>
        <v/>
      </c>
      <c r="I10590" s="10" t="str">
        <f>IFERROR(VLOOKUP(D10590,Rooms[[الشقة]:[وصف]],4,FALSE),"")</f>
        <v/>
      </c>
      <c r="K10590" s="16" t="str">
        <f t="shared" si="331"/>
        <v/>
      </c>
    </row>
    <row r="10591" spans="2:11" x14ac:dyDescent="0.2">
      <c r="B10591" s="10" t="str">
        <f t="shared" si="330"/>
        <v/>
      </c>
      <c r="C10591" s="30"/>
      <c r="H10591" s="10" t="str">
        <f>IFERROR(IF(INDEX(Rooms[اعتماد القيمة],MATCH(الحجز!$D10591,Rooms[الشقة],0),1)&lt;=الحجز!$C10591,((INDEX(Rooms[القيمة],MATCH(الحجز!$D10591,Rooms[الشقة],0),1)*الحجز!$E10591)+G10591)-F10591,الحجز!$H10591),"")</f>
        <v/>
      </c>
      <c r="I10591" s="10" t="str">
        <f>IFERROR(VLOOKUP(D10591,Rooms[[الشقة]:[وصف]],4,FALSE),"")</f>
        <v/>
      </c>
      <c r="K10591" s="16" t="str">
        <f t="shared" si="331"/>
        <v/>
      </c>
    </row>
    <row r="10592" spans="2:11" x14ac:dyDescent="0.2">
      <c r="B10592" s="10" t="str">
        <f t="shared" si="330"/>
        <v/>
      </c>
      <c r="C10592" s="30"/>
      <c r="H10592" s="10" t="str">
        <f>IFERROR(IF(INDEX(Rooms[اعتماد القيمة],MATCH(الحجز!$D10592,Rooms[الشقة],0),1)&lt;=الحجز!$C10592,((INDEX(Rooms[القيمة],MATCH(الحجز!$D10592,Rooms[الشقة],0),1)*الحجز!$E10592)+G10592)-F10592,الحجز!$H10592),"")</f>
        <v/>
      </c>
      <c r="I10592" s="10" t="str">
        <f>IFERROR(VLOOKUP(D10592,Rooms[[الشقة]:[وصف]],4,FALSE),"")</f>
        <v/>
      </c>
      <c r="K10592" s="16" t="str">
        <f t="shared" si="331"/>
        <v/>
      </c>
    </row>
    <row r="10593" spans="2:11" x14ac:dyDescent="0.2">
      <c r="B10593" s="10" t="str">
        <f t="shared" si="330"/>
        <v/>
      </c>
      <c r="C10593" s="30"/>
      <c r="H10593" s="10" t="str">
        <f>IFERROR(IF(INDEX(Rooms[اعتماد القيمة],MATCH(الحجز!$D10593,Rooms[الشقة],0),1)&lt;=الحجز!$C10593,((INDEX(Rooms[القيمة],MATCH(الحجز!$D10593,Rooms[الشقة],0),1)*الحجز!$E10593)+G10593)-F10593,الحجز!$H10593),"")</f>
        <v/>
      </c>
      <c r="I10593" s="10" t="str">
        <f>IFERROR(VLOOKUP(D10593,Rooms[[الشقة]:[وصف]],4,FALSE),"")</f>
        <v/>
      </c>
      <c r="K10593" s="16" t="str">
        <f t="shared" si="331"/>
        <v/>
      </c>
    </row>
    <row r="10594" spans="2:11" x14ac:dyDescent="0.2">
      <c r="B10594" s="10" t="str">
        <f t="shared" si="330"/>
        <v/>
      </c>
      <c r="C10594" s="30"/>
      <c r="H10594" s="10" t="str">
        <f>IFERROR(IF(INDEX(Rooms[اعتماد القيمة],MATCH(الحجز!$D10594,Rooms[الشقة],0),1)&lt;=الحجز!$C10594,((INDEX(Rooms[القيمة],MATCH(الحجز!$D10594,Rooms[الشقة],0),1)*الحجز!$E10594)+G10594)-F10594,الحجز!$H10594),"")</f>
        <v/>
      </c>
      <c r="I10594" s="10" t="str">
        <f>IFERROR(VLOOKUP(D10594,Rooms[[الشقة]:[وصف]],4,FALSE),"")</f>
        <v/>
      </c>
      <c r="K10594" s="16" t="str">
        <f t="shared" si="331"/>
        <v/>
      </c>
    </row>
    <row r="10595" spans="2:11" x14ac:dyDescent="0.2">
      <c r="B10595" s="10" t="str">
        <f t="shared" si="330"/>
        <v/>
      </c>
      <c r="C10595" s="30"/>
      <c r="H10595" s="10" t="str">
        <f>IFERROR(IF(INDEX(Rooms[اعتماد القيمة],MATCH(الحجز!$D10595,Rooms[الشقة],0),1)&lt;=الحجز!$C10595,((INDEX(Rooms[القيمة],MATCH(الحجز!$D10595,Rooms[الشقة],0),1)*الحجز!$E10595)+G10595)-F10595,الحجز!$H10595),"")</f>
        <v/>
      </c>
      <c r="I10595" s="10" t="str">
        <f>IFERROR(VLOOKUP(D10595,Rooms[[الشقة]:[وصف]],4,FALSE),"")</f>
        <v/>
      </c>
      <c r="K10595" s="16" t="str">
        <f t="shared" si="331"/>
        <v/>
      </c>
    </row>
    <row r="10596" spans="2:11" x14ac:dyDescent="0.2">
      <c r="B10596" s="10" t="str">
        <f t="shared" si="330"/>
        <v/>
      </c>
      <c r="C10596" s="30"/>
      <c r="H10596" s="10" t="str">
        <f>IFERROR(IF(INDEX(Rooms[اعتماد القيمة],MATCH(الحجز!$D10596,Rooms[الشقة],0),1)&lt;=الحجز!$C10596,((INDEX(Rooms[القيمة],MATCH(الحجز!$D10596,Rooms[الشقة],0),1)*الحجز!$E10596)+G10596)-F10596,الحجز!$H10596),"")</f>
        <v/>
      </c>
      <c r="I10596" s="10" t="str">
        <f>IFERROR(VLOOKUP(D10596,Rooms[[الشقة]:[وصف]],4,FALSE),"")</f>
        <v/>
      </c>
      <c r="K10596" s="16" t="str">
        <f t="shared" si="331"/>
        <v/>
      </c>
    </row>
    <row r="10597" spans="2:11" x14ac:dyDescent="0.2">
      <c r="B10597" s="10" t="str">
        <f t="shared" si="330"/>
        <v/>
      </c>
      <c r="C10597" s="30"/>
      <c r="H10597" s="10" t="str">
        <f>IFERROR(IF(INDEX(Rooms[اعتماد القيمة],MATCH(الحجز!$D10597,Rooms[الشقة],0),1)&lt;=الحجز!$C10597,((INDEX(Rooms[القيمة],MATCH(الحجز!$D10597,Rooms[الشقة],0),1)*الحجز!$E10597)+G10597)-F10597,الحجز!$H10597),"")</f>
        <v/>
      </c>
      <c r="I10597" s="10" t="str">
        <f>IFERROR(VLOOKUP(D10597,Rooms[[الشقة]:[وصف]],4,FALSE),"")</f>
        <v/>
      </c>
      <c r="K10597" s="16" t="str">
        <f t="shared" si="331"/>
        <v/>
      </c>
    </row>
    <row r="10598" spans="2:11" x14ac:dyDescent="0.2">
      <c r="B10598" s="10" t="str">
        <f t="shared" si="330"/>
        <v/>
      </c>
      <c r="C10598" s="30"/>
      <c r="H10598" s="10" t="str">
        <f>IFERROR(IF(INDEX(Rooms[اعتماد القيمة],MATCH(الحجز!$D10598,Rooms[الشقة],0),1)&lt;=الحجز!$C10598,((INDEX(Rooms[القيمة],MATCH(الحجز!$D10598,Rooms[الشقة],0),1)*الحجز!$E10598)+G10598)-F10598,الحجز!$H10598),"")</f>
        <v/>
      </c>
      <c r="I10598" s="10" t="str">
        <f>IFERROR(VLOOKUP(D10598,Rooms[[الشقة]:[وصف]],4,FALSE),"")</f>
        <v/>
      </c>
      <c r="K10598" s="16" t="str">
        <f t="shared" si="331"/>
        <v/>
      </c>
    </row>
    <row r="10599" spans="2:11" x14ac:dyDescent="0.2">
      <c r="B10599" s="10" t="str">
        <f t="shared" si="330"/>
        <v/>
      </c>
      <c r="C10599" s="30"/>
      <c r="H10599" s="10" t="str">
        <f>IFERROR(IF(INDEX(Rooms[اعتماد القيمة],MATCH(الحجز!$D10599,Rooms[الشقة],0),1)&lt;=الحجز!$C10599,((INDEX(Rooms[القيمة],MATCH(الحجز!$D10599,Rooms[الشقة],0),1)*الحجز!$E10599)+G10599)-F10599,الحجز!$H10599),"")</f>
        <v/>
      </c>
      <c r="I10599" s="10" t="str">
        <f>IFERROR(VLOOKUP(D10599,Rooms[[الشقة]:[وصف]],4,FALSE),"")</f>
        <v/>
      </c>
      <c r="K10599" s="16" t="str">
        <f t="shared" si="331"/>
        <v/>
      </c>
    </row>
    <row r="10600" spans="2:11" x14ac:dyDescent="0.2">
      <c r="B10600" s="10" t="str">
        <f t="shared" si="330"/>
        <v/>
      </c>
      <c r="C10600" s="30"/>
      <c r="H10600" s="10" t="str">
        <f>IFERROR(IF(INDEX(Rooms[اعتماد القيمة],MATCH(الحجز!$D10600,Rooms[الشقة],0),1)&lt;=الحجز!$C10600,((INDEX(Rooms[القيمة],MATCH(الحجز!$D10600,Rooms[الشقة],0),1)*الحجز!$E10600)+G10600)-F10600,الحجز!$H10600),"")</f>
        <v/>
      </c>
      <c r="I10600" s="10" t="str">
        <f>IFERROR(VLOOKUP(D10600,Rooms[[الشقة]:[وصف]],4,FALSE),"")</f>
        <v/>
      </c>
      <c r="K10600" s="16" t="str">
        <f t="shared" si="331"/>
        <v/>
      </c>
    </row>
    <row r="10601" spans="2:11" x14ac:dyDescent="0.2">
      <c r="B10601" s="10" t="str">
        <f t="shared" si="330"/>
        <v/>
      </c>
      <c r="C10601" s="30"/>
      <c r="H10601" s="10" t="str">
        <f>IFERROR(IF(INDEX(Rooms[اعتماد القيمة],MATCH(الحجز!$D10601,Rooms[الشقة],0),1)&lt;=الحجز!$C10601,((INDEX(Rooms[القيمة],MATCH(الحجز!$D10601,Rooms[الشقة],0),1)*الحجز!$E10601)+G10601)-F10601,الحجز!$H10601),"")</f>
        <v/>
      </c>
      <c r="I10601" s="10" t="str">
        <f>IFERROR(VLOOKUP(D10601,Rooms[[الشقة]:[وصف]],4,FALSE),"")</f>
        <v/>
      </c>
      <c r="K10601" s="16" t="str">
        <f t="shared" si="331"/>
        <v/>
      </c>
    </row>
    <row r="10602" spans="2:11" x14ac:dyDescent="0.2">
      <c r="B10602" s="10" t="str">
        <f t="shared" si="330"/>
        <v/>
      </c>
      <c r="C10602" s="30"/>
      <c r="H10602" s="10" t="str">
        <f>IFERROR(IF(INDEX(Rooms[اعتماد القيمة],MATCH(الحجز!$D10602,Rooms[الشقة],0),1)&lt;=الحجز!$C10602,((INDEX(Rooms[القيمة],MATCH(الحجز!$D10602,Rooms[الشقة],0),1)*الحجز!$E10602)+G10602)-F10602,الحجز!$H10602),"")</f>
        <v/>
      </c>
      <c r="I10602" s="10" t="str">
        <f>IFERROR(VLOOKUP(D10602,Rooms[[الشقة]:[وصف]],4,FALSE),"")</f>
        <v/>
      </c>
      <c r="K10602" s="16" t="str">
        <f t="shared" si="331"/>
        <v/>
      </c>
    </row>
    <row r="10603" spans="2:11" x14ac:dyDescent="0.2">
      <c r="B10603" s="10" t="str">
        <f t="shared" si="330"/>
        <v/>
      </c>
      <c r="C10603" s="30"/>
      <c r="H10603" s="10" t="str">
        <f>IFERROR(IF(INDEX(Rooms[اعتماد القيمة],MATCH(الحجز!$D10603,Rooms[الشقة],0),1)&lt;=الحجز!$C10603,((INDEX(Rooms[القيمة],MATCH(الحجز!$D10603,Rooms[الشقة],0),1)*الحجز!$E10603)+G10603)-F10603,الحجز!$H10603),"")</f>
        <v/>
      </c>
      <c r="I10603" s="10" t="str">
        <f>IFERROR(VLOOKUP(D10603,Rooms[[الشقة]:[وصف]],4,FALSE),"")</f>
        <v/>
      </c>
      <c r="K10603" s="16" t="str">
        <f t="shared" si="331"/>
        <v/>
      </c>
    </row>
    <row r="10604" spans="2:11" x14ac:dyDescent="0.2">
      <c r="B10604" s="10" t="str">
        <f t="shared" si="330"/>
        <v/>
      </c>
      <c r="C10604" s="30"/>
      <c r="H10604" s="10" t="str">
        <f>IFERROR(IF(INDEX(Rooms[اعتماد القيمة],MATCH(الحجز!$D10604,Rooms[الشقة],0),1)&lt;=الحجز!$C10604,((INDEX(Rooms[القيمة],MATCH(الحجز!$D10604,Rooms[الشقة],0),1)*الحجز!$E10604)+G10604)-F10604,الحجز!$H10604),"")</f>
        <v/>
      </c>
      <c r="I10604" s="10" t="str">
        <f>IFERROR(VLOOKUP(D10604,Rooms[[الشقة]:[وصف]],4,FALSE),"")</f>
        <v/>
      </c>
      <c r="K10604" s="16" t="str">
        <f t="shared" si="331"/>
        <v/>
      </c>
    </row>
    <row r="10605" spans="2:11" x14ac:dyDescent="0.2">
      <c r="B10605" s="10" t="str">
        <f t="shared" si="330"/>
        <v/>
      </c>
      <c r="C10605" s="30"/>
      <c r="H10605" s="10" t="str">
        <f>IFERROR(IF(INDEX(Rooms[اعتماد القيمة],MATCH(الحجز!$D10605,Rooms[الشقة],0),1)&lt;=الحجز!$C10605,((INDEX(Rooms[القيمة],MATCH(الحجز!$D10605,Rooms[الشقة],0),1)*الحجز!$E10605)+G10605)-F10605,الحجز!$H10605),"")</f>
        <v/>
      </c>
      <c r="I10605" s="10" t="str">
        <f>IFERROR(VLOOKUP(D10605,Rooms[[الشقة]:[وصف]],4,FALSE),"")</f>
        <v/>
      </c>
      <c r="K10605" s="16" t="str">
        <f t="shared" si="331"/>
        <v/>
      </c>
    </row>
    <row r="10606" spans="2:11" x14ac:dyDescent="0.2">
      <c r="B10606" s="10" t="str">
        <f t="shared" si="330"/>
        <v/>
      </c>
      <c r="C10606" s="30"/>
      <c r="H10606" s="10" t="str">
        <f>IFERROR(IF(INDEX(Rooms[اعتماد القيمة],MATCH(الحجز!$D10606,Rooms[الشقة],0),1)&lt;=الحجز!$C10606,((INDEX(Rooms[القيمة],MATCH(الحجز!$D10606,Rooms[الشقة],0),1)*الحجز!$E10606)+G10606)-F10606,الحجز!$H10606),"")</f>
        <v/>
      </c>
      <c r="I10606" s="10" t="str">
        <f>IFERROR(VLOOKUP(D10606,Rooms[[الشقة]:[وصف]],4,FALSE),"")</f>
        <v/>
      </c>
      <c r="K10606" s="16" t="str">
        <f t="shared" si="331"/>
        <v/>
      </c>
    </row>
    <row r="10607" spans="2:11" x14ac:dyDescent="0.2">
      <c r="B10607" s="10" t="str">
        <f t="shared" si="330"/>
        <v/>
      </c>
      <c r="C10607" s="30"/>
      <c r="H10607" s="10" t="str">
        <f>IFERROR(IF(INDEX(Rooms[اعتماد القيمة],MATCH(الحجز!$D10607,Rooms[الشقة],0),1)&lt;=الحجز!$C10607,((INDEX(Rooms[القيمة],MATCH(الحجز!$D10607,Rooms[الشقة],0),1)*الحجز!$E10607)+G10607)-F10607,الحجز!$H10607),"")</f>
        <v/>
      </c>
      <c r="I10607" s="10" t="str">
        <f>IFERROR(VLOOKUP(D10607,Rooms[[الشقة]:[وصف]],4,FALSE),"")</f>
        <v/>
      </c>
      <c r="K10607" s="16" t="str">
        <f t="shared" si="331"/>
        <v/>
      </c>
    </row>
    <row r="10608" spans="2:11" x14ac:dyDescent="0.2">
      <c r="B10608" s="10" t="str">
        <f t="shared" si="330"/>
        <v/>
      </c>
      <c r="C10608" s="30"/>
      <c r="H10608" s="10" t="str">
        <f>IFERROR(IF(INDEX(Rooms[اعتماد القيمة],MATCH(الحجز!$D10608,Rooms[الشقة],0),1)&lt;=الحجز!$C10608,((INDEX(Rooms[القيمة],MATCH(الحجز!$D10608,Rooms[الشقة],0),1)*الحجز!$E10608)+G10608)-F10608,الحجز!$H10608),"")</f>
        <v/>
      </c>
      <c r="I10608" s="10" t="str">
        <f>IFERROR(VLOOKUP(D10608,Rooms[[الشقة]:[وصف]],4,FALSE),"")</f>
        <v/>
      </c>
      <c r="K10608" s="16" t="str">
        <f t="shared" si="331"/>
        <v/>
      </c>
    </row>
    <row r="10609" spans="2:11" x14ac:dyDescent="0.2">
      <c r="B10609" s="10" t="str">
        <f t="shared" si="330"/>
        <v/>
      </c>
      <c r="C10609" s="30"/>
      <c r="H10609" s="10" t="str">
        <f>IFERROR(IF(INDEX(Rooms[اعتماد القيمة],MATCH(الحجز!$D10609,Rooms[الشقة],0),1)&lt;=الحجز!$C10609,((INDEX(Rooms[القيمة],MATCH(الحجز!$D10609,Rooms[الشقة],0),1)*الحجز!$E10609)+G10609)-F10609,الحجز!$H10609),"")</f>
        <v/>
      </c>
      <c r="I10609" s="10" t="str">
        <f>IFERROR(VLOOKUP(D10609,Rooms[[الشقة]:[وصف]],4,FALSE),"")</f>
        <v/>
      </c>
      <c r="K10609" s="16" t="str">
        <f t="shared" si="331"/>
        <v/>
      </c>
    </row>
    <row r="10610" spans="2:11" x14ac:dyDescent="0.2">
      <c r="B10610" s="10" t="str">
        <f t="shared" si="330"/>
        <v/>
      </c>
      <c r="C10610" s="30"/>
      <c r="H10610" s="10" t="str">
        <f>IFERROR(IF(INDEX(Rooms[اعتماد القيمة],MATCH(الحجز!$D10610,Rooms[الشقة],0),1)&lt;=الحجز!$C10610,((INDEX(Rooms[القيمة],MATCH(الحجز!$D10610,Rooms[الشقة],0),1)*الحجز!$E10610)+G10610)-F10610,الحجز!$H10610),"")</f>
        <v/>
      </c>
      <c r="I10610" s="10" t="str">
        <f>IFERROR(VLOOKUP(D10610,Rooms[[الشقة]:[وصف]],4,FALSE),"")</f>
        <v/>
      </c>
      <c r="K10610" s="16" t="str">
        <f t="shared" si="331"/>
        <v/>
      </c>
    </row>
    <row r="10611" spans="2:11" x14ac:dyDescent="0.2">
      <c r="B10611" s="10" t="str">
        <f t="shared" si="330"/>
        <v/>
      </c>
      <c r="C10611" s="30"/>
      <c r="H10611" s="10" t="str">
        <f>IFERROR(IF(INDEX(Rooms[اعتماد القيمة],MATCH(الحجز!$D10611,Rooms[الشقة],0),1)&lt;=الحجز!$C10611,((INDEX(Rooms[القيمة],MATCH(الحجز!$D10611,Rooms[الشقة],0),1)*الحجز!$E10611)+G10611)-F10611,الحجز!$H10611),"")</f>
        <v/>
      </c>
      <c r="I10611" s="10" t="str">
        <f>IFERROR(VLOOKUP(D10611,Rooms[[الشقة]:[وصف]],4,FALSE),"")</f>
        <v/>
      </c>
      <c r="K10611" s="16" t="str">
        <f t="shared" si="331"/>
        <v/>
      </c>
    </row>
    <row r="10612" spans="2:11" x14ac:dyDescent="0.2">
      <c r="B10612" s="10" t="str">
        <f t="shared" si="330"/>
        <v/>
      </c>
      <c r="C10612" s="30"/>
      <c r="H10612" s="10" t="str">
        <f>IFERROR(IF(INDEX(Rooms[اعتماد القيمة],MATCH(الحجز!$D10612,Rooms[الشقة],0),1)&lt;=الحجز!$C10612,((INDEX(Rooms[القيمة],MATCH(الحجز!$D10612,Rooms[الشقة],0),1)*الحجز!$E10612)+G10612)-F10612,الحجز!$H10612),"")</f>
        <v/>
      </c>
      <c r="I10612" s="10" t="str">
        <f>IFERROR(VLOOKUP(D10612,Rooms[[الشقة]:[وصف]],4,FALSE),"")</f>
        <v/>
      </c>
      <c r="K10612" s="16" t="str">
        <f t="shared" si="331"/>
        <v/>
      </c>
    </row>
    <row r="10613" spans="2:11" x14ac:dyDescent="0.2">
      <c r="B10613" s="10" t="str">
        <f t="shared" si="330"/>
        <v/>
      </c>
      <c r="C10613" s="30"/>
      <c r="H10613" s="10" t="str">
        <f>IFERROR(IF(INDEX(Rooms[اعتماد القيمة],MATCH(الحجز!$D10613,Rooms[الشقة],0),1)&lt;=الحجز!$C10613,((INDEX(Rooms[القيمة],MATCH(الحجز!$D10613,Rooms[الشقة],0),1)*الحجز!$E10613)+G10613)-F10613,الحجز!$H10613),"")</f>
        <v/>
      </c>
      <c r="I10613" s="10" t="str">
        <f>IFERROR(VLOOKUP(D10613,Rooms[[الشقة]:[وصف]],4,FALSE),"")</f>
        <v/>
      </c>
      <c r="K10613" s="16" t="str">
        <f t="shared" si="331"/>
        <v/>
      </c>
    </row>
    <row r="10614" spans="2:11" x14ac:dyDescent="0.2">
      <c r="B10614" s="10" t="str">
        <f t="shared" si="330"/>
        <v/>
      </c>
      <c r="C10614" s="30"/>
      <c r="H10614" s="10" t="str">
        <f>IFERROR(IF(INDEX(Rooms[اعتماد القيمة],MATCH(الحجز!$D10614,Rooms[الشقة],0),1)&lt;=الحجز!$C10614,((INDEX(Rooms[القيمة],MATCH(الحجز!$D10614,Rooms[الشقة],0),1)*الحجز!$E10614)+G10614)-F10614,الحجز!$H10614),"")</f>
        <v/>
      </c>
      <c r="I10614" s="10" t="str">
        <f>IFERROR(VLOOKUP(D10614,Rooms[[الشقة]:[وصف]],4,FALSE),"")</f>
        <v/>
      </c>
      <c r="K10614" s="16" t="str">
        <f t="shared" si="331"/>
        <v/>
      </c>
    </row>
    <row r="10615" spans="2:11" x14ac:dyDescent="0.2">
      <c r="B10615" s="10" t="str">
        <f t="shared" si="330"/>
        <v/>
      </c>
      <c r="C10615" s="30"/>
      <c r="H10615" s="10" t="str">
        <f>IFERROR(IF(INDEX(Rooms[اعتماد القيمة],MATCH(الحجز!$D10615,Rooms[الشقة],0),1)&lt;=الحجز!$C10615,((INDEX(Rooms[القيمة],MATCH(الحجز!$D10615,Rooms[الشقة],0),1)*الحجز!$E10615)+G10615)-F10615,الحجز!$H10615),"")</f>
        <v/>
      </c>
      <c r="I10615" s="10" t="str">
        <f>IFERROR(VLOOKUP(D10615,Rooms[[الشقة]:[وصف]],4,FALSE),"")</f>
        <v/>
      </c>
      <c r="K10615" s="16" t="str">
        <f t="shared" si="331"/>
        <v/>
      </c>
    </row>
    <row r="10616" spans="2:11" x14ac:dyDescent="0.2">
      <c r="B10616" s="10" t="str">
        <f t="shared" si="330"/>
        <v/>
      </c>
      <c r="C10616" s="30"/>
      <c r="H10616" s="10" t="str">
        <f>IFERROR(IF(INDEX(Rooms[اعتماد القيمة],MATCH(الحجز!$D10616,Rooms[الشقة],0),1)&lt;=الحجز!$C10616,((INDEX(Rooms[القيمة],MATCH(الحجز!$D10616,Rooms[الشقة],0),1)*الحجز!$E10616)+G10616)-F10616,الحجز!$H10616),"")</f>
        <v/>
      </c>
      <c r="I10616" s="10" t="str">
        <f>IFERROR(VLOOKUP(D10616,Rooms[[الشقة]:[وصف]],4,FALSE),"")</f>
        <v/>
      </c>
      <c r="K10616" s="16" t="str">
        <f t="shared" si="331"/>
        <v/>
      </c>
    </row>
    <row r="10617" spans="2:11" x14ac:dyDescent="0.2">
      <c r="B10617" s="10" t="str">
        <f t="shared" si="330"/>
        <v/>
      </c>
      <c r="C10617" s="30"/>
      <c r="H10617" s="10" t="str">
        <f>IFERROR(IF(INDEX(Rooms[اعتماد القيمة],MATCH(الحجز!$D10617,Rooms[الشقة],0),1)&lt;=الحجز!$C10617,((INDEX(Rooms[القيمة],MATCH(الحجز!$D10617,Rooms[الشقة],0),1)*الحجز!$E10617)+G10617)-F10617,الحجز!$H10617),"")</f>
        <v/>
      </c>
      <c r="I10617" s="10" t="str">
        <f>IFERROR(VLOOKUP(D10617,Rooms[[الشقة]:[وصف]],4,FALSE),"")</f>
        <v/>
      </c>
      <c r="K10617" s="16" t="str">
        <f t="shared" si="331"/>
        <v/>
      </c>
    </row>
    <row r="10618" spans="2:11" x14ac:dyDescent="0.2">
      <c r="B10618" s="10" t="str">
        <f t="shared" si="330"/>
        <v/>
      </c>
      <c r="C10618" s="30"/>
      <c r="H10618" s="10" t="str">
        <f>IFERROR(IF(INDEX(Rooms[اعتماد القيمة],MATCH(الحجز!$D10618,Rooms[الشقة],0),1)&lt;=الحجز!$C10618,((INDEX(Rooms[القيمة],MATCH(الحجز!$D10618,Rooms[الشقة],0),1)*الحجز!$E10618)+G10618)-F10618,الحجز!$H10618),"")</f>
        <v/>
      </c>
      <c r="I10618" s="10" t="str">
        <f>IFERROR(VLOOKUP(D10618,Rooms[[الشقة]:[وصف]],4,FALSE),"")</f>
        <v/>
      </c>
      <c r="K10618" s="16" t="str">
        <f t="shared" si="331"/>
        <v/>
      </c>
    </row>
    <row r="10619" spans="2:11" x14ac:dyDescent="0.2">
      <c r="B10619" s="10" t="str">
        <f t="shared" si="330"/>
        <v/>
      </c>
      <c r="C10619" s="30"/>
      <c r="H10619" s="10" t="str">
        <f>IFERROR(IF(INDEX(Rooms[اعتماد القيمة],MATCH(الحجز!$D10619,Rooms[الشقة],0),1)&lt;=الحجز!$C10619,((INDEX(Rooms[القيمة],MATCH(الحجز!$D10619,Rooms[الشقة],0),1)*الحجز!$E10619)+G10619)-F10619,الحجز!$H10619),"")</f>
        <v/>
      </c>
      <c r="I10619" s="10" t="str">
        <f>IFERROR(VLOOKUP(D10619,Rooms[[الشقة]:[وصف]],4,FALSE),"")</f>
        <v/>
      </c>
      <c r="K10619" s="16" t="str">
        <f t="shared" si="331"/>
        <v/>
      </c>
    </row>
    <row r="10620" spans="2:11" x14ac:dyDescent="0.2">
      <c r="B10620" s="10" t="str">
        <f t="shared" si="330"/>
        <v/>
      </c>
      <c r="C10620" s="30"/>
      <c r="H10620" s="10" t="str">
        <f>IFERROR(IF(INDEX(Rooms[اعتماد القيمة],MATCH(الحجز!$D10620,Rooms[الشقة],0),1)&lt;=الحجز!$C10620,((INDEX(Rooms[القيمة],MATCH(الحجز!$D10620,Rooms[الشقة],0),1)*الحجز!$E10620)+G10620)-F10620,الحجز!$H10620),"")</f>
        <v/>
      </c>
      <c r="I10620" s="10" t="str">
        <f>IFERROR(VLOOKUP(D10620,Rooms[[الشقة]:[وصف]],4,FALSE),"")</f>
        <v/>
      </c>
      <c r="K10620" s="16" t="str">
        <f t="shared" si="331"/>
        <v/>
      </c>
    </row>
    <row r="10621" spans="2:11" x14ac:dyDescent="0.2">
      <c r="B10621" s="10" t="str">
        <f t="shared" si="330"/>
        <v/>
      </c>
      <c r="C10621" s="30"/>
      <c r="H10621" s="10" t="str">
        <f>IFERROR(IF(INDEX(Rooms[اعتماد القيمة],MATCH(الحجز!$D10621,Rooms[الشقة],0),1)&lt;=الحجز!$C10621,((INDEX(Rooms[القيمة],MATCH(الحجز!$D10621,Rooms[الشقة],0),1)*الحجز!$E10621)+G10621)-F10621,الحجز!$H10621),"")</f>
        <v/>
      </c>
      <c r="I10621" s="10" t="str">
        <f>IFERROR(VLOOKUP(D10621,Rooms[[الشقة]:[وصف]],4,FALSE),"")</f>
        <v/>
      </c>
      <c r="K10621" s="16" t="str">
        <f t="shared" si="331"/>
        <v/>
      </c>
    </row>
    <row r="10622" spans="2:11" x14ac:dyDescent="0.2">
      <c r="B10622" s="10" t="str">
        <f t="shared" si="330"/>
        <v/>
      </c>
      <c r="C10622" s="30"/>
      <c r="H10622" s="10" t="str">
        <f>IFERROR(IF(INDEX(Rooms[اعتماد القيمة],MATCH(الحجز!$D10622,Rooms[الشقة],0),1)&lt;=الحجز!$C10622,((INDEX(Rooms[القيمة],MATCH(الحجز!$D10622,Rooms[الشقة],0),1)*الحجز!$E10622)+G10622)-F10622,الحجز!$H10622),"")</f>
        <v/>
      </c>
      <c r="I10622" s="10" t="str">
        <f>IFERROR(VLOOKUP(D10622,Rooms[[الشقة]:[وصف]],4,FALSE),"")</f>
        <v/>
      </c>
      <c r="K10622" s="16" t="str">
        <f t="shared" si="331"/>
        <v/>
      </c>
    </row>
    <row r="10623" spans="2:11" x14ac:dyDescent="0.2">
      <c r="B10623" s="10" t="str">
        <f t="shared" si="330"/>
        <v/>
      </c>
      <c r="C10623" s="30"/>
      <c r="H10623" s="10" t="str">
        <f>IFERROR(IF(INDEX(Rooms[اعتماد القيمة],MATCH(الحجز!$D10623,Rooms[الشقة],0),1)&lt;=الحجز!$C10623,((INDEX(Rooms[القيمة],MATCH(الحجز!$D10623,Rooms[الشقة],0),1)*الحجز!$E10623)+G10623)-F10623,الحجز!$H10623),"")</f>
        <v/>
      </c>
      <c r="I10623" s="10" t="str">
        <f>IFERROR(VLOOKUP(D10623,Rooms[[الشقة]:[وصف]],4,FALSE),"")</f>
        <v/>
      </c>
      <c r="K10623" s="16" t="str">
        <f t="shared" si="331"/>
        <v/>
      </c>
    </row>
    <row r="10624" spans="2:11" x14ac:dyDescent="0.2">
      <c r="B10624" s="10" t="str">
        <f t="shared" si="330"/>
        <v/>
      </c>
      <c r="C10624" s="30"/>
      <c r="H10624" s="10" t="str">
        <f>IFERROR(IF(INDEX(Rooms[اعتماد القيمة],MATCH(الحجز!$D10624,Rooms[الشقة],0),1)&lt;=الحجز!$C10624,((INDEX(Rooms[القيمة],MATCH(الحجز!$D10624,Rooms[الشقة],0),1)*الحجز!$E10624)+G10624)-F10624,الحجز!$H10624),"")</f>
        <v/>
      </c>
      <c r="I10624" s="10" t="str">
        <f>IFERROR(VLOOKUP(D10624,Rooms[[الشقة]:[وصف]],4,FALSE),"")</f>
        <v/>
      </c>
      <c r="K10624" s="16" t="str">
        <f t="shared" si="331"/>
        <v/>
      </c>
    </row>
    <row r="10625" spans="2:11" x14ac:dyDescent="0.2">
      <c r="B10625" s="10" t="str">
        <f t="shared" si="330"/>
        <v/>
      </c>
      <c r="C10625" s="30"/>
      <c r="H10625" s="10" t="str">
        <f>IFERROR(IF(INDEX(Rooms[اعتماد القيمة],MATCH(الحجز!$D10625,Rooms[الشقة],0),1)&lt;=الحجز!$C10625,((INDEX(Rooms[القيمة],MATCH(الحجز!$D10625,Rooms[الشقة],0),1)*الحجز!$E10625)+G10625)-F10625,الحجز!$H10625),"")</f>
        <v/>
      </c>
      <c r="I10625" s="10" t="str">
        <f>IFERROR(VLOOKUP(D10625,Rooms[[الشقة]:[وصف]],4,FALSE),"")</f>
        <v/>
      </c>
      <c r="K10625" s="16" t="str">
        <f t="shared" si="331"/>
        <v/>
      </c>
    </row>
    <row r="10626" spans="2:11" x14ac:dyDescent="0.2">
      <c r="B10626" s="10" t="str">
        <f t="shared" si="330"/>
        <v/>
      </c>
      <c r="C10626" s="30"/>
      <c r="H10626" s="10" t="str">
        <f>IFERROR(IF(INDEX(Rooms[اعتماد القيمة],MATCH(الحجز!$D10626,Rooms[الشقة],0),1)&lt;=الحجز!$C10626,((INDEX(Rooms[القيمة],MATCH(الحجز!$D10626,Rooms[الشقة],0),1)*الحجز!$E10626)+G10626)-F10626,الحجز!$H10626),"")</f>
        <v/>
      </c>
      <c r="I10626" s="10" t="str">
        <f>IFERROR(VLOOKUP(D10626,Rooms[[الشقة]:[وصف]],4,FALSE),"")</f>
        <v/>
      </c>
      <c r="K10626" s="16" t="str">
        <f t="shared" si="331"/>
        <v/>
      </c>
    </row>
    <row r="10627" spans="2:11" x14ac:dyDescent="0.2">
      <c r="B10627" s="10" t="str">
        <f t="shared" si="330"/>
        <v/>
      </c>
      <c r="C10627" s="30"/>
      <c r="H10627" s="10" t="str">
        <f>IFERROR(IF(INDEX(Rooms[اعتماد القيمة],MATCH(الحجز!$D10627,Rooms[الشقة],0),1)&lt;=الحجز!$C10627,((INDEX(Rooms[القيمة],MATCH(الحجز!$D10627,Rooms[الشقة],0),1)*الحجز!$E10627)+G10627)-F10627,الحجز!$H10627),"")</f>
        <v/>
      </c>
      <c r="I10627" s="10" t="str">
        <f>IFERROR(VLOOKUP(D10627,Rooms[[الشقة]:[وصف]],4,FALSE),"")</f>
        <v/>
      </c>
      <c r="K10627" s="16" t="str">
        <f t="shared" si="331"/>
        <v/>
      </c>
    </row>
    <row r="10628" spans="2:11" x14ac:dyDescent="0.2">
      <c r="B10628" s="10" t="str">
        <f t="shared" si="330"/>
        <v/>
      </c>
      <c r="C10628" s="30"/>
      <c r="H10628" s="10" t="str">
        <f>IFERROR(IF(INDEX(Rooms[اعتماد القيمة],MATCH(الحجز!$D10628,Rooms[الشقة],0),1)&lt;=الحجز!$C10628,((INDEX(Rooms[القيمة],MATCH(الحجز!$D10628,Rooms[الشقة],0),1)*الحجز!$E10628)+G10628)-F10628,الحجز!$H10628),"")</f>
        <v/>
      </c>
      <c r="I10628" s="10" t="str">
        <f>IFERROR(VLOOKUP(D10628,Rooms[[الشقة]:[وصف]],4,FALSE),"")</f>
        <v/>
      </c>
      <c r="K10628" s="16" t="str">
        <f t="shared" si="331"/>
        <v/>
      </c>
    </row>
    <row r="10629" spans="2:11" x14ac:dyDescent="0.2">
      <c r="B10629" s="10" t="str">
        <f t="shared" ref="B10629:B10692" si="332">IF(C10629&lt;&gt;"",ROW(A10626),"")</f>
        <v/>
      </c>
      <c r="C10629" s="30"/>
      <c r="H10629" s="10" t="str">
        <f>IFERROR(IF(INDEX(Rooms[اعتماد القيمة],MATCH(الحجز!$D10629,Rooms[الشقة],0),1)&lt;=الحجز!$C10629,((INDEX(Rooms[القيمة],MATCH(الحجز!$D10629,Rooms[الشقة],0),1)*الحجز!$E10629)+G10629)-F10629,الحجز!$H10629),"")</f>
        <v/>
      </c>
      <c r="I10629" s="10" t="str">
        <f>IFERROR(VLOOKUP(D10629,Rooms[[الشقة]:[وصف]],4,FALSE),"")</f>
        <v/>
      </c>
      <c r="K10629" s="16" t="str">
        <f t="shared" ref="K10629:K10692" si="333">IF(AND(E10629="",C10629=""),"",C10629+(IF(E10629&lt;1,E10629,(E10629-1))))</f>
        <v/>
      </c>
    </row>
    <row r="10630" spans="2:11" x14ac:dyDescent="0.2">
      <c r="B10630" s="10" t="str">
        <f t="shared" si="332"/>
        <v/>
      </c>
      <c r="C10630" s="30"/>
      <c r="H10630" s="10" t="str">
        <f>IFERROR(IF(INDEX(Rooms[اعتماد القيمة],MATCH(الحجز!$D10630,Rooms[الشقة],0),1)&lt;=الحجز!$C10630,((INDEX(Rooms[القيمة],MATCH(الحجز!$D10630,Rooms[الشقة],0),1)*الحجز!$E10630)+G10630)-F10630,الحجز!$H10630),"")</f>
        <v/>
      </c>
      <c r="I10630" s="10" t="str">
        <f>IFERROR(VLOOKUP(D10630,Rooms[[الشقة]:[وصف]],4,FALSE),"")</f>
        <v/>
      </c>
      <c r="K10630" s="16" t="str">
        <f t="shared" si="333"/>
        <v/>
      </c>
    </row>
    <row r="10631" spans="2:11" x14ac:dyDescent="0.2">
      <c r="B10631" s="10" t="str">
        <f t="shared" si="332"/>
        <v/>
      </c>
      <c r="C10631" s="30"/>
      <c r="H10631" s="10" t="str">
        <f>IFERROR(IF(INDEX(Rooms[اعتماد القيمة],MATCH(الحجز!$D10631,Rooms[الشقة],0),1)&lt;=الحجز!$C10631,((INDEX(Rooms[القيمة],MATCH(الحجز!$D10631,Rooms[الشقة],0),1)*الحجز!$E10631)+G10631)-F10631,الحجز!$H10631),"")</f>
        <v/>
      </c>
      <c r="I10631" s="10" t="str">
        <f>IFERROR(VLOOKUP(D10631,Rooms[[الشقة]:[وصف]],4,FALSE),"")</f>
        <v/>
      </c>
      <c r="K10631" s="16" t="str">
        <f t="shared" si="333"/>
        <v/>
      </c>
    </row>
    <row r="10632" spans="2:11" x14ac:dyDescent="0.2">
      <c r="B10632" s="10" t="str">
        <f t="shared" si="332"/>
        <v/>
      </c>
      <c r="C10632" s="30"/>
      <c r="H10632" s="10" t="str">
        <f>IFERROR(IF(INDEX(Rooms[اعتماد القيمة],MATCH(الحجز!$D10632,Rooms[الشقة],0),1)&lt;=الحجز!$C10632,((INDEX(Rooms[القيمة],MATCH(الحجز!$D10632,Rooms[الشقة],0),1)*الحجز!$E10632)+G10632)-F10632,الحجز!$H10632),"")</f>
        <v/>
      </c>
      <c r="I10632" s="10" t="str">
        <f>IFERROR(VLOOKUP(D10632,Rooms[[الشقة]:[وصف]],4,FALSE),"")</f>
        <v/>
      </c>
      <c r="K10632" s="16" t="str">
        <f t="shared" si="333"/>
        <v/>
      </c>
    </row>
    <row r="10633" spans="2:11" x14ac:dyDescent="0.2">
      <c r="B10633" s="10" t="str">
        <f t="shared" si="332"/>
        <v/>
      </c>
      <c r="C10633" s="30"/>
      <c r="H10633" s="10" t="str">
        <f>IFERROR(IF(INDEX(Rooms[اعتماد القيمة],MATCH(الحجز!$D10633,Rooms[الشقة],0),1)&lt;=الحجز!$C10633,((INDEX(Rooms[القيمة],MATCH(الحجز!$D10633,Rooms[الشقة],0),1)*الحجز!$E10633)+G10633)-F10633,الحجز!$H10633),"")</f>
        <v/>
      </c>
      <c r="I10633" s="10" t="str">
        <f>IFERROR(VLOOKUP(D10633,Rooms[[الشقة]:[وصف]],4,FALSE),"")</f>
        <v/>
      </c>
      <c r="K10633" s="16" t="str">
        <f t="shared" si="333"/>
        <v/>
      </c>
    </row>
    <row r="10634" spans="2:11" x14ac:dyDescent="0.2">
      <c r="B10634" s="10" t="str">
        <f t="shared" si="332"/>
        <v/>
      </c>
      <c r="C10634" s="30"/>
      <c r="H10634" s="10" t="str">
        <f>IFERROR(IF(INDEX(Rooms[اعتماد القيمة],MATCH(الحجز!$D10634,Rooms[الشقة],0),1)&lt;=الحجز!$C10634,((INDEX(Rooms[القيمة],MATCH(الحجز!$D10634,Rooms[الشقة],0),1)*الحجز!$E10634)+G10634)-F10634,الحجز!$H10634),"")</f>
        <v/>
      </c>
      <c r="I10634" s="10" t="str">
        <f>IFERROR(VLOOKUP(D10634,Rooms[[الشقة]:[وصف]],4,FALSE),"")</f>
        <v/>
      </c>
      <c r="K10634" s="16" t="str">
        <f t="shared" si="333"/>
        <v/>
      </c>
    </row>
    <row r="10635" spans="2:11" x14ac:dyDescent="0.2">
      <c r="B10635" s="10" t="str">
        <f t="shared" si="332"/>
        <v/>
      </c>
      <c r="C10635" s="30"/>
      <c r="H10635" s="10" t="str">
        <f>IFERROR(IF(INDEX(Rooms[اعتماد القيمة],MATCH(الحجز!$D10635,Rooms[الشقة],0),1)&lt;=الحجز!$C10635,((INDEX(Rooms[القيمة],MATCH(الحجز!$D10635,Rooms[الشقة],0),1)*الحجز!$E10635)+G10635)-F10635,الحجز!$H10635),"")</f>
        <v/>
      </c>
      <c r="I10635" s="10" t="str">
        <f>IFERROR(VLOOKUP(D10635,Rooms[[الشقة]:[وصف]],4,FALSE),"")</f>
        <v/>
      </c>
      <c r="K10635" s="16" t="str">
        <f t="shared" si="333"/>
        <v/>
      </c>
    </row>
    <row r="10636" spans="2:11" x14ac:dyDescent="0.2">
      <c r="B10636" s="10" t="str">
        <f t="shared" si="332"/>
        <v/>
      </c>
      <c r="C10636" s="30"/>
      <c r="H10636" s="10" t="str">
        <f>IFERROR(IF(INDEX(Rooms[اعتماد القيمة],MATCH(الحجز!$D10636,Rooms[الشقة],0),1)&lt;=الحجز!$C10636,((INDEX(Rooms[القيمة],MATCH(الحجز!$D10636,Rooms[الشقة],0),1)*الحجز!$E10636)+G10636)-F10636,الحجز!$H10636),"")</f>
        <v/>
      </c>
      <c r="I10636" s="10" t="str">
        <f>IFERROR(VLOOKUP(D10636,Rooms[[الشقة]:[وصف]],4,FALSE),"")</f>
        <v/>
      </c>
      <c r="K10636" s="16" t="str">
        <f t="shared" si="333"/>
        <v/>
      </c>
    </row>
    <row r="10637" spans="2:11" x14ac:dyDescent="0.2">
      <c r="B10637" s="10" t="str">
        <f t="shared" si="332"/>
        <v/>
      </c>
      <c r="C10637" s="30"/>
      <c r="H10637" s="10" t="str">
        <f>IFERROR(IF(INDEX(Rooms[اعتماد القيمة],MATCH(الحجز!$D10637,Rooms[الشقة],0),1)&lt;=الحجز!$C10637,((INDEX(Rooms[القيمة],MATCH(الحجز!$D10637,Rooms[الشقة],0),1)*الحجز!$E10637)+G10637)-F10637,الحجز!$H10637),"")</f>
        <v/>
      </c>
      <c r="I10637" s="10" t="str">
        <f>IFERROR(VLOOKUP(D10637,Rooms[[الشقة]:[وصف]],4,FALSE),"")</f>
        <v/>
      </c>
      <c r="K10637" s="16" t="str">
        <f t="shared" si="333"/>
        <v/>
      </c>
    </row>
    <row r="10638" spans="2:11" x14ac:dyDescent="0.2">
      <c r="B10638" s="10" t="str">
        <f t="shared" si="332"/>
        <v/>
      </c>
      <c r="C10638" s="30"/>
      <c r="H10638" s="10" t="str">
        <f>IFERROR(IF(INDEX(Rooms[اعتماد القيمة],MATCH(الحجز!$D10638,Rooms[الشقة],0),1)&lt;=الحجز!$C10638,((INDEX(Rooms[القيمة],MATCH(الحجز!$D10638,Rooms[الشقة],0),1)*الحجز!$E10638)+G10638)-F10638,الحجز!$H10638),"")</f>
        <v/>
      </c>
      <c r="I10638" s="10" t="str">
        <f>IFERROR(VLOOKUP(D10638,Rooms[[الشقة]:[وصف]],4,FALSE),"")</f>
        <v/>
      </c>
      <c r="K10638" s="16" t="str">
        <f t="shared" si="333"/>
        <v/>
      </c>
    </row>
    <row r="10639" spans="2:11" x14ac:dyDescent="0.2">
      <c r="B10639" s="10" t="str">
        <f t="shared" si="332"/>
        <v/>
      </c>
      <c r="C10639" s="30"/>
      <c r="H10639" s="10" t="str">
        <f>IFERROR(IF(INDEX(Rooms[اعتماد القيمة],MATCH(الحجز!$D10639,Rooms[الشقة],0),1)&lt;=الحجز!$C10639,((INDEX(Rooms[القيمة],MATCH(الحجز!$D10639,Rooms[الشقة],0),1)*الحجز!$E10639)+G10639)-F10639,الحجز!$H10639),"")</f>
        <v/>
      </c>
      <c r="I10639" s="10" t="str">
        <f>IFERROR(VLOOKUP(D10639,Rooms[[الشقة]:[وصف]],4,FALSE),"")</f>
        <v/>
      </c>
      <c r="K10639" s="16" t="str">
        <f t="shared" si="333"/>
        <v/>
      </c>
    </row>
    <row r="10640" spans="2:11" x14ac:dyDescent="0.2">
      <c r="B10640" s="10" t="str">
        <f t="shared" si="332"/>
        <v/>
      </c>
      <c r="C10640" s="30"/>
      <c r="H10640" s="10" t="str">
        <f>IFERROR(IF(INDEX(Rooms[اعتماد القيمة],MATCH(الحجز!$D10640,Rooms[الشقة],0),1)&lt;=الحجز!$C10640,((INDEX(Rooms[القيمة],MATCH(الحجز!$D10640,Rooms[الشقة],0),1)*الحجز!$E10640)+G10640)-F10640,الحجز!$H10640),"")</f>
        <v/>
      </c>
      <c r="I10640" s="10" t="str">
        <f>IFERROR(VLOOKUP(D10640,Rooms[[الشقة]:[وصف]],4,FALSE),"")</f>
        <v/>
      </c>
      <c r="K10640" s="16" t="str">
        <f t="shared" si="333"/>
        <v/>
      </c>
    </row>
    <row r="10641" spans="2:11" x14ac:dyDescent="0.2">
      <c r="B10641" s="10" t="str">
        <f t="shared" si="332"/>
        <v/>
      </c>
      <c r="C10641" s="30"/>
      <c r="H10641" s="10" t="str">
        <f>IFERROR(IF(INDEX(Rooms[اعتماد القيمة],MATCH(الحجز!$D10641,Rooms[الشقة],0),1)&lt;=الحجز!$C10641,((INDEX(Rooms[القيمة],MATCH(الحجز!$D10641,Rooms[الشقة],0),1)*الحجز!$E10641)+G10641)-F10641,الحجز!$H10641),"")</f>
        <v/>
      </c>
      <c r="I10641" s="10" t="str">
        <f>IFERROR(VLOOKUP(D10641,Rooms[[الشقة]:[وصف]],4,FALSE),"")</f>
        <v/>
      </c>
      <c r="K10641" s="16" t="str">
        <f t="shared" si="333"/>
        <v/>
      </c>
    </row>
    <row r="10642" spans="2:11" x14ac:dyDescent="0.2">
      <c r="B10642" s="10" t="str">
        <f t="shared" si="332"/>
        <v/>
      </c>
      <c r="C10642" s="30"/>
      <c r="H10642" s="10" t="str">
        <f>IFERROR(IF(INDEX(Rooms[اعتماد القيمة],MATCH(الحجز!$D10642,Rooms[الشقة],0),1)&lt;=الحجز!$C10642,((INDEX(Rooms[القيمة],MATCH(الحجز!$D10642,Rooms[الشقة],0),1)*الحجز!$E10642)+G10642)-F10642,الحجز!$H10642),"")</f>
        <v/>
      </c>
      <c r="I10642" s="10" t="str">
        <f>IFERROR(VLOOKUP(D10642,Rooms[[الشقة]:[وصف]],4,FALSE),"")</f>
        <v/>
      </c>
      <c r="K10642" s="16" t="str">
        <f t="shared" si="333"/>
        <v/>
      </c>
    </row>
    <row r="10643" spans="2:11" x14ac:dyDescent="0.2">
      <c r="B10643" s="10" t="str">
        <f t="shared" si="332"/>
        <v/>
      </c>
      <c r="C10643" s="30"/>
      <c r="H10643" s="10" t="str">
        <f>IFERROR(IF(INDEX(Rooms[اعتماد القيمة],MATCH(الحجز!$D10643,Rooms[الشقة],0),1)&lt;=الحجز!$C10643,((INDEX(Rooms[القيمة],MATCH(الحجز!$D10643,Rooms[الشقة],0),1)*الحجز!$E10643)+G10643)-F10643,الحجز!$H10643),"")</f>
        <v/>
      </c>
      <c r="I10643" s="10" t="str">
        <f>IFERROR(VLOOKUP(D10643,Rooms[[الشقة]:[وصف]],4,FALSE),"")</f>
        <v/>
      </c>
      <c r="K10643" s="16" t="str">
        <f t="shared" si="333"/>
        <v/>
      </c>
    </row>
    <row r="10644" spans="2:11" x14ac:dyDescent="0.2">
      <c r="B10644" s="10" t="str">
        <f t="shared" si="332"/>
        <v/>
      </c>
      <c r="C10644" s="30"/>
      <c r="H10644" s="10" t="str">
        <f>IFERROR(IF(INDEX(Rooms[اعتماد القيمة],MATCH(الحجز!$D10644,Rooms[الشقة],0),1)&lt;=الحجز!$C10644,((INDEX(Rooms[القيمة],MATCH(الحجز!$D10644,Rooms[الشقة],0),1)*الحجز!$E10644)+G10644)-F10644,الحجز!$H10644),"")</f>
        <v/>
      </c>
      <c r="I10644" s="10" t="str">
        <f>IFERROR(VLOOKUP(D10644,Rooms[[الشقة]:[وصف]],4,FALSE),"")</f>
        <v/>
      </c>
      <c r="K10644" s="16" t="str">
        <f t="shared" si="333"/>
        <v/>
      </c>
    </row>
    <row r="10645" spans="2:11" x14ac:dyDescent="0.2">
      <c r="B10645" s="10" t="str">
        <f t="shared" si="332"/>
        <v/>
      </c>
      <c r="C10645" s="30"/>
      <c r="H10645" s="10" t="str">
        <f>IFERROR(IF(INDEX(Rooms[اعتماد القيمة],MATCH(الحجز!$D10645,Rooms[الشقة],0),1)&lt;=الحجز!$C10645,((INDEX(Rooms[القيمة],MATCH(الحجز!$D10645,Rooms[الشقة],0),1)*الحجز!$E10645)+G10645)-F10645,الحجز!$H10645),"")</f>
        <v/>
      </c>
      <c r="I10645" s="10" t="str">
        <f>IFERROR(VLOOKUP(D10645,Rooms[[الشقة]:[وصف]],4,FALSE),"")</f>
        <v/>
      </c>
      <c r="K10645" s="16" t="str">
        <f t="shared" si="333"/>
        <v/>
      </c>
    </row>
    <row r="10646" spans="2:11" x14ac:dyDescent="0.2">
      <c r="B10646" s="10" t="str">
        <f t="shared" si="332"/>
        <v/>
      </c>
      <c r="C10646" s="30"/>
      <c r="H10646" s="10" t="str">
        <f>IFERROR(IF(INDEX(Rooms[اعتماد القيمة],MATCH(الحجز!$D10646,Rooms[الشقة],0),1)&lt;=الحجز!$C10646,((INDEX(Rooms[القيمة],MATCH(الحجز!$D10646,Rooms[الشقة],0),1)*الحجز!$E10646)+G10646)-F10646,الحجز!$H10646),"")</f>
        <v/>
      </c>
      <c r="I10646" s="10" t="str">
        <f>IFERROR(VLOOKUP(D10646,Rooms[[الشقة]:[وصف]],4,FALSE),"")</f>
        <v/>
      </c>
      <c r="K10646" s="16" t="str">
        <f t="shared" si="333"/>
        <v/>
      </c>
    </row>
    <row r="10647" spans="2:11" x14ac:dyDescent="0.2">
      <c r="B10647" s="10" t="str">
        <f t="shared" si="332"/>
        <v/>
      </c>
      <c r="C10647" s="30"/>
      <c r="H10647" s="10" t="str">
        <f>IFERROR(IF(INDEX(Rooms[اعتماد القيمة],MATCH(الحجز!$D10647,Rooms[الشقة],0),1)&lt;=الحجز!$C10647,((INDEX(Rooms[القيمة],MATCH(الحجز!$D10647,Rooms[الشقة],0),1)*الحجز!$E10647)+G10647)-F10647,الحجز!$H10647),"")</f>
        <v/>
      </c>
      <c r="I10647" s="10" t="str">
        <f>IFERROR(VLOOKUP(D10647,Rooms[[الشقة]:[وصف]],4,FALSE),"")</f>
        <v/>
      </c>
      <c r="K10647" s="16" t="str">
        <f t="shared" si="333"/>
        <v/>
      </c>
    </row>
    <row r="10648" spans="2:11" x14ac:dyDescent="0.2">
      <c r="B10648" s="10" t="str">
        <f t="shared" si="332"/>
        <v/>
      </c>
      <c r="C10648" s="30"/>
      <c r="H10648" s="10" t="str">
        <f>IFERROR(IF(INDEX(Rooms[اعتماد القيمة],MATCH(الحجز!$D10648,Rooms[الشقة],0),1)&lt;=الحجز!$C10648,((INDEX(Rooms[القيمة],MATCH(الحجز!$D10648,Rooms[الشقة],0),1)*الحجز!$E10648)+G10648)-F10648,الحجز!$H10648),"")</f>
        <v/>
      </c>
      <c r="I10648" s="10" t="str">
        <f>IFERROR(VLOOKUP(D10648,Rooms[[الشقة]:[وصف]],4,FALSE),"")</f>
        <v/>
      </c>
      <c r="K10648" s="16" t="str">
        <f t="shared" si="333"/>
        <v/>
      </c>
    </row>
    <row r="10649" spans="2:11" x14ac:dyDescent="0.2">
      <c r="B10649" s="10" t="str">
        <f t="shared" si="332"/>
        <v/>
      </c>
      <c r="C10649" s="30"/>
      <c r="H10649" s="10" t="str">
        <f>IFERROR(IF(INDEX(Rooms[اعتماد القيمة],MATCH(الحجز!$D10649,Rooms[الشقة],0),1)&lt;=الحجز!$C10649,((INDEX(Rooms[القيمة],MATCH(الحجز!$D10649,Rooms[الشقة],0),1)*الحجز!$E10649)+G10649)-F10649,الحجز!$H10649),"")</f>
        <v/>
      </c>
      <c r="I10649" s="10" t="str">
        <f>IFERROR(VLOOKUP(D10649,Rooms[[الشقة]:[وصف]],4,FALSE),"")</f>
        <v/>
      </c>
      <c r="K10649" s="16" t="str">
        <f t="shared" si="333"/>
        <v/>
      </c>
    </row>
    <row r="10650" spans="2:11" x14ac:dyDescent="0.2">
      <c r="B10650" s="10" t="str">
        <f t="shared" si="332"/>
        <v/>
      </c>
      <c r="C10650" s="30"/>
      <c r="H10650" s="10" t="str">
        <f>IFERROR(IF(INDEX(Rooms[اعتماد القيمة],MATCH(الحجز!$D10650,Rooms[الشقة],0),1)&lt;=الحجز!$C10650,((INDEX(Rooms[القيمة],MATCH(الحجز!$D10650,Rooms[الشقة],0),1)*الحجز!$E10650)+G10650)-F10650,الحجز!$H10650),"")</f>
        <v/>
      </c>
      <c r="I10650" s="10" t="str">
        <f>IFERROR(VLOOKUP(D10650,Rooms[[الشقة]:[وصف]],4,FALSE),"")</f>
        <v/>
      </c>
      <c r="K10650" s="16" t="str">
        <f t="shared" si="333"/>
        <v/>
      </c>
    </row>
    <row r="10651" spans="2:11" x14ac:dyDescent="0.2">
      <c r="B10651" s="10" t="str">
        <f t="shared" si="332"/>
        <v/>
      </c>
      <c r="C10651" s="30"/>
      <c r="H10651" s="10" t="str">
        <f>IFERROR(IF(INDEX(Rooms[اعتماد القيمة],MATCH(الحجز!$D10651,Rooms[الشقة],0),1)&lt;=الحجز!$C10651,((INDEX(Rooms[القيمة],MATCH(الحجز!$D10651,Rooms[الشقة],0),1)*الحجز!$E10651)+G10651)-F10651,الحجز!$H10651),"")</f>
        <v/>
      </c>
      <c r="I10651" s="10" t="str">
        <f>IFERROR(VLOOKUP(D10651,Rooms[[الشقة]:[وصف]],4,FALSE),"")</f>
        <v/>
      </c>
      <c r="K10651" s="16" t="str">
        <f t="shared" si="333"/>
        <v/>
      </c>
    </row>
    <row r="10652" spans="2:11" x14ac:dyDescent="0.2">
      <c r="B10652" s="10" t="str">
        <f t="shared" si="332"/>
        <v/>
      </c>
      <c r="C10652" s="30"/>
      <c r="H10652" s="10" t="str">
        <f>IFERROR(IF(INDEX(Rooms[اعتماد القيمة],MATCH(الحجز!$D10652,Rooms[الشقة],0),1)&lt;=الحجز!$C10652,((INDEX(Rooms[القيمة],MATCH(الحجز!$D10652,Rooms[الشقة],0),1)*الحجز!$E10652)+G10652)-F10652,الحجز!$H10652),"")</f>
        <v/>
      </c>
      <c r="I10652" s="10" t="str">
        <f>IFERROR(VLOOKUP(D10652,Rooms[[الشقة]:[وصف]],4,FALSE),"")</f>
        <v/>
      </c>
      <c r="K10652" s="16" t="str">
        <f t="shared" si="333"/>
        <v/>
      </c>
    </row>
    <row r="10653" spans="2:11" x14ac:dyDescent="0.2">
      <c r="B10653" s="10" t="str">
        <f t="shared" si="332"/>
        <v/>
      </c>
      <c r="C10653" s="30"/>
      <c r="H10653" s="10" t="str">
        <f>IFERROR(IF(INDEX(Rooms[اعتماد القيمة],MATCH(الحجز!$D10653,Rooms[الشقة],0),1)&lt;=الحجز!$C10653,((INDEX(Rooms[القيمة],MATCH(الحجز!$D10653,Rooms[الشقة],0),1)*الحجز!$E10653)+G10653)-F10653,الحجز!$H10653),"")</f>
        <v/>
      </c>
      <c r="I10653" s="10" t="str">
        <f>IFERROR(VLOOKUP(D10653,Rooms[[الشقة]:[وصف]],4,FALSE),"")</f>
        <v/>
      </c>
      <c r="K10653" s="16" t="str">
        <f t="shared" si="333"/>
        <v/>
      </c>
    </row>
    <row r="10654" spans="2:11" x14ac:dyDescent="0.2">
      <c r="B10654" s="10" t="str">
        <f t="shared" si="332"/>
        <v/>
      </c>
      <c r="C10654" s="30"/>
      <c r="H10654" s="10" t="str">
        <f>IFERROR(IF(INDEX(Rooms[اعتماد القيمة],MATCH(الحجز!$D10654,Rooms[الشقة],0),1)&lt;=الحجز!$C10654,((INDEX(Rooms[القيمة],MATCH(الحجز!$D10654,Rooms[الشقة],0),1)*الحجز!$E10654)+G10654)-F10654,الحجز!$H10654),"")</f>
        <v/>
      </c>
      <c r="I10654" s="10" t="str">
        <f>IFERROR(VLOOKUP(D10654,Rooms[[الشقة]:[وصف]],4,FALSE),"")</f>
        <v/>
      </c>
      <c r="K10654" s="16" t="str">
        <f t="shared" si="333"/>
        <v/>
      </c>
    </row>
    <row r="10655" spans="2:11" x14ac:dyDescent="0.2">
      <c r="B10655" s="10" t="str">
        <f t="shared" si="332"/>
        <v/>
      </c>
      <c r="C10655" s="30"/>
      <c r="H10655" s="10" t="str">
        <f>IFERROR(IF(INDEX(Rooms[اعتماد القيمة],MATCH(الحجز!$D10655,Rooms[الشقة],0),1)&lt;=الحجز!$C10655,((INDEX(Rooms[القيمة],MATCH(الحجز!$D10655,Rooms[الشقة],0),1)*الحجز!$E10655)+G10655)-F10655,الحجز!$H10655),"")</f>
        <v/>
      </c>
      <c r="I10655" s="10" t="str">
        <f>IFERROR(VLOOKUP(D10655,Rooms[[الشقة]:[وصف]],4,FALSE),"")</f>
        <v/>
      </c>
      <c r="K10655" s="16" t="str">
        <f t="shared" si="333"/>
        <v/>
      </c>
    </row>
    <row r="10656" spans="2:11" x14ac:dyDescent="0.2">
      <c r="B10656" s="10" t="str">
        <f t="shared" si="332"/>
        <v/>
      </c>
      <c r="C10656" s="30"/>
      <c r="H10656" s="10" t="str">
        <f>IFERROR(IF(INDEX(Rooms[اعتماد القيمة],MATCH(الحجز!$D10656,Rooms[الشقة],0),1)&lt;=الحجز!$C10656,((INDEX(Rooms[القيمة],MATCH(الحجز!$D10656,Rooms[الشقة],0),1)*الحجز!$E10656)+G10656)-F10656,الحجز!$H10656),"")</f>
        <v/>
      </c>
      <c r="I10656" s="10" t="str">
        <f>IFERROR(VLOOKUP(D10656,Rooms[[الشقة]:[وصف]],4,FALSE),"")</f>
        <v/>
      </c>
      <c r="K10656" s="16" t="str">
        <f t="shared" si="333"/>
        <v/>
      </c>
    </row>
    <row r="10657" spans="2:11" x14ac:dyDescent="0.2">
      <c r="B10657" s="10" t="str">
        <f t="shared" si="332"/>
        <v/>
      </c>
      <c r="C10657" s="30"/>
      <c r="H10657" s="10" t="str">
        <f>IFERROR(IF(INDEX(Rooms[اعتماد القيمة],MATCH(الحجز!$D10657,Rooms[الشقة],0),1)&lt;=الحجز!$C10657,((INDEX(Rooms[القيمة],MATCH(الحجز!$D10657,Rooms[الشقة],0),1)*الحجز!$E10657)+G10657)-F10657,الحجز!$H10657),"")</f>
        <v/>
      </c>
      <c r="I10657" s="10" t="str">
        <f>IFERROR(VLOOKUP(D10657,Rooms[[الشقة]:[وصف]],4,FALSE),"")</f>
        <v/>
      </c>
      <c r="K10657" s="16" t="str">
        <f t="shared" si="333"/>
        <v/>
      </c>
    </row>
    <row r="10658" spans="2:11" x14ac:dyDescent="0.2">
      <c r="B10658" s="10" t="str">
        <f t="shared" si="332"/>
        <v/>
      </c>
      <c r="C10658" s="30"/>
      <c r="H10658" s="10" t="str">
        <f>IFERROR(IF(INDEX(Rooms[اعتماد القيمة],MATCH(الحجز!$D10658,Rooms[الشقة],0),1)&lt;=الحجز!$C10658,((INDEX(Rooms[القيمة],MATCH(الحجز!$D10658,Rooms[الشقة],0),1)*الحجز!$E10658)+G10658)-F10658,الحجز!$H10658),"")</f>
        <v/>
      </c>
      <c r="I10658" s="10" t="str">
        <f>IFERROR(VLOOKUP(D10658,Rooms[[الشقة]:[وصف]],4,FALSE),"")</f>
        <v/>
      </c>
      <c r="K10658" s="16" t="str">
        <f t="shared" si="333"/>
        <v/>
      </c>
    </row>
    <row r="10659" spans="2:11" x14ac:dyDescent="0.2">
      <c r="B10659" s="10" t="str">
        <f t="shared" si="332"/>
        <v/>
      </c>
      <c r="C10659" s="30"/>
      <c r="H10659" s="10" t="str">
        <f>IFERROR(IF(INDEX(Rooms[اعتماد القيمة],MATCH(الحجز!$D10659,Rooms[الشقة],0),1)&lt;=الحجز!$C10659,((INDEX(Rooms[القيمة],MATCH(الحجز!$D10659,Rooms[الشقة],0),1)*الحجز!$E10659)+G10659)-F10659,الحجز!$H10659),"")</f>
        <v/>
      </c>
      <c r="I10659" s="10" t="str">
        <f>IFERROR(VLOOKUP(D10659,Rooms[[الشقة]:[وصف]],4,FALSE),"")</f>
        <v/>
      </c>
      <c r="K10659" s="16" t="str">
        <f t="shared" si="333"/>
        <v/>
      </c>
    </row>
    <row r="10660" spans="2:11" x14ac:dyDescent="0.2">
      <c r="B10660" s="10" t="str">
        <f t="shared" si="332"/>
        <v/>
      </c>
      <c r="C10660" s="30"/>
      <c r="H10660" s="10" t="str">
        <f>IFERROR(IF(INDEX(Rooms[اعتماد القيمة],MATCH(الحجز!$D10660,Rooms[الشقة],0),1)&lt;=الحجز!$C10660,((INDEX(Rooms[القيمة],MATCH(الحجز!$D10660,Rooms[الشقة],0),1)*الحجز!$E10660)+G10660)-F10660,الحجز!$H10660),"")</f>
        <v/>
      </c>
      <c r="I10660" s="10" t="str">
        <f>IFERROR(VLOOKUP(D10660,Rooms[[الشقة]:[وصف]],4,FALSE),"")</f>
        <v/>
      </c>
      <c r="K10660" s="16" t="str">
        <f t="shared" si="333"/>
        <v/>
      </c>
    </row>
    <row r="10661" spans="2:11" x14ac:dyDescent="0.2">
      <c r="B10661" s="10" t="str">
        <f t="shared" si="332"/>
        <v/>
      </c>
      <c r="C10661" s="30"/>
      <c r="H10661" s="10" t="str">
        <f>IFERROR(IF(INDEX(Rooms[اعتماد القيمة],MATCH(الحجز!$D10661,Rooms[الشقة],0),1)&lt;=الحجز!$C10661,((INDEX(Rooms[القيمة],MATCH(الحجز!$D10661,Rooms[الشقة],0),1)*الحجز!$E10661)+G10661)-F10661,الحجز!$H10661),"")</f>
        <v/>
      </c>
      <c r="I10661" s="10" t="str">
        <f>IFERROR(VLOOKUP(D10661,Rooms[[الشقة]:[وصف]],4,FALSE),"")</f>
        <v/>
      </c>
      <c r="K10661" s="16" t="str">
        <f t="shared" si="333"/>
        <v/>
      </c>
    </row>
    <row r="10662" spans="2:11" x14ac:dyDescent="0.2">
      <c r="B10662" s="10" t="str">
        <f t="shared" si="332"/>
        <v/>
      </c>
      <c r="C10662" s="30"/>
      <c r="H10662" s="10" t="str">
        <f>IFERROR(IF(INDEX(Rooms[اعتماد القيمة],MATCH(الحجز!$D10662,Rooms[الشقة],0),1)&lt;=الحجز!$C10662,((INDEX(Rooms[القيمة],MATCH(الحجز!$D10662,Rooms[الشقة],0),1)*الحجز!$E10662)+G10662)-F10662,الحجز!$H10662),"")</f>
        <v/>
      </c>
      <c r="I10662" s="10" t="str">
        <f>IFERROR(VLOOKUP(D10662,Rooms[[الشقة]:[وصف]],4,FALSE),"")</f>
        <v/>
      </c>
      <c r="K10662" s="16" t="str">
        <f t="shared" si="333"/>
        <v/>
      </c>
    </row>
    <row r="10663" spans="2:11" x14ac:dyDescent="0.2">
      <c r="B10663" s="10" t="str">
        <f t="shared" si="332"/>
        <v/>
      </c>
      <c r="C10663" s="30"/>
      <c r="H10663" s="10" t="str">
        <f>IFERROR(IF(INDEX(Rooms[اعتماد القيمة],MATCH(الحجز!$D10663,Rooms[الشقة],0),1)&lt;=الحجز!$C10663,((INDEX(Rooms[القيمة],MATCH(الحجز!$D10663,Rooms[الشقة],0),1)*الحجز!$E10663)+G10663)-F10663,الحجز!$H10663),"")</f>
        <v/>
      </c>
      <c r="I10663" s="10" t="str">
        <f>IFERROR(VLOOKUP(D10663,Rooms[[الشقة]:[وصف]],4,FALSE),"")</f>
        <v/>
      </c>
      <c r="K10663" s="16" t="str">
        <f t="shared" si="333"/>
        <v/>
      </c>
    </row>
    <row r="10664" spans="2:11" x14ac:dyDescent="0.2">
      <c r="B10664" s="10" t="str">
        <f t="shared" si="332"/>
        <v/>
      </c>
      <c r="C10664" s="30"/>
      <c r="H10664" s="10" t="str">
        <f>IFERROR(IF(INDEX(Rooms[اعتماد القيمة],MATCH(الحجز!$D10664,Rooms[الشقة],0),1)&lt;=الحجز!$C10664,((INDEX(Rooms[القيمة],MATCH(الحجز!$D10664,Rooms[الشقة],0),1)*الحجز!$E10664)+G10664)-F10664,الحجز!$H10664),"")</f>
        <v/>
      </c>
      <c r="I10664" s="10" t="str">
        <f>IFERROR(VLOOKUP(D10664,Rooms[[الشقة]:[وصف]],4,FALSE),"")</f>
        <v/>
      </c>
      <c r="K10664" s="16" t="str">
        <f t="shared" si="333"/>
        <v/>
      </c>
    </row>
    <row r="10665" spans="2:11" x14ac:dyDescent="0.2">
      <c r="B10665" s="10" t="str">
        <f t="shared" si="332"/>
        <v/>
      </c>
      <c r="C10665" s="30"/>
      <c r="H10665" s="10" t="str">
        <f>IFERROR(IF(INDEX(Rooms[اعتماد القيمة],MATCH(الحجز!$D10665,Rooms[الشقة],0),1)&lt;=الحجز!$C10665,((INDEX(Rooms[القيمة],MATCH(الحجز!$D10665,Rooms[الشقة],0),1)*الحجز!$E10665)+G10665)-F10665,الحجز!$H10665),"")</f>
        <v/>
      </c>
      <c r="I10665" s="10" t="str">
        <f>IFERROR(VLOOKUP(D10665,Rooms[[الشقة]:[وصف]],4,FALSE),"")</f>
        <v/>
      </c>
      <c r="K10665" s="16" t="str">
        <f t="shared" si="333"/>
        <v/>
      </c>
    </row>
    <row r="10666" spans="2:11" x14ac:dyDescent="0.2">
      <c r="B10666" s="10" t="str">
        <f t="shared" si="332"/>
        <v/>
      </c>
      <c r="C10666" s="30"/>
      <c r="H10666" s="10" t="str">
        <f>IFERROR(IF(INDEX(Rooms[اعتماد القيمة],MATCH(الحجز!$D10666,Rooms[الشقة],0),1)&lt;=الحجز!$C10666,((INDEX(Rooms[القيمة],MATCH(الحجز!$D10666,Rooms[الشقة],0),1)*الحجز!$E10666)+G10666)-F10666,الحجز!$H10666),"")</f>
        <v/>
      </c>
      <c r="I10666" s="10" t="str">
        <f>IFERROR(VLOOKUP(D10666,Rooms[[الشقة]:[وصف]],4,FALSE),"")</f>
        <v/>
      </c>
      <c r="K10666" s="16" t="str">
        <f t="shared" si="333"/>
        <v/>
      </c>
    </row>
    <row r="10667" spans="2:11" x14ac:dyDescent="0.2">
      <c r="B10667" s="10" t="str">
        <f t="shared" si="332"/>
        <v/>
      </c>
      <c r="C10667" s="30"/>
      <c r="H10667" s="10" t="str">
        <f>IFERROR(IF(INDEX(Rooms[اعتماد القيمة],MATCH(الحجز!$D10667,Rooms[الشقة],0),1)&lt;=الحجز!$C10667,((INDEX(Rooms[القيمة],MATCH(الحجز!$D10667,Rooms[الشقة],0),1)*الحجز!$E10667)+G10667)-F10667,الحجز!$H10667),"")</f>
        <v/>
      </c>
      <c r="I10667" s="10" t="str">
        <f>IFERROR(VLOOKUP(D10667,Rooms[[الشقة]:[وصف]],4,FALSE),"")</f>
        <v/>
      </c>
      <c r="K10667" s="16" t="str">
        <f t="shared" si="333"/>
        <v/>
      </c>
    </row>
    <row r="10668" spans="2:11" x14ac:dyDescent="0.2">
      <c r="B10668" s="10" t="str">
        <f t="shared" si="332"/>
        <v/>
      </c>
      <c r="C10668" s="30"/>
      <c r="H10668" s="10" t="str">
        <f>IFERROR(IF(INDEX(Rooms[اعتماد القيمة],MATCH(الحجز!$D10668,Rooms[الشقة],0),1)&lt;=الحجز!$C10668,((INDEX(Rooms[القيمة],MATCH(الحجز!$D10668,Rooms[الشقة],0),1)*الحجز!$E10668)+G10668)-F10668,الحجز!$H10668),"")</f>
        <v/>
      </c>
      <c r="I10668" s="10" t="str">
        <f>IFERROR(VLOOKUP(D10668,Rooms[[الشقة]:[وصف]],4,FALSE),"")</f>
        <v/>
      </c>
      <c r="K10668" s="16" t="str">
        <f t="shared" si="333"/>
        <v/>
      </c>
    </row>
    <row r="10669" spans="2:11" x14ac:dyDescent="0.2">
      <c r="B10669" s="10" t="str">
        <f t="shared" si="332"/>
        <v/>
      </c>
      <c r="C10669" s="30"/>
      <c r="H10669" s="10" t="str">
        <f>IFERROR(IF(INDEX(Rooms[اعتماد القيمة],MATCH(الحجز!$D10669,Rooms[الشقة],0),1)&lt;=الحجز!$C10669,((INDEX(Rooms[القيمة],MATCH(الحجز!$D10669,Rooms[الشقة],0),1)*الحجز!$E10669)+G10669)-F10669,الحجز!$H10669),"")</f>
        <v/>
      </c>
      <c r="I10669" s="10" t="str">
        <f>IFERROR(VLOOKUP(D10669,Rooms[[الشقة]:[وصف]],4,FALSE),"")</f>
        <v/>
      </c>
      <c r="K10669" s="16" t="str">
        <f t="shared" si="333"/>
        <v/>
      </c>
    </row>
    <row r="10670" spans="2:11" x14ac:dyDescent="0.2">
      <c r="B10670" s="10" t="str">
        <f t="shared" si="332"/>
        <v/>
      </c>
      <c r="C10670" s="30"/>
      <c r="H10670" s="10" t="str">
        <f>IFERROR(IF(INDEX(Rooms[اعتماد القيمة],MATCH(الحجز!$D10670,Rooms[الشقة],0),1)&lt;=الحجز!$C10670,((INDEX(Rooms[القيمة],MATCH(الحجز!$D10670,Rooms[الشقة],0),1)*الحجز!$E10670)+G10670)-F10670,الحجز!$H10670),"")</f>
        <v/>
      </c>
      <c r="I10670" s="10" t="str">
        <f>IFERROR(VLOOKUP(D10670,Rooms[[الشقة]:[وصف]],4,FALSE),"")</f>
        <v/>
      </c>
      <c r="K10670" s="16" t="str">
        <f t="shared" si="333"/>
        <v/>
      </c>
    </row>
    <row r="10671" spans="2:11" x14ac:dyDescent="0.2">
      <c r="B10671" s="10" t="str">
        <f t="shared" si="332"/>
        <v/>
      </c>
      <c r="C10671" s="30"/>
      <c r="H10671" s="10" t="str">
        <f>IFERROR(IF(INDEX(Rooms[اعتماد القيمة],MATCH(الحجز!$D10671,Rooms[الشقة],0),1)&lt;=الحجز!$C10671,((INDEX(Rooms[القيمة],MATCH(الحجز!$D10671,Rooms[الشقة],0),1)*الحجز!$E10671)+G10671)-F10671,الحجز!$H10671),"")</f>
        <v/>
      </c>
      <c r="I10671" s="10" t="str">
        <f>IFERROR(VLOOKUP(D10671,Rooms[[الشقة]:[وصف]],4,FALSE),"")</f>
        <v/>
      </c>
      <c r="K10671" s="16" t="str">
        <f t="shared" si="333"/>
        <v/>
      </c>
    </row>
    <row r="10672" spans="2:11" x14ac:dyDescent="0.2">
      <c r="B10672" s="10" t="str">
        <f t="shared" si="332"/>
        <v/>
      </c>
      <c r="C10672" s="30"/>
      <c r="H10672" s="10" t="str">
        <f>IFERROR(IF(INDEX(Rooms[اعتماد القيمة],MATCH(الحجز!$D10672,Rooms[الشقة],0),1)&lt;=الحجز!$C10672,((INDEX(Rooms[القيمة],MATCH(الحجز!$D10672,Rooms[الشقة],0),1)*الحجز!$E10672)+G10672)-F10672,الحجز!$H10672),"")</f>
        <v/>
      </c>
      <c r="I10672" s="10" t="str">
        <f>IFERROR(VLOOKUP(D10672,Rooms[[الشقة]:[وصف]],4,FALSE),"")</f>
        <v/>
      </c>
      <c r="K10672" s="16" t="str">
        <f t="shared" si="333"/>
        <v/>
      </c>
    </row>
    <row r="10673" spans="2:11" x14ac:dyDescent="0.2">
      <c r="B10673" s="10" t="str">
        <f t="shared" si="332"/>
        <v/>
      </c>
      <c r="C10673" s="30"/>
      <c r="H10673" s="10" t="str">
        <f>IFERROR(IF(INDEX(Rooms[اعتماد القيمة],MATCH(الحجز!$D10673,Rooms[الشقة],0),1)&lt;=الحجز!$C10673,((INDEX(Rooms[القيمة],MATCH(الحجز!$D10673,Rooms[الشقة],0),1)*الحجز!$E10673)+G10673)-F10673,الحجز!$H10673),"")</f>
        <v/>
      </c>
      <c r="I10673" s="10" t="str">
        <f>IFERROR(VLOOKUP(D10673,Rooms[[الشقة]:[وصف]],4,FALSE),"")</f>
        <v/>
      </c>
      <c r="K10673" s="16" t="str">
        <f t="shared" si="333"/>
        <v/>
      </c>
    </row>
    <row r="10674" spans="2:11" x14ac:dyDescent="0.2">
      <c r="B10674" s="10" t="str">
        <f t="shared" si="332"/>
        <v/>
      </c>
      <c r="C10674" s="30"/>
      <c r="H10674" s="10" t="str">
        <f>IFERROR(IF(INDEX(Rooms[اعتماد القيمة],MATCH(الحجز!$D10674,Rooms[الشقة],0),1)&lt;=الحجز!$C10674,((INDEX(Rooms[القيمة],MATCH(الحجز!$D10674,Rooms[الشقة],0),1)*الحجز!$E10674)+G10674)-F10674,الحجز!$H10674),"")</f>
        <v/>
      </c>
      <c r="I10674" s="10" t="str">
        <f>IFERROR(VLOOKUP(D10674,Rooms[[الشقة]:[وصف]],4,FALSE),"")</f>
        <v/>
      </c>
      <c r="K10674" s="16" t="str">
        <f t="shared" si="333"/>
        <v/>
      </c>
    </row>
    <row r="10675" spans="2:11" x14ac:dyDescent="0.2">
      <c r="B10675" s="10" t="str">
        <f t="shared" si="332"/>
        <v/>
      </c>
      <c r="C10675" s="30"/>
      <c r="H10675" s="10" t="str">
        <f>IFERROR(IF(INDEX(Rooms[اعتماد القيمة],MATCH(الحجز!$D10675,Rooms[الشقة],0),1)&lt;=الحجز!$C10675,((INDEX(Rooms[القيمة],MATCH(الحجز!$D10675,Rooms[الشقة],0),1)*الحجز!$E10675)+G10675)-F10675,الحجز!$H10675),"")</f>
        <v/>
      </c>
      <c r="I10675" s="10" t="str">
        <f>IFERROR(VLOOKUP(D10675,Rooms[[الشقة]:[وصف]],4,FALSE),"")</f>
        <v/>
      </c>
      <c r="K10675" s="16" t="str">
        <f t="shared" si="333"/>
        <v/>
      </c>
    </row>
    <row r="10676" spans="2:11" x14ac:dyDescent="0.2">
      <c r="B10676" s="10" t="str">
        <f t="shared" si="332"/>
        <v/>
      </c>
      <c r="C10676" s="30"/>
      <c r="H10676" s="10" t="str">
        <f>IFERROR(IF(INDEX(Rooms[اعتماد القيمة],MATCH(الحجز!$D10676,Rooms[الشقة],0),1)&lt;=الحجز!$C10676,((INDEX(Rooms[القيمة],MATCH(الحجز!$D10676,Rooms[الشقة],0),1)*الحجز!$E10676)+G10676)-F10676,الحجز!$H10676),"")</f>
        <v/>
      </c>
      <c r="I10676" s="10" t="str">
        <f>IFERROR(VLOOKUP(D10676,Rooms[[الشقة]:[وصف]],4,FALSE),"")</f>
        <v/>
      </c>
      <c r="K10676" s="16" t="str">
        <f t="shared" si="333"/>
        <v/>
      </c>
    </row>
    <row r="10677" spans="2:11" x14ac:dyDescent="0.2">
      <c r="B10677" s="10" t="str">
        <f t="shared" si="332"/>
        <v/>
      </c>
      <c r="C10677" s="30"/>
      <c r="H10677" s="10" t="str">
        <f>IFERROR(IF(INDEX(Rooms[اعتماد القيمة],MATCH(الحجز!$D10677,Rooms[الشقة],0),1)&lt;=الحجز!$C10677,((INDEX(Rooms[القيمة],MATCH(الحجز!$D10677,Rooms[الشقة],0),1)*الحجز!$E10677)+G10677)-F10677,الحجز!$H10677),"")</f>
        <v/>
      </c>
      <c r="I10677" s="10" t="str">
        <f>IFERROR(VLOOKUP(D10677,Rooms[[الشقة]:[وصف]],4,FALSE),"")</f>
        <v/>
      </c>
      <c r="K10677" s="16" t="str">
        <f t="shared" si="333"/>
        <v/>
      </c>
    </row>
    <row r="10678" spans="2:11" x14ac:dyDescent="0.2">
      <c r="B10678" s="10" t="str">
        <f t="shared" si="332"/>
        <v/>
      </c>
      <c r="C10678" s="30"/>
      <c r="H10678" s="10" t="str">
        <f>IFERROR(IF(INDEX(Rooms[اعتماد القيمة],MATCH(الحجز!$D10678,Rooms[الشقة],0),1)&lt;=الحجز!$C10678,((INDEX(Rooms[القيمة],MATCH(الحجز!$D10678,Rooms[الشقة],0),1)*الحجز!$E10678)+G10678)-F10678,الحجز!$H10678),"")</f>
        <v/>
      </c>
      <c r="I10678" s="10" t="str">
        <f>IFERROR(VLOOKUP(D10678,Rooms[[الشقة]:[وصف]],4,FALSE),"")</f>
        <v/>
      </c>
      <c r="K10678" s="16" t="str">
        <f t="shared" si="333"/>
        <v/>
      </c>
    </row>
    <row r="10679" spans="2:11" x14ac:dyDescent="0.2">
      <c r="B10679" s="10" t="str">
        <f t="shared" si="332"/>
        <v/>
      </c>
      <c r="C10679" s="30"/>
      <c r="H10679" s="10" t="str">
        <f>IFERROR(IF(INDEX(Rooms[اعتماد القيمة],MATCH(الحجز!$D10679,Rooms[الشقة],0),1)&lt;=الحجز!$C10679,((INDEX(Rooms[القيمة],MATCH(الحجز!$D10679,Rooms[الشقة],0),1)*الحجز!$E10679)+G10679)-F10679,الحجز!$H10679),"")</f>
        <v/>
      </c>
      <c r="I10679" s="10" t="str">
        <f>IFERROR(VLOOKUP(D10679,Rooms[[الشقة]:[وصف]],4,FALSE),"")</f>
        <v/>
      </c>
      <c r="K10679" s="16" t="str">
        <f t="shared" si="333"/>
        <v/>
      </c>
    </row>
    <row r="10680" spans="2:11" x14ac:dyDescent="0.2">
      <c r="B10680" s="10" t="str">
        <f t="shared" si="332"/>
        <v/>
      </c>
      <c r="C10680" s="30"/>
      <c r="H10680" s="10" t="str">
        <f>IFERROR(IF(INDEX(Rooms[اعتماد القيمة],MATCH(الحجز!$D10680,Rooms[الشقة],0),1)&lt;=الحجز!$C10680,((INDEX(Rooms[القيمة],MATCH(الحجز!$D10680,Rooms[الشقة],0),1)*الحجز!$E10680)+G10680)-F10680,الحجز!$H10680),"")</f>
        <v/>
      </c>
      <c r="I10680" s="10" t="str">
        <f>IFERROR(VLOOKUP(D10680,Rooms[[الشقة]:[وصف]],4,FALSE),"")</f>
        <v/>
      </c>
      <c r="K10680" s="16" t="str">
        <f t="shared" si="333"/>
        <v/>
      </c>
    </row>
    <row r="10681" spans="2:11" x14ac:dyDescent="0.2">
      <c r="B10681" s="10" t="str">
        <f t="shared" si="332"/>
        <v/>
      </c>
      <c r="C10681" s="30"/>
      <c r="H10681" s="10" t="str">
        <f>IFERROR(IF(INDEX(Rooms[اعتماد القيمة],MATCH(الحجز!$D10681,Rooms[الشقة],0),1)&lt;=الحجز!$C10681,((INDEX(Rooms[القيمة],MATCH(الحجز!$D10681,Rooms[الشقة],0),1)*الحجز!$E10681)+G10681)-F10681,الحجز!$H10681),"")</f>
        <v/>
      </c>
      <c r="I10681" s="10" t="str">
        <f>IFERROR(VLOOKUP(D10681,Rooms[[الشقة]:[وصف]],4,FALSE),"")</f>
        <v/>
      </c>
      <c r="K10681" s="16" t="str">
        <f t="shared" si="333"/>
        <v/>
      </c>
    </row>
    <row r="10682" spans="2:11" x14ac:dyDescent="0.2">
      <c r="B10682" s="10" t="str">
        <f t="shared" si="332"/>
        <v/>
      </c>
      <c r="C10682" s="30"/>
      <c r="H10682" s="10" t="str">
        <f>IFERROR(IF(INDEX(Rooms[اعتماد القيمة],MATCH(الحجز!$D10682,Rooms[الشقة],0),1)&lt;=الحجز!$C10682,((INDEX(Rooms[القيمة],MATCH(الحجز!$D10682,Rooms[الشقة],0),1)*الحجز!$E10682)+G10682)-F10682,الحجز!$H10682),"")</f>
        <v/>
      </c>
      <c r="I10682" s="10" t="str">
        <f>IFERROR(VLOOKUP(D10682,Rooms[[الشقة]:[وصف]],4,FALSE),"")</f>
        <v/>
      </c>
      <c r="K10682" s="16" t="str">
        <f t="shared" si="333"/>
        <v/>
      </c>
    </row>
    <row r="10683" spans="2:11" x14ac:dyDescent="0.2">
      <c r="B10683" s="10" t="str">
        <f t="shared" si="332"/>
        <v/>
      </c>
      <c r="C10683" s="30"/>
      <c r="H10683" s="10" t="str">
        <f>IFERROR(IF(INDEX(Rooms[اعتماد القيمة],MATCH(الحجز!$D10683,Rooms[الشقة],0),1)&lt;=الحجز!$C10683,((INDEX(Rooms[القيمة],MATCH(الحجز!$D10683,Rooms[الشقة],0),1)*الحجز!$E10683)+G10683)-F10683,الحجز!$H10683),"")</f>
        <v/>
      </c>
      <c r="I10683" s="10" t="str">
        <f>IFERROR(VLOOKUP(D10683,Rooms[[الشقة]:[وصف]],4,FALSE),"")</f>
        <v/>
      </c>
      <c r="K10683" s="16" t="str">
        <f t="shared" si="333"/>
        <v/>
      </c>
    </row>
    <row r="10684" spans="2:11" x14ac:dyDescent="0.2">
      <c r="B10684" s="10" t="str">
        <f t="shared" si="332"/>
        <v/>
      </c>
      <c r="C10684" s="30"/>
      <c r="H10684" s="10" t="str">
        <f>IFERROR(IF(INDEX(Rooms[اعتماد القيمة],MATCH(الحجز!$D10684,Rooms[الشقة],0),1)&lt;=الحجز!$C10684,((INDEX(Rooms[القيمة],MATCH(الحجز!$D10684,Rooms[الشقة],0),1)*الحجز!$E10684)+G10684)-F10684,الحجز!$H10684),"")</f>
        <v/>
      </c>
      <c r="I10684" s="10" t="str">
        <f>IFERROR(VLOOKUP(D10684,Rooms[[الشقة]:[وصف]],4,FALSE),"")</f>
        <v/>
      </c>
      <c r="K10684" s="16" t="str">
        <f t="shared" si="333"/>
        <v/>
      </c>
    </row>
    <row r="10685" spans="2:11" x14ac:dyDescent="0.2">
      <c r="B10685" s="10" t="str">
        <f t="shared" si="332"/>
        <v/>
      </c>
      <c r="C10685" s="30"/>
      <c r="H10685" s="10" t="str">
        <f>IFERROR(IF(INDEX(Rooms[اعتماد القيمة],MATCH(الحجز!$D10685,Rooms[الشقة],0),1)&lt;=الحجز!$C10685,((INDEX(Rooms[القيمة],MATCH(الحجز!$D10685,Rooms[الشقة],0),1)*الحجز!$E10685)+G10685)-F10685,الحجز!$H10685),"")</f>
        <v/>
      </c>
      <c r="I10685" s="10" t="str">
        <f>IFERROR(VLOOKUP(D10685,Rooms[[الشقة]:[وصف]],4,FALSE),"")</f>
        <v/>
      </c>
      <c r="K10685" s="16" t="str">
        <f t="shared" si="333"/>
        <v/>
      </c>
    </row>
    <row r="10686" spans="2:11" x14ac:dyDescent="0.2">
      <c r="B10686" s="10" t="str">
        <f t="shared" si="332"/>
        <v/>
      </c>
      <c r="C10686" s="30"/>
      <c r="H10686" s="10" t="str">
        <f>IFERROR(IF(INDEX(Rooms[اعتماد القيمة],MATCH(الحجز!$D10686,Rooms[الشقة],0),1)&lt;=الحجز!$C10686,((INDEX(Rooms[القيمة],MATCH(الحجز!$D10686,Rooms[الشقة],0),1)*الحجز!$E10686)+G10686)-F10686,الحجز!$H10686),"")</f>
        <v/>
      </c>
      <c r="I10686" s="10" t="str">
        <f>IFERROR(VLOOKUP(D10686,Rooms[[الشقة]:[وصف]],4,FALSE),"")</f>
        <v/>
      </c>
      <c r="K10686" s="16" t="str">
        <f t="shared" si="333"/>
        <v/>
      </c>
    </row>
    <row r="10687" spans="2:11" x14ac:dyDescent="0.2">
      <c r="B10687" s="10" t="str">
        <f t="shared" si="332"/>
        <v/>
      </c>
      <c r="C10687" s="30"/>
      <c r="H10687" s="10" t="str">
        <f>IFERROR(IF(INDEX(Rooms[اعتماد القيمة],MATCH(الحجز!$D10687,Rooms[الشقة],0),1)&lt;=الحجز!$C10687,((INDEX(Rooms[القيمة],MATCH(الحجز!$D10687,Rooms[الشقة],0),1)*الحجز!$E10687)+G10687)-F10687,الحجز!$H10687),"")</f>
        <v/>
      </c>
      <c r="I10687" s="10" t="str">
        <f>IFERROR(VLOOKUP(D10687,Rooms[[الشقة]:[وصف]],4,FALSE),"")</f>
        <v/>
      </c>
      <c r="K10687" s="16" t="str">
        <f t="shared" si="333"/>
        <v/>
      </c>
    </row>
    <row r="10688" spans="2:11" x14ac:dyDescent="0.2">
      <c r="B10688" s="10" t="str">
        <f t="shared" si="332"/>
        <v/>
      </c>
      <c r="C10688" s="30"/>
      <c r="H10688" s="10" t="str">
        <f>IFERROR(IF(INDEX(Rooms[اعتماد القيمة],MATCH(الحجز!$D10688,Rooms[الشقة],0),1)&lt;=الحجز!$C10688,((INDEX(Rooms[القيمة],MATCH(الحجز!$D10688,Rooms[الشقة],0),1)*الحجز!$E10688)+G10688)-F10688,الحجز!$H10688),"")</f>
        <v/>
      </c>
      <c r="I10688" s="10" t="str">
        <f>IFERROR(VLOOKUP(D10688,Rooms[[الشقة]:[وصف]],4,FALSE),"")</f>
        <v/>
      </c>
      <c r="K10688" s="16" t="str">
        <f t="shared" si="333"/>
        <v/>
      </c>
    </row>
    <row r="10689" spans="2:11" x14ac:dyDescent="0.2">
      <c r="B10689" s="10" t="str">
        <f t="shared" si="332"/>
        <v/>
      </c>
      <c r="C10689" s="30"/>
      <c r="H10689" s="10" t="str">
        <f>IFERROR(IF(INDEX(Rooms[اعتماد القيمة],MATCH(الحجز!$D10689,Rooms[الشقة],0),1)&lt;=الحجز!$C10689,((INDEX(Rooms[القيمة],MATCH(الحجز!$D10689,Rooms[الشقة],0),1)*الحجز!$E10689)+G10689)-F10689,الحجز!$H10689),"")</f>
        <v/>
      </c>
      <c r="I10689" s="10" t="str">
        <f>IFERROR(VLOOKUP(D10689,Rooms[[الشقة]:[وصف]],4,FALSE),"")</f>
        <v/>
      </c>
      <c r="K10689" s="16" t="str">
        <f t="shared" si="333"/>
        <v/>
      </c>
    </row>
    <row r="10690" spans="2:11" x14ac:dyDescent="0.2">
      <c r="B10690" s="10" t="str">
        <f t="shared" si="332"/>
        <v/>
      </c>
      <c r="C10690" s="30"/>
      <c r="H10690" s="10" t="str">
        <f>IFERROR(IF(INDEX(Rooms[اعتماد القيمة],MATCH(الحجز!$D10690,Rooms[الشقة],0),1)&lt;=الحجز!$C10690,((INDEX(Rooms[القيمة],MATCH(الحجز!$D10690,Rooms[الشقة],0),1)*الحجز!$E10690)+G10690)-F10690,الحجز!$H10690),"")</f>
        <v/>
      </c>
      <c r="I10690" s="10" t="str">
        <f>IFERROR(VLOOKUP(D10690,Rooms[[الشقة]:[وصف]],4,FALSE),"")</f>
        <v/>
      </c>
      <c r="K10690" s="16" t="str">
        <f t="shared" si="333"/>
        <v/>
      </c>
    </row>
    <row r="10691" spans="2:11" x14ac:dyDescent="0.2">
      <c r="B10691" s="10" t="str">
        <f t="shared" si="332"/>
        <v/>
      </c>
      <c r="C10691" s="30"/>
      <c r="H10691" s="10" t="str">
        <f>IFERROR(IF(INDEX(Rooms[اعتماد القيمة],MATCH(الحجز!$D10691,Rooms[الشقة],0),1)&lt;=الحجز!$C10691,((INDEX(Rooms[القيمة],MATCH(الحجز!$D10691,Rooms[الشقة],0),1)*الحجز!$E10691)+G10691)-F10691,الحجز!$H10691),"")</f>
        <v/>
      </c>
      <c r="I10691" s="10" t="str">
        <f>IFERROR(VLOOKUP(D10691,Rooms[[الشقة]:[وصف]],4,FALSE),"")</f>
        <v/>
      </c>
      <c r="K10691" s="16" t="str">
        <f t="shared" si="333"/>
        <v/>
      </c>
    </row>
    <row r="10692" spans="2:11" x14ac:dyDescent="0.2">
      <c r="B10692" s="10" t="str">
        <f t="shared" si="332"/>
        <v/>
      </c>
      <c r="C10692" s="30"/>
      <c r="H10692" s="10" t="str">
        <f>IFERROR(IF(INDEX(Rooms[اعتماد القيمة],MATCH(الحجز!$D10692,Rooms[الشقة],0),1)&lt;=الحجز!$C10692,((INDEX(Rooms[القيمة],MATCH(الحجز!$D10692,Rooms[الشقة],0),1)*الحجز!$E10692)+G10692)-F10692,الحجز!$H10692),"")</f>
        <v/>
      </c>
      <c r="I10692" s="10" t="str">
        <f>IFERROR(VLOOKUP(D10692,Rooms[[الشقة]:[وصف]],4,FALSE),"")</f>
        <v/>
      </c>
      <c r="K10692" s="16" t="str">
        <f t="shared" si="333"/>
        <v/>
      </c>
    </row>
    <row r="10693" spans="2:11" x14ac:dyDescent="0.2">
      <c r="B10693" s="10" t="str">
        <f t="shared" ref="B10693:B10756" si="334">IF(C10693&lt;&gt;"",ROW(A10690),"")</f>
        <v/>
      </c>
      <c r="C10693" s="30"/>
      <c r="H10693" s="10" t="str">
        <f>IFERROR(IF(INDEX(Rooms[اعتماد القيمة],MATCH(الحجز!$D10693,Rooms[الشقة],0),1)&lt;=الحجز!$C10693,((INDEX(Rooms[القيمة],MATCH(الحجز!$D10693,Rooms[الشقة],0),1)*الحجز!$E10693)+G10693)-F10693,الحجز!$H10693),"")</f>
        <v/>
      </c>
      <c r="I10693" s="10" t="str">
        <f>IFERROR(VLOOKUP(D10693,Rooms[[الشقة]:[وصف]],4,FALSE),"")</f>
        <v/>
      </c>
      <c r="K10693" s="16" t="str">
        <f t="shared" ref="K10693:K10756" si="335">IF(AND(E10693="",C10693=""),"",C10693+(IF(E10693&lt;1,E10693,(E10693-1))))</f>
        <v/>
      </c>
    </row>
    <row r="10694" spans="2:11" x14ac:dyDescent="0.2">
      <c r="B10694" s="10" t="str">
        <f t="shared" si="334"/>
        <v/>
      </c>
      <c r="C10694" s="30"/>
      <c r="H10694" s="10" t="str">
        <f>IFERROR(IF(INDEX(Rooms[اعتماد القيمة],MATCH(الحجز!$D10694,Rooms[الشقة],0),1)&lt;=الحجز!$C10694,((INDEX(Rooms[القيمة],MATCH(الحجز!$D10694,Rooms[الشقة],0),1)*الحجز!$E10694)+G10694)-F10694,الحجز!$H10694),"")</f>
        <v/>
      </c>
      <c r="I10694" s="10" t="str">
        <f>IFERROR(VLOOKUP(D10694,Rooms[[الشقة]:[وصف]],4,FALSE),"")</f>
        <v/>
      </c>
      <c r="K10694" s="16" t="str">
        <f t="shared" si="335"/>
        <v/>
      </c>
    </row>
    <row r="10695" spans="2:11" x14ac:dyDescent="0.2">
      <c r="B10695" s="10" t="str">
        <f t="shared" si="334"/>
        <v/>
      </c>
      <c r="C10695" s="30"/>
      <c r="H10695" s="10" t="str">
        <f>IFERROR(IF(INDEX(Rooms[اعتماد القيمة],MATCH(الحجز!$D10695,Rooms[الشقة],0),1)&lt;=الحجز!$C10695,((INDEX(Rooms[القيمة],MATCH(الحجز!$D10695,Rooms[الشقة],0),1)*الحجز!$E10695)+G10695)-F10695,الحجز!$H10695),"")</f>
        <v/>
      </c>
      <c r="I10695" s="10" t="str">
        <f>IFERROR(VLOOKUP(D10695,Rooms[[الشقة]:[وصف]],4,FALSE),"")</f>
        <v/>
      </c>
      <c r="K10695" s="16" t="str">
        <f t="shared" si="335"/>
        <v/>
      </c>
    </row>
    <row r="10696" spans="2:11" x14ac:dyDescent="0.2">
      <c r="B10696" s="10" t="str">
        <f t="shared" si="334"/>
        <v/>
      </c>
      <c r="C10696" s="30"/>
      <c r="H10696" s="10" t="str">
        <f>IFERROR(IF(INDEX(Rooms[اعتماد القيمة],MATCH(الحجز!$D10696,Rooms[الشقة],0),1)&lt;=الحجز!$C10696,((INDEX(Rooms[القيمة],MATCH(الحجز!$D10696,Rooms[الشقة],0),1)*الحجز!$E10696)+G10696)-F10696,الحجز!$H10696),"")</f>
        <v/>
      </c>
      <c r="I10696" s="10" t="str">
        <f>IFERROR(VLOOKUP(D10696,Rooms[[الشقة]:[وصف]],4,FALSE),"")</f>
        <v/>
      </c>
      <c r="K10696" s="16" t="str">
        <f t="shared" si="335"/>
        <v/>
      </c>
    </row>
    <row r="10697" spans="2:11" x14ac:dyDescent="0.2">
      <c r="B10697" s="10" t="str">
        <f t="shared" si="334"/>
        <v/>
      </c>
      <c r="C10697" s="30"/>
      <c r="H10697" s="10" t="str">
        <f>IFERROR(IF(INDEX(Rooms[اعتماد القيمة],MATCH(الحجز!$D10697,Rooms[الشقة],0),1)&lt;=الحجز!$C10697,((INDEX(Rooms[القيمة],MATCH(الحجز!$D10697,Rooms[الشقة],0),1)*الحجز!$E10697)+G10697)-F10697,الحجز!$H10697),"")</f>
        <v/>
      </c>
      <c r="I10697" s="10" t="str">
        <f>IFERROR(VLOOKUP(D10697,Rooms[[الشقة]:[وصف]],4,FALSE),"")</f>
        <v/>
      </c>
      <c r="K10697" s="16" t="str">
        <f t="shared" si="335"/>
        <v/>
      </c>
    </row>
    <row r="10698" spans="2:11" x14ac:dyDescent="0.2">
      <c r="B10698" s="10" t="str">
        <f t="shared" si="334"/>
        <v/>
      </c>
      <c r="C10698" s="30"/>
      <c r="H10698" s="10" t="str">
        <f>IFERROR(IF(INDEX(Rooms[اعتماد القيمة],MATCH(الحجز!$D10698,Rooms[الشقة],0),1)&lt;=الحجز!$C10698,((INDEX(Rooms[القيمة],MATCH(الحجز!$D10698,Rooms[الشقة],0),1)*الحجز!$E10698)+G10698)-F10698,الحجز!$H10698),"")</f>
        <v/>
      </c>
      <c r="I10698" s="10" t="str">
        <f>IFERROR(VLOOKUP(D10698,Rooms[[الشقة]:[وصف]],4,FALSE),"")</f>
        <v/>
      </c>
      <c r="K10698" s="16" t="str">
        <f t="shared" si="335"/>
        <v/>
      </c>
    </row>
    <row r="10699" spans="2:11" x14ac:dyDescent="0.2">
      <c r="B10699" s="10" t="str">
        <f t="shared" si="334"/>
        <v/>
      </c>
      <c r="C10699" s="30"/>
      <c r="H10699" s="10" t="str">
        <f>IFERROR(IF(INDEX(Rooms[اعتماد القيمة],MATCH(الحجز!$D10699,Rooms[الشقة],0),1)&lt;=الحجز!$C10699,((INDEX(Rooms[القيمة],MATCH(الحجز!$D10699,Rooms[الشقة],0),1)*الحجز!$E10699)+G10699)-F10699,الحجز!$H10699),"")</f>
        <v/>
      </c>
      <c r="I10699" s="10" t="str">
        <f>IFERROR(VLOOKUP(D10699,Rooms[[الشقة]:[وصف]],4,FALSE),"")</f>
        <v/>
      </c>
      <c r="K10699" s="16" t="str">
        <f t="shared" si="335"/>
        <v/>
      </c>
    </row>
    <row r="10700" spans="2:11" x14ac:dyDescent="0.2">
      <c r="B10700" s="10" t="str">
        <f t="shared" si="334"/>
        <v/>
      </c>
      <c r="C10700" s="30"/>
      <c r="H10700" s="10" t="str">
        <f>IFERROR(IF(INDEX(Rooms[اعتماد القيمة],MATCH(الحجز!$D10700,Rooms[الشقة],0),1)&lt;=الحجز!$C10700,((INDEX(Rooms[القيمة],MATCH(الحجز!$D10700,Rooms[الشقة],0),1)*الحجز!$E10700)+G10700)-F10700,الحجز!$H10700),"")</f>
        <v/>
      </c>
      <c r="I10700" s="10" t="str">
        <f>IFERROR(VLOOKUP(D10700,Rooms[[الشقة]:[وصف]],4,FALSE),"")</f>
        <v/>
      </c>
      <c r="K10700" s="16" t="str">
        <f t="shared" si="335"/>
        <v/>
      </c>
    </row>
    <row r="10701" spans="2:11" x14ac:dyDescent="0.2">
      <c r="B10701" s="10" t="str">
        <f t="shared" si="334"/>
        <v/>
      </c>
      <c r="C10701" s="30"/>
      <c r="H10701" s="10" t="str">
        <f>IFERROR(IF(INDEX(Rooms[اعتماد القيمة],MATCH(الحجز!$D10701,Rooms[الشقة],0),1)&lt;=الحجز!$C10701,((INDEX(Rooms[القيمة],MATCH(الحجز!$D10701,Rooms[الشقة],0),1)*الحجز!$E10701)+G10701)-F10701,الحجز!$H10701),"")</f>
        <v/>
      </c>
      <c r="I10701" s="10" t="str">
        <f>IFERROR(VLOOKUP(D10701,Rooms[[الشقة]:[وصف]],4,FALSE),"")</f>
        <v/>
      </c>
      <c r="K10701" s="16" t="str">
        <f t="shared" si="335"/>
        <v/>
      </c>
    </row>
    <row r="10702" spans="2:11" x14ac:dyDescent="0.2">
      <c r="B10702" s="10" t="str">
        <f t="shared" si="334"/>
        <v/>
      </c>
      <c r="C10702" s="30"/>
      <c r="H10702" s="10" t="str">
        <f>IFERROR(IF(INDEX(Rooms[اعتماد القيمة],MATCH(الحجز!$D10702,Rooms[الشقة],0),1)&lt;=الحجز!$C10702,((INDEX(Rooms[القيمة],MATCH(الحجز!$D10702,Rooms[الشقة],0),1)*الحجز!$E10702)+G10702)-F10702,الحجز!$H10702),"")</f>
        <v/>
      </c>
      <c r="I10702" s="10" t="str">
        <f>IFERROR(VLOOKUP(D10702,Rooms[[الشقة]:[وصف]],4,FALSE),"")</f>
        <v/>
      </c>
      <c r="K10702" s="16" t="str">
        <f t="shared" si="335"/>
        <v/>
      </c>
    </row>
    <row r="10703" spans="2:11" x14ac:dyDescent="0.2">
      <c r="B10703" s="10" t="str">
        <f t="shared" si="334"/>
        <v/>
      </c>
      <c r="C10703" s="30"/>
      <c r="H10703" s="10" t="str">
        <f>IFERROR(IF(INDEX(Rooms[اعتماد القيمة],MATCH(الحجز!$D10703,Rooms[الشقة],0),1)&lt;=الحجز!$C10703,((INDEX(Rooms[القيمة],MATCH(الحجز!$D10703,Rooms[الشقة],0),1)*الحجز!$E10703)+G10703)-F10703,الحجز!$H10703),"")</f>
        <v/>
      </c>
      <c r="I10703" s="10" t="str">
        <f>IFERROR(VLOOKUP(D10703,Rooms[[الشقة]:[وصف]],4,FALSE),"")</f>
        <v/>
      </c>
      <c r="K10703" s="16" t="str">
        <f t="shared" si="335"/>
        <v/>
      </c>
    </row>
    <row r="10704" spans="2:11" x14ac:dyDescent="0.2">
      <c r="B10704" s="10" t="str">
        <f t="shared" si="334"/>
        <v/>
      </c>
      <c r="C10704" s="30"/>
      <c r="H10704" s="10" t="str">
        <f>IFERROR(IF(INDEX(Rooms[اعتماد القيمة],MATCH(الحجز!$D10704,Rooms[الشقة],0),1)&lt;=الحجز!$C10704,((INDEX(Rooms[القيمة],MATCH(الحجز!$D10704,Rooms[الشقة],0),1)*الحجز!$E10704)+G10704)-F10704,الحجز!$H10704),"")</f>
        <v/>
      </c>
      <c r="I10704" s="10" t="str">
        <f>IFERROR(VLOOKUP(D10704,Rooms[[الشقة]:[وصف]],4,FALSE),"")</f>
        <v/>
      </c>
      <c r="K10704" s="16" t="str">
        <f t="shared" si="335"/>
        <v/>
      </c>
    </row>
    <row r="10705" spans="2:11" x14ac:dyDescent="0.2">
      <c r="B10705" s="10" t="str">
        <f t="shared" si="334"/>
        <v/>
      </c>
      <c r="C10705" s="30"/>
      <c r="H10705" s="10" t="str">
        <f>IFERROR(IF(INDEX(Rooms[اعتماد القيمة],MATCH(الحجز!$D10705,Rooms[الشقة],0),1)&lt;=الحجز!$C10705,((INDEX(Rooms[القيمة],MATCH(الحجز!$D10705,Rooms[الشقة],0),1)*الحجز!$E10705)+G10705)-F10705,الحجز!$H10705),"")</f>
        <v/>
      </c>
      <c r="I10705" s="10" t="str">
        <f>IFERROR(VLOOKUP(D10705,Rooms[[الشقة]:[وصف]],4,FALSE),"")</f>
        <v/>
      </c>
      <c r="K10705" s="16" t="str">
        <f t="shared" si="335"/>
        <v/>
      </c>
    </row>
    <row r="10706" spans="2:11" x14ac:dyDescent="0.2">
      <c r="B10706" s="10" t="str">
        <f t="shared" si="334"/>
        <v/>
      </c>
      <c r="C10706" s="30"/>
      <c r="H10706" s="10" t="str">
        <f>IFERROR(IF(INDEX(Rooms[اعتماد القيمة],MATCH(الحجز!$D10706,Rooms[الشقة],0),1)&lt;=الحجز!$C10706,((INDEX(Rooms[القيمة],MATCH(الحجز!$D10706,Rooms[الشقة],0),1)*الحجز!$E10706)+G10706)-F10706,الحجز!$H10706),"")</f>
        <v/>
      </c>
      <c r="I10706" s="10" t="str">
        <f>IFERROR(VLOOKUP(D10706,Rooms[[الشقة]:[وصف]],4,FALSE),"")</f>
        <v/>
      </c>
      <c r="K10706" s="16" t="str">
        <f t="shared" si="335"/>
        <v/>
      </c>
    </row>
    <row r="10707" spans="2:11" x14ac:dyDescent="0.2">
      <c r="B10707" s="10" t="str">
        <f t="shared" si="334"/>
        <v/>
      </c>
      <c r="C10707" s="30"/>
      <c r="H10707" s="10" t="str">
        <f>IFERROR(IF(INDEX(Rooms[اعتماد القيمة],MATCH(الحجز!$D10707,Rooms[الشقة],0),1)&lt;=الحجز!$C10707,((INDEX(Rooms[القيمة],MATCH(الحجز!$D10707,Rooms[الشقة],0),1)*الحجز!$E10707)+G10707)-F10707,الحجز!$H10707),"")</f>
        <v/>
      </c>
      <c r="I10707" s="10" t="str">
        <f>IFERROR(VLOOKUP(D10707,Rooms[[الشقة]:[وصف]],4,FALSE),"")</f>
        <v/>
      </c>
      <c r="K10707" s="16" t="str">
        <f t="shared" si="335"/>
        <v/>
      </c>
    </row>
    <row r="10708" spans="2:11" x14ac:dyDescent="0.2">
      <c r="B10708" s="10" t="str">
        <f t="shared" si="334"/>
        <v/>
      </c>
      <c r="C10708" s="30"/>
      <c r="H10708" s="10" t="str">
        <f>IFERROR(IF(INDEX(Rooms[اعتماد القيمة],MATCH(الحجز!$D10708,Rooms[الشقة],0),1)&lt;=الحجز!$C10708,((INDEX(Rooms[القيمة],MATCH(الحجز!$D10708,Rooms[الشقة],0),1)*الحجز!$E10708)+G10708)-F10708,الحجز!$H10708),"")</f>
        <v/>
      </c>
      <c r="I10708" s="10" t="str">
        <f>IFERROR(VLOOKUP(D10708,Rooms[[الشقة]:[وصف]],4,FALSE),"")</f>
        <v/>
      </c>
      <c r="K10708" s="16" t="str">
        <f t="shared" si="335"/>
        <v/>
      </c>
    </row>
    <row r="10709" spans="2:11" x14ac:dyDescent="0.2">
      <c r="B10709" s="10" t="str">
        <f t="shared" si="334"/>
        <v/>
      </c>
      <c r="C10709" s="30"/>
      <c r="H10709" s="10" t="str">
        <f>IFERROR(IF(INDEX(Rooms[اعتماد القيمة],MATCH(الحجز!$D10709,Rooms[الشقة],0),1)&lt;=الحجز!$C10709,((INDEX(Rooms[القيمة],MATCH(الحجز!$D10709,Rooms[الشقة],0),1)*الحجز!$E10709)+G10709)-F10709,الحجز!$H10709),"")</f>
        <v/>
      </c>
      <c r="I10709" s="10" t="str">
        <f>IFERROR(VLOOKUP(D10709,Rooms[[الشقة]:[وصف]],4,FALSE),"")</f>
        <v/>
      </c>
      <c r="K10709" s="16" t="str">
        <f t="shared" si="335"/>
        <v/>
      </c>
    </row>
    <row r="10710" spans="2:11" x14ac:dyDescent="0.2">
      <c r="B10710" s="10" t="str">
        <f t="shared" si="334"/>
        <v/>
      </c>
      <c r="C10710" s="30"/>
      <c r="H10710" s="10" t="str">
        <f>IFERROR(IF(INDEX(Rooms[اعتماد القيمة],MATCH(الحجز!$D10710,Rooms[الشقة],0),1)&lt;=الحجز!$C10710,((INDEX(Rooms[القيمة],MATCH(الحجز!$D10710,Rooms[الشقة],0),1)*الحجز!$E10710)+G10710)-F10710,الحجز!$H10710),"")</f>
        <v/>
      </c>
      <c r="I10710" s="10" t="str">
        <f>IFERROR(VLOOKUP(D10710,Rooms[[الشقة]:[وصف]],4,FALSE),"")</f>
        <v/>
      </c>
      <c r="K10710" s="16" t="str">
        <f t="shared" si="335"/>
        <v/>
      </c>
    </row>
    <row r="10711" spans="2:11" x14ac:dyDescent="0.2">
      <c r="B10711" s="10" t="str">
        <f t="shared" si="334"/>
        <v/>
      </c>
      <c r="C10711" s="30"/>
      <c r="H10711" s="10" t="str">
        <f>IFERROR(IF(INDEX(Rooms[اعتماد القيمة],MATCH(الحجز!$D10711,Rooms[الشقة],0),1)&lt;=الحجز!$C10711,((INDEX(Rooms[القيمة],MATCH(الحجز!$D10711,Rooms[الشقة],0),1)*الحجز!$E10711)+G10711)-F10711,الحجز!$H10711),"")</f>
        <v/>
      </c>
      <c r="I10711" s="10" t="str">
        <f>IFERROR(VLOOKUP(D10711,Rooms[[الشقة]:[وصف]],4,FALSE),"")</f>
        <v/>
      </c>
      <c r="K10711" s="16" t="str">
        <f t="shared" si="335"/>
        <v/>
      </c>
    </row>
    <row r="10712" spans="2:11" x14ac:dyDescent="0.2">
      <c r="B10712" s="10" t="str">
        <f t="shared" si="334"/>
        <v/>
      </c>
      <c r="C10712" s="30"/>
      <c r="H10712" s="10" t="str">
        <f>IFERROR(IF(INDEX(Rooms[اعتماد القيمة],MATCH(الحجز!$D10712,Rooms[الشقة],0),1)&lt;=الحجز!$C10712,((INDEX(Rooms[القيمة],MATCH(الحجز!$D10712,Rooms[الشقة],0),1)*الحجز!$E10712)+G10712)-F10712,الحجز!$H10712),"")</f>
        <v/>
      </c>
      <c r="I10712" s="10" t="str">
        <f>IFERROR(VLOOKUP(D10712,Rooms[[الشقة]:[وصف]],4,FALSE),"")</f>
        <v/>
      </c>
      <c r="K10712" s="16" t="str">
        <f t="shared" si="335"/>
        <v/>
      </c>
    </row>
    <row r="10713" spans="2:11" x14ac:dyDescent="0.2">
      <c r="B10713" s="10" t="str">
        <f t="shared" si="334"/>
        <v/>
      </c>
      <c r="C10713" s="30"/>
      <c r="H10713" s="10" t="str">
        <f>IFERROR(IF(INDEX(Rooms[اعتماد القيمة],MATCH(الحجز!$D10713,Rooms[الشقة],0),1)&lt;=الحجز!$C10713,((INDEX(Rooms[القيمة],MATCH(الحجز!$D10713,Rooms[الشقة],0),1)*الحجز!$E10713)+G10713)-F10713,الحجز!$H10713),"")</f>
        <v/>
      </c>
      <c r="I10713" s="10" t="str">
        <f>IFERROR(VLOOKUP(D10713,Rooms[[الشقة]:[وصف]],4,FALSE),"")</f>
        <v/>
      </c>
      <c r="K10713" s="16" t="str">
        <f t="shared" si="335"/>
        <v/>
      </c>
    </row>
    <row r="10714" spans="2:11" x14ac:dyDescent="0.2">
      <c r="B10714" s="10" t="str">
        <f t="shared" si="334"/>
        <v/>
      </c>
      <c r="C10714" s="30"/>
      <c r="H10714" s="10" t="str">
        <f>IFERROR(IF(INDEX(Rooms[اعتماد القيمة],MATCH(الحجز!$D10714,Rooms[الشقة],0),1)&lt;=الحجز!$C10714,((INDEX(Rooms[القيمة],MATCH(الحجز!$D10714,Rooms[الشقة],0),1)*الحجز!$E10714)+G10714)-F10714,الحجز!$H10714),"")</f>
        <v/>
      </c>
      <c r="I10714" s="10" t="str">
        <f>IFERROR(VLOOKUP(D10714,Rooms[[الشقة]:[وصف]],4,FALSE),"")</f>
        <v/>
      </c>
      <c r="K10714" s="16" t="str">
        <f t="shared" si="335"/>
        <v/>
      </c>
    </row>
    <row r="10715" spans="2:11" x14ac:dyDescent="0.2">
      <c r="B10715" s="10" t="str">
        <f t="shared" si="334"/>
        <v/>
      </c>
      <c r="C10715" s="30"/>
      <c r="H10715" s="10" t="str">
        <f>IFERROR(IF(INDEX(Rooms[اعتماد القيمة],MATCH(الحجز!$D10715,Rooms[الشقة],0),1)&lt;=الحجز!$C10715,((INDEX(Rooms[القيمة],MATCH(الحجز!$D10715,Rooms[الشقة],0),1)*الحجز!$E10715)+G10715)-F10715,الحجز!$H10715),"")</f>
        <v/>
      </c>
      <c r="I10715" s="10" t="str">
        <f>IFERROR(VLOOKUP(D10715,Rooms[[الشقة]:[وصف]],4,FALSE),"")</f>
        <v/>
      </c>
      <c r="K10715" s="16" t="str">
        <f t="shared" si="335"/>
        <v/>
      </c>
    </row>
    <row r="10716" spans="2:11" x14ac:dyDescent="0.2">
      <c r="B10716" s="10" t="str">
        <f t="shared" si="334"/>
        <v/>
      </c>
      <c r="C10716" s="30"/>
      <c r="H10716" s="10" t="str">
        <f>IFERROR(IF(INDEX(Rooms[اعتماد القيمة],MATCH(الحجز!$D10716,Rooms[الشقة],0),1)&lt;=الحجز!$C10716,((INDEX(Rooms[القيمة],MATCH(الحجز!$D10716,Rooms[الشقة],0),1)*الحجز!$E10716)+G10716)-F10716,الحجز!$H10716),"")</f>
        <v/>
      </c>
      <c r="I10716" s="10" t="str">
        <f>IFERROR(VLOOKUP(D10716,Rooms[[الشقة]:[وصف]],4,FALSE),"")</f>
        <v/>
      </c>
      <c r="K10716" s="16" t="str">
        <f t="shared" si="335"/>
        <v/>
      </c>
    </row>
    <row r="10717" spans="2:11" x14ac:dyDescent="0.2">
      <c r="B10717" s="10" t="str">
        <f t="shared" si="334"/>
        <v/>
      </c>
      <c r="C10717" s="30"/>
      <c r="H10717" s="10" t="str">
        <f>IFERROR(IF(INDEX(Rooms[اعتماد القيمة],MATCH(الحجز!$D10717,Rooms[الشقة],0),1)&lt;=الحجز!$C10717,((INDEX(Rooms[القيمة],MATCH(الحجز!$D10717,Rooms[الشقة],0),1)*الحجز!$E10717)+G10717)-F10717,الحجز!$H10717),"")</f>
        <v/>
      </c>
      <c r="I10717" s="10" t="str">
        <f>IFERROR(VLOOKUP(D10717,Rooms[[الشقة]:[وصف]],4,FALSE),"")</f>
        <v/>
      </c>
      <c r="K10717" s="16" t="str">
        <f t="shared" si="335"/>
        <v/>
      </c>
    </row>
    <row r="10718" spans="2:11" x14ac:dyDescent="0.2">
      <c r="B10718" s="10" t="str">
        <f t="shared" si="334"/>
        <v/>
      </c>
      <c r="C10718" s="30"/>
      <c r="H10718" s="10" t="str">
        <f>IFERROR(IF(INDEX(Rooms[اعتماد القيمة],MATCH(الحجز!$D10718,Rooms[الشقة],0),1)&lt;=الحجز!$C10718,((INDEX(Rooms[القيمة],MATCH(الحجز!$D10718,Rooms[الشقة],0),1)*الحجز!$E10718)+G10718)-F10718,الحجز!$H10718),"")</f>
        <v/>
      </c>
      <c r="I10718" s="10" t="str">
        <f>IFERROR(VLOOKUP(D10718,Rooms[[الشقة]:[وصف]],4,FALSE),"")</f>
        <v/>
      </c>
      <c r="K10718" s="16" t="str">
        <f t="shared" si="335"/>
        <v/>
      </c>
    </row>
    <row r="10719" spans="2:11" x14ac:dyDescent="0.2">
      <c r="B10719" s="10" t="str">
        <f t="shared" si="334"/>
        <v/>
      </c>
      <c r="C10719" s="30"/>
      <c r="H10719" s="10" t="str">
        <f>IFERROR(IF(INDEX(Rooms[اعتماد القيمة],MATCH(الحجز!$D10719,Rooms[الشقة],0),1)&lt;=الحجز!$C10719,((INDEX(Rooms[القيمة],MATCH(الحجز!$D10719,Rooms[الشقة],0),1)*الحجز!$E10719)+G10719)-F10719,الحجز!$H10719),"")</f>
        <v/>
      </c>
      <c r="I10719" s="10" t="str">
        <f>IFERROR(VLOOKUP(D10719,Rooms[[الشقة]:[وصف]],4,FALSE),"")</f>
        <v/>
      </c>
      <c r="K10719" s="16" t="str">
        <f t="shared" si="335"/>
        <v/>
      </c>
    </row>
    <row r="10720" spans="2:11" x14ac:dyDescent="0.2">
      <c r="B10720" s="10" t="str">
        <f t="shared" si="334"/>
        <v/>
      </c>
      <c r="C10720" s="30"/>
      <c r="H10720" s="10" t="str">
        <f>IFERROR(IF(INDEX(Rooms[اعتماد القيمة],MATCH(الحجز!$D10720,Rooms[الشقة],0),1)&lt;=الحجز!$C10720,((INDEX(Rooms[القيمة],MATCH(الحجز!$D10720,Rooms[الشقة],0),1)*الحجز!$E10720)+G10720)-F10720,الحجز!$H10720),"")</f>
        <v/>
      </c>
      <c r="I10720" s="10" t="str">
        <f>IFERROR(VLOOKUP(D10720,Rooms[[الشقة]:[وصف]],4,FALSE),"")</f>
        <v/>
      </c>
      <c r="K10720" s="16" t="str">
        <f t="shared" si="335"/>
        <v/>
      </c>
    </row>
    <row r="10721" spans="2:11" x14ac:dyDescent="0.2">
      <c r="B10721" s="10" t="str">
        <f t="shared" si="334"/>
        <v/>
      </c>
      <c r="C10721" s="30"/>
      <c r="H10721" s="10" t="str">
        <f>IFERROR(IF(INDEX(Rooms[اعتماد القيمة],MATCH(الحجز!$D10721,Rooms[الشقة],0),1)&lt;=الحجز!$C10721,((INDEX(Rooms[القيمة],MATCH(الحجز!$D10721,Rooms[الشقة],0),1)*الحجز!$E10721)+G10721)-F10721,الحجز!$H10721),"")</f>
        <v/>
      </c>
      <c r="I10721" s="10" t="str">
        <f>IFERROR(VLOOKUP(D10721,Rooms[[الشقة]:[وصف]],4,FALSE),"")</f>
        <v/>
      </c>
      <c r="K10721" s="16" t="str">
        <f t="shared" si="335"/>
        <v/>
      </c>
    </row>
    <row r="10722" spans="2:11" x14ac:dyDescent="0.2">
      <c r="B10722" s="10" t="str">
        <f t="shared" si="334"/>
        <v/>
      </c>
      <c r="C10722" s="30"/>
      <c r="H10722" s="10" t="str">
        <f>IFERROR(IF(INDEX(Rooms[اعتماد القيمة],MATCH(الحجز!$D10722,Rooms[الشقة],0),1)&lt;=الحجز!$C10722,((INDEX(Rooms[القيمة],MATCH(الحجز!$D10722,Rooms[الشقة],0),1)*الحجز!$E10722)+G10722)-F10722,الحجز!$H10722),"")</f>
        <v/>
      </c>
      <c r="I10722" s="10" t="str">
        <f>IFERROR(VLOOKUP(D10722,Rooms[[الشقة]:[وصف]],4,FALSE),"")</f>
        <v/>
      </c>
      <c r="K10722" s="16" t="str">
        <f t="shared" si="335"/>
        <v/>
      </c>
    </row>
    <row r="10723" spans="2:11" x14ac:dyDescent="0.2">
      <c r="B10723" s="10" t="str">
        <f t="shared" si="334"/>
        <v/>
      </c>
      <c r="C10723" s="30"/>
      <c r="H10723" s="10" t="str">
        <f>IFERROR(IF(INDEX(Rooms[اعتماد القيمة],MATCH(الحجز!$D10723,Rooms[الشقة],0),1)&lt;=الحجز!$C10723,((INDEX(Rooms[القيمة],MATCH(الحجز!$D10723,Rooms[الشقة],0),1)*الحجز!$E10723)+G10723)-F10723,الحجز!$H10723),"")</f>
        <v/>
      </c>
      <c r="I10723" s="10" t="str">
        <f>IFERROR(VLOOKUP(D10723,Rooms[[الشقة]:[وصف]],4,FALSE),"")</f>
        <v/>
      </c>
      <c r="K10723" s="16" t="str">
        <f t="shared" si="335"/>
        <v/>
      </c>
    </row>
    <row r="10724" spans="2:11" x14ac:dyDescent="0.2">
      <c r="B10724" s="10" t="str">
        <f t="shared" si="334"/>
        <v/>
      </c>
      <c r="C10724" s="30"/>
      <c r="H10724" s="10" t="str">
        <f>IFERROR(IF(INDEX(Rooms[اعتماد القيمة],MATCH(الحجز!$D10724,Rooms[الشقة],0),1)&lt;=الحجز!$C10724,((INDEX(Rooms[القيمة],MATCH(الحجز!$D10724,Rooms[الشقة],0),1)*الحجز!$E10724)+G10724)-F10724,الحجز!$H10724),"")</f>
        <v/>
      </c>
      <c r="I10724" s="10" t="str">
        <f>IFERROR(VLOOKUP(D10724,Rooms[[الشقة]:[وصف]],4,FALSE),"")</f>
        <v/>
      </c>
      <c r="K10724" s="16" t="str">
        <f t="shared" si="335"/>
        <v/>
      </c>
    </row>
    <row r="10725" spans="2:11" x14ac:dyDescent="0.2">
      <c r="B10725" s="10" t="str">
        <f t="shared" si="334"/>
        <v/>
      </c>
      <c r="C10725" s="30"/>
      <c r="H10725" s="10" t="str">
        <f>IFERROR(IF(INDEX(Rooms[اعتماد القيمة],MATCH(الحجز!$D10725,Rooms[الشقة],0),1)&lt;=الحجز!$C10725,((INDEX(Rooms[القيمة],MATCH(الحجز!$D10725,Rooms[الشقة],0),1)*الحجز!$E10725)+G10725)-F10725,الحجز!$H10725),"")</f>
        <v/>
      </c>
      <c r="I10725" s="10" t="str">
        <f>IFERROR(VLOOKUP(D10725,Rooms[[الشقة]:[وصف]],4,FALSE),"")</f>
        <v/>
      </c>
      <c r="K10725" s="16" t="str">
        <f t="shared" si="335"/>
        <v/>
      </c>
    </row>
    <row r="10726" spans="2:11" x14ac:dyDescent="0.2">
      <c r="B10726" s="10" t="str">
        <f t="shared" si="334"/>
        <v/>
      </c>
      <c r="C10726" s="30"/>
      <c r="H10726" s="10" t="str">
        <f>IFERROR(IF(INDEX(Rooms[اعتماد القيمة],MATCH(الحجز!$D10726,Rooms[الشقة],0),1)&lt;=الحجز!$C10726,((INDEX(Rooms[القيمة],MATCH(الحجز!$D10726,Rooms[الشقة],0),1)*الحجز!$E10726)+G10726)-F10726,الحجز!$H10726),"")</f>
        <v/>
      </c>
      <c r="I10726" s="10" t="str">
        <f>IFERROR(VLOOKUP(D10726,Rooms[[الشقة]:[وصف]],4,FALSE),"")</f>
        <v/>
      </c>
      <c r="K10726" s="16" t="str">
        <f t="shared" si="335"/>
        <v/>
      </c>
    </row>
    <row r="10727" spans="2:11" x14ac:dyDescent="0.2">
      <c r="B10727" s="10" t="str">
        <f t="shared" si="334"/>
        <v/>
      </c>
      <c r="C10727" s="30"/>
      <c r="H10727" s="10" t="str">
        <f>IFERROR(IF(INDEX(Rooms[اعتماد القيمة],MATCH(الحجز!$D10727,Rooms[الشقة],0),1)&lt;=الحجز!$C10727,((INDEX(Rooms[القيمة],MATCH(الحجز!$D10727,Rooms[الشقة],0),1)*الحجز!$E10727)+G10727)-F10727,الحجز!$H10727),"")</f>
        <v/>
      </c>
      <c r="I10727" s="10" t="str">
        <f>IFERROR(VLOOKUP(D10727,Rooms[[الشقة]:[وصف]],4,FALSE),"")</f>
        <v/>
      </c>
      <c r="K10727" s="16" t="str">
        <f t="shared" si="335"/>
        <v/>
      </c>
    </row>
    <row r="10728" spans="2:11" x14ac:dyDescent="0.2">
      <c r="B10728" s="10" t="str">
        <f t="shared" si="334"/>
        <v/>
      </c>
      <c r="C10728" s="30"/>
      <c r="H10728" s="10" t="str">
        <f>IFERROR(IF(INDEX(Rooms[اعتماد القيمة],MATCH(الحجز!$D10728,Rooms[الشقة],0),1)&lt;=الحجز!$C10728,((INDEX(Rooms[القيمة],MATCH(الحجز!$D10728,Rooms[الشقة],0),1)*الحجز!$E10728)+G10728)-F10728,الحجز!$H10728),"")</f>
        <v/>
      </c>
      <c r="I10728" s="10" t="str">
        <f>IFERROR(VLOOKUP(D10728,Rooms[[الشقة]:[وصف]],4,FALSE),"")</f>
        <v/>
      </c>
      <c r="K10728" s="16" t="str">
        <f t="shared" si="335"/>
        <v/>
      </c>
    </row>
    <row r="10729" spans="2:11" x14ac:dyDescent="0.2">
      <c r="B10729" s="10" t="str">
        <f t="shared" si="334"/>
        <v/>
      </c>
      <c r="C10729" s="30"/>
      <c r="H10729" s="10" t="str">
        <f>IFERROR(IF(INDEX(Rooms[اعتماد القيمة],MATCH(الحجز!$D10729,Rooms[الشقة],0),1)&lt;=الحجز!$C10729,((INDEX(Rooms[القيمة],MATCH(الحجز!$D10729,Rooms[الشقة],0),1)*الحجز!$E10729)+G10729)-F10729,الحجز!$H10729),"")</f>
        <v/>
      </c>
      <c r="I10729" s="10" t="str">
        <f>IFERROR(VLOOKUP(D10729,Rooms[[الشقة]:[وصف]],4,FALSE),"")</f>
        <v/>
      </c>
      <c r="K10729" s="16" t="str">
        <f t="shared" si="335"/>
        <v/>
      </c>
    </row>
    <row r="10730" spans="2:11" x14ac:dyDescent="0.2">
      <c r="B10730" s="10" t="str">
        <f t="shared" si="334"/>
        <v/>
      </c>
      <c r="C10730" s="30"/>
      <c r="H10730" s="10" t="str">
        <f>IFERROR(IF(INDEX(Rooms[اعتماد القيمة],MATCH(الحجز!$D10730,Rooms[الشقة],0),1)&lt;=الحجز!$C10730,((INDEX(Rooms[القيمة],MATCH(الحجز!$D10730,Rooms[الشقة],0),1)*الحجز!$E10730)+G10730)-F10730,الحجز!$H10730),"")</f>
        <v/>
      </c>
      <c r="I10730" s="10" t="str">
        <f>IFERROR(VLOOKUP(D10730,Rooms[[الشقة]:[وصف]],4,FALSE),"")</f>
        <v/>
      </c>
      <c r="K10730" s="16" t="str">
        <f t="shared" si="335"/>
        <v/>
      </c>
    </row>
    <row r="10731" spans="2:11" x14ac:dyDescent="0.2">
      <c r="B10731" s="10" t="str">
        <f t="shared" si="334"/>
        <v/>
      </c>
      <c r="C10731" s="30"/>
      <c r="H10731" s="10" t="str">
        <f>IFERROR(IF(INDEX(Rooms[اعتماد القيمة],MATCH(الحجز!$D10731,Rooms[الشقة],0),1)&lt;=الحجز!$C10731,((INDEX(Rooms[القيمة],MATCH(الحجز!$D10731,Rooms[الشقة],0),1)*الحجز!$E10731)+G10731)-F10731,الحجز!$H10731),"")</f>
        <v/>
      </c>
      <c r="I10731" s="10" t="str">
        <f>IFERROR(VLOOKUP(D10731,Rooms[[الشقة]:[وصف]],4,FALSE),"")</f>
        <v/>
      </c>
      <c r="K10731" s="16" t="str">
        <f t="shared" si="335"/>
        <v/>
      </c>
    </row>
    <row r="10732" spans="2:11" x14ac:dyDescent="0.2">
      <c r="B10732" s="10" t="str">
        <f t="shared" si="334"/>
        <v/>
      </c>
      <c r="C10732" s="30"/>
      <c r="H10732" s="10" t="str">
        <f>IFERROR(IF(INDEX(Rooms[اعتماد القيمة],MATCH(الحجز!$D10732,Rooms[الشقة],0),1)&lt;=الحجز!$C10732,((INDEX(Rooms[القيمة],MATCH(الحجز!$D10732,Rooms[الشقة],0),1)*الحجز!$E10732)+G10732)-F10732,الحجز!$H10732),"")</f>
        <v/>
      </c>
      <c r="I10732" s="10" t="str">
        <f>IFERROR(VLOOKUP(D10732,Rooms[[الشقة]:[وصف]],4,FALSE),"")</f>
        <v/>
      </c>
      <c r="K10732" s="16" t="str">
        <f t="shared" si="335"/>
        <v/>
      </c>
    </row>
    <row r="10733" spans="2:11" x14ac:dyDescent="0.2">
      <c r="B10733" s="10" t="str">
        <f t="shared" si="334"/>
        <v/>
      </c>
      <c r="C10733" s="30"/>
      <c r="H10733" s="10" t="str">
        <f>IFERROR(IF(INDEX(Rooms[اعتماد القيمة],MATCH(الحجز!$D10733,Rooms[الشقة],0),1)&lt;=الحجز!$C10733,((INDEX(Rooms[القيمة],MATCH(الحجز!$D10733,Rooms[الشقة],0),1)*الحجز!$E10733)+G10733)-F10733,الحجز!$H10733),"")</f>
        <v/>
      </c>
      <c r="I10733" s="10" t="str">
        <f>IFERROR(VLOOKUP(D10733,Rooms[[الشقة]:[وصف]],4,FALSE),"")</f>
        <v/>
      </c>
      <c r="K10733" s="16" t="str">
        <f t="shared" si="335"/>
        <v/>
      </c>
    </row>
    <row r="10734" spans="2:11" x14ac:dyDescent="0.2">
      <c r="B10734" s="10" t="str">
        <f t="shared" si="334"/>
        <v/>
      </c>
      <c r="C10734" s="30"/>
      <c r="H10734" s="10" t="str">
        <f>IFERROR(IF(INDEX(Rooms[اعتماد القيمة],MATCH(الحجز!$D10734,Rooms[الشقة],0),1)&lt;=الحجز!$C10734,((INDEX(Rooms[القيمة],MATCH(الحجز!$D10734,Rooms[الشقة],0),1)*الحجز!$E10734)+G10734)-F10734,الحجز!$H10734),"")</f>
        <v/>
      </c>
      <c r="I10734" s="10" t="str">
        <f>IFERROR(VLOOKUP(D10734,Rooms[[الشقة]:[وصف]],4,FALSE),"")</f>
        <v/>
      </c>
      <c r="K10734" s="16" t="str">
        <f t="shared" si="335"/>
        <v/>
      </c>
    </row>
    <row r="10735" spans="2:11" x14ac:dyDescent="0.2">
      <c r="B10735" s="10" t="str">
        <f t="shared" si="334"/>
        <v/>
      </c>
      <c r="C10735" s="30"/>
      <c r="H10735" s="10" t="str">
        <f>IFERROR(IF(INDEX(Rooms[اعتماد القيمة],MATCH(الحجز!$D10735,Rooms[الشقة],0),1)&lt;=الحجز!$C10735,((INDEX(Rooms[القيمة],MATCH(الحجز!$D10735,Rooms[الشقة],0),1)*الحجز!$E10735)+G10735)-F10735,الحجز!$H10735),"")</f>
        <v/>
      </c>
      <c r="I10735" s="10" t="str">
        <f>IFERROR(VLOOKUP(D10735,Rooms[[الشقة]:[وصف]],4,FALSE),"")</f>
        <v/>
      </c>
      <c r="K10735" s="16" t="str">
        <f t="shared" si="335"/>
        <v/>
      </c>
    </row>
    <row r="10736" spans="2:11" x14ac:dyDescent="0.2">
      <c r="B10736" s="10" t="str">
        <f t="shared" si="334"/>
        <v/>
      </c>
      <c r="C10736" s="30"/>
      <c r="H10736" s="10" t="str">
        <f>IFERROR(IF(INDEX(Rooms[اعتماد القيمة],MATCH(الحجز!$D10736,Rooms[الشقة],0),1)&lt;=الحجز!$C10736,((INDEX(Rooms[القيمة],MATCH(الحجز!$D10736,Rooms[الشقة],0),1)*الحجز!$E10736)+G10736)-F10736,الحجز!$H10736),"")</f>
        <v/>
      </c>
      <c r="I10736" s="10" t="str">
        <f>IFERROR(VLOOKUP(D10736,Rooms[[الشقة]:[وصف]],4,FALSE),"")</f>
        <v/>
      </c>
      <c r="K10736" s="16" t="str">
        <f t="shared" si="335"/>
        <v/>
      </c>
    </row>
    <row r="10737" spans="2:11" x14ac:dyDescent="0.2">
      <c r="B10737" s="10" t="str">
        <f t="shared" si="334"/>
        <v/>
      </c>
      <c r="C10737" s="30"/>
      <c r="H10737" s="10" t="str">
        <f>IFERROR(IF(INDEX(Rooms[اعتماد القيمة],MATCH(الحجز!$D10737,Rooms[الشقة],0),1)&lt;=الحجز!$C10737,((INDEX(Rooms[القيمة],MATCH(الحجز!$D10737,Rooms[الشقة],0),1)*الحجز!$E10737)+G10737)-F10737,الحجز!$H10737),"")</f>
        <v/>
      </c>
      <c r="I10737" s="10" t="str">
        <f>IFERROR(VLOOKUP(D10737,Rooms[[الشقة]:[وصف]],4,FALSE),"")</f>
        <v/>
      </c>
      <c r="K10737" s="16" t="str">
        <f t="shared" si="335"/>
        <v/>
      </c>
    </row>
    <row r="10738" spans="2:11" x14ac:dyDescent="0.2">
      <c r="B10738" s="10" t="str">
        <f t="shared" si="334"/>
        <v/>
      </c>
      <c r="C10738" s="30"/>
      <c r="H10738" s="10" t="str">
        <f>IFERROR(IF(INDEX(Rooms[اعتماد القيمة],MATCH(الحجز!$D10738,Rooms[الشقة],0),1)&lt;=الحجز!$C10738,((INDEX(Rooms[القيمة],MATCH(الحجز!$D10738,Rooms[الشقة],0),1)*الحجز!$E10738)+G10738)-F10738,الحجز!$H10738),"")</f>
        <v/>
      </c>
      <c r="I10738" s="10" t="str">
        <f>IFERROR(VLOOKUP(D10738,Rooms[[الشقة]:[وصف]],4,FALSE),"")</f>
        <v/>
      </c>
      <c r="K10738" s="16" t="str">
        <f t="shared" si="335"/>
        <v/>
      </c>
    </row>
    <row r="10739" spans="2:11" x14ac:dyDescent="0.2">
      <c r="B10739" s="10" t="str">
        <f t="shared" si="334"/>
        <v/>
      </c>
      <c r="C10739" s="30"/>
      <c r="H10739" s="10" t="str">
        <f>IFERROR(IF(INDEX(Rooms[اعتماد القيمة],MATCH(الحجز!$D10739,Rooms[الشقة],0),1)&lt;=الحجز!$C10739,((INDEX(Rooms[القيمة],MATCH(الحجز!$D10739,Rooms[الشقة],0),1)*الحجز!$E10739)+G10739)-F10739,الحجز!$H10739),"")</f>
        <v/>
      </c>
      <c r="I10739" s="10" t="str">
        <f>IFERROR(VLOOKUP(D10739,Rooms[[الشقة]:[وصف]],4,FALSE),"")</f>
        <v/>
      </c>
      <c r="K10739" s="16" t="str">
        <f t="shared" si="335"/>
        <v/>
      </c>
    </row>
    <row r="10740" spans="2:11" x14ac:dyDescent="0.2">
      <c r="B10740" s="10" t="str">
        <f t="shared" si="334"/>
        <v/>
      </c>
      <c r="C10740" s="30"/>
      <c r="H10740" s="10" t="str">
        <f>IFERROR(IF(INDEX(Rooms[اعتماد القيمة],MATCH(الحجز!$D10740,Rooms[الشقة],0),1)&lt;=الحجز!$C10740,((INDEX(Rooms[القيمة],MATCH(الحجز!$D10740,Rooms[الشقة],0),1)*الحجز!$E10740)+G10740)-F10740,الحجز!$H10740),"")</f>
        <v/>
      </c>
      <c r="I10740" s="10" t="str">
        <f>IFERROR(VLOOKUP(D10740,Rooms[[الشقة]:[وصف]],4,FALSE),"")</f>
        <v/>
      </c>
      <c r="K10740" s="16" t="str">
        <f t="shared" si="335"/>
        <v/>
      </c>
    </row>
    <row r="10741" spans="2:11" x14ac:dyDescent="0.2">
      <c r="B10741" s="10" t="str">
        <f t="shared" si="334"/>
        <v/>
      </c>
      <c r="C10741" s="30"/>
      <c r="H10741" s="10" t="str">
        <f>IFERROR(IF(INDEX(Rooms[اعتماد القيمة],MATCH(الحجز!$D10741,Rooms[الشقة],0),1)&lt;=الحجز!$C10741,((INDEX(Rooms[القيمة],MATCH(الحجز!$D10741,Rooms[الشقة],0),1)*الحجز!$E10741)+G10741)-F10741,الحجز!$H10741),"")</f>
        <v/>
      </c>
      <c r="I10741" s="10" t="str">
        <f>IFERROR(VLOOKUP(D10741,Rooms[[الشقة]:[وصف]],4,FALSE),"")</f>
        <v/>
      </c>
      <c r="K10741" s="16" t="str">
        <f t="shared" si="335"/>
        <v/>
      </c>
    </row>
    <row r="10742" spans="2:11" x14ac:dyDescent="0.2">
      <c r="B10742" s="10" t="str">
        <f t="shared" si="334"/>
        <v/>
      </c>
      <c r="C10742" s="30"/>
      <c r="H10742" s="10" t="str">
        <f>IFERROR(IF(INDEX(Rooms[اعتماد القيمة],MATCH(الحجز!$D10742,Rooms[الشقة],0),1)&lt;=الحجز!$C10742,((INDEX(Rooms[القيمة],MATCH(الحجز!$D10742,Rooms[الشقة],0),1)*الحجز!$E10742)+G10742)-F10742,الحجز!$H10742),"")</f>
        <v/>
      </c>
      <c r="I10742" s="10" t="str">
        <f>IFERROR(VLOOKUP(D10742,Rooms[[الشقة]:[وصف]],4,FALSE),"")</f>
        <v/>
      </c>
      <c r="K10742" s="16" t="str">
        <f t="shared" si="335"/>
        <v/>
      </c>
    </row>
    <row r="10743" spans="2:11" x14ac:dyDescent="0.2">
      <c r="B10743" s="10" t="str">
        <f t="shared" si="334"/>
        <v/>
      </c>
      <c r="C10743" s="30"/>
      <c r="H10743" s="10" t="str">
        <f>IFERROR(IF(INDEX(Rooms[اعتماد القيمة],MATCH(الحجز!$D10743,Rooms[الشقة],0),1)&lt;=الحجز!$C10743,((INDEX(Rooms[القيمة],MATCH(الحجز!$D10743,Rooms[الشقة],0),1)*الحجز!$E10743)+G10743)-F10743,الحجز!$H10743),"")</f>
        <v/>
      </c>
      <c r="I10743" s="10" t="str">
        <f>IFERROR(VLOOKUP(D10743,Rooms[[الشقة]:[وصف]],4,FALSE),"")</f>
        <v/>
      </c>
      <c r="K10743" s="16" t="str">
        <f t="shared" si="335"/>
        <v/>
      </c>
    </row>
    <row r="10744" spans="2:11" x14ac:dyDescent="0.2">
      <c r="B10744" s="10" t="str">
        <f t="shared" si="334"/>
        <v/>
      </c>
      <c r="C10744" s="30"/>
      <c r="H10744" s="10" t="str">
        <f>IFERROR(IF(INDEX(Rooms[اعتماد القيمة],MATCH(الحجز!$D10744,Rooms[الشقة],0),1)&lt;=الحجز!$C10744,((INDEX(Rooms[القيمة],MATCH(الحجز!$D10744,Rooms[الشقة],0),1)*الحجز!$E10744)+G10744)-F10744,الحجز!$H10744),"")</f>
        <v/>
      </c>
      <c r="I10744" s="10" t="str">
        <f>IFERROR(VLOOKUP(D10744,Rooms[[الشقة]:[وصف]],4,FALSE),"")</f>
        <v/>
      </c>
      <c r="K10744" s="16" t="str">
        <f t="shared" si="335"/>
        <v/>
      </c>
    </row>
    <row r="10745" spans="2:11" x14ac:dyDescent="0.2">
      <c r="B10745" s="10" t="str">
        <f t="shared" si="334"/>
        <v/>
      </c>
      <c r="C10745" s="30"/>
      <c r="H10745" s="10" t="str">
        <f>IFERROR(IF(INDEX(Rooms[اعتماد القيمة],MATCH(الحجز!$D10745,Rooms[الشقة],0),1)&lt;=الحجز!$C10745,((INDEX(Rooms[القيمة],MATCH(الحجز!$D10745,Rooms[الشقة],0),1)*الحجز!$E10745)+G10745)-F10745,الحجز!$H10745),"")</f>
        <v/>
      </c>
      <c r="I10745" s="10" t="str">
        <f>IFERROR(VLOOKUP(D10745,Rooms[[الشقة]:[وصف]],4,FALSE),"")</f>
        <v/>
      </c>
      <c r="K10745" s="16" t="str">
        <f t="shared" si="335"/>
        <v/>
      </c>
    </row>
    <row r="10746" spans="2:11" x14ac:dyDescent="0.2">
      <c r="B10746" s="10" t="str">
        <f t="shared" si="334"/>
        <v/>
      </c>
      <c r="C10746" s="30"/>
      <c r="H10746" s="10" t="str">
        <f>IFERROR(IF(INDEX(Rooms[اعتماد القيمة],MATCH(الحجز!$D10746,Rooms[الشقة],0),1)&lt;=الحجز!$C10746,((INDEX(Rooms[القيمة],MATCH(الحجز!$D10746,Rooms[الشقة],0),1)*الحجز!$E10746)+G10746)-F10746,الحجز!$H10746),"")</f>
        <v/>
      </c>
      <c r="I10746" s="10" t="str">
        <f>IFERROR(VLOOKUP(D10746,Rooms[[الشقة]:[وصف]],4,FALSE),"")</f>
        <v/>
      </c>
      <c r="K10746" s="16" t="str">
        <f t="shared" si="335"/>
        <v/>
      </c>
    </row>
    <row r="10747" spans="2:11" x14ac:dyDescent="0.2">
      <c r="B10747" s="10" t="str">
        <f t="shared" si="334"/>
        <v/>
      </c>
      <c r="C10747" s="30"/>
      <c r="H10747" s="10" t="str">
        <f>IFERROR(IF(INDEX(Rooms[اعتماد القيمة],MATCH(الحجز!$D10747,Rooms[الشقة],0),1)&lt;=الحجز!$C10747,((INDEX(Rooms[القيمة],MATCH(الحجز!$D10747,Rooms[الشقة],0),1)*الحجز!$E10747)+G10747)-F10747,الحجز!$H10747),"")</f>
        <v/>
      </c>
      <c r="I10747" s="10" t="str">
        <f>IFERROR(VLOOKUP(D10747,Rooms[[الشقة]:[وصف]],4,FALSE),"")</f>
        <v/>
      </c>
      <c r="K10747" s="16" t="str">
        <f t="shared" si="335"/>
        <v/>
      </c>
    </row>
    <row r="10748" spans="2:11" x14ac:dyDescent="0.2">
      <c r="B10748" s="10" t="str">
        <f t="shared" si="334"/>
        <v/>
      </c>
      <c r="C10748" s="30"/>
      <c r="H10748" s="10" t="str">
        <f>IFERROR(IF(INDEX(Rooms[اعتماد القيمة],MATCH(الحجز!$D10748,Rooms[الشقة],0),1)&lt;=الحجز!$C10748,((INDEX(Rooms[القيمة],MATCH(الحجز!$D10748,Rooms[الشقة],0),1)*الحجز!$E10748)+G10748)-F10748,الحجز!$H10748),"")</f>
        <v/>
      </c>
      <c r="I10748" s="10" t="str">
        <f>IFERROR(VLOOKUP(D10748,Rooms[[الشقة]:[وصف]],4,FALSE),"")</f>
        <v/>
      </c>
      <c r="K10748" s="16" t="str">
        <f t="shared" si="335"/>
        <v/>
      </c>
    </row>
    <row r="10749" spans="2:11" x14ac:dyDescent="0.2">
      <c r="B10749" s="10" t="str">
        <f t="shared" si="334"/>
        <v/>
      </c>
      <c r="C10749" s="30"/>
      <c r="H10749" s="10" t="str">
        <f>IFERROR(IF(INDEX(Rooms[اعتماد القيمة],MATCH(الحجز!$D10749,Rooms[الشقة],0),1)&lt;=الحجز!$C10749,((INDEX(Rooms[القيمة],MATCH(الحجز!$D10749,Rooms[الشقة],0),1)*الحجز!$E10749)+G10749)-F10749,الحجز!$H10749),"")</f>
        <v/>
      </c>
      <c r="I10749" s="10" t="str">
        <f>IFERROR(VLOOKUP(D10749,Rooms[[الشقة]:[وصف]],4,FALSE),"")</f>
        <v/>
      </c>
      <c r="K10749" s="16" t="str">
        <f t="shared" si="335"/>
        <v/>
      </c>
    </row>
    <row r="10750" spans="2:11" x14ac:dyDescent="0.2">
      <c r="B10750" s="10" t="str">
        <f t="shared" si="334"/>
        <v/>
      </c>
      <c r="C10750" s="30"/>
      <c r="H10750" s="10" t="str">
        <f>IFERROR(IF(INDEX(Rooms[اعتماد القيمة],MATCH(الحجز!$D10750,Rooms[الشقة],0),1)&lt;=الحجز!$C10750,((INDEX(Rooms[القيمة],MATCH(الحجز!$D10750,Rooms[الشقة],0),1)*الحجز!$E10750)+G10750)-F10750,الحجز!$H10750),"")</f>
        <v/>
      </c>
      <c r="I10750" s="10" t="str">
        <f>IFERROR(VLOOKUP(D10750,Rooms[[الشقة]:[وصف]],4,FALSE),"")</f>
        <v/>
      </c>
      <c r="K10750" s="16" t="str">
        <f t="shared" si="335"/>
        <v/>
      </c>
    </row>
    <row r="10751" spans="2:11" x14ac:dyDescent="0.2">
      <c r="B10751" s="10" t="str">
        <f t="shared" si="334"/>
        <v/>
      </c>
      <c r="C10751" s="30"/>
      <c r="H10751" s="10" t="str">
        <f>IFERROR(IF(INDEX(Rooms[اعتماد القيمة],MATCH(الحجز!$D10751,Rooms[الشقة],0),1)&lt;=الحجز!$C10751,((INDEX(Rooms[القيمة],MATCH(الحجز!$D10751,Rooms[الشقة],0),1)*الحجز!$E10751)+G10751)-F10751,الحجز!$H10751),"")</f>
        <v/>
      </c>
      <c r="I10751" s="10" t="str">
        <f>IFERROR(VLOOKUP(D10751,Rooms[[الشقة]:[وصف]],4,FALSE),"")</f>
        <v/>
      </c>
      <c r="K10751" s="16" t="str">
        <f t="shared" si="335"/>
        <v/>
      </c>
    </row>
    <row r="10752" spans="2:11" x14ac:dyDescent="0.2">
      <c r="B10752" s="10" t="str">
        <f t="shared" si="334"/>
        <v/>
      </c>
      <c r="C10752" s="30"/>
      <c r="H10752" s="10" t="str">
        <f>IFERROR(IF(INDEX(Rooms[اعتماد القيمة],MATCH(الحجز!$D10752,Rooms[الشقة],0),1)&lt;=الحجز!$C10752,((INDEX(Rooms[القيمة],MATCH(الحجز!$D10752,Rooms[الشقة],0),1)*الحجز!$E10752)+G10752)-F10752,الحجز!$H10752),"")</f>
        <v/>
      </c>
      <c r="I10752" s="10" t="str">
        <f>IFERROR(VLOOKUP(D10752,Rooms[[الشقة]:[وصف]],4,FALSE),"")</f>
        <v/>
      </c>
      <c r="K10752" s="16" t="str">
        <f t="shared" si="335"/>
        <v/>
      </c>
    </row>
    <row r="10753" spans="2:11" x14ac:dyDescent="0.2">
      <c r="B10753" s="10" t="str">
        <f t="shared" si="334"/>
        <v/>
      </c>
      <c r="C10753" s="30"/>
      <c r="H10753" s="10" t="str">
        <f>IFERROR(IF(INDEX(Rooms[اعتماد القيمة],MATCH(الحجز!$D10753,Rooms[الشقة],0),1)&lt;=الحجز!$C10753,((INDEX(Rooms[القيمة],MATCH(الحجز!$D10753,Rooms[الشقة],0),1)*الحجز!$E10753)+G10753)-F10753,الحجز!$H10753),"")</f>
        <v/>
      </c>
      <c r="I10753" s="10" t="str">
        <f>IFERROR(VLOOKUP(D10753,Rooms[[الشقة]:[وصف]],4,FALSE),"")</f>
        <v/>
      </c>
      <c r="K10753" s="16" t="str">
        <f t="shared" si="335"/>
        <v/>
      </c>
    </row>
    <row r="10754" spans="2:11" x14ac:dyDescent="0.2">
      <c r="B10754" s="10" t="str">
        <f t="shared" si="334"/>
        <v/>
      </c>
      <c r="C10754" s="30"/>
      <c r="H10754" s="10" t="str">
        <f>IFERROR(IF(INDEX(Rooms[اعتماد القيمة],MATCH(الحجز!$D10754,Rooms[الشقة],0),1)&lt;=الحجز!$C10754,((INDEX(Rooms[القيمة],MATCH(الحجز!$D10754,Rooms[الشقة],0),1)*الحجز!$E10754)+G10754)-F10754,الحجز!$H10754),"")</f>
        <v/>
      </c>
      <c r="I10754" s="10" t="str">
        <f>IFERROR(VLOOKUP(D10754,Rooms[[الشقة]:[وصف]],4,FALSE),"")</f>
        <v/>
      </c>
      <c r="K10754" s="16" t="str">
        <f t="shared" si="335"/>
        <v/>
      </c>
    </row>
    <row r="10755" spans="2:11" x14ac:dyDescent="0.2">
      <c r="B10755" s="10" t="str">
        <f t="shared" si="334"/>
        <v/>
      </c>
      <c r="C10755" s="30"/>
      <c r="H10755" s="10" t="str">
        <f>IFERROR(IF(INDEX(Rooms[اعتماد القيمة],MATCH(الحجز!$D10755,Rooms[الشقة],0),1)&lt;=الحجز!$C10755,((INDEX(Rooms[القيمة],MATCH(الحجز!$D10755,Rooms[الشقة],0),1)*الحجز!$E10755)+G10755)-F10755,الحجز!$H10755),"")</f>
        <v/>
      </c>
      <c r="I10755" s="10" t="str">
        <f>IFERROR(VLOOKUP(D10755,Rooms[[الشقة]:[وصف]],4,FALSE),"")</f>
        <v/>
      </c>
      <c r="K10755" s="16" t="str">
        <f t="shared" si="335"/>
        <v/>
      </c>
    </row>
    <row r="10756" spans="2:11" x14ac:dyDescent="0.2">
      <c r="B10756" s="10" t="str">
        <f t="shared" si="334"/>
        <v/>
      </c>
      <c r="C10756" s="30"/>
      <c r="H10756" s="10" t="str">
        <f>IFERROR(IF(INDEX(Rooms[اعتماد القيمة],MATCH(الحجز!$D10756,Rooms[الشقة],0),1)&lt;=الحجز!$C10756,((INDEX(Rooms[القيمة],MATCH(الحجز!$D10756,Rooms[الشقة],0),1)*الحجز!$E10756)+G10756)-F10756,الحجز!$H10756),"")</f>
        <v/>
      </c>
      <c r="I10756" s="10" t="str">
        <f>IFERROR(VLOOKUP(D10756,Rooms[[الشقة]:[وصف]],4,FALSE),"")</f>
        <v/>
      </c>
      <c r="K10756" s="16" t="str">
        <f t="shared" si="335"/>
        <v/>
      </c>
    </row>
    <row r="10757" spans="2:11" x14ac:dyDescent="0.2">
      <c r="B10757" s="10" t="str">
        <f t="shared" ref="B10757:B10820" si="336">IF(C10757&lt;&gt;"",ROW(A10754),"")</f>
        <v/>
      </c>
      <c r="C10757" s="30"/>
      <c r="H10757" s="10" t="str">
        <f>IFERROR(IF(INDEX(Rooms[اعتماد القيمة],MATCH(الحجز!$D10757,Rooms[الشقة],0),1)&lt;=الحجز!$C10757,((INDEX(Rooms[القيمة],MATCH(الحجز!$D10757,Rooms[الشقة],0),1)*الحجز!$E10757)+G10757)-F10757,الحجز!$H10757),"")</f>
        <v/>
      </c>
      <c r="I10757" s="10" t="str">
        <f>IFERROR(VLOOKUP(D10757,Rooms[[الشقة]:[وصف]],4,FALSE),"")</f>
        <v/>
      </c>
      <c r="K10757" s="16" t="str">
        <f t="shared" ref="K10757:K10820" si="337">IF(AND(E10757="",C10757=""),"",C10757+(IF(E10757&lt;1,E10757,(E10757-1))))</f>
        <v/>
      </c>
    </row>
    <row r="10758" spans="2:11" x14ac:dyDescent="0.2">
      <c r="B10758" s="10" t="str">
        <f t="shared" si="336"/>
        <v/>
      </c>
      <c r="C10758" s="30"/>
      <c r="H10758" s="10" t="str">
        <f>IFERROR(IF(INDEX(Rooms[اعتماد القيمة],MATCH(الحجز!$D10758,Rooms[الشقة],0),1)&lt;=الحجز!$C10758,((INDEX(Rooms[القيمة],MATCH(الحجز!$D10758,Rooms[الشقة],0),1)*الحجز!$E10758)+G10758)-F10758,الحجز!$H10758),"")</f>
        <v/>
      </c>
      <c r="I10758" s="10" t="str">
        <f>IFERROR(VLOOKUP(D10758,Rooms[[الشقة]:[وصف]],4,FALSE),"")</f>
        <v/>
      </c>
      <c r="K10758" s="16" t="str">
        <f t="shared" si="337"/>
        <v/>
      </c>
    </row>
    <row r="10759" spans="2:11" x14ac:dyDescent="0.2">
      <c r="B10759" s="10" t="str">
        <f t="shared" si="336"/>
        <v/>
      </c>
      <c r="C10759" s="30"/>
      <c r="H10759" s="10" t="str">
        <f>IFERROR(IF(INDEX(Rooms[اعتماد القيمة],MATCH(الحجز!$D10759,Rooms[الشقة],0),1)&lt;=الحجز!$C10759,((INDEX(Rooms[القيمة],MATCH(الحجز!$D10759,Rooms[الشقة],0),1)*الحجز!$E10759)+G10759)-F10759,الحجز!$H10759),"")</f>
        <v/>
      </c>
      <c r="I10759" s="10" t="str">
        <f>IFERROR(VLOOKUP(D10759,Rooms[[الشقة]:[وصف]],4,FALSE),"")</f>
        <v/>
      </c>
      <c r="K10759" s="16" t="str">
        <f t="shared" si="337"/>
        <v/>
      </c>
    </row>
    <row r="10760" spans="2:11" x14ac:dyDescent="0.2">
      <c r="B10760" s="10" t="str">
        <f t="shared" si="336"/>
        <v/>
      </c>
      <c r="C10760" s="30"/>
      <c r="H10760" s="10" t="str">
        <f>IFERROR(IF(INDEX(Rooms[اعتماد القيمة],MATCH(الحجز!$D10760,Rooms[الشقة],0),1)&lt;=الحجز!$C10760,((INDEX(Rooms[القيمة],MATCH(الحجز!$D10760,Rooms[الشقة],0),1)*الحجز!$E10760)+G10760)-F10760,الحجز!$H10760),"")</f>
        <v/>
      </c>
      <c r="I10760" s="10" t="str">
        <f>IFERROR(VLOOKUP(D10760,Rooms[[الشقة]:[وصف]],4,FALSE),"")</f>
        <v/>
      </c>
      <c r="K10760" s="16" t="str">
        <f t="shared" si="337"/>
        <v/>
      </c>
    </row>
    <row r="10761" spans="2:11" x14ac:dyDescent="0.2">
      <c r="B10761" s="10" t="str">
        <f t="shared" si="336"/>
        <v/>
      </c>
      <c r="C10761" s="30"/>
      <c r="H10761" s="10" t="str">
        <f>IFERROR(IF(INDEX(Rooms[اعتماد القيمة],MATCH(الحجز!$D10761,Rooms[الشقة],0),1)&lt;=الحجز!$C10761,((INDEX(Rooms[القيمة],MATCH(الحجز!$D10761,Rooms[الشقة],0),1)*الحجز!$E10761)+G10761)-F10761,الحجز!$H10761),"")</f>
        <v/>
      </c>
      <c r="I10761" s="10" t="str">
        <f>IFERROR(VLOOKUP(D10761,Rooms[[الشقة]:[وصف]],4,FALSE),"")</f>
        <v/>
      </c>
      <c r="K10761" s="16" t="str">
        <f t="shared" si="337"/>
        <v/>
      </c>
    </row>
    <row r="10762" spans="2:11" x14ac:dyDescent="0.2">
      <c r="B10762" s="10" t="str">
        <f t="shared" si="336"/>
        <v/>
      </c>
      <c r="C10762" s="30"/>
      <c r="H10762" s="10" t="str">
        <f>IFERROR(IF(INDEX(Rooms[اعتماد القيمة],MATCH(الحجز!$D10762,Rooms[الشقة],0),1)&lt;=الحجز!$C10762,((INDEX(Rooms[القيمة],MATCH(الحجز!$D10762,Rooms[الشقة],0),1)*الحجز!$E10762)+G10762)-F10762,الحجز!$H10762),"")</f>
        <v/>
      </c>
      <c r="I10762" s="10" t="str">
        <f>IFERROR(VLOOKUP(D10762,Rooms[[الشقة]:[وصف]],4,FALSE),"")</f>
        <v/>
      </c>
      <c r="K10762" s="16" t="str">
        <f t="shared" si="337"/>
        <v/>
      </c>
    </row>
    <row r="10763" spans="2:11" x14ac:dyDescent="0.2">
      <c r="B10763" s="10" t="str">
        <f t="shared" si="336"/>
        <v/>
      </c>
      <c r="C10763" s="30"/>
      <c r="H10763" s="10" t="str">
        <f>IFERROR(IF(INDEX(Rooms[اعتماد القيمة],MATCH(الحجز!$D10763,Rooms[الشقة],0),1)&lt;=الحجز!$C10763,((INDEX(Rooms[القيمة],MATCH(الحجز!$D10763,Rooms[الشقة],0),1)*الحجز!$E10763)+G10763)-F10763,الحجز!$H10763),"")</f>
        <v/>
      </c>
      <c r="I10763" s="10" t="str">
        <f>IFERROR(VLOOKUP(D10763,Rooms[[الشقة]:[وصف]],4,FALSE),"")</f>
        <v/>
      </c>
      <c r="K10763" s="16" t="str">
        <f t="shared" si="337"/>
        <v/>
      </c>
    </row>
    <row r="10764" spans="2:11" x14ac:dyDescent="0.2">
      <c r="B10764" s="10" t="str">
        <f t="shared" si="336"/>
        <v/>
      </c>
      <c r="C10764" s="30"/>
      <c r="H10764" s="10" t="str">
        <f>IFERROR(IF(INDEX(Rooms[اعتماد القيمة],MATCH(الحجز!$D10764,Rooms[الشقة],0),1)&lt;=الحجز!$C10764,((INDEX(Rooms[القيمة],MATCH(الحجز!$D10764,Rooms[الشقة],0),1)*الحجز!$E10764)+G10764)-F10764,الحجز!$H10764),"")</f>
        <v/>
      </c>
      <c r="I10764" s="10" t="str">
        <f>IFERROR(VLOOKUP(D10764,Rooms[[الشقة]:[وصف]],4,FALSE),"")</f>
        <v/>
      </c>
      <c r="K10764" s="16" t="str">
        <f t="shared" si="337"/>
        <v/>
      </c>
    </row>
    <row r="10765" spans="2:11" x14ac:dyDescent="0.2">
      <c r="B10765" s="10" t="str">
        <f t="shared" si="336"/>
        <v/>
      </c>
      <c r="C10765" s="30"/>
      <c r="H10765" s="10" t="str">
        <f>IFERROR(IF(INDEX(Rooms[اعتماد القيمة],MATCH(الحجز!$D10765,Rooms[الشقة],0),1)&lt;=الحجز!$C10765,((INDEX(Rooms[القيمة],MATCH(الحجز!$D10765,Rooms[الشقة],0),1)*الحجز!$E10765)+G10765)-F10765,الحجز!$H10765),"")</f>
        <v/>
      </c>
      <c r="I10765" s="10" t="str">
        <f>IFERROR(VLOOKUP(D10765,Rooms[[الشقة]:[وصف]],4,FALSE),"")</f>
        <v/>
      </c>
      <c r="K10765" s="16" t="str">
        <f t="shared" si="337"/>
        <v/>
      </c>
    </row>
    <row r="10766" spans="2:11" x14ac:dyDescent="0.2">
      <c r="B10766" s="10" t="str">
        <f t="shared" si="336"/>
        <v/>
      </c>
      <c r="C10766" s="30"/>
      <c r="H10766" s="10" t="str">
        <f>IFERROR(IF(INDEX(Rooms[اعتماد القيمة],MATCH(الحجز!$D10766,Rooms[الشقة],0),1)&lt;=الحجز!$C10766,((INDEX(Rooms[القيمة],MATCH(الحجز!$D10766,Rooms[الشقة],0),1)*الحجز!$E10766)+G10766)-F10766,الحجز!$H10766),"")</f>
        <v/>
      </c>
      <c r="I10766" s="10" t="str">
        <f>IFERROR(VLOOKUP(D10766,Rooms[[الشقة]:[وصف]],4,FALSE),"")</f>
        <v/>
      </c>
      <c r="K10766" s="16" t="str">
        <f t="shared" si="337"/>
        <v/>
      </c>
    </row>
    <row r="10767" spans="2:11" x14ac:dyDescent="0.2">
      <c r="B10767" s="10" t="str">
        <f t="shared" si="336"/>
        <v/>
      </c>
      <c r="C10767" s="30"/>
      <c r="H10767" s="10" t="str">
        <f>IFERROR(IF(INDEX(Rooms[اعتماد القيمة],MATCH(الحجز!$D10767,Rooms[الشقة],0),1)&lt;=الحجز!$C10767,((INDEX(Rooms[القيمة],MATCH(الحجز!$D10767,Rooms[الشقة],0),1)*الحجز!$E10767)+G10767)-F10767,الحجز!$H10767),"")</f>
        <v/>
      </c>
      <c r="I10767" s="10" t="str">
        <f>IFERROR(VLOOKUP(D10767,Rooms[[الشقة]:[وصف]],4,FALSE),"")</f>
        <v/>
      </c>
      <c r="K10767" s="16" t="str">
        <f t="shared" si="337"/>
        <v/>
      </c>
    </row>
    <row r="10768" spans="2:11" x14ac:dyDescent="0.2">
      <c r="B10768" s="10" t="str">
        <f t="shared" si="336"/>
        <v/>
      </c>
      <c r="C10768" s="30"/>
      <c r="H10768" s="10" t="str">
        <f>IFERROR(IF(INDEX(Rooms[اعتماد القيمة],MATCH(الحجز!$D10768,Rooms[الشقة],0),1)&lt;=الحجز!$C10768,((INDEX(Rooms[القيمة],MATCH(الحجز!$D10768,Rooms[الشقة],0),1)*الحجز!$E10768)+G10768)-F10768,الحجز!$H10768),"")</f>
        <v/>
      </c>
      <c r="I10768" s="10" t="str">
        <f>IFERROR(VLOOKUP(D10768,Rooms[[الشقة]:[وصف]],4,FALSE),"")</f>
        <v/>
      </c>
      <c r="K10768" s="16" t="str">
        <f t="shared" si="337"/>
        <v/>
      </c>
    </row>
    <row r="10769" spans="2:11" x14ac:dyDescent="0.2">
      <c r="B10769" s="10" t="str">
        <f t="shared" si="336"/>
        <v/>
      </c>
      <c r="C10769" s="30"/>
      <c r="H10769" s="10" t="str">
        <f>IFERROR(IF(INDEX(Rooms[اعتماد القيمة],MATCH(الحجز!$D10769,Rooms[الشقة],0),1)&lt;=الحجز!$C10769,((INDEX(Rooms[القيمة],MATCH(الحجز!$D10769,Rooms[الشقة],0),1)*الحجز!$E10769)+G10769)-F10769,الحجز!$H10769),"")</f>
        <v/>
      </c>
      <c r="I10769" s="10" t="str">
        <f>IFERROR(VLOOKUP(D10769,Rooms[[الشقة]:[وصف]],4,FALSE),"")</f>
        <v/>
      </c>
      <c r="K10769" s="16" t="str">
        <f t="shared" si="337"/>
        <v/>
      </c>
    </row>
    <row r="10770" spans="2:11" x14ac:dyDescent="0.2">
      <c r="B10770" s="10" t="str">
        <f t="shared" si="336"/>
        <v/>
      </c>
      <c r="C10770" s="30"/>
      <c r="H10770" s="10" t="str">
        <f>IFERROR(IF(INDEX(Rooms[اعتماد القيمة],MATCH(الحجز!$D10770,Rooms[الشقة],0),1)&lt;=الحجز!$C10770,((INDEX(Rooms[القيمة],MATCH(الحجز!$D10770,Rooms[الشقة],0),1)*الحجز!$E10770)+G10770)-F10770,الحجز!$H10770),"")</f>
        <v/>
      </c>
      <c r="I10770" s="10" t="str">
        <f>IFERROR(VLOOKUP(D10770,Rooms[[الشقة]:[وصف]],4,FALSE),"")</f>
        <v/>
      </c>
      <c r="K10770" s="16" t="str">
        <f t="shared" si="337"/>
        <v/>
      </c>
    </row>
    <row r="10771" spans="2:11" x14ac:dyDescent="0.2">
      <c r="B10771" s="10" t="str">
        <f t="shared" si="336"/>
        <v/>
      </c>
      <c r="C10771" s="30"/>
      <c r="H10771" s="10" t="str">
        <f>IFERROR(IF(INDEX(Rooms[اعتماد القيمة],MATCH(الحجز!$D10771,Rooms[الشقة],0),1)&lt;=الحجز!$C10771,((INDEX(Rooms[القيمة],MATCH(الحجز!$D10771,Rooms[الشقة],0),1)*الحجز!$E10771)+G10771)-F10771,الحجز!$H10771),"")</f>
        <v/>
      </c>
      <c r="I10771" s="10" t="str">
        <f>IFERROR(VLOOKUP(D10771,Rooms[[الشقة]:[وصف]],4,FALSE),"")</f>
        <v/>
      </c>
      <c r="K10771" s="16" t="str">
        <f t="shared" si="337"/>
        <v/>
      </c>
    </row>
    <row r="10772" spans="2:11" x14ac:dyDescent="0.2">
      <c r="B10772" s="10" t="str">
        <f t="shared" si="336"/>
        <v/>
      </c>
      <c r="C10772" s="30"/>
      <c r="H10772" s="10" t="str">
        <f>IFERROR(IF(INDEX(Rooms[اعتماد القيمة],MATCH(الحجز!$D10772,Rooms[الشقة],0),1)&lt;=الحجز!$C10772,((INDEX(Rooms[القيمة],MATCH(الحجز!$D10772,Rooms[الشقة],0),1)*الحجز!$E10772)+G10772)-F10772,الحجز!$H10772),"")</f>
        <v/>
      </c>
      <c r="I10772" s="10" t="str">
        <f>IFERROR(VLOOKUP(D10772,Rooms[[الشقة]:[وصف]],4,FALSE),"")</f>
        <v/>
      </c>
      <c r="K10772" s="16" t="str">
        <f t="shared" si="337"/>
        <v/>
      </c>
    </row>
    <row r="10773" spans="2:11" x14ac:dyDescent="0.2">
      <c r="B10773" s="10" t="str">
        <f t="shared" si="336"/>
        <v/>
      </c>
      <c r="C10773" s="30"/>
      <c r="H10773" s="10" t="str">
        <f>IFERROR(IF(INDEX(Rooms[اعتماد القيمة],MATCH(الحجز!$D10773,Rooms[الشقة],0),1)&lt;=الحجز!$C10773,((INDEX(Rooms[القيمة],MATCH(الحجز!$D10773,Rooms[الشقة],0),1)*الحجز!$E10773)+G10773)-F10773,الحجز!$H10773),"")</f>
        <v/>
      </c>
      <c r="I10773" s="10" t="str">
        <f>IFERROR(VLOOKUP(D10773,Rooms[[الشقة]:[وصف]],4,FALSE),"")</f>
        <v/>
      </c>
      <c r="K10773" s="16" t="str">
        <f t="shared" si="337"/>
        <v/>
      </c>
    </row>
    <row r="10774" spans="2:11" x14ac:dyDescent="0.2">
      <c r="B10774" s="10" t="str">
        <f t="shared" si="336"/>
        <v/>
      </c>
      <c r="C10774" s="30"/>
      <c r="H10774" s="10" t="str">
        <f>IFERROR(IF(INDEX(Rooms[اعتماد القيمة],MATCH(الحجز!$D10774,Rooms[الشقة],0),1)&lt;=الحجز!$C10774,((INDEX(Rooms[القيمة],MATCH(الحجز!$D10774,Rooms[الشقة],0),1)*الحجز!$E10774)+G10774)-F10774,الحجز!$H10774),"")</f>
        <v/>
      </c>
      <c r="I10774" s="10" t="str">
        <f>IFERROR(VLOOKUP(D10774,Rooms[[الشقة]:[وصف]],4,FALSE),"")</f>
        <v/>
      </c>
      <c r="K10774" s="16" t="str">
        <f t="shared" si="337"/>
        <v/>
      </c>
    </row>
    <row r="10775" spans="2:11" x14ac:dyDescent="0.2">
      <c r="B10775" s="10" t="str">
        <f t="shared" si="336"/>
        <v/>
      </c>
      <c r="C10775" s="30"/>
      <c r="H10775" s="10" t="str">
        <f>IFERROR(IF(INDEX(Rooms[اعتماد القيمة],MATCH(الحجز!$D10775,Rooms[الشقة],0),1)&lt;=الحجز!$C10775,((INDEX(Rooms[القيمة],MATCH(الحجز!$D10775,Rooms[الشقة],0),1)*الحجز!$E10775)+G10775)-F10775,الحجز!$H10775),"")</f>
        <v/>
      </c>
      <c r="I10775" s="10" t="str">
        <f>IFERROR(VLOOKUP(D10775,Rooms[[الشقة]:[وصف]],4,FALSE),"")</f>
        <v/>
      </c>
      <c r="K10775" s="16" t="str">
        <f t="shared" si="337"/>
        <v/>
      </c>
    </row>
    <row r="10776" spans="2:11" x14ac:dyDescent="0.2">
      <c r="B10776" s="10" t="str">
        <f t="shared" si="336"/>
        <v/>
      </c>
      <c r="C10776" s="30"/>
      <c r="H10776" s="10" t="str">
        <f>IFERROR(IF(INDEX(Rooms[اعتماد القيمة],MATCH(الحجز!$D10776,Rooms[الشقة],0),1)&lt;=الحجز!$C10776,((INDEX(Rooms[القيمة],MATCH(الحجز!$D10776,Rooms[الشقة],0),1)*الحجز!$E10776)+G10776)-F10776,الحجز!$H10776),"")</f>
        <v/>
      </c>
      <c r="I10776" s="10" t="str">
        <f>IFERROR(VLOOKUP(D10776,Rooms[[الشقة]:[وصف]],4,FALSE),"")</f>
        <v/>
      </c>
      <c r="K10776" s="16" t="str">
        <f t="shared" si="337"/>
        <v/>
      </c>
    </row>
    <row r="10777" spans="2:11" x14ac:dyDescent="0.2">
      <c r="B10777" s="10" t="str">
        <f t="shared" si="336"/>
        <v/>
      </c>
      <c r="C10777" s="30"/>
      <c r="H10777" s="10" t="str">
        <f>IFERROR(IF(INDEX(Rooms[اعتماد القيمة],MATCH(الحجز!$D10777,Rooms[الشقة],0),1)&lt;=الحجز!$C10777,((INDEX(Rooms[القيمة],MATCH(الحجز!$D10777,Rooms[الشقة],0),1)*الحجز!$E10777)+G10777)-F10777,الحجز!$H10777),"")</f>
        <v/>
      </c>
      <c r="I10777" s="10" t="str">
        <f>IFERROR(VLOOKUP(D10777,Rooms[[الشقة]:[وصف]],4,FALSE),"")</f>
        <v/>
      </c>
      <c r="K10777" s="16" t="str">
        <f t="shared" si="337"/>
        <v/>
      </c>
    </row>
    <row r="10778" spans="2:11" x14ac:dyDescent="0.2">
      <c r="B10778" s="10" t="str">
        <f t="shared" si="336"/>
        <v/>
      </c>
      <c r="C10778" s="30"/>
      <c r="H10778" s="10" t="str">
        <f>IFERROR(IF(INDEX(Rooms[اعتماد القيمة],MATCH(الحجز!$D10778,Rooms[الشقة],0),1)&lt;=الحجز!$C10778,((INDEX(Rooms[القيمة],MATCH(الحجز!$D10778,Rooms[الشقة],0),1)*الحجز!$E10778)+G10778)-F10778,الحجز!$H10778),"")</f>
        <v/>
      </c>
      <c r="I10778" s="10" t="str">
        <f>IFERROR(VLOOKUP(D10778,Rooms[[الشقة]:[وصف]],4,FALSE),"")</f>
        <v/>
      </c>
      <c r="K10778" s="16" t="str">
        <f t="shared" si="337"/>
        <v/>
      </c>
    </row>
    <row r="10779" spans="2:11" x14ac:dyDescent="0.2">
      <c r="B10779" s="10" t="str">
        <f t="shared" si="336"/>
        <v/>
      </c>
      <c r="C10779" s="30"/>
      <c r="H10779" s="10" t="str">
        <f>IFERROR(IF(INDEX(Rooms[اعتماد القيمة],MATCH(الحجز!$D10779,Rooms[الشقة],0),1)&lt;=الحجز!$C10779,((INDEX(Rooms[القيمة],MATCH(الحجز!$D10779,Rooms[الشقة],0),1)*الحجز!$E10779)+G10779)-F10779,الحجز!$H10779),"")</f>
        <v/>
      </c>
      <c r="I10779" s="10" t="str">
        <f>IFERROR(VLOOKUP(D10779,Rooms[[الشقة]:[وصف]],4,FALSE),"")</f>
        <v/>
      </c>
      <c r="K10779" s="16" t="str">
        <f t="shared" si="337"/>
        <v/>
      </c>
    </row>
    <row r="10780" spans="2:11" x14ac:dyDescent="0.2">
      <c r="B10780" s="10" t="str">
        <f t="shared" si="336"/>
        <v/>
      </c>
      <c r="C10780" s="30"/>
      <c r="H10780" s="10" t="str">
        <f>IFERROR(IF(INDEX(Rooms[اعتماد القيمة],MATCH(الحجز!$D10780,Rooms[الشقة],0),1)&lt;=الحجز!$C10780,((INDEX(Rooms[القيمة],MATCH(الحجز!$D10780,Rooms[الشقة],0),1)*الحجز!$E10780)+G10780)-F10780,الحجز!$H10780),"")</f>
        <v/>
      </c>
      <c r="I10780" s="10" t="str">
        <f>IFERROR(VLOOKUP(D10780,Rooms[[الشقة]:[وصف]],4,FALSE),"")</f>
        <v/>
      </c>
      <c r="K10780" s="16" t="str">
        <f t="shared" si="337"/>
        <v/>
      </c>
    </row>
    <row r="10781" spans="2:11" x14ac:dyDescent="0.2">
      <c r="B10781" s="10" t="str">
        <f t="shared" si="336"/>
        <v/>
      </c>
      <c r="C10781" s="30"/>
      <c r="H10781" s="10" t="str">
        <f>IFERROR(IF(INDEX(Rooms[اعتماد القيمة],MATCH(الحجز!$D10781,Rooms[الشقة],0),1)&lt;=الحجز!$C10781,((INDEX(Rooms[القيمة],MATCH(الحجز!$D10781,Rooms[الشقة],0),1)*الحجز!$E10781)+G10781)-F10781,الحجز!$H10781),"")</f>
        <v/>
      </c>
      <c r="I10781" s="10" t="str">
        <f>IFERROR(VLOOKUP(D10781,Rooms[[الشقة]:[وصف]],4,FALSE),"")</f>
        <v/>
      </c>
      <c r="K10781" s="16" t="str">
        <f t="shared" si="337"/>
        <v/>
      </c>
    </row>
    <row r="10782" spans="2:11" x14ac:dyDescent="0.2">
      <c r="B10782" s="10" t="str">
        <f t="shared" si="336"/>
        <v/>
      </c>
      <c r="C10782" s="30"/>
      <c r="H10782" s="10" t="str">
        <f>IFERROR(IF(INDEX(Rooms[اعتماد القيمة],MATCH(الحجز!$D10782,Rooms[الشقة],0),1)&lt;=الحجز!$C10782,((INDEX(Rooms[القيمة],MATCH(الحجز!$D10782,Rooms[الشقة],0),1)*الحجز!$E10782)+G10782)-F10782,الحجز!$H10782),"")</f>
        <v/>
      </c>
      <c r="I10782" s="10" t="str">
        <f>IFERROR(VLOOKUP(D10782,Rooms[[الشقة]:[وصف]],4,FALSE),"")</f>
        <v/>
      </c>
      <c r="K10782" s="16" t="str">
        <f t="shared" si="337"/>
        <v/>
      </c>
    </row>
    <row r="10783" spans="2:11" x14ac:dyDescent="0.2">
      <c r="B10783" s="10" t="str">
        <f t="shared" si="336"/>
        <v/>
      </c>
      <c r="C10783" s="30"/>
      <c r="H10783" s="10" t="str">
        <f>IFERROR(IF(INDEX(Rooms[اعتماد القيمة],MATCH(الحجز!$D10783,Rooms[الشقة],0),1)&lt;=الحجز!$C10783,((INDEX(Rooms[القيمة],MATCH(الحجز!$D10783,Rooms[الشقة],0),1)*الحجز!$E10783)+G10783)-F10783,الحجز!$H10783),"")</f>
        <v/>
      </c>
      <c r="I10783" s="10" t="str">
        <f>IFERROR(VLOOKUP(D10783,Rooms[[الشقة]:[وصف]],4,FALSE),"")</f>
        <v/>
      </c>
      <c r="K10783" s="16" t="str">
        <f t="shared" si="337"/>
        <v/>
      </c>
    </row>
    <row r="10784" spans="2:11" x14ac:dyDescent="0.2">
      <c r="B10784" s="10" t="str">
        <f t="shared" si="336"/>
        <v/>
      </c>
      <c r="C10784" s="30"/>
      <c r="H10784" s="10" t="str">
        <f>IFERROR(IF(INDEX(Rooms[اعتماد القيمة],MATCH(الحجز!$D10784,Rooms[الشقة],0),1)&lt;=الحجز!$C10784,((INDEX(Rooms[القيمة],MATCH(الحجز!$D10784,Rooms[الشقة],0),1)*الحجز!$E10784)+G10784)-F10784,الحجز!$H10784),"")</f>
        <v/>
      </c>
      <c r="I10784" s="10" t="str">
        <f>IFERROR(VLOOKUP(D10784,Rooms[[الشقة]:[وصف]],4,FALSE),"")</f>
        <v/>
      </c>
      <c r="K10784" s="16" t="str">
        <f t="shared" si="337"/>
        <v/>
      </c>
    </row>
    <row r="10785" spans="2:11" x14ac:dyDescent="0.2">
      <c r="B10785" s="10" t="str">
        <f t="shared" si="336"/>
        <v/>
      </c>
      <c r="C10785" s="30"/>
      <c r="H10785" s="10" t="str">
        <f>IFERROR(IF(INDEX(Rooms[اعتماد القيمة],MATCH(الحجز!$D10785,Rooms[الشقة],0),1)&lt;=الحجز!$C10785,((INDEX(Rooms[القيمة],MATCH(الحجز!$D10785,Rooms[الشقة],0),1)*الحجز!$E10785)+G10785)-F10785,الحجز!$H10785),"")</f>
        <v/>
      </c>
      <c r="I10785" s="10" t="str">
        <f>IFERROR(VLOOKUP(D10785,Rooms[[الشقة]:[وصف]],4,FALSE),"")</f>
        <v/>
      </c>
      <c r="K10785" s="16" t="str">
        <f t="shared" si="337"/>
        <v/>
      </c>
    </row>
    <row r="10786" spans="2:11" x14ac:dyDescent="0.2">
      <c r="B10786" s="10" t="str">
        <f t="shared" si="336"/>
        <v/>
      </c>
      <c r="C10786" s="30"/>
      <c r="H10786" s="10" t="str">
        <f>IFERROR(IF(INDEX(Rooms[اعتماد القيمة],MATCH(الحجز!$D10786,Rooms[الشقة],0),1)&lt;=الحجز!$C10786,((INDEX(Rooms[القيمة],MATCH(الحجز!$D10786,Rooms[الشقة],0),1)*الحجز!$E10786)+G10786)-F10786,الحجز!$H10786),"")</f>
        <v/>
      </c>
      <c r="I10786" s="10" t="str">
        <f>IFERROR(VLOOKUP(D10786,Rooms[[الشقة]:[وصف]],4,FALSE),"")</f>
        <v/>
      </c>
      <c r="K10786" s="16" t="str">
        <f t="shared" si="337"/>
        <v/>
      </c>
    </row>
    <row r="10787" spans="2:11" x14ac:dyDescent="0.2">
      <c r="B10787" s="10" t="str">
        <f t="shared" si="336"/>
        <v/>
      </c>
      <c r="C10787" s="30"/>
      <c r="H10787" s="10" t="str">
        <f>IFERROR(IF(INDEX(Rooms[اعتماد القيمة],MATCH(الحجز!$D10787,Rooms[الشقة],0),1)&lt;=الحجز!$C10787,((INDEX(Rooms[القيمة],MATCH(الحجز!$D10787,Rooms[الشقة],0),1)*الحجز!$E10787)+G10787)-F10787,الحجز!$H10787),"")</f>
        <v/>
      </c>
      <c r="I10787" s="10" t="str">
        <f>IFERROR(VLOOKUP(D10787,Rooms[[الشقة]:[وصف]],4,FALSE),"")</f>
        <v/>
      </c>
      <c r="K10787" s="16" t="str">
        <f t="shared" si="337"/>
        <v/>
      </c>
    </row>
    <row r="10788" spans="2:11" x14ac:dyDescent="0.2">
      <c r="B10788" s="10" t="str">
        <f t="shared" si="336"/>
        <v/>
      </c>
      <c r="C10788" s="30"/>
      <c r="H10788" s="10" t="str">
        <f>IFERROR(IF(INDEX(Rooms[اعتماد القيمة],MATCH(الحجز!$D10788,Rooms[الشقة],0),1)&lt;=الحجز!$C10788,((INDEX(Rooms[القيمة],MATCH(الحجز!$D10788,Rooms[الشقة],0),1)*الحجز!$E10788)+G10788)-F10788,الحجز!$H10788),"")</f>
        <v/>
      </c>
      <c r="I10788" s="10" t="str">
        <f>IFERROR(VLOOKUP(D10788,Rooms[[الشقة]:[وصف]],4,FALSE),"")</f>
        <v/>
      </c>
      <c r="K10788" s="16" t="str">
        <f t="shared" si="337"/>
        <v/>
      </c>
    </row>
    <row r="10789" spans="2:11" x14ac:dyDescent="0.2">
      <c r="B10789" s="10" t="str">
        <f t="shared" si="336"/>
        <v/>
      </c>
      <c r="C10789" s="30"/>
      <c r="H10789" s="10" t="str">
        <f>IFERROR(IF(INDEX(Rooms[اعتماد القيمة],MATCH(الحجز!$D10789,Rooms[الشقة],0),1)&lt;=الحجز!$C10789,((INDEX(Rooms[القيمة],MATCH(الحجز!$D10789,Rooms[الشقة],0),1)*الحجز!$E10789)+G10789)-F10789,الحجز!$H10789),"")</f>
        <v/>
      </c>
      <c r="I10789" s="10" t="str">
        <f>IFERROR(VLOOKUP(D10789,Rooms[[الشقة]:[وصف]],4,FALSE),"")</f>
        <v/>
      </c>
      <c r="K10789" s="16" t="str">
        <f t="shared" si="337"/>
        <v/>
      </c>
    </row>
    <row r="10790" spans="2:11" x14ac:dyDescent="0.2">
      <c r="B10790" s="10" t="str">
        <f t="shared" si="336"/>
        <v/>
      </c>
      <c r="C10790" s="30"/>
      <c r="H10790" s="10" t="str">
        <f>IFERROR(IF(INDEX(Rooms[اعتماد القيمة],MATCH(الحجز!$D10790,Rooms[الشقة],0),1)&lt;=الحجز!$C10790,((INDEX(Rooms[القيمة],MATCH(الحجز!$D10790,Rooms[الشقة],0),1)*الحجز!$E10790)+G10790)-F10790,الحجز!$H10790),"")</f>
        <v/>
      </c>
      <c r="I10790" s="10" t="str">
        <f>IFERROR(VLOOKUP(D10790,Rooms[[الشقة]:[وصف]],4,FALSE),"")</f>
        <v/>
      </c>
      <c r="K10790" s="16" t="str">
        <f t="shared" si="337"/>
        <v/>
      </c>
    </row>
    <row r="10791" spans="2:11" x14ac:dyDescent="0.2">
      <c r="B10791" s="10" t="str">
        <f t="shared" si="336"/>
        <v/>
      </c>
      <c r="C10791" s="30"/>
      <c r="H10791" s="10" t="str">
        <f>IFERROR(IF(INDEX(Rooms[اعتماد القيمة],MATCH(الحجز!$D10791,Rooms[الشقة],0),1)&lt;=الحجز!$C10791,((INDEX(Rooms[القيمة],MATCH(الحجز!$D10791,Rooms[الشقة],0),1)*الحجز!$E10791)+G10791)-F10791,الحجز!$H10791),"")</f>
        <v/>
      </c>
      <c r="I10791" s="10" t="str">
        <f>IFERROR(VLOOKUP(D10791,Rooms[[الشقة]:[وصف]],4,FALSE),"")</f>
        <v/>
      </c>
      <c r="K10791" s="16" t="str">
        <f t="shared" si="337"/>
        <v/>
      </c>
    </row>
    <row r="10792" spans="2:11" x14ac:dyDescent="0.2">
      <c r="B10792" s="10" t="str">
        <f t="shared" si="336"/>
        <v/>
      </c>
      <c r="C10792" s="30"/>
      <c r="H10792" s="10" t="str">
        <f>IFERROR(IF(INDEX(Rooms[اعتماد القيمة],MATCH(الحجز!$D10792,Rooms[الشقة],0),1)&lt;=الحجز!$C10792,((INDEX(Rooms[القيمة],MATCH(الحجز!$D10792,Rooms[الشقة],0),1)*الحجز!$E10792)+G10792)-F10792,الحجز!$H10792),"")</f>
        <v/>
      </c>
      <c r="I10792" s="10" t="str">
        <f>IFERROR(VLOOKUP(D10792,Rooms[[الشقة]:[وصف]],4,FALSE),"")</f>
        <v/>
      </c>
      <c r="K10792" s="16" t="str">
        <f t="shared" si="337"/>
        <v/>
      </c>
    </row>
    <row r="10793" spans="2:11" x14ac:dyDescent="0.2">
      <c r="B10793" s="10" t="str">
        <f t="shared" si="336"/>
        <v/>
      </c>
      <c r="C10793" s="30"/>
      <c r="H10793" s="10" t="str">
        <f>IFERROR(IF(INDEX(Rooms[اعتماد القيمة],MATCH(الحجز!$D10793,Rooms[الشقة],0),1)&lt;=الحجز!$C10793,((INDEX(Rooms[القيمة],MATCH(الحجز!$D10793,Rooms[الشقة],0),1)*الحجز!$E10793)+G10793)-F10793,الحجز!$H10793),"")</f>
        <v/>
      </c>
      <c r="I10793" s="10" t="str">
        <f>IFERROR(VLOOKUP(D10793,Rooms[[الشقة]:[وصف]],4,FALSE),"")</f>
        <v/>
      </c>
      <c r="K10793" s="16" t="str">
        <f t="shared" si="337"/>
        <v/>
      </c>
    </row>
    <row r="10794" spans="2:11" x14ac:dyDescent="0.2">
      <c r="B10794" s="10" t="str">
        <f t="shared" si="336"/>
        <v/>
      </c>
      <c r="C10794" s="30"/>
      <c r="H10794" s="10" t="str">
        <f>IFERROR(IF(INDEX(Rooms[اعتماد القيمة],MATCH(الحجز!$D10794,Rooms[الشقة],0),1)&lt;=الحجز!$C10794,((INDEX(Rooms[القيمة],MATCH(الحجز!$D10794,Rooms[الشقة],0),1)*الحجز!$E10794)+G10794)-F10794,الحجز!$H10794),"")</f>
        <v/>
      </c>
      <c r="I10794" s="10" t="str">
        <f>IFERROR(VLOOKUP(D10794,Rooms[[الشقة]:[وصف]],4,FALSE),"")</f>
        <v/>
      </c>
      <c r="K10794" s="16" t="str">
        <f t="shared" si="337"/>
        <v/>
      </c>
    </row>
    <row r="10795" spans="2:11" x14ac:dyDescent="0.2">
      <c r="B10795" s="10" t="str">
        <f t="shared" si="336"/>
        <v/>
      </c>
      <c r="C10795" s="30"/>
      <c r="H10795" s="10" t="str">
        <f>IFERROR(IF(INDEX(Rooms[اعتماد القيمة],MATCH(الحجز!$D10795,Rooms[الشقة],0),1)&lt;=الحجز!$C10795,((INDEX(Rooms[القيمة],MATCH(الحجز!$D10795,Rooms[الشقة],0),1)*الحجز!$E10795)+G10795)-F10795,الحجز!$H10795),"")</f>
        <v/>
      </c>
      <c r="I10795" s="10" t="str">
        <f>IFERROR(VLOOKUP(D10795,Rooms[[الشقة]:[وصف]],4,FALSE),"")</f>
        <v/>
      </c>
      <c r="K10795" s="16" t="str">
        <f t="shared" si="337"/>
        <v/>
      </c>
    </row>
    <row r="10796" spans="2:11" x14ac:dyDescent="0.2">
      <c r="B10796" s="10" t="str">
        <f t="shared" si="336"/>
        <v/>
      </c>
      <c r="C10796" s="30"/>
      <c r="H10796" s="10" t="str">
        <f>IFERROR(IF(INDEX(Rooms[اعتماد القيمة],MATCH(الحجز!$D10796,Rooms[الشقة],0),1)&lt;=الحجز!$C10796,((INDEX(Rooms[القيمة],MATCH(الحجز!$D10796,Rooms[الشقة],0),1)*الحجز!$E10796)+G10796)-F10796,الحجز!$H10796),"")</f>
        <v/>
      </c>
      <c r="I10796" s="10" t="str">
        <f>IFERROR(VLOOKUP(D10796,Rooms[[الشقة]:[وصف]],4,FALSE),"")</f>
        <v/>
      </c>
      <c r="K10796" s="16" t="str">
        <f t="shared" si="337"/>
        <v/>
      </c>
    </row>
    <row r="10797" spans="2:11" x14ac:dyDescent="0.2">
      <c r="B10797" s="10" t="str">
        <f t="shared" si="336"/>
        <v/>
      </c>
      <c r="C10797" s="30"/>
      <c r="H10797" s="10" t="str">
        <f>IFERROR(IF(INDEX(Rooms[اعتماد القيمة],MATCH(الحجز!$D10797,Rooms[الشقة],0),1)&lt;=الحجز!$C10797,((INDEX(Rooms[القيمة],MATCH(الحجز!$D10797,Rooms[الشقة],0),1)*الحجز!$E10797)+G10797)-F10797,الحجز!$H10797),"")</f>
        <v/>
      </c>
      <c r="I10797" s="10" t="str">
        <f>IFERROR(VLOOKUP(D10797,Rooms[[الشقة]:[وصف]],4,FALSE),"")</f>
        <v/>
      </c>
      <c r="K10797" s="16" t="str">
        <f t="shared" si="337"/>
        <v/>
      </c>
    </row>
    <row r="10798" spans="2:11" x14ac:dyDescent="0.2">
      <c r="B10798" s="10" t="str">
        <f t="shared" si="336"/>
        <v/>
      </c>
      <c r="C10798" s="30"/>
      <c r="H10798" s="10" t="str">
        <f>IFERROR(IF(INDEX(Rooms[اعتماد القيمة],MATCH(الحجز!$D10798,Rooms[الشقة],0),1)&lt;=الحجز!$C10798,((INDEX(Rooms[القيمة],MATCH(الحجز!$D10798,Rooms[الشقة],0),1)*الحجز!$E10798)+G10798)-F10798,الحجز!$H10798),"")</f>
        <v/>
      </c>
      <c r="I10798" s="10" t="str">
        <f>IFERROR(VLOOKUP(D10798,Rooms[[الشقة]:[وصف]],4,FALSE),"")</f>
        <v/>
      </c>
      <c r="K10798" s="16" t="str">
        <f t="shared" si="337"/>
        <v/>
      </c>
    </row>
    <row r="10799" spans="2:11" x14ac:dyDescent="0.2">
      <c r="B10799" s="10" t="str">
        <f t="shared" si="336"/>
        <v/>
      </c>
      <c r="C10799" s="30"/>
      <c r="H10799" s="10" t="str">
        <f>IFERROR(IF(INDEX(Rooms[اعتماد القيمة],MATCH(الحجز!$D10799,Rooms[الشقة],0),1)&lt;=الحجز!$C10799,((INDEX(Rooms[القيمة],MATCH(الحجز!$D10799,Rooms[الشقة],0),1)*الحجز!$E10799)+G10799)-F10799,الحجز!$H10799),"")</f>
        <v/>
      </c>
      <c r="I10799" s="10" t="str">
        <f>IFERROR(VLOOKUP(D10799,Rooms[[الشقة]:[وصف]],4,FALSE),"")</f>
        <v/>
      </c>
      <c r="K10799" s="16" t="str">
        <f t="shared" si="337"/>
        <v/>
      </c>
    </row>
    <row r="10800" spans="2:11" x14ac:dyDescent="0.2">
      <c r="B10800" s="10" t="str">
        <f t="shared" si="336"/>
        <v/>
      </c>
      <c r="C10800" s="30"/>
      <c r="H10800" s="10" t="str">
        <f>IFERROR(IF(INDEX(Rooms[اعتماد القيمة],MATCH(الحجز!$D10800,Rooms[الشقة],0),1)&lt;=الحجز!$C10800,((INDEX(Rooms[القيمة],MATCH(الحجز!$D10800,Rooms[الشقة],0),1)*الحجز!$E10800)+G10800)-F10800,الحجز!$H10800),"")</f>
        <v/>
      </c>
      <c r="I10800" s="10" t="str">
        <f>IFERROR(VLOOKUP(D10800,Rooms[[الشقة]:[وصف]],4,FALSE),"")</f>
        <v/>
      </c>
      <c r="K10800" s="16" t="str">
        <f t="shared" si="337"/>
        <v/>
      </c>
    </row>
    <row r="10801" spans="2:11" x14ac:dyDescent="0.2">
      <c r="B10801" s="10" t="str">
        <f t="shared" si="336"/>
        <v/>
      </c>
      <c r="C10801" s="30"/>
      <c r="H10801" s="10" t="str">
        <f>IFERROR(IF(INDEX(Rooms[اعتماد القيمة],MATCH(الحجز!$D10801,Rooms[الشقة],0),1)&lt;=الحجز!$C10801,((INDEX(Rooms[القيمة],MATCH(الحجز!$D10801,Rooms[الشقة],0),1)*الحجز!$E10801)+G10801)-F10801,الحجز!$H10801),"")</f>
        <v/>
      </c>
      <c r="I10801" s="10" t="str">
        <f>IFERROR(VLOOKUP(D10801,Rooms[[الشقة]:[وصف]],4,FALSE),"")</f>
        <v/>
      </c>
      <c r="K10801" s="16" t="str">
        <f t="shared" si="337"/>
        <v/>
      </c>
    </row>
    <row r="10802" spans="2:11" x14ac:dyDescent="0.2">
      <c r="B10802" s="10" t="str">
        <f t="shared" si="336"/>
        <v/>
      </c>
      <c r="C10802" s="30"/>
      <c r="H10802" s="10" t="str">
        <f>IFERROR(IF(INDEX(Rooms[اعتماد القيمة],MATCH(الحجز!$D10802,Rooms[الشقة],0),1)&lt;=الحجز!$C10802,((INDEX(Rooms[القيمة],MATCH(الحجز!$D10802,Rooms[الشقة],0),1)*الحجز!$E10802)+G10802)-F10802,الحجز!$H10802),"")</f>
        <v/>
      </c>
      <c r="I10802" s="10" t="str">
        <f>IFERROR(VLOOKUP(D10802,Rooms[[الشقة]:[وصف]],4,FALSE),"")</f>
        <v/>
      </c>
      <c r="K10802" s="16" t="str">
        <f t="shared" si="337"/>
        <v/>
      </c>
    </row>
    <row r="10803" spans="2:11" x14ac:dyDescent="0.2">
      <c r="B10803" s="10" t="str">
        <f t="shared" si="336"/>
        <v/>
      </c>
      <c r="C10803" s="30"/>
      <c r="H10803" s="10" t="str">
        <f>IFERROR(IF(INDEX(Rooms[اعتماد القيمة],MATCH(الحجز!$D10803,Rooms[الشقة],0),1)&lt;=الحجز!$C10803,((INDEX(Rooms[القيمة],MATCH(الحجز!$D10803,Rooms[الشقة],0),1)*الحجز!$E10803)+G10803)-F10803,الحجز!$H10803),"")</f>
        <v/>
      </c>
      <c r="I10803" s="10" t="str">
        <f>IFERROR(VLOOKUP(D10803,Rooms[[الشقة]:[وصف]],4,FALSE),"")</f>
        <v/>
      </c>
      <c r="K10803" s="16" t="str">
        <f t="shared" si="337"/>
        <v/>
      </c>
    </row>
    <row r="10804" spans="2:11" x14ac:dyDescent="0.2">
      <c r="B10804" s="10" t="str">
        <f t="shared" si="336"/>
        <v/>
      </c>
      <c r="C10804" s="30"/>
      <c r="H10804" s="10" t="str">
        <f>IFERROR(IF(INDEX(Rooms[اعتماد القيمة],MATCH(الحجز!$D10804,Rooms[الشقة],0),1)&lt;=الحجز!$C10804,((INDEX(Rooms[القيمة],MATCH(الحجز!$D10804,Rooms[الشقة],0),1)*الحجز!$E10804)+G10804)-F10804,الحجز!$H10804),"")</f>
        <v/>
      </c>
      <c r="I10804" s="10" t="str">
        <f>IFERROR(VLOOKUP(D10804,Rooms[[الشقة]:[وصف]],4,FALSE),"")</f>
        <v/>
      </c>
      <c r="K10804" s="16" t="str">
        <f t="shared" si="337"/>
        <v/>
      </c>
    </row>
    <row r="10805" spans="2:11" x14ac:dyDescent="0.2">
      <c r="B10805" s="10" t="str">
        <f t="shared" si="336"/>
        <v/>
      </c>
      <c r="C10805" s="30"/>
      <c r="H10805" s="10" t="str">
        <f>IFERROR(IF(INDEX(Rooms[اعتماد القيمة],MATCH(الحجز!$D10805,Rooms[الشقة],0),1)&lt;=الحجز!$C10805,((INDEX(Rooms[القيمة],MATCH(الحجز!$D10805,Rooms[الشقة],0),1)*الحجز!$E10805)+G10805)-F10805,الحجز!$H10805),"")</f>
        <v/>
      </c>
      <c r="I10805" s="10" t="str">
        <f>IFERROR(VLOOKUP(D10805,Rooms[[الشقة]:[وصف]],4,FALSE),"")</f>
        <v/>
      </c>
      <c r="K10805" s="16" t="str">
        <f t="shared" si="337"/>
        <v/>
      </c>
    </row>
    <row r="10806" spans="2:11" x14ac:dyDescent="0.2">
      <c r="B10806" s="10" t="str">
        <f t="shared" si="336"/>
        <v/>
      </c>
      <c r="C10806" s="30"/>
      <c r="H10806" s="10" t="str">
        <f>IFERROR(IF(INDEX(Rooms[اعتماد القيمة],MATCH(الحجز!$D10806,Rooms[الشقة],0),1)&lt;=الحجز!$C10806,((INDEX(Rooms[القيمة],MATCH(الحجز!$D10806,Rooms[الشقة],0),1)*الحجز!$E10806)+G10806)-F10806,الحجز!$H10806),"")</f>
        <v/>
      </c>
      <c r="I10806" s="10" t="str">
        <f>IFERROR(VLOOKUP(D10806,Rooms[[الشقة]:[وصف]],4,FALSE),"")</f>
        <v/>
      </c>
      <c r="K10806" s="16" t="str">
        <f t="shared" si="337"/>
        <v/>
      </c>
    </row>
    <row r="10807" spans="2:11" x14ac:dyDescent="0.2">
      <c r="B10807" s="10" t="str">
        <f t="shared" si="336"/>
        <v/>
      </c>
      <c r="C10807" s="30"/>
      <c r="H10807" s="10" t="str">
        <f>IFERROR(IF(INDEX(Rooms[اعتماد القيمة],MATCH(الحجز!$D10807,Rooms[الشقة],0),1)&lt;=الحجز!$C10807,((INDEX(Rooms[القيمة],MATCH(الحجز!$D10807,Rooms[الشقة],0),1)*الحجز!$E10807)+G10807)-F10807,الحجز!$H10807),"")</f>
        <v/>
      </c>
      <c r="I10807" s="10" t="str">
        <f>IFERROR(VLOOKUP(D10807,Rooms[[الشقة]:[وصف]],4,FALSE),"")</f>
        <v/>
      </c>
      <c r="K10807" s="16" t="str">
        <f t="shared" si="337"/>
        <v/>
      </c>
    </row>
    <row r="10808" spans="2:11" x14ac:dyDescent="0.2">
      <c r="B10808" s="10" t="str">
        <f t="shared" si="336"/>
        <v/>
      </c>
      <c r="C10808" s="30"/>
      <c r="H10808" s="10" t="str">
        <f>IFERROR(IF(INDEX(Rooms[اعتماد القيمة],MATCH(الحجز!$D10808,Rooms[الشقة],0),1)&lt;=الحجز!$C10808,((INDEX(Rooms[القيمة],MATCH(الحجز!$D10808,Rooms[الشقة],0),1)*الحجز!$E10808)+G10808)-F10808,الحجز!$H10808),"")</f>
        <v/>
      </c>
      <c r="I10808" s="10" t="str">
        <f>IFERROR(VLOOKUP(D10808,Rooms[[الشقة]:[وصف]],4,FALSE),"")</f>
        <v/>
      </c>
      <c r="K10808" s="16" t="str">
        <f t="shared" si="337"/>
        <v/>
      </c>
    </row>
    <row r="10809" spans="2:11" x14ac:dyDescent="0.2">
      <c r="B10809" s="10" t="str">
        <f t="shared" si="336"/>
        <v/>
      </c>
      <c r="C10809" s="30"/>
      <c r="H10809" s="10" t="str">
        <f>IFERROR(IF(INDEX(Rooms[اعتماد القيمة],MATCH(الحجز!$D10809,Rooms[الشقة],0),1)&lt;=الحجز!$C10809,((INDEX(Rooms[القيمة],MATCH(الحجز!$D10809,Rooms[الشقة],0),1)*الحجز!$E10809)+G10809)-F10809,الحجز!$H10809),"")</f>
        <v/>
      </c>
      <c r="I10809" s="10" t="str">
        <f>IFERROR(VLOOKUP(D10809,Rooms[[الشقة]:[وصف]],4,FALSE),"")</f>
        <v/>
      </c>
      <c r="K10809" s="16" t="str">
        <f t="shared" si="337"/>
        <v/>
      </c>
    </row>
    <row r="10810" spans="2:11" x14ac:dyDescent="0.2">
      <c r="B10810" s="10" t="str">
        <f t="shared" si="336"/>
        <v/>
      </c>
      <c r="C10810" s="30"/>
      <c r="H10810" s="10" t="str">
        <f>IFERROR(IF(INDEX(Rooms[اعتماد القيمة],MATCH(الحجز!$D10810,Rooms[الشقة],0),1)&lt;=الحجز!$C10810,((INDEX(Rooms[القيمة],MATCH(الحجز!$D10810,Rooms[الشقة],0),1)*الحجز!$E10810)+G10810)-F10810,الحجز!$H10810),"")</f>
        <v/>
      </c>
      <c r="I10810" s="10" t="str">
        <f>IFERROR(VLOOKUP(D10810,Rooms[[الشقة]:[وصف]],4,FALSE),"")</f>
        <v/>
      </c>
      <c r="K10810" s="16" t="str">
        <f t="shared" si="337"/>
        <v/>
      </c>
    </row>
    <row r="10811" spans="2:11" x14ac:dyDescent="0.2">
      <c r="B10811" s="10" t="str">
        <f t="shared" si="336"/>
        <v/>
      </c>
      <c r="C10811" s="30"/>
      <c r="H10811" s="10" t="str">
        <f>IFERROR(IF(INDEX(Rooms[اعتماد القيمة],MATCH(الحجز!$D10811,Rooms[الشقة],0),1)&lt;=الحجز!$C10811,((INDEX(Rooms[القيمة],MATCH(الحجز!$D10811,Rooms[الشقة],0),1)*الحجز!$E10811)+G10811)-F10811,الحجز!$H10811),"")</f>
        <v/>
      </c>
      <c r="I10811" s="10" t="str">
        <f>IFERROR(VLOOKUP(D10811,Rooms[[الشقة]:[وصف]],4,FALSE),"")</f>
        <v/>
      </c>
      <c r="K10811" s="16" t="str">
        <f t="shared" si="337"/>
        <v/>
      </c>
    </row>
    <row r="10812" spans="2:11" x14ac:dyDescent="0.2">
      <c r="B10812" s="10" t="str">
        <f t="shared" si="336"/>
        <v/>
      </c>
      <c r="C10812" s="30"/>
      <c r="H10812" s="10" t="str">
        <f>IFERROR(IF(INDEX(Rooms[اعتماد القيمة],MATCH(الحجز!$D10812,Rooms[الشقة],0),1)&lt;=الحجز!$C10812,((INDEX(Rooms[القيمة],MATCH(الحجز!$D10812,Rooms[الشقة],0),1)*الحجز!$E10812)+G10812)-F10812,الحجز!$H10812),"")</f>
        <v/>
      </c>
      <c r="I10812" s="10" t="str">
        <f>IFERROR(VLOOKUP(D10812,Rooms[[الشقة]:[وصف]],4,FALSE),"")</f>
        <v/>
      </c>
      <c r="K10812" s="16" t="str">
        <f t="shared" si="337"/>
        <v/>
      </c>
    </row>
    <row r="10813" spans="2:11" x14ac:dyDescent="0.2">
      <c r="B10813" s="10" t="str">
        <f t="shared" si="336"/>
        <v/>
      </c>
      <c r="C10813" s="30"/>
      <c r="H10813" s="10" t="str">
        <f>IFERROR(IF(INDEX(Rooms[اعتماد القيمة],MATCH(الحجز!$D10813,Rooms[الشقة],0),1)&lt;=الحجز!$C10813,((INDEX(Rooms[القيمة],MATCH(الحجز!$D10813,Rooms[الشقة],0),1)*الحجز!$E10813)+G10813)-F10813,الحجز!$H10813),"")</f>
        <v/>
      </c>
      <c r="I10813" s="10" t="str">
        <f>IFERROR(VLOOKUP(D10813,Rooms[[الشقة]:[وصف]],4,FALSE),"")</f>
        <v/>
      </c>
      <c r="K10813" s="16" t="str">
        <f t="shared" si="337"/>
        <v/>
      </c>
    </row>
    <row r="10814" spans="2:11" x14ac:dyDescent="0.2">
      <c r="B10814" s="10" t="str">
        <f t="shared" si="336"/>
        <v/>
      </c>
      <c r="C10814" s="30"/>
      <c r="H10814" s="10" t="str">
        <f>IFERROR(IF(INDEX(Rooms[اعتماد القيمة],MATCH(الحجز!$D10814,Rooms[الشقة],0),1)&lt;=الحجز!$C10814,((INDEX(Rooms[القيمة],MATCH(الحجز!$D10814,Rooms[الشقة],0),1)*الحجز!$E10814)+G10814)-F10814,الحجز!$H10814),"")</f>
        <v/>
      </c>
      <c r="I10814" s="10" t="str">
        <f>IFERROR(VLOOKUP(D10814,Rooms[[الشقة]:[وصف]],4,FALSE),"")</f>
        <v/>
      </c>
      <c r="K10814" s="16" t="str">
        <f t="shared" si="337"/>
        <v/>
      </c>
    </row>
    <row r="10815" spans="2:11" x14ac:dyDescent="0.2">
      <c r="B10815" s="10" t="str">
        <f t="shared" si="336"/>
        <v/>
      </c>
      <c r="C10815" s="30"/>
      <c r="H10815" s="10" t="str">
        <f>IFERROR(IF(INDEX(Rooms[اعتماد القيمة],MATCH(الحجز!$D10815,Rooms[الشقة],0),1)&lt;=الحجز!$C10815,((INDEX(Rooms[القيمة],MATCH(الحجز!$D10815,Rooms[الشقة],0),1)*الحجز!$E10815)+G10815)-F10815,الحجز!$H10815),"")</f>
        <v/>
      </c>
      <c r="I10815" s="10" t="str">
        <f>IFERROR(VLOOKUP(D10815,Rooms[[الشقة]:[وصف]],4,FALSE),"")</f>
        <v/>
      </c>
      <c r="K10815" s="16" t="str">
        <f t="shared" si="337"/>
        <v/>
      </c>
    </row>
    <row r="10816" spans="2:11" x14ac:dyDescent="0.2">
      <c r="B10816" s="10" t="str">
        <f t="shared" si="336"/>
        <v/>
      </c>
      <c r="C10816" s="30"/>
      <c r="H10816" s="10" t="str">
        <f>IFERROR(IF(INDEX(Rooms[اعتماد القيمة],MATCH(الحجز!$D10816,Rooms[الشقة],0),1)&lt;=الحجز!$C10816,((INDEX(Rooms[القيمة],MATCH(الحجز!$D10816,Rooms[الشقة],0),1)*الحجز!$E10816)+G10816)-F10816,الحجز!$H10816),"")</f>
        <v/>
      </c>
      <c r="I10816" s="10" t="str">
        <f>IFERROR(VLOOKUP(D10816,Rooms[[الشقة]:[وصف]],4,FALSE),"")</f>
        <v/>
      </c>
      <c r="K10816" s="16" t="str">
        <f t="shared" si="337"/>
        <v/>
      </c>
    </row>
    <row r="10817" spans="2:11" x14ac:dyDescent="0.2">
      <c r="B10817" s="10" t="str">
        <f t="shared" si="336"/>
        <v/>
      </c>
      <c r="C10817" s="30"/>
      <c r="H10817" s="10" t="str">
        <f>IFERROR(IF(INDEX(Rooms[اعتماد القيمة],MATCH(الحجز!$D10817,Rooms[الشقة],0),1)&lt;=الحجز!$C10817,((INDEX(Rooms[القيمة],MATCH(الحجز!$D10817,Rooms[الشقة],0),1)*الحجز!$E10817)+G10817)-F10817,الحجز!$H10817),"")</f>
        <v/>
      </c>
      <c r="I10817" s="10" t="str">
        <f>IFERROR(VLOOKUP(D10817,Rooms[[الشقة]:[وصف]],4,FALSE),"")</f>
        <v/>
      </c>
      <c r="K10817" s="16" t="str">
        <f t="shared" si="337"/>
        <v/>
      </c>
    </row>
    <row r="10818" spans="2:11" x14ac:dyDescent="0.2">
      <c r="B10818" s="10" t="str">
        <f t="shared" si="336"/>
        <v/>
      </c>
      <c r="C10818" s="30"/>
      <c r="H10818" s="10" t="str">
        <f>IFERROR(IF(INDEX(Rooms[اعتماد القيمة],MATCH(الحجز!$D10818,Rooms[الشقة],0),1)&lt;=الحجز!$C10818,((INDEX(Rooms[القيمة],MATCH(الحجز!$D10818,Rooms[الشقة],0),1)*الحجز!$E10818)+G10818)-F10818,الحجز!$H10818),"")</f>
        <v/>
      </c>
      <c r="I10818" s="10" t="str">
        <f>IFERROR(VLOOKUP(D10818,Rooms[[الشقة]:[وصف]],4,FALSE),"")</f>
        <v/>
      </c>
      <c r="K10818" s="16" t="str">
        <f t="shared" si="337"/>
        <v/>
      </c>
    </row>
    <row r="10819" spans="2:11" x14ac:dyDescent="0.2">
      <c r="B10819" s="10" t="str">
        <f t="shared" si="336"/>
        <v/>
      </c>
      <c r="C10819" s="30"/>
      <c r="H10819" s="10" t="str">
        <f>IFERROR(IF(INDEX(Rooms[اعتماد القيمة],MATCH(الحجز!$D10819,Rooms[الشقة],0),1)&lt;=الحجز!$C10819,((INDEX(Rooms[القيمة],MATCH(الحجز!$D10819,Rooms[الشقة],0),1)*الحجز!$E10819)+G10819)-F10819,الحجز!$H10819),"")</f>
        <v/>
      </c>
      <c r="I10819" s="10" t="str">
        <f>IFERROR(VLOOKUP(D10819,Rooms[[الشقة]:[وصف]],4,FALSE),"")</f>
        <v/>
      </c>
      <c r="K10819" s="16" t="str">
        <f t="shared" si="337"/>
        <v/>
      </c>
    </row>
    <row r="10820" spans="2:11" x14ac:dyDescent="0.2">
      <c r="B10820" s="10" t="str">
        <f t="shared" si="336"/>
        <v/>
      </c>
      <c r="C10820" s="30"/>
      <c r="H10820" s="10" t="str">
        <f>IFERROR(IF(INDEX(Rooms[اعتماد القيمة],MATCH(الحجز!$D10820,Rooms[الشقة],0),1)&lt;=الحجز!$C10820,((INDEX(Rooms[القيمة],MATCH(الحجز!$D10820,Rooms[الشقة],0),1)*الحجز!$E10820)+G10820)-F10820,الحجز!$H10820),"")</f>
        <v/>
      </c>
      <c r="I10820" s="10" t="str">
        <f>IFERROR(VLOOKUP(D10820,Rooms[[الشقة]:[وصف]],4,FALSE),"")</f>
        <v/>
      </c>
      <c r="K10820" s="16" t="str">
        <f t="shared" si="337"/>
        <v/>
      </c>
    </row>
    <row r="10821" spans="2:11" x14ac:dyDescent="0.2">
      <c r="B10821" s="10" t="str">
        <f t="shared" ref="B10821:B10884" si="338">IF(C10821&lt;&gt;"",ROW(A10818),"")</f>
        <v/>
      </c>
      <c r="C10821" s="30"/>
      <c r="H10821" s="10" t="str">
        <f>IFERROR(IF(INDEX(Rooms[اعتماد القيمة],MATCH(الحجز!$D10821,Rooms[الشقة],0),1)&lt;=الحجز!$C10821,((INDEX(Rooms[القيمة],MATCH(الحجز!$D10821,Rooms[الشقة],0),1)*الحجز!$E10821)+G10821)-F10821,الحجز!$H10821),"")</f>
        <v/>
      </c>
      <c r="I10821" s="10" t="str">
        <f>IFERROR(VLOOKUP(D10821,Rooms[[الشقة]:[وصف]],4,FALSE),"")</f>
        <v/>
      </c>
      <c r="K10821" s="16" t="str">
        <f t="shared" ref="K10821:K10884" si="339">IF(AND(E10821="",C10821=""),"",C10821+(IF(E10821&lt;1,E10821,(E10821-1))))</f>
        <v/>
      </c>
    </row>
    <row r="10822" spans="2:11" x14ac:dyDescent="0.2">
      <c r="B10822" s="10" t="str">
        <f t="shared" si="338"/>
        <v/>
      </c>
      <c r="C10822" s="30"/>
      <c r="H10822" s="10" t="str">
        <f>IFERROR(IF(INDEX(Rooms[اعتماد القيمة],MATCH(الحجز!$D10822,Rooms[الشقة],0),1)&lt;=الحجز!$C10822,((INDEX(Rooms[القيمة],MATCH(الحجز!$D10822,Rooms[الشقة],0),1)*الحجز!$E10822)+G10822)-F10822,الحجز!$H10822),"")</f>
        <v/>
      </c>
      <c r="I10822" s="10" t="str">
        <f>IFERROR(VLOOKUP(D10822,Rooms[[الشقة]:[وصف]],4,FALSE),"")</f>
        <v/>
      </c>
      <c r="K10822" s="16" t="str">
        <f t="shared" si="339"/>
        <v/>
      </c>
    </row>
    <row r="10823" spans="2:11" x14ac:dyDescent="0.2">
      <c r="B10823" s="10" t="str">
        <f t="shared" si="338"/>
        <v/>
      </c>
      <c r="C10823" s="30"/>
      <c r="H10823" s="10" t="str">
        <f>IFERROR(IF(INDEX(Rooms[اعتماد القيمة],MATCH(الحجز!$D10823,Rooms[الشقة],0),1)&lt;=الحجز!$C10823,((INDEX(Rooms[القيمة],MATCH(الحجز!$D10823,Rooms[الشقة],0),1)*الحجز!$E10823)+G10823)-F10823,الحجز!$H10823),"")</f>
        <v/>
      </c>
      <c r="I10823" s="10" t="str">
        <f>IFERROR(VLOOKUP(D10823,Rooms[[الشقة]:[وصف]],4,FALSE),"")</f>
        <v/>
      </c>
      <c r="K10823" s="16" t="str">
        <f t="shared" si="339"/>
        <v/>
      </c>
    </row>
    <row r="10824" spans="2:11" x14ac:dyDescent="0.2">
      <c r="B10824" s="10" t="str">
        <f t="shared" si="338"/>
        <v/>
      </c>
      <c r="C10824" s="30"/>
      <c r="H10824" s="10" t="str">
        <f>IFERROR(IF(INDEX(Rooms[اعتماد القيمة],MATCH(الحجز!$D10824,Rooms[الشقة],0),1)&lt;=الحجز!$C10824,((INDEX(Rooms[القيمة],MATCH(الحجز!$D10824,Rooms[الشقة],0),1)*الحجز!$E10824)+G10824)-F10824,الحجز!$H10824),"")</f>
        <v/>
      </c>
      <c r="I10824" s="10" t="str">
        <f>IFERROR(VLOOKUP(D10824,Rooms[[الشقة]:[وصف]],4,FALSE),"")</f>
        <v/>
      </c>
      <c r="K10824" s="16" t="str">
        <f t="shared" si="339"/>
        <v/>
      </c>
    </row>
    <row r="10825" spans="2:11" x14ac:dyDescent="0.2">
      <c r="B10825" s="10" t="str">
        <f t="shared" si="338"/>
        <v/>
      </c>
      <c r="C10825" s="30"/>
      <c r="H10825" s="10" t="str">
        <f>IFERROR(IF(INDEX(Rooms[اعتماد القيمة],MATCH(الحجز!$D10825,Rooms[الشقة],0),1)&lt;=الحجز!$C10825,((INDEX(Rooms[القيمة],MATCH(الحجز!$D10825,Rooms[الشقة],0),1)*الحجز!$E10825)+G10825)-F10825,الحجز!$H10825),"")</f>
        <v/>
      </c>
      <c r="I10825" s="10" t="str">
        <f>IFERROR(VLOOKUP(D10825,Rooms[[الشقة]:[وصف]],4,FALSE),"")</f>
        <v/>
      </c>
      <c r="K10825" s="16" t="str">
        <f t="shared" si="339"/>
        <v/>
      </c>
    </row>
    <row r="10826" spans="2:11" x14ac:dyDescent="0.2">
      <c r="B10826" s="10" t="str">
        <f t="shared" si="338"/>
        <v/>
      </c>
      <c r="C10826" s="30"/>
      <c r="H10826" s="10" t="str">
        <f>IFERROR(IF(INDEX(Rooms[اعتماد القيمة],MATCH(الحجز!$D10826,Rooms[الشقة],0),1)&lt;=الحجز!$C10826,((INDEX(Rooms[القيمة],MATCH(الحجز!$D10826,Rooms[الشقة],0),1)*الحجز!$E10826)+G10826)-F10826,الحجز!$H10826),"")</f>
        <v/>
      </c>
      <c r="I10826" s="10" t="str">
        <f>IFERROR(VLOOKUP(D10826,Rooms[[الشقة]:[وصف]],4,FALSE),"")</f>
        <v/>
      </c>
      <c r="K10826" s="16" t="str">
        <f t="shared" si="339"/>
        <v/>
      </c>
    </row>
    <row r="10827" spans="2:11" x14ac:dyDescent="0.2">
      <c r="B10827" s="10" t="str">
        <f t="shared" si="338"/>
        <v/>
      </c>
      <c r="C10827" s="30"/>
      <c r="H10827" s="10" t="str">
        <f>IFERROR(IF(INDEX(Rooms[اعتماد القيمة],MATCH(الحجز!$D10827,Rooms[الشقة],0),1)&lt;=الحجز!$C10827,((INDEX(Rooms[القيمة],MATCH(الحجز!$D10827,Rooms[الشقة],0),1)*الحجز!$E10827)+G10827)-F10827,الحجز!$H10827),"")</f>
        <v/>
      </c>
      <c r="I10827" s="10" t="str">
        <f>IFERROR(VLOOKUP(D10827,Rooms[[الشقة]:[وصف]],4,FALSE),"")</f>
        <v/>
      </c>
      <c r="K10827" s="16" t="str">
        <f t="shared" si="339"/>
        <v/>
      </c>
    </row>
    <row r="10828" spans="2:11" x14ac:dyDescent="0.2">
      <c r="B10828" s="10" t="str">
        <f t="shared" si="338"/>
        <v/>
      </c>
      <c r="C10828" s="30"/>
      <c r="H10828" s="10" t="str">
        <f>IFERROR(IF(INDEX(Rooms[اعتماد القيمة],MATCH(الحجز!$D10828,Rooms[الشقة],0),1)&lt;=الحجز!$C10828,((INDEX(Rooms[القيمة],MATCH(الحجز!$D10828,Rooms[الشقة],0),1)*الحجز!$E10828)+G10828)-F10828,الحجز!$H10828),"")</f>
        <v/>
      </c>
      <c r="I10828" s="10" t="str">
        <f>IFERROR(VLOOKUP(D10828,Rooms[[الشقة]:[وصف]],4,FALSE),"")</f>
        <v/>
      </c>
      <c r="K10828" s="16" t="str">
        <f t="shared" si="339"/>
        <v/>
      </c>
    </row>
    <row r="10829" spans="2:11" x14ac:dyDescent="0.2">
      <c r="B10829" s="10" t="str">
        <f t="shared" si="338"/>
        <v/>
      </c>
      <c r="C10829" s="30"/>
      <c r="H10829" s="10" t="str">
        <f>IFERROR(IF(INDEX(Rooms[اعتماد القيمة],MATCH(الحجز!$D10829,Rooms[الشقة],0),1)&lt;=الحجز!$C10829,((INDEX(Rooms[القيمة],MATCH(الحجز!$D10829,Rooms[الشقة],0),1)*الحجز!$E10829)+G10829)-F10829,الحجز!$H10829),"")</f>
        <v/>
      </c>
      <c r="I10829" s="10" t="str">
        <f>IFERROR(VLOOKUP(D10829,Rooms[[الشقة]:[وصف]],4,FALSE),"")</f>
        <v/>
      </c>
      <c r="K10829" s="16" t="str">
        <f t="shared" si="339"/>
        <v/>
      </c>
    </row>
    <row r="10830" spans="2:11" x14ac:dyDescent="0.2">
      <c r="B10830" s="10" t="str">
        <f t="shared" si="338"/>
        <v/>
      </c>
      <c r="C10830" s="30"/>
      <c r="H10830" s="10" t="str">
        <f>IFERROR(IF(INDEX(Rooms[اعتماد القيمة],MATCH(الحجز!$D10830,Rooms[الشقة],0),1)&lt;=الحجز!$C10830,((INDEX(Rooms[القيمة],MATCH(الحجز!$D10830,Rooms[الشقة],0),1)*الحجز!$E10830)+G10830)-F10830,الحجز!$H10830),"")</f>
        <v/>
      </c>
      <c r="I10830" s="10" t="str">
        <f>IFERROR(VLOOKUP(D10830,Rooms[[الشقة]:[وصف]],4,FALSE),"")</f>
        <v/>
      </c>
      <c r="K10830" s="16" t="str">
        <f t="shared" si="339"/>
        <v/>
      </c>
    </row>
    <row r="10831" spans="2:11" x14ac:dyDescent="0.2">
      <c r="B10831" s="10" t="str">
        <f t="shared" si="338"/>
        <v/>
      </c>
      <c r="C10831" s="30"/>
      <c r="H10831" s="10" t="str">
        <f>IFERROR(IF(INDEX(Rooms[اعتماد القيمة],MATCH(الحجز!$D10831,Rooms[الشقة],0),1)&lt;=الحجز!$C10831,((INDEX(Rooms[القيمة],MATCH(الحجز!$D10831,Rooms[الشقة],0),1)*الحجز!$E10831)+G10831)-F10831,الحجز!$H10831),"")</f>
        <v/>
      </c>
      <c r="I10831" s="10" t="str">
        <f>IFERROR(VLOOKUP(D10831,Rooms[[الشقة]:[وصف]],4,FALSE),"")</f>
        <v/>
      </c>
      <c r="K10831" s="16" t="str">
        <f t="shared" si="339"/>
        <v/>
      </c>
    </row>
    <row r="10832" spans="2:11" x14ac:dyDescent="0.2">
      <c r="B10832" s="10" t="str">
        <f t="shared" si="338"/>
        <v/>
      </c>
      <c r="C10832" s="30"/>
      <c r="H10832" s="10" t="str">
        <f>IFERROR(IF(INDEX(Rooms[اعتماد القيمة],MATCH(الحجز!$D10832,Rooms[الشقة],0),1)&lt;=الحجز!$C10832,((INDEX(Rooms[القيمة],MATCH(الحجز!$D10832,Rooms[الشقة],0),1)*الحجز!$E10832)+G10832)-F10832,الحجز!$H10832),"")</f>
        <v/>
      </c>
      <c r="I10832" s="10" t="str">
        <f>IFERROR(VLOOKUP(D10832,Rooms[[الشقة]:[وصف]],4,FALSE),"")</f>
        <v/>
      </c>
      <c r="K10832" s="16" t="str">
        <f t="shared" si="339"/>
        <v/>
      </c>
    </row>
    <row r="10833" spans="2:11" x14ac:dyDescent="0.2">
      <c r="B10833" s="10" t="str">
        <f t="shared" si="338"/>
        <v/>
      </c>
      <c r="C10833" s="30"/>
      <c r="H10833" s="10" t="str">
        <f>IFERROR(IF(INDEX(Rooms[اعتماد القيمة],MATCH(الحجز!$D10833,Rooms[الشقة],0),1)&lt;=الحجز!$C10833,((INDEX(Rooms[القيمة],MATCH(الحجز!$D10833,Rooms[الشقة],0),1)*الحجز!$E10833)+G10833)-F10833,الحجز!$H10833),"")</f>
        <v/>
      </c>
      <c r="I10833" s="10" t="str">
        <f>IFERROR(VLOOKUP(D10833,Rooms[[الشقة]:[وصف]],4,FALSE),"")</f>
        <v/>
      </c>
      <c r="K10833" s="16" t="str">
        <f t="shared" si="339"/>
        <v/>
      </c>
    </row>
    <row r="10834" spans="2:11" x14ac:dyDescent="0.2">
      <c r="B10834" s="10" t="str">
        <f t="shared" si="338"/>
        <v/>
      </c>
      <c r="C10834" s="30"/>
      <c r="H10834" s="10" t="str">
        <f>IFERROR(IF(INDEX(Rooms[اعتماد القيمة],MATCH(الحجز!$D10834,Rooms[الشقة],0),1)&lt;=الحجز!$C10834,((INDEX(Rooms[القيمة],MATCH(الحجز!$D10834,Rooms[الشقة],0),1)*الحجز!$E10834)+G10834)-F10834,الحجز!$H10834),"")</f>
        <v/>
      </c>
      <c r="I10834" s="10" t="str">
        <f>IFERROR(VLOOKUP(D10834,Rooms[[الشقة]:[وصف]],4,FALSE),"")</f>
        <v/>
      </c>
      <c r="K10834" s="16" t="str">
        <f t="shared" si="339"/>
        <v/>
      </c>
    </row>
    <row r="10835" spans="2:11" x14ac:dyDescent="0.2">
      <c r="B10835" s="10" t="str">
        <f t="shared" si="338"/>
        <v/>
      </c>
      <c r="C10835" s="30"/>
      <c r="H10835" s="10" t="str">
        <f>IFERROR(IF(INDEX(Rooms[اعتماد القيمة],MATCH(الحجز!$D10835,Rooms[الشقة],0),1)&lt;=الحجز!$C10835,((INDEX(Rooms[القيمة],MATCH(الحجز!$D10835,Rooms[الشقة],0),1)*الحجز!$E10835)+G10835)-F10835,الحجز!$H10835),"")</f>
        <v/>
      </c>
      <c r="I10835" s="10" t="str">
        <f>IFERROR(VLOOKUP(D10835,Rooms[[الشقة]:[وصف]],4,FALSE),"")</f>
        <v/>
      </c>
      <c r="K10835" s="16" t="str">
        <f t="shared" si="339"/>
        <v/>
      </c>
    </row>
    <row r="10836" spans="2:11" x14ac:dyDescent="0.2">
      <c r="B10836" s="10" t="str">
        <f t="shared" si="338"/>
        <v/>
      </c>
      <c r="C10836" s="30"/>
      <c r="H10836" s="10" t="str">
        <f>IFERROR(IF(INDEX(Rooms[اعتماد القيمة],MATCH(الحجز!$D10836,Rooms[الشقة],0),1)&lt;=الحجز!$C10836,((INDEX(Rooms[القيمة],MATCH(الحجز!$D10836,Rooms[الشقة],0),1)*الحجز!$E10836)+G10836)-F10836,الحجز!$H10836),"")</f>
        <v/>
      </c>
      <c r="I10836" s="10" t="str">
        <f>IFERROR(VLOOKUP(D10836,Rooms[[الشقة]:[وصف]],4,FALSE),"")</f>
        <v/>
      </c>
      <c r="K10836" s="16" t="str">
        <f t="shared" si="339"/>
        <v/>
      </c>
    </row>
    <row r="10837" spans="2:11" x14ac:dyDescent="0.2">
      <c r="B10837" s="10" t="str">
        <f t="shared" si="338"/>
        <v/>
      </c>
      <c r="C10837" s="30"/>
      <c r="H10837" s="10" t="str">
        <f>IFERROR(IF(INDEX(Rooms[اعتماد القيمة],MATCH(الحجز!$D10837,Rooms[الشقة],0),1)&lt;=الحجز!$C10837,((INDEX(Rooms[القيمة],MATCH(الحجز!$D10837,Rooms[الشقة],0),1)*الحجز!$E10837)+G10837)-F10837,الحجز!$H10837),"")</f>
        <v/>
      </c>
      <c r="I10837" s="10" t="str">
        <f>IFERROR(VLOOKUP(D10837,Rooms[[الشقة]:[وصف]],4,FALSE),"")</f>
        <v/>
      </c>
      <c r="K10837" s="16" t="str">
        <f t="shared" si="339"/>
        <v/>
      </c>
    </row>
    <row r="10838" spans="2:11" x14ac:dyDescent="0.2">
      <c r="B10838" s="10" t="str">
        <f t="shared" si="338"/>
        <v/>
      </c>
      <c r="C10838" s="30"/>
      <c r="H10838" s="10" t="str">
        <f>IFERROR(IF(INDEX(Rooms[اعتماد القيمة],MATCH(الحجز!$D10838,Rooms[الشقة],0),1)&lt;=الحجز!$C10838,((INDEX(Rooms[القيمة],MATCH(الحجز!$D10838,Rooms[الشقة],0),1)*الحجز!$E10838)+G10838)-F10838,الحجز!$H10838),"")</f>
        <v/>
      </c>
      <c r="I10838" s="10" t="str">
        <f>IFERROR(VLOOKUP(D10838,Rooms[[الشقة]:[وصف]],4,FALSE),"")</f>
        <v/>
      </c>
      <c r="K10838" s="16" t="str">
        <f t="shared" si="339"/>
        <v/>
      </c>
    </row>
    <row r="10839" spans="2:11" x14ac:dyDescent="0.2">
      <c r="B10839" s="10" t="str">
        <f t="shared" si="338"/>
        <v/>
      </c>
      <c r="C10839" s="30"/>
      <c r="H10839" s="10" t="str">
        <f>IFERROR(IF(INDEX(Rooms[اعتماد القيمة],MATCH(الحجز!$D10839,Rooms[الشقة],0),1)&lt;=الحجز!$C10839,((INDEX(Rooms[القيمة],MATCH(الحجز!$D10839,Rooms[الشقة],0),1)*الحجز!$E10839)+G10839)-F10839,الحجز!$H10839),"")</f>
        <v/>
      </c>
      <c r="I10839" s="10" t="str">
        <f>IFERROR(VLOOKUP(D10839,Rooms[[الشقة]:[وصف]],4,FALSE),"")</f>
        <v/>
      </c>
      <c r="K10839" s="16" t="str">
        <f t="shared" si="339"/>
        <v/>
      </c>
    </row>
    <row r="10840" spans="2:11" x14ac:dyDescent="0.2">
      <c r="B10840" s="10" t="str">
        <f t="shared" si="338"/>
        <v/>
      </c>
      <c r="C10840" s="30"/>
      <c r="H10840" s="10" t="str">
        <f>IFERROR(IF(INDEX(Rooms[اعتماد القيمة],MATCH(الحجز!$D10840,Rooms[الشقة],0),1)&lt;=الحجز!$C10840,((INDEX(Rooms[القيمة],MATCH(الحجز!$D10840,Rooms[الشقة],0),1)*الحجز!$E10840)+G10840)-F10840,الحجز!$H10840),"")</f>
        <v/>
      </c>
      <c r="I10840" s="10" t="str">
        <f>IFERROR(VLOOKUP(D10840,Rooms[[الشقة]:[وصف]],4,FALSE),"")</f>
        <v/>
      </c>
      <c r="K10840" s="16" t="str">
        <f t="shared" si="339"/>
        <v/>
      </c>
    </row>
    <row r="10841" spans="2:11" x14ac:dyDescent="0.2">
      <c r="B10841" s="10" t="str">
        <f t="shared" si="338"/>
        <v/>
      </c>
      <c r="C10841" s="30"/>
      <c r="H10841" s="10" t="str">
        <f>IFERROR(IF(INDEX(Rooms[اعتماد القيمة],MATCH(الحجز!$D10841,Rooms[الشقة],0),1)&lt;=الحجز!$C10841,((INDEX(Rooms[القيمة],MATCH(الحجز!$D10841,Rooms[الشقة],0),1)*الحجز!$E10841)+G10841)-F10841,الحجز!$H10841),"")</f>
        <v/>
      </c>
      <c r="I10841" s="10" t="str">
        <f>IFERROR(VLOOKUP(D10841,Rooms[[الشقة]:[وصف]],4,FALSE),"")</f>
        <v/>
      </c>
      <c r="K10841" s="16" t="str">
        <f t="shared" si="339"/>
        <v/>
      </c>
    </row>
    <row r="10842" spans="2:11" x14ac:dyDescent="0.2">
      <c r="B10842" s="10" t="str">
        <f t="shared" si="338"/>
        <v/>
      </c>
      <c r="C10842" s="30"/>
      <c r="H10842" s="10" t="str">
        <f>IFERROR(IF(INDEX(Rooms[اعتماد القيمة],MATCH(الحجز!$D10842,Rooms[الشقة],0),1)&lt;=الحجز!$C10842,((INDEX(Rooms[القيمة],MATCH(الحجز!$D10842,Rooms[الشقة],0),1)*الحجز!$E10842)+G10842)-F10842,الحجز!$H10842),"")</f>
        <v/>
      </c>
      <c r="I10842" s="10" t="str">
        <f>IFERROR(VLOOKUP(D10842,Rooms[[الشقة]:[وصف]],4,FALSE),"")</f>
        <v/>
      </c>
      <c r="K10842" s="16" t="str">
        <f t="shared" si="339"/>
        <v/>
      </c>
    </row>
    <row r="10843" spans="2:11" x14ac:dyDescent="0.2">
      <c r="B10843" s="10" t="str">
        <f t="shared" si="338"/>
        <v/>
      </c>
      <c r="C10843" s="30"/>
      <c r="H10843" s="10" t="str">
        <f>IFERROR(IF(INDEX(Rooms[اعتماد القيمة],MATCH(الحجز!$D10843,Rooms[الشقة],0),1)&lt;=الحجز!$C10843,((INDEX(Rooms[القيمة],MATCH(الحجز!$D10843,Rooms[الشقة],0),1)*الحجز!$E10843)+G10843)-F10843,الحجز!$H10843),"")</f>
        <v/>
      </c>
      <c r="I10843" s="10" t="str">
        <f>IFERROR(VLOOKUP(D10843,Rooms[[الشقة]:[وصف]],4,FALSE),"")</f>
        <v/>
      </c>
      <c r="K10843" s="16" t="str">
        <f t="shared" si="339"/>
        <v/>
      </c>
    </row>
    <row r="10844" spans="2:11" x14ac:dyDescent="0.2">
      <c r="B10844" s="10" t="str">
        <f t="shared" si="338"/>
        <v/>
      </c>
      <c r="C10844" s="30"/>
      <c r="H10844" s="10" t="str">
        <f>IFERROR(IF(INDEX(Rooms[اعتماد القيمة],MATCH(الحجز!$D10844,Rooms[الشقة],0),1)&lt;=الحجز!$C10844,((INDEX(Rooms[القيمة],MATCH(الحجز!$D10844,Rooms[الشقة],0),1)*الحجز!$E10844)+G10844)-F10844,الحجز!$H10844),"")</f>
        <v/>
      </c>
      <c r="I10844" s="10" t="str">
        <f>IFERROR(VLOOKUP(D10844,Rooms[[الشقة]:[وصف]],4,FALSE),"")</f>
        <v/>
      </c>
      <c r="K10844" s="16" t="str">
        <f t="shared" si="339"/>
        <v/>
      </c>
    </row>
    <row r="10845" spans="2:11" x14ac:dyDescent="0.2">
      <c r="B10845" s="10" t="str">
        <f t="shared" si="338"/>
        <v/>
      </c>
      <c r="C10845" s="30"/>
      <c r="H10845" s="10" t="str">
        <f>IFERROR(IF(INDEX(Rooms[اعتماد القيمة],MATCH(الحجز!$D10845,Rooms[الشقة],0),1)&lt;=الحجز!$C10845,((INDEX(Rooms[القيمة],MATCH(الحجز!$D10845,Rooms[الشقة],0),1)*الحجز!$E10845)+G10845)-F10845,الحجز!$H10845),"")</f>
        <v/>
      </c>
      <c r="I10845" s="10" t="str">
        <f>IFERROR(VLOOKUP(D10845,Rooms[[الشقة]:[وصف]],4,FALSE),"")</f>
        <v/>
      </c>
      <c r="K10845" s="16" t="str">
        <f t="shared" si="339"/>
        <v/>
      </c>
    </row>
    <row r="10846" spans="2:11" x14ac:dyDescent="0.2">
      <c r="B10846" s="10" t="str">
        <f t="shared" si="338"/>
        <v/>
      </c>
      <c r="C10846" s="30"/>
      <c r="H10846" s="10" t="str">
        <f>IFERROR(IF(INDEX(Rooms[اعتماد القيمة],MATCH(الحجز!$D10846,Rooms[الشقة],0),1)&lt;=الحجز!$C10846,((INDEX(Rooms[القيمة],MATCH(الحجز!$D10846,Rooms[الشقة],0),1)*الحجز!$E10846)+G10846)-F10846,الحجز!$H10846),"")</f>
        <v/>
      </c>
      <c r="I10846" s="10" t="str">
        <f>IFERROR(VLOOKUP(D10846,Rooms[[الشقة]:[وصف]],4,FALSE),"")</f>
        <v/>
      </c>
      <c r="K10846" s="16" t="str">
        <f t="shared" si="339"/>
        <v/>
      </c>
    </row>
    <row r="10847" spans="2:11" x14ac:dyDescent="0.2">
      <c r="B10847" s="10" t="str">
        <f t="shared" si="338"/>
        <v/>
      </c>
      <c r="C10847" s="30"/>
      <c r="H10847" s="10" t="str">
        <f>IFERROR(IF(INDEX(Rooms[اعتماد القيمة],MATCH(الحجز!$D10847,Rooms[الشقة],0),1)&lt;=الحجز!$C10847,((INDEX(Rooms[القيمة],MATCH(الحجز!$D10847,Rooms[الشقة],0),1)*الحجز!$E10847)+G10847)-F10847,الحجز!$H10847),"")</f>
        <v/>
      </c>
      <c r="I10847" s="10" t="str">
        <f>IFERROR(VLOOKUP(D10847,Rooms[[الشقة]:[وصف]],4,FALSE),"")</f>
        <v/>
      </c>
      <c r="K10847" s="16" t="str">
        <f t="shared" si="339"/>
        <v/>
      </c>
    </row>
    <row r="10848" spans="2:11" x14ac:dyDescent="0.2">
      <c r="B10848" s="10" t="str">
        <f t="shared" si="338"/>
        <v/>
      </c>
      <c r="C10848" s="30"/>
      <c r="H10848" s="10" t="str">
        <f>IFERROR(IF(INDEX(Rooms[اعتماد القيمة],MATCH(الحجز!$D10848,Rooms[الشقة],0),1)&lt;=الحجز!$C10848,((INDEX(Rooms[القيمة],MATCH(الحجز!$D10848,Rooms[الشقة],0),1)*الحجز!$E10848)+G10848)-F10848,الحجز!$H10848),"")</f>
        <v/>
      </c>
      <c r="I10848" s="10" t="str">
        <f>IFERROR(VLOOKUP(D10848,Rooms[[الشقة]:[وصف]],4,FALSE),"")</f>
        <v/>
      </c>
      <c r="K10848" s="16" t="str">
        <f t="shared" si="339"/>
        <v/>
      </c>
    </row>
    <row r="10849" spans="2:11" x14ac:dyDescent="0.2">
      <c r="B10849" s="10" t="str">
        <f t="shared" si="338"/>
        <v/>
      </c>
      <c r="C10849" s="30"/>
      <c r="H10849" s="10" t="str">
        <f>IFERROR(IF(INDEX(Rooms[اعتماد القيمة],MATCH(الحجز!$D10849,Rooms[الشقة],0),1)&lt;=الحجز!$C10849,((INDEX(Rooms[القيمة],MATCH(الحجز!$D10849,Rooms[الشقة],0),1)*الحجز!$E10849)+G10849)-F10849,الحجز!$H10849),"")</f>
        <v/>
      </c>
      <c r="I10849" s="10" t="str">
        <f>IFERROR(VLOOKUP(D10849,Rooms[[الشقة]:[وصف]],4,FALSE),"")</f>
        <v/>
      </c>
      <c r="K10849" s="16" t="str">
        <f t="shared" si="339"/>
        <v/>
      </c>
    </row>
    <row r="10850" spans="2:11" x14ac:dyDescent="0.2">
      <c r="B10850" s="10" t="str">
        <f t="shared" si="338"/>
        <v/>
      </c>
      <c r="C10850" s="30"/>
      <c r="H10850" s="10" t="str">
        <f>IFERROR(IF(INDEX(Rooms[اعتماد القيمة],MATCH(الحجز!$D10850,Rooms[الشقة],0),1)&lt;=الحجز!$C10850,((INDEX(Rooms[القيمة],MATCH(الحجز!$D10850,Rooms[الشقة],0),1)*الحجز!$E10850)+G10850)-F10850,الحجز!$H10850),"")</f>
        <v/>
      </c>
      <c r="I10850" s="10" t="str">
        <f>IFERROR(VLOOKUP(D10850,Rooms[[الشقة]:[وصف]],4,FALSE),"")</f>
        <v/>
      </c>
      <c r="K10850" s="16" t="str">
        <f t="shared" si="339"/>
        <v/>
      </c>
    </row>
    <row r="10851" spans="2:11" x14ac:dyDescent="0.2">
      <c r="B10851" s="10" t="str">
        <f t="shared" si="338"/>
        <v/>
      </c>
      <c r="C10851" s="30"/>
      <c r="H10851" s="10" t="str">
        <f>IFERROR(IF(INDEX(Rooms[اعتماد القيمة],MATCH(الحجز!$D10851,Rooms[الشقة],0),1)&lt;=الحجز!$C10851,((INDEX(Rooms[القيمة],MATCH(الحجز!$D10851,Rooms[الشقة],0),1)*الحجز!$E10851)+G10851)-F10851,الحجز!$H10851),"")</f>
        <v/>
      </c>
      <c r="I10851" s="10" t="str">
        <f>IFERROR(VLOOKUP(D10851,Rooms[[الشقة]:[وصف]],4,FALSE),"")</f>
        <v/>
      </c>
      <c r="K10851" s="16" t="str">
        <f t="shared" si="339"/>
        <v/>
      </c>
    </row>
    <row r="10852" spans="2:11" x14ac:dyDescent="0.2">
      <c r="B10852" s="10" t="str">
        <f t="shared" si="338"/>
        <v/>
      </c>
      <c r="C10852" s="30"/>
      <c r="H10852" s="10" t="str">
        <f>IFERROR(IF(INDEX(Rooms[اعتماد القيمة],MATCH(الحجز!$D10852,Rooms[الشقة],0),1)&lt;=الحجز!$C10852,((INDEX(Rooms[القيمة],MATCH(الحجز!$D10852,Rooms[الشقة],0),1)*الحجز!$E10852)+G10852)-F10852,الحجز!$H10852),"")</f>
        <v/>
      </c>
      <c r="I10852" s="10" t="str">
        <f>IFERROR(VLOOKUP(D10852,Rooms[[الشقة]:[وصف]],4,FALSE),"")</f>
        <v/>
      </c>
      <c r="K10852" s="16" t="str">
        <f t="shared" si="339"/>
        <v/>
      </c>
    </row>
    <row r="10853" spans="2:11" x14ac:dyDescent="0.2">
      <c r="B10853" s="10" t="str">
        <f t="shared" si="338"/>
        <v/>
      </c>
      <c r="C10853" s="30"/>
      <c r="H10853" s="10" t="str">
        <f>IFERROR(IF(INDEX(Rooms[اعتماد القيمة],MATCH(الحجز!$D10853,Rooms[الشقة],0),1)&lt;=الحجز!$C10853,((INDEX(Rooms[القيمة],MATCH(الحجز!$D10853,Rooms[الشقة],0),1)*الحجز!$E10853)+G10853)-F10853,الحجز!$H10853),"")</f>
        <v/>
      </c>
      <c r="I10853" s="10" t="str">
        <f>IFERROR(VLOOKUP(D10853,Rooms[[الشقة]:[وصف]],4,FALSE),"")</f>
        <v/>
      </c>
      <c r="K10853" s="16" t="str">
        <f t="shared" si="339"/>
        <v/>
      </c>
    </row>
    <row r="10854" spans="2:11" x14ac:dyDescent="0.2">
      <c r="B10854" s="10" t="str">
        <f t="shared" si="338"/>
        <v/>
      </c>
      <c r="C10854" s="30"/>
      <c r="H10854" s="10" t="str">
        <f>IFERROR(IF(INDEX(Rooms[اعتماد القيمة],MATCH(الحجز!$D10854,Rooms[الشقة],0),1)&lt;=الحجز!$C10854,((INDEX(Rooms[القيمة],MATCH(الحجز!$D10854,Rooms[الشقة],0),1)*الحجز!$E10854)+G10854)-F10854,الحجز!$H10854),"")</f>
        <v/>
      </c>
      <c r="I10854" s="10" t="str">
        <f>IFERROR(VLOOKUP(D10854,Rooms[[الشقة]:[وصف]],4,FALSE),"")</f>
        <v/>
      </c>
      <c r="K10854" s="16" t="str">
        <f t="shared" si="339"/>
        <v/>
      </c>
    </row>
    <row r="10855" spans="2:11" x14ac:dyDescent="0.2">
      <c r="B10855" s="10" t="str">
        <f t="shared" si="338"/>
        <v/>
      </c>
      <c r="C10855" s="30"/>
      <c r="H10855" s="10" t="str">
        <f>IFERROR(IF(INDEX(Rooms[اعتماد القيمة],MATCH(الحجز!$D10855,Rooms[الشقة],0),1)&lt;=الحجز!$C10855,((INDEX(Rooms[القيمة],MATCH(الحجز!$D10855,Rooms[الشقة],0),1)*الحجز!$E10855)+G10855)-F10855,الحجز!$H10855),"")</f>
        <v/>
      </c>
      <c r="I10855" s="10" t="str">
        <f>IFERROR(VLOOKUP(D10855,Rooms[[الشقة]:[وصف]],4,FALSE),"")</f>
        <v/>
      </c>
      <c r="K10855" s="16" t="str">
        <f t="shared" si="339"/>
        <v/>
      </c>
    </row>
    <row r="10856" spans="2:11" x14ac:dyDescent="0.2">
      <c r="B10856" s="10" t="str">
        <f t="shared" si="338"/>
        <v/>
      </c>
      <c r="C10856" s="30"/>
      <c r="H10856" s="10" t="str">
        <f>IFERROR(IF(INDEX(Rooms[اعتماد القيمة],MATCH(الحجز!$D10856,Rooms[الشقة],0),1)&lt;=الحجز!$C10856,((INDEX(Rooms[القيمة],MATCH(الحجز!$D10856,Rooms[الشقة],0),1)*الحجز!$E10856)+G10856)-F10856,الحجز!$H10856),"")</f>
        <v/>
      </c>
      <c r="I10856" s="10" t="str">
        <f>IFERROR(VLOOKUP(D10856,Rooms[[الشقة]:[وصف]],4,FALSE),"")</f>
        <v/>
      </c>
      <c r="K10856" s="16" t="str">
        <f t="shared" si="339"/>
        <v/>
      </c>
    </row>
    <row r="10857" spans="2:11" x14ac:dyDescent="0.2">
      <c r="B10857" s="10" t="str">
        <f t="shared" si="338"/>
        <v/>
      </c>
      <c r="C10857" s="30"/>
      <c r="H10857" s="10" t="str">
        <f>IFERROR(IF(INDEX(Rooms[اعتماد القيمة],MATCH(الحجز!$D10857,Rooms[الشقة],0),1)&lt;=الحجز!$C10857,((INDEX(Rooms[القيمة],MATCH(الحجز!$D10857,Rooms[الشقة],0),1)*الحجز!$E10857)+G10857)-F10857,الحجز!$H10857),"")</f>
        <v/>
      </c>
      <c r="I10857" s="10" t="str">
        <f>IFERROR(VLOOKUP(D10857,Rooms[[الشقة]:[وصف]],4,FALSE),"")</f>
        <v/>
      </c>
      <c r="K10857" s="16" t="str">
        <f t="shared" si="339"/>
        <v/>
      </c>
    </row>
    <row r="10858" spans="2:11" x14ac:dyDescent="0.2">
      <c r="B10858" s="10" t="str">
        <f t="shared" si="338"/>
        <v/>
      </c>
      <c r="C10858" s="30"/>
      <c r="H10858" s="10" t="str">
        <f>IFERROR(IF(INDEX(Rooms[اعتماد القيمة],MATCH(الحجز!$D10858,Rooms[الشقة],0),1)&lt;=الحجز!$C10858,((INDEX(Rooms[القيمة],MATCH(الحجز!$D10858,Rooms[الشقة],0),1)*الحجز!$E10858)+G10858)-F10858,الحجز!$H10858),"")</f>
        <v/>
      </c>
      <c r="I10858" s="10" t="str">
        <f>IFERROR(VLOOKUP(D10858,Rooms[[الشقة]:[وصف]],4,FALSE),"")</f>
        <v/>
      </c>
      <c r="K10858" s="16" t="str">
        <f t="shared" si="339"/>
        <v/>
      </c>
    </row>
    <row r="10859" spans="2:11" x14ac:dyDescent="0.2">
      <c r="B10859" s="10" t="str">
        <f t="shared" si="338"/>
        <v/>
      </c>
      <c r="C10859" s="30"/>
      <c r="H10859" s="10" t="str">
        <f>IFERROR(IF(INDEX(Rooms[اعتماد القيمة],MATCH(الحجز!$D10859,Rooms[الشقة],0),1)&lt;=الحجز!$C10859,((INDEX(Rooms[القيمة],MATCH(الحجز!$D10859,Rooms[الشقة],0),1)*الحجز!$E10859)+G10859)-F10859,الحجز!$H10859),"")</f>
        <v/>
      </c>
      <c r="I10859" s="10" t="str">
        <f>IFERROR(VLOOKUP(D10859,Rooms[[الشقة]:[وصف]],4,FALSE),"")</f>
        <v/>
      </c>
      <c r="K10859" s="16" t="str">
        <f t="shared" si="339"/>
        <v/>
      </c>
    </row>
    <row r="10860" spans="2:11" x14ac:dyDescent="0.2">
      <c r="B10860" s="10" t="str">
        <f t="shared" si="338"/>
        <v/>
      </c>
      <c r="C10860" s="30"/>
      <c r="H10860" s="10" t="str">
        <f>IFERROR(IF(INDEX(Rooms[اعتماد القيمة],MATCH(الحجز!$D10860,Rooms[الشقة],0),1)&lt;=الحجز!$C10860,((INDEX(Rooms[القيمة],MATCH(الحجز!$D10860,Rooms[الشقة],0),1)*الحجز!$E10860)+G10860)-F10860,الحجز!$H10860),"")</f>
        <v/>
      </c>
      <c r="I10860" s="10" t="str">
        <f>IFERROR(VLOOKUP(D10860,Rooms[[الشقة]:[وصف]],4,FALSE),"")</f>
        <v/>
      </c>
      <c r="K10860" s="16" t="str">
        <f t="shared" si="339"/>
        <v/>
      </c>
    </row>
    <row r="10861" spans="2:11" x14ac:dyDescent="0.2">
      <c r="B10861" s="10" t="str">
        <f t="shared" si="338"/>
        <v/>
      </c>
      <c r="C10861" s="30"/>
      <c r="H10861" s="10" t="str">
        <f>IFERROR(IF(INDEX(Rooms[اعتماد القيمة],MATCH(الحجز!$D10861,Rooms[الشقة],0),1)&lt;=الحجز!$C10861,((INDEX(Rooms[القيمة],MATCH(الحجز!$D10861,Rooms[الشقة],0),1)*الحجز!$E10861)+G10861)-F10861,الحجز!$H10861),"")</f>
        <v/>
      </c>
      <c r="I10861" s="10" t="str">
        <f>IFERROR(VLOOKUP(D10861,Rooms[[الشقة]:[وصف]],4,FALSE),"")</f>
        <v/>
      </c>
      <c r="K10861" s="16" t="str">
        <f t="shared" si="339"/>
        <v/>
      </c>
    </row>
    <row r="10862" spans="2:11" x14ac:dyDescent="0.2">
      <c r="B10862" s="10" t="str">
        <f t="shared" si="338"/>
        <v/>
      </c>
      <c r="C10862" s="30"/>
      <c r="H10862" s="10" t="str">
        <f>IFERROR(IF(INDEX(Rooms[اعتماد القيمة],MATCH(الحجز!$D10862,Rooms[الشقة],0),1)&lt;=الحجز!$C10862,((INDEX(Rooms[القيمة],MATCH(الحجز!$D10862,Rooms[الشقة],0),1)*الحجز!$E10862)+G10862)-F10862,الحجز!$H10862),"")</f>
        <v/>
      </c>
      <c r="I10862" s="10" t="str">
        <f>IFERROR(VLOOKUP(D10862,Rooms[[الشقة]:[وصف]],4,FALSE),"")</f>
        <v/>
      </c>
      <c r="K10862" s="16" t="str">
        <f t="shared" si="339"/>
        <v/>
      </c>
    </row>
    <row r="10863" spans="2:11" x14ac:dyDescent="0.2">
      <c r="B10863" s="10" t="str">
        <f t="shared" si="338"/>
        <v/>
      </c>
      <c r="C10863" s="30"/>
      <c r="H10863" s="10" t="str">
        <f>IFERROR(IF(INDEX(Rooms[اعتماد القيمة],MATCH(الحجز!$D10863,Rooms[الشقة],0),1)&lt;=الحجز!$C10863,((INDEX(Rooms[القيمة],MATCH(الحجز!$D10863,Rooms[الشقة],0),1)*الحجز!$E10863)+G10863)-F10863,الحجز!$H10863),"")</f>
        <v/>
      </c>
      <c r="I10863" s="10" t="str">
        <f>IFERROR(VLOOKUP(D10863,Rooms[[الشقة]:[وصف]],4,FALSE),"")</f>
        <v/>
      </c>
      <c r="K10863" s="16" t="str">
        <f t="shared" si="339"/>
        <v/>
      </c>
    </row>
    <row r="10864" spans="2:11" x14ac:dyDescent="0.2">
      <c r="B10864" s="10" t="str">
        <f t="shared" si="338"/>
        <v/>
      </c>
      <c r="C10864" s="30"/>
      <c r="H10864" s="10" t="str">
        <f>IFERROR(IF(INDEX(Rooms[اعتماد القيمة],MATCH(الحجز!$D10864,Rooms[الشقة],0),1)&lt;=الحجز!$C10864,((INDEX(Rooms[القيمة],MATCH(الحجز!$D10864,Rooms[الشقة],0),1)*الحجز!$E10864)+G10864)-F10864,الحجز!$H10864),"")</f>
        <v/>
      </c>
      <c r="I10864" s="10" t="str">
        <f>IFERROR(VLOOKUP(D10864,Rooms[[الشقة]:[وصف]],4,FALSE),"")</f>
        <v/>
      </c>
      <c r="K10864" s="16" t="str">
        <f t="shared" si="339"/>
        <v/>
      </c>
    </row>
    <row r="10865" spans="2:11" x14ac:dyDescent="0.2">
      <c r="B10865" s="10" t="str">
        <f t="shared" si="338"/>
        <v/>
      </c>
      <c r="C10865" s="30"/>
      <c r="H10865" s="10" t="str">
        <f>IFERROR(IF(INDEX(Rooms[اعتماد القيمة],MATCH(الحجز!$D10865,Rooms[الشقة],0),1)&lt;=الحجز!$C10865,((INDEX(Rooms[القيمة],MATCH(الحجز!$D10865,Rooms[الشقة],0),1)*الحجز!$E10865)+G10865)-F10865,الحجز!$H10865),"")</f>
        <v/>
      </c>
      <c r="I10865" s="10" t="str">
        <f>IFERROR(VLOOKUP(D10865,Rooms[[الشقة]:[وصف]],4,FALSE),"")</f>
        <v/>
      </c>
      <c r="K10865" s="16" t="str">
        <f t="shared" si="339"/>
        <v/>
      </c>
    </row>
    <row r="10866" spans="2:11" x14ac:dyDescent="0.2">
      <c r="B10866" s="10" t="str">
        <f t="shared" si="338"/>
        <v/>
      </c>
      <c r="C10866" s="30"/>
      <c r="H10866" s="10" t="str">
        <f>IFERROR(IF(INDEX(Rooms[اعتماد القيمة],MATCH(الحجز!$D10866,Rooms[الشقة],0),1)&lt;=الحجز!$C10866,((INDEX(Rooms[القيمة],MATCH(الحجز!$D10866,Rooms[الشقة],0),1)*الحجز!$E10866)+G10866)-F10866,الحجز!$H10866),"")</f>
        <v/>
      </c>
      <c r="I10866" s="10" t="str">
        <f>IFERROR(VLOOKUP(D10866,Rooms[[الشقة]:[وصف]],4,FALSE),"")</f>
        <v/>
      </c>
      <c r="K10866" s="16" t="str">
        <f t="shared" si="339"/>
        <v/>
      </c>
    </row>
    <row r="10867" spans="2:11" x14ac:dyDescent="0.2">
      <c r="B10867" s="10" t="str">
        <f t="shared" si="338"/>
        <v/>
      </c>
      <c r="C10867" s="30"/>
      <c r="H10867" s="10" t="str">
        <f>IFERROR(IF(INDEX(Rooms[اعتماد القيمة],MATCH(الحجز!$D10867,Rooms[الشقة],0),1)&lt;=الحجز!$C10867,((INDEX(Rooms[القيمة],MATCH(الحجز!$D10867,Rooms[الشقة],0),1)*الحجز!$E10867)+G10867)-F10867,الحجز!$H10867),"")</f>
        <v/>
      </c>
      <c r="I10867" s="10" t="str">
        <f>IFERROR(VLOOKUP(D10867,Rooms[[الشقة]:[وصف]],4,FALSE),"")</f>
        <v/>
      </c>
      <c r="K10867" s="16" t="str">
        <f t="shared" si="339"/>
        <v/>
      </c>
    </row>
    <row r="10868" spans="2:11" x14ac:dyDescent="0.2">
      <c r="B10868" s="10" t="str">
        <f t="shared" si="338"/>
        <v/>
      </c>
      <c r="C10868" s="30"/>
      <c r="H10868" s="10" t="str">
        <f>IFERROR(IF(INDEX(Rooms[اعتماد القيمة],MATCH(الحجز!$D10868,Rooms[الشقة],0),1)&lt;=الحجز!$C10868,((INDEX(Rooms[القيمة],MATCH(الحجز!$D10868,Rooms[الشقة],0),1)*الحجز!$E10868)+G10868)-F10868,الحجز!$H10868),"")</f>
        <v/>
      </c>
      <c r="I10868" s="10" t="str">
        <f>IFERROR(VLOOKUP(D10868,Rooms[[الشقة]:[وصف]],4,FALSE),"")</f>
        <v/>
      </c>
      <c r="K10868" s="16" t="str">
        <f t="shared" si="339"/>
        <v/>
      </c>
    </row>
    <row r="10869" spans="2:11" x14ac:dyDescent="0.2">
      <c r="B10869" s="10" t="str">
        <f t="shared" si="338"/>
        <v/>
      </c>
      <c r="C10869" s="30"/>
      <c r="H10869" s="10" t="str">
        <f>IFERROR(IF(INDEX(Rooms[اعتماد القيمة],MATCH(الحجز!$D10869,Rooms[الشقة],0),1)&lt;=الحجز!$C10869,((INDEX(Rooms[القيمة],MATCH(الحجز!$D10869,Rooms[الشقة],0),1)*الحجز!$E10869)+G10869)-F10869,الحجز!$H10869),"")</f>
        <v/>
      </c>
      <c r="I10869" s="10" t="str">
        <f>IFERROR(VLOOKUP(D10869,Rooms[[الشقة]:[وصف]],4,FALSE),"")</f>
        <v/>
      </c>
      <c r="K10869" s="16" t="str">
        <f t="shared" si="339"/>
        <v/>
      </c>
    </row>
    <row r="10870" spans="2:11" x14ac:dyDescent="0.2">
      <c r="B10870" s="10" t="str">
        <f t="shared" si="338"/>
        <v/>
      </c>
      <c r="C10870" s="30"/>
      <c r="H10870" s="10" t="str">
        <f>IFERROR(IF(INDEX(Rooms[اعتماد القيمة],MATCH(الحجز!$D10870,Rooms[الشقة],0),1)&lt;=الحجز!$C10870,((INDEX(Rooms[القيمة],MATCH(الحجز!$D10870,Rooms[الشقة],0),1)*الحجز!$E10870)+G10870)-F10870,الحجز!$H10870),"")</f>
        <v/>
      </c>
      <c r="I10870" s="10" t="str">
        <f>IFERROR(VLOOKUP(D10870,Rooms[[الشقة]:[وصف]],4,FALSE),"")</f>
        <v/>
      </c>
      <c r="K10870" s="16" t="str">
        <f t="shared" si="339"/>
        <v/>
      </c>
    </row>
    <row r="10871" spans="2:11" x14ac:dyDescent="0.2">
      <c r="B10871" s="10" t="str">
        <f t="shared" si="338"/>
        <v/>
      </c>
      <c r="C10871" s="30"/>
      <c r="H10871" s="10" t="str">
        <f>IFERROR(IF(INDEX(Rooms[اعتماد القيمة],MATCH(الحجز!$D10871,Rooms[الشقة],0),1)&lt;=الحجز!$C10871,((INDEX(Rooms[القيمة],MATCH(الحجز!$D10871,Rooms[الشقة],0),1)*الحجز!$E10871)+G10871)-F10871,الحجز!$H10871),"")</f>
        <v/>
      </c>
      <c r="I10871" s="10" t="str">
        <f>IFERROR(VLOOKUP(D10871,Rooms[[الشقة]:[وصف]],4,FALSE),"")</f>
        <v/>
      </c>
      <c r="K10871" s="16" t="str">
        <f t="shared" si="339"/>
        <v/>
      </c>
    </row>
    <row r="10872" spans="2:11" x14ac:dyDescent="0.2">
      <c r="B10872" s="10" t="str">
        <f t="shared" si="338"/>
        <v/>
      </c>
      <c r="C10872" s="30"/>
      <c r="H10872" s="10" t="str">
        <f>IFERROR(IF(INDEX(Rooms[اعتماد القيمة],MATCH(الحجز!$D10872,Rooms[الشقة],0),1)&lt;=الحجز!$C10872,((INDEX(Rooms[القيمة],MATCH(الحجز!$D10872,Rooms[الشقة],0),1)*الحجز!$E10872)+G10872)-F10872,الحجز!$H10872),"")</f>
        <v/>
      </c>
      <c r="I10872" s="10" t="str">
        <f>IFERROR(VLOOKUP(D10872,Rooms[[الشقة]:[وصف]],4,FALSE),"")</f>
        <v/>
      </c>
      <c r="K10872" s="16" t="str">
        <f t="shared" si="339"/>
        <v/>
      </c>
    </row>
    <row r="10873" spans="2:11" x14ac:dyDescent="0.2">
      <c r="B10873" s="10" t="str">
        <f t="shared" si="338"/>
        <v/>
      </c>
      <c r="C10873" s="30"/>
      <c r="H10873" s="10" t="str">
        <f>IFERROR(IF(INDEX(Rooms[اعتماد القيمة],MATCH(الحجز!$D10873,Rooms[الشقة],0),1)&lt;=الحجز!$C10873,((INDEX(Rooms[القيمة],MATCH(الحجز!$D10873,Rooms[الشقة],0),1)*الحجز!$E10873)+G10873)-F10873,الحجز!$H10873),"")</f>
        <v/>
      </c>
      <c r="I10873" s="10" t="str">
        <f>IFERROR(VLOOKUP(D10873,Rooms[[الشقة]:[وصف]],4,FALSE),"")</f>
        <v/>
      </c>
      <c r="K10873" s="16" t="str">
        <f t="shared" si="339"/>
        <v/>
      </c>
    </row>
    <row r="10874" spans="2:11" x14ac:dyDescent="0.2">
      <c r="B10874" s="10" t="str">
        <f t="shared" si="338"/>
        <v/>
      </c>
      <c r="C10874" s="30"/>
      <c r="H10874" s="10" t="str">
        <f>IFERROR(IF(INDEX(Rooms[اعتماد القيمة],MATCH(الحجز!$D10874,Rooms[الشقة],0),1)&lt;=الحجز!$C10874,((INDEX(Rooms[القيمة],MATCH(الحجز!$D10874,Rooms[الشقة],0),1)*الحجز!$E10874)+G10874)-F10874,الحجز!$H10874),"")</f>
        <v/>
      </c>
      <c r="I10874" s="10" t="str">
        <f>IFERROR(VLOOKUP(D10874,Rooms[[الشقة]:[وصف]],4,FALSE),"")</f>
        <v/>
      </c>
      <c r="K10874" s="16" t="str">
        <f t="shared" si="339"/>
        <v/>
      </c>
    </row>
    <row r="10875" spans="2:11" x14ac:dyDescent="0.2">
      <c r="B10875" s="10" t="str">
        <f t="shared" si="338"/>
        <v/>
      </c>
      <c r="C10875" s="30"/>
      <c r="H10875" s="10" t="str">
        <f>IFERROR(IF(INDEX(Rooms[اعتماد القيمة],MATCH(الحجز!$D10875,Rooms[الشقة],0),1)&lt;=الحجز!$C10875,((INDEX(Rooms[القيمة],MATCH(الحجز!$D10875,Rooms[الشقة],0),1)*الحجز!$E10875)+G10875)-F10875,الحجز!$H10875),"")</f>
        <v/>
      </c>
      <c r="I10875" s="10" t="str">
        <f>IFERROR(VLOOKUP(D10875,Rooms[[الشقة]:[وصف]],4,FALSE),"")</f>
        <v/>
      </c>
      <c r="K10875" s="16" t="str">
        <f t="shared" si="339"/>
        <v/>
      </c>
    </row>
    <row r="10876" spans="2:11" x14ac:dyDescent="0.2">
      <c r="B10876" s="10" t="str">
        <f t="shared" si="338"/>
        <v/>
      </c>
      <c r="C10876" s="30"/>
      <c r="H10876" s="10" t="str">
        <f>IFERROR(IF(INDEX(Rooms[اعتماد القيمة],MATCH(الحجز!$D10876,Rooms[الشقة],0),1)&lt;=الحجز!$C10876,((INDEX(Rooms[القيمة],MATCH(الحجز!$D10876,Rooms[الشقة],0),1)*الحجز!$E10876)+G10876)-F10876,الحجز!$H10876),"")</f>
        <v/>
      </c>
      <c r="I10876" s="10" t="str">
        <f>IFERROR(VLOOKUP(D10876,Rooms[[الشقة]:[وصف]],4,FALSE),"")</f>
        <v/>
      </c>
      <c r="K10876" s="16" t="str">
        <f t="shared" si="339"/>
        <v/>
      </c>
    </row>
    <row r="10877" spans="2:11" x14ac:dyDescent="0.2">
      <c r="B10877" s="10" t="str">
        <f t="shared" si="338"/>
        <v/>
      </c>
      <c r="C10877" s="30"/>
      <c r="H10877" s="10" t="str">
        <f>IFERROR(IF(INDEX(Rooms[اعتماد القيمة],MATCH(الحجز!$D10877,Rooms[الشقة],0),1)&lt;=الحجز!$C10877,((INDEX(Rooms[القيمة],MATCH(الحجز!$D10877,Rooms[الشقة],0),1)*الحجز!$E10877)+G10877)-F10877,الحجز!$H10877),"")</f>
        <v/>
      </c>
      <c r="I10877" s="10" t="str">
        <f>IFERROR(VLOOKUP(D10877,Rooms[[الشقة]:[وصف]],4,FALSE),"")</f>
        <v/>
      </c>
      <c r="K10877" s="16" t="str">
        <f t="shared" si="339"/>
        <v/>
      </c>
    </row>
    <row r="10878" spans="2:11" x14ac:dyDescent="0.2">
      <c r="B10878" s="10" t="str">
        <f t="shared" si="338"/>
        <v/>
      </c>
      <c r="C10878" s="30"/>
      <c r="H10878" s="10" t="str">
        <f>IFERROR(IF(INDEX(Rooms[اعتماد القيمة],MATCH(الحجز!$D10878,Rooms[الشقة],0),1)&lt;=الحجز!$C10878,((INDEX(Rooms[القيمة],MATCH(الحجز!$D10878,Rooms[الشقة],0),1)*الحجز!$E10878)+G10878)-F10878,الحجز!$H10878),"")</f>
        <v/>
      </c>
      <c r="I10878" s="10" t="str">
        <f>IFERROR(VLOOKUP(D10878,Rooms[[الشقة]:[وصف]],4,FALSE),"")</f>
        <v/>
      </c>
      <c r="K10878" s="16" t="str">
        <f t="shared" si="339"/>
        <v/>
      </c>
    </row>
    <row r="10879" spans="2:11" x14ac:dyDescent="0.2">
      <c r="B10879" s="10" t="str">
        <f t="shared" si="338"/>
        <v/>
      </c>
      <c r="C10879" s="30"/>
      <c r="H10879" s="10" t="str">
        <f>IFERROR(IF(INDEX(Rooms[اعتماد القيمة],MATCH(الحجز!$D10879,Rooms[الشقة],0),1)&lt;=الحجز!$C10879,((INDEX(Rooms[القيمة],MATCH(الحجز!$D10879,Rooms[الشقة],0),1)*الحجز!$E10879)+G10879)-F10879,الحجز!$H10879),"")</f>
        <v/>
      </c>
      <c r="I10879" s="10" t="str">
        <f>IFERROR(VLOOKUP(D10879,Rooms[[الشقة]:[وصف]],4,FALSE),"")</f>
        <v/>
      </c>
      <c r="K10879" s="16" t="str">
        <f t="shared" si="339"/>
        <v/>
      </c>
    </row>
    <row r="10880" spans="2:11" x14ac:dyDescent="0.2">
      <c r="B10880" s="10" t="str">
        <f t="shared" si="338"/>
        <v/>
      </c>
      <c r="C10880" s="30"/>
      <c r="H10880" s="10" t="str">
        <f>IFERROR(IF(INDEX(Rooms[اعتماد القيمة],MATCH(الحجز!$D10880,Rooms[الشقة],0),1)&lt;=الحجز!$C10880,((INDEX(Rooms[القيمة],MATCH(الحجز!$D10880,Rooms[الشقة],0),1)*الحجز!$E10880)+G10880)-F10880,الحجز!$H10880),"")</f>
        <v/>
      </c>
      <c r="I10880" s="10" t="str">
        <f>IFERROR(VLOOKUP(D10880,Rooms[[الشقة]:[وصف]],4,FALSE),"")</f>
        <v/>
      </c>
      <c r="K10880" s="16" t="str">
        <f t="shared" si="339"/>
        <v/>
      </c>
    </row>
    <row r="10881" spans="2:11" x14ac:dyDescent="0.2">
      <c r="B10881" s="10" t="str">
        <f t="shared" si="338"/>
        <v/>
      </c>
      <c r="C10881" s="30"/>
      <c r="H10881" s="10" t="str">
        <f>IFERROR(IF(INDEX(Rooms[اعتماد القيمة],MATCH(الحجز!$D10881,Rooms[الشقة],0),1)&lt;=الحجز!$C10881,((INDEX(Rooms[القيمة],MATCH(الحجز!$D10881,Rooms[الشقة],0),1)*الحجز!$E10881)+G10881)-F10881,الحجز!$H10881),"")</f>
        <v/>
      </c>
      <c r="I10881" s="10" t="str">
        <f>IFERROR(VLOOKUP(D10881,Rooms[[الشقة]:[وصف]],4,FALSE),"")</f>
        <v/>
      </c>
      <c r="K10881" s="16" t="str">
        <f t="shared" si="339"/>
        <v/>
      </c>
    </row>
    <row r="10882" spans="2:11" x14ac:dyDescent="0.2">
      <c r="B10882" s="10" t="str">
        <f t="shared" si="338"/>
        <v/>
      </c>
      <c r="C10882" s="30"/>
      <c r="H10882" s="10" t="str">
        <f>IFERROR(IF(INDEX(Rooms[اعتماد القيمة],MATCH(الحجز!$D10882,Rooms[الشقة],0),1)&lt;=الحجز!$C10882,((INDEX(Rooms[القيمة],MATCH(الحجز!$D10882,Rooms[الشقة],0),1)*الحجز!$E10882)+G10882)-F10882,الحجز!$H10882),"")</f>
        <v/>
      </c>
      <c r="I10882" s="10" t="str">
        <f>IFERROR(VLOOKUP(D10882,Rooms[[الشقة]:[وصف]],4,FALSE),"")</f>
        <v/>
      </c>
      <c r="K10882" s="16" t="str">
        <f t="shared" si="339"/>
        <v/>
      </c>
    </row>
    <row r="10883" spans="2:11" x14ac:dyDescent="0.2">
      <c r="B10883" s="10" t="str">
        <f t="shared" si="338"/>
        <v/>
      </c>
      <c r="C10883" s="30"/>
      <c r="H10883" s="10" t="str">
        <f>IFERROR(IF(INDEX(Rooms[اعتماد القيمة],MATCH(الحجز!$D10883,Rooms[الشقة],0),1)&lt;=الحجز!$C10883,((INDEX(Rooms[القيمة],MATCH(الحجز!$D10883,Rooms[الشقة],0),1)*الحجز!$E10883)+G10883)-F10883,الحجز!$H10883),"")</f>
        <v/>
      </c>
      <c r="I10883" s="10" t="str">
        <f>IFERROR(VLOOKUP(D10883,Rooms[[الشقة]:[وصف]],4,FALSE),"")</f>
        <v/>
      </c>
      <c r="K10883" s="16" t="str">
        <f t="shared" si="339"/>
        <v/>
      </c>
    </row>
    <row r="10884" spans="2:11" x14ac:dyDescent="0.2">
      <c r="B10884" s="10" t="str">
        <f t="shared" si="338"/>
        <v/>
      </c>
      <c r="C10884" s="30"/>
      <c r="H10884" s="10" t="str">
        <f>IFERROR(IF(INDEX(Rooms[اعتماد القيمة],MATCH(الحجز!$D10884,Rooms[الشقة],0),1)&lt;=الحجز!$C10884,((INDEX(Rooms[القيمة],MATCH(الحجز!$D10884,Rooms[الشقة],0),1)*الحجز!$E10884)+G10884)-F10884,الحجز!$H10884),"")</f>
        <v/>
      </c>
      <c r="I10884" s="10" t="str">
        <f>IFERROR(VLOOKUP(D10884,Rooms[[الشقة]:[وصف]],4,FALSE),"")</f>
        <v/>
      </c>
      <c r="K10884" s="16" t="str">
        <f t="shared" si="339"/>
        <v/>
      </c>
    </row>
    <row r="10885" spans="2:11" x14ac:dyDescent="0.2">
      <c r="B10885" s="10" t="str">
        <f t="shared" ref="B10885:B10948" si="340">IF(C10885&lt;&gt;"",ROW(A10882),"")</f>
        <v/>
      </c>
      <c r="C10885" s="30"/>
      <c r="H10885" s="10" t="str">
        <f>IFERROR(IF(INDEX(Rooms[اعتماد القيمة],MATCH(الحجز!$D10885,Rooms[الشقة],0),1)&lt;=الحجز!$C10885,((INDEX(Rooms[القيمة],MATCH(الحجز!$D10885,Rooms[الشقة],0),1)*الحجز!$E10885)+G10885)-F10885,الحجز!$H10885),"")</f>
        <v/>
      </c>
      <c r="I10885" s="10" t="str">
        <f>IFERROR(VLOOKUP(D10885,Rooms[[الشقة]:[وصف]],4,FALSE),"")</f>
        <v/>
      </c>
      <c r="K10885" s="16" t="str">
        <f t="shared" ref="K10885:K10948" si="341">IF(AND(E10885="",C10885=""),"",C10885+(IF(E10885&lt;1,E10885,(E10885-1))))</f>
        <v/>
      </c>
    </row>
    <row r="10886" spans="2:11" x14ac:dyDescent="0.2">
      <c r="B10886" s="10" t="str">
        <f t="shared" si="340"/>
        <v/>
      </c>
      <c r="C10886" s="30"/>
      <c r="H10886" s="10" t="str">
        <f>IFERROR(IF(INDEX(Rooms[اعتماد القيمة],MATCH(الحجز!$D10886,Rooms[الشقة],0),1)&lt;=الحجز!$C10886,((INDEX(Rooms[القيمة],MATCH(الحجز!$D10886,Rooms[الشقة],0),1)*الحجز!$E10886)+G10886)-F10886,الحجز!$H10886),"")</f>
        <v/>
      </c>
      <c r="I10886" s="10" t="str">
        <f>IFERROR(VLOOKUP(D10886,Rooms[[الشقة]:[وصف]],4,FALSE),"")</f>
        <v/>
      </c>
      <c r="K10886" s="16" t="str">
        <f t="shared" si="341"/>
        <v/>
      </c>
    </row>
    <row r="10887" spans="2:11" x14ac:dyDescent="0.2">
      <c r="B10887" s="10" t="str">
        <f t="shared" si="340"/>
        <v/>
      </c>
      <c r="C10887" s="30"/>
      <c r="H10887" s="10" t="str">
        <f>IFERROR(IF(INDEX(Rooms[اعتماد القيمة],MATCH(الحجز!$D10887,Rooms[الشقة],0),1)&lt;=الحجز!$C10887,((INDEX(Rooms[القيمة],MATCH(الحجز!$D10887,Rooms[الشقة],0),1)*الحجز!$E10887)+G10887)-F10887,الحجز!$H10887),"")</f>
        <v/>
      </c>
      <c r="I10887" s="10" t="str">
        <f>IFERROR(VLOOKUP(D10887,Rooms[[الشقة]:[وصف]],4,FALSE),"")</f>
        <v/>
      </c>
      <c r="K10887" s="16" t="str">
        <f t="shared" si="341"/>
        <v/>
      </c>
    </row>
    <row r="10888" spans="2:11" x14ac:dyDescent="0.2">
      <c r="B10888" s="10" t="str">
        <f t="shared" si="340"/>
        <v/>
      </c>
      <c r="C10888" s="30"/>
      <c r="H10888" s="10" t="str">
        <f>IFERROR(IF(INDEX(Rooms[اعتماد القيمة],MATCH(الحجز!$D10888,Rooms[الشقة],0),1)&lt;=الحجز!$C10888,((INDEX(Rooms[القيمة],MATCH(الحجز!$D10888,Rooms[الشقة],0),1)*الحجز!$E10888)+G10888)-F10888,الحجز!$H10888),"")</f>
        <v/>
      </c>
      <c r="I10888" s="10" t="str">
        <f>IFERROR(VLOOKUP(D10888,Rooms[[الشقة]:[وصف]],4,FALSE),"")</f>
        <v/>
      </c>
      <c r="K10888" s="16" t="str">
        <f t="shared" si="341"/>
        <v/>
      </c>
    </row>
    <row r="10889" spans="2:11" x14ac:dyDescent="0.2">
      <c r="B10889" s="10" t="str">
        <f t="shared" si="340"/>
        <v/>
      </c>
      <c r="C10889" s="30"/>
      <c r="H10889" s="10" t="str">
        <f>IFERROR(IF(INDEX(Rooms[اعتماد القيمة],MATCH(الحجز!$D10889,Rooms[الشقة],0),1)&lt;=الحجز!$C10889,((INDEX(Rooms[القيمة],MATCH(الحجز!$D10889,Rooms[الشقة],0),1)*الحجز!$E10889)+G10889)-F10889,الحجز!$H10889),"")</f>
        <v/>
      </c>
      <c r="I10889" s="10" t="str">
        <f>IFERROR(VLOOKUP(D10889,Rooms[[الشقة]:[وصف]],4,FALSE),"")</f>
        <v/>
      </c>
      <c r="K10889" s="16" t="str">
        <f t="shared" si="341"/>
        <v/>
      </c>
    </row>
    <row r="10890" spans="2:11" x14ac:dyDescent="0.2">
      <c r="B10890" s="10" t="str">
        <f t="shared" si="340"/>
        <v/>
      </c>
      <c r="C10890" s="30"/>
      <c r="H10890" s="10" t="str">
        <f>IFERROR(IF(INDEX(Rooms[اعتماد القيمة],MATCH(الحجز!$D10890,Rooms[الشقة],0),1)&lt;=الحجز!$C10890,((INDEX(Rooms[القيمة],MATCH(الحجز!$D10890,Rooms[الشقة],0),1)*الحجز!$E10890)+G10890)-F10890,الحجز!$H10890),"")</f>
        <v/>
      </c>
      <c r="I10890" s="10" t="str">
        <f>IFERROR(VLOOKUP(D10890,Rooms[[الشقة]:[وصف]],4,FALSE),"")</f>
        <v/>
      </c>
      <c r="K10890" s="16" t="str">
        <f t="shared" si="341"/>
        <v/>
      </c>
    </row>
    <row r="10891" spans="2:11" x14ac:dyDescent="0.2">
      <c r="B10891" s="10" t="str">
        <f t="shared" si="340"/>
        <v/>
      </c>
      <c r="C10891" s="30"/>
      <c r="H10891" s="10" t="str">
        <f>IFERROR(IF(INDEX(Rooms[اعتماد القيمة],MATCH(الحجز!$D10891,Rooms[الشقة],0),1)&lt;=الحجز!$C10891,((INDEX(Rooms[القيمة],MATCH(الحجز!$D10891,Rooms[الشقة],0),1)*الحجز!$E10891)+G10891)-F10891,الحجز!$H10891),"")</f>
        <v/>
      </c>
      <c r="I10891" s="10" t="str">
        <f>IFERROR(VLOOKUP(D10891,Rooms[[الشقة]:[وصف]],4,FALSE),"")</f>
        <v/>
      </c>
      <c r="K10891" s="16" t="str">
        <f t="shared" si="341"/>
        <v/>
      </c>
    </row>
    <row r="10892" spans="2:11" x14ac:dyDescent="0.2">
      <c r="B10892" s="10" t="str">
        <f t="shared" si="340"/>
        <v/>
      </c>
      <c r="C10892" s="30"/>
      <c r="H10892" s="10" t="str">
        <f>IFERROR(IF(INDEX(Rooms[اعتماد القيمة],MATCH(الحجز!$D10892,Rooms[الشقة],0),1)&lt;=الحجز!$C10892,((INDEX(Rooms[القيمة],MATCH(الحجز!$D10892,Rooms[الشقة],0),1)*الحجز!$E10892)+G10892)-F10892,الحجز!$H10892),"")</f>
        <v/>
      </c>
      <c r="I10892" s="10" t="str">
        <f>IFERROR(VLOOKUP(D10892,Rooms[[الشقة]:[وصف]],4,FALSE),"")</f>
        <v/>
      </c>
      <c r="K10892" s="16" t="str">
        <f t="shared" si="341"/>
        <v/>
      </c>
    </row>
    <row r="10893" spans="2:11" x14ac:dyDescent="0.2">
      <c r="B10893" s="10" t="str">
        <f t="shared" si="340"/>
        <v/>
      </c>
      <c r="C10893" s="30"/>
      <c r="H10893" s="10" t="str">
        <f>IFERROR(IF(INDEX(Rooms[اعتماد القيمة],MATCH(الحجز!$D10893,Rooms[الشقة],0),1)&lt;=الحجز!$C10893,((INDEX(Rooms[القيمة],MATCH(الحجز!$D10893,Rooms[الشقة],0),1)*الحجز!$E10893)+G10893)-F10893,الحجز!$H10893),"")</f>
        <v/>
      </c>
      <c r="I10893" s="10" t="str">
        <f>IFERROR(VLOOKUP(D10893,Rooms[[الشقة]:[وصف]],4,FALSE),"")</f>
        <v/>
      </c>
      <c r="K10893" s="16" t="str">
        <f t="shared" si="341"/>
        <v/>
      </c>
    </row>
    <row r="10894" spans="2:11" x14ac:dyDescent="0.2">
      <c r="B10894" s="10" t="str">
        <f t="shared" si="340"/>
        <v/>
      </c>
      <c r="C10894" s="30"/>
      <c r="H10894" s="10" t="str">
        <f>IFERROR(IF(INDEX(Rooms[اعتماد القيمة],MATCH(الحجز!$D10894,Rooms[الشقة],0),1)&lt;=الحجز!$C10894,((INDEX(Rooms[القيمة],MATCH(الحجز!$D10894,Rooms[الشقة],0),1)*الحجز!$E10894)+G10894)-F10894,الحجز!$H10894),"")</f>
        <v/>
      </c>
      <c r="I10894" s="10" t="str">
        <f>IFERROR(VLOOKUP(D10894,Rooms[[الشقة]:[وصف]],4,FALSE),"")</f>
        <v/>
      </c>
      <c r="K10894" s="16" t="str">
        <f t="shared" si="341"/>
        <v/>
      </c>
    </row>
    <row r="10895" spans="2:11" x14ac:dyDescent="0.2">
      <c r="B10895" s="10" t="str">
        <f t="shared" si="340"/>
        <v/>
      </c>
      <c r="C10895" s="30"/>
      <c r="H10895" s="10" t="str">
        <f>IFERROR(IF(INDEX(Rooms[اعتماد القيمة],MATCH(الحجز!$D10895,Rooms[الشقة],0),1)&lt;=الحجز!$C10895,((INDEX(Rooms[القيمة],MATCH(الحجز!$D10895,Rooms[الشقة],0),1)*الحجز!$E10895)+G10895)-F10895,الحجز!$H10895),"")</f>
        <v/>
      </c>
      <c r="I10895" s="10" t="str">
        <f>IFERROR(VLOOKUP(D10895,Rooms[[الشقة]:[وصف]],4,FALSE),"")</f>
        <v/>
      </c>
      <c r="K10895" s="16" t="str">
        <f t="shared" si="341"/>
        <v/>
      </c>
    </row>
    <row r="10896" spans="2:11" x14ac:dyDescent="0.2">
      <c r="B10896" s="10" t="str">
        <f t="shared" si="340"/>
        <v/>
      </c>
      <c r="C10896" s="30"/>
      <c r="H10896" s="10" t="str">
        <f>IFERROR(IF(INDEX(Rooms[اعتماد القيمة],MATCH(الحجز!$D10896,Rooms[الشقة],0),1)&lt;=الحجز!$C10896,((INDEX(Rooms[القيمة],MATCH(الحجز!$D10896,Rooms[الشقة],0),1)*الحجز!$E10896)+G10896)-F10896,الحجز!$H10896),"")</f>
        <v/>
      </c>
      <c r="I10896" s="10" t="str">
        <f>IFERROR(VLOOKUP(D10896,Rooms[[الشقة]:[وصف]],4,FALSE),"")</f>
        <v/>
      </c>
      <c r="K10896" s="16" t="str">
        <f t="shared" si="341"/>
        <v/>
      </c>
    </row>
    <row r="10897" spans="2:11" x14ac:dyDescent="0.2">
      <c r="B10897" s="10" t="str">
        <f t="shared" si="340"/>
        <v/>
      </c>
      <c r="C10897" s="30"/>
      <c r="H10897" s="10" t="str">
        <f>IFERROR(IF(INDEX(Rooms[اعتماد القيمة],MATCH(الحجز!$D10897,Rooms[الشقة],0),1)&lt;=الحجز!$C10897,((INDEX(Rooms[القيمة],MATCH(الحجز!$D10897,Rooms[الشقة],0),1)*الحجز!$E10897)+G10897)-F10897,الحجز!$H10897),"")</f>
        <v/>
      </c>
      <c r="I10897" s="10" t="str">
        <f>IFERROR(VLOOKUP(D10897,Rooms[[الشقة]:[وصف]],4,FALSE),"")</f>
        <v/>
      </c>
      <c r="K10897" s="16" t="str">
        <f t="shared" si="341"/>
        <v/>
      </c>
    </row>
    <row r="10898" spans="2:11" x14ac:dyDescent="0.2">
      <c r="B10898" s="10" t="str">
        <f t="shared" si="340"/>
        <v/>
      </c>
      <c r="C10898" s="30"/>
      <c r="H10898" s="10" t="str">
        <f>IFERROR(IF(INDEX(Rooms[اعتماد القيمة],MATCH(الحجز!$D10898,Rooms[الشقة],0),1)&lt;=الحجز!$C10898,((INDEX(Rooms[القيمة],MATCH(الحجز!$D10898,Rooms[الشقة],0),1)*الحجز!$E10898)+G10898)-F10898,الحجز!$H10898),"")</f>
        <v/>
      </c>
      <c r="I10898" s="10" t="str">
        <f>IFERROR(VLOOKUP(D10898,Rooms[[الشقة]:[وصف]],4,FALSE),"")</f>
        <v/>
      </c>
      <c r="K10898" s="16" t="str">
        <f t="shared" si="341"/>
        <v/>
      </c>
    </row>
    <row r="10899" spans="2:11" x14ac:dyDescent="0.2">
      <c r="B10899" s="10" t="str">
        <f t="shared" si="340"/>
        <v/>
      </c>
      <c r="C10899" s="30"/>
      <c r="H10899" s="10" t="str">
        <f>IFERROR(IF(INDEX(Rooms[اعتماد القيمة],MATCH(الحجز!$D10899,Rooms[الشقة],0),1)&lt;=الحجز!$C10899,((INDEX(Rooms[القيمة],MATCH(الحجز!$D10899,Rooms[الشقة],0),1)*الحجز!$E10899)+G10899)-F10899,الحجز!$H10899),"")</f>
        <v/>
      </c>
      <c r="I10899" s="10" t="str">
        <f>IFERROR(VLOOKUP(D10899,Rooms[[الشقة]:[وصف]],4,FALSE),"")</f>
        <v/>
      </c>
      <c r="K10899" s="16" t="str">
        <f t="shared" si="341"/>
        <v/>
      </c>
    </row>
    <row r="10900" spans="2:11" x14ac:dyDescent="0.2">
      <c r="B10900" s="10" t="str">
        <f t="shared" si="340"/>
        <v/>
      </c>
      <c r="C10900" s="30"/>
      <c r="H10900" s="10" t="str">
        <f>IFERROR(IF(INDEX(Rooms[اعتماد القيمة],MATCH(الحجز!$D10900,Rooms[الشقة],0),1)&lt;=الحجز!$C10900,((INDEX(Rooms[القيمة],MATCH(الحجز!$D10900,Rooms[الشقة],0),1)*الحجز!$E10900)+G10900)-F10900,الحجز!$H10900),"")</f>
        <v/>
      </c>
      <c r="I10900" s="10" t="str">
        <f>IFERROR(VLOOKUP(D10900,Rooms[[الشقة]:[وصف]],4,FALSE),"")</f>
        <v/>
      </c>
      <c r="K10900" s="16" t="str">
        <f t="shared" si="341"/>
        <v/>
      </c>
    </row>
    <row r="10901" spans="2:11" x14ac:dyDescent="0.2">
      <c r="B10901" s="10" t="str">
        <f t="shared" si="340"/>
        <v/>
      </c>
      <c r="C10901" s="30"/>
      <c r="H10901" s="10" t="str">
        <f>IFERROR(IF(INDEX(Rooms[اعتماد القيمة],MATCH(الحجز!$D10901,Rooms[الشقة],0),1)&lt;=الحجز!$C10901,((INDEX(Rooms[القيمة],MATCH(الحجز!$D10901,Rooms[الشقة],0),1)*الحجز!$E10901)+G10901)-F10901,الحجز!$H10901),"")</f>
        <v/>
      </c>
      <c r="I10901" s="10" t="str">
        <f>IFERROR(VLOOKUP(D10901,Rooms[[الشقة]:[وصف]],4,FALSE),"")</f>
        <v/>
      </c>
      <c r="K10901" s="16" t="str">
        <f t="shared" si="341"/>
        <v/>
      </c>
    </row>
    <row r="10902" spans="2:11" x14ac:dyDescent="0.2">
      <c r="B10902" s="10" t="str">
        <f t="shared" si="340"/>
        <v/>
      </c>
      <c r="C10902" s="30"/>
      <c r="H10902" s="10" t="str">
        <f>IFERROR(IF(INDEX(Rooms[اعتماد القيمة],MATCH(الحجز!$D10902,Rooms[الشقة],0),1)&lt;=الحجز!$C10902,((INDEX(Rooms[القيمة],MATCH(الحجز!$D10902,Rooms[الشقة],0),1)*الحجز!$E10902)+G10902)-F10902,الحجز!$H10902),"")</f>
        <v/>
      </c>
      <c r="I10902" s="10" t="str">
        <f>IFERROR(VLOOKUP(D10902,Rooms[[الشقة]:[وصف]],4,FALSE),"")</f>
        <v/>
      </c>
      <c r="K10902" s="16" t="str">
        <f t="shared" si="341"/>
        <v/>
      </c>
    </row>
    <row r="10903" spans="2:11" x14ac:dyDescent="0.2">
      <c r="B10903" s="10" t="str">
        <f t="shared" si="340"/>
        <v/>
      </c>
      <c r="C10903" s="30"/>
      <c r="H10903" s="10" t="str">
        <f>IFERROR(IF(INDEX(Rooms[اعتماد القيمة],MATCH(الحجز!$D10903,Rooms[الشقة],0),1)&lt;=الحجز!$C10903,((INDEX(Rooms[القيمة],MATCH(الحجز!$D10903,Rooms[الشقة],0),1)*الحجز!$E10903)+G10903)-F10903,الحجز!$H10903),"")</f>
        <v/>
      </c>
      <c r="I10903" s="10" t="str">
        <f>IFERROR(VLOOKUP(D10903,Rooms[[الشقة]:[وصف]],4,FALSE),"")</f>
        <v/>
      </c>
      <c r="K10903" s="16" t="str">
        <f t="shared" si="341"/>
        <v/>
      </c>
    </row>
    <row r="10904" spans="2:11" x14ac:dyDescent="0.2">
      <c r="B10904" s="10" t="str">
        <f t="shared" si="340"/>
        <v/>
      </c>
      <c r="C10904" s="30"/>
      <c r="H10904" s="10" t="str">
        <f>IFERROR(IF(INDEX(Rooms[اعتماد القيمة],MATCH(الحجز!$D10904,Rooms[الشقة],0),1)&lt;=الحجز!$C10904,((INDEX(Rooms[القيمة],MATCH(الحجز!$D10904,Rooms[الشقة],0),1)*الحجز!$E10904)+G10904)-F10904,الحجز!$H10904),"")</f>
        <v/>
      </c>
      <c r="I10904" s="10" t="str">
        <f>IFERROR(VLOOKUP(D10904,Rooms[[الشقة]:[وصف]],4,FALSE),"")</f>
        <v/>
      </c>
      <c r="K10904" s="16" t="str">
        <f t="shared" si="341"/>
        <v/>
      </c>
    </row>
    <row r="10905" spans="2:11" x14ac:dyDescent="0.2">
      <c r="B10905" s="10" t="str">
        <f t="shared" si="340"/>
        <v/>
      </c>
      <c r="C10905" s="30"/>
      <c r="H10905" s="10" t="str">
        <f>IFERROR(IF(INDEX(Rooms[اعتماد القيمة],MATCH(الحجز!$D10905,Rooms[الشقة],0),1)&lt;=الحجز!$C10905,((INDEX(Rooms[القيمة],MATCH(الحجز!$D10905,Rooms[الشقة],0),1)*الحجز!$E10905)+G10905)-F10905,الحجز!$H10905),"")</f>
        <v/>
      </c>
      <c r="I10905" s="10" t="str">
        <f>IFERROR(VLOOKUP(D10905,Rooms[[الشقة]:[وصف]],4,FALSE),"")</f>
        <v/>
      </c>
      <c r="K10905" s="16" t="str">
        <f t="shared" si="341"/>
        <v/>
      </c>
    </row>
    <row r="10906" spans="2:11" x14ac:dyDescent="0.2">
      <c r="B10906" s="10" t="str">
        <f t="shared" si="340"/>
        <v/>
      </c>
      <c r="C10906" s="30"/>
      <c r="H10906" s="10" t="str">
        <f>IFERROR(IF(INDEX(Rooms[اعتماد القيمة],MATCH(الحجز!$D10906,Rooms[الشقة],0),1)&lt;=الحجز!$C10906,((INDEX(Rooms[القيمة],MATCH(الحجز!$D10906,Rooms[الشقة],0),1)*الحجز!$E10906)+G10906)-F10906,الحجز!$H10906),"")</f>
        <v/>
      </c>
      <c r="I10906" s="10" t="str">
        <f>IFERROR(VLOOKUP(D10906,Rooms[[الشقة]:[وصف]],4,FALSE),"")</f>
        <v/>
      </c>
      <c r="K10906" s="16" t="str">
        <f t="shared" si="341"/>
        <v/>
      </c>
    </row>
    <row r="10907" spans="2:11" x14ac:dyDescent="0.2">
      <c r="B10907" s="10" t="str">
        <f t="shared" si="340"/>
        <v/>
      </c>
      <c r="C10907" s="30"/>
      <c r="H10907" s="10" t="str">
        <f>IFERROR(IF(INDEX(Rooms[اعتماد القيمة],MATCH(الحجز!$D10907,Rooms[الشقة],0),1)&lt;=الحجز!$C10907,((INDEX(Rooms[القيمة],MATCH(الحجز!$D10907,Rooms[الشقة],0),1)*الحجز!$E10907)+G10907)-F10907,الحجز!$H10907),"")</f>
        <v/>
      </c>
      <c r="I10907" s="10" t="str">
        <f>IFERROR(VLOOKUP(D10907,Rooms[[الشقة]:[وصف]],4,FALSE),"")</f>
        <v/>
      </c>
      <c r="K10907" s="16" t="str">
        <f t="shared" si="341"/>
        <v/>
      </c>
    </row>
    <row r="10908" spans="2:11" x14ac:dyDescent="0.2">
      <c r="B10908" s="10" t="str">
        <f t="shared" si="340"/>
        <v/>
      </c>
      <c r="C10908" s="30"/>
      <c r="H10908" s="10" t="str">
        <f>IFERROR(IF(INDEX(Rooms[اعتماد القيمة],MATCH(الحجز!$D10908,Rooms[الشقة],0),1)&lt;=الحجز!$C10908,((INDEX(Rooms[القيمة],MATCH(الحجز!$D10908,Rooms[الشقة],0),1)*الحجز!$E10908)+G10908)-F10908,الحجز!$H10908),"")</f>
        <v/>
      </c>
      <c r="I10908" s="10" t="str">
        <f>IFERROR(VLOOKUP(D10908,Rooms[[الشقة]:[وصف]],4,FALSE),"")</f>
        <v/>
      </c>
      <c r="K10908" s="16" t="str">
        <f t="shared" si="341"/>
        <v/>
      </c>
    </row>
    <row r="10909" spans="2:11" x14ac:dyDescent="0.2">
      <c r="B10909" s="10" t="str">
        <f t="shared" si="340"/>
        <v/>
      </c>
      <c r="C10909" s="30"/>
      <c r="H10909" s="10" t="str">
        <f>IFERROR(IF(INDEX(Rooms[اعتماد القيمة],MATCH(الحجز!$D10909,Rooms[الشقة],0),1)&lt;=الحجز!$C10909,((INDEX(Rooms[القيمة],MATCH(الحجز!$D10909,Rooms[الشقة],0),1)*الحجز!$E10909)+G10909)-F10909,الحجز!$H10909),"")</f>
        <v/>
      </c>
      <c r="I10909" s="10" t="str">
        <f>IFERROR(VLOOKUP(D10909,Rooms[[الشقة]:[وصف]],4,FALSE),"")</f>
        <v/>
      </c>
      <c r="K10909" s="16" t="str">
        <f t="shared" si="341"/>
        <v/>
      </c>
    </row>
    <row r="10910" spans="2:11" x14ac:dyDescent="0.2">
      <c r="B10910" s="10" t="str">
        <f t="shared" si="340"/>
        <v/>
      </c>
      <c r="C10910" s="30"/>
      <c r="H10910" s="10" t="str">
        <f>IFERROR(IF(INDEX(Rooms[اعتماد القيمة],MATCH(الحجز!$D10910,Rooms[الشقة],0),1)&lt;=الحجز!$C10910,((INDEX(Rooms[القيمة],MATCH(الحجز!$D10910,Rooms[الشقة],0),1)*الحجز!$E10910)+G10910)-F10910,الحجز!$H10910),"")</f>
        <v/>
      </c>
      <c r="I10910" s="10" t="str">
        <f>IFERROR(VLOOKUP(D10910,Rooms[[الشقة]:[وصف]],4,FALSE),"")</f>
        <v/>
      </c>
      <c r="K10910" s="16" t="str">
        <f t="shared" si="341"/>
        <v/>
      </c>
    </row>
    <row r="10911" spans="2:11" x14ac:dyDescent="0.2">
      <c r="B10911" s="10" t="str">
        <f t="shared" si="340"/>
        <v/>
      </c>
      <c r="C10911" s="30"/>
      <c r="H10911" s="10" t="str">
        <f>IFERROR(IF(INDEX(Rooms[اعتماد القيمة],MATCH(الحجز!$D10911,Rooms[الشقة],0),1)&lt;=الحجز!$C10911,((INDEX(Rooms[القيمة],MATCH(الحجز!$D10911,Rooms[الشقة],0),1)*الحجز!$E10911)+G10911)-F10911,الحجز!$H10911),"")</f>
        <v/>
      </c>
      <c r="I10911" s="10" t="str">
        <f>IFERROR(VLOOKUP(D10911,Rooms[[الشقة]:[وصف]],4,FALSE),"")</f>
        <v/>
      </c>
      <c r="K10911" s="16" t="str">
        <f t="shared" si="341"/>
        <v/>
      </c>
    </row>
    <row r="10912" spans="2:11" x14ac:dyDescent="0.2">
      <c r="B10912" s="10" t="str">
        <f t="shared" si="340"/>
        <v/>
      </c>
      <c r="C10912" s="30"/>
      <c r="H10912" s="10" t="str">
        <f>IFERROR(IF(INDEX(Rooms[اعتماد القيمة],MATCH(الحجز!$D10912,Rooms[الشقة],0),1)&lt;=الحجز!$C10912,((INDEX(Rooms[القيمة],MATCH(الحجز!$D10912,Rooms[الشقة],0),1)*الحجز!$E10912)+G10912)-F10912,الحجز!$H10912),"")</f>
        <v/>
      </c>
      <c r="I10912" s="10" t="str">
        <f>IFERROR(VLOOKUP(D10912,Rooms[[الشقة]:[وصف]],4,FALSE),"")</f>
        <v/>
      </c>
      <c r="K10912" s="16" t="str">
        <f t="shared" si="341"/>
        <v/>
      </c>
    </row>
    <row r="10913" spans="2:11" x14ac:dyDescent="0.2">
      <c r="B10913" s="10" t="str">
        <f t="shared" si="340"/>
        <v/>
      </c>
      <c r="C10913" s="30"/>
      <c r="H10913" s="10" t="str">
        <f>IFERROR(IF(INDEX(Rooms[اعتماد القيمة],MATCH(الحجز!$D10913,Rooms[الشقة],0),1)&lt;=الحجز!$C10913,((INDEX(Rooms[القيمة],MATCH(الحجز!$D10913,Rooms[الشقة],0),1)*الحجز!$E10913)+G10913)-F10913,الحجز!$H10913),"")</f>
        <v/>
      </c>
      <c r="I10913" s="10" t="str">
        <f>IFERROR(VLOOKUP(D10913,Rooms[[الشقة]:[وصف]],4,FALSE),"")</f>
        <v/>
      </c>
      <c r="K10913" s="16" t="str">
        <f t="shared" si="341"/>
        <v/>
      </c>
    </row>
    <row r="10914" spans="2:11" x14ac:dyDescent="0.2">
      <c r="B10914" s="10" t="str">
        <f t="shared" si="340"/>
        <v/>
      </c>
      <c r="C10914" s="30"/>
      <c r="H10914" s="10" t="str">
        <f>IFERROR(IF(INDEX(Rooms[اعتماد القيمة],MATCH(الحجز!$D10914,Rooms[الشقة],0),1)&lt;=الحجز!$C10914,((INDEX(Rooms[القيمة],MATCH(الحجز!$D10914,Rooms[الشقة],0),1)*الحجز!$E10914)+G10914)-F10914,الحجز!$H10914),"")</f>
        <v/>
      </c>
      <c r="I10914" s="10" t="str">
        <f>IFERROR(VLOOKUP(D10914,Rooms[[الشقة]:[وصف]],4,FALSE),"")</f>
        <v/>
      </c>
      <c r="K10914" s="16" t="str">
        <f t="shared" si="341"/>
        <v/>
      </c>
    </row>
    <row r="10915" spans="2:11" x14ac:dyDescent="0.2">
      <c r="B10915" s="10" t="str">
        <f t="shared" si="340"/>
        <v/>
      </c>
      <c r="C10915" s="30"/>
      <c r="H10915" s="10" t="str">
        <f>IFERROR(IF(INDEX(Rooms[اعتماد القيمة],MATCH(الحجز!$D10915,Rooms[الشقة],0),1)&lt;=الحجز!$C10915,((INDEX(Rooms[القيمة],MATCH(الحجز!$D10915,Rooms[الشقة],0),1)*الحجز!$E10915)+G10915)-F10915,الحجز!$H10915),"")</f>
        <v/>
      </c>
      <c r="I10915" s="10" t="str">
        <f>IFERROR(VLOOKUP(D10915,Rooms[[الشقة]:[وصف]],4,FALSE),"")</f>
        <v/>
      </c>
      <c r="K10915" s="16" t="str">
        <f t="shared" si="341"/>
        <v/>
      </c>
    </row>
    <row r="10916" spans="2:11" x14ac:dyDescent="0.2">
      <c r="B10916" s="10" t="str">
        <f t="shared" si="340"/>
        <v/>
      </c>
      <c r="C10916" s="30"/>
      <c r="H10916" s="10" t="str">
        <f>IFERROR(IF(INDEX(Rooms[اعتماد القيمة],MATCH(الحجز!$D10916,Rooms[الشقة],0),1)&lt;=الحجز!$C10916,((INDEX(Rooms[القيمة],MATCH(الحجز!$D10916,Rooms[الشقة],0),1)*الحجز!$E10916)+G10916)-F10916,الحجز!$H10916),"")</f>
        <v/>
      </c>
      <c r="I10916" s="10" t="str">
        <f>IFERROR(VLOOKUP(D10916,Rooms[[الشقة]:[وصف]],4,FALSE),"")</f>
        <v/>
      </c>
      <c r="K10916" s="16" t="str">
        <f t="shared" si="341"/>
        <v/>
      </c>
    </row>
    <row r="10917" spans="2:11" x14ac:dyDescent="0.2">
      <c r="B10917" s="10" t="str">
        <f t="shared" si="340"/>
        <v/>
      </c>
      <c r="C10917" s="30"/>
      <c r="H10917" s="10" t="str">
        <f>IFERROR(IF(INDEX(Rooms[اعتماد القيمة],MATCH(الحجز!$D10917,Rooms[الشقة],0),1)&lt;=الحجز!$C10917,((INDEX(Rooms[القيمة],MATCH(الحجز!$D10917,Rooms[الشقة],0),1)*الحجز!$E10917)+G10917)-F10917,الحجز!$H10917),"")</f>
        <v/>
      </c>
      <c r="I10917" s="10" t="str">
        <f>IFERROR(VLOOKUP(D10917,Rooms[[الشقة]:[وصف]],4,FALSE),"")</f>
        <v/>
      </c>
      <c r="K10917" s="16" t="str">
        <f t="shared" si="341"/>
        <v/>
      </c>
    </row>
    <row r="10918" spans="2:11" x14ac:dyDescent="0.2">
      <c r="B10918" s="10" t="str">
        <f t="shared" si="340"/>
        <v/>
      </c>
      <c r="C10918" s="30"/>
      <c r="H10918" s="10" t="str">
        <f>IFERROR(IF(INDEX(Rooms[اعتماد القيمة],MATCH(الحجز!$D10918,Rooms[الشقة],0),1)&lt;=الحجز!$C10918,((INDEX(Rooms[القيمة],MATCH(الحجز!$D10918,Rooms[الشقة],0),1)*الحجز!$E10918)+G10918)-F10918,الحجز!$H10918),"")</f>
        <v/>
      </c>
      <c r="I10918" s="10" t="str">
        <f>IFERROR(VLOOKUP(D10918,Rooms[[الشقة]:[وصف]],4,FALSE),"")</f>
        <v/>
      </c>
      <c r="K10918" s="16" t="str">
        <f t="shared" si="341"/>
        <v/>
      </c>
    </row>
    <row r="10919" spans="2:11" x14ac:dyDescent="0.2">
      <c r="B10919" s="10" t="str">
        <f t="shared" si="340"/>
        <v/>
      </c>
      <c r="C10919" s="30"/>
      <c r="H10919" s="10" t="str">
        <f>IFERROR(IF(INDEX(Rooms[اعتماد القيمة],MATCH(الحجز!$D10919,Rooms[الشقة],0),1)&lt;=الحجز!$C10919,((INDEX(Rooms[القيمة],MATCH(الحجز!$D10919,Rooms[الشقة],0),1)*الحجز!$E10919)+G10919)-F10919,الحجز!$H10919),"")</f>
        <v/>
      </c>
      <c r="I10919" s="10" t="str">
        <f>IFERROR(VLOOKUP(D10919,Rooms[[الشقة]:[وصف]],4,FALSE),"")</f>
        <v/>
      </c>
      <c r="K10919" s="16" t="str">
        <f t="shared" si="341"/>
        <v/>
      </c>
    </row>
    <row r="10920" spans="2:11" x14ac:dyDescent="0.2">
      <c r="B10920" s="10" t="str">
        <f t="shared" si="340"/>
        <v/>
      </c>
      <c r="C10920" s="30"/>
      <c r="H10920" s="10" t="str">
        <f>IFERROR(IF(INDEX(Rooms[اعتماد القيمة],MATCH(الحجز!$D10920,Rooms[الشقة],0),1)&lt;=الحجز!$C10920,((INDEX(Rooms[القيمة],MATCH(الحجز!$D10920,Rooms[الشقة],0),1)*الحجز!$E10920)+G10920)-F10920,الحجز!$H10920),"")</f>
        <v/>
      </c>
      <c r="I10920" s="10" t="str">
        <f>IFERROR(VLOOKUP(D10920,Rooms[[الشقة]:[وصف]],4,FALSE),"")</f>
        <v/>
      </c>
      <c r="K10920" s="16" t="str">
        <f t="shared" si="341"/>
        <v/>
      </c>
    </row>
    <row r="10921" spans="2:11" x14ac:dyDescent="0.2">
      <c r="B10921" s="10" t="str">
        <f t="shared" si="340"/>
        <v/>
      </c>
      <c r="C10921" s="30"/>
      <c r="H10921" s="10" t="str">
        <f>IFERROR(IF(INDEX(Rooms[اعتماد القيمة],MATCH(الحجز!$D10921,Rooms[الشقة],0),1)&lt;=الحجز!$C10921,((INDEX(Rooms[القيمة],MATCH(الحجز!$D10921,Rooms[الشقة],0),1)*الحجز!$E10921)+G10921)-F10921,الحجز!$H10921),"")</f>
        <v/>
      </c>
      <c r="I10921" s="10" t="str">
        <f>IFERROR(VLOOKUP(D10921,Rooms[[الشقة]:[وصف]],4,FALSE),"")</f>
        <v/>
      </c>
      <c r="K10921" s="16" t="str">
        <f t="shared" si="341"/>
        <v/>
      </c>
    </row>
    <row r="10922" spans="2:11" x14ac:dyDescent="0.2">
      <c r="B10922" s="10" t="str">
        <f t="shared" si="340"/>
        <v/>
      </c>
      <c r="C10922" s="30"/>
      <c r="H10922" s="10" t="str">
        <f>IFERROR(IF(INDEX(Rooms[اعتماد القيمة],MATCH(الحجز!$D10922,Rooms[الشقة],0),1)&lt;=الحجز!$C10922,((INDEX(Rooms[القيمة],MATCH(الحجز!$D10922,Rooms[الشقة],0),1)*الحجز!$E10922)+G10922)-F10922,الحجز!$H10922),"")</f>
        <v/>
      </c>
      <c r="I10922" s="10" t="str">
        <f>IFERROR(VLOOKUP(D10922,Rooms[[الشقة]:[وصف]],4,FALSE),"")</f>
        <v/>
      </c>
      <c r="K10922" s="16" t="str">
        <f t="shared" si="341"/>
        <v/>
      </c>
    </row>
    <row r="10923" spans="2:11" x14ac:dyDescent="0.2">
      <c r="B10923" s="10" t="str">
        <f t="shared" si="340"/>
        <v/>
      </c>
      <c r="C10923" s="30"/>
      <c r="H10923" s="10" t="str">
        <f>IFERROR(IF(INDEX(Rooms[اعتماد القيمة],MATCH(الحجز!$D10923,Rooms[الشقة],0),1)&lt;=الحجز!$C10923,((INDEX(Rooms[القيمة],MATCH(الحجز!$D10923,Rooms[الشقة],0),1)*الحجز!$E10923)+G10923)-F10923,الحجز!$H10923),"")</f>
        <v/>
      </c>
      <c r="I10923" s="10" t="str">
        <f>IFERROR(VLOOKUP(D10923,Rooms[[الشقة]:[وصف]],4,FALSE),"")</f>
        <v/>
      </c>
      <c r="K10923" s="16" t="str">
        <f t="shared" si="341"/>
        <v/>
      </c>
    </row>
    <row r="10924" spans="2:11" x14ac:dyDescent="0.2">
      <c r="B10924" s="10" t="str">
        <f t="shared" si="340"/>
        <v/>
      </c>
      <c r="C10924" s="30"/>
      <c r="H10924" s="10" t="str">
        <f>IFERROR(IF(INDEX(Rooms[اعتماد القيمة],MATCH(الحجز!$D10924,Rooms[الشقة],0),1)&lt;=الحجز!$C10924,((INDEX(Rooms[القيمة],MATCH(الحجز!$D10924,Rooms[الشقة],0),1)*الحجز!$E10924)+G10924)-F10924,الحجز!$H10924),"")</f>
        <v/>
      </c>
      <c r="I10924" s="10" t="str">
        <f>IFERROR(VLOOKUP(D10924,Rooms[[الشقة]:[وصف]],4,FALSE),"")</f>
        <v/>
      </c>
      <c r="K10924" s="16" t="str">
        <f t="shared" si="341"/>
        <v/>
      </c>
    </row>
    <row r="10925" spans="2:11" x14ac:dyDescent="0.2">
      <c r="B10925" s="10" t="str">
        <f t="shared" si="340"/>
        <v/>
      </c>
      <c r="C10925" s="30"/>
      <c r="H10925" s="10" t="str">
        <f>IFERROR(IF(INDEX(Rooms[اعتماد القيمة],MATCH(الحجز!$D10925,Rooms[الشقة],0),1)&lt;=الحجز!$C10925,((INDEX(Rooms[القيمة],MATCH(الحجز!$D10925,Rooms[الشقة],0),1)*الحجز!$E10925)+G10925)-F10925,الحجز!$H10925),"")</f>
        <v/>
      </c>
      <c r="I10925" s="10" t="str">
        <f>IFERROR(VLOOKUP(D10925,Rooms[[الشقة]:[وصف]],4,FALSE),"")</f>
        <v/>
      </c>
      <c r="K10925" s="16" t="str">
        <f t="shared" si="341"/>
        <v/>
      </c>
    </row>
    <row r="10926" spans="2:11" x14ac:dyDescent="0.2">
      <c r="B10926" s="10" t="str">
        <f t="shared" si="340"/>
        <v/>
      </c>
      <c r="C10926" s="30"/>
      <c r="H10926" s="10" t="str">
        <f>IFERROR(IF(INDEX(Rooms[اعتماد القيمة],MATCH(الحجز!$D10926,Rooms[الشقة],0),1)&lt;=الحجز!$C10926,((INDEX(Rooms[القيمة],MATCH(الحجز!$D10926,Rooms[الشقة],0),1)*الحجز!$E10926)+G10926)-F10926,الحجز!$H10926),"")</f>
        <v/>
      </c>
      <c r="I10926" s="10" t="str">
        <f>IFERROR(VLOOKUP(D10926,Rooms[[الشقة]:[وصف]],4,FALSE),"")</f>
        <v/>
      </c>
      <c r="K10926" s="16" t="str">
        <f t="shared" si="341"/>
        <v/>
      </c>
    </row>
    <row r="10927" spans="2:11" x14ac:dyDescent="0.2">
      <c r="B10927" s="10" t="str">
        <f t="shared" si="340"/>
        <v/>
      </c>
      <c r="C10927" s="30"/>
      <c r="H10927" s="10" t="str">
        <f>IFERROR(IF(INDEX(Rooms[اعتماد القيمة],MATCH(الحجز!$D10927,Rooms[الشقة],0),1)&lt;=الحجز!$C10927,((INDEX(Rooms[القيمة],MATCH(الحجز!$D10927,Rooms[الشقة],0),1)*الحجز!$E10927)+G10927)-F10927,الحجز!$H10927),"")</f>
        <v/>
      </c>
      <c r="I10927" s="10" t="str">
        <f>IFERROR(VLOOKUP(D10927,Rooms[[الشقة]:[وصف]],4,FALSE),"")</f>
        <v/>
      </c>
      <c r="K10927" s="16" t="str">
        <f t="shared" si="341"/>
        <v/>
      </c>
    </row>
    <row r="10928" spans="2:11" x14ac:dyDescent="0.2">
      <c r="B10928" s="10" t="str">
        <f t="shared" si="340"/>
        <v/>
      </c>
      <c r="C10928" s="30"/>
      <c r="H10928" s="10" t="str">
        <f>IFERROR(IF(INDEX(Rooms[اعتماد القيمة],MATCH(الحجز!$D10928,Rooms[الشقة],0),1)&lt;=الحجز!$C10928,((INDEX(Rooms[القيمة],MATCH(الحجز!$D10928,Rooms[الشقة],0),1)*الحجز!$E10928)+G10928)-F10928,الحجز!$H10928),"")</f>
        <v/>
      </c>
      <c r="I10928" s="10" t="str">
        <f>IFERROR(VLOOKUP(D10928,Rooms[[الشقة]:[وصف]],4,FALSE),"")</f>
        <v/>
      </c>
      <c r="K10928" s="16" t="str">
        <f t="shared" si="341"/>
        <v/>
      </c>
    </row>
    <row r="10929" spans="2:11" x14ac:dyDescent="0.2">
      <c r="B10929" s="10" t="str">
        <f t="shared" si="340"/>
        <v/>
      </c>
      <c r="C10929" s="30"/>
      <c r="H10929" s="10" t="str">
        <f>IFERROR(IF(INDEX(Rooms[اعتماد القيمة],MATCH(الحجز!$D10929,Rooms[الشقة],0),1)&lt;=الحجز!$C10929,((INDEX(Rooms[القيمة],MATCH(الحجز!$D10929,Rooms[الشقة],0),1)*الحجز!$E10929)+G10929)-F10929,الحجز!$H10929),"")</f>
        <v/>
      </c>
      <c r="I10929" s="10" t="str">
        <f>IFERROR(VLOOKUP(D10929,Rooms[[الشقة]:[وصف]],4,FALSE),"")</f>
        <v/>
      </c>
      <c r="K10929" s="16" t="str">
        <f t="shared" si="341"/>
        <v/>
      </c>
    </row>
    <row r="10930" spans="2:11" x14ac:dyDescent="0.2">
      <c r="B10930" s="10" t="str">
        <f t="shared" si="340"/>
        <v/>
      </c>
      <c r="C10930" s="30"/>
      <c r="H10930" s="10" t="str">
        <f>IFERROR(IF(INDEX(Rooms[اعتماد القيمة],MATCH(الحجز!$D10930,Rooms[الشقة],0),1)&lt;=الحجز!$C10930,((INDEX(Rooms[القيمة],MATCH(الحجز!$D10930,Rooms[الشقة],0),1)*الحجز!$E10930)+G10930)-F10930,الحجز!$H10930),"")</f>
        <v/>
      </c>
      <c r="I10930" s="10" t="str">
        <f>IFERROR(VLOOKUP(D10930,Rooms[[الشقة]:[وصف]],4,FALSE),"")</f>
        <v/>
      </c>
      <c r="K10930" s="16" t="str">
        <f t="shared" si="341"/>
        <v/>
      </c>
    </row>
    <row r="10931" spans="2:11" x14ac:dyDescent="0.2">
      <c r="B10931" s="10" t="str">
        <f t="shared" si="340"/>
        <v/>
      </c>
      <c r="C10931" s="30"/>
      <c r="H10931" s="10" t="str">
        <f>IFERROR(IF(INDEX(Rooms[اعتماد القيمة],MATCH(الحجز!$D10931,Rooms[الشقة],0),1)&lt;=الحجز!$C10931,((INDEX(Rooms[القيمة],MATCH(الحجز!$D10931,Rooms[الشقة],0),1)*الحجز!$E10931)+G10931)-F10931,الحجز!$H10931),"")</f>
        <v/>
      </c>
      <c r="I10931" s="10" t="str">
        <f>IFERROR(VLOOKUP(D10931,Rooms[[الشقة]:[وصف]],4,FALSE),"")</f>
        <v/>
      </c>
      <c r="K10931" s="16" t="str">
        <f t="shared" si="341"/>
        <v/>
      </c>
    </row>
    <row r="10932" spans="2:11" x14ac:dyDescent="0.2">
      <c r="B10932" s="10" t="str">
        <f t="shared" si="340"/>
        <v/>
      </c>
      <c r="C10932" s="30"/>
      <c r="H10932" s="10" t="str">
        <f>IFERROR(IF(INDEX(Rooms[اعتماد القيمة],MATCH(الحجز!$D10932,Rooms[الشقة],0),1)&lt;=الحجز!$C10932,((INDEX(Rooms[القيمة],MATCH(الحجز!$D10932,Rooms[الشقة],0),1)*الحجز!$E10932)+G10932)-F10932,الحجز!$H10932),"")</f>
        <v/>
      </c>
      <c r="I10932" s="10" t="str">
        <f>IFERROR(VLOOKUP(D10932,Rooms[[الشقة]:[وصف]],4,FALSE),"")</f>
        <v/>
      </c>
      <c r="K10932" s="16" t="str">
        <f t="shared" si="341"/>
        <v/>
      </c>
    </row>
    <row r="10933" spans="2:11" x14ac:dyDescent="0.2">
      <c r="B10933" s="10" t="str">
        <f t="shared" si="340"/>
        <v/>
      </c>
      <c r="C10933" s="30"/>
      <c r="H10933" s="10" t="str">
        <f>IFERROR(IF(INDEX(Rooms[اعتماد القيمة],MATCH(الحجز!$D10933,Rooms[الشقة],0),1)&lt;=الحجز!$C10933,((INDEX(Rooms[القيمة],MATCH(الحجز!$D10933,Rooms[الشقة],0),1)*الحجز!$E10933)+G10933)-F10933,الحجز!$H10933),"")</f>
        <v/>
      </c>
      <c r="I10933" s="10" t="str">
        <f>IFERROR(VLOOKUP(D10933,Rooms[[الشقة]:[وصف]],4,FALSE),"")</f>
        <v/>
      </c>
      <c r="K10933" s="16" t="str">
        <f t="shared" si="341"/>
        <v/>
      </c>
    </row>
    <row r="10934" spans="2:11" x14ac:dyDescent="0.2">
      <c r="B10934" s="10" t="str">
        <f t="shared" si="340"/>
        <v/>
      </c>
      <c r="C10934" s="30"/>
      <c r="H10934" s="10" t="str">
        <f>IFERROR(IF(INDEX(Rooms[اعتماد القيمة],MATCH(الحجز!$D10934,Rooms[الشقة],0),1)&lt;=الحجز!$C10934,((INDEX(Rooms[القيمة],MATCH(الحجز!$D10934,Rooms[الشقة],0),1)*الحجز!$E10934)+G10934)-F10934,الحجز!$H10934),"")</f>
        <v/>
      </c>
      <c r="I10934" s="10" t="str">
        <f>IFERROR(VLOOKUP(D10934,Rooms[[الشقة]:[وصف]],4,FALSE),"")</f>
        <v/>
      </c>
      <c r="K10934" s="16" t="str">
        <f t="shared" si="341"/>
        <v/>
      </c>
    </row>
    <row r="10935" spans="2:11" x14ac:dyDescent="0.2">
      <c r="B10935" s="10" t="str">
        <f t="shared" si="340"/>
        <v/>
      </c>
      <c r="C10935" s="30"/>
      <c r="H10935" s="10" t="str">
        <f>IFERROR(IF(INDEX(Rooms[اعتماد القيمة],MATCH(الحجز!$D10935,Rooms[الشقة],0),1)&lt;=الحجز!$C10935,((INDEX(Rooms[القيمة],MATCH(الحجز!$D10935,Rooms[الشقة],0),1)*الحجز!$E10935)+G10935)-F10935,الحجز!$H10935),"")</f>
        <v/>
      </c>
      <c r="I10935" s="10" t="str">
        <f>IFERROR(VLOOKUP(D10935,Rooms[[الشقة]:[وصف]],4,FALSE),"")</f>
        <v/>
      </c>
      <c r="K10935" s="16" t="str">
        <f t="shared" si="341"/>
        <v/>
      </c>
    </row>
    <row r="10936" spans="2:11" x14ac:dyDescent="0.2">
      <c r="B10936" s="10" t="str">
        <f t="shared" si="340"/>
        <v/>
      </c>
      <c r="C10936" s="30"/>
      <c r="H10936" s="10" t="str">
        <f>IFERROR(IF(INDEX(Rooms[اعتماد القيمة],MATCH(الحجز!$D10936,Rooms[الشقة],0),1)&lt;=الحجز!$C10936,((INDEX(Rooms[القيمة],MATCH(الحجز!$D10936,Rooms[الشقة],0),1)*الحجز!$E10936)+G10936)-F10936,الحجز!$H10936),"")</f>
        <v/>
      </c>
      <c r="I10936" s="10" t="str">
        <f>IFERROR(VLOOKUP(D10936,Rooms[[الشقة]:[وصف]],4,FALSE),"")</f>
        <v/>
      </c>
      <c r="K10936" s="16" t="str">
        <f t="shared" si="341"/>
        <v/>
      </c>
    </row>
    <row r="10937" spans="2:11" x14ac:dyDescent="0.2">
      <c r="B10937" s="10" t="str">
        <f t="shared" si="340"/>
        <v/>
      </c>
      <c r="C10937" s="30"/>
      <c r="H10937" s="10" t="str">
        <f>IFERROR(IF(INDEX(Rooms[اعتماد القيمة],MATCH(الحجز!$D10937,Rooms[الشقة],0),1)&lt;=الحجز!$C10937,((INDEX(Rooms[القيمة],MATCH(الحجز!$D10937,Rooms[الشقة],0),1)*الحجز!$E10937)+G10937)-F10937,الحجز!$H10937),"")</f>
        <v/>
      </c>
      <c r="I10937" s="10" t="str">
        <f>IFERROR(VLOOKUP(D10937,Rooms[[الشقة]:[وصف]],4,FALSE),"")</f>
        <v/>
      </c>
      <c r="K10937" s="16" t="str">
        <f t="shared" si="341"/>
        <v/>
      </c>
    </row>
    <row r="10938" spans="2:11" x14ac:dyDescent="0.2">
      <c r="B10938" s="10" t="str">
        <f t="shared" si="340"/>
        <v/>
      </c>
      <c r="C10938" s="30"/>
      <c r="H10938" s="10" t="str">
        <f>IFERROR(IF(INDEX(Rooms[اعتماد القيمة],MATCH(الحجز!$D10938,Rooms[الشقة],0),1)&lt;=الحجز!$C10938,((INDEX(Rooms[القيمة],MATCH(الحجز!$D10938,Rooms[الشقة],0),1)*الحجز!$E10938)+G10938)-F10938,الحجز!$H10938),"")</f>
        <v/>
      </c>
      <c r="I10938" s="10" t="str">
        <f>IFERROR(VLOOKUP(D10938,Rooms[[الشقة]:[وصف]],4,FALSE),"")</f>
        <v/>
      </c>
      <c r="K10938" s="16" t="str">
        <f t="shared" si="341"/>
        <v/>
      </c>
    </row>
    <row r="10939" spans="2:11" x14ac:dyDescent="0.2">
      <c r="B10939" s="10" t="str">
        <f t="shared" si="340"/>
        <v/>
      </c>
      <c r="C10939" s="30"/>
      <c r="H10939" s="10" t="str">
        <f>IFERROR(IF(INDEX(Rooms[اعتماد القيمة],MATCH(الحجز!$D10939,Rooms[الشقة],0),1)&lt;=الحجز!$C10939,((INDEX(Rooms[القيمة],MATCH(الحجز!$D10939,Rooms[الشقة],0),1)*الحجز!$E10939)+G10939)-F10939,الحجز!$H10939),"")</f>
        <v/>
      </c>
      <c r="I10939" s="10" t="str">
        <f>IFERROR(VLOOKUP(D10939,Rooms[[الشقة]:[وصف]],4,FALSE),"")</f>
        <v/>
      </c>
      <c r="K10939" s="16" t="str">
        <f t="shared" si="341"/>
        <v/>
      </c>
    </row>
    <row r="10940" spans="2:11" x14ac:dyDescent="0.2">
      <c r="B10940" s="10" t="str">
        <f t="shared" si="340"/>
        <v/>
      </c>
      <c r="C10940" s="30"/>
      <c r="H10940" s="10" t="str">
        <f>IFERROR(IF(INDEX(Rooms[اعتماد القيمة],MATCH(الحجز!$D10940,Rooms[الشقة],0),1)&lt;=الحجز!$C10940,((INDEX(Rooms[القيمة],MATCH(الحجز!$D10940,Rooms[الشقة],0),1)*الحجز!$E10940)+G10940)-F10940,الحجز!$H10940),"")</f>
        <v/>
      </c>
      <c r="I10940" s="10" t="str">
        <f>IFERROR(VLOOKUP(D10940,Rooms[[الشقة]:[وصف]],4,FALSE),"")</f>
        <v/>
      </c>
      <c r="K10940" s="16" t="str">
        <f t="shared" si="341"/>
        <v/>
      </c>
    </row>
    <row r="10941" spans="2:11" x14ac:dyDescent="0.2">
      <c r="B10941" s="10" t="str">
        <f t="shared" si="340"/>
        <v/>
      </c>
      <c r="C10941" s="30"/>
      <c r="H10941" s="10" t="str">
        <f>IFERROR(IF(INDEX(Rooms[اعتماد القيمة],MATCH(الحجز!$D10941,Rooms[الشقة],0),1)&lt;=الحجز!$C10941,((INDEX(Rooms[القيمة],MATCH(الحجز!$D10941,Rooms[الشقة],0),1)*الحجز!$E10941)+G10941)-F10941,الحجز!$H10941),"")</f>
        <v/>
      </c>
      <c r="I10941" s="10" t="str">
        <f>IFERROR(VLOOKUP(D10941,Rooms[[الشقة]:[وصف]],4,FALSE),"")</f>
        <v/>
      </c>
      <c r="K10941" s="16" t="str">
        <f t="shared" si="341"/>
        <v/>
      </c>
    </row>
    <row r="10942" spans="2:11" x14ac:dyDescent="0.2">
      <c r="B10942" s="10" t="str">
        <f t="shared" si="340"/>
        <v/>
      </c>
      <c r="C10942" s="30"/>
      <c r="H10942" s="10" t="str">
        <f>IFERROR(IF(INDEX(Rooms[اعتماد القيمة],MATCH(الحجز!$D10942,Rooms[الشقة],0),1)&lt;=الحجز!$C10942,((INDEX(Rooms[القيمة],MATCH(الحجز!$D10942,Rooms[الشقة],0),1)*الحجز!$E10942)+G10942)-F10942,الحجز!$H10942),"")</f>
        <v/>
      </c>
      <c r="I10942" s="10" t="str">
        <f>IFERROR(VLOOKUP(D10942,Rooms[[الشقة]:[وصف]],4,FALSE),"")</f>
        <v/>
      </c>
      <c r="K10942" s="16" t="str">
        <f t="shared" si="341"/>
        <v/>
      </c>
    </row>
    <row r="10943" spans="2:11" x14ac:dyDescent="0.2">
      <c r="B10943" s="10" t="str">
        <f t="shared" si="340"/>
        <v/>
      </c>
      <c r="C10943" s="30"/>
      <c r="H10943" s="10" t="str">
        <f>IFERROR(IF(INDEX(Rooms[اعتماد القيمة],MATCH(الحجز!$D10943,Rooms[الشقة],0),1)&lt;=الحجز!$C10943,((INDEX(Rooms[القيمة],MATCH(الحجز!$D10943,Rooms[الشقة],0),1)*الحجز!$E10943)+G10943)-F10943,الحجز!$H10943),"")</f>
        <v/>
      </c>
      <c r="I10943" s="10" t="str">
        <f>IFERROR(VLOOKUP(D10943,Rooms[[الشقة]:[وصف]],4,FALSE),"")</f>
        <v/>
      </c>
      <c r="K10943" s="16" t="str">
        <f t="shared" si="341"/>
        <v/>
      </c>
    </row>
    <row r="10944" spans="2:11" x14ac:dyDescent="0.2">
      <c r="B10944" s="10" t="str">
        <f t="shared" si="340"/>
        <v/>
      </c>
      <c r="C10944" s="30"/>
      <c r="H10944" s="10" t="str">
        <f>IFERROR(IF(INDEX(Rooms[اعتماد القيمة],MATCH(الحجز!$D10944,Rooms[الشقة],0),1)&lt;=الحجز!$C10944,((INDEX(Rooms[القيمة],MATCH(الحجز!$D10944,Rooms[الشقة],0),1)*الحجز!$E10944)+G10944)-F10944,الحجز!$H10944),"")</f>
        <v/>
      </c>
      <c r="I10944" s="10" t="str">
        <f>IFERROR(VLOOKUP(D10944,Rooms[[الشقة]:[وصف]],4,FALSE),"")</f>
        <v/>
      </c>
      <c r="K10944" s="16" t="str">
        <f t="shared" si="341"/>
        <v/>
      </c>
    </row>
    <row r="10945" spans="2:11" x14ac:dyDescent="0.2">
      <c r="B10945" s="10" t="str">
        <f t="shared" si="340"/>
        <v/>
      </c>
      <c r="C10945" s="30"/>
      <c r="H10945" s="10" t="str">
        <f>IFERROR(IF(INDEX(Rooms[اعتماد القيمة],MATCH(الحجز!$D10945,Rooms[الشقة],0),1)&lt;=الحجز!$C10945,((INDEX(Rooms[القيمة],MATCH(الحجز!$D10945,Rooms[الشقة],0),1)*الحجز!$E10945)+G10945)-F10945,الحجز!$H10945),"")</f>
        <v/>
      </c>
      <c r="I10945" s="10" t="str">
        <f>IFERROR(VLOOKUP(D10945,Rooms[[الشقة]:[وصف]],4,FALSE),"")</f>
        <v/>
      </c>
      <c r="K10945" s="16" t="str">
        <f t="shared" si="341"/>
        <v/>
      </c>
    </row>
    <row r="10946" spans="2:11" x14ac:dyDescent="0.2">
      <c r="B10946" s="10" t="str">
        <f t="shared" si="340"/>
        <v/>
      </c>
      <c r="C10946" s="30"/>
      <c r="H10946" s="10" t="str">
        <f>IFERROR(IF(INDEX(Rooms[اعتماد القيمة],MATCH(الحجز!$D10946,Rooms[الشقة],0),1)&lt;=الحجز!$C10946,((INDEX(Rooms[القيمة],MATCH(الحجز!$D10946,Rooms[الشقة],0),1)*الحجز!$E10946)+G10946)-F10946,الحجز!$H10946),"")</f>
        <v/>
      </c>
      <c r="I10946" s="10" t="str">
        <f>IFERROR(VLOOKUP(D10946,Rooms[[الشقة]:[وصف]],4,FALSE),"")</f>
        <v/>
      </c>
      <c r="K10946" s="16" t="str">
        <f t="shared" si="341"/>
        <v/>
      </c>
    </row>
    <row r="10947" spans="2:11" x14ac:dyDescent="0.2">
      <c r="B10947" s="10" t="str">
        <f t="shared" si="340"/>
        <v/>
      </c>
      <c r="C10947" s="30"/>
      <c r="H10947" s="10" t="str">
        <f>IFERROR(IF(INDEX(Rooms[اعتماد القيمة],MATCH(الحجز!$D10947,Rooms[الشقة],0),1)&lt;=الحجز!$C10947,((INDEX(Rooms[القيمة],MATCH(الحجز!$D10947,Rooms[الشقة],0),1)*الحجز!$E10947)+G10947)-F10947,الحجز!$H10947),"")</f>
        <v/>
      </c>
      <c r="I10947" s="10" t="str">
        <f>IFERROR(VLOOKUP(D10947,Rooms[[الشقة]:[وصف]],4,FALSE),"")</f>
        <v/>
      </c>
      <c r="K10947" s="16" t="str">
        <f t="shared" si="341"/>
        <v/>
      </c>
    </row>
    <row r="10948" spans="2:11" x14ac:dyDescent="0.2">
      <c r="B10948" s="10" t="str">
        <f t="shared" si="340"/>
        <v/>
      </c>
      <c r="C10948" s="30"/>
      <c r="H10948" s="10" t="str">
        <f>IFERROR(IF(INDEX(Rooms[اعتماد القيمة],MATCH(الحجز!$D10948,Rooms[الشقة],0),1)&lt;=الحجز!$C10948,((INDEX(Rooms[القيمة],MATCH(الحجز!$D10948,Rooms[الشقة],0),1)*الحجز!$E10948)+G10948)-F10948,الحجز!$H10948),"")</f>
        <v/>
      </c>
      <c r="I10948" s="10" t="str">
        <f>IFERROR(VLOOKUP(D10948,Rooms[[الشقة]:[وصف]],4,FALSE),"")</f>
        <v/>
      </c>
      <c r="K10948" s="16" t="str">
        <f t="shared" si="341"/>
        <v/>
      </c>
    </row>
    <row r="10949" spans="2:11" x14ac:dyDescent="0.2">
      <c r="B10949" s="10" t="str">
        <f t="shared" ref="B10949:B11012" si="342">IF(C10949&lt;&gt;"",ROW(A10946),"")</f>
        <v/>
      </c>
      <c r="C10949" s="30"/>
      <c r="H10949" s="10" t="str">
        <f>IFERROR(IF(INDEX(Rooms[اعتماد القيمة],MATCH(الحجز!$D10949,Rooms[الشقة],0),1)&lt;=الحجز!$C10949,((INDEX(Rooms[القيمة],MATCH(الحجز!$D10949,Rooms[الشقة],0),1)*الحجز!$E10949)+G10949)-F10949,الحجز!$H10949),"")</f>
        <v/>
      </c>
      <c r="I10949" s="10" t="str">
        <f>IFERROR(VLOOKUP(D10949,Rooms[[الشقة]:[وصف]],4,FALSE),"")</f>
        <v/>
      </c>
      <c r="K10949" s="16" t="str">
        <f t="shared" ref="K10949:K11012" si="343">IF(AND(E10949="",C10949=""),"",C10949+(IF(E10949&lt;1,E10949,(E10949-1))))</f>
        <v/>
      </c>
    </row>
    <row r="10950" spans="2:11" x14ac:dyDescent="0.2">
      <c r="B10950" s="10" t="str">
        <f t="shared" si="342"/>
        <v/>
      </c>
      <c r="C10950" s="30"/>
      <c r="H10950" s="10" t="str">
        <f>IFERROR(IF(INDEX(Rooms[اعتماد القيمة],MATCH(الحجز!$D10950,Rooms[الشقة],0),1)&lt;=الحجز!$C10950,((INDEX(Rooms[القيمة],MATCH(الحجز!$D10950,Rooms[الشقة],0),1)*الحجز!$E10950)+G10950)-F10950,الحجز!$H10950),"")</f>
        <v/>
      </c>
      <c r="I10950" s="10" t="str">
        <f>IFERROR(VLOOKUP(D10950,Rooms[[الشقة]:[وصف]],4,FALSE),"")</f>
        <v/>
      </c>
      <c r="K10950" s="16" t="str">
        <f t="shared" si="343"/>
        <v/>
      </c>
    </row>
    <row r="10951" spans="2:11" x14ac:dyDescent="0.2">
      <c r="B10951" s="10" t="str">
        <f t="shared" si="342"/>
        <v/>
      </c>
      <c r="C10951" s="30"/>
      <c r="H10951" s="10" t="str">
        <f>IFERROR(IF(INDEX(Rooms[اعتماد القيمة],MATCH(الحجز!$D10951,Rooms[الشقة],0),1)&lt;=الحجز!$C10951,((INDEX(Rooms[القيمة],MATCH(الحجز!$D10951,Rooms[الشقة],0),1)*الحجز!$E10951)+G10951)-F10951,الحجز!$H10951),"")</f>
        <v/>
      </c>
      <c r="I10951" s="10" t="str">
        <f>IFERROR(VLOOKUP(D10951,Rooms[[الشقة]:[وصف]],4,FALSE),"")</f>
        <v/>
      </c>
      <c r="K10951" s="16" t="str">
        <f t="shared" si="343"/>
        <v/>
      </c>
    </row>
    <row r="10952" spans="2:11" x14ac:dyDescent="0.2">
      <c r="B10952" s="10" t="str">
        <f t="shared" si="342"/>
        <v/>
      </c>
      <c r="C10952" s="30"/>
      <c r="H10952" s="10" t="str">
        <f>IFERROR(IF(INDEX(Rooms[اعتماد القيمة],MATCH(الحجز!$D10952,Rooms[الشقة],0),1)&lt;=الحجز!$C10952,((INDEX(Rooms[القيمة],MATCH(الحجز!$D10952,Rooms[الشقة],0),1)*الحجز!$E10952)+G10952)-F10952,الحجز!$H10952),"")</f>
        <v/>
      </c>
      <c r="I10952" s="10" t="str">
        <f>IFERROR(VLOOKUP(D10952,Rooms[[الشقة]:[وصف]],4,FALSE),"")</f>
        <v/>
      </c>
      <c r="K10952" s="16" t="str">
        <f t="shared" si="343"/>
        <v/>
      </c>
    </row>
    <row r="10953" spans="2:11" x14ac:dyDescent="0.2">
      <c r="B10953" s="10" t="str">
        <f t="shared" si="342"/>
        <v/>
      </c>
      <c r="C10953" s="30"/>
      <c r="H10953" s="10" t="str">
        <f>IFERROR(IF(INDEX(Rooms[اعتماد القيمة],MATCH(الحجز!$D10953,Rooms[الشقة],0),1)&lt;=الحجز!$C10953,((INDEX(Rooms[القيمة],MATCH(الحجز!$D10953,Rooms[الشقة],0),1)*الحجز!$E10953)+G10953)-F10953,الحجز!$H10953),"")</f>
        <v/>
      </c>
      <c r="I10953" s="10" t="str">
        <f>IFERROR(VLOOKUP(D10953,Rooms[[الشقة]:[وصف]],4,FALSE),"")</f>
        <v/>
      </c>
      <c r="K10953" s="16" t="str">
        <f t="shared" si="343"/>
        <v/>
      </c>
    </row>
    <row r="10954" spans="2:11" x14ac:dyDescent="0.2">
      <c r="B10954" s="10" t="str">
        <f t="shared" si="342"/>
        <v/>
      </c>
      <c r="C10954" s="30"/>
      <c r="H10954" s="10" t="str">
        <f>IFERROR(IF(INDEX(Rooms[اعتماد القيمة],MATCH(الحجز!$D10954,Rooms[الشقة],0),1)&lt;=الحجز!$C10954,((INDEX(Rooms[القيمة],MATCH(الحجز!$D10954,Rooms[الشقة],0),1)*الحجز!$E10954)+G10954)-F10954,الحجز!$H10954),"")</f>
        <v/>
      </c>
      <c r="I10954" s="10" t="str">
        <f>IFERROR(VLOOKUP(D10954,Rooms[[الشقة]:[وصف]],4,FALSE),"")</f>
        <v/>
      </c>
      <c r="K10954" s="16" t="str">
        <f t="shared" si="343"/>
        <v/>
      </c>
    </row>
    <row r="10955" spans="2:11" x14ac:dyDescent="0.2">
      <c r="B10955" s="10" t="str">
        <f t="shared" si="342"/>
        <v/>
      </c>
      <c r="C10955" s="30"/>
      <c r="H10955" s="10" t="str">
        <f>IFERROR(IF(INDEX(Rooms[اعتماد القيمة],MATCH(الحجز!$D10955,Rooms[الشقة],0),1)&lt;=الحجز!$C10955,((INDEX(Rooms[القيمة],MATCH(الحجز!$D10955,Rooms[الشقة],0),1)*الحجز!$E10955)+G10955)-F10955,الحجز!$H10955),"")</f>
        <v/>
      </c>
      <c r="I10955" s="10" t="str">
        <f>IFERROR(VLOOKUP(D10955,Rooms[[الشقة]:[وصف]],4,FALSE),"")</f>
        <v/>
      </c>
      <c r="K10955" s="16" t="str">
        <f t="shared" si="343"/>
        <v/>
      </c>
    </row>
    <row r="10956" spans="2:11" x14ac:dyDescent="0.2">
      <c r="B10956" s="10" t="str">
        <f t="shared" si="342"/>
        <v/>
      </c>
      <c r="C10956" s="30"/>
      <c r="H10956" s="10" t="str">
        <f>IFERROR(IF(INDEX(Rooms[اعتماد القيمة],MATCH(الحجز!$D10956,Rooms[الشقة],0),1)&lt;=الحجز!$C10956,((INDEX(Rooms[القيمة],MATCH(الحجز!$D10956,Rooms[الشقة],0),1)*الحجز!$E10956)+G10956)-F10956,الحجز!$H10956),"")</f>
        <v/>
      </c>
      <c r="I10956" s="10" t="str">
        <f>IFERROR(VLOOKUP(D10956,Rooms[[الشقة]:[وصف]],4,FALSE),"")</f>
        <v/>
      </c>
      <c r="K10956" s="16" t="str">
        <f t="shared" si="343"/>
        <v/>
      </c>
    </row>
    <row r="10957" spans="2:11" x14ac:dyDescent="0.2">
      <c r="B10957" s="10" t="str">
        <f t="shared" si="342"/>
        <v/>
      </c>
      <c r="C10957" s="30"/>
      <c r="H10957" s="10" t="str">
        <f>IFERROR(IF(INDEX(Rooms[اعتماد القيمة],MATCH(الحجز!$D10957,Rooms[الشقة],0),1)&lt;=الحجز!$C10957,((INDEX(Rooms[القيمة],MATCH(الحجز!$D10957,Rooms[الشقة],0),1)*الحجز!$E10957)+G10957)-F10957,الحجز!$H10957),"")</f>
        <v/>
      </c>
      <c r="I10957" s="10" t="str">
        <f>IFERROR(VLOOKUP(D10957,Rooms[[الشقة]:[وصف]],4,FALSE),"")</f>
        <v/>
      </c>
      <c r="K10957" s="16" t="str">
        <f t="shared" si="343"/>
        <v/>
      </c>
    </row>
    <row r="10958" spans="2:11" x14ac:dyDescent="0.2">
      <c r="B10958" s="10" t="str">
        <f t="shared" si="342"/>
        <v/>
      </c>
      <c r="C10958" s="30"/>
      <c r="H10958" s="10" t="str">
        <f>IFERROR(IF(INDEX(Rooms[اعتماد القيمة],MATCH(الحجز!$D10958,Rooms[الشقة],0),1)&lt;=الحجز!$C10958,((INDEX(Rooms[القيمة],MATCH(الحجز!$D10958,Rooms[الشقة],0),1)*الحجز!$E10958)+G10958)-F10958,الحجز!$H10958),"")</f>
        <v/>
      </c>
      <c r="I10958" s="10" t="str">
        <f>IFERROR(VLOOKUP(D10958,Rooms[[الشقة]:[وصف]],4,FALSE),"")</f>
        <v/>
      </c>
      <c r="K10958" s="16" t="str">
        <f t="shared" si="343"/>
        <v/>
      </c>
    </row>
    <row r="10959" spans="2:11" x14ac:dyDescent="0.2">
      <c r="B10959" s="10" t="str">
        <f t="shared" si="342"/>
        <v/>
      </c>
      <c r="C10959" s="30"/>
      <c r="H10959" s="10" t="str">
        <f>IFERROR(IF(INDEX(Rooms[اعتماد القيمة],MATCH(الحجز!$D10959,Rooms[الشقة],0),1)&lt;=الحجز!$C10959,((INDEX(Rooms[القيمة],MATCH(الحجز!$D10959,Rooms[الشقة],0),1)*الحجز!$E10959)+G10959)-F10959,الحجز!$H10959),"")</f>
        <v/>
      </c>
      <c r="I10959" s="10" t="str">
        <f>IFERROR(VLOOKUP(D10959,Rooms[[الشقة]:[وصف]],4,FALSE),"")</f>
        <v/>
      </c>
      <c r="K10959" s="16" t="str">
        <f t="shared" si="343"/>
        <v/>
      </c>
    </row>
    <row r="10960" spans="2:11" x14ac:dyDescent="0.2">
      <c r="B10960" s="10" t="str">
        <f t="shared" si="342"/>
        <v/>
      </c>
      <c r="C10960" s="30"/>
      <c r="H10960" s="10" t="str">
        <f>IFERROR(IF(INDEX(Rooms[اعتماد القيمة],MATCH(الحجز!$D10960,Rooms[الشقة],0),1)&lt;=الحجز!$C10960,((INDEX(Rooms[القيمة],MATCH(الحجز!$D10960,Rooms[الشقة],0),1)*الحجز!$E10960)+G10960)-F10960,الحجز!$H10960),"")</f>
        <v/>
      </c>
      <c r="I10960" s="10" t="str">
        <f>IFERROR(VLOOKUP(D10960,Rooms[[الشقة]:[وصف]],4,FALSE),"")</f>
        <v/>
      </c>
      <c r="K10960" s="16" t="str">
        <f t="shared" si="343"/>
        <v/>
      </c>
    </row>
    <row r="10961" spans="2:11" x14ac:dyDescent="0.2">
      <c r="B10961" s="10" t="str">
        <f t="shared" si="342"/>
        <v/>
      </c>
      <c r="C10961" s="30"/>
      <c r="H10961" s="10" t="str">
        <f>IFERROR(IF(INDEX(Rooms[اعتماد القيمة],MATCH(الحجز!$D10961,Rooms[الشقة],0),1)&lt;=الحجز!$C10961,((INDEX(Rooms[القيمة],MATCH(الحجز!$D10961,Rooms[الشقة],0),1)*الحجز!$E10961)+G10961)-F10961,الحجز!$H10961),"")</f>
        <v/>
      </c>
      <c r="I10961" s="10" t="str">
        <f>IFERROR(VLOOKUP(D10961,Rooms[[الشقة]:[وصف]],4,FALSE),"")</f>
        <v/>
      </c>
      <c r="K10961" s="16" t="str">
        <f t="shared" si="343"/>
        <v/>
      </c>
    </row>
    <row r="10962" spans="2:11" x14ac:dyDescent="0.2">
      <c r="B10962" s="10" t="str">
        <f t="shared" si="342"/>
        <v/>
      </c>
      <c r="C10962" s="30"/>
      <c r="H10962" s="10" t="str">
        <f>IFERROR(IF(INDEX(Rooms[اعتماد القيمة],MATCH(الحجز!$D10962,Rooms[الشقة],0),1)&lt;=الحجز!$C10962,((INDEX(Rooms[القيمة],MATCH(الحجز!$D10962,Rooms[الشقة],0),1)*الحجز!$E10962)+G10962)-F10962,الحجز!$H10962),"")</f>
        <v/>
      </c>
      <c r="I10962" s="10" t="str">
        <f>IFERROR(VLOOKUP(D10962,Rooms[[الشقة]:[وصف]],4,FALSE),"")</f>
        <v/>
      </c>
      <c r="K10962" s="16" t="str">
        <f t="shared" si="343"/>
        <v/>
      </c>
    </row>
    <row r="10963" spans="2:11" x14ac:dyDescent="0.2">
      <c r="B10963" s="10" t="str">
        <f t="shared" si="342"/>
        <v/>
      </c>
      <c r="C10963" s="30"/>
      <c r="H10963" s="10" t="str">
        <f>IFERROR(IF(INDEX(Rooms[اعتماد القيمة],MATCH(الحجز!$D10963,Rooms[الشقة],0),1)&lt;=الحجز!$C10963,((INDEX(Rooms[القيمة],MATCH(الحجز!$D10963,Rooms[الشقة],0),1)*الحجز!$E10963)+G10963)-F10963,الحجز!$H10963),"")</f>
        <v/>
      </c>
      <c r="I10963" s="10" t="str">
        <f>IFERROR(VLOOKUP(D10963,Rooms[[الشقة]:[وصف]],4,FALSE),"")</f>
        <v/>
      </c>
      <c r="K10963" s="16" t="str">
        <f t="shared" si="343"/>
        <v/>
      </c>
    </row>
    <row r="10964" spans="2:11" x14ac:dyDescent="0.2">
      <c r="B10964" s="10" t="str">
        <f t="shared" si="342"/>
        <v/>
      </c>
      <c r="C10964" s="30"/>
      <c r="H10964" s="10" t="str">
        <f>IFERROR(IF(INDEX(Rooms[اعتماد القيمة],MATCH(الحجز!$D10964,Rooms[الشقة],0),1)&lt;=الحجز!$C10964,((INDEX(Rooms[القيمة],MATCH(الحجز!$D10964,Rooms[الشقة],0),1)*الحجز!$E10964)+G10964)-F10964,الحجز!$H10964),"")</f>
        <v/>
      </c>
      <c r="I10964" s="10" t="str">
        <f>IFERROR(VLOOKUP(D10964,Rooms[[الشقة]:[وصف]],4,FALSE),"")</f>
        <v/>
      </c>
      <c r="K10964" s="16" t="str">
        <f t="shared" si="343"/>
        <v/>
      </c>
    </row>
    <row r="10965" spans="2:11" x14ac:dyDescent="0.2">
      <c r="B10965" s="10" t="str">
        <f t="shared" si="342"/>
        <v/>
      </c>
      <c r="C10965" s="30"/>
      <c r="H10965" s="10" t="str">
        <f>IFERROR(IF(INDEX(Rooms[اعتماد القيمة],MATCH(الحجز!$D10965,Rooms[الشقة],0),1)&lt;=الحجز!$C10965,((INDEX(Rooms[القيمة],MATCH(الحجز!$D10965,Rooms[الشقة],0),1)*الحجز!$E10965)+G10965)-F10965,الحجز!$H10965),"")</f>
        <v/>
      </c>
      <c r="I10965" s="10" t="str">
        <f>IFERROR(VLOOKUP(D10965,Rooms[[الشقة]:[وصف]],4,FALSE),"")</f>
        <v/>
      </c>
      <c r="K10965" s="16" t="str">
        <f t="shared" si="343"/>
        <v/>
      </c>
    </row>
    <row r="10966" spans="2:11" x14ac:dyDescent="0.2">
      <c r="B10966" s="10" t="str">
        <f t="shared" si="342"/>
        <v/>
      </c>
      <c r="C10966" s="30"/>
      <c r="H10966" s="10" t="str">
        <f>IFERROR(IF(INDEX(Rooms[اعتماد القيمة],MATCH(الحجز!$D10966,Rooms[الشقة],0),1)&lt;=الحجز!$C10966,((INDEX(Rooms[القيمة],MATCH(الحجز!$D10966,Rooms[الشقة],0),1)*الحجز!$E10966)+G10966)-F10966,الحجز!$H10966),"")</f>
        <v/>
      </c>
      <c r="I10966" s="10" t="str">
        <f>IFERROR(VLOOKUP(D10966,Rooms[[الشقة]:[وصف]],4,FALSE),"")</f>
        <v/>
      </c>
      <c r="K10966" s="16" t="str">
        <f t="shared" si="343"/>
        <v/>
      </c>
    </row>
    <row r="10967" spans="2:11" x14ac:dyDescent="0.2">
      <c r="B10967" s="10" t="str">
        <f t="shared" si="342"/>
        <v/>
      </c>
      <c r="C10967" s="30"/>
      <c r="H10967" s="10" t="str">
        <f>IFERROR(IF(INDEX(Rooms[اعتماد القيمة],MATCH(الحجز!$D10967,Rooms[الشقة],0),1)&lt;=الحجز!$C10967,((INDEX(Rooms[القيمة],MATCH(الحجز!$D10967,Rooms[الشقة],0),1)*الحجز!$E10967)+G10967)-F10967,الحجز!$H10967),"")</f>
        <v/>
      </c>
      <c r="I10967" s="10" t="str">
        <f>IFERROR(VLOOKUP(D10967,Rooms[[الشقة]:[وصف]],4,FALSE),"")</f>
        <v/>
      </c>
      <c r="K10967" s="16" t="str">
        <f t="shared" si="343"/>
        <v/>
      </c>
    </row>
    <row r="10968" spans="2:11" x14ac:dyDescent="0.2">
      <c r="B10968" s="10" t="str">
        <f t="shared" si="342"/>
        <v/>
      </c>
      <c r="C10968" s="30"/>
      <c r="H10968" s="10" t="str">
        <f>IFERROR(IF(INDEX(Rooms[اعتماد القيمة],MATCH(الحجز!$D10968,Rooms[الشقة],0),1)&lt;=الحجز!$C10968,((INDEX(Rooms[القيمة],MATCH(الحجز!$D10968,Rooms[الشقة],0),1)*الحجز!$E10968)+G10968)-F10968,الحجز!$H10968),"")</f>
        <v/>
      </c>
      <c r="I10968" s="10" t="str">
        <f>IFERROR(VLOOKUP(D10968,Rooms[[الشقة]:[وصف]],4,FALSE),"")</f>
        <v/>
      </c>
      <c r="K10968" s="16" t="str">
        <f t="shared" si="343"/>
        <v/>
      </c>
    </row>
    <row r="10969" spans="2:11" x14ac:dyDescent="0.2">
      <c r="B10969" s="10" t="str">
        <f t="shared" si="342"/>
        <v/>
      </c>
      <c r="C10969" s="30"/>
      <c r="H10969" s="10" t="str">
        <f>IFERROR(IF(INDEX(Rooms[اعتماد القيمة],MATCH(الحجز!$D10969,Rooms[الشقة],0),1)&lt;=الحجز!$C10969,((INDEX(Rooms[القيمة],MATCH(الحجز!$D10969,Rooms[الشقة],0),1)*الحجز!$E10969)+G10969)-F10969,الحجز!$H10969),"")</f>
        <v/>
      </c>
      <c r="I10969" s="10" t="str">
        <f>IFERROR(VLOOKUP(D10969,Rooms[[الشقة]:[وصف]],4,FALSE),"")</f>
        <v/>
      </c>
      <c r="K10969" s="16" t="str">
        <f t="shared" si="343"/>
        <v/>
      </c>
    </row>
    <row r="10970" spans="2:11" x14ac:dyDescent="0.2">
      <c r="B10970" s="10" t="str">
        <f t="shared" si="342"/>
        <v/>
      </c>
      <c r="C10970" s="30"/>
      <c r="H10970" s="10" t="str">
        <f>IFERROR(IF(INDEX(Rooms[اعتماد القيمة],MATCH(الحجز!$D10970,Rooms[الشقة],0),1)&lt;=الحجز!$C10970,((INDEX(Rooms[القيمة],MATCH(الحجز!$D10970,Rooms[الشقة],0),1)*الحجز!$E10970)+G10970)-F10970,الحجز!$H10970),"")</f>
        <v/>
      </c>
      <c r="I10970" s="10" t="str">
        <f>IFERROR(VLOOKUP(D10970,Rooms[[الشقة]:[وصف]],4,FALSE),"")</f>
        <v/>
      </c>
      <c r="K10970" s="16" t="str">
        <f t="shared" si="343"/>
        <v/>
      </c>
    </row>
    <row r="10971" spans="2:11" x14ac:dyDescent="0.2">
      <c r="B10971" s="10" t="str">
        <f t="shared" si="342"/>
        <v/>
      </c>
      <c r="C10971" s="30"/>
      <c r="H10971" s="10" t="str">
        <f>IFERROR(IF(INDEX(Rooms[اعتماد القيمة],MATCH(الحجز!$D10971,Rooms[الشقة],0),1)&lt;=الحجز!$C10971,((INDEX(Rooms[القيمة],MATCH(الحجز!$D10971,Rooms[الشقة],0),1)*الحجز!$E10971)+G10971)-F10971,الحجز!$H10971),"")</f>
        <v/>
      </c>
      <c r="I10971" s="10" t="str">
        <f>IFERROR(VLOOKUP(D10971,Rooms[[الشقة]:[وصف]],4,FALSE),"")</f>
        <v/>
      </c>
      <c r="K10971" s="16" t="str">
        <f t="shared" si="343"/>
        <v/>
      </c>
    </row>
    <row r="10972" spans="2:11" x14ac:dyDescent="0.2">
      <c r="B10972" s="10" t="str">
        <f t="shared" si="342"/>
        <v/>
      </c>
      <c r="C10972" s="30"/>
      <c r="H10972" s="10" t="str">
        <f>IFERROR(IF(INDEX(Rooms[اعتماد القيمة],MATCH(الحجز!$D10972,Rooms[الشقة],0),1)&lt;=الحجز!$C10972,((INDEX(Rooms[القيمة],MATCH(الحجز!$D10972,Rooms[الشقة],0),1)*الحجز!$E10972)+G10972)-F10972,الحجز!$H10972),"")</f>
        <v/>
      </c>
      <c r="I10972" s="10" t="str">
        <f>IFERROR(VLOOKUP(D10972,Rooms[[الشقة]:[وصف]],4,FALSE),"")</f>
        <v/>
      </c>
      <c r="K10972" s="16" t="str">
        <f t="shared" si="343"/>
        <v/>
      </c>
    </row>
    <row r="10973" spans="2:11" x14ac:dyDescent="0.2">
      <c r="B10973" s="10" t="str">
        <f t="shared" si="342"/>
        <v/>
      </c>
      <c r="C10973" s="30"/>
      <c r="H10973" s="10" t="str">
        <f>IFERROR(IF(INDEX(Rooms[اعتماد القيمة],MATCH(الحجز!$D10973,Rooms[الشقة],0),1)&lt;=الحجز!$C10973,((INDEX(Rooms[القيمة],MATCH(الحجز!$D10973,Rooms[الشقة],0),1)*الحجز!$E10973)+G10973)-F10973,الحجز!$H10973),"")</f>
        <v/>
      </c>
      <c r="I10973" s="10" t="str">
        <f>IFERROR(VLOOKUP(D10973,Rooms[[الشقة]:[وصف]],4,FALSE),"")</f>
        <v/>
      </c>
      <c r="K10973" s="16" t="str">
        <f t="shared" si="343"/>
        <v/>
      </c>
    </row>
    <row r="10974" spans="2:11" x14ac:dyDescent="0.2">
      <c r="B10974" s="10" t="str">
        <f t="shared" si="342"/>
        <v/>
      </c>
      <c r="C10974" s="30"/>
      <c r="H10974" s="10" t="str">
        <f>IFERROR(IF(INDEX(Rooms[اعتماد القيمة],MATCH(الحجز!$D10974,Rooms[الشقة],0),1)&lt;=الحجز!$C10974,((INDEX(Rooms[القيمة],MATCH(الحجز!$D10974,Rooms[الشقة],0),1)*الحجز!$E10974)+G10974)-F10974,الحجز!$H10974),"")</f>
        <v/>
      </c>
      <c r="I10974" s="10" t="str">
        <f>IFERROR(VLOOKUP(D10974,Rooms[[الشقة]:[وصف]],4,FALSE),"")</f>
        <v/>
      </c>
      <c r="K10974" s="16" t="str">
        <f t="shared" si="343"/>
        <v/>
      </c>
    </row>
    <row r="10975" spans="2:11" x14ac:dyDescent="0.2">
      <c r="B10975" s="10" t="str">
        <f t="shared" si="342"/>
        <v/>
      </c>
      <c r="C10975" s="30"/>
      <c r="H10975" s="10" t="str">
        <f>IFERROR(IF(INDEX(Rooms[اعتماد القيمة],MATCH(الحجز!$D10975,Rooms[الشقة],0),1)&lt;=الحجز!$C10975,((INDEX(Rooms[القيمة],MATCH(الحجز!$D10975,Rooms[الشقة],0),1)*الحجز!$E10975)+G10975)-F10975,الحجز!$H10975),"")</f>
        <v/>
      </c>
      <c r="I10975" s="10" t="str">
        <f>IFERROR(VLOOKUP(D10975,Rooms[[الشقة]:[وصف]],4,FALSE),"")</f>
        <v/>
      </c>
      <c r="K10975" s="16" t="str">
        <f t="shared" si="343"/>
        <v/>
      </c>
    </row>
    <row r="10976" spans="2:11" x14ac:dyDescent="0.2">
      <c r="B10976" s="10" t="str">
        <f t="shared" si="342"/>
        <v/>
      </c>
      <c r="C10976" s="30"/>
      <c r="H10976" s="10" t="str">
        <f>IFERROR(IF(INDEX(Rooms[اعتماد القيمة],MATCH(الحجز!$D10976,Rooms[الشقة],0),1)&lt;=الحجز!$C10976,((INDEX(Rooms[القيمة],MATCH(الحجز!$D10976,Rooms[الشقة],0),1)*الحجز!$E10976)+G10976)-F10976,الحجز!$H10976),"")</f>
        <v/>
      </c>
      <c r="I10976" s="10" t="str">
        <f>IFERROR(VLOOKUP(D10976,Rooms[[الشقة]:[وصف]],4,FALSE),"")</f>
        <v/>
      </c>
      <c r="K10976" s="16" t="str">
        <f t="shared" si="343"/>
        <v/>
      </c>
    </row>
    <row r="10977" spans="2:11" x14ac:dyDescent="0.2">
      <c r="B10977" s="10" t="str">
        <f t="shared" si="342"/>
        <v/>
      </c>
      <c r="C10977" s="30"/>
      <c r="H10977" s="10" t="str">
        <f>IFERROR(IF(INDEX(Rooms[اعتماد القيمة],MATCH(الحجز!$D10977,Rooms[الشقة],0),1)&lt;=الحجز!$C10977,((INDEX(Rooms[القيمة],MATCH(الحجز!$D10977,Rooms[الشقة],0),1)*الحجز!$E10977)+G10977)-F10977,الحجز!$H10977),"")</f>
        <v/>
      </c>
      <c r="I10977" s="10" t="str">
        <f>IFERROR(VLOOKUP(D10977,Rooms[[الشقة]:[وصف]],4,FALSE),"")</f>
        <v/>
      </c>
      <c r="K10977" s="16" t="str">
        <f t="shared" si="343"/>
        <v/>
      </c>
    </row>
    <row r="10978" spans="2:11" x14ac:dyDescent="0.2">
      <c r="B10978" s="10" t="str">
        <f t="shared" si="342"/>
        <v/>
      </c>
      <c r="C10978" s="30"/>
      <c r="H10978" s="10" t="str">
        <f>IFERROR(IF(INDEX(Rooms[اعتماد القيمة],MATCH(الحجز!$D10978,Rooms[الشقة],0),1)&lt;=الحجز!$C10978,((INDEX(Rooms[القيمة],MATCH(الحجز!$D10978,Rooms[الشقة],0),1)*الحجز!$E10978)+G10978)-F10978,الحجز!$H10978),"")</f>
        <v/>
      </c>
      <c r="I10978" s="10" t="str">
        <f>IFERROR(VLOOKUP(D10978,Rooms[[الشقة]:[وصف]],4,FALSE),"")</f>
        <v/>
      </c>
      <c r="K10978" s="16" t="str">
        <f t="shared" si="343"/>
        <v/>
      </c>
    </row>
    <row r="10979" spans="2:11" x14ac:dyDescent="0.2">
      <c r="B10979" s="10" t="str">
        <f t="shared" si="342"/>
        <v/>
      </c>
      <c r="C10979" s="30"/>
      <c r="H10979" s="10" t="str">
        <f>IFERROR(IF(INDEX(Rooms[اعتماد القيمة],MATCH(الحجز!$D10979,Rooms[الشقة],0),1)&lt;=الحجز!$C10979,((INDEX(Rooms[القيمة],MATCH(الحجز!$D10979,Rooms[الشقة],0),1)*الحجز!$E10979)+G10979)-F10979,الحجز!$H10979),"")</f>
        <v/>
      </c>
      <c r="I10979" s="10" t="str">
        <f>IFERROR(VLOOKUP(D10979,Rooms[[الشقة]:[وصف]],4,FALSE),"")</f>
        <v/>
      </c>
      <c r="K10979" s="16" t="str">
        <f t="shared" si="343"/>
        <v/>
      </c>
    </row>
    <row r="10980" spans="2:11" x14ac:dyDescent="0.2">
      <c r="B10980" s="10" t="str">
        <f t="shared" si="342"/>
        <v/>
      </c>
      <c r="C10980" s="30"/>
      <c r="H10980" s="10" t="str">
        <f>IFERROR(IF(INDEX(Rooms[اعتماد القيمة],MATCH(الحجز!$D10980,Rooms[الشقة],0),1)&lt;=الحجز!$C10980,((INDEX(Rooms[القيمة],MATCH(الحجز!$D10980,Rooms[الشقة],0),1)*الحجز!$E10980)+G10980)-F10980,الحجز!$H10980),"")</f>
        <v/>
      </c>
      <c r="I10980" s="10" t="str">
        <f>IFERROR(VLOOKUP(D10980,Rooms[[الشقة]:[وصف]],4,FALSE),"")</f>
        <v/>
      </c>
      <c r="K10980" s="16" t="str">
        <f t="shared" si="343"/>
        <v/>
      </c>
    </row>
    <row r="10981" spans="2:11" x14ac:dyDescent="0.2">
      <c r="B10981" s="10" t="str">
        <f t="shared" si="342"/>
        <v/>
      </c>
      <c r="C10981" s="30"/>
      <c r="H10981" s="10" t="str">
        <f>IFERROR(IF(INDEX(Rooms[اعتماد القيمة],MATCH(الحجز!$D10981,Rooms[الشقة],0),1)&lt;=الحجز!$C10981,((INDEX(Rooms[القيمة],MATCH(الحجز!$D10981,Rooms[الشقة],0),1)*الحجز!$E10981)+G10981)-F10981,الحجز!$H10981),"")</f>
        <v/>
      </c>
      <c r="I10981" s="10" t="str">
        <f>IFERROR(VLOOKUP(D10981,Rooms[[الشقة]:[وصف]],4,FALSE),"")</f>
        <v/>
      </c>
      <c r="K10981" s="16" t="str">
        <f t="shared" si="343"/>
        <v/>
      </c>
    </row>
    <row r="10982" spans="2:11" x14ac:dyDescent="0.2">
      <c r="B10982" s="10" t="str">
        <f t="shared" si="342"/>
        <v/>
      </c>
      <c r="C10982" s="30"/>
      <c r="H10982" s="10" t="str">
        <f>IFERROR(IF(INDEX(Rooms[اعتماد القيمة],MATCH(الحجز!$D10982,Rooms[الشقة],0),1)&lt;=الحجز!$C10982,((INDEX(Rooms[القيمة],MATCH(الحجز!$D10982,Rooms[الشقة],0),1)*الحجز!$E10982)+G10982)-F10982,الحجز!$H10982),"")</f>
        <v/>
      </c>
      <c r="I10982" s="10" t="str">
        <f>IFERROR(VLOOKUP(D10982,Rooms[[الشقة]:[وصف]],4,FALSE),"")</f>
        <v/>
      </c>
      <c r="K10982" s="16" t="str">
        <f t="shared" si="343"/>
        <v/>
      </c>
    </row>
    <row r="10983" spans="2:11" x14ac:dyDescent="0.2">
      <c r="B10983" s="10" t="str">
        <f t="shared" si="342"/>
        <v/>
      </c>
      <c r="C10983" s="30"/>
      <c r="H10983" s="10" t="str">
        <f>IFERROR(IF(INDEX(Rooms[اعتماد القيمة],MATCH(الحجز!$D10983,Rooms[الشقة],0),1)&lt;=الحجز!$C10983,((INDEX(Rooms[القيمة],MATCH(الحجز!$D10983,Rooms[الشقة],0),1)*الحجز!$E10983)+G10983)-F10983,الحجز!$H10983),"")</f>
        <v/>
      </c>
      <c r="I10983" s="10" t="str">
        <f>IFERROR(VLOOKUP(D10983,Rooms[[الشقة]:[وصف]],4,FALSE),"")</f>
        <v/>
      </c>
      <c r="K10983" s="16" t="str">
        <f t="shared" si="343"/>
        <v/>
      </c>
    </row>
    <row r="10984" spans="2:11" x14ac:dyDescent="0.2">
      <c r="B10984" s="10" t="str">
        <f t="shared" si="342"/>
        <v/>
      </c>
      <c r="C10984" s="30"/>
      <c r="H10984" s="10" t="str">
        <f>IFERROR(IF(INDEX(Rooms[اعتماد القيمة],MATCH(الحجز!$D10984,Rooms[الشقة],0),1)&lt;=الحجز!$C10984,((INDEX(Rooms[القيمة],MATCH(الحجز!$D10984,Rooms[الشقة],0),1)*الحجز!$E10984)+G10984)-F10984,الحجز!$H10984),"")</f>
        <v/>
      </c>
      <c r="I10984" s="10" t="str">
        <f>IFERROR(VLOOKUP(D10984,Rooms[[الشقة]:[وصف]],4,FALSE),"")</f>
        <v/>
      </c>
      <c r="K10984" s="16" t="str">
        <f t="shared" si="343"/>
        <v/>
      </c>
    </row>
    <row r="10985" spans="2:11" x14ac:dyDescent="0.2">
      <c r="B10985" s="10" t="str">
        <f t="shared" si="342"/>
        <v/>
      </c>
      <c r="C10985" s="30"/>
      <c r="H10985" s="10" t="str">
        <f>IFERROR(IF(INDEX(Rooms[اعتماد القيمة],MATCH(الحجز!$D10985,Rooms[الشقة],0),1)&lt;=الحجز!$C10985,((INDEX(Rooms[القيمة],MATCH(الحجز!$D10985,Rooms[الشقة],0),1)*الحجز!$E10985)+G10985)-F10985,الحجز!$H10985),"")</f>
        <v/>
      </c>
      <c r="I10985" s="10" t="str">
        <f>IFERROR(VLOOKUP(D10985,Rooms[[الشقة]:[وصف]],4,FALSE),"")</f>
        <v/>
      </c>
      <c r="K10985" s="16" t="str">
        <f t="shared" si="343"/>
        <v/>
      </c>
    </row>
    <row r="10986" spans="2:11" x14ac:dyDescent="0.2">
      <c r="B10986" s="10" t="str">
        <f t="shared" si="342"/>
        <v/>
      </c>
      <c r="C10986" s="30"/>
      <c r="H10986" s="10" t="str">
        <f>IFERROR(IF(INDEX(Rooms[اعتماد القيمة],MATCH(الحجز!$D10986,Rooms[الشقة],0),1)&lt;=الحجز!$C10986,((INDEX(Rooms[القيمة],MATCH(الحجز!$D10986,Rooms[الشقة],0),1)*الحجز!$E10986)+G10986)-F10986,الحجز!$H10986),"")</f>
        <v/>
      </c>
      <c r="I10986" s="10" t="str">
        <f>IFERROR(VLOOKUP(D10986,Rooms[[الشقة]:[وصف]],4,FALSE),"")</f>
        <v/>
      </c>
      <c r="K10986" s="16" t="str">
        <f t="shared" si="343"/>
        <v/>
      </c>
    </row>
    <row r="10987" spans="2:11" x14ac:dyDescent="0.2">
      <c r="B10987" s="10" t="str">
        <f t="shared" si="342"/>
        <v/>
      </c>
      <c r="C10987" s="30"/>
      <c r="H10987" s="10" t="str">
        <f>IFERROR(IF(INDEX(Rooms[اعتماد القيمة],MATCH(الحجز!$D10987,Rooms[الشقة],0),1)&lt;=الحجز!$C10987,((INDEX(Rooms[القيمة],MATCH(الحجز!$D10987,Rooms[الشقة],0),1)*الحجز!$E10987)+G10987)-F10987,الحجز!$H10987),"")</f>
        <v/>
      </c>
      <c r="I10987" s="10" t="str">
        <f>IFERROR(VLOOKUP(D10987,Rooms[[الشقة]:[وصف]],4,FALSE),"")</f>
        <v/>
      </c>
      <c r="K10987" s="16" t="str">
        <f t="shared" si="343"/>
        <v/>
      </c>
    </row>
    <row r="10988" spans="2:11" x14ac:dyDescent="0.2">
      <c r="B10988" s="10" t="str">
        <f t="shared" si="342"/>
        <v/>
      </c>
      <c r="C10988" s="30"/>
      <c r="H10988" s="10" t="str">
        <f>IFERROR(IF(INDEX(Rooms[اعتماد القيمة],MATCH(الحجز!$D10988,Rooms[الشقة],0),1)&lt;=الحجز!$C10988,((INDEX(Rooms[القيمة],MATCH(الحجز!$D10988,Rooms[الشقة],0),1)*الحجز!$E10988)+G10988)-F10988,الحجز!$H10988),"")</f>
        <v/>
      </c>
      <c r="I10988" s="10" t="str">
        <f>IFERROR(VLOOKUP(D10988,Rooms[[الشقة]:[وصف]],4,FALSE),"")</f>
        <v/>
      </c>
      <c r="K10988" s="16" t="str">
        <f t="shared" si="343"/>
        <v/>
      </c>
    </row>
    <row r="10989" spans="2:11" x14ac:dyDescent="0.2">
      <c r="B10989" s="10" t="str">
        <f t="shared" si="342"/>
        <v/>
      </c>
      <c r="C10989" s="30"/>
      <c r="H10989" s="10" t="str">
        <f>IFERROR(IF(INDEX(Rooms[اعتماد القيمة],MATCH(الحجز!$D10989,Rooms[الشقة],0),1)&lt;=الحجز!$C10989,((INDEX(Rooms[القيمة],MATCH(الحجز!$D10989,Rooms[الشقة],0),1)*الحجز!$E10989)+G10989)-F10989,الحجز!$H10989),"")</f>
        <v/>
      </c>
      <c r="I10989" s="10" t="str">
        <f>IFERROR(VLOOKUP(D10989,Rooms[[الشقة]:[وصف]],4,FALSE),"")</f>
        <v/>
      </c>
      <c r="K10989" s="16" t="str">
        <f t="shared" si="343"/>
        <v/>
      </c>
    </row>
    <row r="10990" spans="2:11" x14ac:dyDescent="0.2">
      <c r="B10990" s="10" t="str">
        <f t="shared" si="342"/>
        <v/>
      </c>
      <c r="C10990" s="30"/>
      <c r="H10990" s="10" t="str">
        <f>IFERROR(IF(INDEX(Rooms[اعتماد القيمة],MATCH(الحجز!$D10990,Rooms[الشقة],0),1)&lt;=الحجز!$C10990,((INDEX(Rooms[القيمة],MATCH(الحجز!$D10990,Rooms[الشقة],0),1)*الحجز!$E10990)+G10990)-F10990,الحجز!$H10990),"")</f>
        <v/>
      </c>
      <c r="I10990" s="10" t="str">
        <f>IFERROR(VLOOKUP(D10990,Rooms[[الشقة]:[وصف]],4,FALSE),"")</f>
        <v/>
      </c>
      <c r="K10990" s="16" t="str">
        <f t="shared" si="343"/>
        <v/>
      </c>
    </row>
    <row r="10991" spans="2:11" x14ac:dyDescent="0.2">
      <c r="B10991" s="10" t="str">
        <f t="shared" si="342"/>
        <v/>
      </c>
      <c r="C10991" s="30"/>
      <c r="H10991" s="10" t="str">
        <f>IFERROR(IF(INDEX(Rooms[اعتماد القيمة],MATCH(الحجز!$D10991,Rooms[الشقة],0),1)&lt;=الحجز!$C10991,((INDEX(Rooms[القيمة],MATCH(الحجز!$D10991,Rooms[الشقة],0),1)*الحجز!$E10991)+G10991)-F10991,الحجز!$H10991),"")</f>
        <v/>
      </c>
      <c r="I10991" s="10" t="str">
        <f>IFERROR(VLOOKUP(D10991,Rooms[[الشقة]:[وصف]],4,FALSE),"")</f>
        <v/>
      </c>
      <c r="K10991" s="16" t="str">
        <f t="shared" si="343"/>
        <v/>
      </c>
    </row>
    <row r="10992" spans="2:11" x14ac:dyDescent="0.2">
      <c r="B10992" s="10" t="str">
        <f t="shared" si="342"/>
        <v/>
      </c>
      <c r="C10992" s="30"/>
      <c r="H10992" s="10" t="str">
        <f>IFERROR(IF(INDEX(Rooms[اعتماد القيمة],MATCH(الحجز!$D10992,Rooms[الشقة],0),1)&lt;=الحجز!$C10992,((INDEX(Rooms[القيمة],MATCH(الحجز!$D10992,Rooms[الشقة],0),1)*الحجز!$E10992)+G10992)-F10992,الحجز!$H10992),"")</f>
        <v/>
      </c>
      <c r="I10992" s="10" t="str">
        <f>IFERROR(VLOOKUP(D10992,Rooms[[الشقة]:[وصف]],4,FALSE),"")</f>
        <v/>
      </c>
      <c r="K10992" s="16" t="str">
        <f t="shared" si="343"/>
        <v/>
      </c>
    </row>
    <row r="10993" spans="2:11" x14ac:dyDescent="0.2">
      <c r="B10993" s="10" t="str">
        <f t="shared" si="342"/>
        <v/>
      </c>
      <c r="C10993" s="30"/>
      <c r="H10993" s="10" t="str">
        <f>IFERROR(IF(INDEX(Rooms[اعتماد القيمة],MATCH(الحجز!$D10993,Rooms[الشقة],0),1)&lt;=الحجز!$C10993,((INDEX(Rooms[القيمة],MATCH(الحجز!$D10993,Rooms[الشقة],0),1)*الحجز!$E10993)+G10993)-F10993,الحجز!$H10993),"")</f>
        <v/>
      </c>
      <c r="I10993" s="10" t="str">
        <f>IFERROR(VLOOKUP(D10993,Rooms[[الشقة]:[وصف]],4,FALSE),"")</f>
        <v/>
      </c>
      <c r="K10993" s="16" t="str">
        <f t="shared" si="343"/>
        <v/>
      </c>
    </row>
    <row r="10994" spans="2:11" x14ac:dyDescent="0.2">
      <c r="B10994" s="10" t="str">
        <f t="shared" si="342"/>
        <v/>
      </c>
      <c r="C10994" s="30"/>
      <c r="H10994" s="10" t="str">
        <f>IFERROR(IF(INDEX(Rooms[اعتماد القيمة],MATCH(الحجز!$D10994,Rooms[الشقة],0),1)&lt;=الحجز!$C10994,((INDEX(Rooms[القيمة],MATCH(الحجز!$D10994,Rooms[الشقة],0),1)*الحجز!$E10994)+G10994)-F10994,الحجز!$H10994),"")</f>
        <v/>
      </c>
      <c r="I10994" s="10" t="str">
        <f>IFERROR(VLOOKUP(D10994,Rooms[[الشقة]:[وصف]],4,FALSE),"")</f>
        <v/>
      </c>
      <c r="K10994" s="16" t="str">
        <f t="shared" si="343"/>
        <v/>
      </c>
    </row>
    <row r="10995" spans="2:11" x14ac:dyDescent="0.2">
      <c r="B10995" s="10" t="str">
        <f t="shared" si="342"/>
        <v/>
      </c>
      <c r="C10995" s="30"/>
      <c r="H10995" s="10" t="str">
        <f>IFERROR(IF(INDEX(Rooms[اعتماد القيمة],MATCH(الحجز!$D10995,Rooms[الشقة],0),1)&lt;=الحجز!$C10995,((INDEX(Rooms[القيمة],MATCH(الحجز!$D10995,Rooms[الشقة],0),1)*الحجز!$E10995)+G10995)-F10995,الحجز!$H10995),"")</f>
        <v/>
      </c>
      <c r="I10995" s="10" t="str">
        <f>IFERROR(VLOOKUP(D10995,Rooms[[الشقة]:[وصف]],4,FALSE),"")</f>
        <v/>
      </c>
      <c r="K10995" s="16" t="str">
        <f t="shared" si="343"/>
        <v/>
      </c>
    </row>
    <row r="10996" spans="2:11" x14ac:dyDescent="0.2">
      <c r="B10996" s="10" t="str">
        <f t="shared" si="342"/>
        <v/>
      </c>
      <c r="C10996" s="30"/>
      <c r="H10996" s="10" t="str">
        <f>IFERROR(IF(INDEX(Rooms[اعتماد القيمة],MATCH(الحجز!$D10996,Rooms[الشقة],0),1)&lt;=الحجز!$C10996,((INDEX(Rooms[القيمة],MATCH(الحجز!$D10996,Rooms[الشقة],0),1)*الحجز!$E10996)+G10996)-F10996,الحجز!$H10996),"")</f>
        <v/>
      </c>
      <c r="I10996" s="10" t="str">
        <f>IFERROR(VLOOKUP(D10996,Rooms[[الشقة]:[وصف]],4,FALSE),"")</f>
        <v/>
      </c>
      <c r="K10996" s="16" t="str">
        <f t="shared" si="343"/>
        <v/>
      </c>
    </row>
    <row r="10997" spans="2:11" x14ac:dyDescent="0.2">
      <c r="B10997" s="10" t="str">
        <f t="shared" si="342"/>
        <v/>
      </c>
      <c r="C10997" s="30"/>
      <c r="H10997" s="10" t="str">
        <f>IFERROR(IF(INDEX(Rooms[اعتماد القيمة],MATCH(الحجز!$D10997,Rooms[الشقة],0),1)&lt;=الحجز!$C10997,((INDEX(Rooms[القيمة],MATCH(الحجز!$D10997,Rooms[الشقة],0),1)*الحجز!$E10997)+G10997)-F10997,الحجز!$H10997),"")</f>
        <v/>
      </c>
      <c r="I10997" s="10" t="str">
        <f>IFERROR(VLOOKUP(D10997,Rooms[[الشقة]:[وصف]],4,FALSE),"")</f>
        <v/>
      </c>
      <c r="K10997" s="16" t="str">
        <f t="shared" si="343"/>
        <v/>
      </c>
    </row>
    <row r="10998" spans="2:11" x14ac:dyDescent="0.2">
      <c r="B10998" s="10" t="str">
        <f t="shared" si="342"/>
        <v/>
      </c>
      <c r="C10998" s="30"/>
      <c r="H10998" s="10" t="str">
        <f>IFERROR(IF(INDEX(Rooms[اعتماد القيمة],MATCH(الحجز!$D10998,Rooms[الشقة],0),1)&lt;=الحجز!$C10998,((INDEX(Rooms[القيمة],MATCH(الحجز!$D10998,Rooms[الشقة],0),1)*الحجز!$E10998)+G10998)-F10998,الحجز!$H10998),"")</f>
        <v/>
      </c>
      <c r="I10998" s="10" t="str">
        <f>IFERROR(VLOOKUP(D10998,Rooms[[الشقة]:[وصف]],4,FALSE),"")</f>
        <v/>
      </c>
      <c r="K10998" s="16" t="str">
        <f t="shared" si="343"/>
        <v/>
      </c>
    </row>
    <row r="10999" spans="2:11" x14ac:dyDescent="0.2">
      <c r="B10999" s="10" t="str">
        <f t="shared" si="342"/>
        <v/>
      </c>
      <c r="C10999" s="30"/>
      <c r="H10999" s="10" t="str">
        <f>IFERROR(IF(INDEX(Rooms[اعتماد القيمة],MATCH(الحجز!$D10999,Rooms[الشقة],0),1)&lt;=الحجز!$C10999,((INDEX(Rooms[القيمة],MATCH(الحجز!$D10999,Rooms[الشقة],0),1)*الحجز!$E10999)+G10999)-F10999,الحجز!$H10999),"")</f>
        <v/>
      </c>
      <c r="I10999" s="10" t="str">
        <f>IFERROR(VLOOKUP(D10999,Rooms[[الشقة]:[وصف]],4,FALSE),"")</f>
        <v/>
      </c>
      <c r="K10999" s="16" t="str">
        <f t="shared" si="343"/>
        <v/>
      </c>
    </row>
    <row r="11000" spans="2:11" x14ac:dyDescent="0.2">
      <c r="B11000" s="10" t="str">
        <f t="shared" si="342"/>
        <v/>
      </c>
      <c r="C11000" s="30"/>
      <c r="H11000" s="10" t="str">
        <f>IFERROR(IF(INDEX(Rooms[اعتماد القيمة],MATCH(الحجز!$D11000,Rooms[الشقة],0),1)&lt;=الحجز!$C11000,((INDEX(Rooms[القيمة],MATCH(الحجز!$D11000,Rooms[الشقة],0),1)*الحجز!$E11000)+G11000)-F11000,الحجز!$H11000),"")</f>
        <v/>
      </c>
      <c r="I11000" s="10" t="str">
        <f>IFERROR(VLOOKUP(D11000,Rooms[[الشقة]:[وصف]],4,FALSE),"")</f>
        <v/>
      </c>
      <c r="K11000" s="16" t="str">
        <f t="shared" si="343"/>
        <v/>
      </c>
    </row>
    <row r="11001" spans="2:11" x14ac:dyDescent="0.2">
      <c r="B11001" s="10" t="str">
        <f t="shared" si="342"/>
        <v/>
      </c>
      <c r="C11001" s="30"/>
      <c r="H11001" s="10" t="str">
        <f>IFERROR(IF(INDEX(Rooms[اعتماد القيمة],MATCH(الحجز!$D11001,Rooms[الشقة],0),1)&lt;=الحجز!$C11001,((INDEX(Rooms[القيمة],MATCH(الحجز!$D11001,Rooms[الشقة],0),1)*الحجز!$E11001)+G11001)-F11001,الحجز!$H11001),"")</f>
        <v/>
      </c>
      <c r="I11001" s="10" t="str">
        <f>IFERROR(VLOOKUP(D11001,Rooms[[الشقة]:[وصف]],4,FALSE),"")</f>
        <v/>
      </c>
      <c r="K11001" s="16" t="str">
        <f t="shared" si="343"/>
        <v/>
      </c>
    </row>
    <row r="11002" spans="2:11" x14ac:dyDescent="0.2">
      <c r="B11002" s="10" t="str">
        <f t="shared" si="342"/>
        <v/>
      </c>
      <c r="C11002" s="30"/>
      <c r="H11002" s="10" t="str">
        <f>IFERROR(IF(INDEX(Rooms[اعتماد القيمة],MATCH(الحجز!$D11002,Rooms[الشقة],0),1)&lt;=الحجز!$C11002,((INDEX(Rooms[القيمة],MATCH(الحجز!$D11002,Rooms[الشقة],0),1)*الحجز!$E11002)+G11002)-F11002,الحجز!$H11002),"")</f>
        <v/>
      </c>
      <c r="I11002" s="10" t="str">
        <f>IFERROR(VLOOKUP(D11002,Rooms[[الشقة]:[وصف]],4,FALSE),"")</f>
        <v/>
      </c>
      <c r="K11002" s="16" t="str">
        <f t="shared" si="343"/>
        <v/>
      </c>
    </row>
    <row r="11003" spans="2:11" x14ac:dyDescent="0.2">
      <c r="B11003" s="10" t="str">
        <f t="shared" si="342"/>
        <v/>
      </c>
      <c r="C11003" s="30"/>
      <c r="H11003" s="10" t="str">
        <f>IFERROR(IF(INDEX(Rooms[اعتماد القيمة],MATCH(الحجز!$D11003,Rooms[الشقة],0),1)&lt;=الحجز!$C11003,((INDEX(Rooms[القيمة],MATCH(الحجز!$D11003,Rooms[الشقة],0),1)*الحجز!$E11003)+G11003)-F11003,الحجز!$H11003),"")</f>
        <v/>
      </c>
      <c r="I11003" s="10" t="str">
        <f>IFERROR(VLOOKUP(D11003,Rooms[[الشقة]:[وصف]],4,FALSE),"")</f>
        <v/>
      </c>
      <c r="K11003" s="16" t="str">
        <f t="shared" si="343"/>
        <v/>
      </c>
    </row>
    <row r="11004" spans="2:11" x14ac:dyDescent="0.2">
      <c r="B11004" s="10" t="str">
        <f t="shared" si="342"/>
        <v/>
      </c>
      <c r="C11004" s="30"/>
      <c r="H11004" s="10" t="str">
        <f>IFERROR(IF(INDEX(Rooms[اعتماد القيمة],MATCH(الحجز!$D11004,Rooms[الشقة],0),1)&lt;=الحجز!$C11004,((INDEX(Rooms[القيمة],MATCH(الحجز!$D11004,Rooms[الشقة],0),1)*الحجز!$E11004)+G11004)-F11004,الحجز!$H11004),"")</f>
        <v/>
      </c>
      <c r="I11004" s="10" t="str">
        <f>IFERROR(VLOOKUP(D11004,Rooms[[الشقة]:[وصف]],4,FALSE),"")</f>
        <v/>
      </c>
      <c r="K11004" s="16" t="str">
        <f t="shared" si="343"/>
        <v/>
      </c>
    </row>
    <row r="11005" spans="2:11" x14ac:dyDescent="0.2">
      <c r="B11005" s="10" t="str">
        <f t="shared" si="342"/>
        <v/>
      </c>
      <c r="C11005" s="30"/>
      <c r="H11005" s="10" t="str">
        <f>IFERROR(IF(INDEX(Rooms[اعتماد القيمة],MATCH(الحجز!$D11005,Rooms[الشقة],0),1)&lt;=الحجز!$C11005,((INDEX(Rooms[القيمة],MATCH(الحجز!$D11005,Rooms[الشقة],0),1)*الحجز!$E11005)+G11005)-F11005,الحجز!$H11005),"")</f>
        <v/>
      </c>
      <c r="I11005" s="10" t="str">
        <f>IFERROR(VLOOKUP(D11005,Rooms[[الشقة]:[وصف]],4,FALSE),"")</f>
        <v/>
      </c>
      <c r="K11005" s="16" t="str">
        <f t="shared" si="343"/>
        <v/>
      </c>
    </row>
    <row r="11006" spans="2:11" x14ac:dyDescent="0.2">
      <c r="B11006" s="10" t="str">
        <f t="shared" si="342"/>
        <v/>
      </c>
      <c r="C11006" s="30"/>
      <c r="H11006" s="10" t="str">
        <f>IFERROR(IF(INDEX(Rooms[اعتماد القيمة],MATCH(الحجز!$D11006,Rooms[الشقة],0),1)&lt;=الحجز!$C11006,((INDEX(Rooms[القيمة],MATCH(الحجز!$D11006,Rooms[الشقة],0),1)*الحجز!$E11006)+G11006)-F11006,الحجز!$H11006),"")</f>
        <v/>
      </c>
      <c r="I11006" s="10" t="str">
        <f>IFERROR(VLOOKUP(D11006,Rooms[[الشقة]:[وصف]],4,FALSE),"")</f>
        <v/>
      </c>
      <c r="K11006" s="16" t="str">
        <f t="shared" si="343"/>
        <v/>
      </c>
    </row>
    <row r="11007" spans="2:11" x14ac:dyDescent="0.2">
      <c r="B11007" s="10" t="str">
        <f t="shared" si="342"/>
        <v/>
      </c>
      <c r="C11007" s="30"/>
      <c r="H11007" s="10" t="str">
        <f>IFERROR(IF(INDEX(Rooms[اعتماد القيمة],MATCH(الحجز!$D11007,Rooms[الشقة],0),1)&lt;=الحجز!$C11007,((INDEX(Rooms[القيمة],MATCH(الحجز!$D11007,Rooms[الشقة],0),1)*الحجز!$E11007)+G11007)-F11007,الحجز!$H11007),"")</f>
        <v/>
      </c>
      <c r="I11007" s="10" t="str">
        <f>IFERROR(VLOOKUP(D11007,Rooms[[الشقة]:[وصف]],4,FALSE),"")</f>
        <v/>
      </c>
      <c r="K11007" s="16" t="str">
        <f t="shared" si="343"/>
        <v/>
      </c>
    </row>
    <row r="11008" spans="2:11" x14ac:dyDescent="0.2">
      <c r="B11008" s="10" t="str">
        <f t="shared" si="342"/>
        <v/>
      </c>
      <c r="C11008" s="30"/>
      <c r="H11008" s="10" t="str">
        <f>IFERROR(IF(INDEX(Rooms[اعتماد القيمة],MATCH(الحجز!$D11008,Rooms[الشقة],0),1)&lt;=الحجز!$C11008,((INDEX(Rooms[القيمة],MATCH(الحجز!$D11008,Rooms[الشقة],0),1)*الحجز!$E11008)+G11008)-F11008,الحجز!$H11008),"")</f>
        <v/>
      </c>
      <c r="I11008" s="10" t="str">
        <f>IFERROR(VLOOKUP(D11008,Rooms[[الشقة]:[وصف]],4,FALSE),"")</f>
        <v/>
      </c>
      <c r="K11008" s="16" t="str">
        <f t="shared" si="343"/>
        <v/>
      </c>
    </row>
    <row r="11009" spans="2:11" x14ac:dyDescent="0.2">
      <c r="B11009" s="10" t="str">
        <f t="shared" si="342"/>
        <v/>
      </c>
      <c r="C11009" s="30"/>
      <c r="H11009" s="10" t="str">
        <f>IFERROR(IF(INDEX(Rooms[اعتماد القيمة],MATCH(الحجز!$D11009,Rooms[الشقة],0),1)&lt;=الحجز!$C11009,((INDEX(Rooms[القيمة],MATCH(الحجز!$D11009,Rooms[الشقة],0),1)*الحجز!$E11009)+G11009)-F11009,الحجز!$H11009),"")</f>
        <v/>
      </c>
      <c r="I11009" s="10" t="str">
        <f>IFERROR(VLOOKUP(D11009,Rooms[[الشقة]:[وصف]],4,FALSE),"")</f>
        <v/>
      </c>
      <c r="K11009" s="16" t="str">
        <f t="shared" si="343"/>
        <v/>
      </c>
    </row>
    <row r="11010" spans="2:11" x14ac:dyDescent="0.2">
      <c r="B11010" s="10" t="str">
        <f t="shared" si="342"/>
        <v/>
      </c>
      <c r="C11010" s="30"/>
      <c r="H11010" s="10" t="str">
        <f>IFERROR(IF(INDEX(Rooms[اعتماد القيمة],MATCH(الحجز!$D11010,Rooms[الشقة],0),1)&lt;=الحجز!$C11010,((INDEX(Rooms[القيمة],MATCH(الحجز!$D11010,Rooms[الشقة],0),1)*الحجز!$E11010)+G11010)-F11010,الحجز!$H11010),"")</f>
        <v/>
      </c>
      <c r="I11010" s="10" t="str">
        <f>IFERROR(VLOOKUP(D11010,Rooms[[الشقة]:[وصف]],4,FALSE),"")</f>
        <v/>
      </c>
      <c r="K11010" s="16" t="str">
        <f t="shared" si="343"/>
        <v/>
      </c>
    </row>
    <row r="11011" spans="2:11" x14ac:dyDescent="0.2">
      <c r="B11011" s="10" t="str">
        <f t="shared" si="342"/>
        <v/>
      </c>
      <c r="C11011" s="30"/>
      <c r="H11011" s="10" t="str">
        <f>IFERROR(IF(INDEX(Rooms[اعتماد القيمة],MATCH(الحجز!$D11011,Rooms[الشقة],0),1)&lt;=الحجز!$C11011,((INDEX(Rooms[القيمة],MATCH(الحجز!$D11011,Rooms[الشقة],0),1)*الحجز!$E11011)+G11011)-F11011,الحجز!$H11011),"")</f>
        <v/>
      </c>
      <c r="I11011" s="10" t="str">
        <f>IFERROR(VLOOKUP(D11011,Rooms[[الشقة]:[وصف]],4,FALSE),"")</f>
        <v/>
      </c>
      <c r="K11011" s="16" t="str">
        <f t="shared" si="343"/>
        <v/>
      </c>
    </row>
    <row r="11012" spans="2:11" x14ac:dyDescent="0.2">
      <c r="B11012" s="10" t="str">
        <f t="shared" si="342"/>
        <v/>
      </c>
      <c r="C11012" s="30"/>
      <c r="H11012" s="10" t="str">
        <f>IFERROR(IF(INDEX(Rooms[اعتماد القيمة],MATCH(الحجز!$D11012,Rooms[الشقة],0),1)&lt;=الحجز!$C11012,((INDEX(Rooms[القيمة],MATCH(الحجز!$D11012,Rooms[الشقة],0),1)*الحجز!$E11012)+G11012)-F11012,الحجز!$H11012),"")</f>
        <v/>
      </c>
      <c r="I11012" s="10" t="str">
        <f>IFERROR(VLOOKUP(D11012,Rooms[[الشقة]:[وصف]],4,FALSE),"")</f>
        <v/>
      </c>
      <c r="K11012" s="16" t="str">
        <f t="shared" si="343"/>
        <v/>
      </c>
    </row>
    <row r="11013" spans="2:11" x14ac:dyDescent="0.2">
      <c r="B11013" s="10" t="str">
        <f t="shared" ref="B11013:B11076" si="344">IF(C11013&lt;&gt;"",ROW(A11010),"")</f>
        <v/>
      </c>
      <c r="C11013" s="30"/>
      <c r="H11013" s="10" t="str">
        <f>IFERROR(IF(INDEX(Rooms[اعتماد القيمة],MATCH(الحجز!$D11013,Rooms[الشقة],0),1)&lt;=الحجز!$C11013,((INDEX(Rooms[القيمة],MATCH(الحجز!$D11013,Rooms[الشقة],0),1)*الحجز!$E11013)+G11013)-F11013,الحجز!$H11013),"")</f>
        <v/>
      </c>
      <c r="I11013" s="10" t="str">
        <f>IFERROR(VLOOKUP(D11013,Rooms[[الشقة]:[وصف]],4,FALSE),"")</f>
        <v/>
      </c>
      <c r="K11013" s="16" t="str">
        <f t="shared" ref="K11013:K11076" si="345">IF(AND(E11013="",C11013=""),"",C11013+(IF(E11013&lt;1,E11013,(E11013-1))))</f>
        <v/>
      </c>
    </row>
    <row r="11014" spans="2:11" x14ac:dyDescent="0.2">
      <c r="B11014" s="10" t="str">
        <f t="shared" si="344"/>
        <v/>
      </c>
      <c r="C11014" s="30"/>
      <c r="H11014" s="10" t="str">
        <f>IFERROR(IF(INDEX(Rooms[اعتماد القيمة],MATCH(الحجز!$D11014,Rooms[الشقة],0),1)&lt;=الحجز!$C11014,((INDEX(Rooms[القيمة],MATCH(الحجز!$D11014,Rooms[الشقة],0),1)*الحجز!$E11014)+G11014)-F11014,الحجز!$H11014),"")</f>
        <v/>
      </c>
      <c r="I11014" s="10" t="str">
        <f>IFERROR(VLOOKUP(D11014,Rooms[[الشقة]:[وصف]],4,FALSE),"")</f>
        <v/>
      </c>
      <c r="K11014" s="16" t="str">
        <f t="shared" si="345"/>
        <v/>
      </c>
    </row>
    <row r="11015" spans="2:11" x14ac:dyDescent="0.2">
      <c r="B11015" s="10" t="str">
        <f t="shared" si="344"/>
        <v/>
      </c>
      <c r="C11015" s="30"/>
      <c r="H11015" s="10" t="str">
        <f>IFERROR(IF(INDEX(Rooms[اعتماد القيمة],MATCH(الحجز!$D11015,Rooms[الشقة],0),1)&lt;=الحجز!$C11015,((INDEX(Rooms[القيمة],MATCH(الحجز!$D11015,Rooms[الشقة],0),1)*الحجز!$E11015)+G11015)-F11015,الحجز!$H11015),"")</f>
        <v/>
      </c>
      <c r="I11015" s="10" t="str">
        <f>IFERROR(VLOOKUP(D11015,Rooms[[الشقة]:[وصف]],4,FALSE),"")</f>
        <v/>
      </c>
      <c r="K11015" s="16" t="str">
        <f t="shared" si="345"/>
        <v/>
      </c>
    </row>
    <row r="11016" spans="2:11" x14ac:dyDescent="0.2">
      <c r="B11016" s="10" t="str">
        <f t="shared" si="344"/>
        <v/>
      </c>
      <c r="C11016" s="30"/>
      <c r="H11016" s="10" t="str">
        <f>IFERROR(IF(INDEX(Rooms[اعتماد القيمة],MATCH(الحجز!$D11016,Rooms[الشقة],0),1)&lt;=الحجز!$C11016,((INDEX(Rooms[القيمة],MATCH(الحجز!$D11016,Rooms[الشقة],0),1)*الحجز!$E11016)+G11016)-F11016,الحجز!$H11016),"")</f>
        <v/>
      </c>
      <c r="I11016" s="10" t="str">
        <f>IFERROR(VLOOKUP(D11016,Rooms[[الشقة]:[وصف]],4,FALSE),"")</f>
        <v/>
      </c>
      <c r="K11016" s="16" t="str">
        <f t="shared" si="345"/>
        <v/>
      </c>
    </row>
    <row r="11017" spans="2:11" x14ac:dyDescent="0.2">
      <c r="B11017" s="10" t="str">
        <f t="shared" si="344"/>
        <v/>
      </c>
      <c r="C11017" s="30"/>
      <c r="H11017" s="10" t="str">
        <f>IFERROR(IF(INDEX(Rooms[اعتماد القيمة],MATCH(الحجز!$D11017,Rooms[الشقة],0),1)&lt;=الحجز!$C11017,((INDEX(Rooms[القيمة],MATCH(الحجز!$D11017,Rooms[الشقة],0),1)*الحجز!$E11017)+G11017)-F11017,الحجز!$H11017),"")</f>
        <v/>
      </c>
      <c r="I11017" s="10" t="str">
        <f>IFERROR(VLOOKUP(D11017,Rooms[[الشقة]:[وصف]],4,FALSE),"")</f>
        <v/>
      </c>
      <c r="K11017" s="16" t="str">
        <f t="shared" si="345"/>
        <v/>
      </c>
    </row>
    <row r="11018" spans="2:11" x14ac:dyDescent="0.2">
      <c r="B11018" s="10" t="str">
        <f t="shared" si="344"/>
        <v/>
      </c>
      <c r="C11018" s="30"/>
      <c r="H11018" s="10" t="str">
        <f>IFERROR(IF(INDEX(Rooms[اعتماد القيمة],MATCH(الحجز!$D11018,Rooms[الشقة],0),1)&lt;=الحجز!$C11018,((INDEX(Rooms[القيمة],MATCH(الحجز!$D11018,Rooms[الشقة],0),1)*الحجز!$E11018)+G11018)-F11018,الحجز!$H11018),"")</f>
        <v/>
      </c>
      <c r="I11018" s="10" t="str">
        <f>IFERROR(VLOOKUP(D11018,Rooms[[الشقة]:[وصف]],4,FALSE),"")</f>
        <v/>
      </c>
      <c r="K11018" s="16" t="str">
        <f t="shared" si="345"/>
        <v/>
      </c>
    </row>
    <row r="11019" spans="2:11" x14ac:dyDescent="0.2">
      <c r="B11019" s="10" t="str">
        <f t="shared" si="344"/>
        <v/>
      </c>
      <c r="C11019" s="30"/>
      <c r="H11019" s="10" t="str">
        <f>IFERROR(IF(INDEX(Rooms[اعتماد القيمة],MATCH(الحجز!$D11019,Rooms[الشقة],0),1)&lt;=الحجز!$C11019,((INDEX(Rooms[القيمة],MATCH(الحجز!$D11019,Rooms[الشقة],0),1)*الحجز!$E11019)+G11019)-F11019,الحجز!$H11019),"")</f>
        <v/>
      </c>
      <c r="I11019" s="10" t="str">
        <f>IFERROR(VLOOKUP(D11019,Rooms[[الشقة]:[وصف]],4,FALSE),"")</f>
        <v/>
      </c>
      <c r="K11019" s="16" t="str">
        <f t="shared" si="345"/>
        <v/>
      </c>
    </row>
    <row r="11020" spans="2:11" x14ac:dyDescent="0.2">
      <c r="B11020" s="10" t="str">
        <f t="shared" si="344"/>
        <v/>
      </c>
      <c r="C11020" s="30"/>
      <c r="H11020" s="10" t="str">
        <f>IFERROR(IF(INDEX(Rooms[اعتماد القيمة],MATCH(الحجز!$D11020,Rooms[الشقة],0),1)&lt;=الحجز!$C11020,((INDEX(Rooms[القيمة],MATCH(الحجز!$D11020,Rooms[الشقة],0),1)*الحجز!$E11020)+G11020)-F11020,الحجز!$H11020),"")</f>
        <v/>
      </c>
      <c r="I11020" s="10" t="str">
        <f>IFERROR(VLOOKUP(D11020,Rooms[[الشقة]:[وصف]],4,FALSE),"")</f>
        <v/>
      </c>
      <c r="K11020" s="16" t="str">
        <f t="shared" si="345"/>
        <v/>
      </c>
    </row>
    <row r="11021" spans="2:11" x14ac:dyDescent="0.2">
      <c r="B11021" s="10" t="str">
        <f t="shared" si="344"/>
        <v/>
      </c>
      <c r="C11021" s="30"/>
      <c r="H11021" s="10" t="str">
        <f>IFERROR(IF(INDEX(Rooms[اعتماد القيمة],MATCH(الحجز!$D11021,Rooms[الشقة],0),1)&lt;=الحجز!$C11021,((INDEX(Rooms[القيمة],MATCH(الحجز!$D11021,Rooms[الشقة],0),1)*الحجز!$E11021)+G11021)-F11021,الحجز!$H11021),"")</f>
        <v/>
      </c>
      <c r="I11021" s="10" t="str">
        <f>IFERROR(VLOOKUP(D11021,Rooms[[الشقة]:[وصف]],4,FALSE),"")</f>
        <v/>
      </c>
      <c r="K11021" s="16" t="str">
        <f t="shared" si="345"/>
        <v/>
      </c>
    </row>
    <row r="11022" spans="2:11" x14ac:dyDescent="0.2">
      <c r="B11022" s="10" t="str">
        <f t="shared" si="344"/>
        <v/>
      </c>
      <c r="C11022" s="30"/>
      <c r="H11022" s="10" t="str">
        <f>IFERROR(IF(INDEX(Rooms[اعتماد القيمة],MATCH(الحجز!$D11022,Rooms[الشقة],0),1)&lt;=الحجز!$C11022,((INDEX(Rooms[القيمة],MATCH(الحجز!$D11022,Rooms[الشقة],0),1)*الحجز!$E11022)+G11022)-F11022,الحجز!$H11022),"")</f>
        <v/>
      </c>
      <c r="I11022" s="10" t="str">
        <f>IFERROR(VLOOKUP(D11022,Rooms[[الشقة]:[وصف]],4,FALSE),"")</f>
        <v/>
      </c>
      <c r="K11022" s="16" t="str">
        <f t="shared" si="345"/>
        <v/>
      </c>
    </row>
    <row r="11023" spans="2:11" x14ac:dyDescent="0.2">
      <c r="B11023" s="10" t="str">
        <f t="shared" si="344"/>
        <v/>
      </c>
      <c r="C11023" s="30"/>
      <c r="H11023" s="10" t="str">
        <f>IFERROR(IF(INDEX(Rooms[اعتماد القيمة],MATCH(الحجز!$D11023,Rooms[الشقة],0),1)&lt;=الحجز!$C11023,((INDEX(Rooms[القيمة],MATCH(الحجز!$D11023,Rooms[الشقة],0),1)*الحجز!$E11023)+G11023)-F11023,الحجز!$H11023),"")</f>
        <v/>
      </c>
      <c r="I11023" s="10" t="str">
        <f>IFERROR(VLOOKUP(D11023,Rooms[[الشقة]:[وصف]],4,FALSE),"")</f>
        <v/>
      </c>
      <c r="K11023" s="16" t="str">
        <f t="shared" si="345"/>
        <v/>
      </c>
    </row>
    <row r="11024" spans="2:11" x14ac:dyDescent="0.2">
      <c r="B11024" s="10" t="str">
        <f t="shared" si="344"/>
        <v/>
      </c>
      <c r="C11024" s="30"/>
      <c r="H11024" s="10" t="str">
        <f>IFERROR(IF(INDEX(Rooms[اعتماد القيمة],MATCH(الحجز!$D11024,Rooms[الشقة],0),1)&lt;=الحجز!$C11024,((INDEX(Rooms[القيمة],MATCH(الحجز!$D11024,Rooms[الشقة],0),1)*الحجز!$E11024)+G11024)-F11024,الحجز!$H11024),"")</f>
        <v/>
      </c>
      <c r="I11024" s="10" t="str">
        <f>IFERROR(VLOOKUP(D11024,Rooms[[الشقة]:[وصف]],4,FALSE),"")</f>
        <v/>
      </c>
      <c r="K11024" s="16" t="str">
        <f t="shared" si="345"/>
        <v/>
      </c>
    </row>
    <row r="11025" spans="2:11" x14ac:dyDescent="0.2">
      <c r="B11025" s="10" t="str">
        <f t="shared" si="344"/>
        <v/>
      </c>
      <c r="C11025" s="30"/>
      <c r="H11025" s="10" t="str">
        <f>IFERROR(IF(INDEX(Rooms[اعتماد القيمة],MATCH(الحجز!$D11025,Rooms[الشقة],0),1)&lt;=الحجز!$C11025,((INDEX(Rooms[القيمة],MATCH(الحجز!$D11025,Rooms[الشقة],0),1)*الحجز!$E11025)+G11025)-F11025,الحجز!$H11025),"")</f>
        <v/>
      </c>
      <c r="I11025" s="10" t="str">
        <f>IFERROR(VLOOKUP(D11025,Rooms[[الشقة]:[وصف]],4,FALSE),"")</f>
        <v/>
      </c>
      <c r="K11025" s="16" t="str">
        <f t="shared" si="345"/>
        <v/>
      </c>
    </row>
    <row r="11026" spans="2:11" x14ac:dyDescent="0.2">
      <c r="B11026" s="10" t="str">
        <f t="shared" si="344"/>
        <v/>
      </c>
      <c r="C11026" s="30"/>
      <c r="H11026" s="10" t="str">
        <f>IFERROR(IF(INDEX(Rooms[اعتماد القيمة],MATCH(الحجز!$D11026,Rooms[الشقة],0),1)&lt;=الحجز!$C11026,((INDEX(Rooms[القيمة],MATCH(الحجز!$D11026,Rooms[الشقة],0),1)*الحجز!$E11026)+G11026)-F11026,الحجز!$H11026),"")</f>
        <v/>
      </c>
      <c r="I11026" s="10" t="str">
        <f>IFERROR(VLOOKUP(D11026,Rooms[[الشقة]:[وصف]],4,FALSE),"")</f>
        <v/>
      </c>
      <c r="K11026" s="16" t="str">
        <f t="shared" si="345"/>
        <v/>
      </c>
    </row>
    <row r="11027" spans="2:11" x14ac:dyDescent="0.2">
      <c r="B11027" s="10" t="str">
        <f t="shared" si="344"/>
        <v/>
      </c>
      <c r="C11027" s="30"/>
      <c r="H11027" s="10" t="str">
        <f>IFERROR(IF(INDEX(Rooms[اعتماد القيمة],MATCH(الحجز!$D11027,Rooms[الشقة],0),1)&lt;=الحجز!$C11027,((INDEX(Rooms[القيمة],MATCH(الحجز!$D11027,Rooms[الشقة],0),1)*الحجز!$E11027)+G11027)-F11027,الحجز!$H11027),"")</f>
        <v/>
      </c>
      <c r="I11027" s="10" t="str">
        <f>IFERROR(VLOOKUP(D11027,Rooms[[الشقة]:[وصف]],4,FALSE),"")</f>
        <v/>
      </c>
      <c r="K11027" s="16" t="str">
        <f t="shared" si="345"/>
        <v/>
      </c>
    </row>
    <row r="11028" spans="2:11" x14ac:dyDescent="0.2">
      <c r="B11028" s="10" t="str">
        <f t="shared" si="344"/>
        <v/>
      </c>
      <c r="C11028" s="30"/>
      <c r="H11028" s="10" t="str">
        <f>IFERROR(IF(INDEX(Rooms[اعتماد القيمة],MATCH(الحجز!$D11028,Rooms[الشقة],0),1)&lt;=الحجز!$C11028,((INDEX(Rooms[القيمة],MATCH(الحجز!$D11028,Rooms[الشقة],0),1)*الحجز!$E11028)+G11028)-F11028,الحجز!$H11028),"")</f>
        <v/>
      </c>
      <c r="I11028" s="10" t="str">
        <f>IFERROR(VLOOKUP(D11028,Rooms[[الشقة]:[وصف]],4,FALSE),"")</f>
        <v/>
      </c>
      <c r="K11028" s="16" t="str">
        <f t="shared" si="345"/>
        <v/>
      </c>
    </row>
    <row r="11029" spans="2:11" x14ac:dyDescent="0.2">
      <c r="B11029" s="10" t="str">
        <f t="shared" si="344"/>
        <v/>
      </c>
      <c r="C11029" s="30"/>
      <c r="H11029" s="10" t="str">
        <f>IFERROR(IF(INDEX(Rooms[اعتماد القيمة],MATCH(الحجز!$D11029,Rooms[الشقة],0),1)&lt;=الحجز!$C11029,((INDEX(Rooms[القيمة],MATCH(الحجز!$D11029,Rooms[الشقة],0),1)*الحجز!$E11029)+G11029)-F11029,الحجز!$H11029),"")</f>
        <v/>
      </c>
      <c r="I11029" s="10" t="str">
        <f>IFERROR(VLOOKUP(D11029,Rooms[[الشقة]:[وصف]],4,FALSE),"")</f>
        <v/>
      </c>
      <c r="K11029" s="16" t="str">
        <f t="shared" si="345"/>
        <v/>
      </c>
    </row>
    <row r="11030" spans="2:11" x14ac:dyDescent="0.2">
      <c r="B11030" s="10" t="str">
        <f t="shared" si="344"/>
        <v/>
      </c>
      <c r="C11030" s="30"/>
      <c r="H11030" s="10" t="str">
        <f>IFERROR(IF(INDEX(Rooms[اعتماد القيمة],MATCH(الحجز!$D11030,Rooms[الشقة],0),1)&lt;=الحجز!$C11030,((INDEX(Rooms[القيمة],MATCH(الحجز!$D11030,Rooms[الشقة],0),1)*الحجز!$E11030)+G11030)-F11030,الحجز!$H11030),"")</f>
        <v/>
      </c>
      <c r="I11030" s="10" t="str">
        <f>IFERROR(VLOOKUP(D11030,Rooms[[الشقة]:[وصف]],4,FALSE),"")</f>
        <v/>
      </c>
      <c r="K11030" s="16" t="str">
        <f t="shared" si="345"/>
        <v/>
      </c>
    </row>
    <row r="11031" spans="2:11" x14ac:dyDescent="0.2">
      <c r="B11031" s="10" t="str">
        <f t="shared" si="344"/>
        <v/>
      </c>
      <c r="C11031" s="30"/>
      <c r="H11031" s="10" t="str">
        <f>IFERROR(IF(INDEX(Rooms[اعتماد القيمة],MATCH(الحجز!$D11031,Rooms[الشقة],0),1)&lt;=الحجز!$C11031,((INDEX(Rooms[القيمة],MATCH(الحجز!$D11031,Rooms[الشقة],0),1)*الحجز!$E11031)+G11031)-F11031,الحجز!$H11031),"")</f>
        <v/>
      </c>
      <c r="I11031" s="10" t="str">
        <f>IFERROR(VLOOKUP(D11031,Rooms[[الشقة]:[وصف]],4,FALSE),"")</f>
        <v/>
      </c>
      <c r="K11031" s="16" t="str">
        <f t="shared" si="345"/>
        <v/>
      </c>
    </row>
    <row r="11032" spans="2:11" x14ac:dyDescent="0.2">
      <c r="B11032" s="10" t="str">
        <f t="shared" si="344"/>
        <v/>
      </c>
      <c r="C11032" s="30"/>
      <c r="H11032" s="10" t="str">
        <f>IFERROR(IF(INDEX(Rooms[اعتماد القيمة],MATCH(الحجز!$D11032,Rooms[الشقة],0),1)&lt;=الحجز!$C11032,((INDEX(Rooms[القيمة],MATCH(الحجز!$D11032,Rooms[الشقة],0),1)*الحجز!$E11032)+G11032)-F11032,الحجز!$H11032),"")</f>
        <v/>
      </c>
      <c r="I11032" s="10" t="str">
        <f>IFERROR(VLOOKUP(D11032,Rooms[[الشقة]:[وصف]],4,FALSE),"")</f>
        <v/>
      </c>
      <c r="K11032" s="16" t="str">
        <f t="shared" si="345"/>
        <v/>
      </c>
    </row>
    <row r="11033" spans="2:11" x14ac:dyDescent="0.2">
      <c r="B11033" s="10" t="str">
        <f t="shared" si="344"/>
        <v/>
      </c>
      <c r="C11033" s="30"/>
      <c r="H11033" s="10" t="str">
        <f>IFERROR(IF(INDEX(Rooms[اعتماد القيمة],MATCH(الحجز!$D11033,Rooms[الشقة],0),1)&lt;=الحجز!$C11033,((INDEX(Rooms[القيمة],MATCH(الحجز!$D11033,Rooms[الشقة],0),1)*الحجز!$E11033)+G11033)-F11033,الحجز!$H11033),"")</f>
        <v/>
      </c>
      <c r="I11033" s="10" t="str">
        <f>IFERROR(VLOOKUP(D11033,Rooms[[الشقة]:[وصف]],4,FALSE),"")</f>
        <v/>
      </c>
      <c r="K11033" s="16" t="str">
        <f t="shared" si="345"/>
        <v/>
      </c>
    </row>
    <row r="11034" spans="2:11" x14ac:dyDescent="0.2">
      <c r="B11034" s="10" t="str">
        <f t="shared" si="344"/>
        <v/>
      </c>
      <c r="C11034" s="30"/>
      <c r="H11034" s="10" t="str">
        <f>IFERROR(IF(INDEX(Rooms[اعتماد القيمة],MATCH(الحجز!$D11034,Rooms[الشقة],0),1)&lt;=الحجز!$C11034,((INDEX(Rooms[القيمة],MATCH(الحجز!$D11034,Rooms[الشقة],0),1)*الحجز!$E11034)+G11034)-F11034,الحجز!$H11034),"")</f>
        <v/>
      </c>
      <c r="I11034" s="10" t="str">
        <f>IFERROR(VLOOKUP(D11034,Rooms[[الشقة]:[وصف]],4,FALSE),"")</f>
        <v/>
      </c>
      <c r="K11034" s="16" t="str">
        <f t="shared" si="345"/>
        <v/>
      </c>
    </row>
    <row r="11035" spans="2:11" x14ac:dyDescent="0.2">
      <c r="B11035" s="10" t="str">
        <f t="shared" si="344"/>
        <v/>
      </c>
      <c r="C11035" s="30"/>
      <c r="H11035" s="10" t="str">
        <f>IFERROR(IF(INDEX(Rooms[اعتماد القيمة],MATCH(الحجز!$D11035,Rooms[الشقة],0),1)&lt;=الحجز!$C11035,((INDEX(Rooms[القيمة],MATCH(الحجز!$D11035,Rooms[الشقة],0),1)*الحجز!$E11035)+G11035)-F11035,الحجز!$H11035),"")</f>
        <v/>
      </c>
      <c r="I11035" s="10" t="str">
        <f>IFERROR(VLOOKUP(D11035,Rooms[[الشقة]:[وصف]],4,FALSE),"")</f>
        <v/>
      </c>
      <c r="K11035" s="16" t="str">
        <f t="shared" si="345"/>
        <v/>
      </c>
    </row>
    <row r="11036" spans="2:11" x14ac:dyDescent="0.2">
      <c r="B11036" s="10" t="str">
        <f t="shared" si="344"/>
        <v/>
      </c>
      <c r="C11036" s="30"/>
      <c r="H11036" s="10" t="str">
        <f>IFERROR(IF(INDEX(Rooms[اعتماد القيمة],MATCH(الحجز!$D11036,Rooms[الشقة],0),1)&lt;=الحجز!$C11036,((INDEX(Rooms[القيمة],MATCH(الحجز!$D11036,Rooms[الشقة],0),1)*الحجز!$E11036)+G11036)-F11036,الحجز!$H11036),"")</f>
        <v/>
      </c>
      <c r="I11036" s="10" t="str">
        <f>IFERROR(VLOOKUP(D11036,Rooms[[الشقة]:[وصف]],4,FALSE),"")</f>
        <v/>
      </c>
      <c r="K11036" s="16" t="str">
        <f t="shared" si="345"/>
        <v/>
      </c>
    </row>
    <row r="11037" spans="2:11" x14ac:dyDescent="0.2">
      <c r="B11037" s="10" t="str">
        <f t="shared" si="344"/>
        <v/>
      </c>
      <c r="C11037" s="30"/>
      <c r="H11037" s="10" t="str">
        <f>IFERROR(IF(INDEX(Rooms[اعتماد القيمة],MATCH(الحجز!$D11037,Rooms[الشقة],0),1)&lt;=الحجز!$C11037,((INDEX(Rooms[القيمة],MATCH(الحجز!$D11037,Rooms[الشقة],0),1)*الحجز!$E11037)+G11037)-F11037,الحجز!$H11037),"")</f>
        <v/>
      </c>
      <c r="I11037" s="10" t="str">
        <f>IFERROR(VLOOKUP(D11037,Rooms[[الشقة]:[وصف]],4,FALSE),"")</f>
        <v/>
      </c>
      <c r="K11037" s="16" t="str">
        <f t="shared" si="345"/>
        <v/>
      </c>
    </row>
    <row r="11038" spans="2:11" x14ac:dyDescent="0.2">
      <c r="B11038" s="10" t="str">
        <f t="shared" si="344"/>
        <v/>
      </c>
      <c r="C11038" s="30"/>
      <c r="H11038" s="10" t="str">
        <f>IFERROR(IF(INDEX(Rooms[اعتماد القيمة],MATCH(الحجز!$D11038,Rooms[الشقة],0),1)&lt;=الحجز!$C11038,((INDEX(Rooms[القيمة],MATCH(الحجز!$D11038,Rooms[الشقة],0),1)*الحجز!$E11038)+G11038)-F11038,الحجز!$H11038),"")</f>
        <v/>
      </c>
      <c r="I11038" s="10" t="str">
        <f>IFERROR(VLOOKUP(D11038,Rooms[[الشقة]:[وصف]],4,FALSE),"")</f>
        <v/>
      </c>
      <c r="K11038" s="16" t="str">
        <f t="shared" si="345"/>
        <v/>
      </c>
    </row>
    <row r="11039" spans="2:11" x14ac:dyDescent="0.2">
      <c r="B11039" s="10" t="str">
        <f t="shared" si="344"/>
        <v/>
      </c>
      <c r="C11039" s="30"/>
      <c r="H11039" s="10" t="str">
        <f>IFERROR(IF(INDEX(Rooms[اعتماد القيمة],MATCH(الحجز!$D11039,Rooms[الشقة],0),1)&lt;=الحجز!$C11039,((INDEX(Rooms[القيمة],MATCH(الحجز!$D11039,Rooms[الشقة],0),1)*الحجز!$E11039)+G11039)-F11039,الحجز!$H11039),"")</f>
        <v/>
      </c>
      <c r="I11039" s="10" t="str">
        <f>IFERROR(VLOOKUP(D11039,Rooms[[الشقة]:[وصف]],4,FALSE),"")</f>
        <v/>
      </c>
      <c r="K11039" s="16" t="str">
        <f t="shared" si="345"/>
        <v/>
      </c>
    </row>
    <row r="11040" spans="2:11" x14ac:dyDescent="0.2">
      <c r="B11040" s="10" t="str">
        <f t="shared" si="344"/>
        <v/>
      </c>
      <c r="C11040" s="30"/>
      <c r="H11040" s="10" t="str">
        <f>IFERROR(IF(INDEX(Rooms[اعتماد القيمة],MATCH(الحجز!$D11040,Rooms[الشقة],0),1)&lt;=الحجز!$C11040,((INDEX(Rooms[القيمة],MATCH(الحجز!$D11040,Rooms[الشقة],0),1)*الحجز!$E11040)+G11040)-F11040,الحجز!$H11040),"")</f>
        <v/>
      </c>
      <c r="I11040" s="10" t="str">
        <f>IFERROR(VLOOKUP(D11040,Rooms[[الشقة]:[وصف]],4,FALSE),"")</f>
        <v/>
      </c>
      <c r="K11040" s="16" t="str">
        <f t="shared" si="345"/>
        <v/>
      </c>
    </row>
    <row r="11041" spans="2:11" x14ac:dyDescent="0.2">
      <c r="B11041" s="10" t="str">
        <f t="shared" si="344"/>
        <v/>
      </c>
      <c r="C11041" s="30"/>
      <c r="H11041" s="10" t="str">
        <f>IFERROR(IF(INDEX(Rooms[اعتماد القيمة],MATCH(الحجز!$D11041,Rooms[الشقة],0),1)&lt;=الحجز!$C11041,((INDEX(Rooms[القيمة],MATCH(الحجز!$D11041,Rooms[الشقة],0),1)*الحجز!$E11041)+G11041)-F11041,الحجز!$H11041),"")</f>
        <v/>
      </c>
      <c r="I11041" s="10" t="str">
        <f>IFERROR(VLOOKUP(D11041,Rooms[[الشقة]:[وصف]],4,FALSE),"")</f>
        <v/>
      </c>
      <c r="K11041" s="16" t="str">
        <f t="shared" si="345"/>
        <v/>
      </c>
    </row>
    <row r="11042" spans="2:11" x14ac:dyDescent="0.2">
      <c r="B11042" s="10" t="str">
        <f t="shared" si="344"/>
        <v/>
      </c>
      <c r="C11042" s="30"/>
      <c r="H11042" s="10" t="str">
        <f>IFERROR(IF(INDEX(Rooms[اعتماد القيمة],MATCH(الحجز!$D11042,Rooms[الشقة],0),1)&lt;=الحجز!$C11042,((INDEX(Rooms[القيمة],MATCH(الحجز!$D11042,Rooms[الشقة],0),1)*الحجز!$E11042)+G11042)-F11042,الحجز!$H11042),"")</f>
        <v/>
      </c>
      <c r="I11042" s="10" t="str">
        <f>IFERROR(VLOOKUP(D11042,Rooms[[الشقة]:[وصف]],4,FALSE),"")</f>
        <v/>
      </c>
      <c r="K11042" s="16" t="str">
        <f t="shared" si="345"/>
        <v/>
      </c>
    </row>
    <row r="11043" spans="2:11" x14ac:dyDescent="0.2">
      <c r="B11043" s="10" t="str">
        <f t="shared" si="344"/>
        <v/>
      </c>
      <c r="C11043" s="30"/>
      <c r="H11043" s="10" t="str">
        <f>IFERROR(IF(INDEX(Rooms[اعتماد القيمة],MATCH(الحجز!$D11043,Rooms[الشقة],0),1)&lt;=الحجز!$C11043,((INDEX(Rooms[القيمة],MATCH(الحجز!$D11043,Rooms[الشقة],0),1)*الحجز!$E11043)+G11043)-F11043,الحجز!$H11043),"")</f>
        <v/>
      </c>
      <c r="I11043" s="10" t="str">
        <f>IFERROR(VLOOKUP(D11043,Rooms[[الشقة]:[وصف]],4,FALSE),"")</f>
        <v/>
      </c>
      <c r="K11043" s="16" t="str">
        <f t="shared" si="345"/>
        <v/>
      </c>
    </row>
    <row r="11044" spans="2:11" x14ac:dyDescent="0.2">
      <c r="B11044" s="10" t="str">
        <f t="shared" si="344"/>
        <v/>
      </c>
      <c r="C11044" s="30"/>
      <c r="H11044" s="10" t="str">
        <f>IFERROR(IF(INDEX(Rooms[اعتماد القيمة],MATCH(الحجز!$D11044,Rooms[الشقة],0),1)&lt;=الحجز!$C11044,((INDEX(Rooms[القيمة],MATCH(الحجز!$D11044,Rooms[الشقة],0),1)*الحجز!$E11044)+G11044)-F11044,الحجز!$H11044),"")</f>
        <v/>
      </c>
      <c r="I11044" s="10" t="str">
        <f>IFERROR(VLOOKUP(D11044,Rooms[[الشقة]:[وصف]],4,FALSE),"")</f>
        <v/>
      </c>
      <c r="K11044" s="16" t="str">
        <f t="shared" si="345"/>
        <v/>
      </c>
    </row>
    <row r="11045" spans="2:11" x14ac:dyDescent="0.2">
      <c r="B11045" s="10" t="str">
        <f t="shared" si="344"/>
        <v/>
      </c>
      <c r="C11045" s="30"/>
      <c r="H11045" s="10" t="str">
        <f>IFERROR(IF(INDEX(Rooms[اعتماد القيمة],MATCH(الحجز!$D11045,Rooms[الشقة],0),1)&lt;=الحجز!$C11045,((INDEX(Rooms[القيمة],MATCH(الحجز!$D11045,Rooms[الشقة],0),1)*الحجز!$E11045)+G11045)-F11045,الحجز!$H11045),"")</f>
        <v/>
      </c>
      <c r="I11045" s="10" t="str">
        <f>IFERROR(VLOOKUP(D11045,Rooms[[الشقة]:[وصف]],4,FALSE),"")</f>
        <v/>
      </c>
      <c r="K11045" s="16" t="str">
        <f t="shared" si="345"/>
        <v/>
      </c>
    </row>
    <row r="11046" spans="2:11" x14ac:dyDescent="0.2">
      <c r="B11046" s="10" t="str">
        <f t="shared" si="344"/>
        <v/>
      </c>
      <c r="C11046" s="30"/>
      <c r="H11046" s="10" t="str">
        <f>IFERROR(IF(INDEX(Rooms[اعتماد القيمة],MATCH(الحجز!$D11046,Rooms[الشقة],0),1)&lt;=الحجز!$C11046,((INDEX(Rooms[القيمة],MATCH(الحجز!$D11046,Rooms[الشقة],0),1)*الحجز!$E11046)+G11046)-F11046,الحجز!$H11046),"")</f>
        <v/>
      </c>
      <c r="I11046" s="10" t="str">
        <f>IFERROR(VLOOKUP(D11046,Rooms[[الشقة]:[وصف]],4,FALSE),"")</f>
        <v/>
      </c>
      <c r="K11046" s="16" t="str">
        <f t="shared" si="345"/>
        <v/>
      </c>
    </row>
    <row r="11047" spans="2:11" x14ac:dyDescent="0.2">
      <c r="B11047" s="10" t="str">
        <f t="shared" si="344"/>
        <v/>
      </c>
      <c r="C11047" s="30"/>
      <c r="H11047" s="10" t="str">
        <f>IFERROR(IF(INDEX(Rooms[اعتماد القيمة],MATCH(الحجز!$D11047,Rooms[الشقة],0),1)&lt;=الحجز!$C11047,((INDEX(Rooms[القيمة],MATCH(الحجز!$D11047,Rooms[الشقة],0),1)*الحجز!$E11047)+G11047)-F11047,الحجز!$H11047),"")</f>
        <v/>
      </c>
      <c r="I11047" s="10" t="str">
        <f>IFERROR(VLOOKUP(D11047,Rooms[[الشقة]:[وصف]],4,FALSE),"")</f>
        <v/>
      </c>
      <c r="K11047" s="16" t="str">
        <f t="shared" si="345"/>
        <v/>
      </c>
    </row>
    <row r="11048" spans="2:11" x14ac:dyDescent="0.2">
      <c r="B11048" s="10" t="str">
        <f t="shared" si="344"/>
        <v/>
      </c>
      <c r="C11048" s="30"/>
      <c r="H11048" s="10" t="str">
        <f>IFERROR(IF(INDEX(Rooms[اعتماد القيمة],MATCH(الحجز!$D11048,Rooms[الشقة],0),1)&lt;=الحجز!$C11048,((INDEX(Rooms[القيمة],MATCH(الحجز!$D11048,Rooms[الشقة],0),1)*الحجز!$E11048)+G11048)-F11048,الحجز!$H11048),"")</f>
        <v/>
      </c>
      <c r="I11048" s="10" t="str">
        <f>IFERROR(VLOOKUP(D11048,Rooms[[الشقة]:[وصف]],4,FALSE),"")</f>
        <v/>
      </c>
      <c r="K11048" s="16" t="str">
        <f t="shared" si="345"/>
        <v/>
      </c>
    </row>
    <row r="11049" spans="2:11" x14ac:dyDescent="0.2">
      <c r="B11049" s="10" t="str">
        <f t="shared" si="344"/>
        <v/>
      </c>
      <c r="C11049" s="30"/>
      <c r="H11049" s="10" t="str">
        <f>IFERROR(IF(INDEX(Rooms[اعتماد القيمة],MATCH(الحجز!$D11049,Rooms[الشقة],0),1)&lt;=الحجز!$C11049,((INDEX(Rooms[القيمة],MATCH(الحجز!$D11049,Rooms[الشقة],0),1)*الحجز!$E11049)+G11049)-F11049,الحجز!$H11049),"")</f>
        <v/>
      </c>
      <c r="I11049" s="10" t="str">
        <f>IFERROR(VLOOKUP(D11049,Rooms[[الشقة]:[وصف]],4,FALSE),"")</f>
        <v/>
      </c>
      <c r="K11049" s="16" t="str">
        <f t="shared" si="345"/>
        <v/>
      </c>
    </row>
    <row r="11050" spans="2:11" x14ac:dyDescent="0.2">
      <c r="B11050" s="10" t="str">
        <f t="shared" si="344"/>
        <v/>
      </c>
      <c r="C11050" s="30"/>
      <c r="H11050" s="10" t="str">
        <f>IFERROR(IF(INDEX(Rooms[اعتماد القيمة],MATCH(الحجز!$D11050,Rooms[الشقة],0),1)&lt;=الحجز!$C11050,((INDEX(Rooms[القيمة],MATCH(الحجز!$D11050,Rooms[الشقة],0),1)*الحجز!$E11050)+G11050)-F11050,الحجز!$H11050),"")</f>
        <v/>
      </c>
      <c r="I11050" s="10" t="str">
        <f>IFERROR(VLOOKUP(D11050,Rooms[[الشقة]:[وصف]],4,FALSE),"")</f>
        <v/>
      </c>
      <c r="K11050" s="16" t="str">
        <f t="shared" si="345"/>
        <v/>
      </c>
    </row>
    <row r="11051" spans="2:11" x14ac:dyDescent="0.2">
      <c r="B11051" s="10" t="str">
        <f t="shared" si="344"/>
        <v/>
      </c>
      <c r="C11051" s="30"/>
      <c r="H11051" s="10" t="str">
        <f>IFERROR(IF(INDEX(Rooms[اعتماد القيمة],MATCH(الحجز!$D11051,Rooms[الشقة],0),1)&lt;=الحجز!$C11051,((INDEX(Rooms[القيمة],MATCH(الحجز!$D11051,Rooms[الشقة],0),1)*الحجز!$E11051)+G11051)-F11051,الحجز!$H11051),"")</f>
        <v/>
      </c>
      <c r="I11051" s="10" t="str">
        <f>IFERROR(VLOOKUP(D11051,Rooms[[الشقة]:[وصف]],4,FALSE),"")</f>
        <v/>
      </c>
      <c r="K11051" s="16" t="str">
        <f t="shared" si="345"/>
        <v/>
      </c>
    </row>
    <row r="11052" spans="2:11" x14ac:dyDescent="0.2">
      <c r="B11052" s="10" t="str">
        <f t="shared" si="344"/>
        <v/>
      </c>
      <c r="C11052" s="30"/>
      <c r="H11052" s="10" t="str">
        <f>IFERROR(IF(INDEX(Rooms[اعتماد القيمة],MATCH(الحجز!$D11052,Rooms[الشقة],0),1)&lt;=الحجز!$C11052,((INDEX(Rooms[القيمة],MATCH(الحجز!$D11052,Rooms[الشقة],0),1)*الحجز!$E11052)+G11052)-F11052,الحجز!$H11052),"")</f>
        <v/>
      </c>
      <c r="I11052" s="10" t="str">
        <f>IFERROR(VLOOKUP(D11052,Rooms[[الشقة]:[وصف]],4,FALSE),"")</f>
        <v/>
      </c>
      <c r="K11052" s="16" t="str">
        <f t="shared" si="345"/>
        <v/>
      </c>
    </row>
    <row r="11053" spans="2:11" x14ac:dyDescent="0.2">
      <c r="B11053" s="10" t="str">
        <f t="shared" si="344"/>
        <v/>
      </c>
      <c r="C11053" s="30"/>
      <c r="H11053" s="10" t="str">
        <f>IFERROR(IF(INDEX(Rooms[اعتماد القيمة],MATCH(الحجز!$D11053,Rooms[الشقة],0),1)&lt;=الحجز!$C11053,((INDEX(Rooms[القيمة],MATCH(الحجز!$D11053,Rooms[الشقة],0),1)*الحجز!$E11053)+G11053)-F11053,الحجز!$H11053),"")</f>
        <v/>
      </c>
      <c r="I11053" s="10" t="str">
        <f>IFERROR(VLOOKUP(D11053,Rooms[[الشقة]:[وصف]],4,FALSE),"")</f>
        <v/>
      </c>
      <c r="K11053" s="16" t="str">
        <f t="shared" si="345"/>
        <v/>
      </c>
    </row>
    <row r="11054" spans="2:11" x14ac:dyDescent="0.2">
      <c r="B11054" s="10" t="str">
        <f t="shared" si="344"/>
        <v/>
      </c>
      <c r="C11054" s="30"/>
      <c r="H11054" s="10" t="str">
        <f>IFERROR(IF(INDEX(Rooms[اعتماد القيمة],MATCH(الحجز!$D11054,Rooms[الشقة],0),1)&lt;=الحجز!$C11054,((INDEX(Rooms[القيمة],MATCH(الحجز!$D11054,Rooms[الشقة],0),1)*الحجز!$E11054)+G11054)-F11054,الحجز!$H11054),"")</f>
        <v/>
      </c>
      <c r="I11054" s="10" t="str">
        <f>IFERROR(VLOOKUP(D11054,Rooms[[الشقة]:[وصف]],4,FALSE),"")</f>
        <v/>
      </c>
      <c r="K11054" s="16" t="str">
        <f t="shared" si="345"/>
        <v/>
      </c>
    </row>
    <row r="11055" spans="2:11" x14ac:dyDescent="0.2">
      <c r="B11055" s="10" t="str">
        <f t="shared" si="344"/>
        <v/>
      </c>
      <c r="C11055" s="30"/>
      <c r="H11055" s="10" t="str">
        <f>IFERROR(IF(INDEX(Rooms[اعتماد القيمة],MATCH(الحجز!$D11055,Rooms[الشقة],0),1)&lt;=الحجز!$C11055,((INDEX(Rooms[القيمة],MATCH(الحجز!$D11055,Rooms[الشقة],0),1)*الحجز!$E11055)+G11055)-F11055,الحجز!$H11055),"")</f>
        <v/>
      </c>
      <c r="I11055" s="10" t="str">
        <f>IFERROR(VLOOKUP(D11055,Rooms[[الشقة]:[وصف]],4,FALSE),"")</f>
        <v/>
      </c>
      <c r="K11055" s="16" t="str">
        <f t="shared" si="345"/>
        <v/>
      </c>
    </row>
    <row r="11056" spans="2:11" x14ac:dyDescent="0.2">
      <c r="B11056" s="10" t="str">
        <f t="shared" si="344"/>
        <v/>
      </c>
      <c r="C11056" s="30"/>
      <c r="H11056" s="10" t="str">
        <f>IFERROR(IF(INDEX(Rooms[اعتماد القيمة],MATCH(الحجز!$D11056,Rooms[الشقة],0),1)&lt;=الحجز!$C11056,((INDEX(Rooms[القيمة],MATCH(الحجز!$D11056,Rooms[الشقة],0),1)*الحجز!$E11056)+G11056)-F11056,الحجز!$H11056),"")</f>
        <v/>
      </c>
      <c r="I11056" s="10" t="str">
        <f>IFERROR(VLOOKUP(D11056,Rooms[[الشقة]:[وصف]],4,FALSE),"")</f>
        <v/>
      </c>
      <c r="K11056" s="16" t="str">
        <f t="shared" si="345"/>
        <v/>
      </c>
    </row>
    <row r="11057" spans="2:11" x14ac:dyDescent="0.2">
      <c r="B11057" s="10" t="str">
        <f t="shared" si="344"/>
        <v/>
      </c>
      <c r="C11057" s="30"/>
      <c r="H11057" s="10" t="str">
        <f>IFERROR(IF(INDEX(Rooms[اعتماد القيمة],MATCH(الحجز!$D11057,Rooms[الشقة],0),1)&lt;=الحجز!$C11057,((INDEX(Rooms[القيمة],MATCH(الحجز!$D11057,Rooms[الشقة],0),1)*الحجز!$E11057)+G11057)-F11057,الحجز!$H11057),"")</f>
        <v/>
      </c>
      <c r="I11057" s="10" t="str">
        <f>IFERROR(VLOOKUP(D11057,Rooms[[الشقة]:[وصف]],4,FALSE),"")</f>
        <v/>
      </c>
      <c r="K11057" s="16" t="str">
        <f t="shared" si="345"/>
        <v/>
      </c>
    </row>
    <row r="11058" spans="2:11" x14ac:dyDescent="0.2">
      <c r="B11058" s="10" t="str">
        <f t="shared" si="344"/>
        <v/>
      </c>
      <c r="C11058" s="30"/>
      <c r="H11058" s="10" t="str">
        <f>IFERROR(IF(INDEX(Rooms[اعتماد القيمة],MATCH(الحجز!$D11058,Rooms[الشقة],0),1)&lt;=الحجز!$C11058,((INDEX(Rooms[القيمة],MATCH(الحجز!$D11058,Rooms[الشقة],0),1)*الحجز!$E11058)+G11058)-F11058,الحجز!$H11058),"")</f>
        <v/>
      </c>
      <c r="I11058" s="10" t="str">
        <f>IFERROR(VLOOKUP(D11058,Rooms[[الشقة]:[وصف]],4,FALSE),"")</f>
        <v/>
      </c>
      <c r="K11058" s="16" t="str">
        <f t="shared" si="345"/>
        <v/>
      </c>
    </row>
    <row r="11059" spans="2:11" x14ac:dyDescent="0.2">
      <c r="B11059" s="10" t="str">
        <f t="shared" si="344"/>
        <v/>
      </c>
      <c r="C11059" s="30"/>
      <c r="H11059" s="10" t="str">
        <f>IFERROR(IF(INDEX(Rooms[اعتماد القيمة],MATCH(الحجز!$D11059,Rooms[الشقة],0),1)&lt;=الحجز!$C11059,((INDEX(Rooms[القيمة],MATCH(الحجز!$D11059,Rooms[الشقة],0),1)*الحجز!$E11059)+G11059)-F11059,الحجز!$H11059),"")</f>
        <v/>
      </c>
      <c r="I11059" s="10" t="str">
        <f>IFERROR(VLOOKUP(D11059,Rooms[[الشقة]:[وصف]],4,FALSE),"")</f>
        <v/>
      </c>
      <c r="K11059" s="16" t="str">
        <f t="shared" si="345"/>
        <v/>
      </c>
    </row>
    <row r="11060" spans="2:11" x14ac:dyDescent="0.2">
      <c r="B11060" s="10" t="str">
        <f t="shared" si="344"/>
        <v/>
      </c>
      <c r="C11060" s="30"/>
      <c r="H11060" s="10" t="str">
        <f>IFERROR(IF(INDEX(Rooms[اعتماد القيمة],MATCH(الحجز!$D11060,Rooms[الشقة],0),1)&lt;=الحجز!$C11060,((INDEX(Rooms[القيمة],MATCH(الحجز!$D11060,Rooms[الشقة],0),1)*الحجز!$E11060)+G11060)-F11060,الحجز!$H11060),"")</f>
        <v/>
      </c>
      <c r="I11060" s="10" t="str">
        <f>IFERROR(VLOOKUP(D11060,Rooms[[الشقة]:[وصف]],4,FALSE),"")</f>
        <v/>
      </c>
      <c r="K11060" s="16" t="str">
        <f t="shared" si="345"/>
        <v/>
      </c>
    </row>
    <row r="11061" spans="2:11" x14ac:dyDescent="0.2">
      <c r="B11061" s="10" t="str">
        <f t="shared" si="344"/>
        <v/>
      </c>
      <c r="C11061" s="30"/>
      <c r="H11061" s="10" t="str">
        <f>IFERROR(IF(INDEX(Rooms[اعتماد القيمة],MATCH(الحجز!$D11061,Rooms[الشقة],0),1)&lt;=الحجز!$C11061,((INDEX(Rooms[القيمة],MATCH(الحجز!$D11061,Rooms[الشقة],0),1)*الحجز!$E11061)+G11061)-F11061,الحجز!$H11061),"")</f>
        <v/>
      </c>
      <c r="I11061" s="10" t="str">
        <f>IFERROR(VLOOKUP(D11061,Rooms[[الشقة]:[وصف]],4,FALSE),"")</f>
        <v/>
      </c>
      <c r="K11061" s="16" t="str">
        <f t="shared" si="345"/>
        <v/>
      </c>
    </row>
    <row r="11062" spans="2:11" x14ac:dyDescent="0.2">
      <c r="B11062" s="10" t="str">
        <f t="shared" si="344"/>
        <v/>
      </c>
      <c r="C11062" s="30"/>
      <c r="H11062" s="10" t="str">
        <f>IFERROR(IF(INDEX(Rooms[اعتماد القيمة],MATCH(الحجز!$D11062,Rooms[الشقة],0),1)&lt;=الحجز!$C11062,((INDEX(Rooms[القيمة],MATCH(الحجز!$D11062,Rooms[الشقة],0),1)*الحجز!$E11062)+G11062)-F11062,الحجز!$H11062),"")</f>
        <v/>
      </c>
      <c r="I11062" s="10" t="str">
        <f>IFERROR(VLOOKUP(D11062,Rooms[[الشقة]:[وصف]],4,FALSE),"")</f>
        <v/>
      </c>
      <c r="K11062" s="16" t="str">
        <f t="shared" si="345"/>
        <v/>
      </c>
    </row>
    <row r="11063" spans="2:11" x14ac:dyDescent="0.2">
      <c r="B11063" s="10" t="str">
        <f t="shared" si="344"/>
        <v/>
      </c>
      <c r="C11063" s="30"/>
      <c r="H11063" s="10" t="str">
        <f>IFERROR(IF(INDEX(Rooms[اعتماد القيمة],MATCH(الحجز!$D11063,Rooms[الشقة],0),1)&lt;=الحجز!$C11063,((INDEX(Rooms[القيمة],MATCH(الحجز!$D11063,Rooms[الشقة],0),1)*الحجز!$E11063)+G11063)-F11063,الحجز!$H11063),"")</f>
        <v/>
      </c>
      <c r="I11063" s="10" t="str">
        <f>IFERROR(VLOOKUP(D11063,Rooms[[الشقة]:[وصف]],4,FALSE),"")</f>
        <v/>
      </c>
      <c r="K11063" s="16" t="str">
        <f t="shared" si="345"/>
        <v/>
      </c>
    </row>
    <row r="11064" spans="2:11" x14ac:dyDescent="0.2">
      <c r="B11064" s="10" t="str">
        <f t="shared" si="344"/>
        <v/>
      </c>
      <c r="C11064" s="30"/>
      <c r="H11064" s="10" t="str">
        <f>IFERROR(IF(INDEX(Rooms[اعتماد القيمة],MATCH(الحجز!$D11064,Rooms[الشقة],0),1)&lt;=الحجز!$C11064,((INDEX(Rooms[القيمة],MATCH(الحجز!$D11064,Rooms[الشقة],0),1)*الحجز!$E11064)+G11064)-F11064,الحجز!$H11064),"")</f>
        <v/>
      </c>
      <c r="I11064" s="10" t="str">
        <f>IFERROR(VLOOKUP(D11064,Rooms[[الشقة]:[وصف]],4,FALSE),"")</f>
        <v/>
      </c>
      <c r="K11064" s="16" t="str">
        <f t="shared" si="345"/>
        <v/>
      </c>
    </row>
    <row r="11065" spans="2:11" x14ac:dyDescent="0.2">
      <c r="B11065" s="10" t="str">
        <f t="shared" si="344"/>
        <v/>
      </c>
      <c r="C11065" s="30"/>
      <c r="H11065" s="10" t="str">
        <f>IFERROR(IF(INDEX(Rooms[اعتماد القيمة],MATCH(الحجز!$D11065,Rooms[الشقة],0),1)&lt;=الحجز!$C11065,((INDEX(Rooms[القيمة],MATCH(الحجز!$D11065,Rooms[الشقة],0),1)*الحجز!$E11065)+G11065)-F11065,الحجز!$H11065),"")</f>
        <v/>
      </c>
      <c r="I11065" s="10" t="str">
        <f>IFERROR(VLOOKUP(D11065,Rooms[[الشقة]:[وصف]],4,FALSE),"")</f>
        <v/>
      </c>
      <c r="K11065" s="16" t="str">
        <f t="shared" si="345"/>
        <v/>
      </c>
    </row>
    <row r="11066" spans="2:11" x14ac:dyDescent="0.2">
      <c r="B11066" s="10" t="str">
        <f t="shared" si="344"/>
        <v/>
      </c>
      <c r="C11066" s="30"/>
      <c r="H11066" s="10" t="str">
        <f>IFERROR(IF(INDEX(Rooms[اعتماد القيمة],MATCH(الحجز!$D11066,Rooms[الشقة],0),1)&lt;=الحجز!$C11066,((INDEX(Rooms[القيمة],MATCH(الحجز!$D11066,Rooms[الشقة],0),1)*الحجز!$E11066)+G11066)-F11066,الحجز!$H11066),"")</f>
        <v/>
      </c>
      <c r="I11066" s="10" t="str">
        <f>IFERROR(VLOOKUP(D11066,Rooms[[الشقة]:[وصف]],4,FALSE),"")</f>
        <v/>
      </c>
      <c r="K11066" s="16" t="str">
        <f t="shared" si="345"/>
        <v/>
      </c>
    </row>
    <row r="11067" spans="2:11" x14ac:dyDescent="0.2">
      <c r="B11067" s="10" t="str">
        <f t="shared" si="344"/>
        <v/>
      </c>
      <c r="C11067" s="30"/>
      <c r="H11067" s="10" t="str">
        <f>IFERROR(IF(INDEX(Rooms[اعتماد القيمة],MATCH(الحجز!$D11067,Rooms[الشقة],0),1)&lt;=الحجز!$C11067,((INDEX(Rooms[القيمة],MATCH(الحجز!$D11067,Rooms[الشقة],0),1)*الحجز!$E11067)+G11067)-F11067,الحجز!$H11067),"")</f>
        <v/>
      </c>
      <c r="I11067" s="10" t="str">
        <f>IFERROR(VLOOKUP(D11067,Rooms[[الشقة]:[وصف]],4,FALSE),"")</f>
        <v/>
      </c>
      <c r="K11067" s="16" t="str">
        <f t="shared" si="345"/>
        <v/>
      </c>
    </row>
    <row r="11068" spans="2:11" x14ac:dyDescent="0.2">
      <c r="B11068" s="10" t="str">
        <f t="shared" si="344"/>
        <v/>
      </c>
      <c r="C11068" s="30"/>
      <c r="H11068" s="10" t="str">
        <f>IFERROR(IF(INDEX(Rooms[اعتماد القيمة],MATCH(الحجز!$D11068,Rooms[الشقة],0),1)&lt;=الحجز!$C11068,((INDEX(Rooms[القيمة],MATCH(الحجز!$D11068,Rooms[الشقة],0),1)*الحجز!$E11068)+G11068)-F11068,الحجز!$H11068),"")</f>
        <v/>
      </c>
      <c r="I11068" s="10" t="str">
        <f>IFERROR(VLOOKUP(D11068,Rooms[[الشقة]:[وصف]],4,FALSE),"")</f>
        <v/>
      </c>
      <c r="K11068" s="16" t="str">
        <f t="shared" si="345"/>
        <v/>
      </c>
    </row>
    <row r="11069" spans="2:11" x14ac:dyDescent="0.2">
      <c r="B11069" s="10" t="str">
        <f t="shared" si="344"/>
        <v/>
      </c>
      <c r="C11069" s="30"/>
      <c r="H11069" s="10" t="str">
        <f>IFERROR(IF(INDEX(Rooms[اعتماد القيمة],MATCH(الحجز!$D11069,Rooms[الشقة],0),1)&lt;=الحجز!$C11069,((INDEX(Rooms[القيمة],MATCH(الحجز!$D11069,Rooms[الشقة],0),1)*الحجز!$E11069)+G11069)-F11069,الحجز!$H11069),"")</f>
        <v/>
      </c>
      <c r="I11069" s="10" t="str">
        <f>IFERROR(VLOOKUP(D11069,Rooms[[الشقة]:[وصف]],4,FALSE),"")</f>
        <v/>
      </c>
      <c r="K11069" s="16" t="str">
        <f t="shared" si="345"/>
        <v/>
      </c>
    </row>
    <row r="11070" spans="2:11" x14ac:dyDescent="0.2">
      <c r="B11070" s="10" t="str">
        <f t="shared" si="344"/>
        <v/>
      </c>
      <c r="C11070" s="30"/>
      <c r="H11070" s="10" t="str">
        <f>IFERROR(IF(INDEX(Rooms[اعتماد القيمة],MATCH(الحجز!$D11070,Rooms[الشقة],0),1)&lt;=الحجز!$C11070,((INDEX(Rooms[القيمة],MATCH(الحجز!$D11070,Rooms[الشقة],0),1)*الحجز!$E11070)+G11070)-F11070,الحجز!$H11070),"")</f>
        <v/>
      </c>
      <c r="I11070" s="10" t="str">
        <f>IFERROR(VLOOKUP(D11070,Rooms[[الشقة]:[وصف]],4,FALSE),"")</f>
        <v/>
      </c>
      <c r="K11070" s="16" t="str">
        <f t="shared" si="345"/>
        <v/>
      </c>
    </row>
    <row r="11071" spans="2:11" x14ac:dyDescent="0.2">
      <c r="B11071" s="10" t="str">
        <f t="shared" si="344"/>
        <v/>
      </c>
      <c r="C11071" s="30"/>
      <c r="H11071" s="10" t="str">
        <f>IFERROR(IF(INDEX(Rooms[اعتماد القيمة],MATCH(الحجز!$D11071,Rooms[الشقة],0),1)&lt;=الحجز!$C11071,((INDEX(Rooms[القيمة],MATCH(الحجز!$D11071,Rooms[الشقة],0),1)*الحجز!$E11071)+G11071)-F11071,الحجز!$H11071),"")</f>
        <v/>
      </c>
      <c r="I11071" s="10" t="str">
        <f>IFERROR(VLOOKUP(D11071,Rooms[[الشقة]:[وصف]],4,FALSE),"")</f>
        <v/>
      </c>
      <c r="K11071" s="16" t="str">
        <f t="shared" si="345"/>
        <v/>
      </c>
    </row>
    <row r="11072" spans="2:11" x14ac:dyDescent="0.2">
      <c r="B11072" s="10" t="str">
        <f t="shared" si="344"/>
        <v/>
      </c>
      <c r="C11072" s="30"/>
      <c r="H11072" s="10" t="str">
        <f>IFERROR(IF(INDEX(Rooms[اعتماد القيمة],MATCH(الحجز!$D11072,Rooms[الشقة],0),1)&lt;=الحجز!$C11072,((INDEX(Rooms[القيمة],MATCH(الحجز!$D11072,Rooms[الشقة],0),1)*الحجز!$E11072)+G11072)-F11072,الحجز!$H11072),"")</f>
        <v/>
      </c>
      <c r="I11072" s="10" t="str">
        <f>IFERROR(VLOOKUP(D11072,Rooms[[الشقة]:[وصف]],4,FALSE),"")</f>
        <v/>
      </c>
      <c r="K11072" s="16" t="str">
        <f t="shared" si="345"/>
        <v/>
      </c>
    </row>
    <row r="11073" spans="2:11" x14ac:dyDescent="0.2">
      <c r="B11073" s="10" t="str">
        <f t="shared" si="344"/>
        <v/>
      </c>
      <c r="C11073" s="30"/>
      <c r="H11073" s="10" t="str">
        <f>IFERROR(IF(INDEX(Rooms[اعتماد القيمة],MATCH(الحجز!$D11073,Rooms[الشقة],0),1)&lt;=الحجز!$C11073,((INDEX(Rooms[القيمة],MATCH(الحجز!$D11073,Rooms[الشقة],0),1)*الحجز!$E11073)+G11073)-F11073,الحجز!$H11073),"")</f>
        <v/>
      </c>
      <c r="I11073" s="10" t="str">
        <f>IFERROR(VLOOKUP(D11073,Rooms[[الشقة]:[وصف]],4,FALSE),"")</f>
        <v/>
      </c>
      <c r="K11073" s="16" t="str">
        <f t="shared" si="345"/>
        <v/>
      </c>
    </row>
    <row r="11074" spans="2:11" x14ac:dyDescent="0.2">
      <c r="B11074" s="10" t="str">
        <f t="shared" si="344"/>
        <v/>
      </c>
      <c r="C11074" s="30"/>
      <c r="H11074" s="10" t="str">
        <f>IFERROR(IF(INDEX(Rooms[اعتماد القيمة],MATCH(الحجز!$D11074,Rooms[الشقة],0),1)&lt;=الحجز!$C11074,((INDEX(Rooms[القيمة],MATCH(الحجز!$D11074,Rooms[الشقة],0),1)*الحجز!$E11074)+G11074)-F11074,الحجز!$H11074),"")</f>
        <v/>
      </c>
      <c r="I11074" s="10" t="str">
        <f>IFERROR(VLOOKUP(D11074,Rooms[[الشقة]:[وصف]],4,FALSE),"")</f>
        <v/>
      </c>
      <c r="K11074" s="16" t="str">
        <f t="shared" si="345"/>
        <v/>
      </c>
    </row>
    <row r="11075" spans="2:11" x14ac:dyDescent="0.2">
      <c r="B11075" s="10" t="str">
        <f t="shared" si="344"/>
        <v/>
      </c>
      <c r="C11075" s="30"/>
      <c r="H11075" s="10" t="str">
        <f>IFERROR(IF(INDEX(Rooms[اعتماد القيمة],MATCH(الحجز!$D11075,Rooms[الشقة],0),1)&lt;=الحجز!$C11075,((INDEX(Rooms[القيمة],MATCH(الحجز!$D11075,Rooms[الشقة],0),1)*الحجز!$E11075)+G11075)-F11075,الحجز!$H11075),"")</f>
        <v/>
      </c>
      <c r="I11075" s="10" t="str">
        <f>IFERROR(VLOOKUP(D11075,Rooms[[الشقة]:[وصف]],4,FALSE),"")</f>
        <v/>
      </c>
      <c r="K11075" s="16" t="str">
        <f t="shared" si="345"/>
        <v/>
      </c>
    </row>
    <row r="11076" spans="2:11" x14ac:dyDescent="0.2">
      <c r="B11076" s="10" t="str">
        <f t="shared" si="344"/>
        <v/>
      </c>
      <c r="C11076" s="30"/>
      <c r="H11076" s="10" t="str">
        <f>IFERROR(IF(INDEX(Rooms[اعتماد القيمة],MATCH(الحجز!$D11076,Rooms[الشقة],0),1)&lt;=الحجز!$C11076,((INDEX(Rooms[القيمة],MATCH(الحجز!$D11076,Rooms[الشقة],0),1)*الحجز!$E11076)+G11076)-F11076,الحجز!$H11076),"")</f>
        <v/>
      </c>
      <c r="I11076" s="10" t="str">
        <f>IFERROR(VLOOKUP(D11076,Rooms[[الشقة]:[وصف]],4,FALSE),"")</f>
        <v/>
      </c>
      <c r="K11076" s="16" t="str">
        <f t="shared" si="345"/>
        <v/>
      </c>
    </row>
    <row r="11077" spans="2:11" x14ac:dyDescent="0.2">
      <c r="B11077" s="10" t="str">
        <f t="shared" ref="B11077:B11140" si="346">IF(C11077&lt;&gt;"",ROW(A11074),"")</f>
        <v/>
      </c>
      <c r="C11077" s="30"/>
      <c r="H11077" s="10" t="str">
        <f>IFERROR(IF(INDEX(Rooms[اعتماد القيمة],MATCH(الحجز!$D11077,Rooms[الشقة],0),1)&lt;=الحجز!$C11077,((INDEX(Rooms[القيمة],MATCH(الحجز!$D11077,Rooms[الشقة],0),1)*الحجز!$E11077)+G11077)-F11077,الحجز!$H11077),"")</f>
        <v/>
      </c>
      <c r="I11077" s="10" t="str">
        <f>IFERROR(VLOOKUP(D11077,Rooms[[الشقة]:[وصف]],4,FALSE),"")</f>
        <v/>
      </c>
      <c r="K11077" s="16" t="str">
        <f t="shared" ref="K11077:K11140" si="347">IF(AND(E11077="",C11077=""),"",C11077+(IF(E11077&lt;1,E11077,(E11077-1))))</f>
        <v/>
      </c>
    </row>
    <row r="11078" spans="2:11" x14ac:dyDescent="0.2">
      <c r="B11078" s="10" t="str">
        <f t="shared" si="346"/>
        <v/>
      </c>
      <c r="C11078" s="30"/>
      <c r="H11078" s="10" t="str">
        <f>IFERROR(IF(INDEX(Rooms[اعتماد القيمة],MATCH(الحجز!$D11078,Rooms[الشقة],0),1)&lt;=الحجز!$C11078,((INDEX(Rooms[القيمة],MATCH(الحجز!$D11078,Rooms[الشقة],0),1)*الحجز!$E11078)+G11078)-F11078,الحجز!$H11078),"")</f>
        <v/>
      </c>
      <c r="I11078" s="10" t="str">
        <f>IFERROR(VLOOKUP(D11078,Rooms[[الشقة]:[وصف]],4,FALSE),"")</f>
        <v/>
      </c>
      <c r="K11078" s="16" t="str">
        <f t="shared" si="347"/>
        <v/>
      </c>
    </row>
    <row r="11079" spans="2:11" x14ac:dyDescent="0.2">
      <c r="B11079" s="10" t="str">
        <f t="shared" si="346"/>
        <v/>
      </c>
      <c r="C11079" s="30"/>
      <c r="H11079" s="10" t="str">
        <f>IFERROR(IF(INDEX(Rooms[اعتماد القيمة],MATCH(الحجز!$D11079,Rooms[الشقة],0),1)&lt;=الحجز!$C11079,((INDEX(Rooms[القيمة],MATCH(الحجز!$D11079,Rooms[الشقة],0),1)*الحجز!$E11079)+G11079)-F11079,الحجز!$H11079),"")</f>
        <v/>
      </c>
      <c r="I11079" s="10" t="str">
        <f>IFERROR(VLOOKUP(D11079,Rooms[[الشقة]:[وصف]],4,FALSE),"")</f>
        <v/>
      </c>
      <c r="K11079" s="16" t="str">
        <f t="shared" si="347"/>
        <v/>
      </c>
    </row>
    <row r="11080" spans="2:11" x14ac:dyDescent="0.2">
      <c r="B11080" s="10" t="str">
        <f t="shared" si="346"/>
        <v/>
      </c>
      <c r="C11080" s="30"/>
      <c r="H11080" s="10" t="str">
        <f>IFERROR(IF(INDEX(Rooms[اعتماد القيمة],MATCH(الحجز!$D11080,Rooms[الشقة],0),1)&lt;=الحجز!$C11080,((INDEX(Rooms[القيمة],MATCH(الحجز!$D11080,Rooms[الشقة],0),1)*الحجز!$E11080)+G11080)-F11080,الحجز!$H11080),"")</f>
        <v/>
      </c>
      <c r="I11080" s="10" t="str">
        <f>IFERROR(VLOOKUP(D11080,Rooms[[الشقة]:[وصف]],4,FALSE),"")</f>
        <v/>
      </c>
      <c r="K11080" s="16" t="str">
        <f t="shared" si="347"/>
        <v/>
      </c>
    </row>
    <row r="11081" spans="2:11" x14ac:dyDescent="0.2">
      <c r="B11081" s="10" t="str">
        <f t="shared" si="346"/>
        <v/>
      </c>
      <c r="C11081" s="30"/>
      <c r="H11081" s="10" t="str">
        <f>IFERROR(IF(INDEX(Rooms[اعتماد القيمة],MATCH(الحجز!$D11081,Rooms[الشقة],0),1)&lt;=الحجز!$C11081,((INDEX(Rooms[القيمة],MATCH(الحجز!$D11081,Rooms[الشقة],0),1)*الحجز!$E11081)+G11081)-F11081,الحجز!$H11081),"")</f>
        <v/>
      </c>
      <c r="I11081" s="10" t="str">
        <f>IFERROR(VLOOKUP(D11081,Rooms[[الشقة]:[وصف]],4,FALSE),"")</f>
        <v/>
      </c>
      <c r="K11081" s="16" t="str">
        <f t="shared" si="347"/>
        <v/>
      </c>
    </row>
    <row r="11082" spans="2:11" x14ac:dyDescent="0.2">
      <c r="B11082" s="10" t="str">
        <f t="shared" si="346"/>
        <v/>
      </c>
      <c r="C11082" s="30"/>
      <c r="H11082" s="10" t="str">
        <f>IFERROR(IF(INDEX(Rooms[اعتماد القيمة],MATCH(الحجز!$D11082,Rooms[الشقة],0),1)&lt;=الحجز!$C11082,((INDEX(Rooms[القيمة],MATCH(الحجز!$D11082,Rooms[الشقة],0),1)*الحجز!$E11082)+G11082)-F11082,الحجز!$H11082),"")</f>
        <v/>
      </c>
      <c r="I11082" s="10" t="str">
        <f>IFERROR(VLOOKUP(D11082,Rooms[[الشقة]:[وصف]],4,FALSE),"")</f>
        <v/>
      </c>
      <c r="K11082" s="16" t="str">
        <f t="shared" si="347"/>
        <v/>
      </c>
    </row>
    <row r="11083" spans="2:11" x14ac:dyDescent="0.2">
      <c r="B11083" s="10" t="str">
        <f t="shared" si="346"/>
        <v/>
      </c>
      <c r="C11083" s="30"/>
      <c r="H11083" s="10" t="str">
        <f>IFERROR(IF(INDEX(Rooms[اعتماد القيمة],MATCH(الحجز!$D11083,Rooms[الشقة],0),1)&lt;=الحجز!$C11083,((INDEX(Rooms[القيمة],MATCH(الحجز!$D11083,Rooms[الشقة],0),1)*الحجز!$E11083)+G11083)-F11083,الحجز!$H11083),"")</f>
        <v/>
      </c>
      <c r="I11083" s="10" t="str">
        <f>IFERROR(VLOOKUP(D11083,Rooms[[الشقة]:[وصف]],4,FALSE),"")</f>
        <v/>
      </c>
      <c r="K11083" s="16" t="str">
        <f t="shared" si="347"/>
        <v/>
      </c>
    </row>
    <row r="11084" spans="2:11" x14ac:dyDescent="0.2">
      <c r="B11084" s="10" t="str">
        <f t="shared" si="346"/>
        <v/>
      </c>
      <c r="C11084" s="30"/>
      <c r="H11084" s="10" t="str">
        <f>IFERROR(IF(INDEX(Rooms[اعتماد القيمة],MATCH(الحجز!$D11084,Rooms[الشقة],0),1)&lt;=الحجز!$C11084,((INDEX(Rooms[القيمة],MATCH(الحجز!$D11084,Rooms[الشقة],0),1)*الحجز!$E11084)+G11084)-F11084,الحجز!$H11084),"")</f>
        <v/>
      </c>
      <c r="I11084" s="10" t="str">
        <f>IFERROR(VLOOKUP(D11084,Rooms[[الشقة]:[وصف]],4,FALSE),"")</f>
        <v/>
      </c>
      <c r="K11084" s="16" t="str">
        <f t="shared" si="347"/>
        <v/>
      </c>
    </row>
    <row r="11085" spans="2:11" x14ac:dyDescent="0.2">
      <c r="B11085" s="10" t="str">
        <f t="shared" si="346"/>
        <v/>
      </c>
      <c r="C11085" s="30"/>
      <c r="H11085" s="10" t="str">
        <f>IFERROR(IF(INDEX(Rooms[اعتماد القيمة],MATCH(الحجز!$D11085,Rooms[الشقة],0),1)&lt;=الحجز!$C11085,((INDEX(Rooms[القيمة],MATCH(الحجز!$D11085,Rooms[الشقة],0),1)*الحجز!$E11085)+G11085)-F11085,الحجز!$H11085),"")</f>
        <v/>
      </c>
      <c r="I11085" s="10" t="str">
        <f>IFERROR(VLOOKUP(D11085,Rooms[[الشقة]:[وصف]],4,FALSE),"")</f>
        <v/>
      </c>
      <c r="K11085" s="16" t="str">
        <f t="shared" si="347"/>
        <v/>
      </c>
    </row>
    <row r="11086" spans="2:11" x14ac:dyDescent="0.2">
      <c r="B11086" s="10" t="str">
        <f t="shared" si="346"/>
        <v/>
      </c>
      <c r="C11086" s="30"/>
      <c r="H11086" s="10" t="str">
        <f>IFERROR(IF(INDEX(Rooms[اعتماد القيمة],MATCH(الحجز!$D11086,Rooms[الشقة],0),1)&lt;=الحجز!$C11086,((INDEX(Rooms[القيمة],MATCH(الحجز!$D11086,Rooms[الشقة],0),1)*الحجز!$E11086)+G11086)-F11086,الحجز!$H11086),"")</f>
        <v/>
      </c>
      <c r="I11086" s="10" t="str">
        <f>IFERROR(VLOOKUP(D11086,Rooms[[الشقة]:[وصف]],4,FALSE),"")</f>
        <v/>
      </c>
      <c r="K11086" s="16" t="str">
        <f t="shared" si="347"/>
        <v/>
      </c>
    </row>
    <row r="11087" spans="2:11" x14ac:dyDescent="0.2">
      <c r="B11087" s="10" t="str">
        <f t="shared" si="346"/>
        <v/>
      </c>
      <c r="C11087" s="30"/>
      <c r="H11087" s="10" t="str">
        <f>IFERROR(IF(INDEX(Rooms[اعتماد القيمة],MATCH(الحجز!$D11087,Rooms[الشقة],0),1)&lt;=الحجز!$C11087,((INDEX(Rooms[القيمة],MATCH(الحجز!$D11087,Rooms[الشقة],0),1)*الحجز!$E11087)+G11087)-F11087,الحجز!$H11087),"")</f>
        <v/>
      </c>
      <c r="I11087" s="10" t="str">
        <f>IFERROR(VLOOKUP(D11087,Rooms[[الشقة]:[وصف]],4,FALSE),"")</f>
        <v/>
      </c>
      <c r="K11087" s="16" t="str">
        <f t="shared" si="347"/>
        <v/>
      </c>
    </row>
    <row r="11088" spans="2:11" x14ac:dyDescent="0.2">
      <c r="B11088" s="10" t="str">
        <f t="shared" si="346"/>
        <v/>
      </c>
      <c r="C11088" s="30"/>
      <c r="H11088" s="10" t="str">
        <f>IFERROR(IF(INDEX(Rooms[اعتماد القيمة],MATCH(الحجز!$D11088,Rooms[الشقة],0),1)&lt;=الحجز!$C11088,((INDEX(Rooms[القيمة],MATCH(الحجز!$D11088,Rooms[الشقة],0),1)*الحجز!$E11088)+G11088)-F11088,الحجز!$H11088),"")</f>
        <v/>
      </c>
      <c r="I11088" s="10" t="str">
        <f>IFERROR(VLOOKUP(D11088,Rooms[[الشقة]:[وصف]],4,FALSE),"")</f>
        <v/>
      </c>
      <c r="K11088" s="16" t="str">
        <f t="shared" si="347"/>
        <v/>
      </c>
    </row>
    <row r="11089" spans="2:11" x14ac:dyDescent="0.2">
      <c r="B11089" s="10" t="str">
        <f t="shared" si="346"/>
        <v/>
      </c>
      <c r="C11089" s="30"/>
      <c r="H11089" s="10" t="str">
        <f>IFERROR(IF(INDEX(Rooms[اعتماد القيمة],MATCH(الحجز!$D11089,Rooms[الشقة],0),1)&lt;=الحجز!$C11089,((INDEX(Rooms[القيمة],MATCH(الحجز!$D11089,Rooms[الشقة],0),1)*الحجز!$E11089)+G11089)-F11089,الحجز!$H11089),"")</f>
        <v/>
      </c>
      <c r="I11089" s="10" t="str">
        <f>IFERROR(VLOOKUP(D11089,Rooms[[الشقة]:[وصف]],4,FALSE),"")</f>
        <v/>
      </c>
      <c r="K11089" s="16" t="str">
        <f t="shared" si="347"/>
        <v/>
      </c>
    </row>
    <row r="11090" spans="2:11" x14ac:dyDescent="0.2">
      <c r="B11090" s="10" t="str">
        <f t="shared" si="346"/>
        <v/>
      </c>
      <c r="C11090" s="30"/>
      <c r="H11090" s="10" t="str">
        <f>IFERROR(IF(INDEX(Rooms[اعتماد القيمة],MATCH(الحجز!$D11090,Rooms[الشقة],0),1)&lt;=الحجز!$C11090,((INDEX(Rooms[القيمة],MATCH(الحجز!$D11090,Rooms[الشقة],0),1)*الحجز!$E11090)+G11090)-F11090,الحجز!$H11090),"")</f>
        <v/>
      </c>
      <c r="I11090" s="10" t="str">
        <f>IFERROR(VLOOKUP(D11090,Rooms[[الشقة]:[وصف]],4,FALSE),"")</f>
        <v/>
      </c>
      <c r="K11090" s="16" t="str">
        <f t="shared" si="347"/>
        <v/>
      </c>
    </row>
    <row r="11091" spans="2:11" x14ac:dyDescent="0.2">
      <c r="B11091" s="10" t="str">
        <f t="shared" si="346"/>
        <v/>
      </c>
      <c r="C11091" s="30"/>
      <c r="H11091" s="10" t="str">
        <f>IFERROR(IF(INDEX(Rooms[اعتماد القيمة],MATCH(الحجز!$D11091,Rooms[الشقة],0),1)&lt;=الحجز!$C11091,((INDEX(Rooms[القيمة],MATCH(الحجز!$D11091,Rooms[الشقة],0),1)*الحجز!$E11091)+G11091)-F11091,الحجز!$H11091),"")</f>
        <v/>
      </c>
      <c r="I11091" s="10" t="str">
        <f>IFERROR(VLOOKUP(D11091,Rooms[[الشقة]:[وصف]],4,FALSE),"")</f>
        <v/>
      </c>
      <c r="K11091" s="16" t="str">
        <f t="shared" si="347"/>
        <v/>
      </c>
    </row>
    <row r="11092" spans="2:11" x14ac:dyDescent="0.2">
      <c r="B11092" s="10" t="str">
        <f t="shared" si="346"/>
        <v/>
      </c>
      <c r="C11092" s="30"/>
      <c r="H11092" s="10" t="str">
        <f>IFERROR(IF(INDEX(Rooms[اعتماد القيمة],MATCH(الحجز!$D11092,Rooms[الشقة],0),1)&lt;=الحجز!$C11092,((INDEX(Rooms[القيمة],MATCH(الحجز!$D11092,Rooms[الشقة],0),1)*الحجز!$E11092)+G11092)-F11092,الحجز!$H11092),"")</f>
        <v/>
      </c>
      <c r="I11092" s="10" t="str">
        <f>IFERROR(VLOOKUP(D11092,Rooms[[الشقة]:[وصف]],4,FALSE),"")</f>
        <v/>
      </c>
      <c r="K11092" s="16" t="str">
        <f t="shared" si="347"/>
        <v/>
      </c>
    </row>
    <row r="11093" spans="2:11" x14ac:dyDescent="0.2">
      <c r="B11093" s="10" t="str">
        <f t="shared" si="346"/>
        <v/>
      </c>
      <c r="C11093" s="30"/>
      <c r="H11093" s="10" t="str">
        <f>IFERROR(IF(INDEX(Rooms[اعتماد القيمة],MATCH(الحجز!$D11093,Rooms[الشقة],0),1)&lt;=الحجز!$C11093,((INDEX(Rooms[القيمة],MATCH(الحجز!$D11093,Rooms[الشقة],0),1)*الحجز!$E11093)+G11093)-F11093,الحجز!$H11093),"")</f>
        <v/>
      </c>
      <c r="I11093" s="10" t="str">
        <f>IFERROR(VLOOKUP(D11093,Rooms[[الشقة]:[وصف]],4,FALSE),"")</f>
        <v/>
      </c>
      <c r="K11093" s="16" t="str">
        <f t="shared" si="347"/>
        <v/>
      </c>
    </row>
    <row r="11094" spans="2:11" x14ac:dyDescent="0.2">
      <c r="B11094" s="10" t="str">
        <f t="shared" si="346"/>
        <v/>
      </c>
      <c r="C11094" s="30"/>
      <c r="H11094" s="10" t="str">
        <f>IFERROR(IF(INDEX(Rooms[اعتماد القيمة],MATCH(الحجز!$D11094,Rooms[الشقة],0),1)&lt;=الحجز!$C11094,((INDEX(Rooms[القيمة],MATCH(الحجز!$D11094,Rooms[الشقة],0),1)*الحجز!$E11094)+G11094)-F11094,الحجز!$H11094),"")</f>
        <v/>
      </c>
      <c r="I11094" s="10" t="str">
        <f>IFERROR(VLOOKUP(D11094,Rooms[[الشقة]:[وصف]],4,FALSE),"")</f>
        <v/>
      </c>
      <c r="K11094" s="16" t="str">
        <f t="shared" si="347"/>
        <v/>
      </c>
    </row>
    <row r="11095" spans="2:11" x14ac:dyDescent="0.2">
      <c r="B11095" s="10" t="str">
        <f t="shared" si="346"/>
        <v/>
      </c>
      <c r="C11095" s="30"/>
      <c r="H11095" s="10" t="str">
        <f>IFERROR(IF(INDEX(Rooms[اعتماد القيمة],MATCH(الحجز!$D11095,Rooms[الشقة],0),1)&lt;=الحجز!$C11095,((INDEX(Rooms[القيمة],MATCH(الحجز!$D11095,Rooms[الشقة],0),1)*الحجز!$E11095)+G11095)-F11095,الحجز!$H11095),"")</f>
        <v/>
      </c>
      <c r="I11095" s="10" t="str">
        <f>IFERROR(VLOOKUP(D11095,Rooms[[الشقة]:[وصف]],4,FALSE),"")</f>
        <v/>
      </c>
      <c r="K11095" s="16" t="str">
        <f t="shared" si="347"/>
        <v/>
      </c>
    </row>
    <row r="11096" spans="2:11" x14ac:dyDescent="0.2">
      <c r="B11096" s="10" t="str">
        <f t="shared" si="346"/>
        <v/>
      </c>
      <c r="C11096" s="30"/>
      <c r="H11096" s="10" t="str">
        <f>IFERROR(IF(INDEX(Rooms[اعتماد القيمة],MATCH(الحجز!$D11096,Rooms[الشقة],0),1)&lt;=الحجز!$C11096,((INDEX(Rooms[القيمة],MATCH(الحجز!$D11096,Rooms[الشقة],0),1)*الحجز!$E11096)+G11096)-F11096,الحجز!$H11096),"")</f>
        <v/>
      </c>
      <c r="I11096" s="10" t="str">
        <f>IFERROR(VLOOKUP(D11096,Rooms[[الشقة]:[وصف]],4,FALSE),"")</f>
        <v/>
      </c>
      <c r="K11096" s="16" t="str">
        <f t="shared" si="347"/>
        <v/>
      </c>
    </row>
    <row r="11097" spans="2:11" x14ac:dyDescent="0.2">
      <c r="B11097" s="10" t="str">
        <f t="shared" si="346"/>
        <v/>
      </c>
      <c r="C11097" s="30"/>
      <c r="H11097" s="10" t="str">
        <f>IFERROR(IF(INDEX(Rooms[اعتماد القيمة],MATCH(الحجز!$D11097,Rooms[الشقة],0),1)&lt;=الحجز!$C11097,((INDEX(Rooms[القيمة],MATCH(الحجز!$D11097,Rooms[الشقة],0),1)*الحجز!$E11097)+G11097)-F11097,الحجز!$H11097),"")</f>
        <v/>
      </c>
      <c r="I11097" s="10" t="str">
        <f>IFERROR(VLOOKUP(D11097,Rooms[[الشقة]:[وصف]],4,FALSE),"")</f>
        <v/>
      </c>
      <c r="K11097" s="16" t="str">
        <f t="shared" si="347"/>
        <v/>
      </c>
    </row>
    <row r="11098" spans="2:11" x14ac:dyDescent="0.2">
      <c r="B11098" s="10" t="str">
        <f t="shared" si="346"/>
        <v/>
      </c>
      <c r="C11098" s="30"/>
      <c r="H11098" s="10" t="str">
        <f>IFERROR(IF(INDEX(Rooms[اعتماد القيمة],MATCH(الحجز!$D11098,Rooms[الشقة],0),1)&lt;=الحجز!$C11098,((INDEX(Rooms[القيمة],MATCH(الحجز!$D11098,Rooms[الشقة],0),1)*الحجز!$E11098)+G11098)-F11098,الحجز!$H11098),"")</f>
        <v/>
      </c>
      <c r="I11098" s="10" t="str">
        <f>IFERROR(VLOOKUP(D11098,Rooms[[الشقة]:[وصف]],4,FALSE),"")</f>
        <v/>
      </c>
      <c r="K11098" s="16" t="str">
        <f t="shared" si="347"/>
        <v/>
      </c>
    </row>
    <row r="11099" spans="2:11" x14ac:dyDescent="0.2">
      <c r="B11099" s="10" t="str">
        <f t="shared" si="346"/>
        <v/>
      </c>
      <c r="C11099" s="30"/>
      <c r="H11099" s="10" t="str">
        <f>IFERROR(IF(INDEX(Rooms[اعتماد القيمة],MATCH(الحجز!$D11099,Rooms[الشقة],0),1)&lt;=الحجز!$C11099,((INDEX(Rooms[القيمة],MATCH(الحجز!$D11099,Rooms[الشقة],0),1)*الحجز!$E11099)+G11099)-F11099,الحجز!$H11099),"")</f>
        <v/>
      </c>
      <c r="I11099" s="10" t="str">
        <f>IFERROR(VLOOKUP(D11099,Rooms[[الشقة]:[وصف]],4,FALSE),"")</f>
        <v/>
      </c>
      <c r="K11099" s="16" t="str">
        <f t="shared" si="347"/>
        <v/>
      </c>
    </row>
    <row r="11100" spans="2:11" x14ac:dyDescent="0.2">
      <c r="B11100" s="10" t="str">
        <f t="shared" si="346"/>
        <v/>
      </c>
      <c r="C11100" s="30"/>
      <c r="H11100" s="10" t="str">
        <f>IFERROR(IF(INDEX(Rooms[اعتماد القيمة],MATCH(الحجز!$D11100,Rooms[الشقة],0),1)&lt;=الحجز!$C11100,((INDEX(Rooms[القيمة],MATCH(الحجز!$D11100,Rooms[الشقة],0),1)*الحجز!$E11100)+G11100)-F11100,الحجز!$H11100),"")</f>
        <v/>
      </c>
      <c r="I11100" s="10" t="str">
        <f>IFERROR(VLOOKUP(D11100,Rooms[[الشقة]:[وصف]],4,FALSE),"")</f>
        <v/>
      </c>
      <c r="K11100" s="16" t="str">
        <f t="shared" si="347"/>
        <v/>
      </c>
    </row>
    <row r="11101" spans="2:11" x14ac:dyDescent="0.2">
      <c r="B11101" s="10" t="str">
        <f t="shared" si="346"/>
        <v/>
      </c>
      <c r="C11101" s="30"/>
      <c r="H11101" s="10" t="str">
        <f>IFERROR(IF(INDEX(Rooms[اعتماد القيمة],MATCH(الحجز!$D11101,Rooms[الشقة],0),1)&lt;=الحجز!$C11101,((INDEX(Rooms[القيمة],MATCH(الحجز!$D11101,Rooms[الشقة],0),1)*الحجز!$E11101)+G11101)-F11101,الحجز!$H11101),"")</f>
        <v/>
      </c>
      <c r="I11101" s="10" t="str">
        <f>IFERROR(VLOOKUP(D11101,Rooms[[الشقة]:[وصف]],4,FALSE),"")</f>
        <v/>
      </c>
      <c r="K11101" s="16" t="str">
        <f t="shared" si="347"/>
        <v/>
      </c>
    </row>
    <row r="11102" spans="2:11" x14ac:dyDescent="0.2">
      <c r="B11102" s="10" t="str">
        <f t="shared" si="346"/>
        <v/>
      </c>
      <c r="C11102" s="30"/>
      <c r="H11102" s="10" t="str">
        <f>IFERROR(IF(INDEX(Rooms[اعتماد القيمة],MATCH(الحجز!$D11102,Rooms[الشقة],0),1)&lt;=الحجز!$C11102,((INDEX(Rooms[القيمة],MATCH(الحجز!$D11102,Rooms[الشقة],0),1)*الحجز!$E11102)+G11102)-F11102,الحجز!$H11102),"")</f>
        <v/>
      </c>
      <c r="I11102" s="10" t="str">
        <f>IFERROR(VLOOKUP(D11102,Rooms[[الشقة]:[وصف]],4,FALSE),"")</f>
        <v/>
      </c>
      <c r="K11102" s="16" t="str">
        <f t="shared" si="347"/>
        <v/>
      </c>
    </row>
    <row r="11103" spans="2:11" x14ac:dyDescent="0.2">
      <c r="B11103" s="10" t="str">
        <f t="shared" si="346"/>
        <v/>
      </c>
      <c r="C11103" s="30"/>
      <c r="H11103" s="10" t="str">
        <f>IFERROR(IF(INDEX(Rooms[اعتماد القيمة],MATCH(الحجز!$D11103,Rooms[الشقة],0),1)&lt;=الحجز!$C11103,((INDEX(Rooms[القيمة],MATCH(الحجز!$D11103,Rooms[الشقة],0),1)*الحجز!$E11103)+G11103)-F11103,الحجز!$H11103),"")</f>
        <v/>
      </c>
      <c r="I11103" s="10" t="str">
        <f>IFERROR(VLOOKUP(D11103,Rooms[[الشقة]:[وصف]],4,FALSE),"")</f>
        <v/>
      </c>
      <c r="K11103" s="16" t="str">
        <f t="shared" si="347"/>
        <v/>
      </c>
    </row>
    <row r="11104" spans="2:11" x14ac:dyDescent="0.2">
      <c r="B11104" s="10" t="str">
        <f t="shared" si="346"/>
        <v/>
      </c>
      <c r="C11104" s="30"/>
      <c r="H11104" s="10" t="str">
        <f>IFERROR(IF(INDEX(Rooms[اعتماد القيمة],MATCH(الحجز!$D11104,Rooms[الشقة],0),1)&lt;=الحجز!$C11104,((INDEX(Rooms[القيمة],MATCH(الحجز!$D11104,Rooms[الشقة],0),1)*الحجز!$E11104)+G11104)-F11104,الحجز!$H11104),"")</f>
        <v/>
      </c>
      <c r="I11104" s="10" t="str">
        <f>IFERROR(VLOOKUP(D11104,Rooms[[الشقة]:[وصف]],4,FALSE),"")</f>
        <v/>
      </c>
      <c r="K11104" s="16" t="str">
        <f t="shared" si="347"/>
        <v/>
      </c>
    </row>
    <row r="11105" spans="2:11" x14ac:dyDescent="0.2">
      <c r="B11105" s="10" t="str">
        <f t="shared" si="346"/>
        <v/>
      </c>
      <c r="C11105" s="30"/>
      <c r="H11105" s="10" t="str">
        <f>IFERROR(IF(INDEX(Rooms[اعتماد القيمة],MATCH(الحجز!$D11105,Rooms[الشقة],0),1)&lt;=الحجز!$C11105,((INDEX(Rooms[القيمة],MATCH(الحجز!$D11105,Rooms[الشقة],0),1)*الحجز!$E11105)+G11105)-F11105,الحجز!$H11105),"")</f>
        <v/>
      </c>
      <c r="I11105" s="10" t="str">
        <f>IFERROR(VLOOKUP(D11105,Rooms[[الشقة]:[وصف]],4,FALSE),"")</f>
        <v/>
      </c>
      <c r="K11105" s="16" t="str">
        <f t="shared" si="347"/>
        <v/>
      </c>
    </row>
    <row r="11106" spans="2:11" x14ac:dyDescent="0.2">
      <c r="B11106" s="10" t="str">
        <f t="shared" si="346"/>
        <v/>
      </c>
      <c r="C11106" s="30"/>
      <c r="H11106" s="10" t="str">
        <f>IFERROR(IF(INDEX(Rooms[اعتماد القيمة],MATCH(الحجز!$D11106,Rooms[الشقة],0),1)&lt;=الحجز!$C11106,((INDEX(Rooms[القيمة],MATCH(الحجز!$D11106,Rooms[الشقة],0),1)*الحجز!$E11106)+G11106)-F11106,الحجز!$H11106),"")</f>
        <v/>
      </c>
      <c r="I11106" s="10" t="str">
        <f>IFERROR(VLOOKUP(D11106,Rooms[[الشقة]:[وصف]],4,FALSE),"")</f>
        <v/>
      </c>
      <c r="K11106" s="16" t="str">
        <f t="shared" si="347"/>
        <v/>
      </c>
    </row>
    <row r="11107" spans="2:11" x14ac:dyDescent="0.2">
      <c r="B11107" s="10" t="str">
        <f t="shared" si="346"/>
        <v/>
      </c>
      <c r="C11107" s="30"/>
      <c r="H11107" s="10" t="str">
        <f>IFERROR(IF(INDEX(Rooms[اعتماد القيمة],MATCH(الحجز!$D11107,Rooms[الشقة],0),1)&lt;=الحجز!$C11107,((INDEX(Rooms[القيمة],MATCH(الحجز!$D11107,Rooms[الشقة],0),1)*الحجز!$E11107)+G11107)-F11107,الحجز!$H11107),"")</f>
        <v/>
      </c>
      <c r="I11107" s="10" t="str">
        <f>IFERROR(VLOOKUP(D11107,Rooms[[الشقة]:[وصف]],4,FALSE),"")</f>
        <v/>
      </c>
      <c r="K11107" s="16" t="str">
        <f t="shared" si="347"/>
        <v/>
      </c>
    </row>
    <row r="11108" spans="2:11" x14ac:dyDescent="0.2">
      <c r="B11108" s="10" t="str">
        <f t="shared" si="346"/>
        <v/>
      </c>
      <c r="C11108" s="30"/>
      <c r="H11108" s="10" t="str">
        <f>IFERROR(IF(INDEX(Rooms[اعتماد القيمة],MATCH(الحجز!$D11108,Rooms[الشقة],0),1)&lt;=الحجز!$C11108,((INDEX(Rooms[القيمة],MATCH(الحجز!$D11108,Rooms[الشقة],0),1)*الحجز!$E11108)+G11108)-F11108,الحجز!$H11108),"")</f>
        <v/>
      </c>
      <c r="I11108" s="10" t="str">
        <f>IFERROR(VLOOKUP(D11108,Rooms[[الشقة]:[وصف]],4,FALSE),"")</f>
        <v/>
      </c>
      <c r="K11108" s="16" t="str">
        <f t="shared" si="347"/>
        <v/>
      </c>
    </row>
    <row r="11109" spans="2:11" x14ac:dyDescent="0.2">
      <c r="B11109" s="10" t="str">
        <f t="shared" si="346"/>
        <v/>
      </c>
      <c r="C11109" s="30"/>
      <c r="H11109" s="10" t="str">
        <f>IFERROR(IF(INDEX(Rooms[اعتماد القيمة],MATCH(الحجز!$D11109,Rooms[الشقة],0),1)&lt;=الحجز!$C11109,((INDEX(Rooms[القيمة],MATCH(الحجز!$D11109,Rooms[الشقة],0),1)*الحجز!$E11109)+G11109)-F11109,الحجز!$H11109),"")</f>
        <v/>
      </c>
      <c r="I11109" s="10" t="str">
        <f>IFERROR(VLOOKUP(D11109,Rooms[[الشقة]:[وصف]],4,FALSE),"")</f>
        <v/>
      </c>
      <c r="K11109" s="16" t="str">
        <f t="shared" si="347"/>
        <v/>
      </c>
    </row>
    <row r="11110" spans="2:11" x14ac:dyDescent="0.2">
      <c r="B11110" s="10" t="str">
        <f t="shared" si="346"/>
        <v/>
      </c>
      <c r="C11110" s="30"/>
      <c r="H11110" s="10" t="str">
        <f>IFERROR(IF(INDEX(Rooms[اعتماد القيمة],MATCH(الحجز!$D11110,Rooms[الشقة],0),1)&lt;=الحجز!$C11110,((INDEX(Rooms[القيمة],MATCH(الحجز!$D11110,Rooms[الشقة],0),1)*الحجز!$E11110)+G11110)-F11110,الحجز!$H11110),"")</f>
        <v/>
      </c>
      <c r="I11110" s="10" t="str">
        <f>IFERROR(VLOOKUP(D11110,Rooms[[الشقة]:[وصف]],4,FALSE),"")</f>
        <v/>
      </c>
      <c r="K11110" s="16" t="str">
        <f t="shared" si="347"/>
        <v/>
      </c>
    </row>
    <row r="11111" spans="2:11" x14ac:dyDescent="0.2">
      <c r="B11111" s="10" t="str">
        <f t="shared" si="346"/>
        <v/>
      </c>
      <c r="C11111" s="30"/>
      <c r="H11111" s="10" t="str">
        <f>IFERROR(IF(INDEX(Rooms[اعتماد القيمة],MATCH(الحجز!$D11111,Rooms[الشقة],0),1)&lt;=الحجز!$C11111,((INDEX(Rooms[القيمة],MATCH(الحجز!$D11111,Rooms[الشقة],0),1)*الحجز!$E11111)+G11111)-F11111,الحجز!$H11111),"")</f>
        <v/>
      </c>
      <c r="I11111" s="10" t="str">
        <f>IFERROR(VLOOKUP(D11111,Rooms[[الشقة]:[وصف]],4,FALSE),"")</f>
        <v/>
      </c>
      <c r="K11111" s="16" t="str">
        <f t="shared" si="347"/>
        <v/>
      </c>
    </row>
    <row r="11112" spans="2:11" x14ac:dyDescent="0.2">
      <c r="B11112" s="10" t="str">
        <f t="shared" si="346"/>
        <v/>
      </c>
      <c r="C11112" s="30"/>
      <c r="H11112" s="10" t="str">
        <f>IFERROR(IF(INDEX(Rooms[اعتماد القيمة],MATCH(الحجز!$D11112,Rooms[الشقة],0),1)&lt;=الحجز!$C11112,((INDEX(Rooms[القيمة],MATCH(الحجز!$D11112,Rooms[الشقة],0),1)*الحجز!$E11112)+G11112)-F11112,الحجز!$H11112),"")</f>
        <v/>
      </c>
      <c r="I11112" s="10" t="str">
        <f>IFERROR(VLOOKUP(D11112,Rooms[[الشقة]:[وصف]],4,FALSE),"")</f>
        <v/>
      </c>
      <c r="K11112" s="16" t="str">
        <f t="shared" si="347"/>
        <v/>
      </c>
    </row>
    <row r="11113" spans="2:11" x14ac:dyDescent="0.2">
      <c r="B11113" s="10" t="str">
        <f t="shared" si="346"/>
        <v/>
      </c>
      <c r="C11113" s="30"/>
      <c r="H11113" s="10" t="str">
        <f>IFERROR(IF(INDEX(Rooms[اعتماد القيمة],MATCH(الحجز!$D11113,Rooms[الشقة],0),1)&lt;=الحجز!$C11113,((INDEX(Rooms[القيمة],MATCH(الحجز!$D11113,Rooms[الشقة],0),1)*الحجز!$E11113)+G11113)-F11113,الحجز!$H11113),"")</f>
        <v/>
      </c>
      <c r="I11113" s="10" t="str">
        <f>IFERROR(VLOOKUP(D11113,Rooms[[الشقة]:[وصف]],4,FALSE),"")</f>
        <v/>
      </c>
      <c r="K11113" s="16" t="str">
        <f t="shared" si="347"/>
        <v/>
      </c>
    </row>
    <row r="11114" spans="2:11" x14ac:dyDescent="0.2">
      <c r="B11114" s="10" t="str">
        <f t="shared" si="346"/>
        <v/>
      </c>
      <c r="C11114" s="30"/>
      <c r="H11114" s="10" t="str">
        <f>IFERROR(IF(INDEX(Rooms[اعتماد القيمة],MATCH(الحجز!$D11114,Rooms[الشقة],0),1)&lt;=الحجز!$C11114,((INDEX(Rooms[القيمة],MATCH(الحجز!$D11114,Rooms[الشقة],0),1)*الحجز!$E11114)+G11114)-F11114,الحجز!$H11114),"")</f>
        <v/>
      </c>
      <c r="I11114" s="10" t="str">
        <f>IFERROR(VLOOKUP(D11114,Rooms[[الشقة]:[وصف]],4,FALSE),"")</f>
        <v/>
      </c>
      <c r="K11114" s="16" t="str">
        <f t="shared" si="347"/>
        <v/>
      </c>
    </row>
    <row r="11115" spans="2:11" x14ac:dyDescent="0.2">
      <c r="B11115" s="10" t="str">
        <f t="shared" si="346"/>
        <v/>
      </c>
      <c r="C11115" s="30"/>
      <c r="H11115" s="10" t="str">
        <f>IFERROR(IF(INDEX(Rooms[اعتماد القيمة],MATCH(الحجز!$D11115,Rooms[الشقة],0),1)&lt;=الحجز!$C11115,((INDEX(Rooms[القيمة],MATCH(الحجز!$D11115,Rooms[الشقة],0),1)*الحجز!$E11115)+G11115)-F11115,الحجز!$H11115),"")</f>
        <v/>
      </c>
      <c r="I11115" s="10" t="str">
        <f>IFERROR(VLOOKUP(D11115,Rooms[[الشقة]:[وصف]],4,FALSE),"")</f>
        <v/>
      </c>
      <c r="K11115" s="16" t="str">
        <f t="shared" si="347"/>
        <v/>
      </c>
    </row>
    <row r="11116" spans="2:11" x14ac:dyDescent="0.2">
      <c r="B11116" s="10" t="str">
        <f t="shared" si="346"/>
        <v/>
      </c>
      <c r="C11116" s="30"/>
      <c r="H11116" s="10" t="str">
        <f>IFERROR(IF(INDEX(Rooms[اعتماد القيمة],MATCH(الحجز!$D11116,Rooms[الشقة],0),1)&lt;=الحجز!$C11116,((INDEX(Rooms[القيمة],MATCH(الحجز!$D11116,Rooms[الشقة],0),1)*الحجز!$E11116)+G11116)-F11116,الحجز!$H11116),"")</f>
        <v/>
      </c>
      <c r="I11116" s="10" t="str">
        <f>IFERROR(VLOOKUP(D11116,Rooms[[الشقة]:[وصف]],4,FALSE),"")</f>
        <v/>
      </c>
      <c r="K11116" s="16" t="str">
        <f t="shared" si="347"/>
        <v/>
      </c>
    </row>
    <row r="11117" spans="2:11" x14ac:dyDescent="0.2">
      <c r="B11117" s="10" t="str">
        <f t="shared" si="346"/>
        <v/>
      </c>
      <c r="C11117" s="30"/>
      <c r="H11117" s="10" t="str">
        <f>IFERROR(IF(INDEX(Rooms[اعتماد القيمة],MATCH(الحجز!$D11117,Rooms[الشقة],0),1)&lt;=الحجز!$C11117,((INDEX(Rooms[القيمة],MATCH(الحجز!$D11117,Rooms[الشقة],0),1)*الحجز!$E11117)+G11117)-F11117,الحجز!$H11117),"")</f>
        <v/>
      </c>
      <c r="I11117" s="10" t="str">
        <f>IFERROR(VLOOKUP(D11117,Rooms[[الشقة]:[وصف]],4,FALSE),"")</f>
        <v/>
      </c>
      <c r="K11117" s="16" t="str">
        <f t="shared" si="347"/>
        <v/>
      </c>
    </row>
    <row r="11118" spans="2:11" x14ac:dyDescent="0.2">
      <c r="B11118" s="10" t="str">
        <f t="shared" si="346"/>
        <v/>
      </c>
      <c r="C11118" s="30"/>
      <c r="H11118" s="10" t="str">
        <f>IFERROR(IF(INDEX(Rooms[اعتماد القيمة],MATCH(الحجز!$D11118,Rooms[الشقة],0),1)&lt;=الحجز!$C11118,((INDEX(Rooms[القيمة],MATCH(الحجز!$D11118,Rooms[الشقة],0),1)*الحجز!$E11118)+G11118)-F11118,الحجز!$H11118),"")</f>
        <v/>
      </c>
      <c r="I11118" s="10" t="str">
        <f>IFERROR(VLOOKUP(D11118,Rooms[[الشقة]:[وصف]],4,FALSE),"")</f>
        <v/>
      </c>
      <c r="K11118" s="16" t="str">
        <f t="shared" si="347"/>
        <v/>
      </c>
    </row>
    <row r="11119" spans="2:11" x14ac:dyDescent="0.2">
      <c r="B11119" s="10" t="str">
        <f t="shared" si="346"/>
        <v/>
      </c>
      <c r="C11119" s="30"/>
      <c r="H11119" s="10" t="str">
        <f>IFERROR(IF(INDEX(Rooms[اعتماد القيمة],MATCH(الحجز!$D11119,Rooms[الشقة],0),1)&lt;=الحجز!$C11119,((INDEX(Rooms[القيمة],MATCH(الحجز!$D11119,Rooms[الشقة],0),1)*الحجز!$E11119)+G11119)-F11119,الحجز!$H11119),"")</f>
        <v/>
      </c>
      <c r="I11119" s="10" t="str">
        <f>IFERROR(VLOOKUP(D11119,Rooms[[الشقة]:[وصف]],4,FALSE),"")</f>
        <v/>
      </c>
      <c r="K11119" s="16" t="str">
        <f t="shared" si="347"/>
        <v/>
      </c>
    </row>
    <row r="11120" spans="2:11" x14ac:dyDescent="0.2">
      <c r="B11120" s="10" t="str">
        <f t="shared" si="346"/>
        <v/>
      </c>
      <c r="C11120" s="30"/>
      <c r="H11120" s="10" t="str">
        <f>IFERROR(IF(INDEX(Rooms[اعتماد القيمة],MATCH(الحجز!$D11120,Rooms[الشقة],0),1)&lt;=الحجز!$C11120,((INDEX(Rooms[القيمة],MATCH(الحجز!$D11120,Rooms[الشقة],0),1)*الحجز!$E11120)+G11120)-F11120,الحجز!$H11120),"")</f>
        <v/>
      </c>
      <c r="I11120" s="10" t="str">
        <f>IFERROR(VLOOKUP(D11120,Rooms[[الشقة]:[وصف]],4,FALSE),"")</f>
        <v/>
      </c>
      <c r="K11120" s="16" t="str">
        <f t="shared" si="347"/>
        <v/>
      </c>
    </row>
    <row r="11121" spans="2:11" x14ac:dyDescent="0.2">
      <c r="B11121" s="10" t="str">
        <f t="shared" si="346"/>
        <v/>
      </c>
      <c r="C11121" s="30"/>
      <c r="H11121" s="10" t="str">
        <f>IFERROR(IF(INDEX(Rooms[اعتماد القيمة],MATCH(الحجز!$D11121,Rooms[الشقة],0),1)&lt;=الحجز!$C11121,((INDEX(Rooms[القيمة],MATCH(الحجز!$D11121,Rooms[الشقة],0),1)*الحجز!$E11121)+G11121)-F11121,الحجز!$H11121),"")</f>
        <v/>
      </c>
      <c r="I11121" s="10" t="str">
        <f>IFERROR(VLOOKUP(D11121,Rooms[[الشقة]:[وصف]],4,FALSE),"")</f>
        <v/>
      </c>
      <c r="K11121" s="16" t="str">
        <f t="shared" si="347"/>
        <v/>
      </c>
    </row>
    <row r="11122" spans="2:11" x14ac:dyDescent="0.2">
      <c r="B11122" s="10" t="str">
        <f t="shared" si="346"/>
        <v/>
      </c>
      <c r="C11122" s="30"/>
      <c r="H11122" s="10" t="str">
        <f>IFERROR(IF(INDEX(Rooms[اعتماد القيمة],MATCH(الحجز!$D11122,Rooms[الشقة],0),1)&lt;=الحجز!$C11122,((INDEX(Rooms[القيمة],MATCH(الحجز!$D11122,Rooms[الشقة],0),1)*الحجز!$E11122)+G11122)-F11122,الحجز!$H11122),"")</f>
        <v/>
      </c>
      <c r="I11122" s="10" t="str">
        <f>IFERROR(VLOOKUP(D11122,Rooms[[الشقة]:[وصف]],4,FALSE),"")</f>
        <v/>
      </c>
      <c r="K11122" s="16" t="str">
        <f t="shared" si="347"/>
        <v/>
      </c>
    </row>
    <row r="11123" spans="2:11" x14ac:dyDescent="0.2">
      <c r="B11123" s="10" t="str">
        <f t="shared" si="346"/>
        <v/>
      </c>
      <c r="C11123" s="30"/>
      <c r="H11123" s="10" t="str">
        <f>IFERROR(IF(INDEX(Rooms[اعتماد القيمة],MATCH(الحجز!$D11123,Rooms[الشقة],0),1)&lt;=الحجز!$C11123,((INDEX(Rooms[القيمة],MATCH(الحجز!$D11123,Rooms[الشقة],0),1)*الحجز!$E11123)+G11123)-F11123,الحجز!$H11123),"")</f>
        <v/>
      </c>
      <c r="I11123" s="10" t="str">
        <f>IFERROR(VLOOKUP(D11123,Rooms[[الشقة]:[وصف]],4,FALSE),"")</f>
        <v/>
      </c>
      <c r="K11123" s="16" t="str">
        <f t="shared" si="347"/>
        <v/>
      </c>
    </row>
    <row r="11124" spans="2:11" x14ac:dyDescent="0.2">
      <c r="B11124" s="10" t="str">
        <f t="shared" si="346"/>
        <v/>
      </c>
      <c r="C11124" s="30"/>
      <c r="H11124" s="10" t="str">
        <f>IFERROR(IF(INDEX(Rooms[اعتماد القيمة],MATCH(الحجز!$D11124,Rooms[الشقة],0),1)&lt;=الحجز!$C11124,((INDEX(Rooms[القيمة],MATCH(الحجز!$D11124,Rooms[الشقة],0),1)*الحجز!$E11124)+G11124)-F11124,الحجز!$H11124),"")</f>
        <v/>
      </c>
      <c r="I11124" s="10" t="str">
        <f>IFERROR(VLOOKUP(D11124,Rooms[[الشقة]:[وصف]],4,FALSE),"")</f>
        <v/>
      </c>
      <c r="K11124" s="16" t="str">
        <f t="shared" si="347"/>
        <v/>
      </c>
    </row>
    <row r="11125" spans="2:11" x14ac:dyDescent="0.2">
      <c r="B11125" s="10" t="str">
        <f t="shared" si="346"/>
        <v/>
      </c>
      <c r="C11125" s="30"/>
      <c r="H11125" s="10" t="str">
        <f>IFERROR(IF(INDEX(Rooms[اعتماد القيمة],MATCH(الحجز!$D11125,Rooms[الشقة],0),1)&lt;=الحجز!$C11125,((INDEX(Rooms[القيمة],MATCH(الحجز!$D11125,Rooms[الشقة],0),1)*الحجز!$E11125)+G11125)-F11125,الحجز!$H11125),"")</f>
        <v/>
      </c>
      <c r="I11125" s="10" t="str">
        <f>IFERROR(VLOOKUP(D11125,Rooms[[الشقة]:[وصف]],4,FALSE),"")</f>
        <v/>
      </c>
      <c r="K11125" s="16" t="str">
        <f t="shared" si="347"/>
        <v/>
      </c>
    </row>
    <row r="11126" spans="2:11" x14ac:dyDescent="0.2">
      <c r="B11126" s="10" t="str">
        <f t="shared" si="346"/>
        <v/>
      </c>
      <c r="C11126" s="30"/>
      <c r="H11126" s="10" t="str">
        <f>IFERROR(IF(INDEX(Rooms[اعتماد القيمة],MATCH(الحجز!$D11126,Rooms[الشقة],0),1)&lt;=الحجز!$C11126,((INDEX(Rooms[القيمة],MATCH(الحجز!$D11126,Rooms[الشقة],0),1)*الحجز!$E11126)+G11126)-F11126,الحجز!$H11126),"")</f>
        <v/>
      </c>
      <c r="I11126" s="10" t="str">
        <f>IFERROR(VLOOKUP(D11126,Rooms[[الشقة]:[وصف]],4,FALSE),"")</f>
        <v/>
      </c>
      <c r="K11126" s="16" t="str">
        <f t="shared" si="347"/>
        <v/>
      </c>
    </row>
    <row r="11127" spans="2:11" x14ac:dyDescent="0.2">
      <c r="B11127" s="10" t="str">
        <f t="shared" si="346"/>
        <v/>
      </c>
      <c r="C11127" s="30"/>
      <c r="H11127" s="10" t="str">
        <f>IFERROR(IF(INDEX(Rooms[اعتماد القيمة],MATCH(الحجز!$D11127,Rooms[الشقة],0),1)&lt;=الحجز!$C11127,((INDEX(Rooms[القيمة],MATCH(الحجز!$D11127,Rooms[الشقة],0),1)*الحجز!$E11127)+G11127)-F11127,الحجز!$H11127),"")</f>
        <v/>
      </c>
      <c r="I11127" s="10" t="str">
        <f>IFERROR(VLOOKUP(D11127,Rooms[[الشقة]:[وصف]],4,FALSE),"")</f>
        <v/>
      </c>
      <c r="K11127" s="16" t="str">
        <f t="shared" si="347"/>
        <v/>
      </c>
    </row>
    <row r="11128" spans="2:11" x14ac:dyDescent="0.2">
      <c r="B11128" s="10" t="str">
        <f t="shared" si="346"/>
        <v/>
      </c>
      <c r="C11128" s="30"/>
      <c r="H11128" s="10" t="str">
        <f>IFERROR(IF(INDEX(Rooms[اعتماد القيمة],MATCH(الحجز!$D11128,Rooms[الشقة],0),1)&lt;=الحجز!$C11128,((INDEX(Rooms[القيمة],MATCH(الحجز!$D11128,Rooms[الشقة],0),1)*الحجز!$E11128)+G11128)-F11128,الحجز!$H11128),"")</f>
        <v/>
      </c>
      <c r="I11128" s="10" t="str">
        <f>IFERROR(VLOOKUP(D11128,Rooms[[الشقة]:[وصف]],4,FALSE),"")</f>
        <v/>
      </c>
      <c r="K11128" s="16" t="str">
        <f t="shared" si="347"/>
        <v/>
      </c>
    </row>
    <row r="11129" spans="2:11" x14ac:dyDescent="0.2">
      <c r="B11129" s="10" t="str">
        <f t="shared" si="346"/>
        <v/>
      </c>
      <c r="C11129" s="30"/>
      <c r="H11129" s="10" t="str">
        <f>IFERROR(IF(INDEX(Rooms[اعتماد القيمة],MATCH(الحجز!$D11129,Rooms[الشقة],0),1)&lt;=الحجز!$C11129,((INDEX(Rooms[القيمة],MATCH(الحجز!$D11129,Rooms[الشقة],0),1)*الحجز!$E11129)+G11129)-F11129,الحجز!$H11129),"")</f>
        <v/>
      </c>
      <c r="I11129" s="10" t="str">
        <f>IFERROR(VLOOKUP(D11129,Rooms[[الشقة]:[وصف]],4,FALSE),"")</f>
        <v/>
      </c>
      <c r="K11129" s="16" t="str">
        <f t="shared" si="347"/>
        <v/>
      </c>
    </row>
    <row r="11130" spans="2:11" x14ac:dyDescent="0.2">
      <c r="B11130" s="10" t="str">
        <f t="shared" si="346"/>
        <v/>
      </c>
      <c r="C11130" s="30"/>
      <c r="H11130" s="10" t="str">
        <f>IFERROR(IF(INDEX(Rooms[اعتماد القيمة],MATCH(الحجز!$D11130,Rooms[الشقة],0),1)&lt;=الحجز!$C11130,((INDEX(Rooms[القيمة],MATCH(الحجز!$D11130,Rooms[الشقة],0),1)*الحجز!$E11130)+G11130)-F11130,الحجز!$H11130),"")</f>
        <v/>
      </c>
      <c r="I11130" s="10" t="str">
        <f>IFERROR(VLOOKUP(D11130,Rooms[[الشقة]:[وصف]],4,FALSE),"")</f>
        <v/>
      </c>
      <c r="K11130" s="16" t="str">
        <f t="shared" si="347"/>
        <v/>
      </c>
    </row>
    <row r="11131" spans="2:11" x14ac:dyDescent="0.2">
      <c r="B11131" s="10" t="str">
        <f t="shared" si="346"/>
        <v/>
      </c>
      <c r="C11131" s="30"/>
      <c r="H11131" s="10" t="str">
        <f>IFERROR(IF(INDEX(Rooms[اعتماد القيمة],MATCH(الحجز!$D11131,Rooms[الشقة],0),1)&lt;=الحجز!$C11131,((INDEX(Rooms[القيمة],MATCH(الحجز!$D11131,Rooms[الشقة],0),1)*الحجز!$E11131)+G11131)-F11131,الحجز!$H11131),"")</f>
        <v/>
      </c>
      <c r="I11131" s="10" t="str">
        <f>IFERROR(VLOOKUP(D11131,Rooms[[الشقة]:[وصف]],4,FALSE),"")</f>
        <v/>
      </c>
      <c r="K11131" s="16" t="str">
        <f t="shared" si="347"/>
        <v/>
      </c>
    </row>
    <row r="11132" spans="2:11" x14ac:dyDescent="0.2">
      <c r="B11132" s="10" t="str">
        <f t="shared" si="346"/>
        <v/>
      </c>
      <c r="C11132" s="30"/>
      <c r="H11132" s="10" t="str">
        <f>IFERROR(IF(INDEX(Rooms[اعتماد القيمة],MATCH(الحجز!$D11132,Rooms[الشقة],0),1)&lt;=الحجز!$C11132,((INDEX(Rooms[القيمة],MATCH(الحجز!$D11132,Rooms[الشقة],0),1)*الحجز!$E11132)+G11132)-F11132,الحجز!$H11132),"")</f>
        <v/>
      </c>
      <c r="I11132" s="10" t="str">
        <f>IFERROR(VLOOKUP(D11132,Rooms[[الشقة]:[وصف]],4,FALSE),"")</f>
        <v/>
      </c>
      <c r="K11132" s="16" t="str">
        <f t="shared" si="347"/>
        <v/>
      </c>
    </row>
    <row r="11133" spans="2:11" x14ac:dyDescent="0.2">
      <c r="B11133" s="10" t="str">
        <f t="shared" si="346"/>
        <v/>
      </c>
      <c r="C11133" s="30"/>
      <c r="H11133" s="10" t="str">
        <f>IFERROR(IF(INDEX(Rooms[اعتماد القيمة],MATCH(الحجز!$D11133,Rooms[الشقة],0),1)&lt;=الحجز!$C11133,((INDEX(Rooms[القيمة],MATCH(الحجز!$D11133,Rooms[الشقة],0),1)*الحجز!$E11133)+G11133)-F11133,الحجز!$H11133),"")</f>
        <v/>
      </c>
      <c r="I11133" s="10" t="str">
        <f>IFERROR(VLOOKUP(D11133,Rooms[[الشقة]:[وصف]],4,FALSE),"")</f>
        <v/>
      </c>
      <c r="K11133" s="16" t="str">
        <f t="shared" si="347"/>
        <v/>
      </c>
    </row>
    <row r="11134" spans="2:11" x14ac:dyDescent="0.2">
      <c r="B11134" s="10" t="str">
        <f t="shared" si="346"/>
        <v/>
      </c>
      <c r="C11134" s="30"/>
      <c r="H11134" s="10" t="str">
        <f>IFERROR(IF(INDEX(Rooms[اعتماد القيمة],MATCH(الحجز!$D11134,Rooms[الشقة],0),1)&lt;=الحجز!$C11134,((INDEX(Rooms[القيمة],MATCH(الحجز!$D11134,Rooms[الشقة],0),1)*الحجز!$E11134)+G11134)-F11134,الحجز!$H11134),"")</f>
        <v/>
      </c>
      <c r="I11134" s="10" t="str">
        <f>IFERROR(VLOOKUP(D11134,Rooms[[الشقة]:[وصف]],4,FALSE),"")</f>
        <v/>
      </c>
      <c r="K11134" s="16" t="str">
        <f t="shared" si="347"/>
        <v/>
      </c>
    </row>
    <row r="11135" spans="2:11" x14ac:dyDescent="0.2">
      <c r="B11135" s="10" t="str">
        <f t="shared" si="346"/>
        <v/>
      </c>
      <c r="C11135" s="30"/>
      <c r="H11135" s="10" t="str">
        <f>IFERROR(IF(INDEX(Rooms[اعتماد القيمة],MATCH(الحجز!$D11135,Rooms[الشقة],0),1)&lt;=الحجز!$C11135,((INDEX(Rooms[القيمة],MATCH(الحجز!$D11135,Rooms[الشقة],0),1)*الحجز!$E11135)+G11135)-F11135,الحجز!$H11135),"")</f>
        <v/>
      </c>
      <c r="I11135" s="10" t="str">
        <f>IFERROR(VLOOKUP(D11135,Rooms[[الشقة]:[وصف]],4,FALSE),"")</f>
        <v/>
      </c>
      <c r="K11135" s="16" t="str">
        <f t="shared" si="347"/>
        <v/>
      </c>
    </row>
    <row r="11136" spans="2:11" x14ac:dyDescent="0.2">
      <c r="B11136" s="10" t="str">
        <f t="shared" si="346"/>
        <v/>
      </c>
      <c r="C11136" s="30"/>
      <c r="H11136" s="10" t="str">
        <f>IFERROR(IF(INDEX(Rooms[اعتماد القيمة],MATCH(الحجز!$D11136,Rooms[الشقة],0),1)&lt;=الحجز!$C11136,((INDEX(Rooms[القيمة],MATCH(الحجز!$D11136,Rooms[الشقة],0),1)*الحجز!$E11136)+G11136)-F11136,الحجز!$H11136),"")</f>
        <v/>
      </c>
      <c r="I11136" s="10" t="str">
        <f>IFERROR(VLOOKUP(D11136,Rooms[[الشقة]:[وصف]],4,FALSE),"")</f>
        <v/>
      </c>
      <c r="K11136" s="16" t="str">
        <f t="shared" si="347"/>
        <v/>
      </c>
    </row>
    <row r="11137" spans="2:11" x14ac:dyDescent="0.2">
      <c r="B11137" s="10" t="str">
        <f t="shared" si="346"/>
        <v/>
      </c>
      <c r="C11137" s="30"/>
      <c r="H11137" s="10" t="str">
        <f>IFERROR(IF(INDEX(Rooms[اعتماد القيمة],MATCH(الحجز!$D11137,Rooms[الشقة],0),1)&lt;=الحجز!$C11137,((INDEX(Rooms[القيمة],MATCH(الحجز!$D11137,Rooms[الشقة],0),1)*الحجز!$E11137)+G11137)-F11137,الحجز!$H11137),"")</f>
        <v/>
      </c>
      <c r="I11137" s="10" t="str">
        <f>IFERROR(VLOOKUP(D11137,Rooms[[الشقة]:[وصف]],4,FALSE),"")</f>
        <v/>
      </c>
      <c r="K11137" s="16" t="str">
        <f t="shared" si="347"/>
        <v/>
      </c>
    </row>
    <row r="11138" spans="2:11" x14ac:dyDescent="0.2">
      <c r="B11138" s="10" t="str">
        <f t="shared" si="346"/>
        <v/>
      </c>
      <c r="C11138" s="30"/>
      <c r="H11138" s="10" t="str">
        <f>IFERROR(IF(INDEX(Rooms[اعتماد القيمة],MATCH(الحجز!$D11138,Rooms[الشقة],0),1)&lt;=الحجز!$C11138,((INDEX(Rooms[القيمة],MATCH(الحجز!$D11138,Rooms[الشقة],0),1)*الحجز!$E11138)+G11138)-F11138,الحجز!$H11138),"")</f>
        <v/>
      </c>
      <c r="I11138" s="10" t="str">
        <f>IFERROR(VLOOKUP(D11138,Rooms[[الشقة]:[وصف]],4,FALSE),"")</f>
        <v/>
      </c>
      <c r="K11138" s="16" t="str">
        <f t="shared" si="347"/>
        <v/>
      </c>
    </row>
    <row r="11139" spans="2:11" x14ac:dyDescent="0.2">
      <c r="B11139" s="10" t="str">
        <f t="shared" si="346"/>
        <v/>
      </c>
      <c r="C11139" s="30"/>
      <c r="H11139" s="10" t="str">
        <f>IFERROR(IF(INDEX(Rooms[اعتماد القيمة],MATCH(الحجز!$D11139,Rooms[الشقة],0),1)&lt;=الحجز!$C11139,((INDEX(Rooms[القيمة],MATCH(الحجز!$D11139,Rooms[الشقة],0),1)*الحجز!$E11139)+G11139)-F11139,الحجز!$H11139),"")</f>
        <v/>
      </c>
      <c r="I11139" s="10" t="str">
        <f>IFERROR(VLOOKUP(D11139,Rooms[[الشقة]:[وصف]],4,FALSE),"")</f>
        <v/>
      </c>
      <c r="K11139" s="16" t="str">
        <f t="shared" si="347"/>
        <v/>
      </c>
    </row>
    <row r="11140" spans="2:11" x14ac:dyDescent="0.2">
      <c r="B11140" s="10" t="str">
        <f t="shared" si="346"/>
        <v/>
      </c>
      <c r="C11140" s="30"/>
      <c r="H11140" s="10" t="str">
        <f>IFERROR(IF(INDEX(Rooms[اعتماد القيمة],MATCH(الحجز!$D11140,Rooms[الشقة],0),1)&lt;=الحجز!$C11140,((INDEX(Rooms[القيمة],MATCH(الحجز!$D11140,Rooms[الشقة],0),1)*الحجز!$E11140)+G11140)-F11140,الحجز!$H11140),"")</f>
        <v/>
      </c>
      <c r="I11140" s="10" t="str">
        <f>IFERROR(VLOOKUP(D11140,Rooms[[الشقة]:[وصف]],4,FALSE),"")</f>
        <v/>
      </c>
      <c r="K11140" s="16" t="str">
        <f t="shared" si="347"/>
        <v/>
      </c>
    </row>
    <row r="11141" spans="2:11" x14ac:dyDescent="0.2">
      <c r="B11141" s="10" t="str">
        <f t="shared" ref="B11141:B11204" si="348">IF(C11141&lt;&gt;"",ROW(A11138),"")</f>
        <v/>
      </c>
      <c r="C11141" s="30"/>
      <c r="H11141" s="10" t="str">
        <f>IFERROR(IF(INDEX(Rooms[اعتماد القيمة],MATCH(الحجز!$D11141,Rooms[الشقة],0),1)&lt;=الحجز!$C11141,((INDEX(Rooms[القيمة],MATCH(الحجز!$D11141,Rooms[الشقة],0),1)*الحجز!$E11141)+G11141)-F11141,الحجز!$H11141),"")</f>
        <v/>
      </c>
      <c r="I11141" s="10" t="str">
        <f>IFERROR(VLOOKUP(D11141,Rooms[[الشقة]:[وصف]],4,FALSE),"")</f>
        <v/>
      </c>
      <c r="K11141" s="16" t="str">
        <f t="shared" ref="K11141:K11204" si="349">IF(AND(E11141="",C11141=""),"",C11141+(IF(E11141&lt;1,E11141,(E11141-1))))</f>
        <v/>
      </c>
    </row>
    <row r="11142" spans="2:11" x14ac:dyDescent="0.2">
      <c r="B11142" s="10" t="str">
        <f t="shared" si="348"/>
        <v/>
      </c>
      <c r="C11142" s="30"/>
      <c r="H11142" s="10" t="str">
        <f>IFERROR(IF(INDEX(Rooms[اعتماد القيمة],MATCH(الحجز!$D11142,Rooms[الشقة],0),1)&lt;=الحجز!$C11142,((INDEX(Rooms[القيمة],MATCH(الحجز!$D11142,Rooms[الشقة],0),1)*الحجز!$E11142)+G11142)-F11142,الحجز!$H11142),"")</f>
        <v/>
      </c>
      <c r="I11142" s="10" t="str">
        <f>IFERROR(VLOOKUP(D11142,Rooms[[الشقة]:[وصف]],4,FALSE),"")</f>
        <v/>
      </c>
      <c r="K11142" s="16" t="str">
        <f t="shared" si="349"/>
        <v/>
      </c>
    </row>
    <row r="11143" spans="2:11" x14ac:dyDescent="0.2">
      <c r="B11143" s="10" t="str">
        <f t="shared" si="348"/>
        <v/>
      </c>
      <c r="C11143" s="30"/>
      <c r="H11143" s="10" t="str">
        <f>IFERROR(IF(INDEX(Rooms[اعتماد القيمة],MATCH(الحجز!$D11143,Rooms[الشقة],0),1)&lt;=الحجز!$C11143,((INDEX(Rooms[القيمة],MATCH(الحجز!$D11143,Rooms[الشقة],0),1)*الحجز!$E11143)+G11143)-F11143,الحجز!$H11143),"")</f>
        <v/>
      </c>
      <c r="I11143" s="10" t="str">
        <f>IFERROR(VLOOKUP(D11143,Rooms[[الشقة]:[وصف]],4,FALSE),"")</f>
        <v/>
      </c>
      <c r="K11143" s="16" t="str">
        <f t="shared" si="349"/>
        <v/>
      </c>
    </row>
    <row r="11144" spans="2:11" x14ac:dyDescent="0.2">
      <c r="B11144" s="10" t="str">
        <f t="shared" si="348"/>
        <v/>
      </c>
      <c r="C11144" s="30"/>
      <c r="H11144" s="10" t="str">
        <f>IFERROR(IF(INDEX(Rooms[اعتماد القيمة],MATCH(الحجز!$D11144,Rooms[الشقة],0),1)&lt;=الحجز!$C11144,((INDEX(Rooms[القيمة],MATCH(الحجز!$D11144,Rooms[الشقة],0),1)*الحجز!$E11144)+G11144)-F11144,الحجز!$H11144),"")</f>
        <v/>
      </c>
      <c r="I11144" s="10" t="str">
        <f>IFERROR(VLOOKUP(D11144,Rooms[[الشقة]:[وصف]],4,FALSE),"")</f>
        <v/>
      </c>
      <c r="K11144" s="16" t="str">
        <f t="shared" si="349"/>
        <v/>
      </c>
    </row>
    <row r="11145" spans="2:11" x14ac:dyDescent="0.2">
      <c r="B11145" s="10" t="str">
        <f t="shared" si="348"/>
        <v/>
      </c>
      <c r="C11145" s="30"/>
      <c r="H11145" s="10" t="str">
        <f>IFERROR(IF(INDEX(Rooms[اعتماد القيمة],MATCH(الحجز!$D11145,Rooms[الشقة],0),1)&lt;=الحجز!$C11145,((INDEX(Rooms[القيمة],MATCH(الحجز!$D11145,Rooms[الشقة],0),1)*الحجز!$E11145)+G11145)-F11145,الحجز!$H11145),"")</f>
        <v/>
      </c>
      <c r="I11145" s="10" t="str">
        <f>IFERROR(VLOOKUP(D11145,Rooms[[الشقة]:[وصف]],4,FALSE),"")</f>
        <v/>
      </c>
      <c r="K11145" s="16" t="str">
        <f t="shared" si="349"/>
        <v/>
      </c>
    </row>
    <row r="11146" spans="2:11" x14ac:dyDescent="0.2">
      <c r="B11146" s="10" t="str">
        <f t="shared" si="348"/>
        <v/>
      </c>
      <c r="C11146" s="30"/>
      <c r="H11146" s="10" t="str">
        <f>IFERROR(IF(INDEX(Rooms[اعتماد القيمة],MATCH(الحجز!$D11146,Rooms[الشقة],0),1)&lt;=الحجز!$C11146,((INDEX(Rooms[القيمة],MATCH(الحجز!$D11146,Rooms[الشقة],0),1)*الحجز!$E11146)+G11146)-F11146,الحجز!$H11146),"")</f>
        <v/>
      </c>
      <c r="I11146" s="10" t="str">
        <f>IFERROR(VLOOKUP(D11146,Rooms[[الشقة]:[وصف]],4,FALSE),"")</f>
        <v/>
      </c>
      <c r="K11146" s="16" t="str">
        <f t="shared" si="349"/>
        <v/>
      </c>
    </row>
    <row r="11147" spans="2:11" x14ac:dyDescent="0.2">
      <c r="B11147" s="10" t="str">
        <f t="shared" si="348"/>
        <v/>
      </c>
      <c r="C11147" s="30"/>
      <c r="H11147" s="10" t="str">
        <f>IFERROR(IF(INDEX(Rooms[اعتماد القيمة],MATCH(الحجز!$D11147,Rooms[الشقة],0),1)&lt;=الحجز!$C11147,((INDEX(Rooms[القيمة],MATCH(الحجز!$D11147,Rooms[الشقة],0),1)*الحجز!$E11147)+G11147)-F11147,الحجز!$H11147),"")</f>
        <v/>
      </c>
      <c r="I11147" s="10" t="str">
        <f>IFERROR(VLOOKUP(D11147,Rooms[[الشقة]:[وصف]],4,FALSE),"")</f>
        <v/>
      </c>
      <c r="K11147" s="16" t="str">
        <f t="shared" si="349"/>
        <v/>
      </c>
    </row>
    <row r="11148" spans="2:11" x14ac:dyDescent="0.2">
      <c r="B11148" s="10" t="str">
        <f t="shared" si="348"/>
        <v/>
      </c>
      <c r="C11148" s="30"/>
      <c r="H11148" s="10" t="str">
        <f>IFERROR(IF(INDEX(Rooms[اعتماد القيمة],MATCH(الحجز!$D11148,Rooms[الشقة],0),1)&lt;=الحجز!$C11148,((INDEX(Rooms[القيمة],MATCH(الحجز!$D11148,Rooms[الشقة],0),1)*الحجز!$E11148)+G11148)-F11148,الحجز!$H11148),"")</f>
        <v/>
      </c>
      <c r="I11148" s="10" t="str">
        <f>IFERROR(VLOOKUP(D11148,Rooms[[الشقة]:[وصف]],4,FALSE),"")</f>
        <v/>
      </c>
      <c r="K11148" s="16" t="str">
        <f t="shared" si="349"/>
        <v/>
      </c>
    </row>
    <row r="11149" spans="2:11" x14ac:dyDescent="0.2">
      <c r="B11149" s="10" t="str">
        <f t="shared" si="348"/>
        <v/>
      </c>
      <c r="C11149" s="30"/>
      <c r="H11149" s="10" t="str">
        <f>IFERROR(IF(INDEX(Rooms[اعتماد القيمة],MATCH(الحجز!$D11149,Rooms[الشقة],0),1)&lt;=الحجز!$C11149,((INDEX(Rooms[القيمة],MATCH(الحجز!$D11149,Rooms[الشقة],0),1)*الحجز!$E11149)+G11149)-F11149,الحجز!$H11149),"")</f>
        <v/>
      </c>
      <c r="I11149" s="10" t="str">
        <f>IFERROR(VLOOKUP(D11149,Rooms[[الشقة]:[وصف]],4,FALSE),"")</f>
        <v/>
      </c>
      <c r="K11149" s="16" t="str">
        <f t="shared" si="349"/>
        <v/>
      </c>
    </row>
    <row r="11150" spans="2:11" x14ac:dyDescent="0.2">
      <c r="B11150" s="10" t="str">
        <f t="shared" si="348"/>
        <v/>
      </c>
      <c r="C11150" s="30"/>
      <c r="H11150" s="10" t="str">
        <f>IFERROR(IF(INDEX(Rooms[اعتماد القيمة],MATCH(الحجز!$D11150,Rooms[الشقة],0),1)&lt;=الحجز!$C11150,((INDEX(Rooms[القيمة],MATCH(الحجز!$D11150,Rooms[الشقة],0),1)*الحجز!$E11150)+G11150)-F11150,الحجز!$H11150),"")</f>
        <v/>
      </c>
      <c r="I11150" s="10" t="str">
        <f>IFERROR(VLOOKUP(D11150,Rooms[[الشقة]:[وصف]],4,FALSE),"")</f>
        <v/>
      </c>
      <c r="K11150" s="16" t="str">
        <f t="shared" si="349"/>
        <v/>
      </c>
    </row>
    <row r="11151" spans="2:11" x14ac:dyDescent="0.2">
      <c r="B11151" s="10" t="str">
        <f t="shared" si="348"/>
        <v/>
      </c>
      <c r="C11151" s="30"/>
      <c r="H11151" s="10" t="str">
        <f>IFERROR(IF(INDEX(Rooms[اعتماد القيمة],MATCH(الحجز!$D11151,Rooms[الشقة],0),1)&lt;=الحجز!$C11151,((INDEX(Rooms[القيمة],MATCH(الحجز!$D11151,Rooms[الشقة],0),1)*الحجز!$E11151)+G11151)-F11151,الحجز!$H11151),"")</f>
        <v/>
      </c>
      <c r="I11151" s="10" t="str">
        <f>IFERROR(VLOOKUP(D11151,Rooms[[الشقة]:[وصف]],4,FALSE),"")</f>
        <v/>
      </c>
      <c r="K11151" s="16" t="str">
        <f t="shared" si="349"/>
        <v/>
      </c>
    </row>
    <row r="11152" spans="2:11" x14ac:dyDescent="0.2">
      <c r="B11152" s="10" t="str">
        <f t="shared" si="348"/>
        <v/>
      </c>
      <c r="C11152" s="30"/>
      <c r="H11152" s="10" t="str">
        <f>IFERROR(IF(INDEX(Rooms[اعتماد القيمة],MATCH(الحجز!$D11152,Rooms[الشقة],0),1)&lt;=الحجز!$C11152,((INDEX(Rooms[القيمة],MATCH(الحجز!$D11152,Rooms[الشقة],0),1)*الحجز!$E11152)+G11152)-F11152,الحجز!$H11152),"")</f>
        <v/>
      </c>
      <c r="I11152" s="10" t="str">
        <f>IFERROR(VLOOKUP(D11152,Rooms[[الشقة]:[وصف]],4,FALSE),"")</f>
        <v/>
      </c>
      <c r="K11152" s="16" t="str">
        <f t="shared" si="349"/>
        <v/>
      </c>
    </row>
    <row r="11153" spans="2:11" x14ac:dyDescent="0.2">
      <c r="B11153" s="10" t="str">
        <f t="shared" si="348"/>
        <v/>
      </c>
      <c r="C11153" s="30"/>
      <c r="H11153" s="10" t="str">
        <f>IFERROR(IF(INDEX(Rooms[اعتماد القيمة],MATCH(الحجز!$D11153,Rooms[الشقة],0),1)&lt;=الحجز!$C11153,((INDEX(Rooms[القيمة],MATCH(الحجز!$D11153,Rooms[الشقة],0),1)*الحجز!$E11153)+G11153)-F11153,الحجز!$H11153),"")</f>
        <v/>
      </c>
      <c r="I11153" s="10" t="str">
        <f>IFERROR(VLOOKUP(D11153,Rooms[[الشقة]:[وصف]],4,FALSE),"")</f>
        <v/>
      </c>
      <c r="K11153" s="16" t="str">
        <f t="shared" si="349"/>
        <v/>
      </c>
    </row>
    <row r="11154" spans="2:11" x14ac:dyDescent="0.2">
      <c r="B11154" s="10" t="str">
        <f t="shared" si="348"/>
        <v/>
      </c>
      <c r="C11154" s="30"/>
      <c r="H11154" s="10" t="str">
        <f>IFERROR(IF(INDEX(Rooms[اعتماد القيمة],MATCH(الحجز!$D11154,Rooms[الشقة],0),1)&lt;=الحجز!$C11154,((INDEX(Rooms[القيمة],MATCH(الحجز!$D11154,Rooms[الشقة],0),1)*الحجز!$E11154)+G11154)-F11154,الحجز!$H11154),"")</f>
        <v/>
      </c>
      <c r="I11154" s="10" t="str">
        <f>IFERROR(VLOOKUP(D11154,Rooms[[الشقة]:[وصف]],4,FALSE),"")</f>
        <v/>
      </c>
      <c r="K11154" s="16" t="str">
        <f t="shared" si="349"/>
        <v/>
      </c>
    </row>
    <row r="11155" spans="2:11" x14ac:dyDescent="0.2">
      <c r="B11155" s="10" t="str">
        <f t="shared" si="348"/>
        <v/>
      </c>
      <c r="C11155" s="30"/>
      <c r="H11155" s="10" t="str">
        <f>IFERROR(IF(INDEX(Rooms[اعتماد القيمة],MATCH(الحجز!$D11155,Rooms[الشقة],0),1)&lt;=الحجز!$C11155,((INDEX(Rooms[القيمة],MATCH(الحجز!$D11155,Rooms[الشقة],0),1)*الحجز!$E11155)+G11155)-F11155,الحجز!$H11155),"")</f>
        <v/>
      </c>
      <c r="I11155" s="10" t="str">
        <f>IFERROR(VLOOKUP(D11155,Rooms[[الشقة]:[وصف]],4,FALSE),"")</f>
        <v/>
      </c>
      <c r="K11155" s="16" t="str">
        <f t="shared" si="349"/>
        <v/>
      </c>
    </row>
    <row r="11156" spans="2:11" x14ac:dyDescent="0.2">
      <c r="B11156" s="10" t="str">
        <f t="shared" si="348"/>
        <v/>
      </c>
      <c r="C11156" s="30"/>
      <c r="H11156" s="10" t="str">
        <f>IFERROR(IF(INDEX(Rooms[اعتماد القيمة],MATCH(الحجز!$D11156,Rooms[الشقة],0),1)&lt;=الحجز!$C11156,((INDEX(Rooms[القيمة],MATCH(الحجز!$D11156,Rooms[الشقة],0),1)*الحجز!$E11156)+G11156)-F11156,الحجز!$H11156),"")</f>
        <v/>
      </c>
      <c r="I11156" s="10" t="str">
        <f>IFERROR(VLOOKUP(D11156,Rooms[[الشقة]:[وصف]],4,FALSE),"")</f>
        <v/>
      </c>
      <c r="K11156" s="16" t="str">
        <f t="shared" si="349"/>
        <v/>
      </c>
    </row>
    <row r="11157" spans="2:11" x14ac:dyDescent="0.2">
      <c r="B11157" s="10" t="str">
        <f t="shared" si="348"/>
        <v/>
      </c>
      <c r="C11157" s="30"/>
      <c r="H11157" s="10" t="str">
        <f>IFERROR(IF(INDEX(Rooms[اعتماد القيمة],MATCH(الحجز!$D11157,Rooms[الشقة],0),1)&lt;=الحجز!$C11157,((INDEX(Rooms[القيمة],MATCH(الحجز!$D11157,Rooms[الشقة],0),1)*الحجز!$E11157)+G11157)-F11157,الحجز!$H11157),"")</f>
        <v/>
      </c>
      <c r="I11157" s="10" t="str">
        <f>IFERROR(VLOOKUP(D11157,Rooms[[الشقة]:[وصف]],4,FALSE),"")</f>
        <v/>
      </c>
      <c r="K11157" s="16" t="str">
        <f t="shared" si="349"/>
        <v/>
      </c>
    </row>
    <row r="11158" spans="2:11" x14ac:dyDescent="0.2">
      <c r="B11158" s="10" t="str">
        <f t="shared" si="348"/>
        <v/>
      </c>
      <c r="C11158" s="30"/>
      <c r="H11158" s="10" t="str">
        <f>IFERROR(IF(INDEX(Rooms[اعتماد القيمة],MATCH(الحجز!$D11158,Rooms[الشقة],0),1)&lt;=الحجز!$C11158,((INDEX(Rooms[القيمة],MATCH(الحجز!$D11158,Rooms[الشقة],0),1)*الحجز!$E11158)+G11158)-F11158,الحجز!$H11158),"")</f>
        <v/>
      </c>
      <c r="I11158" s="10" t="str">
        <f>IFERROR(VLOOKUP(D11158,Rooms[[الشقة]:[وصف]],4,FALSE),"")</f>
        <v/>
      </c>
      <c r="K11158" s="16" t="str">
        <f t="shared" si="349"/>
        <v/>
      </c>
    </row>
    <row r="11159" spans="2:11" x14ac:dyDescent="0.2">
      <c r="B11159" s="10" t="str">
        <f t="shared" si="348"/>
        <v/>
      </c>
      <c r="C11159" s="30"/>
      <c r="H11159" s="10" t="str">
        <f>IFERROR(IF(INDEX(Rooms[اعتماد القيمة],MATCH(الحجز!$D11159,Rooms[الشقة],0),1)&lt;=الحجز!$C11159,((INDEX(Rooms[القيمة],MATCH(الحجز!$D11159,Rooms[الشقة],0),1)*الحجز!$E11159)+G11159)-F11159,الحجز!$H11159),"")</f>
        <v/>
      </c>
      <c r="I11159" s="10" t="str">
        <f>IFERROR(VLOOKUP(D11159,Rooms[[الشقة]:[وصف]],4,FALSE),"")</f>
        <v/>
      </c>
      <c r="K11159" s="16" t="str">
        <f t="shared" si="349"/>
        <v/>
      </c>
    </row>
    <row r="11160" spans="2:11" x14ac:dyDescent="0.2">
      <c r="B11160" s="10" t="str">
        <f t="shared" si="348"/>
        <v/>
      </c>
      <c r="C11160" s="30"/>
      <c r="H11160" s="10" t="str">
        <f>IFERROR(IF(INDEX(Rooms[اعتماد القيمة],MATCH(الحجز!$D11160,Rooms[الشقة],0),1)&lt;=الحجز!$C11160,((INDEX(Rooms[القيمة],MATCH(الحجز!$D11160,Rooms[الشقة],0),1)*الحجز!$E11160)+G11160)-F11160,الحجز!$H11160),"")</f>
        <v/>
      </c>
      <c r="I11160" s="10" t="str">
        <f>IFERROR(VLOOKUP(D11160,Rooms[[الشقة]:[وصف]],4,FALSE),"")</f>
        <v/>
      </c>
      <c r="K11160" s="16" t="str">
        <f t="shared" si="349"/>
        <v/>
      </c>
    </row>
    <row r="11161" spans="2:11" x14ac:dyDescent="0.2">
      <c r="B11161" s="10" t="str">
        <f t="shared" si="348"/>
        <v/>
      </c>
      <c r="C11161" s="30"/>
      <c r="H11161" s="10" t="str">
        <f>IFERROR(IF(INDEX(Rooms[اعتماد القيمة],MATCH(الحجز!$D11161,Rooms[الشقة],0),1)&lt;=الحجز!$C11161,((INDEX(Rooms[القيمة],MATCH(الحجز!$D11161,Rooms[الشقة],0),1)*الحجز!$E11161)+G11161)-F11161,الحجز!$H11161),"")</f>
        <v/>
      </c>
      <c r="I11161" s="10" t="str">
        <f>IFERROR(VLOOKUP(D11161,Rooms[[الشقة]:[وصف]],4,FALSE),"")</f>
        <v/>
      </c>
      <c r="K11161" s="16" t="str">
        <f t="shared" si="349"/>
        <v/>
      </c>
    </row>
    <row r="11162" spans="2:11" x14ac:dyDescent="0.2">
      <c r="B11162" s="10" t="str">
        <f t="shared" si="348"/>
        <v/>
      </c>
      <c r="C11162" s="30"/>
      <c r="H11162" s="10" t="str">
        <f>IFERROR(IF(INDEX(Rooms[اعتماد القيمة],MATCH(الحجز!$D11162,Rooms[الشقة],0),1)&lt;=الحجز!$C11162,((INDEX(Rooms[القيمة],MATCH(الحجز!$D11162,Rooms[الشقة],0),1)*الحجز!$E11162)+G11162)-F11162,الحجز!$H11162),"")</f>
        <v/>
      </c>
      <c r="I11162" s="10" t="str">
        <f>IFERROR(VLOOKUP(D11162,Rooms[[الشقة]:[وصف]],4,FALSE),"")</f>
        <v/>
      </c>
      <c r="K11162" s="16" t="str">
        <f t="shared" si="349"/>
        <v/>
      </c>
    </row>
    <row r="11163" spans="2:11" x14ac:dyDescent="0.2">
      <c r="B11163" s="10" t="str">
        <f t="shared" si="348"/>
        <v/>
      </c>
      <c r="C11163" s="30"/>
      <c r="H11163" s="10" t="str">
        <f>IFERROR(IF(INDEX(Rooms[اعتماد القيمة],MATCH(الحجز!$D11163,Rooms[الشقة],0),1)&lt;=الحجز!$C11163,((INDEX(Rooms[القيمة],MATCH(الحجز!$D11163,Rooms[الشقة],0),1)*الحجز!$E11163)+G11163)-F11163,الحجز!$H11163),"")</f>
        <v/>
      </c>
      <c r="I11163" s="10" t="str">
        <f>IFERROR(VLOOKUP(D11163,Rooms[[الشقة]:[وصف]],4,FALSE),"")</f>
        <v/>
      </c>
      <c r="K11163" s="16" t="str">
        <f t="shared" si="349"/>
        <v/>
      </c>
    </row>
    <row r="11164" spans="2:11" x14ac:dyDescent="0.2">
      <c r="B11164" s="10" t="str">
        <f t="shared" si="348"/>
        <v/>
      </c>
      <c r="C11164" s="30"/>
      <c r="H11164" s="10" t="str">
        <f>IFERROR(IF(INDEX(Rooms[اعتماد القيمة],MATCH(الحجز!$D11164,Rooms[الشقة],0),1)&lt;=الحجز!$C11164,((INDEX(Rooms[القيمة],MATCH(الحجز!$D11164,Rooms[الشقة],0),1)*الحجز!$E11164)+G11164)-F11164,الحجز!$H11164),"")</f>
        <v/>
      </c>
      <c r="I11164" s="10" t="str">
        <f>IFERROR(VLOOKUP(D11164,Rooms[[الشقة]:[وصف]],4,FALSE),"")</f>
        <v/>
      </c>
      <c r="K11164" s="16" t="str">
        <f t="shared" si="349"/>
        <v/>
      </c>
    </row>
    <row r="11165" spans="2:11" x14ac:dyDescent="0.2">
      <c r="B11165" s="10" t="str">
        <f t="shared" si="348"/>
        <v/>
      </c>
      <c r="C11165" s="30"/>
      <c r="H11165" s="10" t="str">
        <f>IFERROR(IF(INDEX(Rooms[اعتماد القيمة],MATCH(الحجز!$D11165,Rooms[الشقة],0),1)&lt;=الحجز!$C11165,((INDEX(Rooms[القيمة],MATCH(الحجز!$D11165,Rooms[الشقة],0),1)*الحجز!$E11165)+G11165)-F11165,الحجز!$H11165),"")</f>
        <v/>
      </c>
      <c r="I11165" s="10" t="str">
        <f>IFERROR(VLOOKUP(D11165,Rooms[[الشقة]:[وصف]],4,FALSE),"")</f>
        <v/>
      </c>
      <c r="K11165" s="16" t="str">
        <f t="shared" si="349"/>
        <v/>
      </c>
    </row>
    <row r="11166" spans="2:11" x14ac:dyDescent="0.2">
      <c r="B11166" s="10" t="str">
        <f t="shared" si="348"/>
        <v/>
      </c>
      <c r="C11166" s="30"/>
      <c r="H11166" s="10" t="str">
        <f>IFERROR(IF(INDEX(Rooms[اعتماد القيمة],MATCH(الحجز!$D11166,Rooms[الشقة],0),1)&lt;=الحجز!$C11166,((INDEX(Rooms[القيمة],MATCH(الحجز!$D11166,Rooms[الشقة],0),1)*الحجز!$E11166)+G11166)-F11166,الحجز!$H11166),"")</f>
        <v/>
      </c>
      <c r="I11166" s="10" t="str">
        <f>IFERROR(VLOOKUP(D11166,Rooms[[الشقة]:[وصف]],4,FALSE),"")</f>
        <v/>
      </c>
      <c r="K11166" s="16" t="str">
        <f t="shared" si="349"/>
        <v/>
      </c>
    </row>
    <row r="11167" spans="2:11" x14ac:dyDescent="0.2">
      <c r="B11167" s="10" t="str">
        <f t="shared" si="348"/>
        <v/>
      </c>
      <c r="C11167" s="30"/>
      <c r="H11167" s="10" t="str">
        <f>IFERROR(IF(INDEX(Rooms[اعتماد القيمة],MATCH(الحجز!$D11167,Rooms[الشقة],0),1)&lt;=الحجز!$C11167,((INDEX(Rooms[القيمة],MATCH(الحجز!$D11167,Rooms[الشقة],0),1)*الحجز!$E11167)+G11167)-F11167,الحجز!$H11167),"")</f>
        <v/>
      </c>
      <c r="I11167" s="10" t="str">
        <f>IFERROR(VLOOKUP(D11167,Rooms[[الشقة]:[وصف]],4,FALSE),"")</f>
        <v/>
      </c>
      <c r="K11167" s="16" t="str">
        <f t="shared" si="349"/>
        <v/>
      </c>
    </row>
    <row r="11168" spans="2:11" x14ac:dyDescent="0.2">
      <c r="B11168" s="10" t="str">
        <f t="shared" si="348"/>
        <v/>
      </c>
      <c r="C11168" s="30"/>
      <c r="H11168" s="10" t="str">
        <f>IFERROR(IF(INDEX(Rooms[اعتماد القيمة],MATCH(الحجز!$D11168,Rooms[الشقة],0),1)&lt;=الحجز!$C11168,((INDEX(Rooms[القيمة],MATCH(الحجز!$D11168,Rooms[الشقة],0),1)*الحجز!$E11168)+G11168)-F11168,الحجز!$H11168),"")</f>
        <v/>
      </c>
      <c r="I11168" s="10" t="str">
        <f>IFERROR(VLOOKUP(D11168,Rooms[[الشقة]:[وصف]],4,FALSE),"")</f>
        <v/>
      </c>
      <c r="K11168" s="16" t="str">
        <f t="shared" si="349"/>
        <v/>
      </c>
    </row>
    <row r="11169" spans="2:11" x14ac:dyDescent="0.2">
      <c r="B11169" s="10" t="str">
        <f t="shared" si="348"/>
        <v/>
      </c>
      <c r="C11169" s="30"/>
      <c r="H11169" s="10" t="str">
        <f>IFERROR(IF(INDEX(Rooms[اعتماد القيمة],MATCH(الحجز!$D11169,Rooms[الشقة],0),1)&lt;=الحجز!$C11169,((INDEX(Rooms[القيمة],MATCH(الحجز!$D11169,Rooms[الشقة],0),1)*الحجز!$E11169)+G11169)-F11169,الحجز!$H11169),"")</f>
        <v/>
      </c>
      <c r="I11169" s="10" t="str">
        <f>IFERROR(VLOOKUP(D11169,Rooms[[الشقة]:[وصف]],4,FALSE),"")</f>
        <v/>
      </c>
      <c r="K11169" s="16" t="str">
        <f t="shared" si="349"/>
        <v/>
      </c>
    </row>
    <row r="11170" spans="2:11" x14ac:dyDescent="0.2">
      <c r="B11170" s="10" t="str">
        <f t="shared" si="348"/>
        <v/>
      </c>
      <c r="C11170" s="30"/>
      <c r="H11170" s="10" t="str">
        <f>IFERROR(IF(INDEX(Rooms[اعتماد القيمة],MATCH(الحجز!$D11170,Rooms[الشقة],0),1)&lt;=الحجز!$C11170,((INDEX(Rooms[القيمة],MATCH(الحجز!$D11170,Rooms[الشقة],0),1)*الحجز!$E11170)+G11170)-F11170,الحجز!$H11170),"")</f>
        <v/>
      </c>
      <c r="I11170" s="10" t="str">
        <f>IFERROR(VLOOKUP(D11170,Rooms[[الشقة]:[وصف]],4,FALSE),"")</f>
        <v/>
      </c>
      <c r="K11170" s="16" t="str">
        <f t="shared" si="349"/>
        <v/>
      </c>
    </row>
    <row r="11171" spans="2:11" x14ac:dyDescent="0.2">
      <c r="B11171" s="10" t="str">
        <f t="shared" si="348"/>
        <v/>
      </c>
      <c r="C11171" s="30"/>
      <c r="H11171" s="10" t="str">
        <f>IFERROR(IF(INDEX(Rooms[اعتماد القيمة],MATCH(الحجز!$D11171,Rooms[الشقة],0),1)&lt;=الحجز!$C11171,((INDEX(Rooms[القيمة],MATCH(الحجز!$D11171,Rooms[الشقة],0),1)*الحجز!$E11171)+G11171)-F11171,الحجز!$H11171),"")</f>
        <v/>
      </c>
      <c r="I11171" s="10" t="str">
        <f>IFERROR(VLOOKUP(D11171,Rooms[[الشقة]:[وصف]],4,FALSE),"")</f>
        <v/>
      </c>
      <c r="K11171" s="16" t="str">
        <f t="shared" si="349"/>
        <v/>
      </c>
    </row>
    <row r="11172" spans="2:11" x14ac:dyDescent="0.2">
      <c r="B11172" s="10" t="str">
        <f t="shared" si="348"/>
        <v/>
      </c>
      <c r="C11172" s="30"/>
      <c r="H11172" s="10" t="str">
        <f>IFERROR(IF(INDEX(Rooms[اعتماد القيمة],MATCH(الحجز!$D11172,Rooms[الشقة],0),1)&lt;=الحجز!$C11172,((INDEX(Rooms[القيمة],MATCH(الحجز!$D11172,Rooms[الشقة],0),1)*الحجز!$E11172)+G11172)-F11172,الحجز!$H11172),"")</f>
        <v/>
      </c>
      <c r="I11172" s="10" t="str">
        <f>IFERROR(VLOOKUP(D11172,Rooms[[الشقة]:[وصف]],4,FALSE),"")</f>
        <v/>
      </c>
      <c r="K11172" s="16" t="str">
        <f t="shared" si="349"/>
        <v/>
      </c>
    </row>
    <row r="11173" spans="2:11" x14ac:dyDescent="0.2">
      <c r="B11173" s="10" t="str">
        <f t="shared" si="348"/>
        <v/>
      </c>
      <c r="C11173" s="30"/>
      <c r="H11173" s="10" t="str">
        <f>IFERROR(IF(INDEX(Rooms[اعتماد القيمة],MATCH(الحجز!$D11173,Rooms[الشقة],0),1)&lt;=الحجز!$C11173,((INDEX(Rooms[القيمة],MATCH(الحجز!$D11173,Rooms[الشقة],0),1)*الحجز!$E11173)+G11173)-F11173,الحجز!$H11173),"")</f>
        <v/>
      </c>
      <c r="I11173" s="10" t="str">
        <f>IFERROR(VLOOKUP(D11173,Rooms[[الشقة]:[وصف]],4,FALSE),"")</f>
        <v/>
      </c>
      <c r="K11173" s="16" t="str">
        <f t="shared" si="349"/>
        <v/>
      </c>
    </row>
    <row r="11174" spans="2:11" x14ac:dyDescent="0.2">
      <c r="B11174" s="10" t="str">
        <f t="shared" si="348"/>
        <v/>
      </c>
      <c r="C11174" s="30"/>
      <c r="H11174" s="10" t="str">
        <f>IFERROR(IF(INDEX(Rooms[اعتماد القيمة],MATCH(الحجز!$D11174,Rooms[الشقة],0),1)&lt;=الحجز!$C11174,((INDEX(Rooms[القيمة],MATCH(الحجز!$D11174,Rooms[الشقة],0),1)*الحجز!$E11174)+G11174)-F11174,الحجز!$H11174),"")</f>
        <v/>
      </c>
      <c r="I11174" s="10" t="str">
        <f>IFERROR(VLOOKUP(D11174,Rooms[[الشقة]:[وصف]],4,FALSE),"")</f>
        <v/>
      </c>
      <c r="K11174" s="16" t="str">
        <f t="shared" si="349"/>
        <v/>
      </c>
    </row>
    <row r="11175" spans="2:11" x14ac:dyDescent="0.2">
      <c r="B11175" s="10" t="str">
        <f t="shared" si="348"/>
        <v/>
      </c>
      <c r="C11175" s="30"/>
      <c r="H11175" s="10" t="str">
        <f>IFERROR(IF(INDEX(Rooms[اعتماد القيمة],MATCH(الحجز!$D11175,Rooms[الشقة],0),1)&lt;=الحجز!$C11175,((INDEX(Rooms[القيمة],MATCH(الحجز!$D11175,Rooms[الشقة],0),1)*الحجز!$E11175)+G11175)-F11175,الحجز!$H11175),"")</f>
        <v/>
      </c>
      <c r="I11175" s="10" t="str">
        <f>IFERROR(VLOOKUP(D11175,Rooms[[الشقة]:[وصف]],4,FALSE),"")</f>
        <v/>
      </c>
      <c r="K11175" s="16" t="str">
        <f t="shared" si="349"/>
        <v/>
      </c>
    </row>
    <row r="11176" spans="2:11" x14ac:dyDescent="0.2">
      <c r="B11176" s="10" t="str">
        <f t="shared" si="348"/>
        <v/>
      </c>
      <c r="C11176" s="30"/>
      <c r="H11176" s="10" t="str">
        <f>IFERROR(IF(INDEX(Rooms[اعتماد القيمة],MATCH(الحجز!$D11176,Rooms[الشقة],0),1)&lt;=الحجز!$C11176,((INDEX(Rooms[القيمة],MATCH(الحجز!$D11176,Rooms[الشقة],0),1)*الحجز!$E11176)+G11176)-F11176,الحجز!$H11176),"")</f>
        <v/>
      </c>
      <c r="I11176" s="10" t="str">
        <f>IFERROR(VLOOKUP(D11176,Rooms[[الشقة]:[وصف]],4,FALSE),"")</f>
        <v/>
      </c>
      <c r="K11176" s="16" t="str">
        <f t="shared" si="349"/>
        <v/>
      </c>
    </row>
    <row r="11177" spans="2:11" x14ac:dyDescent="0.2">
      <c r="B11177" s="10" t="str">
        <f t="shared" si="348"/>
        <v/>
      </c>
      <c r="C11177" s="30"/>
      <c r="H11177" s="10" t="str">
        <f>IFERROR(IF(INDEX(Rooms[اعتماد القيمة],MATCH(الحجز!$D11177,Rooms[الشقة],0),1)&lt;=الحجز!$C11177,((INDEX(Rooms[القيمة],MATCH(الحجز!$D11177,Rooms[الشقة],0),1)*الحجز!$E11177)+G11177)-F11177,الحجز!$H11177),"")</f>
        <v/>
      </c>
      <c r="I11177" s="10" t="str">
        <f>IFERROR(VLOOKUP(D11177,Rooms[[الشقة]:[وصف]],4,FALSE),"")</f>
        <v/>
      </c>
      <c r="K11177" s="16" t="str">
        <f t="shared" si="349"/>
        <v/>
      </c>
    </row>
    <row r="11178" spans="2:11" x14ac:dyDescent="0.2">
      <c r="B11178" s="10" t="str">
        <f t="shared" si="348"/>
        <v/>
      </c>
      <c r="C11178" s="30"/>
      <c r="H11178" s="10" t="str">
        <f>IFERROR(IF(INDEX(Rooms[اعتماد القيمة],MATCH(الحجز!$D11178,Rooms[الشقة],0),1)&lt;=الحجز!$C11178,((INDEX(Rooms[القيمة],MATCH(الحجز!$D11178,Rooms[الشقة],0),1)*الحجز!$E11178)+G11178)-F11178,الحجز!$H11178),"")</f>
        <v/>
      </c>
      <c r="I11178" s="10" t="str">
        <f>IFERROR(VLOOKUP(D11178,Rooms[[الشقة]:[وصف]],4,FALSE),"")</f>
        <v/>
      </c>
      <c r="K11178" s="16" t="str">
        <f t="shared" si="349"/>
        <v/>
      </c>
    </row>
    <row r="11179" spans="2:11" x14ac:dyDescent="0.2">
      <c r="B11179" s="10" t="str">
        <f t="shared" si="348"/>
        <v/>
      </c>
      <c r="C11179" s="30"/>
      <c r="H11179" s="10" t="str">
        <f>IFERROR(IF(INDEX(Rooms[اعتماد القيمة],MATCH(الحجز!$D11179,Rooms[الشقة],0),1)&lt;=الحجز!$C11179,((INDEX(Rooms[القيمة],MATCH(الحجز!$D11179,Rooms[الشقة],0),1)*الحجز!$E11179)+G11179)-F11179,الحجز!$H11179),"")</f>
        <v/>
      </c>
      <c r="I11179" s="10" t="str">
        <f>IFERROR(VLOOKUP(D11179,Rooms[[الشقة]:[وصف]],4,FALSE),"")</f>
        <v/>
      </c>
      <c r="K11179" s="16" t="str">
        <f t="shared" si="349"/>
        <v/>
      </c>
    </row>
    <row r="11180" spans="2:11" x14ac:dyDescent="0.2">
      <c r="B11180" s="10" t="str">
        <f t="shared" si="348"/>
        <v/>
      </c>
      <c r="C11180" s="30"/>
      <c r="H11180" s="10" t="str">
        <f>IFERROR(IF(INDEX(Rooms[اعتماد القيمة],MATCH(الحجز!$D11180,Rooms[الشقة],0),1)&lt;=الحجز!$C11180,((INDEX(Rooms[القيمة],MATCH(الحجز!$D11180,Rooms[الشقة],0),1)*الحجز!$E11180)+G11180)-F11180,الحجز!$H11180),"")</f>
        <v/>
      </c>
      <c r="I11180" s="10" t="str">
        <f>IFERROR(VLOOKUP(D11180,Rooms[[الشقة]:[وصف]],4,FALSE),"")</f>
        <v/>
      </c>
      <c r="K11180" s="16" t="str">
        <f t="shared" si="349"/>
        <v/>
      </c>
    </row>
    <row r="11181" spans="2:11" x14ac:dyDescent="0.2">
      <c r="B11181" s="10" t="str">
        <f t="shared" si="348"/>
        <v/>
      </c>
      <c r="C11181" s="30"/>
      <c r="H11181" s="10" t="str">
        <f>IFERROR(IF(INDEX(Rooms[اعتماد القيمة],MATCH(الحجز!$D11181,Rooms[الشقة],0),1)&lt;=الحجز!$C11181,((INDEX(Rooms[القيمة],MATCH(الحجز!$D11181,Rooms[الشقة],0),1)*الحجز!$E11181)+G11181)-F11181,الحجز!$H11181),"")</f>
        <v/>
      </c>
      <c r="I11181" s="10" t="str">
        <f>IFERROR(VLOOKUP(D11181,Rooms[[الشقة]:[وصف]],4,FALSE),"")</f>
        <v/>
      </c>
      <c r="K11181" s="16" t="str">
        <f t="shared" si="349"/>
        <v/>
      </c>
    </row>
    <row r="11182" spans="2:11" x14ac:dyDescent="0.2">
      <c r="B11182" s="10" t="str">
        <f t="shared" si="348"/>
        <v/>
      </c>
      <c r="C11182" s="30"/>
      <c r="H11182" s="10" t="str">
        <f>IFERROR(IF(INDEX(Rooms[اعتماد القيمة],MATCH(الحجز!$D11182,Rooms[الشقة],0),1)&lt;=الحجز!$C11182,((INDEX(Rooms[القيمة],MATCH(الحجز!$D11182,Rooms[الشقة],0),1)*الحجز!$E11182)+G11182)-F11182,الحجز!$H11182),"")</f>
        <v/>
      </c>
      <c r="I11182" s="10" t="str">
        <f>IFERROR(VLOOKUP(D11182,Rooms[[الشقة]:[وصف]],4,FALSE),"")</f>
        <v/>
      </c>
      <c r="K11182" s="16" t="str">
        <f t="shared" si="349"/>
        <v/>
      </c>
    </row>
    <row r="11183" spans="2:11" x14ac:dyDescent="0.2">
      <c r="B11183" s="10" t="str">
        <f t="shared" si="348"/>
        <v/>
      </c>
      <c r="C11183" s="30"/>
      <c r="H11183" s="10" t="str">
        <f>IFERROR(IF(INDEX(Rooms[اعتماد القيمة],MATCH(الحجز!$D11183,Rooms[الشقة],0),1)&lt;=الحجز!$C11183,((INDEX(Rooms[القيمة],MATCH(الحجز!$D11183,Rooms[الشقة],0),1)*الحجز!$E11183)+G11183)-F11183,الحجز!$H11183),"")</f>
        <v/>
      </c>
      <c r="I11183" s="10" t="str">
        <f>IFERROR(VLOOKUP(D11183,Rooms[[الشقة]:[وصف]],4,FALSE),"")</f>
        <v/>
      </c>
      <c r="K11183" s="16" t="str">
        <f t="shared" si="349"/>
        <v/>
      </c>
    </row>
    <row r="11184" spans="2:11" x14ac:dyDescent="0.2">
      <c r="B11184" s="10" t="str">
        <f t="shared" si="348"/>
        <v/>
      </c>
      <c r="C11184" s="30"/>
      <c r="H11184" s="10" t="str">
        <f>IFERROR(IF(INDEX(Rooms[اعتماد القيمة],MATCH(الحجز!$D11184,Rooms[الشقة],0),1)&lt;=الحجز!$C11184,((INDEX(Rooms[القيمة],MATCH(الحجز!$D11184,Rooms[الشقة],0),1)*الحجز!$E11184)+G11184)-F11184,الحجز!$H11184),"")</f>
        <v/>
      </c>
      <c r="I11184" s="10" t="str">
        <f>IFERROR(VLOOKUP(D11184,Rooms[[الشقة]:[وصف]],4,FALSE),"")</f>
        <v/>
      </c>
      <c r="K11184" s="16" t="str">
        <f t="shared" si="349"/>
        <v/>
      </c>
    </row>
    <row r="11185" spans="2:11" x14ac:dyDescent="0.2">
      <c r="B11185" s="10" t="str">
        <f t="shared" si="348"/>
        <v/>
      </c>
      <c r="C11185" s="30"/>
      <c r="H11185" s="10" t="str">
        <f>IFERROR(IF(INDEX(Rooms[اعتماد القيمة],MATCH(الحجز!$D11185,Rooms[الشقة],0),1)&lt;=الحجز!$C11185,((INDEX(Rooms[القيمة],MATCH(الحجز!$D11185,Rooms[الشقة],0),1)*الحجز!$E11185)+G11185)-F11185,الحجز!$H11185),"")</f>
        <v/>
      </c>
      <c r="I11185" s="10" t="str">
        <f>IFERROR(VLOOKUP(D11185,Rooms[[الشقة]:[وصف]],4,FALSE),"")</f>
        <v/>
      </c>
      <c r="K11185" s="16" t="str">
        <f t="shared" si="349"/>
        <v/>
      </c>
    </row>
    <row r="11186" spans="2:11" x14ac:dyDescent="0.2">
      <c r="B11186" s="10" t="str">
        <f t="shared" si="348"/>
        <v/>
      </c>
      <c r="C11186" s="30"/>
      <c r="H11186" s="10" t="str">
        <f>IFERROR(IF(INDEX(Rooms[اعتماد القيمة],MATCH(الحجز!$D11186,Rooms[الشقة],0),1)&lt;=الحجز!$C11186,((INDEX(Rooms[القيمة],MATCH(الحجز!$D11186,Rooms[الشقة],0),1)*الحجز!$E11186)+G11186)-F11186,الحجز!$H11186),"")</f>
        <v/>
      </c>
      <c r="I11186" s="10" t="str">
        <f>IFERROR(VLOOKUP(D11186,Rooms[[الشقة]:[وصف]],4,FALSE),"")</f>
        <v/>
      </c>
      <c r="K11186" s="16" t="str">
        <f t="shared" si="349"/>
        <v/>
      </c>
    </row>
    <row r="11187" spans="2:11" x14ac:dyDescent="0.2">
      <c r="B11187" s="10" t="str">
        <f t="shared" si="348"/>
        <v/>
      </c>
      <c r="C11187" s="30"/>
      <c r="H11187" s="10" t="str">
        <f>IFERROR(IF(INDEX(Rooms[اعتماد القيمة],MATCH(الحجز!$D11187,Rooms[الشقة],0),1)&lt;=الحجز!$C11187,((INDEX(Rooms[القيمة],MATCH(الحجز!$D11187,Rooms[الشقة],0),1)*الحجز!$E11187)+G11187)-F11187,الحجز!$H11187),"")</f>
        <v/>
      </c>
      <c r="I11187" s="10" t="str">
        <f>IFERROR(VLOOKUP(D11187,Rooms[[الشقة]:[وصف]],4,FALSE),"")</f>
        <v/>
      </c>
      <c r="K11187" s="16" t="str">
        <f t="shared" si="349"/>
        <v/>
      </c>
    </row>
    <row r="11188" spans="2:11" x14ac:dyDescent="0.2">
      <c r="B11188" s="10" t="str">
        <f t="shared" si="348"/>
        <v/>
      </c>
      <c r="C11188" s="30"/>
      <c r="H11188" s="10" t="str">
        <f>IFERROR(IF(INDEX(Rooms[اعتماد القيمة],MATCH(الحجز!$D11188,Rooms[الشقة],0),1)&lt;=الحجز!$C11188,((INDEX(Rooms[القيمة],MATCH(الحجز!$D11188,Rooms[الشقة],0),1)*الحجز!$E11188)+G11188)-F11188,الحجز!$H11188),"")</f>
        <v/>
      </c>
      <c r="I11188" s="10" t="str">
        <f>IFERROR(VLOOKUP(D11188,Rooms[[الشقة]:[وصف]],4,FALSE),"")</f>
        <v/>
      </c>
      <c r="K11188" s="16" t="str">
        <f t="shared" si="349"/>
        <v/>
      </c>
    </row>
    <row r="11189" spans="2:11" x14ac:dyDescent="0.2">
      <c r="B11189" s="10" t="str">
        <f t="shared" si="348"/>
        <v/>
      </c>
      <c r="C11189" s="30"/>
      <c r="H11189" s="10" t="str">
        <f>IFERROR(IF(INDEX(Rooms[اعتماد القيمة],MATCH(الحجز!$D11189,Rooms[الشقة],0),1)&lt;=الحجز!$C11189,((INDEX(Rooms[القيمة],MATCH(الحجز!$D11189,Rooms[الشقة],0),1)*الحجز!$E11189)+G11189)-F11189,الحجز!$H11189),"")</f>
        <v/>
      </c>
      <c r="I11189" s="10" t="str">
        <f>IFERROR(VLOOKUP(D11189,Rooms[[الشقة]:[وصف]],4,FALSE),"")</f>
        <v/>
      </c>
      <c r="K11189" s="16" t="str">
        <f t="shared" si="349"/>
        <v/>
      </c>
    </row>
    <row r="11190" spans="2:11" x14ac:dyDescent="0.2">
      <c r="B11190" s="10" t="str">
        <f t="shared" si="348"/>
        <v/>
      </c>
      <c r="C11190" s="30"/>
      <c r="H11190" s="10" t="str">
        <f>IFERROR(IF(INDEX(Rooms[اعتماد القيمة],MATCH(الحجز!$D11190,Rooms[الشقة],0),1)&lt;=الحجز!$C11190,((INDEX(Rooms[القيمة],MATCH(الحجز!$D11190,Rooms[الشقة],0),1)*الحجز!$E11190)+G11190)-F11190,الحجز!$H11190),"")</f>
        <v/>
      </c>
      <c r="I11190" s="10" t="str">
        <f>IFERROR(VLOOKUP(D11190,Rooms[[الشقة]:[وصف]],4,FALSE),"")</f>
        <v/>
      </c>
      <c r="K11190" s="16" t="str">
        <f t="shared" si="349"/>
        <v/>
      </c>
    </row>
    <row r="11191" spans="2:11" x14ac:dyDescent="0.2">
      <c r="B11191" s="10" t="str">
        <f t="shared" si="348"/>
        <v/>
      </c>
      <c r="C11191" s="30"/>
      <c r="H11191" s="10" t="str">
        <f>IFERROR(IF(INDEX(Rooms[اعتماد القيمة],MATCH(الحجز!$D11191,Rooms[الشقة],0),1)&lt;=الحجز!$C11191,((INDEX(Rooms[القيمة],MATCH(الحجز!$D11191,Rooms[الشقة],0),1)*الحجز!$E11191)+G11191)-F11191,الحجز!$H11191),"")</f>
        <v/>
      </c>
      <c r="I11191" s="10" t="str">
        <f>IFERROR(VLOOKUP(D11191,Rooms[[الشقة]:[وصف]],4,FALSE),"")</f>
        <v/>
      </c>
      <c r="K11191" s="16" t="str">
        <f t="shared" si="349"/>
        <v/>
      </c>
    </row>
    <row r="11192" spans="2:11" x14ac:dyDescent="0.2">
      <c r="B11192" s="10" t="str">
        <f t="shared" si="348"/>
        <v/>
      </c>
      <c r="C11192" s="30"/>
      <c r="H11192" s="10" t="str">
        <f>IFERROR(IF(INDEX(Rooms[اعتماد القيمة],MATCH(الحجز!$D11192,Rooms[الشقة],0),1)&lt;=الحجز!$C11192,((INDEX(Rooms[القيمة],MATCH(الحجز!$D11192,Rooms[الشقة],0),1)*الحجز!$E11192)+G11192)-F11192,الحجز!$H11192),"")</f>
        <v/>
      </c>
      <c r="I11192" s="10" t="str">
        <f>IFERROR(VLOOKUP(D11192,Rooms[[الشقة]:[وصف]],4,FALSE),"")</f>
        <v/>
      </c>
      <c r="K11192" s="16" t="str">
        <f t="shared" si="349"/>
        <v/>
      </c>
    </row>
    <row r="11193" spans="2:11" x14ac:dyDescent="0.2">
      <c r="B11193" s="10" t="str">
        <f t="shared" si="348"/>
        <v/>
      </c>
      <c r="C11193" s="30"/>
      <c r="H11193" s="10" t="str">
        <f>IFERROR(IF(INDEX(Rooms[اعتماد القيمة],MATCH(الحجز!$D11193,Rooms[الشقة],0),1)&lt;=الحجز!$C11193,((INDEX(Rooms[القيمة],MATCH(الحجز!$D11193,Rooms[الشقة],0),1)*الحجز!$E11193)+G11193)-F11193,الحجز!$H11193),"")</f>
        <v/>
      </c>
      <c r="I11193" s="10" t="str">
        <f>IFERROR(VLOOKUP(D11193,Rooms[[الشقة]:[وصف]],4,FALSE),"")</f>
        <v/>
      </c>
      <c r="K11193" s="16" t="str">
        <f t="shared" si="349"/>
        <v/>
      </c>
    </row>
    <row r="11194" spans="2:11" x14ac:dyDescent="0.2">
      <c r="B11194" s="10" t="str">
        <f t="shared" si="348"/>
        <v/>
      </c>
      <c r="C11194" s="30"/>
      <c r="H11194" s="10" t="str">
        <f>IFERROR(IF(INDEX(Rooms[اعتماد القيمة],MATCH(الحجز!$D11194,Rooms[الشقة],0),1)&lt;=الحجز!$C11194,((INDEX(Rooms[القيمة],MATCH(الحجز!$D11194,Rooms[الشقة],0),1)*الحجز!$E11194)+G11194)-F11194,الحجز!$H11194),"")</f>
        <v/>
      </c>
      <c r="I11194" s="10" t="str">
        <f>IFERROR(VLOOKUP(D11194,Rooms[[الشقة]:[وصف]],4,FALSE),"")</f>
        <v/>
      </c>
      <c r="K11194" s="16" t="str">
        <f t="shared" si="349"/>
        <v/>
      </c>
    </row>
    <row r="11195" spans="2:11" x14ac:dyDescent="0.2">
      <c r="B11195" s="10" t="str">
        <f t="shared" si="348"/>
        <v/>
      </c>
      <c r="C11195" s="30"/>
      <c r="H11195" s="10" t="str">
        <f>IFERROR(IF(INDEX(Rooms[اعتماد القيمة],MATCH(الحجز!$D11195,Rooms[الشقة],0),1)&lt;=الحجز!$C11195,((INDEX(Rooms[القيمة],MATCH(الحجز!$D11195,Rooms[الشقة],0),1)*الحجز!$E11195)+G11195)-F11195,الحجز!$H11195),"")</f>
        <v/>
      </c>
      <c r="I11195" s="10" t="str">
        <f>IFERROR(VLOOKUP(D11195,Rooms[[الشقة]:[وصف]],4,FALSE),"")</f>
        <v/>
      </c>
      <c r="K11195" s="16" t="str">
        <f t="shared" si="349"/>
        <v/>
      </c>
    </row>
    <row r="11196" spans="2:11" x14ac:dyDescent="0.2">
      <c r="B11196" s="10" t="str">
        <f t="shared" si="348"/>
        <v/>
      </c>
      <c r="C11196" s="30"/>
      <c r="H11196" s="10" t="str">
        <f>IFERROR(IF(INDEX(Rooms[اعتماد القيمة],MATCH(الحجز!$D11196,Rooms[الشقة],0),1)&lt;=الحجز!$C11196,((INDEX(Rooms[القيمة],MATCH(الحجز!$D11196,Rooms[الشقة],0),1)*الحجز!$E11196)+G11196)-F11196,الحجز!$H11196),"")</f>
        <v/>
      </c>
      <c r="I11196" s="10" t="str">
        <f>IFERROR(VLOOKUP(D11196,Rooms[[الشقة]:[وصف]],4,FALSE),"")</f>
        <v/>
      </c>
      <c r="K11196" s="16" t="str">
        <f t="shared" si="349"/>
        <v/>
      </c>
    </row>
    <row r="11197" spans="2:11" x14ac:dyDescent="0.2">
      <c r="B11197" s="10" t="str">
        <f t="shared" si="348"/>
        <v/>
      </c>
      <c r="C11197" s="30"/>
      <c r="H11197" s="10" t="str">
        <f>IFERROR(IF(INDEX(Rooms[اعتماد القيمة],MATCH(الحجز!$D11197,Rooms[الشقة],0),1)&lt;=الحجز!$C11197,((INDEX(Rooms[القيمة],MATCH(الحجز!$D11197,Rooms[الشقة],0),1)*الحجز!$E11197)+G11197)-F11197,الحجز!$H11197),"")</f>
        <v/>
      </c>
      <c r="I11197" s="10" t="str">
        <f>IFERROR(VLOOKUP(D11197,Rooms[[الشقة]:[وصف]],4,FALSE),"")</f>
        <v/>
      </c>
      <c r="K11197" s="16" t="str">
        <f t="shared" si="349"/>
        <v/>
      </c>
    </row>
    <row r="11198" spans="2:11" x14ac:dyDescent="0.2">
      <c r="B11198" s="10" t="str">
        <f t="shared" si="348"/>
        <v/>
      </c>
      <c r="C11198" s="30"/>
      <c r="H11198" s="10" t="str">
        <f>IFERROR(IF(INDEX(Rooms[اعتماد القيمة],MATCH(الحجز!$D11198,Rooms[الشقة],0),1)&lt;=الحجز!$C11198,((INDEX(Rooms[القيمة],MATCH(الحجز!$D11198,Rooms[الشقة],0),1)*الحجز!$E11198)+G11198)-F11198,الحجز!$H11198),"")</f>
        <v/>
      </c>
      <c r="I11198" s="10" t="str">
        <f>IFERROR(VLOOKUP(D11198,Rooms[[الشقة]:[وصف]],4,FALSE),"")</f>
        <v/>
      </c>
      <c r="K11198" s="16" t="str">
        <f t="shared" si="349"/>
        <v/>
      </c>
    </row>
    <row r="11199" spans="2:11" x14ac:dyDescent="0.2">
      <c r="B11199" s="10" t="str">
        <f t="shared" si="348"/>
        <v/>
      </c>
      <c r="C11199" s="30"/>
      <c r="H11199" s="10" t="str">
        <f>IFERROR(IF(INDEX(Rooms[اعتماد القيمة],MATCH(الحجز!$D11199,Rooms[الشقة],0),1)&lt;=الحجز!$C11199,((INDEX(Rooms[القيمة],MATCH(الحجز!$D11199,Rooms[الشقة],0),1)*الحجز!$E11199)+G11199)-F11199,الحجز!$H11199),"")</f>
        <v/>
      </c>
      <c r="I11199" s="10" t="str">
        <f>IFERROR(VLOOKUP(D11199,Rooms[[الشقة]:[وصف]],4,FALSE),"")</f>
        <v/>
      </c>
      <c r="K11199" s="16" t="str">
        <f t="shared" si="349"/>
        <v/>
      </c>
    </row>
    <row r="11200" spans="2:11" x14ac:dyDescent="0.2">
      <c r="B11200" s="10" t="str">
        <f t="shared" si="348"/>
        <v/>
      </c>
      <c r="C11200" s="30"/>
      <c r="H11200" s="10" t="str">
        <f>IFERROR(IF(INDEX(Rooms[اعتماد القيمة],MATCH(الحجز!$D11200,Rooms[الشقة],0),1)&lt;=الحجز!$C11200,((INDEX(Rooms[القيمة],MATCH(الحجز!$D11200,Rooms[الشقة],0),1)*الحجز!$E11200)+G11200)-F11200,الحجز!$H11200),"")</f>
        <v/>
      </c>
      <c r="I11200" s="10" t="str">
        <f>IFERROR(VLOOKUP(D11200,Rooms[[الشقة]:[وصف]],4,FALSE),"")</f>
        <v/>
      </c>
      <c r="K11200" s="16" t="str">
        <f t="shared" si="349"/>
        <v/>
      </c>
    </row>
    <row r="11201" spans="2:11" x14ac:dyDescent="0.2">
      <c r="B11201" s="10" t="str">
        <f t="shared" si="348"/>
        <v/>
      </c>
      <c r="C11201" s="30"/>
      <c r="H11201" s="10" t="str">
        <f>IFERROR(IF(INDEX(Rooms[اعتماد القيمة],MATCH(الحجز!$D11201,Rooms[الشقة],0),1)&lt;=الحجز!$C11201,((INDEX(Rooms[القيمة],MATCH(الحجز!$D11201,Rooms[الشقة],0),1)*الحجز!$E11201)+G11201)-F11201,الحجز!$H11201),"")</f>
        <v/>
      </c>
      <c r="I11201" s="10" t="str">
        <f>IFERROR(VLOOKUP(D11201,Rooms[[الشقة]:[وصف]],4,FALSE),"")</f>
        <v/>
      </c>
      <c r="K11201" s="16" t="str">
        <f t="shared" si="349"/>
        <v/>
      </c>
    </row>
    <row r="11202" spans="2:11" x14ac:dyDescent="0.2">
      <c r="B11202" s="10" t="str">
        <f t="shared" si="348"/>
        <v/>
      </c>
      <c r="C11202" s="30"/>
      <c r="H11202" s="10" t="str">
        <f>IFERROR(IF(INDEX(Rooms[اعتماد القيمة],MATCH(الحجز!$D11202,Rooms[الشقة],0),1)&lt;=الحجز!$C11202,((INDEX(Rooms[القيمة],MATCH(الحجز!$D11202,Rooms[الشقة],0),1)*الحجز!$E11202)+G11202)-F11202,الحجز!$H11202),"")</f>
        <v/>
      </c>
      <c r="I11202" s="10" t="str">
        <f>IFERROR(VLOOKUP(D11202,Rooms[[الشقة]:[وصف]],4,FALSE),"")</f>
        <v/>
      </c>
      <c r="K11202" s="16" t="str">
        <f t="shared" si="349"/>
        <v/>
      </c>
    </row>
    <row r="11203" spans="2:11" x14ac:dyDescent="0.2">
      <c r="B11203" s="10" t="str">
        <f t="shared" si="348"/>
        <v/>
      </c>
      <c r="C11203" s="30"/>
      <c r="H11203" s="10" t="str">
        <f>IFERROR(IF(INDEX(Rooms[اعتماد القيمة],MATCH(الحجز!$D11203,Rooms[الشقة],0),1)&lt;=الحجز!$C11203,((INDEX(Rooms[القيمة],MATCH(الحجز!$D11203,Rooms[الشقة],0),1)*الحجز!$E11203)+G11203)-F11203,الحجز!$H11203),"")</f>
        <v/>
      </c>
      <c r="I11203" s="10" t="str">
        <f>IFERROR(VLOOKUP(D11203,Rooms[[الشقة]:[وصف]],4,FALSE),"")</f>
        <v/>
      </c>
      <c r="K11203" s="16" t="str">
        <f t="shared" si="349"/>
        <v/>
      </c>
    </row>
    <row r="11204" spans="2:11" x14ac:dyDescent="0.2">
      <c r="B11204" s="10" t="str">
        <f t="shared" si="348"/>
        <v/>
      </c>
      <c r="C11204" s="30"/>
      <c r="H11204" s="10" t="str">
        <f>IFERROR(IF(INDEX(Rooms[اعتماد القيمة],MATCH(الحجز!$D11204,Rooms[الشقة],0),1)&lt;=الحجز!$C11204,((INDEX(Rooms[القيمة],MATCH(الحجز!$D11204,Rooms[الشقة],0),1)*الحجز!$E11204)+G11204)-F11204,الحجز!$H11204),"")</f>
        <v/>
      </c>
      <c r="I11204" s="10" t="str">
        <f>IFERROR(VLOOKUP(D11204,Rooms[[الشقة]:[وصف]],4,FALSE),"")</f>
        <v/>
      </c>
      <c r="K11204" s="16" t="str">
        <f t="shared" si="349"/>
        <v/>
      </c>
    </row>
    <row r="11205" spans="2:11" x14ac:dyDescent="0.2">
      <c r="B11205" s="10" t="str">
        <f t="shared" ref="B11205:B11268" si="350">IF(C11205&lt;&gt;"",ROW(A11202),"")</f>
        <v/>
      </c>
      <c r="C11205" s="30"/>
      <c r="H11205" s="10" t="str">
        <f>IFERROR(IF(INDEX(Rooms[اعتماد القيمة],MATCH(الحجز!$D11205,Rooms[الشقة],0),1)&lt;=الحجز!$C11205,((INDEX(Rooms[القيمة],MATCH(الحجز!$D11205,Rooms[الشقة],0),1)*الحجز!$E11205)+G11205)-F11205,الحجز!$H11205),"")</f>
        <v/>
      </c>
      <c r="I11205" s="10" t="str">
        <f>IFERROR(VLOOKUP(D11205,Rooms[[الشقة]:[وصف]],4,FALSE),"")</f>
        <v/>
      </c>
      <c r="K11205" s="16" t="str">
        <f t="shared" ref="K11205:K11268" si="351">IF(AND(E11205="",C11205=""),"",C11205+(IF(E11205&lt;1,E11205,(E11205-1))))</f>
        <v/>
      </c>
    </row>
    <row r="11206" spans="2:11" x14ac:dyDescent="0.2">
      <c r="B11206" s="10" t="str">
        <f t="shared" si="350"/>
        <v/>
      </c>
      <c r="C11206" s="30"/>
      <c r="H11206" s="10" t="str">
        <f>IFERROR(IF(INDEX(Rooms[اعتماد القيمة],MATCH(الحجز!$D11206,Rooms[الشقة],0),1)&lt;=الحجز!$C11206,((INDEX(Rooms[القيمة],MATCH(الحجز!$D11206,Rooms[الشقة],0),1)*الحجز!$E11206)+G11206)-F11206,الحجز!$H11206),"")</f>
        <v/>
      </c>
      <c r="I11206" s="10" t="str">
        <f>IFERROR(VLOOKUP(D11206,Rooms[[الشقة]:[وصف]],4,FALSE),"")</f>
        <v/>
      </c>
      <c r="K11206" s="16" t="str">
        <f t="shared" si="351"/>
        <v/>
      </c>
    </row>
    <row r="11207" spans="2:11" x14ac:dyDescent="0.2">
      <c r="B11207" s="10" t="str">
        <f t="shared" si="350"/>
        <v/>
      </c>
      <c r="C11207" s="30"/>
      <c r="H11207" s="10" t="str">
        <f>IFERROR(IF(INDEX(Rooms[اعتماد القيمة],MATCH(الحجز!$D11207,Rooms[الشقة],0),1)&lt;=الحجز!$C11207,((INDEX(Rooms[القيمة],MATCH(الحجز!$D11207,Rooms[الشقة],0),1)*الحجز!$E11207)+G11207)-F11207,الحجز!$H11207),"")</f>
        <v/>
      </c>
      <c r="I11207" s="10" t="str">
        <f>IFERROR(VLOOKUP(D11207,Rooms[[الشقة]:[وصف]],4,FALSE),"")</f>
        <v/>
      </c>
      <c r="K11207" s="16" t="str">
        <f t="shared" si="351"/>
        <v/>
      </c>
    </row>
    <row r="11208" spans="2:11" x14ac:dyDescent="0.2">
      <c r="B11208" s="10" t="str">
        <f t="shared" si="350"/>
        <v/>
      </c>
      <c r="C11208" s="30"/>
      <c r="H11208" s="10" t="str">
        <f>IFERROR(IF(INDEX(Rooms[اعتماد القيمة],MATCH(الحجز!$D11208,Rooms[الشقة],0),1)&lt;=الحجز!$C11208,((INDEX(Rooms[القيمة],MATCH(الحجز!$D11208,Rooms[الشقة],0),1)*الحجز!$E11208)+G11208)-F11208,الحجز!$H11208),"")</f>
        <v/>
      </c>
      <c r="I11208" s="10" t="str">
        <f>IFERROR(VLOOKUP(D11208,Rooms[[الشقة]:[وصف]],4,FALSE),"")</f>
        <v/>
      </c>
      <c r="K11208" s="16" t="str">
        <f t="shared" si="351"/>
        <v/>
      </c>
    </row>
    <row r="11209" spans="2:11" x14ac:dyDescent="0.2">
      <c r="B11209" s="10" t="str">
        <f t="shared" si="350"/>
        <v/>
      </c>
      <c r="C11209" s="30"/>
      <c r="H11209" s="10" t="str">
        <f>IFERROR(IF(INDEX(Rooms[اعتماد القيمة],MATCH(الحجز!$D11209,Rooms[الشقة],0),1)&lt;=الحجز!$C11209,((INDEX(Rooms[القيمة],MATCH(الحجز!$D11209,Rooms[الشقة],0),1)*الحجز!$E11209)+G11209)-F11209,الحجز!$H11209),"")</f>
        <v/>
      </c>
      <c r="I11209" s="10" t="str">
        <f>IFERROR(VLOOKUP(D11209,Rooms[[الشقة]:[وصف]],4,FALSE),"")</f>
        <v/>
      </c>
      <c r="K11209" s="16" t="str">
        <f t="shared" si="351"/>
        <v/>
      </c>
    </row>
    <row r="11210" spans="2:11" x14ac:dyDescent="0.2">
      <c r="B11210" s="10" t="str">
        <f t="shared" si="350"/>
        <v/>
      </c>
      <c r="C11210" s="30"/>
      <c r="H11210" s="10" t="str">
        <f>IFERROR(IF(INDEX(Rooms[اعتماد القيمة],MATCH(الحجز!$D11210,Rooms[الشقة],0),1)&lt;=الحجز!$C11210,((INDEX(Rooms[القيمة],MATCH(الحجز!$D11210,Rooms[الشقة],0),1)*الحجز!$E11210)+G11210)-F11210,الحجز!$H11210),"")</f>
        <v/>
      </c>
      <c r="I11210" s="10" t="str">
        <f>IFERROR(VLOOKUP(D11210,Rooms[[الشقة]:[وصف]],4,FALSE),"")</f>
        <v/>
      </c>
      <c r="K11210" s="16" t="str">
        <f t="shared" si="351"/>
        <v/>
      </c>
    </row>
    <row r="11211" spans="2:11" x14ac:dyDescent="0.2">
      <c r="B11211" s="10" t="str">
        <f t="shared" si="350"/>
        <v/>
      </c>
      <c r="C11211" s="30"/>
      <c r="H11211" s="10" t="str">
        <f>IFERROR(IF(INDEX(Rooms[اعتماد القيمة],MATCH(الحجز!$D11211,Rooms[الشقة],0),1)&lt;=الحجز!$C11211,((INDEX(Rooms[القيمة],MATCH(الحجز!$D11211,Rooms[الشقة],0),1)*الحجز!$E11211)+G11211)-F11211,الحجز!$H11211),"")</f>
        <v/>
      </c>
      <c r="I11211" s="10" t="str">
        <f>IFERROR(VLOOKUP(D11211,Rooms[[الشقة]:[وصف]],4,FALSE),"")</f>
        <v/>
      </c>
      <c r="K11211" s="16" t="str">
        <f t="shared" si="351"/>
        <v/>
      </c>
    </row>
    <row r="11212" spans="2:11" x14ac:dyDescent="0.2">
      <c r="B11212" s="10" t="str">
        <f t="shared" si="350"/>
        <v/>
      </c>
      <c r="C11212" s="30"/>
      <c r="H11212" s="10" t="str">
        <f>IFERROR(IF(INDEX(Rooms[اعتماد القيمة],MATCH(الحجز!$D11212,Rooms[الشقة],0),1)&lt;=الحجز!$C11212,((INDEX(Rooms[القيمة],MATCH(الحجز!$D11212,Rooms[الشقة],0),1)*الحجز!$E11212)+G11212)-F11212,الحجز!$H11212),"")</f>
        <v/>
      </c>
      <c r="I11212" s="10" t="str">
        <f>IFERROR(VLOOKUP(D11212,Rooms[[الشقة]:[وصف]],4,FALSE),"")</f>
        <v/>
      </c>
      <c r="K11212" s="16" t="str">
        <f t="shared" si="351"/>
        <v/>
      </c>
    </row>
    <row r="11213" spans="2:11" x14ac:dyDescent="0.2">
      <c r="B11213" s="10" t="str">
        <f t="shared" si="350"/>
        <v/>
      </c>
      <c r="C11213" s="30"/>
      <c r="H11213" s="10" t="str">
        <f>IFERROR(IF(INDEX(Rooms[اعتماد القيمة],MATCH(الحجز!$D11213,Rooms[الشقة],0),1)&lt;=الحجز!$C11213,((INDEX(Rooms[القيمة],MATCH(الحجز!$D11213,Rooms[الشقة],0),1)*الحجز!$E11213)+G11213)-F11213,الحجز!$H11213),"")</f>
        <v/>
      </c>
      <c r="I11213" s="10" t="str">
        <f>IFERROR(VLOOKUP(D11213,Rooms[[الشقة]:[وصف]],4,FALSE),"")</f>
        <v/>
      </c>
      <c r="K11213" s="16" t="str">
        <f t="shared" si="351"/>
        <v/>
      </c>
    </row>
    <row r="11214" spans="2:11" x14ac:dyDescent="0.2">
      <c r="B11214" s="10" t="str">
        <f t="shared" si="350"/>
        <v/>
      </c>
      <c r="C11214" s="30"/>
      <c r="H11214" s="10" t="str">
        <f>IFERROR(IF(INDEX(Rooms[اعتماد القيمة],MATCH(الحجز!$D11214,Rooms[الشقة],0),1)&lt;=الحجز!$C11214,((INDEX(Rooms[القيمة],MATCH(الحجز!$D11214,Rooms[الشقة],0),1)*الحجز!$E11214)+G11214)-F11214,الحجز!$H11214),"")</f>
        <v/>
      </c>
      <c r="I11214" s="10" t="str">
        <f>IFERROR(VLOOKUP(D11214,Rooms[[الشقة]:[وصف]],4,FALSE),"")</f>
        <v/>
      </c>
      <c r="K11214" s="16" t="str">
        <f t="shared" si="351"/>
        <v/>
      </c>
    </row>
    <row r="11215" spans="2:11" x14ac:dyDescent="0.2">
      <c r="B11215" s="10" t="str">
        <f t="shared" si="350"/>
        <v/>
      </c>
      <c r="C11215" s="30"/>
      <c r="H11215" s="10" t="str">
        <f>IFERROR(IF(INDEX(Rooms[اعتماد القيمة],MATCH(الحجز!$D11215,Rooms[الشقة],0),1)&lt;=الحجز!$C11215,((INDEX(Rooms[القيمة],MATCH(الحجز!$D11215,Rooms[الشقة],0),1)*الحجز!$E11215)+G11215)-F11215,الحجز!$H11215),"")</f>
        <v/>
      </c>
      <c r="I11215" s="10" t="str">
        <f>IFERROR(VLOOKUP(D11215,Rooms[[الشقة]:[وصف]],4,FALSE),"")</f>
        <v/>
      </c>
      <c r="K11215" s="16" t="str">
        <f t="shared" si="351"/>
        <v/>
      </c>
    </row>
    <row r="11216" spans="2:11" x14ac:dyDescent="0.2">
      <c r="B11216" s="10" t="str">
        <f t="shared" si="350"/>
        <v/>
      </c>
      <c r="C11216" s="30"/>
      <c r="H11216" s="10" t="str">
        <f>IFERROR(IF(INDEX(Rooms[اعتماد القيمة],MATCH(الحجز!$D11216,Rooms[الشقة],0),1)&lt;=الحجز!$C11216,((INDEX(Rooms[القيمة],MATCH(الحجز!$D11216,Rooms[الشقة],0),1)*الحجز!$E11216)+G11216)-F11216,الحجز!$H11216),"")</f>
        <v/>
      </c>
      <c r="I11216" s="10" t="str">
        <f>IFERROR(VLOOKUP(D11216,Rooms[[الشقة]:[وصف]],4,FALSE),"")</f>
        <v/>
      </c>
      <c r="K11216" s="16" t="str">
        <f t="shared" si="351"/>
        <v/>
      </c>
    </row>
    <row r="11217" spans="2:11" x14ac:dyDescent="0.2">
      <c r="B11217" s="10" t="str">
        <f t="shared" si="350"/>
        <v/>
      </c>
      <c r="C11217" s="30"/>
      <c r="H11217" s="10" t="str">
        <f>IFERROR(IF(INDEX(Rooms[اعتماد القيمة],MATCH(الحجز!$D11217,Rooms[الشقة],0),1)&lt;=الحجز!$C11217,((INDEX(Rooms[القيمة],MATCH(الحجز!$D11217,Rooms[الشقة],0),1)*الحجز!$E11217)+G11217)-F11217,الحجز!$H11217),"")</f>
        <v/>
      </c>
      <c r="I11217" s="10" t="str">
        <f>IFERROR(VLOOKUP(D11217,Rooms[[الشقة]:[وصف]],4,FALSE),"")</f>
        <v/>
      </c>
      <c r="K11217" s="16" t="str">
        <f t="shared" si="351"/>
        <v/>
      </c>
    </row>
    <row r="11218" spans="2:11" x14ac:dyDescent="0.2">
      <c r="B11218" s="10" t="str">
        <f t="shared" si="350"/>
        <v/>
      </c>
      <c r="C11218" s="30"/>
      <c r="H11218" s="10" t="str">
        <f>IFERROR(IF(INDEX(Rooms[اعتماد القيمة],MATCH(الحجز!$D11218,Rooms[الشقة],0),1)&lt;=الحجز!$C11218,((INDEX(Rooms[القيمة],MATCH(الحجز!$D11218,Rooms[الشقة],0),1)*الحجز!$E11218)+G11218)-F11218,الحجز!$H11218),"")</f>
        <v/>
      </c>
      <c r="I11218" s="10" t="str">
        <f>IFERROR(VLOOKUP(D11218,Rooms[[الشقة]:[وصف]],4,FALSE),"")</f>
        <v/>
      </c>
      <c r="K11218" s="16" t="str">
        <f t="shared" si="351"/>
        <v/>
      </c>
    </row>
    <row r="11219" spans="2:11" x14ac:dyDescent="0.2">
      <c r="B11219" s="10" t="str">
        <f t="shared" si="350"/>
        <v/>
      </c>
      <c r="C11219" s="30"/>
      <c r="H11219" s="10" t="str">
        <f>IFERROR(IF(INDEX(Rooms[اعتماد القيمة],MATCH(الحجز!$D11219,Rooms[الشقة],0),1)&lt;=الحجز!$C11219,((INDEX(Rooms[القيمة],MATCH(الحجز!$D11219,Rooms[الشقة],0),1)*الحجز!$E11219)+G11219)-F11219,الحجز!$H11219),"")</f>
        <v/>
      </c>
      <c r="I11219" s="10" t="str">
        <f>IFERROR(VLOOKUP(D11219,Rooms[[الشقة]:[وصف]],4,FALSE),"")</f>
        <v/>
      </c>
      <c r="K11219" s="16" t="str">
        <f t="shared" si="351"/>
        <v/>
      </c>
    </row>
    <row r="11220" spans="2:11" x14ac:dyDescent="0.2">
      <c r="B11220" s="10" t="str">
        <f t="shared" si="350"/>
        <v/>
      </c>
      <c r="C11220" s="30"/>
      <c r="H11220" s="10" t="str">
        <f>IFERROR(IF(INDEX(Rooms[اعتماد القيمة],MATCH(الحجز!$D11220,Rooms[الشقة],0),1)&lt;=الحجز!$C11220,((INDEX(Rooms[القيمة],MATCH(الحجز!$D11220,Rooms[الشقة],0),1)*الحجز!$E11220)+G11220)-F11220,الحجز!$H11220),"")</f>
        <v/>
      </c>
      <c r="I11220" s="10" t="str">
        <f>IFERROR(VLOOKUP(D11220,Rooms[[الشقة]:[وصف]],4,FALSE),"")</f>
        <v/>
      </c>
      <c r="K11220" s="16" t="str">
        <f t="shared" si="351"/>
        <v/>
      </c>
    </row>
    <row r="11221" spans="2:11" x14ac:dyDescent="0.2">
      <c r="B11221" s="10" t="str">
        <f t="shared" si="350"/>
        <v/>
      </c>
      <c r="C11221" s="30"/>
      <c r="H11221" s="10" t="str">
        <f>IFERROR(IF(INDEX(Rooms[اعتماد القيمة],MATCH(الحجز!$D11221,Rooms[الشقة],0),1)&lt;=الحجز!$C11221,((INDEX(Rooms[القيمة],MATCH(الحجز!$D11221,Rooms[الشقة],0),1)*الحجز!$E11221)+G11221)-F11221,الحجز!$H11221),"")</f>
        <v/>
      </c>
      <c r="I11221" s="10" t="str">
        <f>IFERROR(VLOOKUP(D11221,Rooms[[الشقة]:[وصف]],4,FALSE),"")</f>
        <v/>
      </c>
      <c r="K11221" s="16" t="str">
        <f t="shared" si="351"/>
        <v/>
      </c>
    </row>
    <row r="11222" spans="2:11" x14ac:dyDescent="0.2">
      <c r="B11222" s="10" t="str">
        <f t="shared" si="350"/>
        <v/>
      </c>
      <c r="C11222" s="30"/>
      <c r="H11222" s="10" t="str">
        <f>IFERROR(IF(INDEX(Rooms[اعتماد القيمة],MATCH(الحجز!$D11222,Rooms[الشقة],0),1)&lt;=الحجز!$C11222,((INDEX(Rooms[القيمة],MATCH(الحجز!$D11222,Rooms[الشقة],0),1)*الحجز!$E11222)+G11222)-F11222,الحجز!$H11222),"")</f>
        <v/>
      </c>
      <c r="I11222" s="10" t="str">
        <f>IFERROR(VLOOKUP(D11222,Rooms[[الشقة]:[وصف]],4,FALSE),"")</f>
        <v/>
      </c>
      <c r="K11222" s="16" t="str">
        <f t="shared" si="351"/>
        <v/>
      </c>
    </row>
    <row r="11223" spans="2:11" x14ac:dyDescent="0.2">
      <c r="B11223" s="10" t="str">
        <f t="shared" si="350"/>
        <v/>
      </c>
      <c r="C11223" s="30"/>
      <c r="H11223" s="10" t="str">
        <f>IFERROR(IF(INDEX(Rooms[اعتماد القيمة],MATCH(الحجز!$D11223,Rooms[الشقة],0),1)&lt;=الحجز!$C11223,((INDEX(Rooms[القيمة],MATCH(الحجز!$D11223,Rooms[الشقة],0),1)*الحجز!$E11223)+G11223)-F11223,الحجز!$H11223),"")</f>
        <v/>
      </c>
      <c r="I11223" s="10" t="str">
        <f>IFERROR(VLOOKUP(D11223,Rooms[[الشقة]:[وصف]],4,FALSE),"")</f>
        <v/>
      </c>
      <c r="K11223" s="16" t="str">
        <f t="shared" si="351"/>
        <v/>
      </c>
    </row>
    <row r="11224" spans="2:11" x14ac:dyDescent="0.2">
      <c r="B11224" s="10" t="str">
        <f t="shared" si="350"/>
        <v/>
      </c>
      <c r="C11224" s="30"/>
      <c r="H11224" s="10" t="str">
        <f>IFERROR(IF(INDEX(Rooms[اعتماد القيمة],MATCH(الحجز!$D11224,Rooms[الشقة],0),1)&lt;=الحجز!$C11224,((INDEX(Rooms[القيمة],MATCH(الحجز!$D11224,Rooms[الشقة],0),1)*الحجز!$E11224)+G11224)-F11224,الحجز!$H11224),"")</f>
        <v/>
      </c>
      <c r="I11224" s="10" t="str">
        <f>IFERROR(VLOOKUP(D11224,Rooms[[الشقة]:[وصف]],4,FALSE),"")</f>
        <v/>
      </c>
      <c r="K11224" s="16" t="str">
        <f t="shared" si="351"/>
        <v/>
      </c>
    </row>
    <row r="11225" spans="2:11" x14ac:dyDescent="0.2">
      <c r="B11225" s="10" t="str">
        <f t="shared" si="350"/>
        <v/>
      </c>
      <c r="C11225" s="30"/>
      <c r="H11225" s="10" t="str">
        <f>IFERROR(IF(INDEX(Rooms[اعتماد القيمة],MATCH(الحجز!$D11225,Rooms[الشقة],0),1)&lt;=الحجز!$C11225,((INDEX(Rooms[القيمة],MATCH(الحجز!$D11225,Rooms[الشقة],0),1)*الحجز!$E11225)+G11225)-F11225,الحجز!$H11225),"")</f>
        <v/>
      </c>
      <c r="I11225" s="10" t="str">
        <f>IFERROR(VLOOKUP(D11225,Rooms[[الشقة]:[وصف]],4,FALSE),"")</f>
        <v/>
      </c>
      <c r="K11225" s="16" t="str">
        <f t="shared" si="351"/>
        <v/>
      </c>
    </row>
    <row r="11226" spans="2:11" x14ac:dyDescent="0.2">
      <c r="B11226" s="10" t="str">
        <f t="shared" si="350"/>
        <v/>
      </c>
      <c r="C11226" s="30"/>
      <c r="H11226" s="10" t="str">
        <f>IFERROR(IF(INDEX(Rooms[اعتماد القيمة],MATCH(الحجز!$D11226,Rooms[الشقة],0),1)&lt;=الحجز!$C11226,((INDEX(Rooms[القيمة],MATCH(الحجز!$D11226,Rooms[الشقة],0),1)*الحجز!$E11226)+G11226)-F11226,الحجز!$H11226),"")</f>
        <v/>
      </c>
      <c r="I11226" s="10" t="str">
        <f>IFERROR(VLOOKUP(D11226,Rooms[[الشقة]:[وصف]],4,FALSE),"")</f>
        <v/>
      </c>
      <c r="K11226" s="16" t="str">
        <f t="shared" si="351"/>
        <v/>
      </c>
    </row>
    <row r="11227" spans="2:11" x14ac:dyDescent="0.2">
      <c r="B11227" s="10" t="str">
        <f t="shared" si="350"/>
        <v/>
      </c>
      <c r="C11227" s="30"/>
      <c r="H11227" s="10" t="str">
        <f>IFERROR(IF(INDEX(Rooms[اعتماد القيمة],MATCH(الحجز!$D11227,Rooms[الشقة],0),1)&lt;=الحجز!$C11227,((INDEX(Rooms[القيمة],MATCH(الحجز!$D11227,Rooms[الشقة],0),1)*الحجز!$E11227)+G11227)-F11227,الحجز!$H11227),"")</f>
        <v/>
      </c>
      <c r="I11227" s="10" t="str">
        <f>IFERROR(VLOOKUP(D11227,Rooms[[الشقة]:[وصف]],4,FALSE),"")</f>
        <v/>
      </c>
      <c r="K11227" s="16" t="str">
        <f t="shared" si="351"/>
        <v/>
      </c>
    </row>
    <row r="11228" spans="2:11" x14ac:dyDescent="0.2">
      <c r="B11228" s="10" t="str">
        <f t="shared" si="350"/>
        <v/>
      </c>
      <c r="C11228" s="30"/>
      <c r="H11228" s="10" t="str">
        <f>IFERROR(IF(INDEX(Rooms[اعتماد القيمة],MATCH(الحجز!$D11228,Rooms[الشقة],0),1)&lt;=الحجز!$C11228,((INDEX(Rooms[القيمة],MATCH(الحجز!$D11228,Rooms[الشقة],0),1)*الحجز!$E11228)+G11228)-F11228,الحجز!$H11228),"")</f>
        <v/>
      </c>
      <c r="I11228" s="10" t="str">
        <f>IFERROR(VLOOKUP(D11228,Rooms[[الشقة]:[وصف]],4,FALSE),"")</f>
        <v/>
      </c>
      <c r="K11228" s="16" t="str">
        <f t="shared" si="351"/>
        <v/>
      </c>
    </row>
    <row r="11229" spans="2:11" x14ac:dyDescent="0.2">
      <c r="B11229" s="10" t="str">
        <f t="shared" si="350"/>
        <v/>
      </c>
      <c r="C11229" s="30"/>
      <c r="H11229" s="10" t="str">
        <f>IFERROR(IF(INDEX(Rooms[اعتماد القيمة],MATCH(الحجز!$D11229,Rooms[الشقة],0),1)&lt;=الحجز!$C11229,((INDEX(Rooms[القيمة],MATCH(الحجز!$D11229,Rooms[الشقة],0),1)*الحجز!$E11229)+G11229)-F11229,الحجز!$H11229),"")</f>
        <v/>
      </c>
      <c r="I11229" s="10" t="str">
        <f>IFERROR(VLOOKUP(D11229,Rooms[[الشقة]:[وصف]],4,FALSE),"")</f>
        <v/>
      </c>
      <c r="K11229" s="16" t="str">
        <f t="shared" si="351"/>
        <v/>
      </c>
    </row>
    <row r="11230" spans="2:11" x14ac:dyDescent="0.2">
      <c r="B11230" s="10" t="str">
        <f t="shared" si="350"/>
        <v/>
      </c>
      <c r="C11230" s="30"/>
      <c r="H11230" s="10" t="str">
        <f>IFERROR(IF(INDEX(Rooms[اعتماد القيمة],MATCH(الحجز!$D11230,Rooms[الشقة],0),1)&lt;=الحجز!$C11230,((INDEX(Rooms[القيمة],MATCH(الحجز!$D11230,Rooms[الشقة],0),1)*الحجز!$E11230)+G11230)-F11230,الحجز!$H11230),"")</f>
        <v/>
      </c>
      <c r="I11230" s="10" t="str">
        <f>IFERROR(VLOOKUP(D11230,Rooms[[الشقة]:[وصف]],4,FALSE),"")</f>
        <v/>
      </c>
      <c r="K11230" s="16" t="str">
        <f t="shared" si="351"/>
        <v/>
      </c>
    </row>
    <row r="11231" spans="2:11" x14ac:dyDescent="0.2">
      <c r="B11231" s="10" t="str">
        <f t="shared" si="350"/>
        <v/>
      </c>
      <c r="C11231" s="30"/>
      <c r="H11231" s="10" t="str">
        <f>IFERROR(IF(INDEX(Rooms[اعتماد القيمة],MATCH(الحجز!$D11231,Rooms[الشقة],0),1)&lt;=الحجز!$C11231,((INDEX(Rooms[القيمة],MATCH(الحجز!$D11231,Rooms[الشقة],0),1)*الحجز!$E11231)+G11231)-F11231,الحجز!$H11231),"")</f>
        <v/>
      </c>
      <c r="I11231" s="10" t="str">
        <f>IFERROR(VLOOKUP(D11231,Rooms[[الشقة]:[وصف]],4,FALSE),"")</f>
        <v/>
      </c>
      <c r="K11231" s="16" t="str">
        <f t="shared" si="351"/>
        <v/>
      </c>
    </row>
    <row r="11232" spans="2:11" x14ac:dyDescent="0.2">
      <c r="B11232" s="10" t="str">
        <f t="shared" si="350"/>
        <v/>
      </c>
      <c r="C11232" s="30"/>
      <c r="H11232" s="10" t="str">
        <f>IFERROR(IF(INDEX(Rooms[اعتماد القيمة],MATCH(الحجز!$D11232,Rooms[الشقة],0),1)&lt;=الحجز!$C11232,((INDEX(Rooms[القيمة],MATCH(الحجز!$D11232,Rooms[الشقة],0),1)*الحجز!$E11232)+G11232)-F11232,الحجز!$H11232),"")</f>
        <v/>
      </c>
      <c r="I11232" s="10" t="str">
        <f>IFERROR(VLOOKUP(D11232,Rooms[[الشقة]:[وصف]],4,FALSE),"")</f>
        <v/>
      </c>
      <c r="K11232" s="16" t="str">
        <f t="shared" si="351"/>
        <v/>
      </c>
    </row>
    <row r="11233" spans="2:11" x14ac:dyDescent="0.2">
      <c r="B11233" s="10" t="str">
        <f t="shared" si="350"/>
        <v/>
      </c>
      <c r="C11233" s="30"/>
      <c r="H11233" s="10" t="str">
        <f>IFERROR(IF(INDEX(Rooms[اعتماد القيمة],MATCH(الحجز!$D11233,Rooms[الشقة],0),1)&lt;=الحجز!$C11233,((INDEX(Rooms[القيمة],MATCH(الحجز!$D11233,Rooms[الشقة],0),1)*الحجز!$E11233)+G11233)-F11233,الحجز!$H11233),"")</f>
        <v/>
      </c>
      <c r="I11233" s="10" t="str">
        <f>IFERROR(VLOOKUP(D11233,Rooms[[الشقة]:[وصف]],4,FALSE),"")</f>
        <v/>
      </c>
      <c r="K11233" s="16" t="str">
        <f t="shared" si="351"/>
        <v/>
      </c>
    </row>
    <row r="11234" spans="2:11" x14ac:dyDescent="0.2">
      <c r="B11234" s="10" t="str">
        <f t="shared" si="350"/>
        <v/>
      </c>
      <c r="C11234" s="30"/>
      <c r="H11234" s="10" t="str">
        <f>IFERROR(IF(INDEX(Rooms[اعتماد القيمة],MATCH(الحجز!$D11234,Rooms[الشقة],0),1)&lt;=الحجز!$C11234,((INDEX(Rooms[القيمة],MATCH(الحجز!$D11234,Rooms[الشقة],0),1)*الحجز!$E11234)+G11234)-F11234,الحجز!$H11234),"")</f>
        <v/>
      </c>
      <c r="I11234" s="10" t="str">
        <f>IFERROR(VLOOKUP(D11234,Rooms[[الشقة]:[وصف]],4,FALSE),"")</f>
        <v/>
      </c>
      <c r="K11234" s="16" t="str">
        <f t="shared" si="351"/>
        <v/>
      </c>
    </row>
    <row r="11235" spans="2:11" x14ac:dyDescent="0.2">
      <c r="B11235" s="10" t="str">
        <f t="shared" si="350"/>
        <v/>
      </c>
      <c r="C11235" s="30"/>
      <c r="H11235" s="10" t="str">
        <f>IFERROR(IF(INDEX(Rooms[اعتماد القيمة],MATCH(الحجز!$D11235,Rooms[الشقة],0),1)&lt;=الحجز!$C11235,((INDEX(Rooms[القيمة],MATCH(الحجز!$D11235,Rooms[الشقة],0),1)*الحجز!$E11235)+G11235)-F11235,الحجز!$H11235),"")</f>
        <v/>
      </c>
      <c r="I11235" s="10" t="str">
        <f>IFERROR(VLOOKUP(D11235,Rooms[[الشقة]:[وصف]],4,FALSE),"")</f>
        <v/>
      </c>
      <c r="K11235" s="16" t="str">
        <f t="shared" si="351"/>
        <v/>
      </c>
    </row>
    <row r="11236" spans="2:11" x14ac:dyDescent="0.2">
      <c r="B11236" s="10" t="str">
        <f t="shared" si="350"/>
        <v/>
      </c>
      <c r="C11236" s="30"/>
      <c r="H11236" s="10" t="str">
        <f>IFERROR(IF(INDEX(Rooms[اعتماد القيمة],MATCH(الحجز!$D11236,Rooms[الشقة],0),1)&lt;=الحجز!$C11236,((INDEX(Rooms[القيمة],MATCH(الحجز!$D11236,Rooms[الشقة],0),1)*الحجز!$E11236)+G11236)-F11236,الحجز!$H11236),"")</f>
        <v/>
      </c>
      <c r="I11236" s="10" t="str">
        <f>IFERROR(VLOOKUP(D11236,Rooms[[الشقة]:[وصف]],4,FALSE),"")</f>
        <v/>
      </c>
      <c r="K11236" s="16" t="str">
        <f t="shared" si="351"/>
        <v/>
      </c>
    </row>
    <row r="11237" spans="2:11" x14ac:dyDescent="0.2">
      <c r="B11237" s="10" t="str">
        <f t="shared" si="350"/>
        <v/>
      </c>
      <c r="C11237" s="30"/>
      <c r="H11237" s="10" t="str">
        <f>IFERROR(IF(INDEX(Rooms[اعتماد القيمة],MATCH(الحجز!$D11237,Rooms[الشقة],0),1)&lt;=الحجز!$C11237,((INDEX(Rooms[القيمة],MATCH(الحجز!$D11237,Rooms[الشقة],0),1)*الحجز!$E11237)+G11237)-F11237,الحجز!$H11237),"")</f>
        <v/>
      </c>
      <c r="I11237" s="10" t="str">
        <f>IFERROR(VLOOKUP(D11237,Rooms[[الشقة]:[وصف]],4,FALSE),"")</f>
        <v/>
      </c>
      <c r="K11237" s="16" t="str">
        <f t="shared" si="351"/>
        <v/>
      </c>
    </row>
    <row r="11238" spans="2:11" x14ac:dyDescent="0.2">
      <c r="B11238" s="10" t="str">
        <f t="shared" si="350"/>
        <v/>
      </c>
      <c r="C11238" s="30"/>
      <c r="H11238" s="10" t="str">
        <f>IFERROR(IF(INDEX(Rooms[اعتماد القيمة],MATCH(الحجز!$D11238,Rooms[الشقة],0),1)&lt;=الحجز!$C11238,((INDEX(Rooms[القيمة],MATCH(الحجز!$D11238,Rooms[الشقة],0),1)*الحجز!$E11238)+G11238)-F11238,الحجز!$H11238),"")</f>
        <v/>
      </c>
      <c r="I11238" s="10" t="str">
        <f>IFERROR(VLOOKUP(D11238,Rooms[[الشقة]:[وصف]],4,FALSE),"")</f>
        <v/>
      </c>
      <c r="K11238" s="16" t="str">
        <f t="shared" si="351"/>
        <v/>
      </c>
    </row>
    <row r="11239" spans="2:11" x14ac:dyDescent="0.2">
      <c r="B11239" s="10" t="str">
        <f t="shared" si="350"/>
        <v/>
      </c>
      <c r="C11239" s="30"/>
      <c r="H11239" s="10" t="str">
        <f>IFERROR(IF(INDEX(Rooms[اعتماد القيمة],MATCH(الحجز!$D11239,Rooms[الشقة],0),1)&lt;=الحجز!$C11239,((INDEX(Rooms[القيمة],MATCH(الحجز!$D11239,Rooms[الشقة],0),1)*الحجز!$E11239)+G11239)-F11239,الحجز!$H11239),"")</f>
        <v/>
      </c>
      <c r="I11239" s="10" t="str">
        <f>IFERROR(VLOOKUP(D11239,Rooms[[الشقة]:[وصف]],4,FALSE),"")</f>
        <v/>
      </c>
      <c r="K11239" s="16" t="str">
        <f t="shared" si="351"/>
        <v/>
      </c>
    </row>
    <row r="11240" spans="2:11" x14ac:dyDescent="0.2">
      <c r="B11240" s="10" t="str">
        <f t="shared" si="350"/>
        <v/>
      </c>
      <c r="C11240" s="30"/>
      <c r="H11240" s="10" t="str">
        <f>IFERROR(IF(INDEX(Rooms[اعتماد القيمة],MATCH(الحجز!$D11240,Rooms[الشقة],0),1)&lt;=الحجز!$C11240,((INDEX(Rooms[القيمة],MATCH(الحجز!$D11240,Rooms[الشقة],0),1)*الحجز!$E11240)+G11240)-F11240,الحجز!$H11240),"")</f>
        <v/>
      </c>
      <c r="I11240" s="10" t="str">
        <f>IFERROR(VLOOKUP(D11240,Rooms[[الشقة]:[وصف]],4,FALSE),"")</f>
        <v/>
      </c>
      <c r="K11240" s="16" t="str">
        <f t="shared" si="351"/>
        <v/>
      </c>
    </row>
    <row r="11241" spans="2:11" x14ac:dyDescent="0.2">
      <c r="B11241" s="10" t="str">
        <f t="shared" si="350"/>
        <v/>
      </c>
      <c r="C11241" s="30"/>
      <c r="H11241" s="10" t="str">
        <f>IFERROR(IF(INDEX(Rooms[اعتماد القيمة],MATCH(الحجز!$D11241,Rooms[الشقة],0),1)&lt;=الحجز!$C11241,((INDEX(Rooms[القيمة],MATCH(الحجز!$D11241,Rooms[الشقة],0),1)*الحجز!$E11241)+G11241)-F11241,الحجز!$H11241),"")</f>
        <v/>
      </c>
      <c r="I11241" s="10" t="str">
        <f>IFERROR(VLOOKUP(D11241,Rooms[[الشقة]:[وصف]],4,FALSE),"")</f>
        <v/>
      </c>
      <c r="K11241" s="16" t="str">
        <f t="shared" si="351"/>
        <v/>
      </c>
    </row>
    <row r="11242" spans="2:11" x14ac:dyDescent="0.2">
      <c r="B11242" s="10" t="str">
        <f t="shared" si="350"/>
        <v/>
      </c>
      <c r="C11242" s="30"/>
      <c r="H11242" s="10" t="str">
        <f>IFERROR(IF(INDEX(Rooms[اعتماد القيمة],MATCH(الحجز!$D11242,Rooms[الشقة],0),1)&lt;=الحجز!$C11242,((INDEX(Rooms[القيمة],MATCH(الحجز!$D11242,Rooms[الشقة],0),1)*الحجز!$E11242)+G11242)-F11242,الحجز!$H11242),"")</f>
        <v/>
      </c>
      <c r="I11242" s="10" t="str">
        <f>IFERROR(VLOOKUP(D11242,Rooms[[الشقة]:[وصف]],4,FALSE),"")</f>
        <v/>
      </c>
      <c r="K11242" s="16" t="str">
        <f t="shared" si="351"/>
        <v/>
      </c>
    </row>
    <row r="11243" spans="2:11" x14ac:dyDescent="0.2">
      <c r="B11243" s="10" t="str">
        <f t="shared" si="350"/>
        <v/>
      </c>
      <c r="C11243" s="30"/>
      <c r="H11243" s="10" t="str">
        <f>IFERROR(IF(INDEX(Rooms[اعتماد القيمة],MATCH(الحجز!$D11243,Rooms[الشقة],0),1)&lt;=الحجز!$C11243,((INDEX(Rooms[القيمة],MATCH(الحجز!$D11243,Rooms[الشقة],0),1)*الحجز!$E11243)+G11243)-F11243,الحجز!$H11243),"")</f>
        <v/>
      </c>
      <c r="I11243" s="10" t="str">
        <f>IFERROR(VLOOKUP(D11243,Rooms[[الشقة]:[وصف]],4,FALSE),"")</f>
        <v/>
      </c>
      <c r="K11243" s="16" t="str">
        <f t="shared" si="351"/>
        <v/>
      </c>
    </row>
    <row r="11244" spans="2:11" x14ac:dyDescent="0.2">
      <c r="B11244" s="10" t="str">
        <f t="shared" si="350"/>
        <v/>
      </c>
      <c r="C11244" s="30"/>
      <c r="H11244" s="10" t="str">
        <f>IFERROR(IF(INDEX(Rooms[اعتماد القيمة],MATCH(الحجز!$D11244,Rooms[الشقة],0),1)&lt;=الحجز!$C11244,((INDEX(Rooms[القيمة],MATCH(الحجز!$D11244,Rooms[الشقة],0),1)*الحجز!$E11244)+G11244)-F11244,الحجز!$H11244),"")</f>
        <v/>
      </c>
      <c r="I11244" s="10" t="str">
        <f>IFERROR(VLOOKUP(D11244,Rooms[[الشقة]:[وصف]],4,FALSE),"")</f>
        <v/>
      </c>
      <c r="K11244" s="16" t="str">
        <f t="shared" si="351"/>
        <v/>
      </c>
    </row>
    <row r="11245" spans="2:11" x14ac:dyDescent="0.2">
      <c r="B11245" s="10" t="str">
        <f t="shared" si="350"/>
        <v/>
      </c>
      <c r="C11245" s="30"/>
      <c r="H11245" s="10" t="str">
        <f>IFERROR(IF(INDEX(Rooms[اعتماد القيمة],MATCH(الحجز!$D11245,Rooms[الشقة],0),1)&lt;=الحجز!$C11245,((INDEX(Rooms[القيمة],MATCH(الحجز!$D11245,Rooms[الشقة],0),1)*الحجز!$E11245)+G11245)-F11245,الحجز!$H11245),"")</f>
        <v/>
      </c>
      <c r="I11245" s="10" t="str">
        <f>IFERROR(VLOOKUP(D11245,Rooms[[الشقة]:[وصف]],4,FALSE),"")</f>
        <v/>
      </c>
      <c r="K11245" s="16" t="str">
        <f t="shared" si="351"/>
        <v/>
      </c>
    </row>
    <row r="11246" spans="2:11" x14ac:dyDescent="0.2">
      <c r="B11246" s="10" t="str">
        <f t="shared" si="350"/>
        <v/>
      </c>
      <c r="C11246" s="30"/>
      <c r="H11246" s="10" t="str">
        <f>IFERROR(IF(INDEX(Rooms[اعتماد القيمة],MATCH(الحجز!$D11246,Rooms[الشقة],0),1)&lt;=الحجز!$C11246,((INDEX(Rooms[القيمة],MATCH(الحجز!$D11246,Rooms[الشقة],0),1)*الحجز!$E11246)+G11246)-F11246,الحجز!$H11246),"")</f>
        <v/>
      </c>
      <c r="I11246" s="10" t="str">
        <f>IFERROR(VLOOKUP(D11246,Rooms[[الشقة]:[وصف]],4,FALSE),"")</f>
        <v/>
      </c>
      <c r="K11246" s="16" t="str">
        <f t="shared" si="351"/>
        <v/>
      </c>
    </row>
    <row r="11247" spans="2:11" x14ac:dyDescent="0.2">
      <c r="B11247" s="10" t="str">
        <f t="shared" si="350"/>
        <v/>
      </c>
      <c r="C11247" s="30"/>
      <c r="H11247" s="10" t="str">
        <f>IFERROR(IF(INDEX(Rooms[اعتماد القيمة],MATCH(الحجز!$D11247,Rooms[الشقة],0),1)&lt;=الحجز!$C11247,((INDEX(Rooms[القيمة],MATCH(الحجز!$D11247,Rooms[الشقة],0),1)*الحجز!$E11247)+G11247)-F11247,الحجز!$H11247),"")</f>
        <v/>
      </c>
      <c r="I11247" s="10" t="str">
        <f>IFERROR(VLOOKUP(D11247,Rooms[[الشقة]:[وصف]],4,FALSE),"")</f>
        <v/>
      </c>
      <c r="K11247" s="16" t="str">
        <f t="shared" si="351"/>
        <v/>
      </c>
    </row>
    <row r="11248" spans="2:11" x14ac:dyDescent="0.2">
      <c r="B11248" s="10" t="str">
        <f t="shared" si="350"/>
        <v/>
      </c>
      <c r="C11248" s="30"/>
      <c r="H11248" s="10" t="str">
        <f>IFERROR(IF(INDEX(Rooms[اعتماد القيمة],MATCH(الحجز!$D11248,Rooms[الشقة],0),1)&lt;=الحجز!$C11248,((INDEX(Rooms[القيمة],MATCH(الحجز!$D11248,Rooms[الشقة],0),1)*الحجز!$E11248)+G11248)-F11248,الحجز!$H11248),"")</f>
        <v/>
      </c>
      <c r="I11248" s="10" t="str">
        <f>IFERROR(VLOOKUP(D11248,Rooms[[الشقة]:[وصف]],4,FALSE),"")</f>
        <v/>
      </c>
      <c r="K11248" s="16" t="str">
        <f t="shared" si="351"/>
        <v/>
      </c>
    </row>
    <row r="11249" spans="2:11" x14ac:dyDescent="0.2">
      <c r="B11249" s="10" t="str">
        <f t="shared" si="350"/>
        <v/>
      </c>
      <c r="C11249" s="30"/>
      <c r="H11249" s="10" t="str">
        <f>IFERROR(IF(INDEX(Rooms[اعتماد القيمة],MATCH(الحجز!$D11249,Rooms[الشقة],0),1)&lt;=الحجز!$C11249,((INDEX(Rooms[القيمة],MATCH(الحجز!$D11249,Rooms[الشقة],0),1)*الحجز!$E11249)+G11249)-F11249,الحجز!$H11249),"")</f>
        <v/>
      </c>
      <c r="I11249" s="10" t="str">
        <f>IFERROR(VLOOKUP(D11249,Rooms[[الشقة]:[وصف]],4,FALSE),"")</f>
        <v/>
      </c>
      <c r="K11249" s="16" t="str">
        <f t="shared" si="351"/>
        <v/>
      </c>
    </row>
    <row r="11250" spans="2:11" x14ac:dyDescent="0.2">
      <c r="B11250" s="10" t="str">
        <f t="shared" si="350"/>
        <v/>
      </c>
      <c r="C11250" s="30"/>
      <c r="H11250" s="10" t="str">
        <f>IFERROR(IF(INDEX(Rooms[اعتماد القيمة],MATCH(الحجز!$D11250,Rooms[الشقة],0),1)&lt;=الحجز!$C11250,((INDEX(Rooms[القيمة],MATCH(الحجز!$D11250,Rooms[الشقة],0),1)*الحجز!$E11250)+G11250)-F11250,الحجز!$H11250),"")</f>
        <v/>
      </c>
      <c r="I11250" s="10" t="str">
        <f>IFERROR(VLOOKUP(D11250,Rooms[[الشقة]:[وصف]],4,FALSE),"")</f>
        <v/>
      </c>
      <c r="K11250" s="16" t="str">
        <f t="shared" si="351"/>
        <v/>
      </c>
    </row>
    <row r="11251" spans="2:11" x14ac:dyDescent="0.2">
      <c r="B11251" s="10" t="str">
        <f t="shared" si="350"/>
        <v/>
      </c>
      <c r="C11251" s="30"/>
      <c r="H11251" s="10" t="str">
        <f>IFERROR(IF(INDEX(Rooms[اعتماد القيمة],MATCH(الحجز!$D11251,Rooms[الشقة],0),1)&lt;=الحجز!$C11251,((INDEX(Rooms[القيمة],MATCH(الحجز!$D11251,Rooms[الشقة],0),1)*الحجز!$E11251)+G11251)-F11251,الحجز!$H11251),"")</f>
        <v/>
      </c>
      <c r="I11251" s="10" t="str">
        <f>IFERROR(VLOOKUP(D11251,Rooms[[الشقة]:[وصف]],4,FALSE),"")</f>
        <v/>
      </c>
      <c r="K11251" s="16" t="str">
        <f t="shared" si="351"/>
        <v/>
      </c>
    </row>
    <row r="11252" spans="2:11" x14ac:dyDescent="0.2">
      <c r="B11252" s="10" t="str">
        <f t="shared" si="350"/>
        <v/>
      </c>
      <c r="C11252" s="30"/>
      <c r="H11252" s="10" t="str">
        <f>IFERROR(IF(INDEX(Rooms[اعتماد القيمة],MATCH(الحجز!$D11252,Rooms[الشقة],0),1)&lt;=الحجز!$C11252,((INDEX(Rooms[القيمة],MATCH(الحجز!$D11252,Rooms[الشقة],0),1)*الحجز!$E11252)+G11252)-F11252,الحجز!$H11252),"")</f>
        <v/>
      </c>
      <c r="I11252" s="10" t="str">
        <f>IFERROR(VLOOKUP(D11252,Rooms[[الشقة]:[وصف]],4,FALSE),"")</f>
        <v/>
      </c>
      <c r="K11252" s="16" t="str">
        <f t="shared" si="351"/>
        <v/>
      </c>
    </row>
    <row r="11253" spans="2:11" x14ac:dyDescent="0.2">
      <c r="B11253" s="10" t="str">
        <f t="shared" si="350"/>
        <v/>
      </c>
      <c r="C11253" s="30"/>
      <c r="H11253" s="10" t="str">
        <f>IFERROR(IF(INDEX(Rooms[اعتماد القيمة],MATCH(الحجز!$D11253,Rooms[الشقة],0),1)&lt;=الحجز!$C11253,((INDEX(Rooms[القيمة],MATCH(الحجز!$D11253,Rooms[الشقة],0),1)*الحجز!$E11253)+G11253)-F11253,الحجز!$H11253),"")</f>
        <v/>
      </c>
      <c r="I11253" s="10" t="str">
        <f>IFERROR(VLOOKUP(D11253,Rooms[[الشقة]:[وصف]],4,FALSE),"")</f>
        <v/>
      </c>
      <c r="K11253" s="16" t="str">
        <f t="shared" si="351"/>
        <v/>
      </c>
    </row>
    <row r="11254" spans="2:11" x14ac:dyDescent="0.2">
      <c r="B11254" s="10" t="str">
        <f t="shared" si="350"/>
        <v/>
      </c>
      <c r="C11254" s="30"/>
      <c r="H11254" s="10" t="str">
        <f>IFERROR(IF(INDEX(Rooms[اعتماد القيمة],MATCH(الحجز!$D11254,Rooms[الشقة],0),1)&lt;=الحجز!$C11254,((INDEX(Rooms[القيمة],MATCH(الحجز!$D11254,Rooms[الشقة],0),1)*الحجز!$E11254)+G11254)-F11254,الحجز!$H11254),"")</f>
        <v/>
      </c>
      <c r="I11254" s="10" t="str">
        <f>IFERROR(VLOOKUP(D11254,Rooms[[الشقة]:[وصف]],4,FALSE),"")</f>
        <v/>
      </c>
      <c r="K11254" s="16" t="str">
        <f t="shared" si="351"/>
        <v/>
      </c>
    </row>
    <row r="11255" spans="2:11" x14ac:dyDescent="0.2">
      <c r="B11255" s="10" t="str">
        <f t="shared" si="350"/>
        <v/>
      </c>
      <c r="C11255" s="30"/>
      <c r="H11255" s="10" t="str">
        <f>IFERROR(IF(INDEX(Rooms[اعتماد القيمة],MATCH(الحجز!$D11255,Rooms[الشقة],0),1)&lt;=الحجز!$C11255,((INDEX(Rooms[القيمة],MATCH(الحجز!$D11255,Rooms[الشقة],0),1)*الحجز!$E11255)+G11255)-F11255,الحجز!$H11255),"")</f>
        <v/>
      </c>
      <c r="I11255" s="10" t="str">
        <f>IFERROR(VLOOKUP(D11255,Rooms[[الشقة]:[وصف]],4,FALSE),"")</f>
        <v/>
      </c>
      <c r="K11255" s="16" t="str">
        <f t="shared" si="351"/>
        <v/>
      </c>
    </row>
    <row r="11256" spans="2:11" x14ac:dyDescent="0.2">
      <c r="B11256" s="10" t="str">
        <f t="shared" si="350"/>
        <v/>
      </c>
      <c r="C11256" s="30"/>
      <c r="H11256" s="10" t="str">
        <f>IFERROR(IF(INDEX(Rooms[اعتماد القيمة],MATCH(الحجز!$D11256,Rooms[الشقة],0),1)&lt;=الحجز!$C11256,((INDEX(Rooms[القيمة],MATCH(الحجز!$D11256,Rooms[الشقة],0),1)*الحجز!$E11256)+G11256)-F11256,الحجز!$H11256),"")</f>
        <v/>
      </c>
      <c r="I11256" s="10" t="str">
        <f>IFERROR(VLOOKUP(D11256,Rooms[[الشقة]:[وصف]],4,FALSE),"")</f>
        <v/>
      </c>
      <c r="K11256" s="16" t="str">
        <f t="shared" si="351"/>
        <v/>
      </c>
    </row>
    <row r="11257" spans="2:11" x14ac:dyDescent="0.2">
      <c r="B11257" s="10" t="str">
        <f t="shared" si="350"/>
        <v/>
      </c>
      <c r="C11257" s="30"/>
      <c r="H11257" s="10" t="str">
        <f>IFERROR(IF(INDEX(Rooms[اعتماد القيمة],MATCH(الحجز!$D11257,Rooms[الشقة],0),1)&lt;=الحجز!$C11257,((INDEX(Rooms[القيمة],MATCH(الحجز!$D11257,Rooms[الشقة],0),1)*الحجز!$E11257)+G11257)-F11257,الحجز!$H11257),"")</f>
        <v/>
      </c>
      <c r="I11257" s="10" t="str">
        <f>IFERROR(VLOOKUP(D11257,Rooms[[الشقة]:[وصف]],4,FALSE),"")</f>
        <v/>
      </c>
      <c r="K11257" s="16" t="str">
        <f t="shared" si="351"/>
        <v/>
      </c>
    </row>
    <row r="11258" spans="2:11" x14ac:dyDescent="0.2">
      <c r="B11258" s="10" t="str">
        <f t="shared" si="350"/>
        <v/>
      </c>
      <c r="C11258" s="30"/>
      <c r="H11258" s="10" t="str">
        <f>IFERROR(IF(INDEX(Rooms[اعتماد القيمة],MATCH(الحجز!$D11258,Rooms[الشقة],0),1)&lt;=الحجز!$C11258,((INDEX(Rooms[القيمة],MATCH(الحجز!$D11258,Rooms[الشقة],0),1)*الحجز!$E11258)+G11258)-F11258,الحجز!$H11258),"")</f>
        <v/>
      </c>
      <c r="I11258" s="10" t="str">
        <f>IFERROR(VLOOKUP(D11258,Rooms[[الشقة]:[وصف]],4,FALSE),"")</f>
        <v/>
      </c>
      <c r="K11258" s="16" t="str">
        <f t="shared" si="351"/>
        <v/>
      </c>
    </row>
    <row r="11259" spans="2:11" x14ac:dyDescent="0.2">
      <c r="B11259" s="10" t="str">
        <f t="shared" si="350"/>
        <v/>
      </c>
      <c r="C11259" s="30"/>
      <c r="H11259" s="10" t="str">
        <f>IFERROR(IF(INDEX(Rooms[اعتماد القيمة],MATCH(الحجز!$D11259,Rooms[الشقة],0),1)&lt;=الحجز!$C11259,((INDEX(Rooms[القيمة],MATCH(الحجز!$D11259,Rooms[الشقة],0),1)*الحجز!$E11259)+G11259)-F11259,الحجز!$H11259),"")</f>
        <v/>
      </c>
      <c r="I11259" s="10" t="str">
        <f>IFERROR(VLOOKUP(D11259,Rooms[[الشقة]:[وصف]],4,FALSE),"")</f>
        <v/>
      </c>
      <c r="K11259" s="16" t="str">
        <f t="shared" si="351"/>
        <v/>
      </c>
    </row>
    <row r="11260" spans="2:11" x14ac:dyDescent="0.2">
      <c r="B11260" s="10" t="str">
        <f t="shared" si="350"/>
        <v/>
      </c>
      <c r="C11260" s="30"/>
      <c r="H11260" s="10" t="str">
        <f>IFERROR(IF(INDEX(Rooms[اعتماد القيمة],MATCH(الحجز!$D11260,Rooms[الشقة],0),1)&lt;=الحجز!$C11260,((INDEX(Rooms[القيمة],MATCH(الحجز!$D11260,Rooms[الشقة],0),1)*الحجز!$E11260)+G11260)-F11260,الحجز!$H11260),"")</f>
        <v/>
      </c>
      <c r="I11260" s="10" t="str">
        <f>IFERROR(VLOOKUP(D11260,Rooms[[الشقة]:[وصف]],4,FALSE),"")</f>
        <v/>
      </c>
      <c r="K11260" s="16" t="str">
        <f t="shared" si="351"/>
        <v/>
      </c>
    </row>
    <row r="11261" spans="2:11" x14ac:dyDescent="0.2">
      <c r="B11261" s="10" t="str">
        <f t="shared" si="350"/>
        <v/>
      </c>
      <c r="C11261" s="30"/>
      <c r="H11261" s="10" t="str">
        <f>IFERROR(IF(INDEX(Rooms[اعتماد القيمة],MATCH(الحجز!$D11261,Rooms[الشقة],0),1)&lt;=الحجز!$C11261,((INDEX(Rooms[القيمة],MATCH(الحجز!$D11261,Rooms[الشقة],0),1)*الحجز!$E11261)+G11261)-F11261,الحجز!$H11261),"")</f>
        <v/>
      </c>
      <c r="I11261" s="10" t="str">
        <f>IFERROR(VLOOKUP(D11261,Rooms[[الشقة]:[وصف]],4,FALSE),"")</f>
        <v/>
      </c>
      <c r="K11261" s="16" t="str">
        <f t="shared" si="351"/>
        <v/>
      </c>
    </row>
    <row r="11262" spans="2:11" x14ac:dyDescent="0.2">
      <c r="B11262" s="10" t="str">
        <f t="shared" si="350"/>
        <v/>
      </c>
      <c r="C11262" s="30"/>
      <c r="H11262" s="10" t="str">
        <f>IFERROR(IF(INDEX(Rooms[اعتماد القيمة],MATCH(الحجز!$D11262,Rooms[الشقة],0),1)&lt;=الحجز!$C11262,((INDEX(Rooms[القيمة],MATCH(الحجز!$D11262,Rooms[الشقة],0),1)*الحجز!$E11262)+G11262)-F11262,الحجز!$H11262),"")</f>
        <v/>
      </c>
      <c r="I11262" s="10" t="str">
        <f>IFERROR(VLOOKUP(D11262,Rooms[[الشقة]:[وصف]],4,FALSE),"")</f>
        <v/>
      </c>
      <c r="K11262" s="16" t="str">
        <f t="shared" si="351"/>
        <v/>
      </c>
    </row>
    <row r="11263" spans="2:11" x14ac:dyDescent="0.2">
      <c r="B11263" s="10" t="str">
        <f t="shared" si="350"/>
        <v/>
      </c>
      <c r="C11263" s="30"/>
      <c r="H11263" s="10" t="str">
        <f>IFERROR(IF(INDEX(Rooms[اعتماد القيمة],MATCH(الحجز!$D11263,Rooms[الشقة],0),1)&lt;=الحجز!$C11263,((INDEX(Rooms[القيمة],MATCH(الحجز!$D11263,Rooms[الشقة],0),1)*الحجز!$E11263)+G11263)-F11263,الحجز!$H11263),"")</f>
        <v/>
      </c>
      <c r="I11263" s="10" t="str">
        <f>IFERROR(VLOOKUP(D11263,Rooms[[الشقة]:[وصف]],4,FALSE),"")</f>
        <v/>
      </c>
      <c r="K11263" s="16" t="str">
        <f t="shared" si="351"/>
        <v/>
      </c>
    </row>
    <row r="11264" spans="2:11" x14ac:dyDescent="0.2">
      <c r="B11264" s="10" t="str">
        <f t="shared" si="350"/>
        <v/>
      </c>
      <c r="C11264" s="30"/>
      <c r="H11264" s="10" t="str">
        <f>IFERROR(IF(INDEX(Rooms[اعتماد القيمة],MATCH(الحجز!$D11264,Rooms[الشقة],0),1)&lt;=الحجز!$C11264,((INDEX(Rooms[القيمة],MATCH(الحجز!$D11264,Rooms[الشقة],0),1)*الحجز!$E11264)+G11264)-F11264,الحجز!$H11264),"")</f>
        <v/>
      </c>
      <c r="I11264" s="10" t="str">
        <f>IFERROR(VLOOKUP(D11264,Rooms[[الشقة]:[وصف]],4,FALSE),"")</f>
        <v/>
      </c>
      <c r="K11264" s="16" t="str">
        <f t="shared" si="351"/>
        <v/>
      </c>
    </row>
    <row r="11265" spans="2:11" x14ac:dyDescent="0.2">
      <c r="B11265" s="10" t="str">
        <f t="shared" si="350"/>
        <v/>
      </c>
      <c r="C11265" s="30"/>
      <c r="H11265" s="10" t="str">
        <f>IFERROR(IF(INDEX(Rooms[اعتماد القيمة],MATCH(الحجز!$D11265,Rooms[الشقة],0),1)&lt;=الحجز!$C11265,((INDEX(Rooms[القيمة],MATCH(الحجز!$D11265,Rooms[الشقة],0),1)*الحجز!$E11265)+G11265)-F11265,الحجز!$H11265),"")</f>
        <v/>
      </c>
      <c r="I11265" s="10" t="str">
        <f>IFERROR(VLOOKUP(D11265,Rooms[[الشقة]:[وصف]],4,FALSE),"")</f>
        <v/>
      </c>
      <c r="K11265" s="16" t="str">
        <f t="shared" si="351"/>
        <v/>
      </c>
    </row>
    <row r="11266" spans="2:11" x14ac:dyDescent="0.2">
      <c r="B11266" s="10" t="str">
        <f t="shared" si="350"/>
        <v/>
      </c>
      <c r="C11266" s="30"/>
      <c r="H11266" s="10" t="str">
        <f>IFERROR(IF(INDEX(Rooms[اعتماد القيمة],MATCH(الحجز!$D11266,Rooms[الشقة],0),1)&lt;=الحجز!$C11266,((INDEX(Rooms[القيمة],MATCH(الحجز!$D11266,Rooms[الشقة],0),1)*الحجز!$E11266)+G11266)-F11266,الحجز!$H11266),"")</f>
        <v/>
      </c>
      <c r="I11266" s="10" t="str">
        <f>IFERROR(VLOOKUP(D11266,Rooms[[الشقة]:[وصف]],4,FALSE),"")</f>
        <v/>
      </c>
      <c r="K11266" s="16" t="str">
        <f t="shared" si="351"/>
        <v/>
      </c>
    </row>
    <row r="11267" spans="2:11" x14ac:dyDescent="0.2">
      <c r="B11267" s="10" t="str">
        <f t="shared" si="350"/>
        <v/>
      </c>
      <c r="C11267" s="30"/>
      <c r="H11267" s="10" t="str">
        <f>IFERROR(IF(INDEX(Rooms[اعتماد القيمة],MATCH(الحجز!$D11267,Rooms[الشقة],0),1)&lt;=الحجز!$C11267,((INDEX(Rooms[القيمة],MATCH(الحجز!$D11267,Rooms[الشقة],0),1)*الحجز!$E11267)+G11267)-F11267,الحجز!$H11267),"")</f>
        <v/>
      </c>
      <c r="I11267" s="10" t="str">
        <f>IFERROR(VLOOKUP(D11267,Rooms[[الشقة]:[وصف]],4,FALSE),"")</f>
        <v/>
      </c>
      <c r="K11267" s="16" t="str">
        <f t="shared" si="351"/>
        <v/>
      </c>
    </row>
    <row r="11268" spans="2:11" x14ac:dyDescent="0.2">
      <c r="B11268" s="10" t="str">
        <f t="shared" si="350"/>
        <v/>
      </c>
      <c r="C11268" s="30"/>
      <c r="H11268" s="10" t="str">
        <f>IFERROR(IF(INDEX(Rooms[اعتماد القيمة],MATCH(الحجز!$D11268,Rooms[الشقة],0),1)&lt;=الحجز!$C11268,((INDEX(Rooms[القيمة],MATCH(الحجز!$D11268,Rooms[الشقة],0),1)*الحجز!$E11268)+G11268)-F11268,الحجز!$H11268),"")</f>
        <v/>
      </c>
      <c r="I11268" s="10" t="str">
        <f>IFERROR(VLOOKUP(D11268,Rooms[[الشقة]:[وصف]],4,FALSE),"")</f>
        <v/>
      </c>
      <c r="K11268" s="16" t="str">
        <f t="shared" si="351"/>
        <v/>
      </c>
    </row>
    <row r="11269" spans="2:11" x14ac:dyDescent="0.2">
      <c r="B11269" s="10" t="str">
        <f t="shared" ref="B11269:B11332" si="352">IF(C11269&lt;&gt;"",ROW(A11266),"")</f>
        <v/>
      </c>
      <c r="C11269" s="30"/>
      <c r="H11269" s="10" t="str">
        <f>IFERROR(IF(INDEX(Rooms[اعتماد القيمة],MATCH(الحجز!$D11269,Rooms[الشقة],0),1)&lt;=الحجز!$C11269,((INDEX(Rooms[القيمة],MATCH(الحجز!$D11269,Rooms[الشقة],0),1)*الحجز!$E11269)+G11269)-F11269,الحجز!$H11269),"")</f>
        <v/>
      </c>
      <c r="I11269" s="10" t="str">
        <f>IFERROR(VLOOKUP(D11269,Rooms[[الشقة]:[وصف]],4,FALSE),"")</f>
        <v/>
      </c>
      <c r="K11269" s="16" t="str">
        <f t="shared" ref="K11269:K11332" si="353">IF(AND(E11269="",C11269=""),"",C11269+(IF(E11269&lt;1,E11269,(E11269-1))))</f>
        <v/>
      </c>
    </row>
    <row r="11270" spans="2:11" x14ac:dyDescent="0.2">
      <c r="B11270" s="10" t="str">
        <f t="shared" si="352"/>
        <v/>
      </c>
      <c r="C11270" s="30"/>
      <c r="H11270" s="10" t="str">
        <f>IFERROR(IF(INDEX(Rooms[اعتماد القيمة],MATCH(الحجز!$D11270,Rooms[الشقة],0),1)&lt;=الحجز!$C11270,((INDEX(Rooms[القيمة],MATCH(الحجز!$D11270,Rooms[الشقة],0),1)*الحجز!$E11270)+G11270)-F11270,الحجز!$H11270),"")</f>
        <v/>
      </c>
      <c r="I11270" s="10" t="str">
        <f>IFERROR(VLOOKUP(D11270,Rooms[[الشقة]:[وصف]],4,FALSE),"")</f>
        <v/>
      </c>
      <c r="K11270" s="16" t="str">
        <f t="shared" si="353"/>
        <v/>
      </c>
    </row>
    <row r="11271" spans="2:11" x14ac:dyDescent="0.2">
      <c r="B11271" s="10" t="str">
        <f t="shared" si="352"/>
        <v/>
      </c>
      <c r="C11271" s="30"/>
      <c r="H11271" s="10" t="str">
        <f>IFERROR(IF(INDEX(Rooms[اعتماد القيمة],MATCH(الحجز!$D11271,Rooms[الشقة],0),1)&lt;=الحجز!$C11271,((INDEX(Rooms[القيمة],MATCH(الحجز!$D11271,Rooms[الشقة],0),1)*الحجز!$E11271)+G11271)-F11271,الحجز!$H11271),"")</f>
        <v/>
      </c>
      <c r="I11271" s="10" t="str">
        <f>IFERROR(VLOOKUP(D11271,Rooms[[الشقة]:[وصف]],4,FALSE),"")</f>
        <v/>
      </c>
      <c r="K11271" s="16" t="str">
        <f t="shared" si="353"/>
        <v/>
      </c>
    </row>
    <row r="11272" spans="2:11" x14ac:dyDescent="0.2">
      <c r="B11272" s="10" t="str">
        <f t="shared" si="352"/>
        <v/>
      </c>
      <c r="C11272" s="30"/>
      <c r="H11272" s="10" t="str">
        <f>IFERROR(IF(INDEX(Rooms[اعتماد القيمة],MATCH(الحجز!$D11272,Rooms[الشقة],0),1)&lt;=الحجز!$C11272,((INDEX(Rooms[القيمة],MATCH(الحجز!$D11272,Rooms[الشقة],0),1)*الحجز!$E11272)+G11272)-F11272,الحجز!$H11272),"")</f>
        <v/>
      </c>
      <c r="I11272" s="10" t="str">
        <f>IFERROR(VLOOKUP(D11272,Rooms[[الشقة]:[وصف]],4,FALSE),"")</f>
        <v/>
      </c>
      <c r="K11272" s="16" t="str">
        <f t="shared" si="353"/>
        <v/>
      </c>
    </row>
    <row r="11273" spans="2:11" x14ac:dyDescent="0.2">
      <c r="B11273" s="10" t="str">
        <f t="shared" si="352"/>
        <v/>
      </c>
      <c r="C11273" s="30"/>
      <c r="H11273" s="10" t="str">
        <f>IFERROR(IF(INDEX(Rooms[اعتماد القيمة],MATCH(الحجز!$D11273,Rooms[الشقة],0),1)&lt;=الحجز!$C11273,((INDEX(Rooms[القيمة],MATCH(الحجز!$D11273,Rooms[الشقة],0),1)*الحجز!$E11273)+G11273)-F11273,الحجز!$H11273),"")</f>
        <v/>
      </c>
      <c r="I11273" s="10" t="str">
        <f>IFERROR(VLOOKUP(D11273,Rooms[[الشقة]:[وصف]],4,FALSE),"")</f>
        <v/>
      </c>
      <c r="K11273" s="16" t="str">
        <f t="shared" si="353"/>
        <v/>
      </c>
    </row>
    <row r="11274" spans="2:11" x14ac:dyDescent="0.2">
      <c r="B11274" s="10" t="str">
        <f t="shared" si="352"/>
        <v/>
      </c>
      <c r="C11274" s="30"/>
      <c r="H11274" s="10" t="str">
        <f>IFERROR(IF(INDEX(Rooms[اعتماد القيمة],MATCH(الحجز!$D11274,Rooms[الشقة],0),1)&lt;=الحجز!$C11274,((INDEX(Rooms[القيمة],MATCH(الحجز!$D11274,Rooms[الشقة],0),1)*الحجز!$E11274)+G11274)-F11274,الحجز!$H11274),"")</f>
        <v/>
      </c>
      <c r="I11274" s="10" t="str">
        <f>IFERROR(VLOOKUP(D11274,Rooms[[الشقة]:[وصف]],4,FALSE),"")</f>
        <v/>
      </c>
      <c r="K11274" s="16" t="str">
        <f t="shared" si="353"/>
        <v/>
      </c>
    </row>
    <row r="11275" spans="2:11" x14ac:dyDescent="0.2">
      <c r="B11275" s="10" t="str">
        <f t="shared" si="352"/>
        <v/>
      </c>
      <c r="C11275" s="30"/>
      <c r="H11275" s="10" t="str">
        <f>IFERROR(IF(INDEX(Rooms[اعتماد القيمة],MATCH(الحجز!$D11275,Rooms[الشقة],0),1)&lt;=الحجز!$C11275,((INDEX(Rooms[القيمة],MATCH(الحجز!$D11275,Rooms[الشقة],0),1)*الحجز!$E11275)+G11275)-F11275,الحجز!$H11275),"")</f>
        <v/>
      </c>
      <c r="I11275" s="10" t="str">
        <f>IFERROR(VLOOKUP(D11275,Rooms[[الشقة]:[وصف]],4,FALSE),"")</f>
        <v/>
      </c>
      <c r="K11275" s="16" t="str">
        <f t="shared" si="353"/>
        <v/>
      </c>
    </row>
    <row r="11276" spans="2:11" x14ac:dyDescent="0.2">
      <c r="B11276" s="10" t="str">
        <f t="shared" si="352"/>
        <v/>
      </c>
      <c r="C11276" s="30"/>
      <c r="H11276" s="10" t="str">
        <f>IFERROR(IF(INDEX(Rooms[اعتماد القيمة],MATCH(الحجز!$D11276,Rooms[الشقة],0),1)&lt;=الحجز!$C11276,((INDEX(Rooms[القيمة],MATCH(الحجز!$D11276,Rooms[الشقة],0),1)*الحجز!$E11276)+G11276)-F11276,الحجز!$H11276),"")</f>
        <v/>
      </c>
      <c r="I11276" s="10" t="str">
        <f>IFERROR(VLOOKUP(D11276,Rooms[[الشقة]:[وصف]],4,FALSE),"")</f>
        <v/>
      </c>
      <c r="K11276" s="16" t="str">
        <f t="shared" si="353"/>
        <v/>
      </c>
    </row>
    <row r="11277" spans="2:11" x14ac:dyDescent="0.2">
      <c r="B11277" s="10" t="str">
        <f t="shared" si="352"/>
        <v/>
      </c>
      <c r="C11277" s="30"/>
      <c r="H11277" s="10" t="str">
        <f>IFERROR(IF(INDEX(Rooms[اعتماد القيمة],MATCH(الحجز!$D11277,Rooms[الشقة],0),1)&lt;=الحجز!$C11277,((INDEX(Rooms[القيمة],MATCH(الحجز!$D11277,Rooms[الشقة],0),1)*الحجز!$E11277)+G11277)-F11277,الحجز!$H11277),"")</f>
        <v/>
      </c>
      <c r="I11277" s="10" t="str">
        <f>IFERROR(VLOOKUP(D11277,Rooms[[الشقة]:[وصف]],4,FALSE),"")</f>
        <v/>
      </c>
      <c r="K11277" s="16" t="str">
        <f t="shared" si="353"/>
        <v/>
      </c>
    </row>
    <row r="11278" spans="2:11" x14ac:dyDescent="0.2">
      <c r="B11278" s="10" t="str">
        <f t="shared" si="352"/>
        <v/>
      </c>
      <c r="C11278" s="30"/>
      <c r="H11278" s="10" t="str">
        <f>IFERROR(IF(INDEX(Rooms[اعتماد القيمة],MATCH(الحجز!$D11278,Rooms[الشقة],0),1)&lt;=الحجز!$C11278,((INDEX(Rooms[القيمة],MATCH(الحجز!$D11278,Rooms[الشقة],0),1)*الحجز!$E11278)+G11278)-F11278,الحجز!$H11278),"")</f>
        <v/>
      </c>
      <c r="I11278" s="10" t="str">
        <f>IFERROR(VLOOKUP(D11278,Rooms[[الشقة]:[وصف]],4,FALSE),"")</f>
        <v/>
      </c>
      <c r="K11278" s="16" t="str">
        <f t="shared" si="353"/>
        <v/>
      </c>
    </row>
    <row r="11279" spans="2:11" x14ac:dyDescent="0.2">
      <c r="B11279" s="10" t="str">
        <f t="shared" si="352"/>
        <v/>
      </c>
      <c r="C11279" s="30"/>
      <c r="H11279" s="10" t="str">
        <f>IFERROR(IF(INDEX(Rooms[اعتماد القيمة],MATCH(الحجز!$D11279,Rooms[الشقة],0),1)&lt;=الحجز!$C11279,((INDEX(Rooms[القيمة],MATCH(الحجز!$D11279,Rooms[الشقة],0),1)*الحجز!$E11279)+G11279)-F11279,الحجز!$H11279),"")</f>
        <v/>
      </c>
      <c r="I11279" s="10" t="str">
        <f>IFERROR(VLOOKUP(D11279,Rooms[[الشقة]:[وصف]],4,FALSE),"")</f>
        <v/>
      </c>
      <c r="K11279" s="16" t="str">
        <f t="shared" si="353"/>
        <v/>
      </c>
    </row>
    <row r="11280" spans="2:11" x14ac:dyDescent="0.2">
      <c r="B11280" s="10" t="str">
        <f t="shared" si="352"/>
        <v/>
      </c>
      <c r="C11280" s="30"/>
      <c r="H11280" s="10" t="str">
        <f>IFERROR(IF(INDEX(Rooms[اعتماد القيمة],MATCH(الحجز!$D11280,Rooms[الشقة],0),1)&lt;=الحجز!$C11280,((INDEX(Rooms[القيمة],MATCH(الحجز!$D11280,Rooms[الشقة],0),1)*الحجز!$E11280)+G11280)-F11280,الحجز!$H11280),"")</f>
        <v/>
      </c>
      <c r="I11280" s="10" t="str">
        <f>IFERROR(VLOOKUP(D11280,Rooms[[الشقة]:[وصف]],4,FALSE),"")</f>
        <v/>
      </c>
      <c r="K11280" s="16" t="str">
        <f t="shared" si="353"/>
        <v/>
      </c>
    </row>
    <row r="11281" spans="2:11" x14ac:dyDescent="0.2">
      <c r="B11281" s="10" t="str">
        <f t="shared" si="352"/>
        <v/>
      </c>
      <c r="C11281" s="30"/>
      <c r="H11281" s="10" t="str">
        <f>IFERROR(IF(INDEX(Rooms[اعتماد القيمة],MATCH(الحجز!$D11281,Rooms[الشقة],0),1)&lt;=الحجز!$C11281,((INDEX(Rooms[القيمة],MATCH(الحجز!$D11281,Rooms[الشقة],0),1)*الحجز!$E11281)+G11281)-F11281,الحجز!$H11281),"")</f>
        <v/>
      </c>
      <c r="I11281" s="10" t="str">
        <f>IFERROR(VLOOKUP(D11281,Rooms[[الشقة]:[وصف]],4,FALSE),"")</f>
        <v/>
      </c>
      <c r="K11281" s="16" t="str">
        <f t="shared" si="353"/>
        <v/>
      </c>
    </row>
    <row r="11282" spans="2:11" x14ac:dyDescent="0.2">
      <c r="B11282" s="10" t="str">
        <f t="shared" si="352"/>
        <v/>
      </c>
      <c r="C11282" s="30"/>
      <c r="H11282" s="10" t="str">
        <f>IFERROR(IF(INDEX(Rooms[اعتماد القيمة],MATCH(الحجز!$D11282,Rooms[الشقة],0),1)&lt;=الحجز!$C11282,((INDEX(Rooms[القيمة],MATCH(الحجز!$D11282,Rooms[الشقة],0),1)*الحجز!$E11282)+G11282)-F11282,الحجز!$H11282),"")</f>
        <v/>
      </c>
      <c r="I11282" s="10" t="str">
        <f>IFERROR(VLOOKUP(D11282,Rooms[[الشقة]:[وصف]],4,FALSE),"")</f>
        <v/>
      </c>
      <c r="K11282" s="16" t="str">
        <f t="shared" si="353"/>
        <v/>
      </c>
    </row>
    <row r="11283" spans="2:11" x14ac:dyDescent="0.2">
      <c r="B11283" s="10" t="str">
        <f t="shared" si="352"/>
        <v/>
      </c>
      <c r="C11283" s="30"/>
      <c r="H11283" s="10" t="str">
        <f>IFERROR(IF(INDEX(Rooms[اعتماد القيمة],MATCH(الحجز!$D11283,Rooms[الشقة],0),1)&lt;=الحجز!$C11283,((INDEX(Rooms[القيمة],MATCH(الحجز!$D11283,Rooms[الشقة],0),1)*الحجز!$E11283)+G11283)-F11283,الحجز!$H11283),"")</f>
        <v/>
      </c>
      <c r="I11283" s="10" t="str">
        <f>IFERROR(VLOOKUP(D11283,Rooms[[الشقة]:[وصف]],4,FALSE),"")</f>
        <v/>
      </c>
      <c r="K11283" s="16" t="str">
        <f t="shared" si="353"/>
        <v/>
      </c>
    </row>
    <row r="11284" spans="2:11" x14ac:dyDescent="0.2">
      <c r="B11284" s="10" t="str">
        <f t="shared" si="352"/>
        <v/>
      </c>
      <c r="C11284" s="30"/>
      <c r="H11284" s="10" t="str">
        <f>IFERROR(IF(INDEX(Rooms[اعتماد القيمة],MATCH(الحجز!$D11284,Rooms[الشقة],0),1)&lt;=الحجز!$C11284,((INDEX(Rooms[القيمة],MATCH(الحجز!$D11284,Rooms[الشقة],0),1)*الحجز!$E11284)+G11284)-F11284,الحجز!$H11284),"")</f>
        <v/>
      </c>
      <c r="I11284" s="10" t="str">
        <f>IFERROR(VLOOKUP(D11284,Rooms[[الشقة]:[وصف]],4,FALSE),"")</f>
        <v/>
      </c>
      <c r="K11284" s="16" t="str">
        <f t="shared" si="353"/>
        <v/>
      </c>
    </row>
    <row r="11285" spans="2:11" x14ac:dyDescent="0.2">
      <c r="B11285" s="10" t="str">
        <f t="shared" si="352"/>
        <v/>
      </c>
      <c r="C11285" s="30"/>
      <c r="H11285" s="10" t="str">
        <f>IFERROR(IF(INDEX(Rooms[اعتماد القيمة],MATCH(الحجز!$D11285,Rooms[الشقة],0),1)&lt;=الحجز!$C11285,((INDEX(Rooms[القيمة],MATCH(الحجز!$D11285,Rooms[الشقة],0),1)*الحجز!$E11285)+G11285)-F11285,الحجز!$H11285),"")</f>
        <v/>
      </c>
      <c r="I11285" s="10" t="str">
        <f>IFERROR(VLOOKUP(D11285,Rooms[[الشقة]:[وصف]],4,FALSE),"")</f>
        <v/>
      </c>
      <c r="K11285" s="16" t="str">
        <f t="shared" si="353"/>
        <v/>
      </c>
    </row>
    <row r="11286" spans="2:11" x14ac:dyDescent="0.2">
      <c r="B11286" s="10" t="str">
        <f t="shared" si="352"/>
        <v/>
      </c>
      <c r="C11286" s="30"/>
      <c r="H11286" s="10" t="str">
        <f>IFERROR(IF(INDEX(Rooms[اعتماد القيمة],MATCH(الحجز!$D11286,Rooms[الشقة],0),1)&lt;=الحجز!$C11286,((INDEX(Rooms[القيمة],MATCH(الحجز!$D11286,Rooms[الشقة],0),1)*الحجز!$E11286)+G11286)-F11286,الحجز!$H11286),"")</f>
        <v/>
      </c>
      <c r="I11286" s="10" t="str">
        <f>IFERROR(VLOOKUP(D11286,Rooms[[الشقة]:[وصف]],4,FALSE),"")</f>
        <v/>
      </c>
      <c r="K11286" s="16" t="str">
        <f t="shared" si="353"/>
        <v/>
      </c>
    </row>
    <row r="11287" spans="2:11" x14ac:dyDescent="0.2">
      <c r="B11287" s="10" t="str">
        <f t="shared" si="352"/>
        <v/>
      </c>
      <c r="C11287" s="30"/>
      <c r="H11287" s="10" t="str">
        <f>IFERROR(IF(INDEX(Rooms[اعتماد القيمة],MATCH(الحجز!$D11287,Rooms[الشقة],0),1)&lt;=الحجز!$C11287,((INDEX(Rooms[القيمة],MATCH(الحجز!$D11287,Rooms[الشقة],0),1)*الحجز!$E11287)+G11287)-F11287,الحجز!$H11287),"")</f>
        <v/>
      </c>
      <c r="I11287" s="10" t="str">
        <f>IFERROR(VLOOKUP(D11287,Rooms[[الشقة]:[وصف]],4,FALSE),"")</f>
        <v/>
      </c>
      <c r="K11287" s="16" t="str">
        <f t="shared" si="353"/>
        <v/>
      </c>
    </row>
    <row r="11288" spans="2:11" x14ac:dyDescent="0.2">
      <c r="B11288" s="10" t="str">
        <f t="shared" si="352"/>
        <v/>
      </c>
      <c r="C11288" s="30"/>
      <c r="H11288" s="10" t="str">
        <f>IFERROR(IF(INDEX(Rooms[اعتماد القيمة],MATCH(الحجز!$D11288,Rooms[الشقة],0),1)&lt;=الحجز!$C11288,((INDEX(Rooms[القيمة],MATCH(الحجز!$D11288,Rooms[الشقة],0),1)*الحجز!$E11288)+G11288)-F11288,الحجز!$H11288),"")</f>
        <v/>
      </c>
      <c r="I11288" s="10" t="str">
        <f>IFERROR(VLOOKUP(D11288,Rooms[[الشقة]:[وصف]],4,FALSE),"")</f>
        <v/>
      </c>
      <c r="K11288" s="16" t="str">
        <f t="shared" si="353"/>
        <v/>
      </c>
    </row>
    <row r="11289" spans="2:11" x14ac:dyDescent="0.2">
      <c r="B11289" s="10" t="str">
        <f t="shared" si="352"/>
        <v/>
      </c>
      <c r="C11289" s="30"/>
      <c r="H11289" s="10" t="str">
        <f>IFERROR(IF(INDEX(Rooms[اعتماد القيمة],MATCH(الحجز!$D11289,Rooms[الشقة],0),1)&lt;=الحجز!$C11289,((INDEX(Rooms[القيمة],MATCH(الحجز!$D11289,Rooms[الشقة],0),1)*الحجز!$E11289)+G11289)-F11289,الحجز!$H11289),"")</f>
        <v/>
      </c>
      <c r="I11289" s="10" t="str">
        <f>IFERROR(VLOOKUP(D11289,Rooms[[الشقة]:[وصف]],4,FALSE),"")</f>
        <v/>
      </c>
      <c r="K11289" s="16" t="str">
        <f t="shared" si="353"/>
        <v/>
      </c>
    </row>
    <row r="11290" spans="2:11" x14ac:dyDescent="0.2">
      <c r="B11290" s="10" t="str">
        <f t="shared" si="352"/>
        <v/>
      </c>
      <c r="C11290" s="30"/>
      <c r="H11290" s="10" t="str">
        <f>IFERROR(IF(INDEX(Rooms[اعتماد القيمة],MATCH(الحجز!$D11290,Rooms[الشقة],0),1)&lt;=الحجز!$C11290,((INDEX(Rooms[القيمة],MATCH(الحجز!$D11290,Rooms[الشقة],0),1)*الحجز!$E11290)+G11290)-F11290,الحجز!$H11290),"")</f>
        <v/>
      </c>
      <c r="I11290" s="10" t="str">
        <f>IFERROR(VLOOKUP(D11290,Rooms[[الشقة]:[وصف]],4,FALSE),"")</f>
        <v/>
      </c>
      <c r="K11290" s="16" t="str">
        <f t="shared" si="353"/>
        <v/>
      </c>
    </row>
    <row r="11291" spans="2:11" x14ac:dyDescent="0.2">
      <c r="B11291" s="10" t="str">
        <f t="shared" si="352"/>
        <v/>
      </c>
      <c r="C11291" s="30"/>
      <c r="H11291" s="10" t="str">
        <f>IFERROR(IF(INDEX(Rooms[اعتماد القيمة],MATCH(الحجز!$D11291,Rooms[الشقة],0),1)&lt;=الحجز!$C11291,((INDEX(Rooms[القيمة],MATCH(الحجز!$D11291,Rooms[الشقة],0),1)*الحجز!$E11291)+G11291)-F11291,الحجز!$H11291),"")</f>
        <v/>
      </c>
      <c r="I11291" s="10" t="str">
        <f>IFERROR(VLOOKUP(D11291,Rooms[[الشقة]:[وصف]],4,FALSE),"")</f>
        <v/>
      </c>
      <c r="K11291" s="16" t="str">
        <f t="shared" si="353"/>
        <v/>
      </c>
    </row>
    <row r="11292" spans="2:11" x14ac:dyDescent="0.2">
      <c r="B11292" s="10" t="str">
        <f t="shared" si="352"/>
        <v/>
      </c>
      <c r="C11292" s="30"/>
      <c r="H11292" s="10" t="str">
        <f>IFERROR(IF(INDEX(Rooms[اعتماد القيمة],MATCH(الحجز!$D11292,Rooms[الشقة],0),1)&lt;=الحجز!$C11292,((INDEX(Rooms[القيمة],MATCH(الحجز!$D11292,Rooms[الشقة],0),1)*الحجز!$E11292)+G11292)-F11292,الحجز!$H11292),"")</f>
        <v/>
      </c>
      <c r="I11292" s="10" t="str">
        <f>IFERROR(VLOOKUP(D11292,Rooms[[الشقة]:[وصف]],4,FALSE),"")</f>
        <v/>
      </c>
      <c r="K11292" s="16" t="str">
        <f t="shared" si="353"/>
        <v/>
      </c>
    </row>
    <row r="11293" spans="2:11" x14ac:dyDescent="0.2">
      <c r="B11293" s="10" t="str">
        <f t="shared" si="352"/>
        <v/>
      </c>
      <c r="C11293" s="30"/>
      <c r="H11293" s="10" t="str">
        <f>IFERROR(IF(INDEX(Rooms[اعتماد القيمة],MATCH(الحجز!$D11293,Rooms[الشقة],0),1)&lt;=الحجز!$C11293,((INDEX(Rooms[القيمة],MATCH(الحجز!$D11293,Rooms[الشقة],0),1)*الحجز!$E11293)+G11293)-F11293,الحجز!$H11293),"")</f>
        <v/>
      </c>
      <c r="I11293" s="10" t="str">
        <f>IFERROR(VLOOKUP(D11293,Rooms[[الشقة]:[وصف]],4,FALSE),"")</f>
        <v/>
      </c>
      <c r="K11293" s="16" t="str">
        <f t="shared" si="353"/>
        <v/>
      </c>
    </row>
    <row r="11294" spans="2:11" x14ac:dyDescent="0.2">
      <c r="B11294" s="10" t="str">
        <f t="shared" si="352"/>
        <v/>
      </c>
      <c r="C11294" s="30"/>
      <c r="H11294" s="10" t="str">
        <f>IFERROR(IF(INDEX(Rooms[اعتماد القيمة],MATCH(الحجز!$D11294,Rooms[الشقة],0),1)&lt;=الحجز!$C11294,((INDEX(Rooms[القيمة],MATCH(الحجز!$D11294,Rooms[الشقة],0),1)*الحجز!$E11294)+G11294)-F11294,الحجز!$H11294),"")</f>
        <v/>
      </c>
      <c r="I11294" s="10" t="str">
        <f>IFERROR(VLOOKUP(D11294,Rooms[[الشقة]:[وصف]],4,FALSE),"")</f>
        <v/>
      </c>
      <c r="K11294" s="16" t="str">
        <f t="shared" si="353"/>
        <v/>
      </c>
    </row>
    <row r="11295" spans="2:11" x14ac:dyDescent="0.2">
      <c r="B11295" s="10" t="str">
        <f t="shared" si="352"/>
        <v/>
      </c>
      <c r="C11295" s="30"/>
      <c r="H11295" s="10" t="str">
        <f>IFERROR(IF(INDEX(Rooms[اعتماد القيمة],MATCH(الحجز!$D11295,Rooms[الشقة],0),1)&lt;=الحجز!$C11295,((INDEX(Rooms[القيمة],MATCH(الحجز!$D11295,Rooms[الشقة],0),1)*الحجز!$E11295)+G11295)-F11295,الحجز!$H11295),"")</f>
        <v/>
      </c>
      <c r="I11295" s="10" t="str">
        <f>IFERROR(VLOOKUP(D11295,Rooms[[الشقة]:[وصف]],4,FALSE),"")</f>
        <v/>
      </c>
      <c r="K11295" s="16" t="str">
        <f t="shared" si="353"/>
        <v/>
      </c>
    </row>
    <row r="11296" spans="2:11" x14ac:dyDescent="0.2">
      <c r="B11296" s="10" t="str">
        <f t="shared" si="352"/>
        <v/>
      </c>
      <c r="C11296" s="30"/>
      <c r="H11296" s="10" t="str">
        <f>IFERROR(IF(INDEX(Rooms[اعتماد القيمة],MATCH(الحجز!$D11296,Rooms[الشقة],0),1)&lt;=الحجز!$C11296,((INDEX(Rooms[القيمة],MATCH(الحجز!$D11296,Rooms[الشقة],0),1)*الحجز!$E11296)+G11296)-F11296,الحجز!$H11296),"")</f>
        <v/>
      </c>
      <c r="I11296" s="10" t="str">
        <f>IFERROR(VLOOKUP(D11296,Rooms[[الشقة]:[وصف]],4,FALSE),"")</f>
        <v/>
      </c>
      <c r="K11296" s="16" t="str">
        <f t="shared" si="353"/>
        <v/>
      </c>
    </row>
    <row r="11297" spans="2:11" x14ac:dyDescent="0.2">
      <c r="B11297" s="10" t="str">
        <f t="shared" si="352"/>
        <v/>
      </c>
      <c r="C11297" s="30"/>
      <c r="H11297" s="10" t="str">
        <f>IFERROR(IF(INDEX(Rooms[اعتماد القيمة],MATCH(الحجز!$D11297,Rooms[الشقة],0),1)&lt;=الحجز!$C11297,((INDEX(Rooms[القيمة],MATCH(الحجز!$D11297,Rooms[الشقة],0),1)*الحجز!$E11297)+G11297)-F11297,الحجز!$H11297),"")</f>
        <v/>
      </c>
      <c r="I11297" s="10" t="str">
        <f>IFERROR(VLOOKUP(D11297,Rooms[[الشقة]:[وصف]],4,FALSE),"")</f>
        <v/>
      </c>
      <c r="K11297" s="16" t="str">
        <f t="shared" si="353"/>
        <v/>
      </c>
    </row>
    <row r="11298" spans="2:11" x14ac:dyDescent="0.2">
      <c r="B11298" s="10" t="str">
        <f t="shared" si="352"/>
        <v/>
      </c>
      <c r="C11298" s="30"/>
      <c r="H11298" s="10" t="str">
        <f>IFERROR(IF(INDEX(Rooms[اعتماد القيمة],MATCH(الحجز!$D11298,Rooms[الشقة],0),1)&lt;=الحجز!$C11298,((INDEX(Rooms[القيمة],MATCH(الحجز!$D11298,Rooms[الشقة],0),1)*الحجز!$E11298)+G11298)-F11298,الحجز!$H11298),"")</f>
        <v/>
      </c>
      <c r="I11298" s="10" t="str">
        <f>IFERROR(VLOOKUP(D11298,Rooms[[الشقة]:[وصف]],4,FALSE),"")</f>
        <v/>
      </c>
      <c r="K11298" s="16" t="str">
        <f t="shared" si="353"/>
        <v/>
      </c>
    </row>
    <row r="11299" spans="2:11" x14ac:dyDescent="0.2">
      <c r="B11299" s="10" t="str">
        <f t="shared" si="352"/>
        <v/>
      </c>
      <c r="C11299" s="30"/>
      <c r="H11299" s="10" t="str">
        <f>IFERROR(IF(INDEX(Rooms[اعتماد القيمة],MATCH(الحجز!$D11299,Rooms[الشقة],0),1)&lt;=الحجز!$C11299,((INDEX(Rooms[القيمة],MATCH(الحجز!$D11299,Rooms[الشقة],0),1)*الحجز!$E11299)+G11299)-F11299,الحجز!$H11299),"")</f>
        <v/>
      </c>
      <c r="I11299" s="10" t="str">
        <f>IFERROR(VLOOKUP(D11299,Rooms[[الشقة]:[وصف]],4,FALSE),"")</f>
        <v/>
      </c>
      <c r="K11299" s="16" t="str">
        <f t="shared" si="353"/>
        <v/>
      </c>
    </row>
    <row r="11300" spans="2:11" x14ac:dyDescent="0.2">
      <c r="B11300" s="10" t="str">
        <f t="shared" si="352"/>
        <v/>
      </c>
      <c r="C11300" s="30"/>
      <c r="H11300" s="10" t="str">
        <f>IFERROR(IF(INDEX(Rooms[اعتماد القيمة],MATCH(الحجز!$D11300,Rooms[الشقة],0),1)&lt;=الحجز!$C11300,((INDEX(Rooms[القيمة],MATCH(الحجز!$D11300,Rooms[الشقة],0),1)*الحجز!$E11300)+G11300)-F11300,الحجز!$H11300),"")</f>
        <v/>
      </c>
      <c r="I11300" s="10" t="str">
        <f>IFERROR(VLOOKUP(D11300,Rooms[[الشقة]:[وصف]],4,FALSE),"")</f>
        <v/>
      </c>
      <c r="K11300" s="16" t="str">
        <f t="shared" si="353"/>
        <v/>
      </c>
    </row>
    <row r="11301" spans="2:11" x14ac:dyDescent="0.2">
      <c r="B11301" s="10" t="str">
        <f t="shared" si="352"/>
        <v/>
      </c>
      <c r="C11301" s="30"/>
      <c r="H11301" s="10" t="str">
        <f>IFERROR(IF(INDEX(Rooms[اعتماد القيمة],MATCH(الحجز!$D11301,Rooms[الشقة],0),1)&lt;=الحجز!$C11301,((INDEX(Rooms[القيمة],MATCH(الحجز!$D11301,Rooms[الشقة],0),1)*الحجز!$E11301)+G11301)-F11301,الحجز!$H11301),"")</f>
        <v/>
      </c>
      <c r="I11301" s="10" t="str">
        <f>IFERROR(VLOOKUP(D11301,Rooms[[الشقة]:[وصف]],4,FALSE),"")</f>
        <v/>
      </c>
      <c r="K11301" s="16" t="str">
        <f t="shared" si="353"/>
        <v/>
      </c>
    </row>
    <row r="11302" spans="2:11" x14ac:dyDescent="0.2">
      <c r="B11302" s="10" t="str">
        <f t="shared" si="352"/>
        <v/>
      </c>
      <c r="C11302" s="30"/>
      <c r="H11302" s="10" t="str">
        <f>IFERROR(IF(INDEX(Rooms[اعتماد القيمة],MATCH(الحجز!$D11302,Rooms[الشقة],0),1)&lt;=الحجز!$C11302,((INDEX(Rooms[القيمة],MATCH(الحجز!$D11302,Rooms[الشقة],0),1)*الحجز!$E11302)+G11302)-F11302,الحجز!$H11302),"")</f>
        <v/>
      </c>
      <c r="I11302" s="10" t="str">
        <f>IFERROR(VLOOKUP(D11302,Rooms[[الشقة]:[وصف]],4,FALSE),"")</f>
        <v/>
      </c>
      <c r="K11302" s="16" t="str">
        <f t="shared" si="353"/>
        <v/>
      </c>
    </row>
    <row r="11303" spans="2:11" x14ac:dyDescent="0.2">
      <c r="B11303" s="10" t="str">
        <f t="shared" si="352"/>
        <v/>
      </c>
      <c r="C11303" s="30"/>
      <c r="H11303" s="10" t="str">
        <f>IFERROR(IF(INDEX(Rooms[اعتماد القيمة],MATCH(الحجز!$D11303,Rooms[الشقة],0),1)&lt;=الحجز!$C11303,((INDEX(Rooms[القيمة],MATCH(الحجز!$D11303,Rooms[الشقة],0),1)*الحجز!$E11303)+G11303)-F11303,الحجز!$H11303),"")</f>
        <v/>
      </c>
      <c r="I11303" s="10" t="str">
        <f>IFERROR(VLOOKUP(D11303,Rooms[[الشقة]:[وصف]],4,FALSE),"")</f>
        <v/>
      </c>
      <c r="K11303" s="16" t="str">
        <f t="shared" si="353"/>
        <v/>
      </c>
    </row>
    <row r="11304" spans="2:11" x14ac:dyDescent="0.2">
      <c r="B11304" s="10" t="str">
        <f t="shared" si="352"/>
        <v/>
      </c>
      <c r="C11304" s="30"/>
      <c r="H11304" s="10" t="str">
        <f>IFERROR(IF(INDEX(Rooms[اعتماد القيمة],MATCH(الحجز!$D11304,Rooms[الشقة],0),1)&lt;=الحجز!$C11304,((INDEX(Rooms[القيمة],MATCH(الحجز!$D11304,Rooms[الشقة],0),1)*الحجز!$E11304)+G11304)-F11304,الحجز!$H11304),"")</f>
        <v/>
      </c>
      <c r="I11304" s="10" t="str">
        <f>IFERROR(VLOOKUP(D11304,Rooms[[الشقة]:[وصف]],4,FALSE),"")</f>
        <v/>
      </c>
      <c r="K11304" s="16" t="str">
        <f t="shared" si="353"/>
        <v/>
      </c>
    </row>
    <row r="11305" spans="2:11" x14ac:dyDescent="0.2">
      <c r="B11305" s="10" t="str">
        <f t="shared" si="352"/>
        <v/>
      </c>
      <c r="C11305" s="30"/>
      <c r="H11305" s="10" t="str">
        <f>IFERROR(IF(INDEX(Rooms[اعتماد القيمة],MATCH(الحجز!$D11305,Rooms[الشقة],0),1)&lt;=الحجز!$C11305,((INDEX(Rooms[القيمة],MATCH(الحجز!$D11305,Rooms[الشقة],0),1)*الحجز!$E11305)+G11305)-F11305,الحجز!$H11305),"")</f>
        <v/>
      </c>
      <c r="I11305" s="10" t="str">
        <f>IFERROR(VLOOKUP(D11305,Rooms[[الشقة]:[وصف]],4,FALSE),"")</f>
        <v/>
      </c>
      <c r="K11305" s="16" t="str">
        <f t="shared" si="353"/>
        <v/>
      </c>
    </row>
    <row r="11306" spans="2:11" x14ac:dyDescent="0.2">
      <c r="B11306" s="10" t="str">
        <f t="shared" si="352"/>
        <v/>
      </c>
      <c r="C11306" s="30"/>
      <c r="H11306" s="10" t="str">
        <f>IFERROR(IF(INDEX(Rooms[اعتماد القيمة],MATCH(الحجز!$D11306,Rooms[الشقة],0),1)&lt;=الحجز!$C11306,((INDEX(Rooms[القيمة],MATCH(الحجز!$D11306,Rooms[الشقة],0),1)*الحجز!$E11306)+G11306)-F11306,الحجز!$H11306),"")</f>
        <v/>
      </c>
      <c r="I11306" s="10" t="str">
        <f>IFERROR(VLOOKUP(D11306,Rooms[[الشقة]:[وصف]],4,FALSE),"")</f>
        <v/>
      </c>
      <c r="K11306" s="16" t="str">
        <f t="shared" si="353"/>
        <v/>
      </c>
    </row>
    <row r="11307" spans="2:11" x14ac:dyDescent="0.2">
      <c r="B11307" s="10" t="str">
        <f t="shared" si="352"/>
        <v/>
      </c>
      <c r="C11307" s="30"/>
      <c r="H11307" s="10" t="str">
        <f>IFERROR(IF(INDEX(Rooms[اعتماد القيمة],MATCH(الحجز!$D11307,Rooms[الشقة],0),1)&lt;=الحجز!$C11307,((INDEX(Rooms[القيمة],MATCH(الحجز!$D11307,Rooms[الشقة],0),1)*الحجز!$E11307)+G11307)-F11307,الحجز!$H11307),"")</f>
        <v/>
      </c>
      <c r="I11307" s="10" t="str">
        <f>IFERROR(VLOOKUP(D11307,Rooms[[الشقة]:[وصف]],4,FALSE),"")</f>
        <v/>
      </c>
      <c r="K11307" s="16" t="str">
        <f t="shared" si="353"/>
        <v/>
      </c>
    </row>
    <row r="11308" spans="2:11" x14ac:dyDescent="0.2">
      <c r="B11308" s="10" t="str">
        <f t="shared" si="352"/>
        <v/>
      </c>
      <c r="C11308" s="30"/>
      <c r="H11308" s="10" t="str">
        <f>IFERROR(IF(INDEX(Rooms[اعتماد القيمة],MATCH(الحجز!$D11308,Rooms[الشقة],0),1)&lt;=الحجز!$C11308,((INDEX(Rooms[القيمة],MATCH(الحجز!$D11308,Rooms[الشقة],0),1)*الحجز!$E11308)+G11308)-F11308,الحجز!$H11308),"")</f>
        <v/>
      </c>
      <c r="I11308" s="10" t="str">
        <f>IFERROR(VLOOKUP(D11308,Rooms[[الشقة]:[وصف]],4,FALSE),"")</f>
        <v/>
      </c>
      <c r="K11308" s="16" t="str">
        <f t="shared" si="353"/>
        <v/>
      </c>
    </row>
    <row r="11309" spans="2:11" x14ac:dyDescent="0.2">
      <c r="B11309" s="10" t="str">
        <f t="shared" si="352"/>
        <v/>
      </c>
      <c r="C11309" s="30"/>
      <c r="H11309" s="10" t="str">
        <f>IFERROR(IF(INDEX(Rooms[اعتماد القيمة],MATCH(الحجز!$D11309,Rooms[الشقة],0),1)&lt;=الحجز!$C11309,((INDEX(Rooms[القيمة],MATCH(الحجز!$D11309,Rooms[الشقة],0),1)*الحجز!$E11309)+G11309)-F11309,الحجز!$H11309),"")</f>
        <v/>
      </c>
      <c r="I11309" s="10" t="str">
        <f>IFERROR(VLOOKUP(D11309,Rooms[[الشقة]:[وصف]],4,FALSE),"")</f>
        <v/>
      </c>
      <c r="K11309" s="16" t="str">
        <f t="shared" si="353"/>
        <v/>
      </c>
    </row>
    <row r="11310" spans="2:11" x14ac:dyDescent="0.2">
      <c r="B11310" s="10" t="str">
        <f t="shared" si="352"/>
        <v/>
      </c>
      <c r="C11310" s="30"/>
      <c r="H11310" s="10" t="str">
        <f>IFERROR(IF(INDEX(Rooms[اعتماد القيمة],MATCH(الحجز!$D11310,Rooms[الشقة],0),1)&lt;=الحجز!$C11310,((INDEX(Rooms[القيمة],MATCH(الحجز!$D11310,Rooms[الشقة],0),1)*الحجز!$E11310)+G11310)-F11310,الحجز!$H11310),"")</f>
        <v/>
      </c>
      <c r="I11310" s="10" t="str">
        <f>IFERROR(VLOOKUP(D11310,Rooms[[الشقة]:[وصف]],4,FALSE),"")</f>
        <v/>
      </c>
      <c r="K11310" s="16" t="str">
        <f t="shared" si="353"/>
        <v/>
      </c>
    </row>
    <row r="11311" spans="2:11" x14ac:dyDescent="0.2">
      <c r="B11311" s="10" t="str">
        <f t="shared" si="352"/>
        <v/>
      </c>
      <c r="C11311" s="30"/>
      <c r="H11311" s="10" t="str">
        <f>IFERROR(IF(INDEX(Rooms[اعتماد القيمة],MATCH(الحجز!$D11311,Rooms[الشقة],0),1)&lt;=الحجز!$C11311,((INDEX(Rooms[القيمة],MATCH(الحجز!$D11311,Rooms[الشقة],0),1)*الحجز!$E11311)+G11311)-F11311,الحجز!$H11311),"")</f>
        <v/>
      </c>
      <c r="I11311" s="10" t="str">
        <f>IFERROR(VLOOKUP(D11311,Rooms[[الشقة]:[وصف]],4,FALSE),"")</f>
        <v/>
      </c>
      <c r="K11311" s="16" t="str">
        <f t="shared" si="353"/>
        <v/>
      </c>
    </row>
    <row r="11312" spans="2:11" x14ac:dyDescent="0.2">
      <c r="B11312" s="10" t="str">
        <f t="shared" si="352"/>
        <v/>
      </c>
      <c r="C11312" s="30"/>
      <c r="H11312" s="10" t="str">
        <f>IFERROR(IF(INDEX(Rooms[اعتماد القيمة],MATCH(الحجز!$D11312,Rooms[الشقة],0),1)&lt;=الحجز!$C11312,((INDEX(Rooms[القيمة],MATCH(الحجز!$D11312,Rooms[الشقة],0),1)*الحجز!$E11312)+G11312)-F11312,الحجز!$H11312),"")</f>
        <v/>
      </c>
      <c r="I11312" s="10" t="str">
        <f>IFERROR(VLOOKUP(D11312,Rooms[[الشقة]:[وصف]],4,FALSE),"")</f>
        <v/>
      </c>
      <c r="K11312" s="16" t="str">
        <f t="shared" si="353"/>
        <v/>
      </c>
    </row>
    <row r="11313" spans="2:11" x14ac:dyDescent="0.2">
      <c r="B11313" s="10" t="str">
        <f t="shared" si="352"/>
        <v/>
      </c>
      <c r="C11313" s="30"/>
      <c r="H11313" s="10" t="str">
        <f>IFERROR(IF(INDEX(Rooms[اعتماد القيمة],MATCH(الحجز!$D11313,Rooms[الشقة],0),1)&lt;=الحجز!$C11313,((INDEX(Rooms[القيمة],MATCH(الحجز!$D11313,Rooms[الشقة],0),1)*الحجز!$E11313)+G11313)-F11313,الحجز!$H11313),"")</f>
        <v/>
      </c>
      <c r="I11313" s="10" t="str">
        <f>IFERROR(VLOOKUP(D11313,Rooms[[الشقة]:[وصف]],4,FALSE),"")</f>
        <v/>
      </c>
      <c r="K11313" s="16" t="str">
        <f t="shared" si="353"/>
        <v/>
      </c>
    </row>
    <row r="11314" spans="2:11" x14ac:dyDescent="0.2">
      <c r="B11314" s="10" t="str">
        <f t="shared" si="352"/>
        <v/>
      </c>
      <c r="C11314" s="30"/>
      <c r="H11314" s="10" t="str">
        <f>IFERROR(IF(INDEX(Rooms[اعتماد القيمة],MATCH(الحجز!$D11314,Rooms[الشقة],0),1)&lt;=الحجز!$C11314,((INDEX(Rooms[القيمة],MATCH(الحجز!$D11314,Rooms[الشقة],0),1)*الحجز!$E11314)+G11314)-F11314,الحجز!$H11314),"")</f>
        <v/>
      </c>
      <c r="I11314" s="10" t="str">
        <f>IFERROR(VLOOKUP(D11314,Rooms[[الشقة]:[وصف]],4,FALSE),"")</f>
        <v/>
      </c>
      <c r="K11314" s="16" t="str">
        <f t="shared" si="353"/>
        <v/>
      </c>
    </row>
    <row r="11315" spans="2:11" x14ac:dyDescent="0.2">
      <c r="B11315" s="10" t="str">
        <f t="shared" si="352"/>
        <v/>
      </c>
      <c r="C11315" s="30"/>
      <c r="H11315" s="10" t="str">
        <f>IFERROR(IF(INDEX(Rooms[اعتماد القيمة],MATCH(الحجز!$D11315,Rooms[الشقة],0),1)&lt;=الحجز!$C11315,((INDEX(Rooms[القيمة],MATCH(الحجز!$D11315,Rooms[الشقة],0),1)*الحجز!$E11315)+G11315)-F11315,الحجز!$H11315),"")</f>
        <v/>
      </c>
      <c r="I11315" s="10" t="str">
        <f>IFERROR(VLOOKUP(D11315,Rooms[[الشقة]:[وصف]],4,FALSE),"")</f>
        <v/>
      </c>
      <c r="K11315" s="16" t="str">
        <f t="shared" si="353"/>
        <v/>
      </c>
    </row>
    <row r="11316" spans="2:11" x14ac:dyDescent="0.2">
      <c r="B11316" s="10" t="str">
        <f t="shared" si="352"/>
        <v/>
      </c>
      <c r="C11316" s="30"/>
      <c r="H11316" s="10" t="str">
        <f>IFERROR(IF(INDEX(Rooms[اعتماد القيمة],MATCH(الحجز!$D11316,Rooms[الشقة],0),1)&lt;=الحجز!$C11316,((INDEX(Rooms[القيمة],MATCH(الحجز!$D11316,Rooms[الشقة],0),1)*الحجز!$E11316)+G11316)-F11316,الحجز!$H11316),"")</f>
        <v/>
      </c>
      <c r="I11316" s="10" t="str">
        <f>IFERROR(VLOOKUP(D11316,Rooms[[الشقة]:[وصف]],4,FALSE),"")</f>
        <v/>
      </c>
      <c r="K11316" s="16" t="str">
        <f t="shared" si="353"/>
        <v/>
      </c>
    </row>
    <row r="11317" spans="2:11" x14ac:dyDescent="0.2">
      <c r="B11317" s="10" t="str">
        <f t="shared" si="352"/>
        <v/>
      </c>
      <c r="C11317" s="30"/>
      <c r="H11317" s="10" t="str">
        <f>IFERROR(IF(INDEX(Rooms[اعتماد القيمة],MATCH(الحجز!$D11317,Rooms[الشقة],0),1)&lt;=الحجز!$C11317,((INDEX(Rooms[القيمة],MATCH(الحجز!$D11317,Rooms[الشقة],0),1)*الحجز!$E11317)+G11317)-F11317,الحجز!$H11317),"")</f>
        <v/>
      </c>
      <c r="I11317" s="10" t="str">
        <f>IFERROR(VLOOKUP(D11317,Rooms[[الشقة]:[وصف]],4,FALSE),"")</f>
        <v/>
      </c>
      <c r="K11317" s="16" t="str">
        <f t="shared" si="353"/>
        <v/>
      </c>
    </row>
    <row r="11318" spans="2:11" x14ac:dyDescent="0.2">
      <c r="B11318" s="10" t="str">
        <f t="shared" si="352"/>
        <v/>
      </c>
      <c r="C11318" s="30"/>
      <c r="H11318" s="10" t="str">
        <f>IFERROR(IF(INDEX(Rooms[اعتماد القيمة],MATCH(الحجز!$D11318,Rooms[الشقة],0),1)&lt;=الحجز!$C11318,((INDEX(Rooms[القيمة],MATCH(الحجز!$D11318,Rooms[الشقة],0),1)*الحجز!$E11318)+G11318)-F11318,الحجز!$H11318),"")</f>
        <v/>
      </c>
      <c r="I11318" s="10" t="str">
        <f>IFERROR(VLOOKUP(D11318,Rooms[[الشقة]:[وصف]],4,FALSE),"")</f>
        <v/>
      </c>
      <c r="K11318" s="16" t="str">
        <f t="shared" si="353"/>
        <v/>
      </c>
    </row>
    <row r="11319" spans="2:11" x14ac:dyDescent="0.2">
      <c r="B11319" s="10" t="str">
        <f t="shared" si="352"/>
        <v/>
      </c>
      <c r="C11319" s="30"/>
      <c r="H11319" s="10" t="str">
        <f>IFERROR(IF(INDEX(Rooms[اعتماد القيمة],MATCH(الحجز!$D11319,Rooms[الشقة],0),1)&lt;=الحجز!$C11319,((INDEX(Rooms[القيمة],MATCH(الحجز!$D11319,Rooms[الشقة],0),1)*الحجز!$E11319)+G11319)-F11319,الحجز!$H11319),"")</f>
        <v/>
      </c>
      <c r="I11319" s="10" t="str">
        <f>IFERROR(VLOOKUP(D11319,Rooms[[الشقة]:[وصف]],4,FALSE),"")</f>
        <v/>
      </c>
      <c r="K11319" s="16" t="str">
        <f t="shared" si="353"/>
        <v/>
      </c>
    </row>
    <row r="11320" spans="2:11" x14ac:dyDescent="0.2">
      <c r="B11320" s="10" t="str">
        <f t="shared" si="352"/>
        <v/>
      </c>
      <c r="C11320" s="30"/>
      <c r="H11320" s="10" t="str">
        <f>IFERROR(IF(INDEX(Rooms[اعتماد القيمة],MATCH(الحجز!$D11320,Rooms[الشقة],0),1)&lt;=الحجز!$C11320,((INDEX(Rooms[القيمة],MATCH(الحجز!$D11320,Rooms[الشقة],0),1)*الحجز!$E11320)+G11320)-F11320,الحجز!$H11320),"")</f>
        <v/>
      </c>
      <c r="I11320" s="10" t="str">
        <f>IFERROR(VLOOKUP(D11320,Rooms[[الشقة]:[وصف]],4,FALSE),"")</f>
        <v/>
      </c>
      <c r="K11320" s="16" t="str">
        <f t="shared" si="353"/>
        <v/>
      </c>
    </row>
    <row r="11321" spans="2:11" x14ac:dyDescent="0.2">
      <c r="B11321" s="10" t="str">
        <f t="shared" si="352"/>
        <v/>
      </c>
      <c r="C11321" s="30"/>
      <c r="H11321" s="10" t="str">
        <f>IFERROR(IF(INDEX(Rooms[اعتماد القيمة],MATCH(الحجز!$D11321,Rooms[الشقة],0),1)&lt;=الحجز!$C11321,((INDEX(Rooms[القيمة],MATCH(الحجز!$D11321,Rooms[الشقة],0),1)*الحجز!$E11321)+G11321)-F11321,الحجز!$H11321),"")</f>
        <v/>
      </c>
      <c r="I11321" s="10" t="str">
        <f>IFERROR(VLOOKUP(D11321,Rooms[[الشقة]:[وصف]],4,FALSE),"")</f>
        <v/>
      </c>
      <c r="K11321" s="16" t="str">
        <f t="shared" si="353"/>
        <v/>
      </c>
    </row>
    <row r="11322" spans="2:11" x14ac:dyDescent="0.2">
      <c r="B11322" s="10" t="str">
        <f t="shared" si="352"/>
        <v/>
      </c>
      <c r="C11322" s="30"/>
      <c r="H11322" s="10" t="str">
        <f>IFERROR(IF(INDEX(Rooms[اعتماد القيمة],MATCH(الحجز!$D11322,Rooms[الشقة],0),1)&lt;=الحجز!$C11322,((INDEX(Rooms[القيمة],MATCH(الحجز!$D11322,Rooms[الشقة],0),1)*الحجز!$E11322)+G11322)-F11322,الحجز!$H11322),"")</f>
        <v/>
      </c>
      <c r="I11322" s="10" t="str">
        <f>IFERROR(VLOOKUP(D11322,Rooms[[الشقة]:[وصف]],4,FALSE),"")</f>
        <v/>
      </c>
      <c r="K11322" s="16" t="str">
        <f t="shared" si="353"/>
        <v/>
      </c>
    </row>
    <row r="11323" spans="2:11" x14ac:dyDescent="0.2">
      <c r="B11323" s="10" t="str">
        <f t="shared" si="352"/>
        <v/>
      </c>
      <c r="C11323" s="30"/>
      <c r="H11323" s="10" t="str">
        <f>IFERROR(IF(INDEX(Rooms[اعتماد القيمة],MATCH(الحجز!$D11323,Rooms[الشقة],0),1)&lt;=الحجز!$C11323,((INDEX(Rooms[القيمة],MATCH(الحجز!$D11323,Rooms[الشقة],0),1)*الحجز!$E11323)+G11323)-F11323,الحجز!$H11323),"")</f>
        <v/>
      </c>
      <c r="I11323" s="10" t="str">
        <f>IFERROR(VLOOKUP(D11323,Rooms[[الشقة]:[وصف]],4,FALSE),"")</f>
        <v/>
      </c>
      <c r="K11323" s="16" t="str">
        <f t="shared" si="353"/>
        <v/>
      </c>
    </row>
    <row r="11324" spans="2:11" x14ac:dyDescent="0.2">
      <c r="B11324" s="10" t="str">
        <f t="shared" si="352"/>
        <v/>
      </c>
      <c r="C11324" s="30"/>
      <c r="H11324" s="10" t="str">
        <f>IFERROR(IF(INDEX(Rooms[اعتماد القيمة],MATCH(الحجز!$D11324,Rooms[الشقة],0),1)&lt;=الحجز!$C11324,((INDEX(Rooms[القيمة],MATCH(الحجز!$D11324,Rooms[الشقة],0),1)*الحجز!$E11324)+G11324)-F11324,الحجز!$H11324),"")</f>
        <v/>
      </c>
      <c r="I11324" s="10" t="str">
        <f>IFERROR(VLOOKUP(D11324,Rooms[[الشقة]:[وصف]],4,FALSE),"")</f>
        <v/>
      </c>
      <c r="K11324" s="16" t="str">
        <f t="shared" si="353"/>
        <v/>
      </c>
    </row>
    <row r="11325" spans="2:11" x14ac:dyDescent="0.2">
      <c r="B11325" s="10" t="str">
        <f t="shared" si="352"/>
        <v/>
      </c>
      <c r="C11325" s="30"/>
      <c r="H11325" s="10" t="str">
        <f>IFERROR(IF(INDEX(Rooms[اعتماد القيمة],MATCH(الحجز!$D11325,Rooms[الشقة],0),1)&lt;=الحجز!$C11325,((INDEX(Rooms[القيمة],MATCH(الحجز!$D11325,Rooms[الشقة],0),1)*الحجز!$E11325)+G11325)-F11325,الحجز!$H11325),"")</f>
        <v/>
      </c>
      <c r="I11325" s="10" t="str">
        <f>IFERROR(VLOOKUP(D11325,Rooms[[الشقة]:[وصف]],4,FALSE),"")</f>
        <v/>
      </c>
      <c r="K11325" s="16" t="str">
        <f t="shared" si="353"/>
        <v/>
      </c>
    </row>
    <row r="11326" spans="2:11" x14ac:dyDescent="0.2">
      <c r="B11326" s="10" t="str">
        <f t="shared" si="352"/>
        <v/>
      </c>
      <c r="C11326" s="30"/>
      <c r="H11326" s="10" t="str">
        <f>IFERROR(IF(INDEX(Rooms[اعتماد القيمة],MATCH(الحجز!$D11326,Rooms[الشقة],0),1)&lt;=الحجز!$C11326,((INDEX(Rooms[القيمة],MATCH(الحجز!$D11326,Rooms[الشقة],0),1)*الحجز!$E11326)+G11326)-F11326,الحجز!$H11326),"")</f>
        <v/>
      </c>
      <c r="I11326" s="10" t="str">
        <f>IFERROR(VLOOKUP(D11326,Rooms[[الشقة]:[وصف]],4,FALSE),"")</f>
        <v/>
      </c>
      <c r="K11326" s="16" t="str">
        <f t="shared" si="353"/>
        <v/>
      </c>
    </row>
    <row r="11327" spans="2:11" x14ac:dyDescent="0.2">
      <c r="B11327" s="10" t="str">
        <f t="shared" si="352"/>
        <v/>
      </c>
      <c r="C11327" s="30"/>
      <c r="H11327" s="10" t="str">
        <f>IFERROR(IF(INDEX(Rooms[اعتماد القيمة],MATCH(الحجز!$D11327,Rooms[الشقة],0),1)&lt;=الحجز!$C11327,((INDEX(Rooms[القيمة],MATCH(الحجز!$D11327,Rooms[الشقة],0),1)*الحجز!$E11327)+G11327)-F11327,الحجز!$H11327),"")</f>
        <v/>
      </c>
      <c r="I11327" s="10" t="str">
        <f>IFERROR(VLOOKUP(D11327,Rooms[[الشقة]:[وصف]],4,FALSE),"")</f>
        <v/>
      </c>
      <c r="K11327" s="16" t="str">
        <f t="shared" si="353"/>
        <v/>
      </c>
    </row>
    <row r="11328" spans="2:11" x14ac:dyDescent="0.2">
      <c r="B11328" s="10" t="str">
        <f t="shared" si="352"/>
        <v/>
      </c>
      <c r="C11328" s="30"/>
      <c r="H11328" s="10" t="str">
        <f>IFERROR(IF(INDEX(Rooms[اعتماد القيمة],MATCH(الحجز!$D11328,Rooms[الشقة],0),1)&lt;=الحجز!$C11328,((INDEX(Rooms[القيمة],MATCH(الحجز!$D11328,Rooms[الشقة],0),1)*الحجز!$E11328)+G11328)-F11328,الحجز!$H11328),"")</f>
        <v/>
      </c>
      <c r="I11328" s="10" t="str">
        <f>IFERROR(VLOOKUP(D11328,Rooms[[الشقة]:[وصف]],4,FALSE),"")</f>
        <v/>
      </c>
      <c r="K11328" s="16" t="str">
        <f t="shared" si="353"/>
        <v/>
      </c>
    </row>
    <row r="11329" spans="2:11" x14ac:dyDescent="0.2">
      <c r="B11329" s="10" t="str">
        <f t="shared" si="352"/>
        <v/>
      </c>
      <c r="C11329" s="30"/>
      <c r="H11329" s="10" t="str">
        <f>IFERROR(IF(INDEX(Rooms[اعتماد القيمة],MATCH(الحجز!$D11329,Rooms[الشقة],0),1)&lt;=الحجز!$C11329,((INDEX(Rooms[القيمة],MATCH(الحجز!$D11329,Rooms[الشقة],0),1)*الحجز!$E11329)+G11329)-F11329,الحجز!$H11329),"")</f>
        <v/>
      </c>
      <c r="I11329" s="10" t="str">
        <f>IFERROR(VLOOKUP(D11329,Rooms[[الشقة]:[وصف]],4,FALSE),"")</f>
        <v/>
      </c>
      <c r="K11329" s="16" t="str">
        <f t="shared" si="353"/>
        <v/>
      </c>
    </row>
    <row r="11330" spans="2:11" x14ac:dyDescent="0.2">
      <c r="B11330" s="10" t="str">
        <f t="shared" si="352"/>
        <v/>
      </c>
      <c r="C11330" s="30"/>
      <c r="H11330" s="10" t="str">
        <f>IFERROR(IF(INDEX(Rooms[اعتماد القيمة],MATCH(الحجز!$D11330,Rooms[الشقة],0),1)&lt;=الحجز!$C11330,((INDEX(Rooms[القيمة],MATCH(الحجز!$D11330,Rooms[الشقة],0),1)*الحجز!$E11330)+G11330)-F11330,الحجز!$H11330),"")</f>
        <v/>
      </c>
      <c r="I11330" s="10" t="str">
        <f>IFERROR(VLOOKUP(D11330,Rooms[[الشقة]:[وصف]],4,FALSE),"")</f>
        <v/>
      </c>
      <c r="K11330" s="16" t="str">
        <f t="shared" si="353"/>
        <v/>
      </c>
    </row>
    <row r="11331" spans="2:11" x14ac:dyDescent="0.2">
      <c r="B11331" s="10" t="str">
        <f t="shared" si="352"/>
        <v/>
      </c>
      <c r="C11331" s="30"/>
      <c r="H11331" s="10" t="str">
        <f>IFERROR(IF(INDEX(Rooms[اعتماد القيمة],MATCH(الحجز!$D11331,Rooms[الشقة],0),1)&lt;=الحجز!$C11331,((INDEX(Rooms[القيمة],MATCH(الحجز!$D11331,Rooms[الشقة],0),1)*الحجز!$E11331)+G11331)-F11331,الحجز!$H11331),"")</f>
        <v/>
      </c>
      <c r="I11331" s="10" t="str">
        <f>IFERROR(VLOOKUP(D11331,Rooms[[الشقة]:[وصف]],4,FALSE),"")</f>
        <v/>
      </c>
      <c r="K11331" s="16" t="str">
        <f t="shared" si="353"/>
        <v/>
      </c>
    </row>
    <row r="11332" spans="2:11" x14ac:dyDescent="0.2">
      <c r="B11332" s="10" t="str">
        <f t="shared" si="352"/>
        <v/>
      </c>
      <c r="C11332" s="30"/>
      <c r="H11332" s="10" t="str">
        <f>IFERROR(IF(INDEX(Rooms[اعتماد القيمة],MATCH(الحجز!$D11332,Rooms[الشقة],0),1)&lt;=الحجز!$C11332,((INDEX(Rooms[القيمة],MATCH(الحجز!$D11332,Rooms[الشقة],0),1)*الحجز!$E11332)+G11332)-F11332,الحجز!$H11332),"")</f>
        <v/>
      </c>
      <c r="I11332" s="10" t="str">
        <f>IFERROR(VLOOKUP(D11332,Rooms[[الشقة]:[وصف]],4,FALSE),"")</f>
        <v/>
      </c>
      <c r="K11332" s="16" t="str">
        <f t="shared" si="353"/>
        <v/>
      </c>
    </row>
    <row r="11333" spans="2:11" x14ac:dyDescent="0.2">
      <c r="B11333" s="10" t="str">
        <f t="shared" ref="B11333:B11396" si="354">IF(C11333&lt;&gt;"",ROW(A11330),"")</f>
        <v/>
      </c>
      <c r="C11333" s="30"/>
      <c r="H11333" s="10" t="str">
        <f>IFERROR(IF(INDEX(Rooms[اعتماد القيمة],MATCH(الحجز!$D11333,Rooms[الشقة],0),1)&lt;=الحجز!$C11333,((INDEX(Rooms[القيمة],MATCH(الحجز!$D11333,Rooms[الشقة],0),1)*الحجز!$E11333)+G11333)-F11333,الحجز!$H11333),"")</f>
        <v/>
      </c>
      <c r="I11333" s="10" t="str">
        <f>IFERROR(VLOOKUP(D11333,Rooms[[الشقة]:[وصف]],4,FALSE),"")</f>
        <v/>
      </c>
      <c r="K11333" s="16" t="str">
        <f t="shared" ref="K11333:K11396" si="355">IF(AND(E11333="",C11333=""),"",C11333+(IF(E11333&lt;1,E11333,(E11333-1))))</f>
        <v/>
      </c>
    </row>
    <row r="11334" spans="2:11" x14ac:dyDescent="0.2">
      <c r="B11334" s="10" t="str">
        <f t="shared" si="354"/>
        <v/>
      </c>
      <c r="C11334" s="30"/>
      <c r="H11334" s="10" t="str">
        <f>IFERROR(IF(INDEX(Rooms[اعتماد القيمة],MATCH(الحجز!$D11334,Rooms[الشقة],0),1)&lt;=الحجز!$C11334,((INDEX(Rooms[القيمة],MATCH(الحجز!$D11334,Rooms[الشقة],0),1)*الحجز!$E11334)+G11334)-F11334,الحجز!$H11334),"")</f>
        <v/>
      </c>
      <c r="I11334" s="10" t="str">
        <f>IFERROR(VLOOKUP(D11334,Rooms[[الشقة]:[وصف]],4,FALSE),"")</f>
        <v/>
      </c>
      <c r="K11334" s="16" t="str">
        <f t="shared" si="355"/>
        <v/>
      </c>
    </row>
    <row r="11335" spans="2:11" x14ac:dyDescent="0.2">
      <c r="B11335" s="10" t="str">
        <f t="shared" si="354"/>
        <v/>
      </c>
      <c r="C11335" s="30"/>
      <c r="H11335" s="10" t="str">
        <f>IFERROR(IF(INDEX(Rooms[اعتماد القيمة],MATCH(الحجز!$D11335,Rooms[الشقة],0),1)&lt;=الحجز!$C11335,((INDEX(Rooms[القيمة],MATCH(الحجز!$D11335,Rooms[الشقة],0),1)*الحجز!$E11335)+G11335)-F11335,الحجز!$H11335),"")</f>
        <v/>
      </c>
      <c r="I11335" s="10" t="str">
        <f>IFERROR(VLOOKUP(D11335,Rooms[[الشقة]:[وصف]],4,FALSE),"")</f>
        <v/>
      </c>
      <c r="K11335" s="16" t="str">
        <f t="shared" si="355"/>
        <v/>
      </c>
    </row>
    <row r="11336" spans="2:11" x14ac:dyDescent="0.2">
      <c r="B11336" s="10" t="str">
        <f t="shared" si="354"/>
        <v/>
      </c>
      <c r="C11336" s="30"/>
      <c r="H11336" s="10" t="str">
        <f>IFERROR(IF(INDEX(Rooms[اعتماد القيمة],MATCH(الحجز!$D11336,Rooms[الشقة],0),1)&lt;=الحجز!$C11336,((INDEX(Rooms[القيمة],MATCH(الحجز!$D11336,Rooms[الشقة],0),1)*الحجز!$E11336)+G11336)-F11336,الحجز!$H11336),"")</f>
        <v/>
      </c>
      <c r="I11336" s="10" t="str">
        <f>IFERROR(VLOOKUP(D11336,Rooms[[الشقة]:[وصف]],4,FALSE),"")</f>
        <v/>
      </c>
      <c r="K11336" s="16" t="str">
        <f t="shared" si="355"/>
        <v/>
      </c>
    </row>
    <row r="11337" spans="2:11" x14ac:dyDescent="0.2">
      <c r="B11337" s="10" t="str">
        <f t="shared" si="354"/>
        <v/>
      </c>
      <c r="C11337" s="30"/>
      <c r="H11337" s="10" t="str">
        <f>IFERROR(IF(INDEX(Rooms[اعتماد القيمة],MATCH(الحجز!$D11337,Rooms[الشقة],0),1)&lt;=الحجز!$C11337,((INDEX(Rooms[القيمة],MATCH(الحجز!$D11337,Rooms[الشقة],0),1)*الحجز!$E11337)+G11337)-F11337,الحجز!$H11337),"")</f>
        <v/>
      </c>
      <c r="I11337" s="10" t="str">
        <f>IFERROR(VLOOKUP(D11337,Rooms[[الشقة]:[وصف]],4,FALSE),"")</f>
        <v/>
      </c>
      <c r="K11337" s="16" t="str">
        <f t="shared" si="355"/>
        <v/>
      </c>
    </row>
    <row r="11338" spans="2:11" x14ac:dyDescent="0.2">
      <c r="B11338" s="10" t="str">
        <f t="shared" si="354"/>
        <v/>
      </c>
      <c r="C11338" s="30"/>
      <c r="H11338" s="10" t="str">
        <f>IFERROR(IF(INDEX(Rooms[اعتماد القيمة],MATCH(الحجز!$D11338,Rooms[الشقة],0),1)&lt;=الحجز!$C11338,((INDEX(Rooms[القيمة],MATCH(الحجز!$D11338,Rooms[الشقة],0),1)*الحجز!$E11338)+G11338)-F11338,الحجز!$H11338),"")</f>
        <v/>
      </c>
      <c r="I11338" s="10" t="str">
        <f>IFERROR(VLOOKUP(D11338,Rooms[[الشقة]:[وصف]],4,FALSE),"")</f>
        <v/>
      </c>
      <c r="K11338" s="16" t="str">
        <f t="shared" si="355"/>
        <v/>
      </c>
    </row>
    <row r="11339" spans="2:11" x14ac:dyDescent="0.2">
      <c r="B11339" s="10" t="str">
        <f t="shared" si="354"/>
        <v/>
      </c>
      <c r="C11339" s="30"/>
      <c r="H11339" s="10" t="str">
        <f>IFERROR(IF(INDEX(Rooms[اعتماد القيمة],MATCH(الحجز!$D11339,Rooms[الشقة],0),1)&lt;=الحجز!$C11339,((INDEX(Rooms[القيمة],MATCH(الحجز!$D11339,Rooms[الشقة],0),1)*الحجز!$E11339)+G11339)-F11339,الحجز!$H11339),"")</f>
        <v/>
      </c>
      <c r="I11339" s="10" t="str">
        <f>IFERROR(VLOOKUP(D11339,Rooms[[الشقة]:[وصف]],4,FALSE),"")</f>
        <v/>
      </c>
      <c r="K11339" s="16" t="str">
        <f t="shared" si="355"/>
        <v/>
      </c>
    </row>
    <row r="11340" spans="2:11" x14ac:dyDescent="0.2">
      <c r="B11340" s="10" t="str">
        <f t="shared" si="354"/>
        <v/>
      </c>
      <c r="C11340" s="30"/>
      <c r="H11340" s="10" t="str">
        <f>IFERROR(IF(INDEX(Rooms[اعتماد القيمة],MATCH(الحجز!$D11340,Rooms[الشقة],0),1)&lt;=الحجز!$C11340,((INDEX(Rooms[القيمة],MATCH(الحجز!$D11340,Rooms[الشقة],0),1)*الحجز!$E11340)+G11340)-F11340,الحجز!$H11340),"")</f>
        <v/>
      </c>
      <c r="I11340" s="10" t="str">
        <f>IFERROR(VLOOKUP(D11340,Rooms[[الشقة]:[وصف]],4,FALSE),"")</f>
        <v/>
      </c>
      <c r="K11340" s="16" t="str">
        <f t="shared" si="355"/>
        <v/>
      </c>
    </row>
    <row r="11341" spans="2:11" x14ac:dyDescent="0.2">
      <c r="B11341" s="10" t="str">
        <f t="shared" si="354"/>
        <v/>
      </c>
      <c r="C11341" s="30"/>
      <c r="H11341" s="10" t="str">
        <f>IFERROR(IF(INDEX(Rooms[اعتماد القيمة],MATCH(الحجز!$D11341,Rooms[الشقة],0),1)&lt;=الحجز!$C11341,((INDEX(Rooms[القيمة],MATCH(الحجز!$D11341,Rooms[الشقة],0),1)*الحجز!$E11341)+G11341)-F11341,الحجز!$H11341),"")</f>
        <v/>
      </c>
      <c r="I11341" s="10" t="str">
        <f>IFERROR(VLOOKUP(D11341,Rooms[[الشقة]:[وصف]],4,FALSE),"")</f>
        <v/>
      </c>
      <c r="K11341" s="16" t="str">
        <f t="shared" si="355"/>
        <v/>
      </c>
    </row>
    <row r="11342" spans="2:11" x14ac:dyDescent="0.2">
      <c r="B11342" s="10" t="str">
        <f t="shared" si="354"/>
        <v/>
      </c>
      <c r="C11342" s="30"/>
      <c r="H11342" s="10" t="str">
        <f>IFERROR(IF(INDEX(Rooms[اعتماد القيمة],MATCH(الحجز!$D11342,Rooms[الشقة],0),1)&lt;=الحجز!$C11342,((INDEX(Rooms[القيمة],MATCH(الحجز!$D11342,Rooms[الشقة],0),1)*الحجز!$E11342)+G11342)-F11342,الحجز!$H11342),"")</f>
        <v/>
      </c>
      <c r="I11342" s="10" t="str">
        <f>IFERROR(VLOOKUP(D11342,Rooms[[الشقة]:[وصف]],4,FALSE),"")</f>
        <v/>
      </c>
      <c r="K11342" s="16" t="str">
        <f t="shared" si="355"/>
        <v/>
      </c>
    </row>
    <row r="11343" spans="2:11" x14ac:dyDescent="0.2">
      <c r="B11343" s="10" t="str">
        <f t="shared" si="354"/>
        <v/>
      </c>
      <c r="C11343" s="30"/>
      <c r="H11343" s="10" t="str">
        <f>IFERROR(IF(INDEX(Rooms[اعتماد القيمة],MATCH(الحجز!$D11343,Rooms[الشقة],0),1)&lt;=الحجز!$C11343,((INDEX(Rooms[القيمة],MATCH(الحجز!$D11343,Rooms[الشقة],0),1)*الحجز!$E11343)+G11343)-F11343,الحجز!$H11343),"")</f>
        <v/>
      </c>
      <c r="I11343" s="10" t="str">
        <f>IFERROR(VLOOKUP(D11343,Rooms[[الشقة]:[وصف]],4,FALSE),"")</f>
        <v/>
      </c>
      <c r="K11343" s="16" t="str">
        <f t="shared" si="355"/>
        <v/>
      </c>
    </row>
    <row r="11344" spans="2:11" x14ac:dyDescent="0.2">
      <c r="B11344" s="10" t="str">
        <f t="shared" si="354"/>
        <v/>
      </c>
      <c r="C11344" s="30"/>
      <c r="H11344" s="10" t="str">
        <f>IFERROR(IF(INDEX(Rooms[اعتماد القيمة],MATCH(الحجز!$D11344,Rooms[الشقة],0),1)&lt;=الحجز!$C11344,((INDEX(Rooms[القيمة],MATCH(الحجز!$D11344,Rooms[الشقة],0),1)*الحجز!$E11344)+G11344)-F11344,الحجز!$H11344),"")</f>
        <v/>
      </c>
      <c r="I11344" s="10" t="str">
        <f>IFERROR(VLOOKUP(D11344,Rooms[[الشقة]:[وصف]],4,FALSE),"")</f>
        <v/>
      </c>
      <c r="K11344" s="16" t="str">
        <f t="shared" si="355"/>
        <v/>
      </c>
    </row>
    <row r="11345" spans="2:11" x14ac:dyDescent="0.2">
      <c r="B11345" s="10" t="str">
        <f t="shared" si="354"/>
        <v/>
      </c>
      <c r="C11345" s="30"/>
      <c r="H11345" s="10" t="str">
        <f>IFERROR(IF(INDEX(Rooms[اعتماد القيمة],MATCH(الحجز!$D11345,Rooms[الشقة],0),1)&lt;=الحجز!$C11345,((INDEX(Rooms[القيمة],MATCH(الحجز!$D11345,Rooms[الشقة],0),1)*الحجز!$E11345)+G11345)-F11345,الحجز!$H11345),"")</f>
        <v/>
      </c>
      <c r="I11345" s="10" t="str">
        <f>IFERROR(VLOOKUP(D11345,Rooms[[الشقة]:[وصف]],4,FALSE),"")</f>
        <v/>
      </c>
      <c r="K11345" s="16" t="str">
        <f t="shared" si="355"/>
        <v/>
      </c>
    </row>
    <row r="11346" spans="2:11" x14ac:dyDescent="0.2">
      <c r="B11346" s="10" t="str">
        <f t="shared" si="354"/>
        <v/>
      </c>
      <c r="C11346" s="30"/>
      <c r="H11346" s="10" t="str">
        <f>IFERROR(IF(INDEX(Rooms[اعتماد القيمة],MATCH(الحجز!$D11346,Rooms[الشقة],0),1)&lt;=الحجز!$C11346,((INDEX(Rooms[القيمة],MATCH(الحجز!$D11346,Rooms[الشقة],0),1)*الحجز!$E11346)+G11346)-F11346,الحجز!$H11346),"")</f>
        <v/>
      </c>
      <c r="I11346" s="10" t="str">
        <f>IFERROR(VLOOKUP(D11346,Rooms[[الشقة]:[وصف]],4,FALSE),"")</f>
        <v/>
      </c>
      <c r="K11346" s="16" t="str">
        <f t="shared" si="355"/>
        <v/>
      </c>
    </row>
    <row r="11347" spans="2:11" x14ac:dyDescent="0.2">
      <c r="B11347" s="10" t="str">
        <f t="shared" si="354"/>
        <v/>
      </c>
      <c r="C11347" s="30"/>
      <c r="H11347" s="10" t="str">
        <f>IFERROR(IF(INDEX(Rooms[اعتماد القيمة],MATCH(الحجز!$D11347,Rooms[الشقة],0),1)&lt;=الحجز!$C11347,((INDEX(Rooms[القيمة],MATCH(الحجز!$D11347,Rooms[الشقة],0),1)*الحجز!$E11347)+G11347)-F11347,الحجز!$H11347),"")</f>
        <v/>
      </c>
      <c r="I11347" s="10" t="str">
        <f>IFERROR(VLOOKUP(D11347,Rooms[[الشقة]:[وصف]],4,FALSE),"")</f>
        <v/>
      </c>
      <c r="K11347" s="16" t="str">
        <f t="shared" si="355"/>
        <v/>
      </c>
    </row>
    <row r="11348" spans="2:11" x14ac:dyDescent="0.2">
      <c r="B11348" s="10" t="str">
        <f t="shared" si="354"/>
        <v/>
      </c>
      <c r="C11348" s="30"/>
      <c r="H11348" s="10" t="str">
        <f>IFERROR(IF(INDEX(Rooms[اعتماد القيمة],MATCH(الحجز!$D11348,Rooms[الشقة],0),1)&lt;=الحجز!$C11348,((INDEX(Rooms[القيمة],MATCH(الحجز!$D11348,Rooms[الشقة],0),1)*الحجز!$E11348)+G11348)-F11348,الحجز!$H11348),"")</f>
        <v/>
      </c>
      <c r="I11348" s="10" t="str">
        <f>IFERROR(VLOOKUP(D11348,Rooms[[الشقة]:[وصف]],4,FALSE),"")</f>
        <v/>
      </c>
      <c r="K11348" s="16" t="str">
        <f t="shared" si="355"/>
        <v/>
      </c>
    </row>
    <row r="11349" spans="2:11" x14ac:dyDescent="0.2">
      <c r="B11349" s="10" t="str">
        <f t="shared" si="354"/>
        <v/>
      </c>
      <c r="C11349" s="30"/>
      <c r="H11349" s="10" t="str">
        <f>IFERROR(IF(INDEX(Rooms[اعتماد القيمة],MATCH(الحجز!$D11349,Rooms[الشقة],0),1)&lt;=الحجز!$C11349,((INDEX(Rooms[القيمة],MATCH(الحجز!$D11349,Rooms[الشقة],0),1)*الحجز!$E11349)+G11349)-F11349,الحجز!$H11349),"")</f>
        <v/>
      </c>
      <c r="I11349" s="10" t="str">
        <f>IFERROR(VLOOKUP(D11349,Rooms[[الشقة]:[وصف]],4,FALSE),"")</f>
        <v/>
      </c>
      <c r="K11349" s="16" t="str">
        <f t="shared" si="355"/>
        <v/>
      </c>
    </row>
    <row r="11350" spans="2:11" x14ac:dyDescent="0.2">
      <c r="B11350" s="10" t="str">
        <f t="shared" si="354"/>
        <v/>
      </c>
      <c r="C11350" s="30"/>
      <c r="H11350" s="10" t="str">
        <f>IFERROR(IF(INDEX(Rooms[اعتماد القيمة],MATCH(الحجز!$D11350,Rooms[الشقة],0),1)&lt;=الحجز!$C11350,((INDEX(Rooms[القيمة],MATCH(الحجز!$D11350,Rooms[الشقة],0),1)*الحجز!$E11350)+G11350)-F11350,الحجز!$H11350),"")</f>
        <v/>
      </c>
      <c r="I11350" s="10" t="str">
        <f>IFERROR(VLOOKUP(D11350,Rooms[[الشقة]:[وصف]],4,FALSE),"")</f>
        <v/>
      </c>
      <c r="K11350" s="16" t="str">
        <f t="shared" si="355"/>
        <v/>
      </c>
    </row>
    <row r="11351" spans="2:11" x14ac:dyDescent="0.2">
      <c r="B11351" s="10" t="str">
        <f t="shared" si="354"/>
        <v/>
      </c>
      <c r="C11351" s="30"/>
      <c r="H11351" s="10" t="str">
        <f>IFERROR(IF(INDEX(Rooms[اعتماد القيمة],MATCH(الحجز!$D11351,Rooms[الشقة],0),1)&lt;=الحجز!$C11351,((INDEX(Rooms[القيمة],MATCH(الحجز!$D11351,Rooms[الشقة],0),1)*الحجز!$E11351)+G11351)-F11351,الحجز!$H11351),"")</f>
        <v/>
      </c>
      <c r="I11351" s="10" t="str">
        <f>IFERROR(VLOOKUP(D11351,Rooms[[الشقة]:[وصف]],4,FALSE),"")</f>
        <v/>
      </c>
      <c r="K11351" s="16" t="str">
        <f t="shared" si="355"/>
        <v/>
      </c>
    </row>
    <row r="11352" spans="2:11" x14ac:dyDescent="0.2">
      <c r="B11352" s="10" t="str">
        <f t="shared" si="354"/>
        <v/>
      </c>
      <c r="C11352" s="30"/>
      <c r="H11352" s="10" t="str">
        <f>IFERROR(IF(INDEX(Rooms[اعتماد القيمة],MATCH(الحجز!$D11352,Rooms[الشقة],0),1)&lt;=الحجز!$C11352,((INDEX(Rooms[القيمة],MATCH(الحجز!$D11352,Rooms[الشقة],0),1)*الحجز!$E11352)+G11352)-F11352,الحجز!$H11352),"")</f>
        <v/>
      </c>
      <c r="I11352" s="10" t="str">
        <f>IFERROR(VLOOKUP(D11352,Rooms[[الشقة]:[وصف]],4,FALSE),"")</f>
        <v/>
      </c>
      <c r="K11352" s="16" t="str">
        <f t="shared" si="355"/>
        <v/>
      </c>
    </row>
    <row r="11353" spans="2:11" x14ac:dyDescent="0.2">
      <c r="B11353" s="10" t="str">
        <f t="shared" si="354"/>
        <v/>
      </c>
      <c r="C11353" s="30"/>
      <c r="H11353" s="10" t="str">
        <f>IFERROR(IF(INDEX(Rooms[اعتماد القيمة],MATCH(الحجز!$D11353,Rooms[الشقة],0),1)&lt;=الحجز!$C11353,((INDEX(Rooms[القيمة],MATCH(الحجز!$D11353,Rooms[الشقة],0),1)*الحجز!$E11353)+G11353)-F11353,الحجز!$H11353),"")</f>
        <v/>
      </c>
      <c r="I11353" s="10" t="str">
        <f>IFERROR(VLOOKUP(D11353,Rooms[[الشقة]:[وصف]],4,FALSE),"")</f>
        <v/>
      </c>
      <c r="K11353" s="16" t="str">
        <f t="shared" si="355"/>
        <v/>
      </c>
    </row>
    <row r="11354" spans="2:11" x14ac:dyDescent="0.2">
      <c r="B11354" s="10" t="str">
        <f t="shared" si="354"/>
        <v/>
      </c>
      <c r="C11354" s="30"/>
      <c r="H11354" s="10" t="str">
        <f>IFERROR(IF(INDEX(Rooms[اعتماد القيمة],MATCH(الحجز!$D11354,Rooms[الشقة],0),1)&lt;=الحجز!$C11354,((INDEX(Rooms[القيمة],MATCH(الحجز!$D11354,Rooms[الشقة],0),1)*الحجز!$E11354)+G11354)-F11354,الحجز!$H11354),"")</f>
        <v/>
      </c>
      <c r="I11354" s="10" t="str">
        <f>IFERROR(VLOOKUP(D11354,Rooms[[الشقة]:[وصف]],4,FALSE),"")</f>
        <v/>
      </c>
      <c r="K11354" s="16" t="str">
        <f t="shared" si="355"/>
        <v/>
      </c>
    </row>
    <row r="11355" spans="2:11" x14ac:dyDescent="0.2">
      <c r="B11355" s="10" t="str">
        <f t="shared" si="354"/>
        <v/>
      </c>
      <c r="C11355" s="30"/>
      <c r="H11355" s="10" t="str">
        <f>IFERROR(IF(INDEX(Rooms[اعتماد القيمة],MATCH(الحجز!$D11355,Rooms[الشقة],0),1)&lt;=الحجز!$C11355,((INDEX(Rooms[القيمة],MATCH(الحجز!$D11355,Rooms[الشقة],0),1)*الحجز!$E11355)+G11355)-F11355,الحجز!$H11355),"")</f>
        <v/>
      </c>
      <c r="I11355" s="10" t="str">
        <f>IFERROR(VLOOKUP(D11355,Rooms[[الشقة]:[وصف]],4,FALSE),"")</f>
        <v/>
      </c>
      <c r="K11355" s="16" t="str">
        <f t="shared" si="355"/>
        <v/>
      </c>
    </row>
    <row r="11356" spans="2:11" x14ac:dyDescent="0.2">
      <c r="B11356" s="10" t="str">
        <f t="shared" si="354"/>
        <v/>
      </c>
      <c r="C11356" s="30"/>
      <c r="H11356" s="10" t="str">
        <f>IFERROR(IF(INDEX(Rooms[اعتماد القيمة],MATCH(الحجز!$D11356,Rooms[الشقة],0),1)&lt;=الحجز!$C11356,((INDEX(Rooms[القيمة],MATCH(الحجز!$D11356,Rooms[الشقة],0),1)*الحجز!$E11356)+G11356)-F11356,الحجز!$H11356),"")</f>
        <v/>
      </c>
      <c r="I11356" s="10" t="str">
        <f>IFERROR(VLOOKUP(D11356,Rooms[[الشقة]:[وصف]],4,FALSE),"")</f>
        <v/>
      </c>
      <c r="K11356" s="16" t="str">
        <f t="shared" si="355"/>
        <v/>
      </c>
    </row>
    <row r="11357" spans="2:11" x14ac:dyDescent="0.2">
      <c r="B11357" s="10" t="str">
        <f t="shared" si="354"/>
        <v/>
      </c>
      <c r="C11357" s="30"/>
      <c r="H11357" s="10" t="str">
        <f>IFERROR(IF(INDEX(Rooms[اعتماد القيمة],MATCH(الحجز!$D11357,Rooms[الشقة],0),1)&lt;=الحجز!$C11357,((INDEX(Rooms[القيمة],MATCH(الحجز!$D11357,Rooms[الشقة],0),1)*الحجز!$E11357)+G11357)-F11357,الحجز!$H11357),"")</f>
        <v/>
      </c>
      <c r="I11357" s="10" t="str">
        <f>IFERROR(VLOOKUP(D11357,Rooms[[الشقة]:[وصف]],4,FALSE),"")</f>
        <v/>
      </c>
      <c r="K11357" s="16" t="str">
        <f t="shared" si="355"/>
        <v/>
      </c>
    </row>
    <row r="11358" spans="2:11" x14ac:dyDescent="0.2">
      <c r="B11358" s="10" t="str">
        <f t="shared" si="354"/>
        <v/>
      </c>
      <c r="C11358" s="30"/>
      <c r="H11358" s="10" t="str">
        <f>IFERROR(IF(INDEX(Rooms[اعتماد القيمة],MATCH(الحجز!$D11358,Rooms[الشقة],0),1)&lt;=الحجز!$C11358,((INDEX(Rooms[القيمة],MATCH(الحجز!$D11358,Rooms[الشقة],0),1)*الحجز!$E11358)+G11358)-F11358,الحجز!$H11358),"")</f>
        <v/>
      </c>
      <c r="I11358" s="10" t="str">
        <f>IFERROR(VLOOKUP(D11358,Rooms[[الشقة]:[وصف]],4,FALSE),"")</f>
        <v/>
      </c>
      <c r="K11358" s="16" t="str">
        <f t="shared" si="355"/>
        <v/>
      </c>
    </row>
    <row r="11359" spans="2:11" x14ac:dyDescent="0.2">
      <c r="B11359" s="10" t="str">
        <f t="shared" si="354"/>
        <v/>
      </c>
      <c r="C11359" s="30"/>
      <c r="H11359" s="10" t="str">
        <f>IFERROR(IF(INDEX(Rooms[اعتماد القيمة],MATCH(الحجز!$D11359,Rooms[الشقة],0),1)&lt;=الحجز!$C11359,((INDEX(Rooms[القيمة],MATCH(الحجز!$D11359,Rooms[الشقة],0),1)*الحجز!$E11359)+G11359)-F11359,الحجز!$H11359),"")</f>
        <v/>
      </c>
      <c r="I11359" s="10" t="str">
        <f>IFERROR(VLOOKUP(D11359,Rooms[[الشقة]:[وصف]],4,FALSE),"")</f>
        <v/>
      </c>
      <c r="K11359" s="16" t="str">
        <f t="shared" si="355"/>
        <v/>
      </c>
    </row>
    <row r="11360" spans="2:11" x14ac:dyDescent="0.2">
      <c r="B11360" s="10" t="str">
        <f t="shared" si="354"/>
        <v/>
      </c>
      <c r="C11360" s="30"/>
      <c r="H11360" s="10" t="str">
        <f>IFERROR(IF(INDEX(Rooms[اعتماد القيمة],MATCH(الحجز!$D11360,Rooms[الشقة],0),1)&lt;=الحجز!$C11360,((INDEX(Rooms[القيمة],MATCH(الحجز!$D11360,Rooms[الشقة],0),1)*الحجز!$E11360)+G11360)-F11360,الحجز!$H11360),"")</f>
        <v/>
      </c>
      <c r="I11360" s="10" t="str">
        <f>IFERROR(VLOOKUP(D11360,Rooms[[الشقة]:[وصف]],4,FALSE),"")</f>
        <v/>
      </c>
      <c r="K11360" s="16" t="str">
        <f t="shared" si="355"/>
        <v/>
      </c>
    </row>
    <row r="11361" spans="2:11" x14ac:dyDescent="0.2">
      <c r="B11361" s="10" t="str">
        <f t="shared" si="354"/>
        <v/>
      </c>
      <c r="C11361" s="30"/>
      <c r="H11361" s="10" t="str">
        <f>IFERROR(IF(INDEX(Rooms[اعتماد القيمة],MATCH(الحجز!$D11361,Rooms[الشقة],0),1)&lt;=الحجز!$C11361,((INDEX(Rooms[القيمة],MATCH(الحجز!$D11361,Rooms[الشقة],0),1)*الحجز!$E11361)+G11361)-F11361,الحجز!$H11361),"")</f>
        <v/>
      </c>
      <c r="I11361" s="10" t="str">
        <f>IFERROR(VLOOKUP(D11361,Rooms[[الشقة]:[وصف]],4,FALSE),"")</f>
        <v/>
      </c>
      <c r="K11361" s="16" t="str">
        <f t="shared" si="355"/>
        <v/>
      </c>
    </row>
    <row r="11362" spans="2:11" x14ac:dyDescent="0.2">
      <c r="B11362" s="10" t="str">
        <f t="shared" si="354"/>
        <v/>
      </c>
      <c r="C11362" s="30"/>
      <c r="H11362" s="10" t="str">
        <f>IFERROR(IF(INDEX(Rooms[اعتماد القيمة],MATCH(الحجز!$D11362,Rooms[الشقة],0),1)&lt;=الحجز!$C11362,((INDEX(Rooms[القيمة],MATCH(الحجز!$D11362,Rooms[الشقة],0),1)*الحجز!$E11362)+G11362)-F11362,الحجز!$H11362),"")</f>
        <v/>
      </c>
      <c r="I11362" s="10" t="str">
        <f>IFERROR(VLOOKUP(D11362,Rooms[[الشقة]:[وصف]],4,FALSE),"")</f>
        <v/>
      </c>
      <c r="K11362" s="16" t="str">
        <f t="shared" si="355"/>
        <v/>
      </c>
    </row>
    <row r="11363" spans="2:11" x14ac:dyDescent="0.2">
      <c r="B11363" s="10" t="str">
        <f t="shared" si="354"/>
        <v/>
      </c>
      <c r="C11363" s="30"/>
      <c r="H11363" s="10" t="str">
        <f>IFERROR(IF(INDEX(Rooms[اعتماد القيمة],MATCH(الحجز!$D11363,Rooms[الشقة],0),1)&lt;=الحجز!$C11363,((INDEX(Rooms[القيمة],MATCH(الحجز!$D11363,Rooms[الشقة],0),1)*الحجز!$E11363)+G11363)-F11363,الحجز!$H11363),"")</f>
        <v/>
      </c>
      <c r="I11363" s="10" t="str">
        <f>IFERROR(VLOOKUP(D11363,Rooms[[الشقة]:[وصف]],4,FALSE),"")</f>
        <v/>
      </c>
      <c r="K11363" s="16" t="str">
        <f t="shared" si="355"/>
        <v/>
      </c>
    </row>
    <row r="11364" spans="2:11" x14ac:dyDescent="0.2">
      <c r="B11364" s="10" t="str">
        <f t="shared" si="354"/>
        <v/>
      </c>
      <c r="C11364" s="30"/>
      <c r="H11364" s="10" t="str">
        <f>IFERROR(IF(INDEX(Rooms[اعتماد القيمة],MATCH(الحجز!$D11364,Rooms[الشقة],0),1)&lt;=الحجز!$C11364,((INDEX(Rooms[القيمة],MATCH(الحجز!$D11364,Rooms[الشقة],0),1)*الحجز!$E11364)+G11364)-F11364,الحجز!$H11364),"")</f>
        <v/>
      </c>
      <c r="I11364" s="10" t="str">
        <f>IFERROR(VLOOKUP(D11364,Rooms[[الشقة]:[وصف]],4,FALSE),"")</f>
        <v/>
      </c>
      <c r="K11364" s="16" t="str">
        <f t="shared" si="355"/>
        <v/>
      </c>
    </row>
    <row r="11365" spans="2:11" x14ac:dyDescent="0.2">
      <c r="B11365" s="10" t="str">
        <f t="shared" si="354"/>
        <v/>
      </c>
      <c r="C11365" s="30"/>
      <c r="H11365" s="10" t="str">
        <f>IFERROR(IF(INDEX(Rooms[اعتماد القيمة],MATCH(الحجز!$D11365,Rooms[الشقة],0),1)&lt;=الحجز!$C11365,((INDEX(Rooms[القيمة],MATCH(الحجز!$D11365,Rooms[الشقة],0),1)*الحجز!$E11365)+G11365)-F11365,الحجز!$H11365),"")</f>
        <v/>
      </c>
      <c r="I11365" s="10" t="str">
        <f>IFERROR(VLOOKUP(D11365,Rooms[[الشقة]:[وصف]],4,FALSE),"")</f>
        <v/>
      </c>
      <c r="K11365" s="16" t="str">
        <f t="shared" si="355"/>
        <v/>
      </c>
    </row>
    <row r="11366" spans="2:11" x14ac:dyDescent="0.2">
      <c r="B11366" s="10" t="str">
        <f t="shared" si="354"/>
        <v/>
      </c>
      <c r="C11366" s="30"/>
      <c r="H11366" s="10" t="str">
        <f>IFERROR(IF(INDEX(Rooms[اعتماد القيمة],MATCH(الحجز!$D11366,Rooms[الشقة],0),1)&lt;=الحجز!$C11366,((INDEX(Rooms[القيمة],MATCH(الحجز!$D11366,Rooms[الشقة],0),1)*الحجز!$E11366)+G11366)-F11366,الحجز!$H11366),"")</f>
        <v/>
      </c>
      <c r="I11366" s="10" t="str">
        <f>IFERROR(VLOOKUP(D11366,Rooms[[الشقة]:[وصف]],4,FALSE),"")</f>
        <v/>
      </c>
      <c r="K11366" s="16" t="str">
        <f t="shared" si="355"/>
        <v/>
      </c>
    </row>
    <row r="11367" spans="2:11" x14ac:dyDescent="0.2">
      <c r="B11367" s="10" t="str">
        <f t="shared" si="354"/>
        <v/>
      </c>
      <c r="C11367" s="30"/>
      <c r="H11367" s="10" t="str">
        <f>IFERROR(IF(INDEX(Rooms[اعتماد القيمة],MATCH(الحجز!$D11367,Rooms[الشقة],0),1)&lt;=الحجز!$C11367,((INDEX(Rooms[القيمة],MATCH(الحجز!$D11367,Rooms[الشقة],0),1)*الحجز!$E11367)+G11367)-F11367,الحجز!$H11367),"")</f>
        <v/>
      </c>
      <c r="I11367" s="10" t="str">
        <f>IFERROR(VLOOKUP(D11367,Rooms[[الشقة]:[وصف]],4,FALSE),"")</f>
        <v/>
      </c>
      <c r="K11367" s="16" t="str">
        <f t="shared" si="355"/>
        <v/>
      </c>
    </row>
    <row r="11368" spans="2:11" x14ac:dyDescent="0.2">
      <c r="B11368" s="10" t="str">
        <f t="shared" si="354"/>
        <v/>
      </c>
      <c r="C11368" s="30"/>
      <c r="H11368" s="10" t="str">
        <f>IFERROR(IF(INDEX(Rooms[اعتماد القيمة],MATCH(الحجز!$D11368,Rooms[الشقة],0),1)&lt;=الحجز!$C11368,((INDEX(Rooms[القيمة],MATCH(الحجز!$D11368,Rooms[الشقة],0),1)*الحجز!$E11368)+G11368)-F11368,الحجز!$H11368),"")</f>
        <v/>
      </c>
      <c r="I11368" s="10" t="str">
        <f>IFERROR(VLOOKUP(D11368,Rooms[[الشقة]:[وصف]],4,FALSE),"")</f>
        <v/>
      </c>
      <c r="K11368" s="16" t="str">
        <f t="shared" si="355"/>
        <v/>
      </c>
    </row>
    <row r="11369" spans="2:11" x14ac:dyDescent="0.2">
      <c r="B11369" s="10" t="str">
        <f t="shared" si="354"/>
        <v/>
      </c>
      <c r="C11369" s="30"/>
      <c r="H11369" s="10" t="str">
        <f>IFERROR(IF(INDEX(Rooms[اعتماد القيمة],MATCH(الحجز!$D11369,Rooms[الشقة],0),1)&lt;=الحجز!$C11369,((INDEX(Rooms[القيمة],MATCH(الحجز!$D11369,Rooms[الشقة],0),1)*الحجز!$E11369)+G11369)-F11369,الحجز!$H11369),"")</f>
        <v/>
      </c>
      <c r="I11369" s="10" t="str">
        <f>IFERROR(VLOOKUP(D11369,Rooms[[الشقة]:[وصف]],4,FALSE),"")</f>
        <v/>
      </c>
      <c r="K11369" s="16" t="str">
        <f t="shared" si="355"/>
        <v/>
      </c>
    </row>
    <row r="11370" spans="2:11" x14ac:dyDescent="0.2">
      <c r="B11370" s="10" t="str">
        <f t="shared" si="354"/>
        <v/>
      </c>
      <c r="C11370" s="30"/>
      <c r="H11370" s="10" t="str">
        <f>IFERROR(IF(INDEX(Rooms[اعتماد القيمة],MATCH(الحجز!$D11370,Rooms[الشقة],0),1)&lt;=الحجز!$C11370,((INDEX(Rooms[القيمة],MATCH(الحجز!$D11370,Rooms[الشقة],0),1)*الحجز!$E11370)+G11370)-F11370,الحجز!$H11370),"")</f>
        <v/>
      </c>
      <c r="I11370" s="10" t="str">
        <f>IFERROR(VLOOKUP(D11370,Rooms[[الشقة]:[وصف]],4,FALSE),"")</f>
        <v/>
      </c>
      <c r="K11370" s="16" t="str">
        <f t="shared" si="355"/>
        <v/>
      </c>
    </row>
    <row r="11371" spans="2:11" x14ac:dyDescent="0.2">
      <c r="B11371" s="10" t="str">
        <f t="shared" si="354"/>
        <v/>
      </c>
      <c r="C11371" s="30"/>
      <c r="H11371" s="10" t="str">
        <f>IFERROR(IF(INDEX(Rooms[اعتماد القيمة],MATCH(الحجز!$D11371,Rooms[الشقة],0),1)&lt;=الحجز!$C11371,((INDEX(Rooms[القيمة],MATCH(الحجز!$D11371,Rooms[الشقة],0),1)*الحجز!$E11371)+G11371)-F11371,الحجز!$H11371),"")</f>
        <v/>
      </c>
      <c r="I11371" s="10" t="str">
        <f>IFERROR(VLOOKUP(D11371,Rooms[[الشقة]:[وصف]],4,FALSE),"")</f>
        <v/>
      </c>
      <c r="K11371" s="16" t="str">
        <f t="shared" si="355"/>
        <v/>
      </c>
    </row>
    <row r="11372" spans="2:11" x14ac:dyDescent="0.2">
      <c r="B11372" s="10" t="str">
        <f t="shared" si="354"/>
        <v/>
      </c>
      <c r="C11372" s="30"/>
      <c r="H11372" s="10" t="str">
        <f>IFERROR(IF(INDEX(Rooms[اعتماد القيمة],MATCH(الحجز!$D11372,Rooms[الشقة],0),1)&lt;=الحجز!$C11372,((INDEX(Rooms[القيمة],MATCH(الحجز!$D11372,Rooms[الشقة],0),1)*الحجز!$E11372)+G11372)-F11372,الحجز!$H11372),"")</f>
        <v/>
      </c>
      <c r="I11372" s="10" t="str">
        <f>IFERROR(VLOOKUP(D11372,Rooms[[الشقة]:[وصف]],4,FALSE),"")</f>
        <v/>
      </c>
      <c r="K11372" s="16" t="str">
        <f t="shared" si="355"/>
        <v/>
      </c>
    </row>
    <row r="11373" spans="2:11" x14ac:dyDescent="0.2">
      <c r="B11373" s="10" t="str">
        <f t="shared" si="354"/>
        <v/>
      </c>
      <c r="C11373" s="30"/>
      <c r="H11373" s="10" t="str">
        <f>IFERROR(IF(INDEX(Rooms[اعتماد القيمة],MATCH(الحجز!$D11373,Rooms[الشقة],0),1)&lt;=الحجز!$C11373,((INDEX(Rooms[القيمة],MATCH(الحجز!$D11373,Rooms[الشقة],0),1)*الحجز!$E11373)+G11373)-F11373,الحجز!$H11373),"")</f>
        <v/>
      </c>
      <c r="I11373" s="10" t="str">
        <f>IFERROR(VLOOKUP(D11373,Rooms[[الشقة]:[وصف]],4,FALSE),"")</f>
        <v/>
      </c>
      <c r="K11373" s="16" t="str">
        <f t="shared" si="355"/>
        <v/>
      </c>
    </row>
    <row r="11374" spans="2:11" x14ac:dyDescent="0.2">
      <c r="B11374" s="10" t="str">
        <f t="shared" si="354"/>
        <v/>
      </c>
      <c r="C11374" s="30"/>
      <c r="H11374" s="10" t="str">
        <f>IFERROR(IF(INDEX(Rooms[اعتماد القيمة],MATCH(الحجز!$D11374,Rooms[الشقة],0),1)&lt;=الحجز!$C11374,((INDEX(Rooms[القيمة],MATCH(الحجز!$D11374,Rooms[الشقة],0),1)*الحجز!$E11374)+G11374)-F11374,الحجز!$H11374),"")</f>
        <v/>
      </c>
      <c r="I11374" s="10" t="str">
        <f>IFERROR(VLOOKUP(D11374,Rooms[[الشقة]:[وصف]],4,FALSE),"")</f>
        <v/>
      </c>
      <c r="K11374" s="16" t="str">
        <f t="shared" si="355"/>
        <v/>
      </c>
    </row>
    <row r="11375" spans="2:11" x14ac:dyDescent="0.2">
      <c r="B11375" s="10" t="str">
        <f t="shared" si="354"/>
        <v/>
      </c>
      <c r="C11375" s="30"/>
      <c r="H11375" s="10" t="str">
        <f>IFERROR(IF(INDEX(Rooms[اعتماد القيمة],MATCH(الحجز!$D11375,Rooms[الشقة],0),1)&lt;=الحجز!$C11375,((INDEX(Rooms[القيمة],MATCH(الحجز!$D11375,Rooms[الشقة],0),1)*الحجز!$E11375)+G11375)-F11375,الحجز!$H11375),"")</f>
        <v/>
      </c>
      <c r="I11375" s="10" t="str">
        <f>IFERROR(VLOOKUP(D11375,Rooms[[الشقة]:[وصف]],4,FALSE),"")</f>
        <v/>
      </c>
      <c r="K11375" s="16" t="str">
        <f t="shared" si="355"/>
        <v/>
      </c>
    </row>
    <row r="11376" spans="2:11" x14ac:dyDescent="0.2">
      <c r="B11376" s="10" t="str">
        <f t="shared" si="354"/>
        <v/>
      </c>
      <c r="C11376" s="30"/>
      <c r="H11376" s="10" t="str">
        <f>IFERROR(IF(INDEX(Rooms[اعتماد القيمة],MATCH(الحجز!$D11376,Rooms[الشقة],0),1)&lt;=الحجز!$C11376,((INDEX(Rooms[القيمة],MATCH(الحجز!$D11376,Rooms[الشقة],0),1)*الحجز!$E11376)+G11376)-F11376,الحجز!$H11376),"")</f>
        <v/>
      </c>
      <c r="I11376" s="10" t="str">
        <f>IFERROR(VLOOKUP(D11376,Rooms[[الشقة]:[وصف]],4,FALSE),"")</f>
        <v/>
      </c>
      <c r="K11376" s="16" t="str">
        <f t="shared" si="355"/>
        <v/>
      </c>
    </row>
    <row r="11377" spans="2:11" x14ac:dyDescent="0.2">
      <c r="B11377" s="10" t="str">
        <f t="shared" si="354"/>
        <v/>
      </c>
      <c r="C11377" s="30"/>
      <c r="H11377" s="10" t="str">
        <f>IFERROR(IF(INDEX(Rooms[اعتماد القيمة],MATCH(الحجز!$D11377,Rooms[الشقة],0),1)&lt;=الحجز!$C11377,((INDEX(Rooms[القيمة],MATCH(الحجز!$D11377,Rooms[الشقة],0),1)*الحجز!$E11377)+G11377)-F11377,الحجز!$H11377),"")</f>
        <v/>
      </c>
      <c r="I11377" s="10" t="str">
        <f>IFERROR(VLOOKUP(D11377,Rooms[[الشقة]:[وصف]],4,FALSE),"")</f>
        <v/>
      </c>
      <c r="K11377" s="16" t="str">
        <f t="shared" si="355"/>
        <v/>
      </c>
    </row>
    <row r="11378" spans="2:11" x14ac:dyDescent="0.2">
      <c r="B11378" s="10" t="str">
        <f t="shared" si="354"/>
        <v/>
      </c>
      <c r="C11378" s="30"/>
      <c r="H11378" s="10" t="str">
        <f>IFERROR(IF(INDEX(Rooms[اعتماد القيمة],MATCH(الحجز!$D11378,Rooms[الشقة],0),1)&lt;=الحجز!$C11378,((INDEX(Rooms[القيمة],MATCH(الحجز!$D11378,Rooms[الشقة],0),1)*الحجز!$E11378)+G11378)-F11378,الحجز!$H11378),"")</f>
        <v/>
      </c>
      <c r="I11378" s="10" t="str">
        <f>IFERROR(VLOOKUP(D11378,Rooms[[الشقة]:[وصف]],4,FALSE),"")</f>
        <v/>
      </c>
      <c r="K11378" s="16" t="str">
        <f t="shared" si="355"/>
        <v/>
      </c>
    </row>
    <row r="11379" spans="2:11" x14ac:dyDescent="0.2">
      <c r="B11379" s="10" t="str">
        <f t="shared" si="354"/>
        <v/>
      </c>
      <c r="C11379" s="30"/>
      <c r="H11379" s="10" t="str">
        <f>IFERROR(IF(INDEX(Rooms[اعتماد القيمة],MATCH(الحجز!$D11379,Rooms[الشقة],0),1)&lt;=الحجز!$C11379,((INDEX(Rooms[القيمة],MATCH(الحجز!$D11379,Rooms[الشقة],0),1)*الحجز!$E11379)+G11379)-F11379,الحجز!$H11379),"")</f>
        <v/>
      </c>
      <c r="I11379" s="10" t="str">
        <f>IFERROR(VLOOKUP(D11379,Rooms[[الشقة]:[وصف]],4,FALSE),"")</f>
        <v/>
      </c>
      <c r="K11379" s="16" t="str">
        <f t="shared" si="355"/>
        <v/>
      </c>
    </row>
    <row r="11380" spans="2:11" x14ac:dyDescent="0.2">
      <c r="B11380" s="10" t="str">
        <f t="shared" si="354"/>
        <v/>
      </c>
      <c r="C11380" s="30"/>
      <c r="H11380" s="10" t="str">
        <f>IFERROR(IF(INDEX(Rooms[اعتماد القيمة],MATCH(الحجز!$D11380,Rooms[الشقة],0),1)&lt;=الحجز!$C11380,((INDEX(Rooms[القيمة],MATCH(الحجز!$D11380,Rooms[الشقة],0),1)*الحجز!$E11380)+G11380)-F11380,الحجز!$H11380),"")</f>
        <v/>
      </c>
      <c r="I11380" s="10" t="str">
        <f>IFERROR(VLOOKUP(D11380,Rooms[[الشقة]:[وصف]],4,FALSE),"")</f>
        <v/>
      </c>
      <c r="K11380" s="16" t="str">
        <f t="shared" si="355"/>
        <v/>
      </c>
    </row>
    <row r="11381" spans="2:11" x14ac:dyDescent="0.2">
      <c r="B11381" s="10" t="str">
        <f t="shared" si="354"/>
        <v/>
      </c>
      <c r="C11381" s="30"/>
      <c r="H11381" s="10" t="str">
        <f>IFERROR(IF(INDEX(Rooms[اعتماد القيمة],MATCH(الحجز!$D11381,Rooms[الشقة],0),1)&lt;=الحجز!$C11381,((INDEX(Rooms[القيمة],MATCH(الحجز!$D11381,Rooms[الشقة],0),1)*الحجز!$E11381)+G11381)-F11381,الحجز!$H11381),"")</f>
        <v/>
      </c>
      <c r="I11381" s="10" t="str">
        <f>IFERROR(VLOOKUP(D11381,Rooms[[الشقة]:[وصف]],4,FALSE),"")</f>
        <v/>
      </c>
      <c r="K11381" s="16" t="str">
        <f t="shared" si="355"/>
        <v/>
      </c>
    </row>
    <row r="11382" spans="2:11" x14ac:dyDescent="0.2">
      <c r="B11382" s="10" t="str">
        <f t="shared" si="354"/>
        <v/>
      </c>
      <c r="C11382" s="30"/>
      <c r="H11382" s="10" t="str">
        <f>IFERROR(IF(INDEX(Rooms[اعتماد القيمة],MATCH(الحجز!$D11382,Rooms[الشقة],0),1)&lt;=الحجز!$C11382,((INDEX(Rooms[القيمة],MATCH(الحجز!$D11382,Rooms[الشقة],0),1)*الحجز!$E11382)+G11382)-F11382,الحجز!$H11382),"")</f>
        <v/>
      </c>
      <c r="I11382" s="10" t="str">
        <f>IFERROR(VLOOKUP(D11382,Rooms[[الشقة]:[وصف]],4,FALSE),"")</f>
        <v/>
      </c>
      <c r="K11382" s="16" t="str">
        <f t="shared" si="355"/>
        <v/>
      </c>
    </row>
    <row r="11383" spans="2:11" x14ac:dyDescent="0.2">
      <c r="B11383" s="10" t="str">
        <f t="shared" si="354"/>
        <v/>
      </c>
      <c r="C11383" s="30"/>
      <c r="H11383" s="10" t="str">
        <f>IFERROR(IF(INDEX(Rooms[اعتماد القيمة],MATCH(الحجز!$D11383,Rooms[الشقة],0),1)&lt;=الحجز!$C11383,((INDEX(Rooms[القيمة],MATCH(الحجز!$D11383,Rooms[الشقة],0),1)*الحجز!$E11383)+G11383)-F11383,الحجز!$H11383),"")</f>
        <v/>
      </c>
      <c r="I11383" s="10" t="str">
        <f>IFERROR(VLOOKUP(D11383,Rooms[[الشقة]:[وصف]],4,FALSE),"")</f>
        <v/>
      </c>
      <c r="K11383" s="16" t="str">
        <f t="shared" si="355"/>
        <v/>
      </c>
    </row>
    <row r="11384" spans="2:11" x14ac:dyDescent="0.2">
      <c r="B11384" s="10" t="str">
        <f t="shared" si="354"/>
        <v/>
      </c>
      <c r="C11384" s="30"/>
      <c r="H11384" s="10" t="str">
        <f>IFERROR(IF(INDEX(Rooms[اعتماد القيمة],MATCH(الحجز!$D11384,Rooms[الشقة],0),1)&lt;=الحجز!$C11384,((INDEX(Rooms[القيمة],MATCH(الحجز!$D11384,Rooms[الشقة],0),1)*الحجز!$E11384)+G11384)-F11384,الحجز!$H11384),"")</f>
        <v/>
      </c>
      <c r="I11384" s="10" t="str">
        <f>IFERROR(VLOOKUP(D11384,Rooms[[الشقة]:[وصف]],4,FALSE),"")</f>
        <v/>
      </c>
      <c r="K11384" s="16" t="str">
        <f t="shared" si="355"/>
        <v/>
      </c>
    </row>
    <row r="11385" spans="2:11" x14ac:dyDescent="0.2">
      <c r="B11385" s="10" t="str">
        <f t="shared" si="354"/>
        <v/>
      </c>
      <c r="C11385" s="30"/>
      <c r="H11385" s="10" t="str">
        <f>IFERROR(IF(INDEX(Rooms[اعتماد القيمة],MATCH(الحجز!$D11385,Rooms[الشقة],0),1)&lt;=الحجز!$C11385,((INDEX(Rooms[القيمة],MATCH(الحجز!$D11385,Rooms[الشقة],0),1)*الحجز!$E11385)+G11385)-F11385,الحجز!$H11385),"")</f>
        <v/>
      </c>
      <c r="I11385" s="10" t="str">
        <f>IFERROR(VLOOKUP(D11385,Rooms[[الشقة]:[وصف]],4,FALSE),"")</f>
        <v/>
      </c>
      <c r="K11385" s="16" t="str">
        <f t="shared" si="355"/>
        <v/>
      </c>
    </row>
    <row r="11386" spans="2:11" x14ac:dyDescent="0.2">
      <c r="B11386" s="10" t="str">
        <f t="shared" si="354"/>
        <v/>
      </c>
      <c r="C11386" s="30"/>
      <c r="H11386" s="10" t="str">
        <f>IFERROR(IF(INDEX(Rooms[اعتماد القيمة],MATCH(الحجز!$D11386,Rooms[الشقة],0),1)&lt;=الحجز!$C11386,((INDEX(Rooms[القيمة],MATCH(الحجز!$D11386,Rooms[الشقة],0),1)*الحجز!$E11386)+G11386)-F11386,الحجز!$H11386),"")</f>
        <v/>
      </c>
      <c r="I11386" s="10" t="str">
        <f>IFERROR(VLOOKUP(D11386,Rooms[[الشقة]:[وصف]],4,FALSE),"")</f>
        <v/>
      </c>
      <c r="K11386" s="16" t="str">
        <f t="shared" si="355"/>
        <v/>
      </c>
    </row>
    <row r="11387" spans="2:11" x14ac:dyDescent="0.2">
      <c r="B11387" s="10" t="str">
        <f t="shared" si="354"/>
        <v/>
      </c>
      <c r="C11387" s="30"/>
      <c r="H11387" s="10" t="str">
        <f>IFERROR(IF(INDEX(Rooms[اعتماد القيمة],MATCH(الحجز!$D11387,Rooms[الشقة],0),1)&lt;=الحجز!$C11387,((INDEX(Rooms[القيمة],MATCH(الحجز!$D11387,Rooms[الشقة],0),1)*الحجز!$E11387)+G11387)-F11387,الحجز!$H11387),"")</f>
        <v/>
      </c>
      <c r="I11387" s="10" t="str">
        <f>IFERROR(VLOOKUP(D11387,Rooms[[الشقة]:[وصف]],4,FALSE),"")</f>
        <v/>
      </c>
      <c r="K11387" s="16" t="str">
        <f t="shared" si="355"/>
        <v/>
      </c>
    </row>
    <row r="11388" spans="2:11" x14ac:dyDescent="0.2">
      <c r="B11388" s="10" t="str">
        <f t="shared" si="354"/>
        <v/>
      </c>
      <c r="C11388" s="30"/>
      <c r="H11388" s="10" t="str">
        <f>IFERROR(IF(INDEX(Rooms[اعتماد القيمة],MATCH(الحجز!$D11388,Rooms[الشقة],0),1)&lt;=الحجز!$C11388,((INDEX(Rooms[القيمة],MATCH(الحجز!$D11388,Rooms[الشقة],0),1)*الحجز!$E11388)+G11388)-F11388,الحجز!$H11388),"")</f>
        <v/>
      </c>
      <c r="I11388" s="10" t="str">
        <f>IFERROR(VLOOKUP(D11388,Rooms[[الشقة]:[وصف]],4,FALSE),"")</f>
        <v/>
      </c>
      <c r="K11388" s="16" t="str">
        <f t="shared" si="355"/>
        <v/>
      </c>
    </row>
    <row r="11389" spans="2:11" x14ac:dyDescent="0.2">
      <c r="B11389" s="10" t="str">
        <f t="shared" si="354"/>
        <v/>
      </c>
      <c r="C11389" s="30"/>
      <c r="H11389" s="10" t="str">
        <f>IFERROR(IF(INDEX(Rooms[اعتماد القيمة],MATCH(الحجز!$D11389,Rooms[الشقة],0),1)&lt;=الحجز!$C11389,((INDEX(Rooms[القيمة],MATCH(الحجز!$D11389,Rooms[الشقة],0),1)*الحجز!$E11389)+G11389)-F11389,الحجز!$H11389),"")</f>
        <v/>
      </c>
      <c r="I11389" s="10" t="str">
        <f>IFERROR(VLOOKUP(D11389,Rooms[[الشقة]:[وصف]],4,FALSE),"")</f>
        <v/>
      </c>
      <c r="K11389" s="16" t="str">
        <f t="shared" si="355"/>
        <v/>
      </c>
    </row>
    <row r="11390" spans="2:11" x14ac:dyDescent="0.2">
      <c r="B11390" s="10" t="str">
        <f t="shared" si="354"/>
        <v/>
      </c>
      <c r="C11390" s="30"/>
      <c r="H11390" s="10" t="str">
        <f>IFERROR(IF(INDEX(Rooms[اعتماد القيمة],MATCH(الحجز!$D11390,Rooms[الشقة],0),1)&lt;=الحجز!$C11390,((INDEX(Rooms[القيمة],MATCH(الحجز!$D11390,Rooms[الشقة],0),1)*الحجز!$E11390)+G11390)-F11390,الحجز!$H11390),"")</f>
        <v/>
      </c>
      <c r="I11390" s="10" t="str">
        <f>IFERROR(VLOOKUP(D11390,Rooms[[الشقة]:[وصف]],4,FALSE),"")</f>
        <v/>
      </c>
      <c r="K11390" s="16" t="str">
        <f t="shared" si="355"/>
        <v/>
      </c>
    </row>
    <row r="11391" spans="2:11" x14ac:dyDescent="0.2">
      <c r="B11391" s="10" t="str">
        <f t="shared" si="354"/>
        <v/>
      </c>
      <c r="C11391" s="30"/>
      <c r="H11391" s="10" t="str">
        <f>IFERROR(IF(INDEX(Rooms[اعتماد القيمة],MATCH(الحجز!$D11391,Rooms[الشقة],0),1)&lt;=الحجز!$C11391,((INDEX(Rooms[القيمة],MATCH(الحجز!$D11391,Rooms[الشقة],0),1)*الحجز!$E11391)+G11391)-F11391,الحجز!$H11391),"")</f>
        <v/>
      </c>
      <c r="I11391" s="10" t="str">
        <f>IFERROR(VLOOKUP(D11391,Rooms[[الشقة]:[وصف]],4,FALSE),"")</f>
        <v/>
      </c>
      <c r="K11391" s="16" t="str">
        <f t="shared" si="355"/>
        <v/>
      </c>
    </row>
    <row r="11392" spans="2:11" x14ac:dyDescent="0.2">
      <c r="B11392" s="10" t="str">
        <f t="shared" si="354"/>
        <v/>
      </c>
      <c r="C11392" s="30"/>
      <c r="H11392" s="10" t="str">
        <f>IFERROR(IF(INDEX(Rooms[اعتماد القيمة],MATCH(الحجز!$D11392,Rooms[الشقة],0),1)&lt;=الحجز!$C11392,((INDEX(Rooms[القيمة],MATCH(الحجز!$D11392,Rooms[الشقة],0),1)*الحجز!$E11392)+G11392)-F11392,الحجز!$H11392),"")</f>
        <v/>
      </c>
      <c r="I11392" s="10" t="str">
        <f>IFERROR(VLOOKUP(D11392,Rooms[[الشقة]:[وصف]],4,FALSE),"")</f>
        <v/>
      </c>
      <c r="K11392" s="16" t="str">
        <f t="shared" si="355"/>
        <v/>
      </c>
    </row>
    <row r="11393" spans="2:11" x14ac:dyDescent="0.2">
      <c r="B11393" s="10" t="str">
        <f t="shared" si="354"/>
        <v/>
      </c>
      <c r="C11393" s="30"/>
      <c r="H11393" s="10" t="str">
        <f>IFERROR(IF(INDEX(Rooms[اعتماد القيمة],MATCH(الحجز!$D11393,Rooms[الشقة],0),1)&lt;=الحجز!$C11393,((INDEX(Rooms[القيمة],MATCH(الحجز!$D11393,Rooms[الشقة],0),1)*الحجز!$E11393)+G11393)-F11393,الحجز!$H11393),"")</f>
        <v/>
      </c>
      <c r="I11393" s="10" t="str">
        <f>IFERROR(VLOOKUP(D11393,Rooms[[الشقة]:[وصف]],4,FALSE),"")</f>
        <v/>
      </c>
      <c r="K11393" s="16" t="str">
        <f t="shared" si="355"/>
        <v/>
      </c>
    </row>
    <row r="11394" spans="2:11" x14ac:dyDescent="0.2">
      <c r="B11394" s="10" t="str">
        <f t="shared" si="354"/>
        <v/>
      </c>
      <c r="C11394" s="30"/>
      <c r="H11394" s="10" t="str">
        <f>IFERROR(IF(INDEX(Rooms[اعتماد القيمة],MATCH(الحجز!$D11394,Rooms[الشقة],0),1)&lt;=الحجز!$C11394,((INDEX(Rooms[القيمة],MATCH(الحجز!$D11394,Rooms[الشقة],0),1)*الحجز!$E11394)+G11394)-F11394,الحجز!$H11394),"")</f>
        <v/>
      </c>
      <c r="I11394" s="10" t="str">
        <f>IFERROR(VLOOKUP(D11394,Rooms[[الشقة]:[وصف]],4,FALSE),"")</f>
        <v/>
      </c>
      <c r="K11394" s="16" t="str">
        <f t="shared" si="355"/>
        <v/>
      </c>
    </row>
    <row r="11395" spans="2:11" x14ac:dyDescent="0.2">
      <c r="B11395" s="10" t="str">
        <f t="shared" si="354"/>
        <v/>
      </c>
      <c r="C11395" s="30"/>
      <c r="H11395" s="10" t="str">
        <f>IFERROR(IF(INDEX(Rooms[اعتماد القيمة],MATCH(الحجز!$D11395,Rooms[الشقة],0),1)&lt;=الحجز!$C11395,((INDEX(Rooms[القيمة],MATCH(الحجز!$D11395,Rooms[الشقة],0),1)*الحجز!$E11395)+G11395)-F11395,الحجز!$H11395),"")</f>
        <v/>
      </c>
      <c r="I11395" s="10" t="str">
        <f>IFERROR(VLOOKUP(D11395,Rooms[[الشقة]:[وصف]],4,FALSE),"")</f>
        <v/>
      </c>
      <c r="K11395" s="16" t="str">
        <f t="shared" si="355"/>
        <v/>
      </c>
    </row>
    <row r="11396" spans="2:11" x14ac:dyDescent="0.2">
      <c r="B11396" s="10" t="str">
        <f t="shared" si="354"/>
        <v/>
      </c>
      <c r="C11396" s="30"/>
      <c r="H11396" s="10" t="str">
        <f>IFERROR(IF(INDEX(Rooms[اعتماد القيمة],MATCH(الحجز!$D11396,Rooms[الشقة],0),1)&lt;=الحجز!$C11396,((INDEX(Rooms[القيمة],MATCH(الحجز!$D11396,Rooms[الشقة],0),1)*الحجز!$E11396)+G11396)-F11396,الحجز!$H11396),"")</f>
        <v/>
      </c>
      <c r="I11396" s="10" t="str">
        <f>IFERROR(VLOOKUP(D11396,Rooms[[الشقة]:[وصف]],4,FALSE),"")</f>
        <v/>
      </c>
      <c r="K11396" s="16" t="str">
        <f t="shared" si="355"/>
        <v/>
      </c>
    </row>
    <row r="11397" spans="2:11" x14ac:dyDescent="0.2">
      <c r="B11397" s="10" t="str">
        <f t="shared" ref="B11397:B11460" si="356">IF(C11397&lt;&gt;"",ROW(A11394),"")</f>
        <v/>
      </c>
      <c r="C11397" s="30"/>
      <c r="H11397" s="10" t="str">
        <f>IFERROR(IF(INDEX(Rooms[اعتماد القيمة],MATCH(الحجز!$D11397,Rooms[الشقة],0),1)&lt;=الحجز!$C11397,((INDEX(Rooms[القيمة],MATCH(الحجز!$D11397,Rooms[الشقة],0),1)*الحجز!$E11397)+G11397)-F11397,الحجز!$H11397),"")</f>
        <v/>
      </c>
      <c r="I11397" s="10" t="str">
        <f>IFERROR(VLOOKUP(D11397,Rooms[[الشقة]:[وصف]],4,FALSE),"")</f>
        <v/>
      </c>
      <c r="K11397" s="16" t="str">
        <f t="shared" ref="K11397:K11460" si="357">IF(AND(E11397="",C11397=""),"",C11397+(IF(E11397&lt;1,E11397,(E11397-1))))</f>
        <v/>
      </c>
    </row>
    <row r="11398" spans="2:11" x14ac:dyDescent="0.2">
      <c r="B11398" s="10" t="str">
        <f t="shared" si="356"/>
        <v/>
      </c>
      <c r="C11398" s="30"/>
      <c r="H11398" s="10" t="str">
        <f>IFERROR(IF(INDEX(Rooms[اعتماد القيمة],MATCH(الحجز!$D11398,Rooms[الشقة],0),1)&lt;=الحجز!$C11398,((INDEX(Rooms[القيمة],MATCH(الحجز!$D11398,Rooms[الشقة],0),1)*الحجز!$E11398)+G11398)-F11398,الحجز!$H11398),"")</f>
        <v/>
      </c>
      <c r="I11398" s="10" t="str">
        <f>IFERROR(VLOOKUP(D11398,Rooms[[الشقة]:[وصف]],4,FALSE),"")</f>
        <v/>
      </c>
      <c r="K11398" s="16" t="str">
        <f t="shared" si="357"/>
        <v/>
      </c>
    </row>
    <row r="11399" spans="2:11" x14ac:dyDescent="0.2">
      <c r="B11399" s="10" t="str">
        <f t="shared" si="356"/>
        <v/>
      </c>
      <c r="C11399" s="30"/>
      <c r="H11399" s="10" t="str">
        <f>IFERROR(IF(INDEX(Rooms[اعتماد القيمة],MATCH(الحجز!$D11399,Rooms[الشقة],0),1)&lt;=الحجز!$C11399,((INDEX(Rooms[القيمة],MATCH(الحجز!$D11399,Rooms[الشقة],0),1)*الحجز!$E11399)+G11399)-F11399,الحجز!$H11399),"")</f>
        <v/>
      </c>
      <c r="I11399" s="10" t="str">
        <f>IFERROR(VLOOKUP(D11399,Rooms[[الشقة]:[وصف]],4,FALSE),"")</f>
        <v/>
      </c>
      <c r="K11399" s="16" t="str">
        <f t="shared" si="357"/>
        <v/>
      </c>
    </row>
    <row r="11400" spans="2:11" x14ac:dyDescent="0.2">
      <c r="B11400" s="10" t="str">
        <f t="shared" si="356"/>
        <v/>
      </c>
      <c r="C11400" s="30"/>
      <c r="H11400" s="10" t="str">
        <f>IFERROR(IF(INDEX(Rooms[اعتماد القيمة],MATCH(الحجز!$D11400,Rooms[الشقة],0),1)&lt;=الحجز!$C11400,((INDEX(Rooms[القيمة],MATCH(الحجز!$D11400,Rooms[الشقة],0),1)*الحجز!$E11400)+G11400)-F11400,الحجز!$H11400),"")</f>
        <v/>
      </c>
      <c r="I11400" s="10" t="str">
        <f>IFERROR(VLOOKUP(D11400,Rooms[[الشقة]:[وصف]],4,FALSE),"")</f>
        <v/>
      </c>
      <c r="K11400" s="16" t="str">
        <f t="shared" si="357"/>
        <v/>
      </c>
    </row>
    <row r="11401" spans="2:11" x14ac:dyDescent="0.2">
      <c r="B11401" s="10" t="str">
        <f t="shared" si="356"/>
        <v/>
      </c>
      <c r="C11401" s="30"/>
      <c r="H11401" s="10" t="str">
        <f>IFERROR(IF(INDEX(Rooms[اعتماد القيمة],MATCH(الحجز!$D11401,Rooms[الشقة],0),1)&lt;=الحجز!$C11401,((INDEX(Rooms[القيمة],MATCH(الحجز!$D11401,Rooms[الشقة],0),1)*الحجز!$E11401)+G11401)-F11401,الحجز!$H11401),"")</f>
        <v/>
      </c>
      <c r="I11401" s="10" t="str">
        <f>IFERROR(VLOOKUP(D11401,Rooms[[الشقة]:[وصف]],4,FALSE),"")</f>
        <v/>
      </c>
      <c r="K11401" s="16" t="str">
        <f t="shared" si="357"/>
        <v/>
      </c>
    </row>
    <row r="11402" spans="2:11" x14ac:dyDescent="0.2">
      <c r="B11402" s="10" t="str">
        <f t="shared" si="356"/>
        <v/>
      </c>
      <c r="C11402" s="30"/>
      <c r="H11402" s="10" t="str">
        <f>IFERROR(IF(INDEX(Rooms[اعتماد القيمة],MATCH(الحجز!$D11402,Rooms[الشقة],0),1)&lt;=الحجز!$C11402,((INDEX(Rooms[القيمة],MATCH(الحجز!$D11402,Rooms[الشقة],0),1)*الحجز!$E11402)+G11402)-F11402,الحجز!$H11402),"")</f>
        <v/>
      </c>
      <c r="I11402" s="10" t="str">
        <f>IFERROR(VLOOKUP(D11402,Rooms[[الشقة]:[وصف]],4,FALSE),"")</f>
        <v/>
      </c>
      <c r="K11402" s="16" t="str">
        <f t="shared" si="357"/>
        <v/>
      </c>
    </row>
    <row r="11403" spans="2:11" x14ac:dyDescent="0.2">
      <c r="B11403" s="10" t="str">
        <f t="shared" si="356"/>
        <v/>
      </c>
      <c r="C11403" s="30"/>
      <c r="H11403" s="10" t="str">
        <f>IFERROR(IF(INDEX(Rooms[اعتماد القيمة],MATCH(الحجز!$D11403,Rooms[الشقة],0),1)&lt;=الحجز!$C11403,((INDEX(Rooms[القيمة],MATCH(الحجز!$D11403,Rooms[الشقة],0),1)*الحجز!$E11403)+G11403)-F11403,الحجز!$H11403),"")</f>
        <v/>
      </c>
      <c r="I11403" s="10" t="str">
        <f>IFERROR(VLOOKUP(D11403,Rooms[[الشقة]:[وصف]],4,FALSE),"")</f>
        <v/>
      </c>
      <c r="K11403" s="16" t="str">
        <f t="shared" si="357"/>
        <v/>
      </c>
    </row>
    <row r="11404" spans="2:11" x14ac:dyDescent="0.2">
      <c r="B11404" s="10" t="str">
        <f t="shared" si="356"/>
        <v/>
      </c>
      <c r="C11404" s="30"/>
      <c r="H11404" s="10" t="str">
        <f>IFERROR(IF(INDEX(Rooms[اعتماد القيمة],MATCH(الحجز!$D11404,Rooms[الشقة],0),1)&lt;=الحجز!$C11404,((INDEX(Rooms[القيمة],MATCH(الحجز!$D11404,Rooms[الشقة],0),1)*الحجز!$E11404)+G11404)-F11404,الحجز!$H11404),"")</f>
        <v/>
      </c>
      <c r="I11404" s="10" t="str">
        <f>IFERROR(VLOOKUP(D11404,Rooms[[الشقة]:[وصف]],4,FALSE),"")</f>
        <v/>
      </c>
      <c r="K11404" s="16" t="str">
        <f t="shared" si="357"/>
        <v/>
      </c>
    </row>
    <row r="11405" spans="2:11" x14ac:dyDescent="0.2">
      <c r="B11405" s="10" t="str">
        <f t="shared" si="356"/>
        <v/>
      </c>
      <c r="C11405" s="30"/>
      <c r="H11405" s="10" t="str">
        <f>IFERROR(IF(INDEX(Rooms[اعتماد القيمة],MATCH(الحجز!$D11405,Rooms[الشقة],0),1)&lt;=الحجز!$C11405,((INDEX(Rooms[القيمة],MATCH(الحجز!$D11405,Rooms[الشقة],0),1)*الحجز!$E11405)+G11405)-F11405,الحجز!$H11405),"")</f>
        <v/>
      </c>
      <c r="I11405" s="10" t="str">
        <f>IFERROR(VLOOKUP(D11405,Rooms[[الشقة]:[وصف]],4,FALSE),"")</f>
        <v/>
      </c>
      <c r="K11405" s="16" t="str">
        <f t="shared" si="357"/>
        <v/>
      </c>
    </row>
    <row r="11406" spans="2:11" x14ac:dyDescent="0.2">
      <c r="B11406" s="10" t="str">
        <f t="shared" si="356"/>
        <v/>
      </c>
      <c r="C11406" s="30"/>
      <c r="H11406" s="10" t="str">
        <f>IFERROR(IF(INDEX(Rooms[اعتماد القيمة],MATCH(الحجز!$D11406,Rooms[الشقة],0),1)&lt;=الحجز!$C11406,((INDEX(Rooms[القيمة],MATCH(الحجز!$D11406,Rooms[الشقة],0),1)*الحجز!$E11406)+G11406)-F11406,الحجز!$H11406),"")</f>
        <v/>
      </c>
      <c r="I11406" s="10" t="str">
        <f>IFERROR(VLOOKUP(D11406,Rooms[[الشقة]:[وصف]],4,FALSE),"")</f>
        <v/>
      </c>
      <c r="K11406" s="16" t="str">
        <f t="shared" si="357"/>
        <v/>
      </c>
    </row>
    <row r="11407" spans="2:11" x14ac:dyDescent="0.2">
      <c r="B11407" s="10" t="str">
        <f t="shared" si="356"/>
        <v/>
      </c>
      <c r="C11407" s="30"/>
      <c r="H11407" s="10" t="str">
        <f>IFERROR(IF(INDEX(Rooms[اعتماد القيمة],MATCH(الحجز!$D11407,Rooms[الشقة],0),1)&lt;=الحجز!$C11407,((INDEX(Rooms[القيمة],MATCH(الحجز!$D11407,Rooms[الشقة],0),1)*الحجز!$E11407)+G11407)-F11407,الحجز!$H11407),"")</f>
        <v/>
      </c>
      <c r="I11407" s="10" t="str">
        <f>IFERROR(VLOOKUP(D11407,Rooms[[الشقة]:[وصف]],4,FALSE),"")</f>
        <v/>
      </c>
      <c r="K11407" s="16" t="str">
        <f t="shared" si="357"/>
        <v/>
      </c>
    </row>
    <row r="11408" spans="2:11" x14ac:dyDescent="0.2">
      <c r="B11408" s="10" t="str">
        <f t="shared" si="356"/>
        <v/>
      </c>
      <c r="C11408" s="30"/>
      <c r="H11408" s="10" t="str">
        <f>IFERROR(IF(INDEX(Rooms[اعتماد القيمة],MATCH(الحجز!$D11408,Rooms[الشقة],0),1)&lt;=الحجز!$C11408,((INDEX(Rooms[القيمة],MATCH(الحجز!$D11408,Rooms[الشقة],0),1)*الحجز!$E11408)+G11408)-F11408,الحجز!$H11408),"")</f>
        <v/>
      </c>
      <c r="I11408" s="10" t="str">
        <f>IFERROR(VLOOKUP(D11408,Rooms[[الشقة]:[وصف]],4,FALSE),"")</f>
        <v/>
      </c>
      <c r="K11408" s="16" t="str">
        <f t="shared" si="357"/>
        <v/>
      </c>
    </row>
    <row r="11409" spans="2:11" x14ac:dyDescent="0.2">
      <c r="B11409" s="10" t="str">
        <f t="shared" si="356"/>
        <v/>
      </c>
      <c r="C11409" s="30"/>
      <c r="H11409" s="10" t="str">
        <f>IFERROR(IF(INDEX(Rooms[اعتماد القيمة],MATCH(الحجز!$D11409,Rooms[الشقة],0),1)&lt;=الحجز!$C11409,((INDEX(Rooms[القيمة],MATCH(الحجز!$D11409,Rooms[الشقة],0),1)*الحجز!$E11409)+G11409)-F11409,الحجز!$H11409),"")</f>
        <v/>
      </c>
      <c r="I11409" s="10" t="str">
        <f>IFERROR(VLOOKUP(D11409,Rooms[[الشقة]:[وصف]],4,FALSE),"")</f>
        <v/>
      </c>
      <c r="K11409" s="16" t="str">
        <f t="shared" si="357"/>
        <v/>
      </c>
    </row>
    <row r="11410" spans="2:11" x14ac:dyDescent="0.2">
      <c r="B11410" s="10" t="str">
        <f t="shared" si="356"/>
        <v/>
      </c>
      <c r="C11410" s="30"/>
      <c r="H11410" s="10" t="str">
        <f>IFERROR(IF(INDEX(Rooms[اعتماد القيمة],MATCH(الحجز!$D11410,Rooms[الشقة],0),1)&lt;=الحجز!$C11410,((INDEX(Rooms[القيمة],MATCH(الحجز!$D11410,Rooms[الشقة],0),1)*الحجز!$E11410)+G11410)-F11410,الحجز!$H11410),"")</f>
        <v/>
      </c>
      <c r="I11410" s="10" t="str">
        <f>IFERROR(VLOOKUP(D11410,Rooms[[الشقة]:[وصف]],4,FALSE),"")</f>
        <v/>
      </c>
      <c r="K11410" s="16" t="str">
        <f t="shared" si="357"/>
        <v/>
      </c>
    </row>
    <row r="11411" spans="2:11" x14ac:dyDescent="0.2">
      <c r="B11411" s="10" t="str">
        <f t="shared" si="356"/>
        <v/>
      </c>
      <c r="C11411" s="30"/>
      <c r="H11411" s="10" t="str">
        <f>IFERROR(IF(INDEX(Rooms[اعتماد القيمة],MATCH(الحجز!$D11411,Rooms[الشقة],0),1)&lt;=الحجز!$C11411,((INDEX(Rooms[القيمة],MATCH(الحجز!$D11411,Rooms[الشقة],0),1)*الحجز!$E11411)+G11411)-F11411,الحجز!$H11411),"")</f>
        <v/>
      </c>
      <c r="I11411" s="10" t="str">
        <f>IFERROR(VLOOKUP(D11411,Rooms[[الشقة]:[وصف]],4,FALSE),"")</f>
        <v/>
      </c>
      <c r="K11411" s="16" t="str">
        <f t="shared" si="357"/>
        <v/>
      </c>
    </row>
    <row r="11412" spans="2:11" x14ac:dyDescent="0.2">
      <c r="B11412" s="10" t="str">
        <f t="shared" si="356"/>
        <v/>
      </c>
      <c r="C11412" s="30"/>
      <c r="H11412" s="10" t="str">
        <f>IFERROR(IF(INDEX(Rooms[اعتماد القيمة],MATCH(الحجز!$D11412,Rooms[الشقة],0),1)&lt;=الحجز!$C11412,((INDEX(Rooms[القيمة],MATCH(الحجز!$D11412,Rooms[الشقة],0),1)*الحجز!$E11412)+G11412)-F11412,الحجز!$H11412),"")</f>
        <v/>
      </c>
      <c r="I11412" s="10" t="str">
        <f>IFERROR(VLOOKUP(D11412,Rooms[[الشقة]:[وصف]],4,FALSE),"")</f>
        <v/>
      </c>
      <c r="K11412" s="16" t="str">
        <f t="shared" si="357"/>
        <v/>
      </c>
    </row>
    <row r="11413" spans="2:11" x14ac:dyDescent="0.2">
      <c r="B11413" s="10" t="str">
        <f t="shared" si="356"/>
        <v/>
      </c>
      <c r="C11413" s="30"/>
      <c r="H11413" s="10" t="str">
        <f>IFERROR(IF(INDEX(Rooms[اعتماد القيمة],MATCH(الحجز!$D11413,Rooms[الشقة],0),1)&lt;=الحجز!$C11413,((INDEX(Rooms[القيمة],MATCH(الحجز!$D11413,Rooms[الشقة],0),1)*الحجز!$E11413)+G11413)-F11413,الحجز!$H11413),"")</f>
        <v/>
      </c>
      <c r="I11413" s="10" t="str">
        <f>IFERROR(VLOOKUP(D11413,Rooms[[الشقة]:[وصف]],4,FALSE),"")</f>
        <v/>
      </c>
      <c r="K11413" s="16" t="str">
        <f t="shared" si="357"/>
        <v/>
      </c>
    </row>
    <row r="11414" spans="2:11" x14ac:dyDescent="0.2">
      <c r="B11414" s="10" t="str">
        <f t="shared" si="356"/>
        <v/>
      </c>
      <c r="C11414" s="30"/>
      <c r="H11414" s="10" t="str">
        <f>IFERROR(IF(INDEX(Rooms[اعتماد القيمة],MATCH(الحجز!$D11414,Rooms[الشقة],0),1)&lt;=الحجز!$C11414,((INDEX(Rooms[القيمة],MATCH(الحجز!$D11414,Rooms[الشقة],0),1)*الحجز!$E11414)+G11414)-F11414,الحجز!$H11414),"")</f>
        <v/>
      </c>
      <c r="I11414" s="10" t="str">
        <f>IFERROR(VLOOKUP(D11414,Rooms[[الشقة]:[وصف]],4,FALSE),"")</f>
        <v/>
      </c>
      <c r="K11414" s="16" t="str">
        <f t="shared" si="357"/>
        <v/>
      </c>
    </row>
    <row r="11415" spans="2:11" x14ac:dyDescent="0.2">
      <c r="B11415" s="10" t="str">
        <f t="shared" si="356"/>
        <v/>
      </c>
      <c r="C11415" s="30"/>
      <c r="H11415" s="10" t="str">
        <f>IFERROR(IF(INDEX(Rooms[اعتماد القيمة],MATCH(الحجز!$D11415,Rooms[الشقة],0),1)&lt;=الحجز!$C11415,((INDEX(Rooms[القيمة],MATCH(الحجز!$D11415,Rooms[الشقة],0),1)*الحجز!$E11415)+G11415)-F11415,الحجز!$H11415),"")</f>
        <v/>
      </c>
      <c r="I11415" s="10" t="str">
        <f>IFERROR(VLOOKUP(D11415,Rooms[[الشقة]:[وصف]],4,FALSE),"")</f>
        <v/>
      </c>
      <c r="K11415" s="16" t="str">
        <f t="shared" si="357"/>
        <v/>
      </c>
    </row>
    <row r="11416" spans="2:11" x14ac:dyDescent="0.2">
      <c r="B11416" s="10" t="str">
        <f t="shared" si="356"/>
        <v/>
      </c>
      <c r="C11416" s="30"/>
      <c r="H11416" s="10" t="str">
        <f>IFERROR(IF(INDEX(Rooms[اعتماد القيمة],MATCH(الحجز!$D11416,Rooms[الشقة],0),1)&lt;=الحجز!$C11416,((INDEX(Rooms[القيمة],MATCH(الحجز!$D11416,Rooms[الشقة],0),1)*الحجز!$E11416)+G11416)-F11416,الحجز!$H11416),"")</f>
        <v/>
      </c>
      <c r="I11416" s="10" t="str">
        <f>IFERROR(VLOOKUP(D11416,Rooms[[الشقة]:[وصف]],4,FALSE),"")</f>
        <v/>
      </c>
      <c r="K11416" s="16" t="str">
        <f t="shared" si="357"/>
        <v/>
      </c>
    </row>
    <row r="11417" spans="2:11" x14ac:dyDescent="0.2">
      <c r="B11417" s="10" t="str">
        <f t="shared" si="356"/>
        <v/>
      </c>
      <c r="C11417" s="30"/>
      <c r="H11417" s="10" t="str">
        <f>IFERROR(IF(INDEX(Rooms[اعتماد القيمة],MATCH(الحجز!$D11417,Rooms[الشقة],0),1)&lt;=الحجز!$C11417,((INDEX(Rooms[القيمة],MATCH(الحجز!$D11417,Rooms[الشقة],0),1)*الحجز!$E11417)+G11417)-F11417,الحجز!$H11417),"")</f>
        <v/>
      </c>
      <c r="I11417" s="10" t="str">
        <f>IFERROR(VLOOKUP(D11417,Rooms[[الشقة]:[وصف]],4,FALSE),"")</f>
        <v/>
      </c>
      <c r="K11417" s="16" t="str">
        <f t="shared" si="357"/>
        <v/>
      </c>
    </row>
    <row r="11418" spans="2:11" x14ac:dyDescent="0.2">
      <c r="B11418" s="10" t="str">
        <f t="shared" si="356"/>
        <v/>
      </c>
      <c r="C11418" s="30"/>
      <c r="H11418" s="10" t="str">
        <f>IFERROR(IF(INDEX(Rooms[اعتماد القيمة],MATCH(الحجز!$D11418,Rooms[الشقة],0),1)&lt;=الحجز!$C11418,((INDEX(Rooms[القيمة],MATCH(الحجز!$D11418,Rooms[الشقة],0),1)*الحجز!$E11418)+G11418)-F11418,الحجز!$H11418),"")</f>
        <v/>
      </c>
      <c r="I11418" s="10" t="str">
        <f>IFERROR(VLOOKUP(D11418,Rooms[[الشقة]:[وصف]],4,FALSE),"")</f>
        <v/>
      </c>
      <c r="K11418" s="16" t="str">
        <f t="shared" si="357"/>
        <v/>
      </c>
    </row>
    <row r="11419" spans="2:11" x14ac:dyDescent="0.2">
      <c r="B11419" s="10" t="str">
        <f t="shared" si="356"/>
        <v/>
      </c>
      <c r="C11419" s="30"/>
      <c r="H11419" s="10" t="str">
        <f>IFERROR(IF(INDEX(Rooms[اعتماد القيمة],MATCH(الحجز!$D11419,Rooms[الشقة],0),1)&lt;=الحجز!$C11419,((INDEX(Rooms[القيمة],MATCH(الحجز!$D11419,Rooms[الشقة],0),1)*الحجز!$E11419)+G11419)-F11419,الحجز!$H11419),"")</f>
        <v/>
      </c>
      <c r="I11419" s="10" t="str">
        <f>IFERROR(VLOOKUP(D11419,Rooms[[الشقة]:[وصف]],4,FALSE),"")</f>
        <v/>
      </c>
      <c r="K11419" s="16" t="str">
        <f t="shared" si="357"/>
        <v/>
      </c>
    </row>
    <row r="11420" spans="2:11" x14ac:dyDescent="0.2">
      <c r="B11420" s="10" t="str">
        <f t="shared" si="356"/>
        <v/>
      </c>
      <c r="C11420" s="30"/>
      <c r="H11420" s="10" t="str">
        <f>IFERROR(IF(INDEX(Rooms[اعتماد القيمة],MATCH(الحجز!$D11420,Rooms[الشقة],0),1)&lt;=الحجز!$C11420,((INDEX(Rooms[القيمة],MATCH(الحجز!$D11420,Rooms[الشقة],0),1)*الحجز!$E11420)+G11420)-F11420,الحجز!$H11420),"")</f>
        <v/>
      </c>
      <c r="I11420" s="10" t="str">
        <f>IFERROR(VLOOKUP(D11420,Rooms[[الشقة]:[وصف]],4,FALSE),"")</f>
        <v/>
      </c>
      <c r="K11420" s="16" t="str">
        <f t="shared" si="357"/>
        <v/>
      </c>
    </row>
    <row r="11421" spans="2:11" x14ac:dyDescent="0.2">
      <c r="B11421" s="10" t="str">
        <f t="shared" si="356"/>
        <v/>
      </c>
      <c r="C11421" s="30"/>
      <c r="H11421" s="10" t="str">
        <f>IFERROR(IF(INDEX(Rooms[اعتماد القيمة],MATCH(الحجز!$D11421,Rooms[الشقة],0),1)&lt;=الحجز!$C11421,((INDEX(Rooms[القيمة],MATCH(الحجز!$D11421,Rooms[الشقة],0),1)*الحجز!$E11421)+G11421)-F11421,الحجز!$H11421),"")</f>
        <v/>
      </c>
      <c r="I11421" s="10" t="str">
        <f>IFERROR(VLOOKUP(D11421,Rooms[[الشقة]:[وصف]],4,FALSE),"")</f>
        <v/>
      </c>
      <c r="K11421" s="16" t="str">
        <f t="shared" si="357"/>
        <v/>
      </c>
    </row>
    <row r="11422" spans="2:11" x14ac:dyDescent="0.2">
      <c r="B11422" s="10" t="str">
        <f t="shared" si="356"/>
        <v/>
      </c>
      <c r="C11422" s="30"/>
      <c r="H11422" s="10" t="str">
        <f>IFERROR(IF(INDEX(Rooms[اعتماد القيمة],MATCH(الحجز!$D11422,Rooms[الشقة],0),1)&lt;=الحجز!$C11422,((INDEX(Rooms[القيمة],MATCH(الحجز!$D11422,Rooms[الشقة],0),1)*الحجز!$E11422)+G11422)-F11422,الحجز!$H11422),"")</f>
        <v/>
      </c>
      <c r="I11422" s="10" t="str">
        <f>IFERROR(VLOOKUP(D11422,Rooms[[الشقة]:[وصف]],4,FALSE),"")</f>
        <v/>
      </c>
      <c r="K11422" s="16" t="str">
        <f t="shared" si="357"/>
        <v/>
      </c>
    </row>
    <row r="11423" spans="2:11" x14ac:dyDescent="0.2">
      <c r="B11423" s="10" t="str">
        <f t="shared" si="356"/>
        <v/>
      </c>
      <c r="C11423" s="30"/>
      <c r="H11423" s="10" t="str">
        <f>IFERROR(IF(INDEX(Rooms[اعتماد القيمة],MATCH(الحجز!$D11423,Rooms[الشقة],0),1)&lt;=الحجز!$C11423,((INDEX(Rooms[القيمة],MATCH(الحجز!$D11423,Rooms[الشقة],0),1)*الحجز!$E11423)+G11423)-F11423,الحجز!$H11423),"")</f>
        <v/>
      </c>
      <c r="I11423" s="10" t="str">
        <f>IFERROR(VLOOKUP(D11423,Rooms[[الشقة]:[وصف]],4,FALSE),"")</f>
        <v/>
      </c>
      <c r="K11423" s="16" t="str">
        <f t="shared" si="357"/>
        <v/>
      </c>
    </row>
    <row r="11424" spans="2:11" x14ac:dyDescent="0.2">
      <c r="B11424" s="10" t="str">
        <f t="shared" si="356"/>
        <v/>
      </c>
      <c r="C11424" s="30"/>
      <c r="H11424" s="10" t="str">
        <f>IFERROR(IF(INDEX(Rooms[اعتماد القيمة],MATCH(الحجز!$D11424,Rooms[الشقة],0),1)&lt;=الحجز!$C11424,((INDEX(Rooms[القيمة],MATCH(الحجز!$D11424,Rooms[الشقة],0),1)*الحجز!$E11424)+G11424)-F11424,الحجز!$H11424),"")</f>
        <v/>
      </c>
      <c r="I11424" s="10" t="str">
        <f>IFERROR(VLOOKUP(D11424,Rooms[[الشقة]:[وصف]],4,FALSE),"")</f>
        <v/>
      </c>
      <c r="K11424" s="16" t="str">
        <f t="shared" si="357"/>
        <v/>
      </c>
    </row>
    <row r="11425" spans="2:11" x14ac:dyDescent="0.2">
      <c r="B11425" s="10" t="str">
        <f t="shared" si="356"/>
        <v/>
      </c>
      <c r="C11425" s="30"/>
      <c r="H11425" s="10" t="str">
        <f>IFERROR(IF(INDEX(Rooms[اعتماد القيمة],MATCH(الحجز!$D11425,Rooms[الشقة],0),1)&lt;=الحجز!$C11425,((INDEX(Rooms[القيمة],MATCH(الحجز!$D11425,Rooms[الشقة],0),1)*الحجز!$E11425)+G11425)-F11425,الحجز!$H11425),"")</f>
        <v/>
      </c>
      <c r="I11425" s="10" t="str">
        <f>IFERROR(VLOOKUP(D11425,Rooms[[الشقة]:[وصف]],4,FALSE),"")</f>
        <v/>
      </c>
      <c r="K11425" s="16" t="str">
        <f t="shared" si="357"/>
        <v/>
      </c>
    </row>
    <row r="11426" spans="2:11" x14ac:dyDescent="0.2">
      <c r="B11426" s="10" t="str">
        <f t="shared" si="356"/>
        <v/>
      </c>
      <c r="C11426" s="30"/>
      <c r="H11426" s="10" t="str">
        <f>IFERROR(IF(INDEX(Rooms[اعتماد القيمة],MATCH(الحجز!$D11426,Rooms[الشقة],0),1)&lt;=الحجز!$C11426,((INDEX(Rooms[القيمة],MATCH(الحجز!$D11426,Rooms[الشقة],0),1)*الحجز!$E11426)+G11426)-F11426,الحجز!$H11426),"")</f>
        <v/>
      </c>
      <c r="I11426" s="10" t="str">
        <f>IFERROR(VLOOKUP(D11426,Rooms[[الشقة]:[وصف]],4,FALSE),"")</f>
        <v/>
      </c>
      <c r="K11426" s="16" t="str">
        <f t="shared" si="357"/>
        <v/>
      </c>
    </row>
    <row r="11427" spans="2:11" x14ac:dyDescent="0.2">
      <c r="B11427" s="10" t="str">
        <f t="shared" si="356"/>
        <v/>
      </c>
      <c r="C11427" s="30"/>
      <c r="H11427" s="10" t="str">
        <f>IFERROR(IF(INDEX(Rooms[اعتماد القيمة],MATCH(الحجز!$D11427,Rooms[الشقة],0),1)&lt;=الحجز!$C11427,((INDEX(Rooms[القيمة],MATCH(الحجز!$D11427,Rooms[الشقة],0),1)*الحجز!$E11427)+G11427)-F11427,الحجز!$H11427),"")</f>
        <v/>
      </c>
      <c r="I11427" s="10" t="str">
        <f>IFERROR(VLOOKUP(D11427,Rooms[[الشقة]:[وصف]],4,FALSE),"")</f>
        <v/>
      </c>
      <c r="K11427" s="16" t="str">
        <f t="shared" si="357"/>
        <v/>
      </c>
    </row>
    <row r="11428" spans="2:11" x14ac:dyDescent="0.2">
      <c r="B11428" s="10" t="str">
        <f t="shared" si="356"/>
        <v/>
      </c>
      <c r="C11428" s="30"/>
      <c r="H11428" s="10" t="str">
        <f>IFERROR(IF(INDEX(Rooms[اعتماد القيمة],MATCH(الحجز!$D11428,Rooms[الشقة],0),1)&lt;=الحجز!$C11428,((INDEX(Rooms[القيمة],MATCH(الحجز!$D11428,Rooms[الشقة],0),1)*الحجز!$E11428)+G11428)-F11428,الحجز!$H11428),"")</f>
        <v/>
      </c>
      <c r="I11428" s="10" t="str">
        <f>IFERROR(VLOOKUP(D11428,Rooms[[الشقة]:[وصف]],4,FALSE),"")</f>
        <v/>
      </c>
      <c r="K11428" s="16" t="str">
        <f t="shared" si="357"/>
        <v/>
      </c>
    </row>
    <row r="11429" spans="2:11" x14ac:dyDescent="0.2">
      <c r="B11429" s="10" t="str">
        <f t="shared" si="356"/>
        <v/>
      </c>
      <c r="C11429" s="30"/>
      <c r="H11429" s="10" t="str">
        <f>IFERROR(IF(INDEX(Rooms[اعتماد القيمة],MATCH(الحجز!$D11429,Rooms[الشقة],0),1)&lt;=الحجز!$C11429,((INDEX(Rooms[القيمة],MATCH(الحجز!$D11429,Rooms[الشقة],0),1)*الحجز!$E11429)+G11429)-F11429,الحجز!$H11429),"")</f>
        <v/>
      </c>
      <c r="I11429" s="10" t="str">
        <f>IFERROR(VLOOKUP(D11429,Rooms[[الشقة]:[وصف]],4,FALSE),"")</f>
        <v/>
      </c>
      <c r="K11429" s="16" t="str">
        <f t="shared" si="357"/>
        <v/>
      </c>
    </row>
    <row r="11430" spans="2:11" x14ac:dyDescent="0.2">
      <c r="B11430" s="10" t="str">
        <f t="shared" si="356"/>
        <v/>
      </c>
      <c r="C11430" s="30"/>
      <c r="H11430" s="10" t="str">
        <f>IFERROR(IF(INDEX(Rooms[اعتماد القيمة],MATCH(الحجز!$D11430,Rooms[الشقة],0),1)&lt;=الحجز!$C11430,((INDEX(Rooms[القيمة],MATCH(الحجز!$D11430,Rooms[الشقة],0),1)*الحجز!$E11430)+G11430)-F11430,الحجز!$H11430),"")</f>
        <v/>
      </c>
      <c r="I11430" s="10" t="str">
        <f>IFERROR(VLOOKUP(D11430,Rooms[[الشقة]:[وصف]],4,FALSE),"")</f>
        <v/>
      </c>
      <c r="K11430" s="16" t="str">
        <f t="shared" si="357"/>
        <v/>
      </c>
    </row>
    <row r="11431" spans="2:11" x14ac:dyDescent="0.2">
      <c r="B11431" s="10" t="str">
        <f t="shared" si="356"/>
        <v/>
      </c>
      <c r="C11431" s="30"/>
      <c r="H11431" s="10" t="str">
        <f>IFERROR(IF(INDEX(Rooms[اعتماد القيمة],MATCH(الحجز!$D11431,Rooms[الشقة],0),1)&lt;=الحجز!$C11431,((INDEX(Rooms[القيمة],MATCH(الحجز!$D11431,Rooms[الشقة],0),1)*الحجز!$E11431)+G11431)-F11431,الحجز!$H11431),"")</f>
        <v/>
      </c>
      <c r="I11431" s="10" t="str">
        <f>IFERROR(VLOOKUP(D11431,Rooms[[الشقة]:[وصف]],4,FALSE),"")</f>
        <v/>
      </c>
      <c r="K11431" s="16" t="str">
        <f t="shared" si="357"/>
        <v/>
      </c>
    </row>
    <row r="11432" spans="2:11" x14ac:dyDescent="0.2">
      <c r="B11432" s="10" t="str">
        <f t="shared" si="356"/>
        <v/>
      </c>
      <c r="C11432" s="30"/>
      <c r="H11432" s="10" t="str">
        <f>IFERROR(IF(INDEX(Rooms[اعتماد القيمة],MATCH(الحجز!$D11432,Rooms[الشقة],0),1)&lt;=الحجز!$C11432,((INDEX(Rooms[القيمة],MATCH(الحجز!$D11432,Rooms[الشقة],0),1)*الحجز!$E11432)+G11432)-F11432,الحجز!$H11432),"")</f>
        <v/>
      </c>
      <c r="I11432" s="10" t="str">
        <f>IFERROR(VLOOKUP(D11432,Rooms[[الشقة]:[وصف]],4,FALSE),"")</f>
        <v/>
      </c>
      <c r="K11432" s="16" t="str">
        <f t="shared" si="357"/>
        <v/>
      </c>
    </row>
    <row r="11433" spans="2:11" x14ac:dyDescent="0.2">
      <c r="B11433" s="10" t="str">
        <f t="shared" si="356"/>
        <v/>
      </c>
      <c r="C11433" s="30"/>
      <c r="H11433" s="10" t="str">
        <f>IFERROR(IF(INDEX(Rooms[اعتماد القيمة],MATCH(الحجز!$D11433,Rooms[الشقة],0),1)&lt;=الحجز!$C11433,((INDEX(Rooms[القيمة],MATCH(الحجز!$D11433,Rooms[الشقة],0),1)*الحجز!$E11433)+G11433)-F11433,الحجز!$H11433),"")</f>
        <v/>
      </c>
      <c r="I11433" s="10" t="str">
        <f>IFERROR(VLOOKUP(D11433,Rooms[[الشقة]:[وصف]],4,FALSE),"")</f>
        <v/>
      </c>
      <c r="K11433" s="16" t="str">
        <f t="shared" si="357"/>
        <v/>
      </c>
    </row>
    <row r="11434" spans="2:11" x14ac:dyDescent="0.2">
      <c r="B11434" s="10" t="str">
        <f t="shared" si="356"/>
        <v/>
      </c>
      <c r="C11434" s="30"/>
      <c r="H11434" s="10" t="str">
        <f>IFERROR(IF(INDEX(Rooms[اعتماد القيمة],MATCH(الحجز!$D11434,Rooms[الشقة],0),1)&lt;=الحجز!$C11434,((INDEX(Rooms[القيمة],MATCH(الحجز!$D11434,Rooms[الشقة],0),1)*الحجز!$E11434)+G11434)-F11434,الحجز!$H11434),"")</f>
        <v/>
      </c>
      <c r="I11434" s="10" t="str">
        <f>IFERROR(VLOOKUP(D11434,Rooms[[الشقة]:[وصف]],4,FALSE),"")</f>
        <v/>
      </c>
      <c r="K11434" s="16" t="str">
        <f t="shared" si="357"/>
        <v/>
      </c>
    </row>
    <row r="11435" spans="2:11" x14ac:dyDescent="0.2">
      <c r="B11435" s="10" t="str">
        <f t="shared" si="356"/>
        <v/>
      </c>
      <c r="C11435" s="30"/>
      <c r="H11435" s="10" t="str">
        <f>IFERROR(IF(INDEX(Rooms[اعتماد القيمة],MATCH(الحجز!$D11435,Rooms[الشقة],0),1)&lt;=الحجز!$C11435,((INDEX(Rooms[القيمة],MATCH(الحجز!$D11435,Rooms[الشقة],0),1)*الحجز!$E11435)+G11435)-F11435,الحجز!$H11435),"")</f>
        <v/>
      </c>
      <c r="I11435" s="10" t="str">
        <f>IFERROR(VLOOKUP(D11435,Rooms[[الشقة]:[وصف]],4,FALSE),"")</f>
        <v/>
      </c>
      <c r="K11435" s="16" t="str">
        <f t="shared" si="357"/>
        <v/>
      </c>
    </row>
    <row r="11436" spans="2:11" x14ac:dyDescent="0.2">
      <c r="B11436" s="10" t="str">
        <f t="shared" si="356"/>
        <v/>
      </c>
      <c r="C11436" s="30"/>
      <c r="H11436" s="10" t="str">
        <f>IFERROR(IF(INDEX(Rooms[اعتماد القيمة],MATCH(الحجز!$D11436,Rooms[الشقة],0),1)&lt;=الحجز!$C11436,((INDEX(Rooms[القيمة],MATCH(الحجز!$D11436,Rooms[الشقة],0),1)*الحجز!$E11436)+G11436)-F11436,الحجز!$H11436),"")</f>
        <v/>
      </c>
      <c r="I11436" s="10" t="str">
        <f>IFERROR(VLOOKUP(D11436,Rooms[[الشقة]:[وصف]],4,FALSE),"")</f>
        <v/>
      </c>
      <c r="K11436" s="16" t="str">
        <f t="shared" si="357"/>
        <v/>
      </c>
    </row>
    <row r="11437" spans="2:11" x14ac:dyDescent="0.2">
      <c r="B11437" s="10" t="str">
        <f t="shared" si="356"/>
        <v/>
      </c>
      <c r="C11437" s="30"/>
      <c r="H11437" s="10" t="str">
        <f>IFERROR(IF(INDEX(Rooms[اعتماد القيمة],MATCH(الحجز!$D11437,Rooms[الشقة],0),1)&lt;=الحجز!$C11437,((INDEX(Rooms[القيمة],MATCH(الحجز!$D11437,Rooms[الشقة],0),1)*الحجز!$E11437)+G11437)-F11437,الحجز!$H11437),"")</f>
        <v/>
      </c>
      <c r="I11437" s="10" t="str">
        <f>IFERROR(VLOOKUP(D11437,Rooms[[الشقة]:[وصف]],4,FALSE),"")</f>
        <v/>
      </c>
      <c r="K11437" s="16" t="str">
        <f t="shared" si="357"/>
        <v/>
      </c>
    </row>
    <row r="11438" spans="2:11" x14ac:dyDescent="0.2">
      <c r="B11438" s="10" t="str">
        <f t="shared" si="356"/>
        <v/>
      </c>
      <c r="C11438" s="30"/>
      <c r="H11438" s="10" t="str">
        <f>IFERROR(IF(INDEX(Rooms[اعتماد القيمة],MATCH(الحجز!$D11438,Rooms[الشقة],0),1)&lt;=الحجز!$C11438,((INDEX(Rooms[القيمة],MATCH(الحجز!$D11438,Rooms[الشقة],0),1)*الحجز!$E11438)+G11438)-F11438,الحجز!$H11438),"")</f>
        <v/>
      </c>
      <c r="I11438" s="10" t="str">
        <f>IFERROR(VLOOKUP(D11438,Rooms[[الشقة]:[وصف]],4,FALSE),"")</f>
        <v/>
      </c>
      <c r="K11438" s="16" t="str">
        <f t="shared" si="357"/>
        <v/>
      </c>
    </row>
    <row r="11439" spans="2:11" x14ac:dyDescent="0.2">
      <c r="B11439" s="10" t="str">
        <f t="shared" si="356"/>
        <v/>
      </c>
      <c r="C11439" s="30"/>
      <c r="H11439" s="10" t="str">
        <f>IFERROR(IF(INDEX(Rooms[اعتماد القيمة],MATCH(الحجز!$D11439,Rooms[الشقة],0),1)&lt;=الحجز!$C11439,((INDEX(Rooms[القيمة],MATCH(الحجز!$D11439,Rooms[الشقة],0),1)*الحجز!$E11439)+G11439)-F11439,الحجز!$H11439),"")</f>
        <v/>
      </c>
      <c r="I11439" s="10" t="str">
        <f>IFERROR(VLOOKUP(D11439,Rooms[[الشقة]:[وصف]],4,FALSE),"")</f>
        <v/>
      </c>
      <c r="K11439" s="16" t="str">
        <f t="shared" si="357"/>
        <v/>
      </c>
    </row>
    <row r="11440" spans="2:11" x14ac:dyDescent="0.2">
      <c r="B11440" s="10" t="str">
        <f t="shared" si="356"/>
        <v/>
      </c>
      <c r="C11440" s="30"/>
      <c r="H11440" s="10" t="str">
        <f>IFERROR(IF(INDEX(Rooms[اعتماد القيمة],MATCH(الحجز!$D11440,Rooms[الشقة],0),1)&lt;=الحجز!$C11440,((INDEX(Rooms[القيمة],MATCH(الحجز!$D11440,Rooms[الشقة],0),1)*الحجز!$E11440)+G11440)-F11440,الحجز!$H11440),"")</f>
        <v/>
      </c>
      <c r="I11440" s="10" t="str">
        <f>IFERROR(VLOOKUP(D11440,Rooms[[الشقة]:[وصف]],4,FALSE),"")</f>
        <v/>
      </c>
      <c r="K11440" s="16" t="str">
        <f t="shared" si="357"/>
        <v/>
      </c>
    </row>
    <row r="11441" spans="2:11" x14ac:dyDescent="0.2">
      <c r="B11441" s="10" t="str">
        <f t="shared" si="356"/>
        <v/>
      </c>
      <c r="C11441" s="30"/>
      <c r="H11441" s="10" t="str">
        <f>IFERROR(IF(INDEX(Rooms[اعتماد القيمة],MATCH(الحجز!$D11441,Rooms[الشقة],0),1)&lt;=الحجز!$C11441,((INDEX(Rooms[القيمة],MATCH(الحجز!$D11441,Rooms[الشقة],0),1)*الحجز!$E11441)+G11441)-F11441,الحجز!$H11441),"")</f>
        <v/>
      </c>
      <c r="I11441" s="10" t="str">
        <f>IFERROR(VLOOKUP(D11441,Rooms[[الشقة]:[وصف]],4,FALSE),"")</f>
        <v/>
      </c>
      <c r="K11441" s="16" t="str">
        <f t="shared" si="357"/>
        <v/>
      </c>
    </row>
    <row r="11442" spans="2:11" x14ac:dyDescent="0.2">
      <c r="B11442" s="10" t="str">
        <f t="shared" si="356"/>
        <v/>
      </c>
      <c r="C11442" s="30"/>
      <c r="H11442" s="10" t="str">
        <f>IFERROR(IF(INDEX(Rooms[اعتماد القيمة],MATCH(الحجز!$D11442,Rooms[الشقة],0),1)&lt;=الحجز!$C11442,((INDEX(Rooms[القيمة],MATCH(الحجز!$D11442,Rooms[الشقة],0),1)*الحجز!$E11442)+G11442)-F11442,الحجز!$H11442),"")</f>
        <v/>
      </c>
      <c r="I11442" s="10" t="str">
        <f>IFERROR(VLOOKUP(D11442,Rooms[[الشقة]:[وصف]],4,FALSE),"")</f>
        <v/>
      </c>
      <c r="K11442" s="16" t="str">
        <f t="shared" si="357"/>
        <v/>
      </c>
    </row>
    <row r="11443" spans="2:11" x14ac:dyDescent="0.2">
      <c r="B11443" s="10" t="str">
        <f t="shared" si="356"/>
        <v/>
      </c>
      <c r="C11443" s="30"/>
      <c r="H11443" s="10" t="str">
        <f>IFERROR(IF(INDEX(Rooms[اعتماد القيمة],MATCH(الحجز!$D11443,Rooms[الشقة],0),1)&lt;=الحجز!$C11443,((INDEX(Rooms[القيمة],MATCH(الحجز!$D11443,Rooms[الشقة],0),1)*الحجز!$E11443)+G11443)-F11443,الحجز!$H11443),"")</f>
        <v/>
      </c>
      <c r="I11443" s="10" t="str">
        <f>IFERROR(VLOOKUP(D11443,Rooms[[الشقة]:[وصف]],4,FALSE),"")</f>
        <v/>
      </c>
      <c r="K11443" s="16" t="str">
        <f t="shared" si="357"/>
        <v/>
      </c>
    </row>
    <row r="11444" spans="2:11" x14ac:dyDescent="0.2">
      <c r="B11444" s="10" t="str">
        <f t="shared" si="356"/>
        <v/>
      </c>
      <c r="C11444" s="30"/>
      <c r="H11444" s="10" t="str">
        <f>IFERROR(IF(INDEX(Rooms[اعتماد القيمة],MATCH(الحجز!$D11444,Rooms[الشقة],0),1)&lt;=الحجز!$C11444,((INDEX(Rooms[القيمة],MATCH(الحجز!$D11444,Rooms[الشقة],0),1)*الحجز!$E11444)+G11444)-F11444,الحجز!$H11444),"")</f>
        <v/>
      </c>
      <c r="I11444" s="10" t="str">
        <f>IFERROR(VLOOKUP(D11444,Rooms[[الشقة]:[وصف]],4,FALSE),"")</f>
        <v/>
      </c>
      <c r="K11444" s="16" t="str">
        <f t="shared" si="357"/>
        <v/>
      </c>
    </row>
    <row r="11445" spans="2:11" x14ac:dyDescent="0.2">
      <c r="B11445" s="10" t="str">
        <f t="shared" si="356"/>
        <v/>
      </c>
      <c r="C11445" s="30"/>
      <c r="H11445" s="10" t="str">
        <f>IFERROR(IF(INDEX(Rooms[اعتماد القيمة],MATCH(الحجز!$D11445,Rooms[الشقة],0),1)&lt;=الحجز!$C11445,((INDEX(Rooms[القيمة],MATCH(الحجز!$D11445,Rooms[الشقة],0),1)*الحجز!$E11445)+G11445)-F11445,الحجز!$H11445),"")</f>
        <v/>
      </c>
      <c r="I11445" s="10" t="str">
        <f>IFERROR(VLOOKUP(D11445,Rooms[[الشقة]:[وصف]],4,FALSE),"")</f>
        <v/>
      </c>
      <c r="K11445" s="16" t="str">
        <f t="shared" si="357"/>
        <v/>
      </c>
    </row>
    <row r="11446" spans="2:11" x14ac:dyDescent="0.2">
      <c r="B11446" s="10" t="str">
        <f t="shared" si="356"/>
        <v/>
      </c>
      <c r="C11446" s="30"/>
      <c r="H11446" s="10" t="str">
        <f>IFERROR(IF(INDEX(Rooms[اعتماد القيمة],MATCH(الحجز!$D11446,Rooms[الشقة],0),1)&lt;=الحجز!$C11446,((INDEX(Rooms[القيمة],MATCH(الحجز!$D11446,Rooms[الشقة],0),1)*الحجز!$E11446)+G11446)-F11446,الحجز!$H11446),"")</f>
        <v/>
      </c>
      <c r="I11446" s="10" t="str">
        <f>IFERROR(VLOOKUP(D11446,Rooms[[الشقة]:[وصف]],4,FALSE),"")</f>
        <v/>
      </c>
      <c r="K11446" s="16" t="str">
        <f t="shared" si="357"/>
        <v/>
      </c>
    </row>
    <row r="11447" spans="2:11" x14ac:dyDescent="0.2">
      <c r="B11447" s="10" t="str">
        <f t="shared" si="356"/>
        <v/>
      </c>
      <c r="C11447" s="30"/>
      <c r="H11447" s="10" t="str">
        <f>IFERROR(IF(INDEX(Rooms[اعتماد القيمة],MATCH(الحجز!$D11447,Rooms[الشقة],0),1)&lt;=الحجز!$C11447,((INDEX(Rooms[القيمة],MATCH(الحجز!$D11447,Rooms[الشقة],0),1)*الحجز!$E11447)+G11447)-F11447,الحجز!$H11447),"")</f>
        <v/>
      </c>
      <c r="I11447" s="10" t="str">
        <f>IFERROR(VLOOKUP(D11447,Rooms[[الشقة]:[وصف]],4,FALSE),"")</f>
        <v/>
      </c>
      <c r="K11447" s="16" t="str">
        <f t="shared" si="357"/>
        <v/>
      </c>
    </row>
    <row r="11448" spans="2:11" x14ac:dyDescent="0.2">
      <c r="B11448" s="10" t="str">
        <f t="shared" si="356"/>
        <v/>
      </c>
      <c r="C11448" s="30"/>
      <c r="H11448" s="10" t="str">
        <f>IFERROR(IF(INDEX(Rooms[اعتماد القيمة],MATCH(الحجز!$D11448,Rooms[الشقة],0),1)&lt;=الحجز!$C11448,((INDEX(Rooms[القيمة],MATCH(الحجز!$D11448,Rooms[الشقة],0),1)*الحجز!$E11448)+G11448)-F11448,الحجز!$H11448),"")</f>
        <v/>
      </c>
      <c r="I11448" s="10" t="str">
        <f>IFERROR(VLOOKUP(D11448,Rooms[[الشقة]:[وصف]],4,FALSE),"")</f>
        <v/>
      </c>
      <c r="K11448" s="16" t="str">
        <f t="shared" si="357"/>
        <v/>
      </c>
    </row>
    <row r="11449" spans="2:11" x14ac:dyDescent="0.2">
      <c r="B11449" s="10" t="str">
        <f t="shared" si="356"/>
        <v/>
      </c>
      <c r="C11449" s="30"/>
      <c r="H11449" s="10" t="str">
        <f>IFERROR(IF(INDEX(Rooms[اعتماد القيمة],MATCH(الحجز!$D11449,Rooms[الشقة],0),1)&lt;=الحجز!$C11449,((INDEX(Rooms[القيمة],MATCH(الحجز!$D11449,Rooms[الشقة],0),1)*الحجز!$E11449)+G11449)-F11449,الحجز!$H11449),"")</f>
        <v/>
      </c>
      <c r="I11449" s="10" t="str">
        <f>IFERROR(VLOOKUP(D11449,Rooms[[الشقة]:[وصف]],4,FALSE),"")</f>
        <v/>
      </c>
      <c r="K11449" s="16" t="str">
        <f t="shared" si="357"/>
        <v/>
      </c>
    </row>
    <row r="11450" spans="2:11" x14ac:dyDescent="0.2">
      <c r="B11450" s="10" t="str">
        <f t="shared" si="356"/>
        <v/>
      </c>
      <c r="C11450" s="30"/>
      <c r="H11450" s="10" t="str">
        <f>IFERROR(IF(INDEX(Rooms[اعتماد القيمة],MATCH(الحجز!$D11450,Rooms[الشقة],0),1)&lt;=الحجز!$C11450,((INDEX(Rooms[القيمة],MATCH(الحجز!$D11450,Rooms[الشقة],0),1)*الحجز!$E11450)+G11450)-F11450,الحجز!$H11450),"")</f>
        <v/>
      </c>
      <c r="I11450" s="10" t="str">
        <f>IFERROR(VLOOKUP(D11450,Rooms[[الشقة]:[وصف]],4,FALSE),"")</f>
        <v/>
      </c>
      <c r="K11450" s="16" t="str">
        <f t="shared" si="357"/>
        <v/>
      </c>
    </row>
    <row r="11451" spans="2:11" x14ac:dyDescent="0.2">
      <c r="B11451" s="10" t="str">
        <f t="shared" si="356"/>
        <v/>
      </c>
      <c r="C11451" s="30"/>
      <c r="H11451" s="10" t="str">
        <f>IFERROR(IF(INDEX(Rooms[اعتماد القيمة],MATCH(الحجز!$D11451,Rooms[الشقة],0),1)&lt;=الحجز!$C11451,((INDEX(Rooms[القيمة],MATCH(الحجز!$D11451,Rooms[الشقة],0),1)*الحجز!$E11451)+G11451)-F11451,الحجز!$H11451),"")</f>
        <v/>
      </c>
      <c r="I11451" s="10" t="str">
        <f>IFERROR(VLOOKUP(D11451,Rooms[[الشقة]:[وصف]],4,FALSE),"")</f>
        <v/>
      </c>
      <c r="K11451" s="16" t="str">
        <f t="shared" si="357"/>
        <v/>
      </c>
    </row>
    <row r="11452" spans="2:11" x14ac:dyDescent="0.2">
      <c r="B11452" s="10" t="str">
        <f t="shared" si="356"/>
        <v/>
      </c>
      <c r="C11452" s="30"/>
      <c r="H11452" s="10" t="str">
        <f>IFERROR(IF(INDEX(Rooms[اعتماد القيمة],MATCH(الحجز!$D11452,Rooms[الشقة],0),1)&lt;=الحجز!$C11452,((INDEX(Rooms[القيمة],MATCH(الحجز!$D11452,Rooms[الشقة],0),1)*الحجز!$E11452)+G11452)-F11452,الحجز!$H11452),"")</f>
        <v/>
      </c>
      <c r="I11452" s="10" t="str">
        <f>IFERROR(VLOOKUP(D11452,Rooms[[الشقة]:[وصف]],4,FALSE),"")</f>
        <v/>
      </c>
      <c r="K11452" s="16" t="str">
        <f t="shared" si="357"/>
        <v/>
      </c>
    </row>
    <row r="11453" spans="2:11" x14ac:dyDescent="0.2">
      <c r="B11453" s="10" t="str">
        <f t="shared" si="356"/>
        <v/>
      </c>
      <c r="C11453" s="30"/>
      <c r="H11453" s="10" t="str">
        <f>IFERROR(IF(INDEX(Rooms[اعتماد القيمة],MATCH(الحجز!$D11453,Rooms[الشقة],0),1)&lt;=الحجز!$C11453,((INDEX(Rooms[القيمة],MATCH(الحجز!$D11453,Rooms[الشقة],0),1)*الحجز!$E11453)+G11453)-F11453,الحجز!$H11453),"")</f>
        <v/>
      </c>
      <c r="I11453" s="10" t="str">
        <f>IFERROR(VLOOKUP(D11453,Rooms[[الشقة]:[وصف]],4,FALSE),"")</f>
        <v/>
      </c>
      <c r="K11453" s="16" t="str">
        <f t="shared" si="357"/>
        <v/>
      </c>
    </row>
    <row r="11454" spans="2:11" x14ac:dyDescent="0.2">
      <c r="B11454" s="10" t="str">
        <f t="shared" si="356"/>
        <v/>
      </c>
      <c r="C11454" s="30"/>
      <c r="H11454" s="10" t="str">
        <f>IFERROR(IF(INDEX(Rooms[اعتماد القيمة],MATCH(الحجز!$D11454,Rooms[الشقة],0),1)&lt;=الحجز!$C11454,((INDEX(Rooms[القيمة],MATCH(الحجز!$D11454,Rooms[الشقة],0),1)*الحجز!$E11454)+G11454)-F11454,الحجز!$H11454),"")</f>
        <v/>
      </c>
      <c r="I11454" s="10" t="str">
        <f>IFERROR(VLOOKUP(D11454,Rooms[[الشقة]:[وصف]],4,FALSE),"")</f>
        <v/>
      </c>
      <c r="K11454" s="16" t="str">
        <f t="shared" si="357"/>
        <v/>
      </c>
    </row>
    <row r="11455" spans="2:11" x14ac:dyDescent="0.2">
      <c r="B11455" s="10" t="str">
        <f t="shared" si="356"/>
        <v/>
      </c>
      <c r="C11455" s="30"/>
      <c r="H11455" s="10" t="str">
        <f>IFERROR(IF(INDEX(Rooms[اعتماد القيمة],MATCH(الحجز!$D11455,Rooms[الشقة],0),1)&lt;=الحجز!$C11455,((INDEX(Rooms[القيمة],MATCH(الحجز!$D11455,Rooms[الشقة],0),1)*الحجز!$E11455)+G11455)-F11455,الحجز!$H11455),"")</f>
        <v/>
      </c>
      <c r="I11455" s="10" t="str">
        <f>IFERROR(VLOOKUP(D11455,Rooms[[الشقة]:[وصف]],4,FALSE),"")</f>
        <v/>
      </c>
      <c r="K11455" s="16" t="str">
        <f t="shared" si="357"/>
        <v/>
      </c>
    </row>
    <row r="11456" spans="2:11" x14ac:dyDescent="0.2">
      <c r="B11456" s="10" t="str">
        <f t="shared" si="356"/>
        <v/>
      </c>
      <c r="C11456" s="30"/>
      <c r="H11456" s="10" t="str">
        <f>IFERROR(IF(INDEX(Rooms[اعتماد القيمة],MATCH(الحجز!$D11456,Rooms[الشقة],0),1)&lt;=الحجز!$C11456,((INDEX(Rooms[القيمة],MATCH(الحجز!$D11456,Rooms[الشقة],0),1)*الحجز!$E11456)+G11456)-F11456,الحجز!$H11456),"")</f>
        <v/>
      </c>
      <c r="I11456" s="10" t="str">
        <f>IFERROR(VLOOKUP(D11456,Rooms[[الشقة]:[وصف]],4,FALSE),"")</f>
        <v/>
      </c>
      <c r="K11456" s="16" t="str">
        <f t="shared" si="357"/>
        <v/>
      </c>
    </row>
    <row r="11457" spans="2:11" x14ac:dyDescent="0.2">
      <c r="B11457" s="10" t="str">
        <f t="shared" si="356"/>
        <v/>
      </c>
      <c r="C11457" s="30"/>
      <c r="H11457" s="10" t="str">
        <f>IFERROR(IF(INDEX(Rooms[اعتماد القيمة],MATCH(الحجز!$D11457,Rooms[الشقة],0),1)&lt;=الحجز!$C11457,((INDEX(Rooms[القيمة],MATCH(الحجز!$D11457,Rooms[الشقة],0),1)*الحجز!$E11457)+G11457)-F11457,الحجز!$H11457),"")</f>
        <v/>
      </c>
      <c r="I11457" s="10" t="str">
        <f>IFERROR(VLOOKUP(D11457,Rooms[[الشقة]:[وصف]],4,FALSE),"")</f>
        <v/>
      </c>
      <c r="K11457" s="16" t="str">
        <f t="shared" si="357"/>
        <v/>
      </c>
    </row>
    <row r="11458" spans="2:11" x14ac:dyDescent="0.2">
      <c r="B11458" s="10" t="str">
        <f t="shared" si="356"/>
        <v/>
      </c>
      <c r="C11458" s="30"/>
      <c r="H11458" s="10" t="str">
        <f>IFERROR(IF(INDEX(Rooms[اعتماد القيمة],MATCH(الحجز!$D11458,Rooms[الشقة],0),1)&lt;=الحجز!$C11458,((INDEX(Rooms[القيمة],MATCH(الحجز!$D11458,Rooms[الشقة],0),1)*الحجز!$E11458)+G11458)-F11458,الحجز!$H11458),"")</f>
        <v/>
      </c>
      <c r="I11458" s="10" t="str">
        <f>IFERROR(VLOOKUP(D11458,Rooms[[الشقة]:[وصف]],4,FALSE),"")</f>
        <v/>
      </c>
      <c r="K11458" s="16" t="str">
        <f t="shared" si="357"/>
        <v/>
      </c>
    </row>
    <row r="11459" spans="2:11" x14ac:dyDescent="0.2">
      <c r="B11459" s="10" t="str">
        <f t="shared" si="356"/>
        <v/>
      </c>
      <c r="C11459" s="30"/>
      <c r="H11459" s="10" t="str">
        <f>IFERROR(IF(INDEX(Rooms[اعتماد القيمة],MATCH(الحجز!$D11459,Rooms[الشقة],0),1)&lt;=الحجز!$C11459,((INDEX(Rooms[القيمة],MATCH(الحجز!$D11459,Rooms[الشقة],0),1)*الحجز!$E11459)+G11459)-F11459,الحجز!$H11459),"")</f>
        <v/>
      </c>
      <c r="I11459" s="10" t="str">
        <f>IFERROR(VLOOKUP(D11459,Rooms[[الشقة]:[وصف]],4,FALSE),"")</f>
        <v/>
      </c>
      <c r="K11459" s="16" t="str">
        <f t="shared" si="357"/>
        <v/>
      </c>
    </row>
    <row r="11460" spans="2:11" x14ac:dyDescent="0.2">
      <c r="B11460" s="10" t="str">
        <f t="shared" si="356"/>
        <v/>
      </c>
      <c r="C11460" s="30"/>
      <c r="H11460" s="10" t="str">
        <f>IFERROR(IF(INDEX(Rooms[اعتماد القيمة],MATCH(الحجز!$D11460,Rooms[الشقة],0),1)&lt;=الحجز!$C11460,((INDEX(Rooms[القيمة],MATCH(الحجز!$D11460,Rooms[الشقة],0),1)*الحجز!$E11460)+G11460)-F11460,الحجز!$H11460),"")</f>
        <v/>
      </c>
      <c r="I11460" s="10" t="str">
        <f>IFERROR(VLOOKUP(D11460,Rooms[[الشقة]:[وصف]],4,FALSE),"")</f>
        <v/>
      </c>
      <c r="K11460" s="16" t="str">
        <f t="shared" si="357"/>
        <v/>
      </c>
    </row>
    <row r="11461" spans="2:11" x14ac:dyDescent="0.2">
      <c r="B11461" s="10" t="str">
        <f t="shared" ref="B11461:B11524" si="358">IF(C11461&lt;&gt;"",ROW(A11458),"")</f>
        <v/>
      </c>
      <c r="C11461" s="30"/>
      <c r="H11461" s="10" t="str">
        <f>IFERROR(IF(INDEX(Rooms[اعتماد القيمة],MATCH(الحجز!$D11461,Rooms[الشقة],0),1)&lt;=الحجز!$C11461,((INDEX(Rooms[القيمة],MATCH(الحجز!$D11461,Rooms[الشقة],0),1)*الحجز!$E11461)+G11461)-F11461,الحجز!$H11461),"")</f>
        <v/>
      </c>
      <c r="I11461" s="10" t="str">
        <f>IFERROR(VLOOKUP(D11461,Rooms[[الشقة]:[وصف]],4,FALSE),"")</f>
        <v/>
      </c>
      <c r="K11461" s="16" t="str">
        <f t="shared" ref="K11461:K11524" si="359">IF(AND(E11461="",C11461=""),"",C11461+(IF(E11461&lt;1,E11461,(E11461-1))))</f>
        <v/>
      </c>
    </row>
    <row r="11462" spans="2:11" x14ac:dyDescent="0.2">
      <c r="B11462" s="10" t="str">
        <f t="shared" si="358"/>
        <v/>
      </c>
      <c r="C11462" s="30"/>
      <c r="H11462" s="10" t="str">
        <f>IFERROR(IF(INDEX(Rooms[اعتماد القيمة],MATCH(الحجز!$D11462,Rooms[الشقة],0),1)&lt;=الحجز!$C11462,((INDEX(Rooms[القيمة],MATCH(الحجز!$D11462,Rooms[الشقة],0),1)*الحجز!$E11462)+G11462)-F11462,الحجز!$H11462),"")</f>
        <v/>
      </c>
      <c r="I11462" s="10" t="str">
        <f>IFERROR(VLOOKUP(D11462,Rooms[[الشقة]:[وصف]],4,FALSE),"")</f>
        <v/>
      </c>
      <c r="K11462" s="16" t="str">
        <f t="shared" si="359"/>
        <v/>
      </c>
    </row>
    <row r="11463" spans="2:11" x14ac:dyDescent="0.2">
      <c r="B11463" s="10" t="str">
        <f t="shared" si="358"/>
        <v/>
      </c>
      <c r="C11463" s="30"/>
      <c r="H11463" s="10" t="str">
        <f>IFERROR(IF(INDEX(Rooms[اعتماد القيمة],MATCH(الحجز!$D11463,Rooms[الشقة],0),1)&lt;=الحجز!$C11463,((INDEX(Rooms[القيمة],MATCH(الحجز!$D11463,Rooms[الشقة],0),1)*الحجز!$E11463)+G11463)-F11463,الحجز!$H11463),"")</f>
        <v/>
      </c>
      <c r="I11463" s="10" t="str">
        <f>IFERROR(VLOOKUP(D11463,Rooms[[الشقة]:[وصف]],4,FALSE),"")</f>
        <v/>
      </c>
      <c r="K11463" s="16" t="str">
        <f t="shared" si="359"/>
        <v/>
      </c>
    </row>
    <row r="11464" spans="2:11" x14ac:dyDescent="0.2">
      <c r="B11464" s="10" t="str">
        <f t="shared" si="358"/>
        <v/>
      </c>
      <c r="C11464" s="30"/>
      <c r="H11464" s="10" t="str">
        <f>IFERROR(IF(INDEX(Rooms[اعتماد القيمة],MATCH(الحجز!$D11464,Rooms[الشقة],0),1)&lt;=الحجز!$C11464,((INDEX(Rooms[القيمة],MATCH(الحجز!$D11464,Rooms[الشقة],0),1)*الحجز!$E11464)+G11464)-F11464,الحجز!$H11464),"")</f>
        <v/>
      </c>
      <c r="I11464" s="10" t="str">
        <f>IFERROR(VLOOKUP(D11464,Rooms[[الشقة]:[وصف]],4,FALSE),"")</f>
        <v/>
      </c>
      <c r="K11464" s="16" t="str">
        <f t="shared" si="359"/>
        <v/>
      </c>
    </row>
    <row r="11465" spans="2:11" x14ac:dyDescent="0.2">
      <c r="B11465" s="10" t="str">
        <f t="shared" si="358"/>
        <v/>
      </c>
      <c r="C11465" s="30"/>
      <c r="H11465" s="10" t="str">
        <f>IFERROR(IF(INDEX(Rooms[اعتماد القيمة],MATCH(الحجز!$D11465,Rooms[الشقة],0),1)&lt;=الحجز!$C11465,((INDEX(Rooms[القيمة],MATCH(الحجز!$D11465,Rooms[الشقة],0),1)*الحجز!$E11465)+G11465)-F11465,الحجز!$H11465),"")</f>
        <v/>
      </c>
      <c r="I11465" s="10" t="str">
        <f>IFERROR(VLOOKUP(D11465,Rooms[[الشقة]:[وصف]],4,FALSE),"")</f>
        <v/>
      </c>
      <c r="K11465" s="16" t="str">
        <f t="shared" si="359"/>
        <v/>
      </c>
    </row>
    <row r="11466" spans="2:11" x14ac:dyDescent="0.2">
      <c r="B11466" s="10" t="str">
        <f t="shared" si="358"/>
        <v/>
      </c>
      <c r="C11466" s="30"/>
      <c r="H11466" s="10" t="str">
        <f>IFERROR(IF(INDEX(Rooms[اعتماد القيمة],MATCH(الحجز!$D11466,Rooms[الشقة],0),1)&lt;=الحجز!$C11466,((INDEX(Rooms[القيمة],MATCH(الحجز!$D11466,Rooms[الشقة],0),1)*الحجز!$E11466)+G11466)-F11466,الحجز!$H11466),"")</f>
        <v/>
      </c>
      <c r="I11466" s="10" t="str">
        <f>IFERROR(VLOOKUP(D11466,Rooms[[الشقة]:[وصف]],4,FALSE),"")</f>
        <v/>
      </c>
      <c r="K11466" s="16" t="str">
        <f t="shared" si="359"/>
        <v/>
      </c>
    </row>
    <row r="11467" spans="2:11" x14ac:dyDescent="0.2">
      <c r="B11467" s="10" t="str">
        <f t="shared" si="358"/>
        <v/>
      </c>
      <c r="C11467" s="30"/>
      <c r="H11467" s="10" t="str">
        <f>IFERROR(IF(INDEX(Rooms[اعتماد القيمة],MATCH(الحجز!$D11467,Rooms[الشقة],0),1)&lt;=الحجز!$C11467,((INDEX(Rooms[القيمة],MATCH(الحجز!$D11467,Rooms[الشقة],0),1)*الحجز!$E11467)+G11467)-F11467,الحجز!$H11467),"")</f>
        <v/>
      </c>
      <c r="I11467" s="10" t="str">
        <f>IFERROR(VLOOKUP(D11467,Rooms[[الشقة]:[وصف]],4,FALSE),"")</f>
        <v/>
      </c>
      <c r="K11467" s="16" t="str">
        <f t="shared" si="359"/>
        <v/>
      </c>
    </row>
    <row r="11468" spans="2:11" x14ac:dyDescent="0.2">
      <c r="B11468" s="10" t="str">
        <f t="shared" si="358"/>
        <v/>
      </c>
      <c r="C11468" s="30"/>
      <c r="H11468" s="10" t="str">
        <f>IFERROR(IF(INDEX(Rooms[اعتماد القيمة],MATCH(الحجز!$D11468,Rooms[الشقة],0),1)&lt;=الحجز!$C11468,((INDEX(Rooms[القيمة],MATCH(الحجز!$D11468,Rooms[الشقة],0),1)*الحجز!$E11468)+G11468)-F11468,الحجز!$H11468),"")</f>
        <v/>
      </c>
      <c r="I11468" s="10" t="str">
        <f>IFERROR(VLOOKUP(D11468,Rooms[[الشقة]:[وصف]],4,FALSE),"")</f>
        <v/>
      </c>
      <c r="K11468" s="16" t="str">
        <f t="shared" si="359"/>
        <v/>
      </c>
    </row>
    <row r="11469" spans="2:11" x14ac:dyDescent="0.2">
      <c r="B11469" s="10" t="str">
        <f t="shared" si="358"/>
        <v/>
      </c>
      <c r="C11469" s="30"/>
      <c r="H11469" s="10" t="str">
        <f>IFERROR(IF(INDEX(Rooms[اعتماد القيمة],MATCH(الحجز!$D11469,Rooms[الشقة],0),1)&lt;=الحجز!$C11469,((INDEX(Rooms[القيمة],MATCH(الحجز!$D11469,Rooms[الشقة],0),1)*الحجز!$E11469)+G11469)-F11469,الحجز!$H11469),"")</f>
        <v/>
      </c>
      <c r="I11469" s="10" t="str">
        <f>IFERROR(VLOOKUP(D11469,Rooms[[الشقة]:[وصف]],4,FALSE),"")</f>
        <v/>
      </c>
      <c r="K11469" s="16" t="str">
        <f t="shared" si="359"/>
        <v/>
      </c>
    </row>
    <row r="11470" spans="2:11" x14ac:dyDescent="0.2">
      <c r="B11470" s="10" t="str">
        <f t="shared" si="358"/>
        <v/>
      </c>
      <c r="C11470" s="30"/>
      <c r="H11470" s="10" t="str">
        <f>IFERROR(IF(INDEX(Rooms[اعتماد القيمة],MATCH(الحجز!$D11470,Rooms[الشقة],0),1)&lt;=الحجز!$C11470,((INDEX(Rooms[القيمة],MATCH(الحجز!$D11470,Rooms[الشقة],0),1)*الحجز!$E11470)+G11470)-F11470,الحجز!$H11470),"")</f>
        <v/>
      </c>
      <c r="I11470" s="10" t="str">
        <f>IFERROR(VLOOKUP(D11470,Rooms[[الشقة]:[وصف]],4,FALSE),"")</f>
        <v/>
      </c>
      <c r="K11470" s="16" t="str">
        <f t="shared" si="359"/>
        <v/>
      </c>
    </row>
    <row r="11471" spans="2:11" x14ac:dyDescent="0.2">
      <c r="B11471" s="10" t="str">
        <f t="shared" si="358"/>
        <v/>
      </c>
      <c r="C11471" s="30"/>
      <c r="H11471" s="10" t="str">
        <f>IFERROR(IF(INDEX(Rooms[اعتماد القيمة],MATCH(الحجز!$D11471,Rooms[الشقة],0),1)&lt;=الحجز!$C11471,((INDEX(Rooms[القيمة],MATCH(الحجز!$D11471,Rooms[الشقة],0),1)*الحجز!$E11471)+G11471)-F11471,الحجز!$H11471),"")</f>
        <v/>
      </c>
      <c r="I11471" s="10" t="str">
        <f>IFERROR(VLOOKUP(D11471,Rooms[[الشقة]:[وصف]],4,FALSE),"")</f>
        <v/>
      </c>
      <c r="K11471" s="16" t="str">
        <f t="shared" si="359"/>
        <v/>
      </c>
    </row>
    <row r="11472" spans="2:11" x14ac:dyDescent="0.2">
      <c r="B11472" s="10" t="str">
        <f t="shared" si="358"/>
        <v/>
      </c>
      <c r="C11472" s="30"/>
      <c r="H11472" s="10" t="str">
        <f>IFERROR(IF(INDEX(Rooms[اعتماد القيمة],MATCH(الحجز!$D11472,Rooms[الشقة],0),1)&lt;=الحجز!$C11472,((INDEX(Rooms[القيمة],MATCH(الحجز!$D11472,Rooms[الشقة],0),1)*الحجز!$E11472)+G11472)-F11472,الحجز!$H11472),"")</f>
        <v/>
      </c>
      <c r="I11472" s="10" t="str">
        <f>IFERROR(VLOOKUP(D11472,Rooms[[الشقة]:[وصف]],4,FALSE),"")</f>
        <v/>
      </c>
      <c r="K11472" s="16" t="str">
        <f t="shared" si="359"/>
        <v/>
      </c>
    </row>
    <row r="11473" spans="2:11" x14ac:dyDescent="0.2">
      <c r="B11473" s="10" t="str">
        <f t="shared" si="358"/>
        <v/>
      </c>
      <c r="C11473" s="30"/>
      <c r="H11473" s="10" t="str">
        <f>IFERROR(IF(INDEX(Rooms[اعتماد القيمة],MATCH(الحجز!$D11473,Rooms[الشقة],0),1)&lt;=الحجز!$C11473,((INDEX(Rooms[القيمة],MATCH(الحجز!$D11473,Rooms[الشقة],0),1)*الحجز!$E11473)+G11473)-F11473,الحجز!$H11473),"")</f>
        <v/>
      </c>
      <c r="I11473" s="10" t="str">
        <f>IFERROR(VLOOKUP(D11473,Rooms[[الشقة]:[وصف]],4,FALSE),"")</f>
        <v/>
      </c>
      <c r="K11473" s="16" t="str">
        <f t="shared" si="359"/>
        <v/>
      </c>
    </row>
    <row r="11474" spans="2:11" x14ac:dyDescent="0.2">
      <c r="B11474" s="10" t="str">
        <f t="shared" si="358"/>
        <v/>
      </c>
      <c r="C11474" s="30"/>
      <c r="H11474" s="10" t="str">
        <f>IFERROR(IF(INDEX(Rooms[اعتماد القيمة],MATCH(الحجز!$D11474,Rooms[الشقة],0),1)&lt;=الحجز!$C11474,((INDEX(Rooms[القيمة],MATCH(الحجز!$D11474,Rooms[الشقة],0),1)*الحجز!$E11474)+G11474)-F11474,الحجز!$H11474),"")</f>
        <v/>
      </c>
      <c r="I11474" s="10" t="str">
        <f>IFERROR(VLOOKUP(D11474,Rooms[[الشقة]:[وصف]],4,FALSE),"")</f>
        <v/>
      </c>
      <c r="K11474" s="16" t="str">
        <f t="shared" si="359"/>
        <v/>
      </c>
    </row>
    <row r="11475" spans="2:11" x14ac:dyDescent="0.2">
      <c r="B11475" s="10" t="str">
        <f t="shared" si="358"/>
        <v/>
      </c>
      <c r="C11475" s="30"/>
      <c r="H11475" s="10" t="str">
        <f>IFERROR(IF(INDEX(Rooms[اعتماد القيمة],MATCH(الحجز!$D11475,Rooms[الشقة],0),1)&lt;=الحجز!$C11475,((INDEX(Rooms[القيمة],MATCH(الحجز!$D11475,Rooms[الشقة],0),1)*الحجز!$E11475)+G11475)-F11475,الحجز!$H11475),"")</f>
        <v/>
      </c>
      <c r="I11475" s="10" t="str">
        <f>IFERROR(VLOOKUP(D11475,Rooms[[الشقة]:[وصف]],4,FALSE),"")</f>
        <v/>
      </c>
      <c r="K11475" s="16" t="str">
        <f t="shared" si="359"/>
        <v/>
      </c>
    </row>
    <row r="11476" spans="2:11" x14ac:dyDescent="0.2">
      <c r="B11476" s="10" t="str">
        <f t="shared" si="358"/>
        <v/>
      </c>
      <c r="C11476" s="30"/>
      <c r="H11476" s="10" t="str">
        <f>IFERROR(IF(INDEX(Rooms[اعتماد القيمة],MATCH(الحجز!$D11476,Rooms[الشقة],0),1)&lt;=الحجز!$C11476,((INDEX(Rooms[القيمة],MATCH(الحجز!$D11476,Rooms[الشقة],0),1)*الحجز!$E11476)+G11476)-F11476,الحجز!$H11476),"")</f>
        <v/>
      </c>
      <c r="I11476" s="10" t="str">
        <f>IFERROR(VLOOKUP(D11476,Rooms[[الشقة]:[وصف]],4,FALSE),"")</f>
        <v/>
      </c>
      <c r="K11476" s="16" t="str">
        <f t="shared" si="359"/>
        <v/>
      </c>
    </row>
    <row r="11477" spans="2:11" x14ac:dyDescent="0.2">
      <c r="B11477" s="10" t="str">
        <f t="shared" si="358"/>
        <v/>
      </c>
      <c r="C11477" s="30"/>
      <c r="H11477" s="10" t="str">
        <f>IFERROR(IF(INDEX(Rooms[اعتماد القيمة],MATCH(الحجز!$D11477,Rooms[الشقة],0),1)&lt;=الحجز!$C11477,((INDEX(Rooms[القيمة],MATCH(الحجز!$D11477,Rooms[الشقة],0),1)*الحجز!$E11477)+G11477)-F11477,الحجز!$H11477),"")</f>
        <v/>
      </c>
      <c r="I11477" s="10" t="str">
        <f>IFERROR(VLOOKUP(D11477,Rooms[[الشقة]:[وصف]],4,FALSE),"")</f>
        <v/>
      </c>
      <c r="K11477" s="16" t="str">
        <f t="shared" si="359"/>
        <v/>
      </c>
    </row>
    <row r="11478" spans="2:11" x14ac:dyDescent="0.2">
      <c r="B11478" s="10" t="str">
        <f t="shared" si="358"/>
        <v/>
      </c>
      <c r="C11478" s="30"/>
      <c r="H11478" s="10" t="str">
        <f>IFERROR(IF(INDEX(Rooms[اعتماد القيمة],MATCH(الحجز!$D11478,Rooms[الشقة],0),1)&lt;=الحجز!$C11478,((INDEX(Rooms[القيمة],MATCH(الحجز!$D11478,Rooms[الشقة],0),1)*الحجز!$E11478)+G11478)-F11478,الحجز!$H11478),"")</f>
        <v/>
      </c>
      <c r="I11478" s="10" t="str">
        <f>IFERROR(VLOOKUP(D11478,Rooms[[الشقة]:[وصف]],4,FALSE),"")</f>
        <v/>
      </c>
      <c r="K11478" s="16" t="str">
        <f t="shared" si="359"/>
        <v/>
      </c>
    </row>
    <row r="11479" spans="2:11" x14ac:dyDescent="0.2">
      <c r="B11479" s="10" t="str">
        <f t="shared" si="358"/>
        <v/>
      </c>
      <c r="C11479" s="30"/>
      <c r="H11479" s="10" t="str">
        <f>IFERROR(IF(INDEX(Rooms[اعتماد القيمة],MATCH(الحجز!$D11479,Rooms[الشقة],0),1)&lt;=الحجز!$C11479,((INDEX(Rooms[القيمة],MATCH(الحجز!$D11479,Rooms[الشقة],0),1)*الحجز!$E11479)+G11479)-F11479,الحجز!$H11479),"")</f>
        <v/>
      </c>
      <c r="I11479" s="10" t="str">
        <f>IFERROR(VLOOKUP(D11479,Rooms[[الشقة]:[وصف]],4,FALSE),"")</f>
        <v/>
      </c>
      <c r="K11479" s="16" t="str">
        <f t="shared" si="359"/>
        <v/>
      </c>
    </row>
    <row r="11480" spans="2:11" x14ac:dyDescent="0.2">
      <c r="B11480" s="10" t="str">
        <f t="shared" si="358"/>
        <v/>
      </c>
      <c r="C11480" s="30"/>
      <c r="H11480" s="10" t="str">
        <f>IFERROR(IF(INDEX(Rooms[اعتماد القيمة],MATCH(الحجز!$D11480,Rooms[الشقة],0),1)&lt;=الحجز!$C11480,((INDEX(Rooms[القيمة],MATCH(الحجز!$D11480,Rooms[الشقة],0),1)*الحجز!$E11480)+G11480)-F11480,الحجز!$H11480),"")</f>
        <v/>
      </c>
      <c r="I11480" s="10" t="str">
        <f>IFERROR(VLOOKUP(D11480,Rooms[[الشقة]:[وصف]],4,FALSE),"")</f>
        <v/>
      </c>
      <c r="K11480" s="16" t="str">
        <f t="shared" si="359"/>
        <v/>
      </c>
    </row>
    <row r="11481" spans="2:11" x14ac:dyDescent="0.2">
      <c r="B11481" s="10" t="str">
        <f t="shared" si="358"/>
        <v/>
      </c>
      <c r="C11481" s="30"/>
      <c r="H11481" s="10" t="str">
        <f>IFERROR(IF(INDEX(Rooms[اعتماد القيمة],MATCH(الحجز!$D11481,Rooms[الشقة],0),1)&lt;=الحجز!$C11481,((INDEX(Rooms[القيمة],MATCH(الحجز!$D11481,Rooms[الشقة],0),1)*الحجز!$E11481)+G11481)-F11481,الحجز!$H11481),"")</f>
        <v/>
      </c>
      <c r="I11481" s="10" t="str">
        <f>IFERROR(VLOOKUP(D11481,Rooms[[الشقة]:[وصف]],4,FALSE),"")</f>
        <v/>
      </c>
      <c r="K11481" s="16" t="str">
        <f t="shared" si="359"/>
        <v/>
      </c>
    </row>
    <row r="11482" spans="2:11" x14ac:dyDescent="0.2">
      <c r="B11482" s="10" t="str">
        <f t="shared" si="358"/>
        <v/>
      </c>
      <c r="C11482" s="30"/>
      <c r="H11482" s="10" t="str">
        <f>IFERROR(IF(INDEX(Rooms[اعتماد القيمة],MATCH(الحجز!$D11482,Rooms[الشقة],0),1)&lt;=الحجز!$C11482,((INDEX(Rooms[القيمة],MATCH(الحجز!$D11482,Rooms[الشقة],0),1)*الحجز!$E11482)+G11482)-F11482,الحجز!$H11482),"")</f>
        <v/>
      </c>
      <c r="I11482" s="10" t="str">
        <f>IFERROR(VLOOKUP(D11482,Rooms[[الشقة]:[وصف]],4,FALSE),"")</f>
        <v/>
      </c>
      <c r="K11482" s="16" t="str">
        <f t="shared" si="359"/>
        <v/>
      </c>
    </row>
    <row r="11483" spans="2:11" x14ac:dyDescent="0.2">
      <c r="B11483" s="10" t="str">
        <f t="shared" si="358"/>
        <v/>
      </c>
      <c r="C11483" s="30"/>
      <c r="H11483" s="10" t="str">
        <f>IFERROR(IF(INDEX(Rooms[اعتماد القيمة],MATCH(الحجز!$D11483,Rooms[الشقة],0),1)&lt;=الحجز!$C11483,((INDEX(Rooms[القيمة],MATCH(الحجز!$D11483,Rooms[الشقة],0),1)*الحجز!$E11483)+G11483)-F11483,الحجز!$H11483),"")</f>
        <v/>
      </c>
      <c r="I11483" s="10" t="str">
        <f>IFERROR(VLOOKUP(D11483,Rooms[[الشقة]:[وصف]],4,FALSE),"")</f>
        <v/>
      </c>
      <c r="K11483" s="16" t="str">
        <f t="shared" si="359"/>
        <v/>
      </c>
    </row>
    <row r="11484" spans="2:11" x14ac:dyDescent="0.2">
      <c r="B11484" s="10" t="str">
        <f t="shared" si="358"/>
        <v/>
      </c>
      <c r="C11484" s="30"/>
      <c r="H11484" s="10" t="str">
        <f>IFERROR(IF(INDEX(Rooms[اعتماد القيمة],MATCH(الحجز!$D11484,Rooms[الشقة],0),1)&lt;=الحجز!$C11484,((INDEX(Rooms[القيمة],MATCH(الحجز!$D11484,Rooms[الشقة],0),1)*الحجز!$E11484)+G11484)-F11484,الحجز!$H11484),"")</f>
        <v/>
      </c>
      <c r="I11484" s="10" t="str">
        <f>IFERROR(VLOOKUP(D11484,Rooms[[الشقة]:[وصف]],4,FALSE),"")</f>
        <v/>
      </c>
      <c r="K11484" s="16" t="str">
        <f t="shared" si="359"/>
        <v/>
      </c>
    </row>
    <row r="11485" spans="2:11" x14ac:dyDescent="0.2">
      <c r="B11485" s="10" t="str">
        <f t="shared" si="358"/>
        <v/>
      </c>
      <c r="C11485" s="30"/>
      <c r="H11485" s="10" t="str">
        <f>IFERROR(IF(INDEX(Rooms[اعتماد القيمة],MATCH(الحجز!$D11485,Rooms[الشقة],0),1)&lt;=الحجز!$C11485,((INDEX(Rooms[القيمة],MATCH(الحجز!$D11485,Rooms[الشقة],0),1)*الحجز!$E11485)+G11485)-F11485,الحجز!$H11485),"")</f>
        <v/>
      </c>
      <c r="I11485" s="10" t="str">
        <f>IFERROR(VLOOKUP(D11485,Rooms[[الشقة]:[وصف]],4,FALSE),"")</f>
        <v/>
      </c>
      <c r="K11485" s="16" t="str">
        <f t="shared" si="359"/>
        <v/>
      </c>
    </row>
    <row r="11486" spans="2:11" x14ac:dyDescent="0.2">
      <c r="B11486" s="10" t="str">
        <f t="shared" si="358"/>
        <v/>
      </c>
      <c r="C11486" s="30"/>
      <c r="H11486" s="10" t="str">
        <f>IFERROR(IF(INDEX(Rooms[اعتماد القيمة],MATCH(الحجز!$D11486,Rooms[الشقة],0),1)&lt;=الحجز!$C11486,((INDEX(Rooms[القيمة],MATCH(الحجز!$D11486,Rooms[الشقة],0),1)*الحجز!$E11486)+G11486)-F11486,الحجز!$H11486),"")</f>
        <v/>
      </c>
      <c r="I11486" s="10" t="str">
        <f>IFERROR(VLOOKUP(D11486,Rooms[[الشقة]:[وصف]],4,FALSE),"")</f>
        <v/>
      </c>
      <c r="K11486" s="16" t="str">
        <f t="shared" si="359"/>
        <v/>
      </c>
    </row>
    <row r="11487" spans="2:11" x14ac:dyDescent="0.2">
      <c r="B11487" s="10" t="str">
        <f t="shared" si="358"/>
        <v/>
      </c>
      <c r="C11487" s="30"/>
      <c r="H11487" s="10" t="str">
        <f>IFERROR(IF(INDEX(Rooms[اعتماد القيمة],MATCH(الحجز!$D11487,Rooms[الشقة],0),1)&lt;=الحجز!$C11487,((INDEX(Rooms[القيمة],MATCH(الحجز!$D11487,Rooms[الشقة],0),1)*الحجز!$E11487)+G11487)-F11487,الحجز!$H11487),"")</f>
        <v/>
      </c>
      <c r="I11487" s="10" t="str">
        <f>IFERROR(VLOOKUP(D11487,Rooms[[الشقة]:[وصف]],4,FALSE),"")</f>
        <v/>
      </c>
      <c r="K11487" s="16" t="str">
        <f t="shared" si="359"/>
        <v/>
      </c>
    </row>
    <row r="11488" spans="2:11" x14ac:dyDescent="0.2">
      <c r="B11488" s="10" t="str">
        <f t="shared" si="358"/>
        <v/>
      </c>
      <c r="C11488" s="30"/>
      <c r="H11488" s="10" t="str">
        <f>IFERROR(IF(INDEX(Rooms[اعتماد القيمة],MATCH(الحجز!$D11488,Rooms[الشقة],0),1)&lt;=الحجز!$C11488,((INDEX(Rooms[القيمة],MATCH(الحجز!$D11488,Rooms[الشقة],0),1)*الحجز!$E11488)+G11488)-F11488,الحجز!$H11488),"")</f>
        <v/>
      </c>
      <c r="I11488" s="10" t="str">
        <f>IFERROR(VLOOKUP(D11488,Rooms[[الشقة]:[وصف]],4,FALSE),"")</f>
        <v/>
      </c>
      <c r="K11488" s="16" t="str">
        <f t="shared" si="359"/>
        <v/>
      </c>
    </row>
    <row r="11489" spans="2:11" x14ac:dyDescent="0.2">
      <c r="B11489" s="10" t="str">
        <f t="shared" si="358"/>
        <v/>
      </c>
      <c r="C11489" s="30"/>
      <c r="H11489" s="10" t="str">
        <f>IFERROR(IF(INDEX(Rooms[اعتماد القيمة],MATCH(الحجز!$D11489,Rooms[الشقة],0),1)&lt;=الحجز!$C11489,((INDEX(Rooms[القيمة],MATCH(الحجز!$D11489,Rooms[الشقة],0),1)*الحجز!$E11489)+G11489)-F11489,الحجز!$H11489),"")</f>
        <v/>
      </c>
      <c r="I11489" s="10" t="str">
        <f>IFERROR(VLOOKUP(D11489,Rooms[[الشقة]:[وصف]],4,FALSE),"")</f>
        <v/>
      </c>
      <c r="K11489" s="16" t="str">
        <f t="shared" si="359"/>
        <v/>
      </c>
    </row>
    <row r="11490" spans="2:11" x14ac:dyDescent="0.2">
      <c r="B11490" s="10" t="str">
        <f t="shared" si="358"/>
        <v/>
      </c>
      <c r="C11490" s="30"/>
      <c r="H11490" s="10" t="str">
        <f>IFERROR(IF(INDEX(Rooms[اعتماد القيمة],MATCH(الحجز!$D11490,Rooms[الشقة],0),1)&lt;=الحجز!$C11490,((INDEX(Rooms[القيمة],MATCH(الحجز!$D11490,Rooms[الشقة],0),1)*الحجز!$E11490)+G11490)-F11490,الحجز!$H11490),"")</f>
        <v/>
      </c>
      <c r="I11490" s="10" t="str">
        <f>IFERROR(VLOOKUP(D11490,Rooms[[الشقة]:[وصف]],4,FALSE),"")</f>
        <v/>
      </c>
      <c r="K11490" s="16" t="str">
        <f t="shared" si="359"/>
        <v/>
      </c>
    </row>
    <row r="11491" spans="2:11" x14ac:dyDescent="0.2">
      <c r="B11491" s="10" t="str">
        <f t="shared" si="358"/>
        <v/>
      </c>
      <c r="C11491" s="30"/>
      <c r="H11491" s="10" t="str">
        <f>IFERROR(IF(INDEX(Rooms[اعتماد القيمة],MATCH(الحجز!$D11491,Rooms[الشقة],0),1)&lt;=الحجز!$C11491,((INDEX(Rooms[القيمة],MATCH(الحجز!$D11491,Rooms[الشقة],0),1)*الحجز!$E11491)+G11491)-F11491,الحجز!$H11491),"")</f>
        <v/>
      </c>
      <c r="I11491" s="10" t="str">
        <f>IFERROR(VLOOKUP(D11491,Rooms[[الشقة]:[وصف]],4,FALSE),"")</f>
        <v/>
      </c>
      <c r="K11491" s="16" t="str">
        <f t="shared" si="359"/>
        <v/>
      </c>
    </row>
    <row r="11492" spans="2:11" x14ac:dyDescent="0.2">
      <c r="B11492" s="10" t="str">
        <f t="shared" si="358"/>
        <v/>
      </c>
      <c r="C11492" s="30"/>
      <c r="H11492" s="10" t="str">
        <f>IFERROR(IF(INDEX(Rooms[اعتماد القيمة],MATCH(الحجز!$D11492,Rooms[الشقة],0),1)&lt;=الحجز!$C11492,((INDEX(Rooms[القيمة],MATCH(الحجز!$D11492,Rooms[الشقة],0),1)*الحجز!$E11492)+G11492)-F11492,الحجز!$H11492),"")</f>
        <v/>
      </c>
      <c r="I11492" s="10" t="str">
        <f>IFERROR(VLOOKUP(D11492,Rooms[[الشقة]:[وصف]],4,FALSE),"")</f>
        <v/>
      </c>
      <c r="K11492" s="16" t="str">
        <f t="shared" si="359"/>
        <v/>
      </c>
    </row>
    <row r="11493" spans="2:11" x14ac:dyDescent="0.2">
      <c r="B11493" s="10" t="str">
        <f t="shared" si="358"/>
        <v/>
      </c>
      <c r="C11493" s="30"/>
      <c r="H11493" s="10" t="str">
        <f>IFERROR(IF(INDEX(Rooms[اعتماد القيمة],MATCH(الحجز!$D11493,Rooms[الشقة],0),1)&lt;=الحجز!$C11493,((INDEX(Rooms[القيمة],MATCH(الحجز!$D11493,Rooms[الشقة],0),1)*الحجز!$E11493)+G11493)-F11493,الحجز!$H11493),"")</f>
        <v/>
      </c>
      <c r="I11493" s="10" t="str">
        <f>IFERROR(VLOOKUP(D11493,Rooms[[الشقة]:[وصف]],4,FALSE),"")</f>
        <v/>
      </c>
      <c r="K11493" s="16" t="str">
        <f t="shared" si="359"/>
        <v/>
      </c>
    </row>
    <row r="11494" spans="2:11" x14ac:dyDescent="0.2">
      <c r="B11494" s="10" t="str">
        <f t="shared" si="358"/>
        <v/>
      </c>
      <c r="C11494" s="30"/>
      <c r="H11494" s="10" t="str">
        <f>IFERROR(IF(INDEX(Rooms[اعتماد القيمة],MATCH(الحجز!$D11494,Rooms[الشقة],0),1)&lt;=الحجز!$C11494,((INDEX(Rooms[القيمة],MATCH(الحجز!$D11494,Rooms[الشقة],0),1)*الحجز!$E11494)+G11494)-F11494,الحجز!$H11494),"")</f>
        <v/>
      </c>
      <c r="I11494" s="10" t="str">
        <f>IFERROR(VLOOKUP(D11494,Rooms[[الشقة]:[وصف]],4,FALSE),"")</f>
        <v/>
      </c>
      <c r="K11494" s="16" t="str">
        <f t="shared" si="359"/>
        <v/>
      </c>
    </row>
    <row r="11495" spans="2:11" x14ac:dyDescent="0.2">
      <c r="B11495" s="10" t="str">
        <f t="shared" si="358"/>
        <v/>
      </c>
      <c r="C11495" s="30"/>
      <c r="H11495" s="10" t="str">
        <f>IFERROR(IF(INDEX(Rooms[اعتماد القيمة],MATCH(الحجز!$D11495,Rooms[الشقة],0),1)&lt;=الحجز!$C11495,((INDEX(Rooms[القيمة],MATCH(الحجز!$D11495,Rooms[الشقة],0),1)*الحجز!$E11495)+G11495)-F11495,الحجز!$H11495),"")</f>
        <v/>
      </c>
      <c r="I11495" s="10" t="str">
        <f>IFERROR(VLOOKUP(D11495,Rooms[[الشقة]:[وصف]],4,FALSE),"")</f>
        <v/>
      </c>
      <c r="K11495" s="16" t="str">
        <f t="shared" si="359"/>
        <v/>
      </c>
    </row>
    <row r="11496" spans="2:11" x14ac:dyDescent="0.2">
      <c r="B11496" s="10" t="str">
        <f t="shared" si="358"/>
        <v/>
      </c>
      <c r="C11496" s="30"/>
      <c r="H11496" s="10" t="str">
        <f>IFERROR(IF(INDEX(Rooms[اعتماد القيمة],MATCH(الحجز!$D11496,Rooms[الشقة],0),1)&lt;=الحجز!$C11496,((INDEX(Rooms[القيمة],MATCH(الحجز!$D11496,Rooms[الشقة],0),1)*الحجز!$E11496)+G11496)-F11496,الحجز!$H11496),"")</f>
        <v/>
      </c>
      <c r="I11496" s="10" t="str">
        <f>IFERROR(VLOOKUP(D11496,Rooms[[الشقة]:[وصف]],4,FALSE),"")</f>
        <v/>
      </c>
      <c r="K11496" s="16" t="str">
        <f t="shared" si="359"/>
        <v/>
      </c>
    </row>
    <row r="11497" spans="2:11" x14ac:dyDescent="0.2">
      <c r="B11497" s="10" t="str">
        <f t="shared" si="358"/>
        <v/>
      </c>
      <c r="C11497" s="30"/>
      <c r="H11497" s="10" t="str">
        <f>IFERROR(IF(INDEX(Rooms[اعتماد القيمة],MATCH(الحجز!$D11497,Rooms[الشقة],0),1)&lt;=الحجز!$C11497,((INDEX(Rooms[القيمة],MATCH(الحجز!$D11497,Rooms[الشقة],0),1)*الحجز!$E11497)+G11497)-F11497,الحجز!$H11497),"")</f>
        <v/>
      </c>
      <c r="I11497" s="10" t="str">
        <f>IFERROR(VLOOKUP(D11497,Rooms[[الشقة]:[وصف]],4,FALSE),"")</f>
        <v/>
      </c>
      <c r="K11497" s="16" t="str">
        <f t="shared" si="359"/>
        <v/>
      </c>
    </row>
    <row r="11498" spans="2:11" x14ac:dyDescent="0.2">
      <c r="B11498" s="10" t="str">
        <f t="shared" si="358"/>
        <v/>
      </c>
      <c r="C11498" s="30"/>
      <c r="H11498" s="10" t="str">
        <f>IFERROR(IF(INDEX(Rooms[اعتماد القيمة],MATCH(الحجز!$D11498,Rooms[الشقة],0),1)&lt;=الحجز!$C11498,((INDEX(Rooms[القيمة],MATCH(الحجز!$D11498,Rooms[الشقة],0),1)*الحجز!$E11498)+G11498)-F11498,الحجز!$H11498),"")</f>
        <v/>
      </c>
      <c r="I11498" s="10" t="str">
        <f>IFERROR(VLOOKUP(D11498,Rooms[[الشقة]:[وصف]],4,FALSE),"")</f>
        <v/>
      </c>
      <c r="K11498" s="16" t="str">
        <f t="shared" si="359"/>
        <v/>
      </c>
    </row>
    <row r="11499" spans="2:11" x14ac:dyDescent="0.2">
      <c r="B11499" s="10" t="str">
        <f t="shared" si="358"/>
        <v/>
      </c>
      <c r="C11499" s="30"/>
      <c r="H11499" s="10" t="str">
        <f>IFERROR(IF(INDEX(Rooms[اعتماد القيمة],MATCH(الحجز!$D11499,Rooms[الشقة],0),1)&lt;=الحجز!$C11499,((INDEX(Rooms[القيمة],MATCH(الحجز!$D11499,Rooms[الشقة],0),1)*الحجز!$E11499)+G11499)-F11499,الحجز!$H11499),"")</f>
        <v/>
      </c>
      <c r="I11499" s="10" t="str">
        <f>IFERROR(VLOOKUP(D11499,Rooms[[الشقة]:[وصف]],4,FALSE),"")</f>
        <v/>
      </c>
      <c r="K11499" s="16" t="str">
        <f t="shared" si="359"/>
        <v/>
      </c>
    </row>
    <row r="11500" spans="2:11" x14ac:dyDescent="0.2">
      <c r="B11500" s="10" t="str">
        <f t="shared" si="358"/>
        <v/>
      </c>
      <c r="C11500" s="30"/>
      <c r="H11500" s="10" t="str">
        <f>IFERROR(IF(INDEX(Rooms[اعتماد القيمة],MATCH(الحجز!$D11500,Rooms[الشقة],0),1)&lt;=الحجز!$C11500,((INDEX(Rooms[القيمة],MATCH(الحجز!$D11500,Rooms[الشقة],0),1)*الحجز!$E11500)+G11500)-F11500,الحجز!$H11500),"")</f>
        <v/>
      </c>
      <c r="I11500" s="10" t="str">
        <f>IFERROR(VLOOKUP(D11500,Rooms[[الشقة]:[وصف]],4,FALSE),"")</f>
        <v/>
      </c>
      <c r="K11500" s="16" t="str">
        <f t="shared" si="359"/>
        <v/>
      </c>
    </row>
    <row r="11501" spans="2:11" x14ac:dyDescent="0.2">
      <c r="B11501" s="10" t="str">
        <f t="shared" si="358"/>
        <v/>
      </c>
      <c r="C11501" s="30"/>
      <c r="H11501" s="10" t="str">
        <f>IFERROR(IF(INDEX(Rooms[اعتماد القيمة],MATCH(الحجز!$D11501,Rooms[الشقة],0),1)&lt;=الحجز!$C11501,((INDEX(Rooms[القيمة],MATCH(الحجز!$D11501,Rooms[الشقة],0),1)*الحجز!$E11501)+G11501)-F11501,الحجز!$H11501),"")</f>
        <v/>
      </c>
      <c r="I11501" s="10" t="str">
        <f>IFERROR(VLOOKUP(D11501,Rooms[[الشقة]:[وصف]],4,FALSE),"")</f>
        <v/>
      </c>
      <c r="K11501" s="16" t="str">
        <f t="shared" si="359"/>
        <v/>
      </c>
    </row>
    <row r="11502" spans="2:11" x14ac:dyDescent="0.2">
      <c r="B11502" s="10" t="str">
        <f t="shared" si="358"/>
        <v/>
      </c>
      <c r="C11502" s="30"/>
      <c r="H11502" s="10" t="str">
        <f>IFERROR(IF(INDEX(Rooms[اعتماد القيمة],MATCH(الحجز!$D11502,Rooms[الشقة],0),1)&lt;=الحجز!$C11502,((INDEX(Rooms[القيمة],MATCH(الحجز!$D11502,Rooms[الشقة],0),1)*الحجز!$E11502)+G11502)-F11502,الحجز!$H11502),"")</f>
        <v/>
      </c>
      <c r="I11502" s="10" t="str">
        <f>IFERROR(VLOOKUP(D11502,Rooms[[الشقة]:[وصف]],4,FALSE),"")</f>
        <v/>
      </c>
      <c r="K11502" s="16" t="str">
        <f t="shared" si="359"/>
        <v/>
      </c>
    </row>
    <row r="11503" spans="2:11" x14ac:dyDescent="0.2">
      <c r="B11503" s="10" t="str">
        <f t="shared" si="358"/>
        <v/>
      </c>
      <c r="C11503" s="30"/>
      <c r="H11503" s="10" t="str">
        <f>IFERROR(IF(INDEX(Rooms[اعتماد القيمة],MATCH(الحجز!$D11503,Rooms[الشقة],0),1)&lt;=الحجز!$C11503,((INDEX(Rooms[القيمة],MATCH(الحجز!$D11503,Rooms[الشقة],0),1)*الحجز!$E11503)+G11503)-F11503,الحجز!$H11503),"")</f>
        <v/>
      </c>
      <c r="I11503" s="10" t="str">
        <f>IFERROR(VLOOKUP(D11503,Rooms[[الشقة]:[وصف]],4,FALSE),"")</f>
        <v/>
      </c>
      <c r="K11503" s="16" t="str">
        <f t="shared" si="359"/>
        <v/>
      </c>
    </row>
    <row r="11504" spans="2:11" x14ac:dyDescent="0.2">
      <c r="B11504" s="10" t="str">
        <f t="shared" si="358"/>
        <v/>
      </c>
      <c r="C11504" s="30"/>
      <c r="H11504" s="10" t="str">
        <f>IFERROR(IF(INDEX(Rooms[اعتماد القيمة],MATCH(الحجز!$D11504,Rooms[الشقة],0),1)&lt;=الحجز!$C11504,((INDEX(Rooms[القيمة],MATCH(الحجز!$D11504,Rooms[الشقة],0),1)*الحجز!$E11504)+G11504)-F11504,الحجز!$H11504),"")</f>
        <v/>
      </c>
      <c r="I11504" s="10" t="str">
        <f>IFERROR(VLOOKUP(D11504,Rooms[[الشقة]:[وصف]],4,FALSE),"")</f>
        <v/>
      </c>
      <c r="K11504" s="16" t="str">
        <f t="shared" si="359"/>
        <v/>
      </c>
    </row>
    <row r="11505" spans="2:11" x14ac:dyDescent="0.2">
      <c r="B11505" s="10" t="str">
        <f t="shared" si="358"/>
        <v/>
      </c>
      <c r="C11505" s="30"/>
      <c r="H11505" s="10" t="str">
        <f>IFERROR(IF(INDEX(Rooms[اعتماد القيمة],MATCH(الحجز!$D11505,Rooms[الشقة],0),1)&lt;=الحجز!$C11505,((INDEX(Rooms[القيمة],MATCH(الحجز!$D11505,Rooms[الشقة],0),1)*الحجز!$E11505)+G11505)-F11505,الحجز!$H11505),"")</f>
        <v/>
      </c>
      <c r="I11505" s="10" t="str">
        <f>IFERROR(VLOOKUP(D11505,Rooms[[الشقة]:[وصف]],4,FALSE),"")</f>
        <v/>
      </c>
      <c r="K11505" s="16" t="str">
        <f t="shared" si="359"/>
        <v/>
      </c>
    </row>
    <row r="11506" spans="2:11" x14ac:dyDescent="0.2">
      <c r="B11506" s="10" t="str">
        <f t="shared" si="358"/>
        <v/>
      </c>
      <c r="C11506" s="30"/>
      <c r="H11506" s="10" t="str">
        <f>IFERROR(IF(INDEX(Rooms[اعتماد القيمة],MATCH(الحجز!$D11506,Rooms[الشقة],0),1)&lt;=الحجز!$C11506,((INDEX(Rooms[القيمة],MATCH(الحجز!$D11506,Rooms[الشقة],0),1)*الحجز!$E11506)+G11506)-F11506,الحجز!$H11506),"")</f>
        <v/>
      </c>
      <c r="I11506" s="10" t="str">
        <f>IFERROR(VLOOKUP(D11506,Rooms[[الشقة]:[وصف]],4,FALSE),"")</f>
        <v/>
      </c>
      <c r="K11506" s="16" t="str">
        <f t="shared" si="359"/>
        <v/>
      </c>
    </row>
    <row r="11507" spans="2:11" x14ac:dyDescent="0.2">
      <c r="B11507" s="10" t="str">
        <f t="shared" si="358"/>
        <v/>
      </c>
      <c r="C11507" s="30"/>
      <c r="H11507" s="10" t="str">
        <f>IFERROR(IF(INDEX(Rooms[اعتماد القيمة],MATCH(الحجز!$D11507,Rooms[الشقة],0),1)&lt;=الحجز!$C11507,((INDEX(Rooms[القيمة],MATCH(الحجز!$D11507,Rooms[الشقة],0),1)*الحجز!$E11507)+G11507)-F11507,الحجز!$H11507),"")</f>
        <v/>
      </c>
      <c r="I11507" s="10" t="str">
        <f>IFERROR(VLOOKUP(D11507,Rooms[[الشقة]:[وصف]],4,FALSE),"")</f>
        <v/>
      </c>
      <c r="K11507" s="16" t="str">
        <f t="shared" si="359"/>
        <v/>
      </c>
    </row>
    <row r="11508" spans="2:11" x14ac:dyDescent="0.2">
      <c r="B11508" s="10" t="str">
        <f t="shared" si="358"/>
        <v/>
      </c>
      <c r="C11508" s="30"/>
      <c r="H11508" s="10" t="str">
        <f>IFERROR(IF(INDEX(Rooms[اعتماد القيمة],MATCH(الحجز!$D11508,Rooms[الشقة],0),1)&lt;=الحجز!$C11508,((INDEX(Rooms[القيمة],MATCH(الحجز!$D11508,Rooms[الشقة],0),1)*الحجز!$E11508)+G11508)-F11508,الحجز!$H11508),"")</f>
        <v/>
      </c>
      <c r="I11508" s="10" t="str">
        <f>IFERROR(VLOOKUP(D11508,Rooms[[الشقة]:[وصف]],4,FALSE),"")</f>
        <v/>
      </c>
      <c r="K11508" s="16" t="str">
        <f t="shared" si="359"/>
        <v/>
      </c>
    </row>
    <row r="11509" spans="2:11" x14ac:dyDescent="0.2">
      <c r="B11509" s="10" t="str">
        <f t="shared" si="358"/>
        <v/>
      </c>
      <c r="C11509" s="30"/>
      <c r="H11509" s="10" t="str">
        <f>IFERROR(IF(INDEX(Rooms[اعتماد القيمة],MATCH(الحجز!$D11509,Rooms[الشقة],0),1)&lt;=الحجز!$C11509,((INDEX(Rooms[القيمة],MATCH(الحجز!$D11509,Rooms[الشقة],0),1)*الحجز!$E11509)+G11509)-F11509,الحجز!$H11509),"")</f>
        <v/>
      </c>
      <c r="I11509" s="10" t="str">
        <f>IFERROR(VLOOKUP(D11509,Rooms[[الشقة]:[وصف]],4,FALSE),"")</f>
        <v/>
      </c>
      <c r="K11509" s="16" t="str">
        <f t="shared" si="359"/>
        <v/>
      </c>
    </row>
    <row r="11510" spans="2:11" x14ac:dyDescent="0.2">
      <c r="B11510" s="10" t="str">
        <f t="shared" si="358"/>
        <v/>
      </c>
      <c r="C11510" s="30"/>
      <c r="H11510" s="10" t="str">
        <f>IFERROR(IF(INDEX(Rooms[اعتماد القيمة],MATCH(الحجز!$D11510,Rooms[الشقة],0),1)&lt;=الحجز!$C11510,((INDEX(Rooms[القيمة],MATCH(الحجز!$D11510,Rooms[الشقة],0),1)*الحجز!$E11510)+G11510)-F11510,الحجز!$H11510),"")</f>
        <v/>
      </c>
      <c r="I11510" s="10" t="str">
        <f>IFERROR(VLOOKUP(D11510,Rooms[[الشقة]:[وصف]],4,FALSE),"")</f>
        <v/>
      </c>
      <c r="K11510" s="16" t="str">
        <f t="shared" si="359"/>
        <v/>
      </c>
    </row>
    <row r="11511" spans="2:11" x14ac:dyDescent="0.2">
      <c r="B11511" s="10" t="str">
        <f t="shared" si="358"/>
        <v/>
      </c>
      <c r="C11511" s="30"/>
      <c r="H11511" s="10" t="str">
        <f>IFERROR(IF(INDEX(Rooms[اعتماد القيمة],MATCH(الحجز!$D11511,Rooms[الشقة],0),1)&lt;=الحجز!$C11511,((INDEX(Rooms[القيمة],MATCH(الحجز!$D11511,Rooms[الشقة],0),1)*الحجز!$E11511)+G11511)-F11511,الحجز!$H11511),"")</f>
        <v/>
      </c>
      <c r="I11511" s="10" t="str">
        <f>IFERROR(VLOOKUP(D11511,Rooms[[الشقة]:[وصف]],4,FALSE),"")</f>
        <v/>
      </c>
      <c r="K11511" s="16" t="str">
        <f t="shared" si="359"/>
        <v/>
      </c>
    </row>
    <row r="11512" spans="2:11" x14ac:dyDescent="0.2">
      <c r="B11512" s="10" t="str">
        <f t="shared" si="358"/>
        <v/>
      </c>
      <c r="C11512" s="30"/>
      <c r="H11512" s="10" t="str">
        <f>IFERROR(IF(INDEX(Rooms[اعتماد القيمة],MATCH(الحجز!$D11512,Rooms[الشقة],0),1)&lt;=الحجز!$C11512,((INDEX(Rooms[القيمة],MATCH(الحجز!$D11512,Rooms[الشقة],0),1)*الحجز!$E11512)+G11512)-F11512,الحجز!$H11512),"")</f>
        <v/>
      </c>
      <c r="I11512" s="10" t="str">
        <f>IFERROR(VLOOKUP(D11512,Rooms[[الشقة]:[وصف]],4,FALSE),"")</f>
        <v/>
      </c>
      <c r="K11512" s="16" t="str">
        <f t="shared" si="359"/>
        <v/>
      </c>
    </row>
    <row r="11513" spans="2:11" x14ac:dyDescent="0.2">
      <c r="B11513" s="10" t="str">
        <f t="shared" si="358"/>
        <v/>
      </c>
      <c r="C11513" s="30"/>
      <c r="H11513" s="10" t="str">
        <f>IFERROR(IF(INDEX(Rooms[اعتماد القيمة],MATCH(الحجز!$D11513,Rooms[الشقة],0),1)&lt;=الحجز!$C11513,((INDEX(Rooms[القيمة],MATCH(الحجز!$D11513,Rooms[الشقة],0),1)*الحجز!$E11513)+G11513)-F11513,الحجز!$H11513),"")</f>
        <v/>
      </c>
      <c r="I11513" s="10" t="str">
        <f>IFERROR(VLOOKUP(D11513,Rooms[[الشقة]:[وصف]],4,FALSE),"")</f>
        <v/>
      </c>
      <c r="K11513" s="16" t="str">
        <f t="shared" si="359"/>
        <v/>
      </c>
    </row>
    <row r="11514" spans="2:11" x14ac:dyDescent="0.2">
      <c r="B11514" s="10" t="str">
        <f t="shared" si="358"/>
        <v/>
      </c>
      <c r="C11514" s="30"/>
      <c r="H11514" s="10" t="str">
        <f>IFERROR(IF(INDEX(Rooms[اعتماد القيمة],MATCH(الحجز!$D11514,Rooms[الشقة],0),1)&lt;=الحجز!$C11514,((INDEX(Rooms[القيمة],MATCH(الحجز!$D11514,Rooms[الشقة],0),1)*الحجز!$E11514)+G11514)-F11514,الحجز!$H11514),"")</f>
        <v/>
      </c>
      <c r="I11514" s="10" t="str">
        <f>IFERROR(VLOOKUP(D11514,Rooms[[الشقة]:[وصف]],4,FALSE),"")</f>
        <v/>
      </c>
      <c r="K11514" s="16" t="str">
        <f t="shared" si="359"/>
        <v/>
      </c>
    </row>
    <row r="11515" spans="2:11" x14ac:dyDescent="0.2">
      <c r="B11515" s="10" t="str">
        <f t="shared" si="358"/>
        <v/>
      </c>
      <c r="C11515" s="30"/>
      <c r="H11515" s="10" t="str">
        <f>IFERROR(IF(INDEX(Rooms[اعتماد القيمة],MATCH(الحجز!$D11515,Rooms[الشقة],0),1)&lt;=الحجز!$C11515,((INDEX(Rooms[القيمة],MATCH(الحجز!$D11515,Rooms[الشقة],0),1)*الحجز!$E11515)+G11515)-F11515,الحجز!$H11515),"")</f>
        <v/>
      </c>
      <c r="I11515" s="10" t="str">
        <f>IFERROR(VLOOKUP(D11515,Rooms[[الشقة]:[وصف]],4,FALSE),"")</f>
        <v/>
      </c>
      <c r="K11515" s="16" t="str">
        <f t="shared" si="359"/>
        <v/>
      </c>
    </row>
    <row r="11516" spans="2:11" x14ac:dyDescent="0.2">
      <c r="B11516" s="10" t="str">
        <f t="shared" si="358"/>
        <v/>
      </c>
      <c r="C11516" s="30"/>
      <c r="H11516" s="10" t="str">
        <f>IFERROR(IF(INDEX(Rooms[اعتماد القيمة],MATCH(الحجز!$D11516,Rooms[الشقة],0),1)&lt;=الحجز!$C11516,((INDEX(Rooms[القيمة],MATCH(الحجز!$D11516,Rooms[الشقة],0),1)*الحجز!$E11516)+G11516)-F11516,الحجز!$H11516),"")</f>
        <v/>
      </c>
      <c r="I11516" s="10" t="str">
        <f>IFERROR(VLOOKUP(D11516,Rooms[[الشقة]:[وصف]],4,FALSE),"")</f>
        <v/>
      </c>
      <c r="K11516" s="16" t="str">
        <f t="shared" si="359"/>
        <v/>
      </c>
    </row>
    <row r="11517" spans="2:11" x14ac:dyDescent="0.2">
      <c r="B11517" s="10" t="str">
        <f t="shared" si="358"/>
        <v/>
      </c>
      <c r="C11517" s="30"/>
      <c r="H11517" s="10" t="str">
        <f>IFERROR(IF(INDEX(Rooms[اعتماد القيمة],MATCH(الحجز!$D11517,Rooms[الشقة],0),1)&lt;=الحجز!$C11517,((INDEX(Rooms[القيمة],MATCH(الحجز!$D11517,Rooms[الشقة],0),1)*الحجز!$E11517)+G11517)-F11517,الحجز!$H11517),"")</f>
        <v/>
      </c>
      <c r="I11517" s="10" t="str">
        <f>IFERROR(VLOOKUP(D11517,Rooms[[الشقة]:[وصف]],4,FALSE),"")</f>
        <v/>
      </c>
      <c r="K11517" s="16" t="str">
        <f t="shared" si="359"/>
        <v/>
      </c>
    </row>
    <row r="11518" spans="2:11" x14ac:dyDescent="0.2">
      <c r="B11518" s="10" t="str">
        <f t="shared" si="358"/>
        <v/>
      </c>
      <c r="C11518" s="30"/>
      <c r="H11518" s="10" t="str">
        <f>IFERROR(IF(INDEX(Rooms[اعتماد القيمة],MATCH(الحجز!$D11518,Rooms[الشقة],0),1)&lt;=الحجز!$C11518,((INDEX(Rooms[القيمة],MATCH(الحجز!$D11518,Rooms[الشقة],0),1)*الحجز!$E11518)+G11518)-F11518,الحجز!$H11518),"")</f>
        <v/>
      </c>
      <c r="I11518" s="10" t="str">
        <f>IFERROR(VLOOKUP(D11518,Rooms[[الشقة]:[وصف]],4,FALSE),"")</f>
        <v/>
      </c>
      <c r="K11518" s="16" t="str">
        <f t="shared" si="359"/>
        <v/>
      </c>
    </row>
    <row r="11519" spans="2:11" x14ac:dyDescent="0.2">
      <c r="B11519" s="10" t="str">
        <f t="shared" si="358"/>
        <v/>
      </c>
      <c r="C11519" s="30"/>
      <c r="H11519" s="10" t="str">
        <f>IFERROR(IF(INDEX(Rooms[اعتماد القيمة],MATCH(الحجز!$D11519,Rooms[الشقة],0),1)&lt;=الحجز!$C11519,((INDEX(Rooms[القيمة],MATCH(الحجز!$D11519,Rooms[الشقة],0),1)*الحجز!$E11519)+G11519)-F11519,الحجز!$H11519),"")</f>
        <v/>
      </c>
      <c r="I11519" s="10" t="str">
        <f>IFERROR(VLOOKUP(D11519,Rooms[[الشقة]:[وصف]],4,FALSE),"")</f>
        <v/>
      </c>
      <c r="K11519" s="16" t="str">
        <f t="shared" si="359"/>
        <v/>
      </c>
    </row>
    <row r="11520" spans="2:11" x14ac:dyDescent="0.2">
      <c r="B11520" s="10" t="str">
        <f t="shared" si="358"/>
        <v/>
      </c>
      <c r="C11520" s="30"/>
      <c r="H11520" s="10" t="str">
        <f>IFERROR(IF(INDEX(Rooms[اعتماد القيمة],MATCH(الحجز!$D11520,Rooms[الشقة],0),1)&lt;=الحجز!$C11520,((INDEX(Rooms[القيمة],MATCH(الحجز!$D11520,Rooms[الشقة],0),1)*الحجز!$E11520)+G11520)-F11520,الحجز!$H11520),"")</f>
        <v/>
      </c>
      <c r="I11520" s="10" t="str">
        <f>IFERROR(VLOOKUP(D11520,Rooms[[الشقة]:[وصف]],4,FALSE),"")</f>
        <v/>
      </c>
      <c r="K11520" s="16" t="str">
        <f t="shared" si="359"/>
        <v/>
      </c>
    </row>
    <row r="11521" spans="2:11" x14ac:dyDescent="0.2">
      <c r="B11521" s="10" t="str">
        <f t="shared" si="358"/>
        <v/>
      </c>
      <c r="C11521" s="30"/>
      <c r="H11521" s="10" t="str">
        <f>IFERROR(IF(INDEX(Rooms[اعتماد القيمة],MATCH(الحجز!$D11521,Rooms[الشقة],0),1)&lt;=الحجز!$C11521,((INDEX(Rooms[القيمة],MATCH(الحجز!$D11521,Rooms[الشقة],0),1)*الحجز!$E11521)+G11521)-F11521,الحجز!$H11521),"")</f>
        <v/>
      </c>
      <c r="I11521" s="10" t="str">
        <f>IFERROR(VLOOKUP(D11521,Rooms[[الشقة]:[وصف]],4,FALSE),"")</f>
        <v/>
      </c>
      <c r="K11521" s="16" t="str">
        <f t="shared" si="359"/>
        <v/>
      </c>
    </row>
    <row r="11522" spans="2:11" x14ac:dyDescent="0.2">
      <c r="B11522" s="10" t="str">
        <f t="shared" si="358"/>
        <v/>
      </c>
      <c r="C11522" s="30"/>
      <c r="H11522" s="10" t="str">
        <f>IFERROR(IF(INDEX(Rooms[اعتماد القيمة],MATCH(الحجز!$D11522,Rooms[الشقة],0),1)&lt;=الحجز!$C11522,((INDEX(Rooms[القيمة],MATCH(الحجز!$D11522,Rooms[الشقة],0),1)*الحجز!$E11522)+G11522)-F11522,الحجز!$H11522),"")</f>
        <v/>
      </c>
      <c r="I11522" s="10" t="str">
        <f>IFERROR(VLOOKUP(D11522,Rooms[[الشقة]:[وصف]],4,FALSE),"")</f>
        <v/>
      </c>
      <c r="K11522" s="16" t="str">
        <f t="shared" si="359"/>
        <v/>
      </c>
    </row>
    <row r="11523" spans="2:11" x14ac:dyDescent="0.2">
      <c r="B11523" s="10" t="str">
        <f t="shared" si="358"/>
        <v/>
      </c>
      <c r="C11523" s="30"/>
      <c r="H11523" s="10" t="str">
        <f>IFERROR(IF(INDEX(Rooms[اعتماد القيمة],MATCH(الحجز!$D11523,Rooms[الشقة],0),1)&lt;=الحجز!$C11523,((INDEX(Rooms[القيمة],MATCH(الحجز!$D11523,Rooms[الشقة],0),1)*الحجز!$E11523)+G11523)-F11523,الحجز!$H11523),"")</f>
        <v/>
      </c>
      <c r="I11523" s="10" t="str">
        <f>IFERROR(VLOOKUP(D11523,Rooms[[الشقة]:[وصف]],4,FALSE),"")</f>
        <v/>
      </c>
      <c r="K11523" s="16" t="str">
        <f t="shared" si="359"/>
        <v/>
      </c>
    </row>
    <row r="11524" spans="2:11" x14ac:dyDescent="0.2">
      <c r="B11524" s="10" t="str">
        <f t="shared" si="358"/>
        <v/>
      </c>
      <c r="C11524" s="30"/>
      <c r="H11524" s="10" t="str">
        <f>IFERROR(IF(INDEX(Rooms[اعتماد القيمة],MATCH(الحجز!$D11524,Rooms[الشقة],0),1)&lt;=الحجز!$C11524,((INDEX(Rooms[القيمة],MATCH(الحجز!$D11524,Rooms[الشقة],0),1)*الحجز!$E11524)+G11524)-F11524,الحجز!$H11524),"")</f>
        <v/>
      </c>
      <c r="I11524" s="10" t="str">
        <f>IFERROR(VLOOKUP(D11524,Rooms[[الشقة]:[وصف]],4,FALSE),"")</f>
        <v/>
      </c>
      <c r="K11524" s="16" t="str">
        <f t="shared" si="359"/>
        <v/>
      </c>
    </row>
    <row r="11525" spans="2:11" x14ac:dyDescent="0.2">
      <c r="B11525" s="10" t="str">
        <f t="shared" ref="B11525:B11588" si="360">IF(C11525&lt;&gt;"",ROW(A11522),"")</f>
        <v/>
      </c>
      <c r="C11525" s="30"/>
      <c r="H11525" s="10" t="str">
        <f>IFERROR(IF(INDEX(Rooms[اعتماد القيمة],MATCH(الحجز!$D11525,Rooms[الشقة],0),1)&lt;=الحجز!$C11525,((INDEX(Rooms[القيمة],MATCH(الحجز!$D11525,Rooms[الشقة],0),1)*الحجز!$E11525)+G11525)-F11525,الحجز!$H11525),"")</f>
        <v/>
      </c>
      <c r="I11525" s="10" t="str">
        <f>IFERROR(VLOOKUP(D11525,Rooms[[الشقة]:[وصف]],4,FALSE),"")</f>
        <v/>
      </c>
      <c r="K11525" s="16" t="str">
        <f t="shared" ref="K11525:K11588" si="361">IF(AND(E11525="",C11525=""),"",C11525+(IF(E11525&lt;1,E11525,(E11525-1))))</f>
        <v/>
      </c>
    </row>
    <row r="11526" spans="2:11" x14ac:dyDescent="0.2">
      <c r="B11526" s="10" t="str">
        <f t="shared" si="360"/>
        <v/>
      </c>
      <c r="C11526" s="30"/>
      <c r="H11526" s="10" t="str">
        <f>IFERROR(IF(INDEX(Rooms[اعتماد القيمة],MATCH(الحجز!$D11526,Rooms[الشقة],0),1)&lt;=الحجز!$C11526,((INDEX(Rooms[القيمة],MATCH(الحجز!$D11526,Rooms[الشقة],0),1)*الحجز!$E11526)+G11526)-F11526,الحجز!$H11526),"")</f>
        <v/>
      </c>
      <c r="I11526" s="10" t="str">
        <f>IFERROR(VLOOKUP(D11526,Rooms[[الشقة]:[وصف]],4,FALSE),"")</f>
        <v/>
      </c>
      <c r="K11526" s="16" t="str">
        <f t="shared" si="361"/>
        <v/>
      </c>
    </row>
    <row r="11527" spans="2:11" x14ac:dyDescent="0.2">
      <c r="B11527" s="10" t="str">
        <f t="shared" si="360"/>
        <v/>
      </c>
      <c r="C11527" s="30"/>
      <c r="H11527" s="10" t="str">
        <f>IFERROR(IF(INDEX(Rooms[اعتماد القيمة],MATCH(الحجز!$D11527,Rooms[الشقة],0),1)&lt;=الحجز!$C11527,((INDEX(Rooms[القيمة],MATCH(الحجز!$D11527,Rooms[الشقة],0),1)*الحجز!$E11527)+G11527)-F11527,الحجز!$H11527),"")</f>
        <v/>
      </c>
      <c r="I11527" s="10" t="str">
        <f>IFERROR(VLOOKUP(D11527,Rooms[[الشقة]:[وصف]],4,FALSE),"")</f>
        <v/>
      </c>
      <c r="K11527" s="16" t="str">
        <f t="shared" si="361"/>
        <v/>
      </c>
    </row>
    <row r="11528" spans="2:11" x14ac:dyDescent="0.2">
      <c r="B11528" s="10" t="str">
        <f t="shared" si="360"/>
        <v/>
      </c>
      <c r="C11528" s="30"/>
      <c r="H11528" s="10" t="str">
        <f>IFERROR(IF(INDEX(Rooms[اعتماد القيمة],MATCH(الحجز!$D11528,Rooms[الشقة],0),1)&lt;=الحجز!$C11528,((INDEX(Rooms[القيمة],MATCH(الحجز!$D11528,Rooms[الشقة],0),1)*الحجز!$E11528)+G11528)-F11528,الحجز!$H11528),"")</f>
        <v/>
      </c>
      <c r="I11528" s="10" t="str">
        <f>IFERROR(VLOOKUP(D11528,Rooms[[الشقة]:[وصف]],4,FALSE),"")</f>
        <v/>
      </c>
      <c r="K11528" s="16" t="str">
        <f t="shared" si="361"/>
        <v/>
      </c>
    </row>
    <row r="11529" spans="2:11" x14ac:dyDescent="0.2">
      <c r="B11529" s="10" t="str">
        <f t="shared" si="360"/>
        <v/>
      </c>
      <c r="C11529" s="30"/>
      <c r="H11529" s="10" t="str">
        <f>IFERROR(IF(INDEX(Rooms[اعتماد القيمة],MATCH(الحجز!$D11529,Rooms[الشقة],0),1)&lt;=الحجز!$C11529,((INDEX(Rooms[القيمة],MATCH(الحجز!$D11529,Rooms[الشقة],0),1)*الحجز!$E11529)+G11529)-F11529,الحجز!$H11529),"")</f>
        <v/>
      </c>
      <c r="I11529" s="10" t="str">
        <f>IFERROR(VLOOKUP(D11529,Rooms[[الشقة]:[وصف]],4,FALSE),"")</f>
        <v/>
      </c>
      <c r="K11529" s="16" t="str">
        <f t="shared" si="361"/>
        <v/>
      </c>
    </row>
    <row r="11530" spans="2:11" x14ac:dyDescent="0.2">
      <c r="B11530" s="10" t="str">
        <f t="shared" si="360"/>
        <v/>
      </c>
      <c r="C11530" s="30"/>
      <c r="H11530" s="10" t="str">
        <f>IFERROR(IF(INDEX(Rooms[اعتماد القيمة],MATCH(الحجز!$D11530,Rooms[الشقة],0),1)&lt;=الحجز!$C11530,((INDEX(Rooms[القيمة],MATCH(الحجز!$D11530,Rooms[الشقة],0),1)*الحجز!$E11530)+G11530)-F11530,الحجز!$H11530),"")</f>
        <v/>
      </c>
      <c r="I11530" s="10" t="str">
        <f>IFERROR(VLOOKUP(D11530,Rooms[[الشقة]:[وصف]],4,FALSE),"")</f>
        <v/>
      </c>
      <c r="K11530" s="16" t="str">
        <f t="shared" si="361"/>
        <v/>
      </c>
    </row>
    <row r="11531" spans="2:11" x14ac:dyDescent="0.2">
      <c r="B11531" s="10" t="str">
        <f t="shared" si="360"/>
        <v/>
      </c>
      <c r="C11531" s="30"/>
      <c r="H11531" s="10" t="str">
        <f>IFERROR(IF(INDEX(Rooms[اعتماد القيمة],MATCH(الحجز!$D11531,Rooms[الشقة],0),1)&lt;=الحجز!$C11531,((INDEX(Rooms[القيمة],MATCH(الحجز!$D11531,Rooms[الشقة],0),1)*الحجز!$E11531)+G11531)-F11531,الحجز!$H11531),"")</f>
        <v/>
      </c>
      <c r="I11531" s="10" t="str">
        <f>IFERROR(VLOOKUP(D11531,Rooms[[الشقة]:[وصف]],4,FALSE),"")</f>
        <v/>
      </c>
      <c r="K11531" s="16" t="str">
        <f t="shared" si="361"/>
        <v/>
      </c>
    </row>
    <row r="11532" spans="2:11" x14ac:dyDescent="0.2">
      <c r="B11532" s="10" t="str">
        <f t="shared" si="360"/>
        <v/>
      </c>
      <c r="C11532" s="30"/>
      <c r="H11532" s="10" t="str">
        <f>IFERROR(IF(INDEX(Rooms[اعتماد القيمة],MATCH(الحجز!$D11532,Rooms[الشقة],0),1)&lt;=الحجز!$C11532,((INDEX(Rooms[القيمة],MATCH(الحجز!$D11532,Rooms[الشقة],0),1)*الحجز!$E11532)+G11532)-F11532,الحجز!$H11532),"")</f>
        <v/>
      </c>
      <c r="I11532" s="10" t="str">
        <f>IFERROR(VLOOKUP(D11532,Rooms[[الشقة]:[وصف]],4,FALSE),"")</f>
        <v/>
      </c>
      <c r="K11532" s="16" t="str">
        <f t="shared" si="361"/>
        <v/>
      </c>
    </row>
    <row r="11533" spans="2:11" x14ac:dyDescent="0.2">
      <c r="B11533" s="10" t="str">
        <f t="shared" si="360"/>
        <v/>
      </c>
      <c r="C11533" s="30"/>
      <c r="H11533" s="10" t="str">
        <f>IFERROR(IF(INDEX(Rooms[اعتماد القيمة],MATCH(الحجز!$D11533,Rooms[الشقة],0),1)&lt;=الحجز!$C11533,((INDEX(Rooms[القيمة],MATCH(الحجز!$D11533,Rooms[الشقة],0),1)*الحجز!$E11533)+G11533)-F11533,الحجز!$H11533),"")</f>
        <v/>
      </c>
      <c r="I11533" s="10" t="str">
        <f>IFERROR(VLOOKUP(D11533,Rooms[[الشقة]:[وصف]],4,FALSE),"")</f>
        <v/>
      </c>
      <c r="K11533" s="16" t="str">
        <f t="shared" si="361"/>
        <v/>
      </c>
    </row>
    <row r="11534" spans="2:11" x14ac:dyDescent="0.2">
      <c r="B11534" s="10" t="str">
        <f t="shared" si="360"/>
        <v/>
      </c>
      <c r="C11534" s="30"/>
      <c r="H11534" s="10" t="str">
        <f>IFERROR(IF(INDEX(Rooms[اعتماد القيمة],MATCH(الحجز!$D11534,Rooms[الشقة],0),1)&lt;=الحجز!$C11534,((INDEX(Rooms[القيمة],MATCH(الحجز!$D11534,Rooms[الشقة],0),1)*الحجز!$E11534)+G11534)-F11534,الحجز!$H11534),"")</f>
        <v/>
      </c>
      <c r="I11534" s="10" t="str">
        <f>IFERROR(VLOOKUP(D11534,Rooms[[الشقة]:[وصف]],4,FALSE),"")</f>
        <v/>
      </c>
      <c r="K11534" s="16" t="str">
        <f t="shared" si="361"/>
        <v/>
      </c>
    </row>
    <row r="11535" spans="2:11" x14ac:dyDescent="0.2">
      <c r="B11535" s="10" t="str">
        <f t="shared" si="360"/>
        <v/>
      </c>
      <c r="C11535" s="30"/>
      <c r="H11535" s="10" t="str">
        <f>IFERROR(IF(INDEX(Rooms[اعتماد القيمة],MATCH(الحجز!$D11535,Rooms[الشقة],0),1)&lt;=الحجز!$C11535,((INDEX(Rooms[القيمة],MATCH(الحجز!$D11535,Rooms[الشقة],0),1)*الحجز!$E11535)+G11535)-F11535,الحجز!$H11535),"")</f>
        <v/>
      </c>
      <c r="I11535" s="10" t="str">
        <f>IFERROR(VLOOKUP(D11535,Rooms[[الشقة]:[وصف]],4,FALSE),"")</f>
        <v/>
      </c>
      <c r="K11535" s="16" t="str">
        <f t="shared" si="361"/>
        <v/>
      </c>
    </row>
    <row r="11536" spans="2:11" x14ac:dyDescent="0.2">
      <c r="B11536" s="10" t="str">
        <f t="shared" si="360"/>
        <v/>
      </c>
      <c r="C11536" s="30"/>
      <c r="H11536" s="10" t="str">
        <f>IFERROR(IF(INDEX(Rooms[اعتماد القيمة],MATCH(الحجز!$D11536,Rooms[الشقة],0),1)&lt;=الحجز!$C11536,((INDEX(Rooms[القيمة],MATCH(الحجز!$D11536,Rooms[الشقة],0),1)*الحجز!$E11536)+G11536)-F11536,الحجز!$H11536),"")</f>
        <v/>
      </c>
      <c r="I11536" s="10" t="str">
        <f>IFERROR(VLOOKUP(D11536,Rooms[[الشقة]:[وصف]],4,FALSE),"")</f>
        <v/>
      </c>
      <c r="K11536" s="16" t="str">
        <f t="shared" si="361"/>
        <v/>
      </c>
    </row>
    <row r="11537" spans="2:11" x14ac:dyDescent="0.2">
      <c r="B11537" s="10" t="str">
        <f t="shared" si="360"/>
        <v/>
      </c>
      <c r="C11537" s="30"/>
      <c r="H11537" s="10" t="str">
        <f>IFERROR(IF(INDEX(Rooms[اعتماد القيمة],MATCH(الحجز!$D11537,Rooms[الشقة],0),1)&lt;=الحجز!$C11537,((INDEX(Rooms[القيمة],MATCH(الحجز!$D11537,Rooms[الشقة],0),1)*الحجز!$E11537)+G11537)-F11537,الحجز!$H11537),"")</f>
        <v/>
      </c>
      <c r="I11537" s="10" t="str">
        <f>IFERROR(VLOOKUP(D11537,Rooms[[الشقة]:[وصف]],4,FALSE),"")</f>
        <v/>
      </c>
      <c r="K11537" s="16" t="str">
        <f t="shared" si="361"/>
        <v/>
      </c>
    </row>
    <row r="11538" spans="2:11" x14ac:dyDescent="0.2">
      <c r="B11538" s="10" t="str">
        <f t="shared" si="360"/>
        <v/>
      </c>
      <c r="C11538" s="30"/>
      <c r="H11538" s="10" t="str">
        <f>IFERROR(IF(INDEX(Rooms[اعتماد القيمة],MATCH(الحجز!$D11538,Rooms[الشقة],0),1)&lt;=الحجز!$C11538,((INDEX(Rooms[القيمة],MATCH(الحجز!$D11538,Rooms[الشقة],0),1)*الحجز!$E11538)+G11538)-F11538,الحجز!$H11538),"")</f>
        <v/>
      </c>
      <c r="I11538" s="10" t="str">
        <f>IFERROR(VLOOKUP(D11538,Rooms[[الشقة]:[وصف]],4,FALSE),"")</f>
        <v/>
      </c>
      <c r="K11538" s="16" t="str">
        <f t="shared" si="361"/>
        <v/>
      </c>
    </row>
    <row r="11539" spans="2:11" x14ac:dyDescent="0.2">
      <c r="B11539" s="10" t="str">
        <f t="shared" si="360"/>
        <v/>
      </c>
      <c r="C11539" s="30"/>
      <c r="H11539" s="10" t="str">
        <f>IFERROR(IF(INDEX(Rooms[اعتماد القيمة],MATCH(الحجز!$D11539,Rooms[الشقة],0),1)&lt;=الحجز!$C11539,((INDEX(Rooms[القيمة],MATCH(الحجز!$D11539,Rooms[الشقة],0),1)*الحجز!$E11539)+G11539)-F11539,الحجز!$H11539),"")</f>
        <v/>
      </c>
      <c r="I11539" s="10" t="str">
        <f>IFERROR(VLOOKUP(D11539,Rooms[[الشقة]:[وصف]],4,FALSE),"")</f>
        <v/>
      </c>
      <c r="K11539" s="16" t="str">
        <f t="shared" si="361"/>
        <v/>
      </c>
    </row>
    <row r="11540" spans="2:11" x14ac:dyDescent="0.2">
      <c r="B11540" s="10" t="str">
        <f t="shared" si="360"/>
        <v/>
      </c>
      <c r="C11540" s="30"/>
      <c r="H11540" s="10" t="str">
        <f>IFERROR(IF(INDEX(Rooms[اعتماد القيمة],MATCH(الحجز!$D11540,Rooms[الشقة],0),1)&lt;=الحجز!$C11540,((INDEX(Rooms[القيمة],MATCH(الحجز!$D11540,Rooms[الشقة],0),1)*الحجز!$E11540)+G11540)-F11540,الحجز!$H11540),"")</f>
        <v/>
      </c>
      <c r="I11540" s="10" t="str">
        <f>IFERROR(VLOOKUP(D11540,Rooms[[الشقة]:[وصف]],4,FALSE),"")</f>
        <v/>
      </c>
      <c r="K11540" s="16" t="str">
        <f t="shared" si="361"/>
        <v/>
      </c>
    </row>
    <row r="11541" spans="2:11" x14ac:dyDescent="0.2">
      <c r="B11541" s="10" t="str">
        <f t="shared" si="360"/>
        <v/>
      </c>
      <c r="C11541" s="30"/>
      <c r="H11541" s="10" t="str">
        <f>IFERROR(IF(INDEX(Rooms[اعتماد القيمة],MATCH(الحجز!$D11541,Rooms[الشقة],0),1)&lt;=الحجز!$C11541,((INDEX(Rooms[القيمة],MATCH(الحجز!$D11541,Rooms[الشقة],0),1)*الحجز!$E11541)+G11541)-F11541,الحجز!$H11541),"")</f>
        <v/>
      </c>
      <c r="I11541" s="10" t="str">
        <f>IFERROR(VLOOKUP(D11541,Rooms[[الشقة]:[وصف]],4,FALSE),"")</f>
        <v/>
      </c>
      <c r="K11541" s="16" t="str">
        <f t="shared" si="361"/>
        <v/>
      </c>
    </row>
    <row r="11542" spans="2:11" x14ac:dyDescent="0.2">
      <c r="B11542" s="10" t="str">
        <f t="shared" si="360"/>
        <v/>
      </c>
      <c r="C11542" s="30"/>
      <c r="H11542" s="10" t="str">
        <f>IFERROR(IF(INDEX(Rooms[اعتماد القيمة],MATCH(الحجز!$D11542,Rooms[الشقة],0),1)&lt;=الحجز!$C11542,((INDEX(Rooms[القيمة],MATCH(الحجز!$D11542,Rooms[الشقة],0),1)*الحجز!$E11542)+G11542)-F11542,الحجز!$H11542),"")</f>
        <v/>
      </c>
      <c r="I11542" s="10" t="str">
        <f>IFERROR(VLOOKUP(D11542,Rooms[[الشقة]:[وصف]],4,FALSE),"")</f>
        <v/>
      </c>
      <c r="K11542" s="16" t="str">
        <f t="shared" si="361"/>
        <v/>
      </c>
    </row>
    <row r="11543" spans="2:11" x14ac:dyDescent="0.2">
      <c r="B11543" s="10" t="str">
        <f t="shared" si="360"/>
        <v/>
      </c>
      <c r="C11543" s="30"/>
      <c r="H11543" s="10" t="str">
        <f>IFERROR(IF(INDEX(Rooms[اعتماد القيمة],MATCH(الحجز!$D11543,Rooms[الشقة],0),1)&lt;=الحجز!$C11543,((INDEX(Rooms[القيمة],MATCH(الحجز!$D11543,Rooms[الشقة],0),1)*الحجز!$E11543)+G11543)-F11543,الحجز!$H11543),"")</f>
        <v/>
      </c>
      <c r="I11543" s="10" t="str">
        <f>IFERROR(VLOOKUP(D11543,Rooms[[الشقة]:[وصف]],4,FALSE),"")</f>
        <v/>
      </c>
      <c r="K11543" s="16" t="str">
        <f t="shared" si="361"/>
        <v/>
      </c>
    </row>
    <row r="11544" spans="2:11" x14ac:dyDescent="0.2">
      <c r="B11544" s="10" t="str">
        <f t="shared" si="360"/>
        <v/>
      </c>
      <c r="C11544" s="30"/>
      <c r="H11544" s="10" t="str">
        <f>IFERROR(IF(INDEX(Rooms[اعتماد القيمة],MATCH(الحجز!$D11544,Rooms[الشقة],0),1)&lt;=الحجز!$C11544,((INDEX(Rooms[القيمة],MATCH(الحجز!$D11544,Rooms[الشقة],0),1)*الحجز!$E11544)+G11544)-F11544,الحجز!$H11544),"")</f>
        <v/>
      </c>
      <c r="I11544" s="10" t="str">
        <f>IFERROR(VLOOKUP(D11544,Rooms[[الشقة]:[وصف]],4,FALSE),"")</f>
        <v/>
      </c>
      <c r="K11544" s="16" t="str">
        <f t="shared" si="361"/>
        <v/>
      </c>
    </row>
    <row r="11545" spans="2:11" x14ac:dyDescent="0.2">
      <c r="B11545" s="10" t="str">
        <f t="shared" si="360"/>
        <v/>
      </c>
      <c r="C11545" s="30"/>
      <c r="H11545" s="10" t="str">
        <f>IFERROR(IF(INDEX(Rooms[اعتماد القيمة],MATCH(الحجز!$D11545,Rooms[الشقة],0),1)&lt;=الحجز!$C11545,((INDEX(Rooms[القيمة],MATCH(الحجز!$D11545,Rooms[الشقة],0),1)*الحجز!$E11545)+G11545)-F11545,الحجز!$H11545),"")</f>
        <v/>
      </c>
      <c r="I11545" s="10" t="str">
        <f>IFERROR(VLOOKUP(D11545,Rooms[[الشقة]:[وصف]],4,FALSE),"")</f>
        <v/>
      </c>
      <c r="K11545" s="16" t="str">
        <f t="shared" si="361"/>
        <v/>
      </c>
    </row>
    <row r="11546" spans="2:11" x14ac:dyDescent="0.2">
      <c r="B11546" s="10" t="str">
        <f t="shared" si="360"/>
        <v/>
      </c>
      <c r="C11546" s="30"/>
      <c r="H11546" s="10" t="str">
        <f>IFERROR(IF(INDEX(Rooms[اعتماد القيمة],MATCH(الحجز!$D11546,Rooms[الشقة],0),1)&lt;=الحجز!$C11546,((INDEX(Rooms[القيمة],MATCH(الحجز!$D11546,Rooms[الشقة],0),1)*الحجز!$E11546)+G11546)-F11546,الحجز!$H11546),"")</f>
        <v/>
      </c>
      <c r="I11546" s="10" t="str">
        <f>IFERROR(VLOOKUP(D11546,Rooms[[الشقة]:[وصف]],4,FALSE),"")</f>
        <v/>
      </c>
      <c r="K11546" s="16" t="str">
        <f t="shared" si="361"/>
        <v/>
      </c>
    </row>
    <row r="11547" spans="2:11" x14ac:dyDescent="0.2">
      <c r="B11547" s="10" t="str">
        <f t="shared" si="360"/>
        <v/>
      </c>
      <c r="C11547" s="30"/>
      <c r="H11547" s="10" t="str">
        <f>IFERROR(IF(INDEX(Rooms[اعتماد القيمة],MATCH(الحجز!$D11547,Rooms[الشقة],0),1)&lt;=الحجز!$C11547,((INDEX(Rooms[القيمة],MATCH(الحجز!$D11547,Rooms[الشقة],0),1)*الحجز!$E11547)+G11547)-F11547,الحجز!$H11547),"")</f>
        <v/>
      </c>
      <c r="I11547" s="10" t="str">
        <f>IFERROR(VLOOKUP(D11547,Rooms[[الشقة]:[وصف]],4,FALSE),"")</f>
        <v/>
      </c>
      <c r="K11547" s="16" t="str">
        <f t="shared" si="361"/>
        <v/>
      </c>
    </row>
    <row r="11548" spans="2:11" x14ac:dyDescent="0.2">
      <c r="B11548" s="10" t="str">
        <f t="shared" si="360"/>
        <v/>
      </c>
      <c r="C11548" s="30"/>
      <c r="H11548" s="10" t="str">
        <f>IFERROR(IF(INDEX(Rooms[اعتماد القيمة],MATCH(الحجز!$D11548,Rooms[الشقة],0),1)&lt;=الحجز!$C11548,((INDEX(Rooms[القيمة],MATCH(الحجز!$D11548,Rooms[الشقة],0),1)*الحجز!$E11548)+G11548)-F11548,الحجز!$H11548),"")</f>
        <v/>
      </c>
      <c r="I11548" s="10" t="str">
        <f>IFERROR(VLOOKUP(D11548,Rooms[[الشقة]:[وصف]],4,FALSE),"")</f>
        <v/>
      </c>
      <c r="K11548" s="16" t="str">
        <f t="shared" si="361"/>
        <v/>
      </c>
    </row>
    <row r="11549" spans="2:11" x14ac:dyDescent="0.2">
      <c r="B11549" s="10" t="str">
        <f t="shared" si="360"/>
        <v/>
      </c>
      <c r="C11549" s="30"/>
      <c r="H11549" s="10" t="str">
        <f>IFERROR(IF(INDEX(Rooms[اعتماد القيمة],MATCH(الحجز!$D11549,Rooms[الشقة],0),1)&lt;=الحجز!$C11549,((INDEX(Rooms[القيمة],MATCH(الحجز!$D11549,Rooms[الشقة],0),1)*الحجز!$E11549)+G11549)-F11549,الحجز!$H11549),"")</f>
        <v/>
      </c>
      <c r="I11549" s="10" t="str">
        <f>IFERROR(VLOOKUP(D11549,Rooms[[الشقة]:[وصف]],4,FALSE),"")</f>
        <v/>
      </c>
      <c r="K11549" s="16" t="str">
        <f t="shared" si="361"/>
        <v/>
      </c>
    </row>
    <row r="11550" spans="2:11" x14ac:dyDescent="0.2">
      <c r="B11550" s="10" t="str">
        <f t="shared" si="360"/>
        <v/>
      </c>
      <c r="C11550" s="30"/>
      <c r="H11550" s="10" t="str">
        <f>IFERROR(IF(INDEX(Rooms[اعتماد القيمة],MATCH(الحجز!$D11550,Rooms[الشقة],0),1)&lt;=الحجز!$C11550,((INDEX(Rooms[القيمة],MATCH(الحجز!$D11550,Rooms[الشقة],0),1)*الحجز!$E11550)+G11550)-F11550,الحجز!$H11550),"")</f>
        <v/>
      </c>
      <c r="I11550" s="10" t="str">
        <f>IFERROR(VLOOKUP(D11550,Rooms[[الشقة]:[وصف]],4,FALSE),"")</f>
        <v/>
      </c>
      <c r="K11550" s="16" t="str">
        <f t="shared" si="361"/>
        <v/>
      </c>
    </row>
    <row r="11551" spans="2:11" x14ac:dyDescent="0.2">
      <c r="B11551" s="10" t="str">
        <f t="shared" si="360"/>
        <v/>
      </c>
      <c r="C11551" s="30"/>
      <c r="H11551" s="10" t="str">
        <f>IFERROR(IF(INDEX(Rooms[اعتماد القيمة],MATCH(الحجز!$D11551,Rooms[الشقة],0),1)&lt;=الحجز!$C11551,((INDEX(Rooms[القيمة],MATCH(الحجز!$D11551,Rooms[الشقة],0),1)*الحجز!$E11551)+G11551)-F11551,الحجز!$H11551),"")</f>
        <v/>
      </c>
      <c r="I11551" s="10" t="str">
        <f>IFERROR(VLOOKUP(D11551,Rooms[[الشقة]:[وصف]],4,FALSE),"")</f>
        <v/>
      </c>
      <c r="K11551" s="16" t="str">
        <f t="shared" si="361"/>
        <v/>
      </c>
    </row>
    <row r="11552" spans="2:11" x14ac:dyDescent="0.2">
      <c r="B11552" s="10" t="str">
        <f t="shared" si="360"/>
        <v/>
      </c>
      <c r="C11552" s="30"/>
      <c r="H11552" s="10" t="str">
        <f>IFERROR(IF(INDEX(Rooms[اعتماد القيمة],MATCH(الحجز!$D11552,Rooms[الشقة],0),1)&lt;=الحجز!$C11552,((INDEX(Rooms[القيمة],MATCH(الحجز!$D11552,Rooms[الشقة],0),1)*الحجز!$E11552)+G11552)-F11552,الحجز!$H11552),"")</f>
        <v/>
      </c>
      <c r="I11552" s="10" t="str">
        <f>IFERROR(VLOOKUP(D11552,Rooms[[الشقة]:[وصف]],4,FALSE),"")</f>
        <v/>
      </c>
      <c r="K11552" s="16" t="str">
        <f t="shared" si="361"/>
        <v/>
      </c>
    </row>
    <row r="11553" spans="2:11" x14ac:dyDescent="0.2">
      <c r="B11553" s="10" t="str">
        <f t="shared" si="360"/>
        <v/>
      </c>
      <c r="C11553" s="30"/>
      <c r="H11553" s="10" t="str">
        <f>IFERROR(IF(INDEX(Rooms[اعتماد القيمة],MATCH(الحجز!$D11553,Rooms[الشقة],0),1)&lt;=الحجز!$C11553,((INDEX(Rooms[القيمة],MATCH(الحجز!$D11553,Rooms[الشقة],0),1)*الحجز!$E11553)+G11553)-F11553,الحجز!$H11553),"")</f>
        <v/>
      </c>
      <c r="I11553" s="10" t="str">
        <f>IFERROR(VLOOKUP(D11553,Rooms[[الشقة]:[وصف]],4,FALSE),"")</f>
        <v/>
      </c>
      <c r="K11553" s="16" t="str">
        <f t="shared" si="361"/>
        <v/>
      </c>
    </row>
    <row r="11554" spans="2:11" x14ac:dyDescent="0.2">
      <c r="B11554" s="10" t="str">
        <f t="shared" si="360"/>
        <v/>
      </c>
      <c r="C11554" s="30"/>
      <c r="H11554" s="10" t="str">
        <f>IFERROR(IF(INDEX(Rooms[اعتماد القيمة],MATCH(الحجز!$D11554,Rooms[الشقة],0),1)&lt;=الحجز!$C11554,((INDEX(Rooms[القيمة],MATCH(الحجز!$D11554,Rooms[الشقة],0),1)*الحجز!$E11554)+G11554)-F11554,الحجز!$H11554),"")</f>
        <v/>
      </c>
      <c r="I11554" s="10" t="str">
        <f>IFERROR(VLOOKUP(D11554,Rooms[[الشقة]:[وصف]],4,FALSE),"")</f>
        <v/>
      </c>
      <c r="K11554" s="16" t="str">
        <f t="shared" si="361"/>
        <v/>
      </c>
    </row>
    <row r="11555" spans="2:11" x14ac:dyDescent="0.2">
      <c r="B11555" s="10" t="str">
        <f t="shared" si="360"/>
        <v/>
      </c>
      <c r="C11555" s="30"/>
      <c r="H11555" s="10" t="str">
        <f>IFERROR(IF(INDEX(Rooms[اعتماد القيمة],MATCH(الحجز!$D11555,Rooms[الشقة],0),1)&lt;=الحجز!$C11555,((INDEX(Rooms[القيمة],MATCH(الحجز!$D11555,Rooms[الشقة],0),1)*الحجز!$E11555)+G11555)-F11555,الحجز!$H11555),"")</f>
        <v/>
      </c>
      <c r="I11555" s="10" t="str">
        <f>IFERROR(VLOOKUP(D11555,Rooms[[الشقة]:[وصف]],4,FALSE),"")</f>
        <v/>
      </c>
      <c r="K11555" s="16" t="str">
        <f t="shared" si="361"/>
        <v/>
      </c>
    </row>
    <row r="11556" spans="2:11" x14ac:dyDescent="0.2">
      <c r="B11556" s="10" t="str">
        <f t="shared" si="360"/>
        <v/>
      </c>
      <c r="C11556" s="30"/>
      <c r="H11556" s="10" t="str">
        <f>IFERROR(IF(INDEX(Rooms[اعتماد القيمة],MATCH(الحجز!$D11556,Rooms[الشقة],0),1)&lt;=الحجز!$C11556,((INDEX(Rooms[القيمة],MATCH(الحجز!$D11556,Rooms[الشقة],0),1)*الحجز!$E11556)+G11556)-F11556,الحجز!$H11556),"")</f>
        <v/>
      </c>
      <c r="I11556" s="10" t="str">
        <f>IFERROR(VLOOKUP(D11556,Rooms[[الشقة]:[وصف]],4,FALSE),"")</f>
        <v/>
      </c>
      <c r="K11556" s="16" t="str">
        <f t="shared" si="361"/>
        <v/>
      </c>
    </row>
    <row r="11557" spans="2:11" x14ac:dyDescent="0.2">
      <c r="B11557" s="10" t="str">
        <f t="shared" si="360"/>
        <v/>
      </c>
      <c r="C11557" s="30"/>
      <c r="H11557" s="10" t="str">
        <f>IFERROR(IF(INDEX(Rooms[اعتماد القيمة],MATCH(الحجز!$D11557,Rooms[الشقة],0),1)&lt;=الحجز!$C11557,((INDEX(Rooms[القيمة],MATCH(الحجز!$D11557,Rooms[الشقة],0),1)*الحجز!$E11557)+G11557)-F11557,الحجز!$H11557),"")</f>
        <v/>
      </c>
      <c r="I11557" s="10" t="str">
        <f>IFERROR(VLOOKUP(D11557,Rooms[[الشقة]:[وصف]],4,FALSE),"")</f>
        <v/>
      </c>
      <c r="K11557" s="16" t="str">
        <f t="shared" si="361"/>
        <v/>
      </c>
    </row>
    <row r="11558" spans="2:11" x14ac:dyDescent="0.2">
      <c r="B11558" s="10" t="str">
        <f t="shared" si="360"/>
        <v/>
      </c>
      <c r="C11558" s="30"/>
      <c r="H11558" s="10" t="str">
        <f>IFERROR(IF(INDEX(Rooms[اعتماد القيمة],MATCH(الحجز!$D11558,Rooms[الشقة],0),1)&lt;=الحجز!$C11558,((INDEX(Rooms[القيمة],MATCH(الحجز!$D11558,Rooms[الشقة],0),1)*الحجز!$E11558)+G11558)-F11558,الحجز!$H11558),"")</f>
        <v/>
      </c>
      <c r="I11558" s="10" t="str">
        <f>IFERROR(VLOOKUP(D11558,Rooms[[الشقة]:[وصف]],4,FALSE),"")</f>
        <v/>
      </c>
      <c r="K11558" s="16" t="str">
        <f t="shared" si="361"/>
        <v/>
      </c>
    </row>
    <row r="11559" spans="2:11" x14ac:dyDescent="0.2">
      <c r="B11559" s="10" t="str">
        <f t="shared" si="360"/>
        <v/>
      </c>
      <c r="C11559" s="30"/>
      <c r="H11559" s="10" t="str">
        <f>IFERROR(IF(INDEX(Rooms[اعتماد القيمة],MATCH(الحجز!$D11559,Rooms[الشقة],0),1)&lt;=الحجز!$C11559,((INDEX(Rooms[القيمة],MATCH(الحجز!$D11559,Rooms[الشقة],0),1)*الحجز!$E11559)+G11559)-F11559,الحجز!$H11559),"")</f>
        <v/>
      </c>
      <c r="I11559" s="10" t="str">
        <f>IFERROR(VLOOKUP(D11559,Rooms[[الشقة]:[وصف]],4,FALSE),"")</f>
        <v/>
      </c>
      <c r="K11559" s="16" t="str">
        <f t="shared" si="361"/>
        <v/>
      </c>
    </row>
    <row r="11560" spans="2:11" x14ac:dyDescent="0.2">
      <c r="B11560" s="10" t="str">
        <f t="shared" si="360"/>
        <v/>
      </c>
      <c r="C11560" s="30"/>
      <c r="H11560" s="10" t="str">
        <f>IFERROR(IF(INDEX(Rooms[اعتماد القيمة],MATCH(الحجز!$D11560,Rooms[الشقة],0),1)&lt;=الحجز!$C11560,((INDEX(Rooms[القيمة],MATCH(الحجز!$D11560,Rooms[الشقة],0),1)*الحجز!$E11560)+G11560)-F11560,الحجز!$H11560),"")</f>
        <v/>
      </c>
      <c r="I11560" s="10" t="str">
        <f>IFERROR(VLOOKUP(D11560,Rooms[[الشقة]:[وصف]],4,FALSE),"")</f>
        <v/>
      </c>
      <c r="K11560" s="16" t="str">
        <f t="shared" si="361"/>
        <v/>
      </c>
    </row>
    <row r="11561" spans="2:11" x14ac:dyDescent="0.2">
      <c r="B11561" s="10" t="str">
        <f t="shared" si="360"/>
        <v/>
      </c>
      <c r="C11561" s="30"/>
      <c r="H11561" s="10" t="str">
        <f>IFERROR(IF(INDEX(Rooms[اعتماد القيمة],MATCH(الحجز!$D11561,Rooms[الشقة],0),1)&lt;=الحجز!$C11561,((INDEX(Rooms[القيمة],MATCH(الحجز!$D11561,Rooms[الشقة],0),1)*الحجز!$E11561)+G11561)-F11561,الحجز!$H11561),"")</f>
        <v/>
      </c>
      <c r="I11561" s="10" t="str">
        <f>IFERROR(VLOOKUP(D11561,Rooms[[الشقة]:[وصف]],4,FALSE),"")</f>
        <v/>
      </c>
      <c r="K11561" s="16" t="str">
        <f t="shared" si="361"/>
        <v/>
      </c>
    </row>
    <row r="11562" spans="2:11" x14ac:dyDescent="0.2">
      <c r="B11562" s="10" t="str">
        <f t="shared" si="360"/>
        <v/>
      </c>
      <c r="C11562" s="30"/>
      <c r="H11562" s="10" t="str">
        <f>IFERROR(IF(INDEX(Rooms[اعتماد القيمة],MATCH(الحجز!$D11562,Rooms[الشقة],0),1)&lt;=الحجز!$C11562,((INDEX(Rooms[القيمة],MATCH(الحجز!$D11562,Rooms[الشقة],0),1)*الحجز!$E11562)+G11562)-F11562,الحجز!$H11562),"")</f>
        <v/>
      </c>
      <c r="I11562" s="10" t="str">
        <f>IFERROR(VLOOKUP(D11562,Rooms[[الشقة]:[وصف]],4,FALSE),"")</f>
        <v/>
      </c>
      <c r="K11562" s="16" t="str">
        <f t="shared" si="361"/>
        <v/>
      </c>
    </row>
    <row r="11563" spans="2:11" x14ac:dyDescent="0.2">
      <c r="B11563" s="10" t="str">
        <f t="shared" si="360"/>
        <v/>
      </c>
      <c r="C11563" s="30"/>
      <c r="H11563" s="10" t="str">
        <f>IFERROR(IF(INDEX(Rooms[اعتماد القيمة],MATCH(الحجز!$D11563,Rooms[الشقة],0),1)&lt;=الحجز!$C11563,((INDEX(Rooms[القيمة],MATCH(الحجز!$D11563,Rooms[الشقة],0),1)*الحجز!$E11563)+G11563)-F11563,الحجز!$H11563),"")</f>
        <v/>
      </c>
      <c r="I11563" s="10" t="str">
        <f>IFERROR(VLOOKUP(D11563,Rooms[[الشقة]:[وصف]],4,FALSE),"")</f>
        <v/>
      </c>
      <c r="K11563" s="16" t="str">
        <f t="shared" si="361"/>
        <v/>
      </c>
    </row>
    <row r="11564" spans="2:11" x14ac:dyDescent="0.2">
      <c r="B11564" s="10" t="str">
        <f t="shared" si="360"/>
        <v/>
      </c>
      <c r="C11564" s="30"/>
      <c r="H11564" s="10" t="str">
        <f>IFERROR(IF(INDEX(Rooms[اعتماد القيمة],MATCH(الحجز!$D11564,Rooms[الشقة],0),1)&lt;=الحجز!$C11564,((INDEX(Rooms[القيمة],MATCH(الحجز!$D11564,Rooms[الشقة],0),1)*الحجز!$E11564)+G11564)-F11564,الحجز!$H11564),"")</f>
        <v/>
      </c>
      <c r="I11564" s="10" t="str">
        <f>IFERROR(VLOOKUP(D11564,Rooms[[الشقة]:[وصف]],4,FALSE),"")</f>
        <v/>
      </c>
      <c r="K11564" s="16" t="str">
        <f t="shared" si="361"/>
        <v/>
      </c>
    </row>
    <row r="11565" spans="2:11" x14ac:dyDescent="0.2">
      <c r="B11565" s="10" t="str">
        <f t="shared" si="360"/>
        <v/>
      </c>
      <c r="C11565" s="30"/>
      <c r="H11565" s="10" t="str">
        <f>IFERROR(IF(INDEX(Rooms[اعتماد القيمة],MATCH(الحجز!$D11565,Rooms[الشقة],0),1)&lt;=الحجز!$C11565,((INDEX(Rooms[القيمة],MATCH(الحجز!$D11565,Rooms[الشقة],0),1)*الحجز!$E11565)+G11565)-F11565,الحجز!$H11565),"")</f>
        <v/>
      </c>
      <c r="I11565" s="10" t="str">
        <f>IFERROR(VLOOKUP(D11565,Rooms[[الشقة]:[وصف]],4,FALSE),"")</f>
        <v/>
      </c>
      <c r="K11565" s="16" t="str">
        <f t="shared" si="361"/>
        <v/>
      </c>
    </row>
    <row r="11566" spans="2:11" x14ac:dyDescent="0.2">
      <c r="B11566" s="10" t="str">
        <f t="shared" si="360"/>
        <v/>
      </c>
      <c r="C11566" s="30"/>
      <c r="H11566" s="10" t="str">
        <f>IFERROR(IF(INDEX(Rooms[اعتماد القيمة],MATCH(الحجز!$D11566,Rooms[الشقة],0),1)&lt;=الحجز!$C11566,((INDEX(Rooms[القيمة],MATCH(الحجز!$D11566,Rooms[الشقة],0),1)*الحجز!$E11566)+G11566)-F11566,الحجز!$H11566),"")</f>
        <v/>
      </c>
      <c r="I11566" s="10" t="str">
        <f>IFERROR(VLOOKUP(D11566,Rooms[[الشقة]:[وصف]],4,FALSE),"")</f>
        <v/>
      </c>
      <c r="K11566" s="16" t="str">
        <f t="shared" si="361"/>
        <v/>
      </c>
    </row>
    <row r="11567" spans="2:11" x14ac:dyDescent="0.2">
      <c r="B11567" s="10" t="str">
        <f t="shared" si="360"/>
        <v/>
      </c>
      <c r="C11567" s="30"/>
      <c r="H11567" s="10" t="str">
        <f>IFERROR(IF(INDEX(Rooms[اعتماد القيمة],MATCH(الحجز!$D11567,Rooms[الشقة],0),1)&lt;=الحجز!$C11567,((INDEX(Rooms[القيمة],MATCH(الحجز!$D11567,Rooms[الشقة],0),1)*الحجز!$E11567)+G11567)-F11567,الحجز!$H11567),"")</f>
        <v/>
      </c>
      <c r="I11567" s="10" t="str">
        <f>IFERROR(VLOOKUP(D11567,Rooms[[الشقة]:[وصف]],4,FALSE),"")</f>
        <v/>
      </c>
      <c r="K11567" s="16" t="str">
        <f t="shared" si="361"/>
        <v/>
      </c>
    </row>
    <row r="11568" spans="2:11" x14ac:dyDescent="0.2">
      <c r="B11568" s="10" t="str">
        <f t="shared" si="360"/>
        <v/>
      </c>
      <c r="C11568" s="30"/>
      <c r="H11568" s="10" t="str">
        <f>IFERROR(IF(INDEX(Rooms[اعتماد القيمة],MATCH(الحجز!$D11568,Rooms[الشقة],0),1)&lt;=الحجز!$C11568,((INDEX(Rooms[القيمة],MATCH(الحجز!$D11568,Rooms[الشقة],0),1)*الحجز!$E11568)+G11568)-F11568,الحجز!$H11568),"")</f>
        <v/>
      </c>
      <c r="I11568" s="10" t="str">
        <f>IFERROR(VLOOKUP(D11568,Rooms[[الشقة]:[وصف]],4,FALSE),"")</f>
        <v/>
      </c>
      <c r="K11568" s="16" t="str">
        <f t="shared" si="361"/>
        <v/>
      </c>
    </row>
    <row r="11569" spans="2:11" x14ac:dyDescent="0.2">
      <c r="B11569" s="10" t="str">
        <f t="shared" si="360"/>
        <v/>
      </c>
      <c r="C11569" s="30"/>
      <c r="H11569" s="10" t="str">
        <f>IFERROR(IF(INDEX(Rooms[اعتماد القيمة],MATCH(الحجز!$D11569,Rooms[الشقة],0),1)&lt;=الحجز!$C11569,((INDEX(Rooms[القيمة],MATCH(الحجز!$D11569,Rooms[الشقة],0),1)*الحجز!$E11569)+G11569)-F11569,الحجز!$H11569),"")</f>
        <v/>
      </c>
      <c r="I11569" s="10" t="str">
        <f>IFERROR(VLOOKUP(D11569,Rooms[[الشقة]:[وصف]],4,FALSE),"")</f>
        <v/>
      </c>
      <c r="K11569" s="16" t="str">
        <f t="shared" si="361"/>
        <v/>
      </c>
    </row>
    <row r="11570" spans="2:11" x14ac:dyDescent="0.2">
      <c r="B11570" s="10" t="str">
        <f t="shared" si="360"/>
        <v/>
      </c>
      <c r="C11570" s="30"/>
      <c r="H11570" s="10" t="str">
        <f>IFERROR(IF(INDEX(Rooms[اعتماد القيمة],MATCH(الحجز!$D11570,Rooms[الشقة],0),1)&lt;=الحجز!$C11570,((INDEX(Rooms[القيمة],MATCH(الحجز!$D11570,Rooms[الشقة],0),1)*الحجز!$E11570)+G11570)-F11570,الحجز!$H11570),"")</f>
        <v/>
      </c>
      <c r="I11570" s="10" t="str">
        <f>IFERROR(VLOOKUP(D11570,Rooms[[الشقة]:[وصف]],4,FALSE),"")</f>
        <v/>
      </c>
      <c r="K11570" s="16" t="str">
        <f t="shared" si="361"/>
        <v/>
      </c>
    </row>
    <row r="11571" spans="2:11" x14ac:dyDescent="0.2">
      <c r="B11571" s="10" t="str">
        <f t="shared" si="360"/>
        <v/>
      </c>
      <c r="C11571" s="30"/>
      <c r="H11571" s="10" t="str">
        <f>IFERROR(IF(INDEX(Rooms[اعتماد القيمة],MATCH(الحجز!$D11571,Rooms[الشقة],0),1)&lt;=الحجز!$C11571,((INDEX(Rooms[القيمة],MATCH(الحجز!$D11571,Rooms[الشقة],0),1)*الحجز!$E11571)+G11571)-F11571,الحجز!$H11571),"")</f>
        <v/>
      </c>
      <c r="I11571" s="10" t="str">
        <f>IFERROR(VLOOKUP(D11571,Rooms[[الشقة]:[وصف]],4,FALSE),"")</f>
        <v/>
      </c>
      <c r="K11571" s="16" t="str">
        <f t="shared" si="361"/>
        <v/>
      </c>
    </row>
    <row r="11572" spans="2:11" x14ac:dyDescent="0.2">
      <c r="B11572" s="10" t="str">
        <f t="shared" si="360"/>
        <v/>
      </c>
      <c r="C11572" s="30"/>
      <c r="H11572" s="10" t="str">
        <f>IFERROR(IF(INDEX(Rooms[اعتماد القيمة],MATCH(الحجز!$D11572,Rooms[الشقة],0),1)&lt;=الحجز!$C11572,((INDEX(Rooms[القيمة],MATCH(الحجز!$D11572,Rooms[الشقة],0),1)*الحجز!$E11572)+G11572)-F11572,الحجز!$H11572),"")</f>
        <v/>
      </c>
      <c r="I11572" s="10" t="str">
        <f>IFERROR(VLOOKUP(D11572,Rooms[[الشقة]:[وصف]],4,FALSE),"")</f>
        <v/>
      </c>
      <c r="K11572" s="16" t="str">
        <f t="shared" si="361"/>
        <v/>
      </c>
    </row>
    <row r="11573" spans="2:11" x14ac:dyDescent="0.2">
      <c r="B11573" s="10" t="str">
        <f t="shared" si="360"/>
        <v/>
      </c>
      <c r="C11573" s="30"/>
      <c r="H11573" s="10" t="str">
        <f>IFERROR(IF(INDEX(Rooms[اعتماد القيمة],MATCH(الحجز!$D11573,Rooms[الشقة],0),1)&lt;=الحجز!$C11573,((INDEX(Rooms[القيمة],MATCH(الحجز!$D11573,Rooms[الشقة],0),1)*الحجز!$E11573)+G11573)-F11573,الحجز!$H11573),"")</f>
        <v/>
      </c>
      <c r="I11573" s="10" t="str">
        <f>IFERROR(VLOOKUP(D11573,Rooms[[الشقة]:[وصف]],4,FALSE),"")</f>
        <v/>
      </c>
      <c r="K11573" s="16" t="str">
        <f t="shared" si="361"/>
        <v/>
      </c>
    </row>
    <row r="11574" spans="2:11" x14ac:dyDescent="0.2">
      <c r="B11574" s="10" t="str">
        <f t="shared" si="360"/>
        <v/>
      </c>
      <c r="C11574" s="30"/>
      <c r="H11574" s="10" t="str">
        <f>IFERROR(IF(INDEX(Rooms[اعتماد القيمة],MATCH(الحجز!$D11574,Rooms[الشقة],0),1)&lt;=الحجز!$C11574,((INDEX(Rooms[القيمة],MATCH(الحجز!$D11574,Rooms[الشقة],0),1)*الحجز!$E11574)+G11574)-F11574,الحجز!$H11574),"")</f>
        <v/>
      </c>
      <c r="I11574" s="10" t="str">
        <f>IFERROR(VLOOKUP(D11574,Rooms[[الشقة]:[وصف]],4,FALSE),"")</f>
        <v/>
      </c>
      <c r="K11574" s="16" t="str">
        <f t="shared" si="361"/>
        <v/>
      </c>
    </row>
    <row r="11575" spans="2:11" x14ac:dyDescent="0.2">
      <c r="B11575" s="10" t="str">
        <f t="shared" si="360"/>
        <v/>
      </c>
      <c r="C11575" s="30"/>
      <c r="H11575" s="10" t="str">
        <f>IFERROR(IF(INDEX(Rooms[اعتماد القيمة],MATCH(الحجز!$D11575,Rooms[الشقة],0),1)&lt;=الحجز!$C11575,((INDEX(Rooms[القيمة],MATCH(الحجز!$D11575,Rooms[الشقة],0),1)*الحجز!$E11575)+G11575)-F11575,الحجز!$H11575),"")</f>
        <v/>
      </c>
      <c r="I11575" s="10" t="str">
        <f>IFERROR(VLOOKUP(D11575,Rooms[[الشقة]:[وصف]],4,FALSE),"")</f>
        <v/>
      </c>
      <c r="K11575" s="16" t="str">
        <f t="shared" si="361"/>
        <v/>
      </c>
    </row>
    <row r="11576" spans="2:11" x14ac:dyDescent="0.2">
      <c r="B11576" s="10" t="str">
        <f t="shared" si="360"/>
        <v/>
      </c>
      <c r="C11576" s="30"/>
      <c r="H11576" s="10" t="str">
        <f>IFERROR(IF(INDEX(Rooms[اعتماد القيمة],MATCH(الحجز!$D11576,Rooms[الشقة],0),1)&lt;=الحجز!$C11576,((INDEX(Rooms[القيمة],MATCH(الحجز!$D11576,Rooms[الشقة],0),1)*الحجز!$E11576)+G11576)-F11576,الحجز!$H11576),"")</f>
        <v/>
      </c>
      <c r="I11576" s="10" t="str">
        <f>IFERROR(VLOOKUP(D11576,Rooms[[الشقة]:[وصف]],4,FALSE),"")</f>
        <v/>
      </c>
      <c r="K11576" s="16" t="str">
        <f t="shared" si="361"/>
        <v/>
      </c>
    </row>
    <row r="11577" spans="2:11" x14ac:dyDescent="0.2">
      <c r="B11577" s="10" t="str">
        <f t="shared" si="360"/>
        <v/>
      </c>
      <c r="C11577" s="30"/>
      <c r="H11577" s="10" t="str">
        <f>IFERROR(IF(INDEX(Rooms[اعتماد القيمة],MATCH(الحجز!$D11577,Rooms[الشقة],0),1)&lt;=الحجز!$C11577,((INDEX(Rooms[القيمة],MATCH(الحجز!$D11577,Rooms[الشقة],0),1)*الحجز!$E11577)+G11577)-F11577,الحجز!$H11577),"")</f>
        <v/>
      </c>
      <c r="I11577" s="10" t="str">
        <f>IFERROR(VLOOKUP(D11577,Rooms[[الشقة]:[وصف]],4,FALSE),"")</f>
        <v/>
      </c>
      <c r="K11577" s="16" t="str">
        <f t="shared" si="361"/>
        <v/>
      </c>
    </row>
    <row r="11578" spans="2:11" x14ac:dyDescent="0.2">
      <c r="B11578" s="10" t="str">
        <f t="shared" si="360"/>
        <v/>
      </c>
      <c r="C11578" s="30"/>
      <c r="H11578" s="10" t="str">
        <f>IFERROR(IF(INDEX(Rooms[اعتماد القيمة],MATCH(الحجز!$D11578,Rooms[الشقة],0),1)&lt;=الحجز!$C11578,((INDEX(Rooms[القيمة],MATCH(الحجز!$D11578,Rooms[الشقة],0),1)*الحجز!$E11578)+G11578)-F11578,الحجز!$H11578),"")</f>
        <v/>
      </c>
      <c r="I11578" s="10" t="str">
        <f>IFERROR(VLOOKUP(D11578,Rooms[[الشقة]:[وصف]],4,FALSE),"")</f>
        <v/>
      </c>
      <c r="K11578" s="16" t="str">
        <f t="shared" si="361"/>
        <v/>
      </c>
    </row>
    <row r="11579" spans="2:11" x14ac:dyDescent="0.2">
      <c r="B11579" s="10" t="str">
        <f t="shared" si="360"/>
        <v/>
      </c>
      <c r="C11579" s="30"/>
      <c r="H11579" s="10" t="str">
        <f>IFERROR(IF(INDEX(Rooms[اعتماد القيمة],MATCH(الحجز!$D11579,Rooms[الشقة],0),1)&lt;=الحجز!$C11579,((INDEX(Rooms[القيمة],MATCH(الحجز!$D11579,Rooms[الشقة],0),1)*الحجز!$E11579)+G11579)-F11579,الحجز!$H11579),"")</f>
        <v/>
      </c>
      <c r="I11579" s="10" t="str">
        <f>IFERROR(VLOOKUP(D11579,Rooms[[الشقة]:[وصف]],4,FALSE),"")</f>
        <v/>
      </c>
      <c r="K11579" s="16" t="str">
        <f t="shared" si="361"/>
        <v/>
      </c>
    </row>
    <row r="11580" spans="2:11" x14ac:dyDescent="0.2">
      <c r="B11580" s="10" t="str">
        <f t="shared" si="360"/>
        <v/>
      </c>
      <c r="C11580" s="30"/>
      <c r="H11580" s="10" t="str">
        <f>IFERROR(IF(INDEX(Rooms[اعتماد القيمة],MATCH(الحجز!$D11580,Rooms[الشقة],0),1)&lt;=الحجز!$C11580,((INDEX(Rooms[القيمة],MATCH(الحجز!$D11580,Rooms[الشقة],0),1)*الحجز!$E11580)+G11580)-F11580,الحجز!$H11580),"")</f>
        <v/>
      </c>
      <c r="I11580" s="10" t="str">
        <f>IFERROR(VLOOKUP(D11580,Rooms[[الشقة]:[وصف]],4,FALSE),"")</f>
        <v/>
      </c>
      <c r="K11580" s="16" t="str">
        <f t="shared" si="361"/>
        <v/>
      </c>
    </row>
    <row r="11581" spans="2:11" x14ac:dyDescent="0.2">
      <c r="B11581" s="10" t="str">
        <f t="shared" si="360"/>
        <v/>
      </c>
      <c r="C11581" s="30"/>
      <c r="H11581" s="10" t="str">
        <f>IFERROR(IF(INDEX(Rooms[اعتماد القيمة],MATCH(الحجز!$D11581,Rooms[الشقة],0),1)&lt;=الحجز!$C11581,((INDEX(Rooms[القيمة],MATCH(الحجز!$D11581,Rooms[الشقة],0),1)*الحجز!$E11581)+G11581)-F11581,الحجز!$H11581),"")</f>
        <v/>
      </c>
      <c r="I11581" s="10" t="str">
        <f>IFERROR(VLOOKUP(D11581,Rooms[[الشقة]:[وصف]],4,FALSE),"")</f>
        <v/>
      </c>
      <c r="K11581" s="16" t="str">
        <f t="shared" si="361"/>
        <v/>
      </c>
    </row>
    <row r="11582" spans="2:11" x14ac:dyDescent="0.2">
      <c r="B11582" s="10" t="str">
        <f t="shared" si="360"/>
        <v/>
      </c>
      <c r="C11582" s="30"/>
      <c r="H11582" s="10" t="str">
        <f>IFERROR(IF(INDEX(Rooms[اعتماد القيمة],MATCH(الحجز!$D11582,Rooms[الشقة],0),1)&lt;=الحجز!$C11582,((INDEX(Rooms[القيمة],MATCH(الحجز!$D11582,Rooms[الشقة],0),1)*الحجز!$E11582)+G11582)-F11582,الحجز!$H11582),"")</f>
        <v/>
      </c>
      <c r="I11582" s="10" t="str">
        <f>IFERROR(VLOOKUP(D11582,Rooms[[الشقة]:[وصف]],4,FALSE),"")</f>
        <v/>
      </c>
      <c r="K11582" s="16" t="str">
        <f t="shared" si="361"/>
        <v/>
      </c>
    </row>
    <row r="11583" spans="2:11" x14ac:dyDescent="0.2">
      <c r="B11583" s="10" t="str">
        <f t="shared" si="360"/>
        <v/>
      </c>
      <c r="C11583" s="30"/>
      <c r="H11583" s="10" t="str">
        <f>IFERROR(IF(INDEX(Rooms[اعتماد القيمة],MATCH(الحجز!$D11583,Rooms[الشقة],0),1)&lt;=الحجز!$C11583,((INDEX(Rooms[القيمة],MATCH(الحجز!$D11583,Rooms[الشقة],0),1)*الحجز!$E11583)+G11583)-F11583,الحجز!$H11583),"")</f>
        <v/>
      </c>
      <c r="I11583" s="10" t="str">
        <f>IFERROR(VLOOKUP(D11583,Rooms[[الشقة]:[وصف]],4,FALSE),"")</f>
        <v/>
      </c>
      <c r="K11583" s="16" t="str">
        <f t="shared" si="361"/>
        <v/>
      </c>
    </row>
    <row r="11584" spans="2:11" x14ac:dyDescent="0.2">
      <c r="B11584" s="10" t="str">
        <f t="shared" si="360"/>
        <v/>
      </c>
      <c r="C11584" s="30"/>
      <c r="H11584" s="10" t="str">
        <f>IFERROR(IF(INDEX(Rooms[اعتماد القيمة],MATCH(الحجز!$D11584,Rooms[الشقة],0),1)&lt;=الحجز!$C11584,((INDEX(Rooms[القيمة],MATCH(الحجز!$D11584,Rooms[الشقة],0),1)*الحجز!$E11584)+G11584)-F11584,الحجز!$H11584),"")</f>
        <v/>
      </c>
      <c r="I11584" s="10" t="str">
        <f>IFERROR(VLOOKUP(D11584,Rooms[[الشقة]:[وصف]],4,FALSE),"")</f>
        <v/>
      </c>
      <c r="K11584" s="16" t="str">
        <f t="shared" si="361"/>
        <v/>
      </c>
    </row>
    <row r="11585" spans="2:11" x14ac:dyDescent="0.2">
      <c r="B11585" s="10" t="str">
        <f t="shared" si="360"/>
        <v/>
      </c>
      <c r="C11585" s="30"/>
      <c r="H11585" s="10" t="str">
        <f>IFERROR(IF(INDEX(Rooms[اعتماد القيمة],MATCH(الحجز!$D11585,Rooms[الشقة],0),1)&lt;=الحجز!$C11585,((INDEX(Rooms[القيمة],MATCH(الحجز!$D11585,Rooms[الشقة],0),1)*الحجز!$E11585)+G11585)-F11585,الحجز!$H11585),"")</f>
        <v/>
      </c>
      <c r="I11585" s="10" t="str">
        <f>IFERROR(VLOOKUP(D11585,Rooms[[الشقة]:[وصف]],4,FALSE),"")</f>
        <v/>
      </c>
      <c r="K11585" s="16" t="str">
        <f t="shared" si="361"/>
        <v/>
      </c>
    </row>
    <row r="11586" spans="2:11" x14ac:dyDescent="0.2">
      <c r="B11586" s="10" t="str">
        <f t="shared" si="360"/>
        <v/>
      </c>
      <c r="C11586" s="30"/>
      <c r="H11586" s="10" t="str">
        <f>IFERROR(IF(INDEX(Rooms[اعتماد القيمة],MATCH(الحجز!$D11586,Rooms[الشقة],0),1)&lt;=الحجز!$C11586,((INDEX(Rooms[القيمة],MATCH(الحجز!$D11586,Rooms[الشقة],0),1)*الحجز!$E11586)+G11586)-F11586,الحجز!$H11586),"")</f>
        <v/>
      </c>
      <c r="I11586" s="10" t="str">
        <f>IFERROR(VLOOKUP(D11586,Rooms[[الشقة]:[وصف]],4,FALSE),"")</f>
        <v/>
      </c>
      <c r="K11586" s="16" t="str">
        <f t="shared" si="361"/>
        <v/>
      </c>
    </row>
    <row r="11587" spans="2:11" x14ac:dyDescent="0.2">
      <c r="B11587" s="10" t="str">
        <f t="shared" si="360"/>
        <v/>
      </c>
      <c r="C11587" s="30"/>
      <c r="H11587" s="10" t="str">
        <f>IFERROR(IF(INDEX(Rooms[اعتماد القيمة],MATCH(الحجز!$D11587,Rooms[الشقة],0),1)&lt;=الحجز!$C11587,((INDEX(Rooms[القيمة],MATCH(الحجز!$D11587,Rooms[الشقة],0),1)*الحجز!$E11587)+G11587)-F11587,الحجز!$H11587),"")</f>
        <v/>
      </c>
      <c r="I11587" s="10" t="str">
        <f>IFERROR(VLOOKUP(D11587,Rooms[[الشقة]:[وصف]],4,FALSE),"")</f>
        <v/>
      </c>
      <c r="K11587" s="16" t="str">
        <f t="shared" si="361"/>
        <v/>
      </c>
    </row>
    <row r="11588" spans="2:11" x14ac:dyDescent="0.2">
      <c r="B11588" s="10" t="str">
        <f t="shared" si="360"/>
        <v/>
      </c>
      <c r="C11588" s="30"/>
      <c r="H11588" s="10" t="str">
        <f>IFERROR(IF(INDEX(Rooms[اعتماد القيمة],MATCH(الحجز!$D11588,Rooms[الشقة],0),1)&lt;=الحجز!$C11588,((INDEX(Rooms[القيمة],MATCH(الحجز!$D11588,Rooms[الشقة],0),1)*الحجز!$E11588)+G11588)-F11588,الحجز!$H11588),"")</f>
        <v/>
      </c>
      <c r="I11588" s="10" t="str">
        <f>IFERROR(VLOOKUP(D11588,Rooms[[الشقة]:[وصف]],4,FALSE),"")</f>
        <v/>
      </c>
      <c r="K11588" s="16" t="str">
        <f t="shared" si="361"/>
        <v/>
      </c>
    </row>
    <row r="11589" spans="2:11" x14ac:dyDescent="0.2">
      <c r="B11589" s="10" t="str">
        <f t="shared" ref="B11589:B11652" si="362">IF(C11589&lt;&gt;"",ROW(A11586),"")</f>
        <v/>
      </c>
      <c r="C11589" s="30"/>
      <c r="H11589" s="10" t="str">
        <f>IFERROR(IF(INDEX(Rooms[اعتماد القيمة],MATCH(الحجز!$D11589,Rooms[الشقة],0),1)&lt;=الحجز!$C11589,((INDEX(Rooms[القيمة],MATCH(الحجز!$D11589,Rooms[الشقة],0),1)*الحجز!$E11589)+G11589)-F11589,الحجز!$H11589),"")</f>
        <v/>
      </c>
      <c r="I11589" s="10" t="str">
        <f>IFERROR(VLOOKUP(D11589,Rooms[[الشقة]:[وصف]],4,FALSE),"")</f>
        <v/>
      </c>
      <c r="K11589" s="16" t="str">
        <f t="shared" ref="K11589:K11652" si="363">IF(AND(E11589="",C11589=""),"",C11589+(IF(E11589&lt;1,E11589,(E11589-1))))</f>
        <v/>
      </c>
    </row>
    <row r="11590" spans="2:11" x14ac:dyDescent="0.2">
      <c r="B11590" s="10" t="str">
        <f t="shared" si="362"/>
        <v/>
      </c>
      <c r="C11590" s="30"/>
      <c r="H11590" s="10" t="str">
        <f>IFERROR(IF(INDEX(Rooms[اعتماد القيمة],MATCH(الحجز!$D11590,Rooms[الشقة],0),1)&lt;=الحجز!$C11590,((INDEX(Rooms[القيمة],MATCH(الحجز!$D11590,Rooms[الشقة],0),1)*الحجز!$E11590)+G11590)-F11590,الحجز!$H11590),"")</f>
        <v/>
      </c>
      <c r="I11590" s="10" t="str">
        <f>IFERROR(VLOOKUP(D11590,Rooms[[الشقة]:[وصف]],4,FALSE),"")</f>
        <v/>
      </c>
      <c r="K11590" s="16" t="str">
        <f t="shared" si="363"/>
        <v/>
      </c>
    </row>
    <row r="11591" spans="2:11" x14ac:dyDescent="0.2">
      <c r="B11591" s="10" t="str">
        <f t="shared" si="362"/>
        <v/>
      </c>
      <c r="C11591" s="30"/>
      <c r="H11591" s="10" t="str">
        <f>IFERROR(IF(INDEX(Rooms[اعتماد القيمة],MATCH(الحجز!$D11591,Rooms[الشقة],0),1)&lt;=الحجز!$C11591,((INDEX(Rooms[القيمة],MATCH(الحجز!$D11591,Rooms[الشقة],0),1)*الحجز!$E11591)+G11591)-F11591,الحجز!$H11591),"")</f>
        <v/>
      </c>
      <c r="I11591" s="10" t="str">
        <f>IFERROR(VLOOKUP(D11591,Rooms[[الشقة]:[وصف]],4,FALSE),"")</f>
        <v/>
      </c>
      <c r="K11591" s="16" t="str">
        <f t="shared" si="363"/>
        <v/>
      </c>
    </row>
    <row r="11592" spans="2:11" x14ac:dyDescent="0.2">
      <c r="B11592" s="10" t="str">
        <f t="shared" si="362"/>
        <v/>
      </c>
      <c r="C11592" s="30"/>
      <c r="H11592" s="10" t="str">
        <f>IFERROR(IF(INDEX(Rooms[اعتماد القيمة],MATCH(الحجز!$D11592,Rooms[الشقة],0),1)&lt;=الحجز!$C11592,((INDEX(Rooms[القيمة],MATCH(الحجز!$D11592,Rooms[الشقة],0),1)*الحجز!$E11592)+G11592)-F11592,الحجز!$H11592),"")</f>
        <v/>
      </c>
      <c r="I11592" s="10" t="str">
        <f>IFERROR(VLOOKUP(D11592,Rooms[[الشقة]:[وصف]],4,FALSE),"")</f>
        <v/>
      </c>
      <c r="K11592" s="16" t="str">
        <f t="shared" si="363"/>
        <v/>
      </c>
    </row>
    <row r="11593" spans="2:11" x14ac:dyDescent="0.2">
      <c r="B11593" s="10" t="str">
        <f t="shared" si="362"/>
        <v/>
      </c>
      <c r="C11593" s="30"/>
      <c r="H11593" s="10" t="str">
        <f>IFERROR(IF(INDEX(Rooms[اعتماد القيمة],MATCH(الحجز!$D11593,Rooms[الشقة],0),1)&lt;=الحجز!$C11593,((INDEX(Rooms[القيمة],MATCH(الحجز!$D11593,Rooms[الشقة],0),1)*الحجز!$E11593)+G11593)-F11593,الحجز!$H11593),"")</f>
        <v/>
      </c>
      <c r="I11593" s="10" t="str">
        <f>IFERROR(VLOOKUP(D11593,Rooms[[الشقة]:[وصف]],4,FALSE),"")</f>
        <v/>
      </c>
      <c r="K11593" s="16" t="str">
        <f t="shared" si="363"/>
        <v/>
      </c>
    </row>
    <row r="11594" spans="2:11" x14ac:dyDescent="0.2">
      <c r="B11594" s="10" t="str">
        <f t="shared" si="362"/>
        <v/>
      </c>
      <c r="C11594" s="30"/>
      <c r="H11594" s="10" t="str">
        <f>IFERROR(IF(INDEX(Rooms[اعتماد القيمة],MATCH(الحجز!$D11594,Rooms[الشقة],0),1)&lt;=الحجز!$C11594,((INDEX(Rooms[القيمة],MATCH(الحجز!$D11594,Rooms[الشقة],0),1)*الحجز!$E11594)+G11594)-F11594,الحجز!$H11594),"")</f>
        <v/>
      </c>
      <c r="I11594" s="10" t="str">
        <f>IFERROR(VLOOKUP(D11594,Rooms[[الشقة]:[وصف]],4,FALSE),"")</f>
        <v/>
      </c>
      <c r="K11594" s="16" t="str">
        <f t="shared" si="363"/>
        <v/>
      </c>
    </row>
    <row r="11595" spans="2:11" x14ac:dyDescent="0.2">
      <c r="B11595" s="10" t="str">
        <f t="shared" si="362"/>
        <v/>
      </c>
      <c r="C11595" s="30"/>
      <c r="H11595" s="10" t="str">
        <f>IFERROR(IF(INDEX(Rooms[اعتماد القيمة],MATCH(الحجز!$D11595,Rooms[الشقة],0),1)&lt;=الحجز!$C11595,((INDEX(Rooms[القيمة],MATCH(الحجز!$D11595,Rooms[الشقة],0),1)*الحجز!$E11595)+G11595)-F11595,الحجز!$H11595),"")</f>
        <v/>
      </c>
      <c r="I11595" s="10" t="str">
        <f>IFERROR(VLOOKUP(D11595,Rooms[[الشقة]:[وصف]],4,FALSE),"")</f>
        <v/>
      </c>
      <c r="K11595" s="16" t="str">
        <f t="shared" si="363"/>
        <v/>
      </c>
    </row>
    <row r="11596" spans="2:11" x14ac:dyDescent="0.2">
      <c r="B11596" s="10" t="str">
        <f t="shared" si="362"/>
        <v/>
      </c>
      <c r="C11596" s="30"/>
      <c r="H11596" s="10" t="str">
        <f>IFERROR(IF(INDEX(Rooms[اعتماد القيمة],MATCH(الحجز!$D11596,Rooms[الشقة],0),1)&lt;=الحجز!$C11596,((INDEX(Rooms[القيمة],MATCH(الحجز!$D11596,Rooms[الشقة],0),1)*الحجز!$E11596)+G11596)-F11596,الحجز!$H11596),"")</f>
        <v/>
      </c>
      <c r="I11596" s="10" t="str">
        <f>IFERROR(VLOOKUP(D11596,Rooms[[الشقة]:[وصف]],4,FALSE),"")</f>
        <v/>
      </c>
      <c r="K11596" s="16" t="str">
        <f t="shared" si="363"/>
        <v/>
      </c>
    </row>
    <row r="11597" spans="2:11" x14ac:dyDescent="0.2">
      <c r="B11597" s="10" t="str">
        <f t="shared" si="362"/>
        <v/>
      </c>
      <c r="C11597" s="30"/>
      <c r="H11597" s="10" t="str">
        <f>IFERROR(IF(INDEX(Rooms[اعتماد القيمة],MATCH(الحجز!$D11597,Rooms[الشقة],0),1)&lt;=الحجز!$C11597,((INDEX(Rooms[القيمة],MATCH(الحجز!$D11597,Rooms[الشقة],0),1)*الحجز!$E11597)+G11597)-F11597,الحجز!$H11597),"")</f>
        <v/>
      </c>
      <c r="I11597" s="10" t="str">
        <f>IFERROR(VLOOKUP(D11597,Rooms[[الشقة]:[وصف]],4,FALSE),"")</f>
        <v/>
      </c>
      <c r="K11597" s="16" t="str">
        <f t="shared" si="363"/>
        <v/>
      </c>
    </row>
    <row r="11598" spans="2:11" x14ac:dyDescent="0.2">
      <c r="B11598" s="10" t="str">
        <f t="shared" si="362"/>
        <v/>
      </c>
      <c r="C11598" s="30"/>
      <c r="H11598" s="10" t="str">
        <f>IFERROR(IF(INDEX(Rooms[اعتماد القيمة],MATCH(الحجز!$D11598,Rooms[الشقة],0),1)&lt;=الحجز!$C11598,((INDEX(Rooms[القيمة],MATCH(الحجز!$D11598,Rooms[الشقة],0),1)*الحجز!$E11598)+G11598)-F11598,الحجز!$H11598),"")</f>
        <v/>
      </c>
      <c r="I11598" s="10" t="str">
        <f>IFERROR(VLOOKUP(D11598,Rooms[[الشقة]:[وصف]],4,FALSE),"")</f>
        <v/>
      </c>
      <c r="K11598" s="16" t="str">
        <f t="shared" si="363"/>
        <v/>
      </c>
    </row>
    <row r="11599" spans="2:11" x14ac:dyDescent="0.2">
      <c r="B11599" s="10" t="str">
        <f t="shared" si="362"/>
        <v/>
      </c>
      <c r="C11599" s="30"/>
      <c r="H11599" s="10" t="str">
        <f>IFERROR(IF(INDEX(Rooms[اعتماد القيمة],MATCH(الحجز!$D11599,Rooms[الشقة],0),1)&lt;=الحجز!$C11599,((INDEX(Rooms[القيمة],MATCH(الحجز!$D11599,Rooms[الشقة],0),1)*الحجز!$E11599)+G11599)-F11599,الحجز!$H11599),"")</f>
        <v/>
      </c>
      <c r="I11599" s="10" t="str">
        <f>IFERROR(VLOOKUP(D11599,Rooms[[الشقة]:[وصف]],4,FALSE),"")</f>
        <v/>
      </c>
      <c r="K11599" s="16" t="str">
        <f t="shared" si="363"/>
        <v/>
      </c>
    </row>
    <row r="11600" spans="2:11" x14ac:dyDescent="0.2">
      <c r="B11600" s="10" t="str">
        <f t="shared" si="362"/>
        <v/>
      </c>
      <c r="C11600" s="30"/>
      <c r="H11600" s="10" t="str">
        <f>IFERROR(IF(INDEX(Rooms[اعتماد القيمة],MATCH(الحجز!$D11600,Rooms[الشقة],0),1)&lt;=الحجز!$C11600,((INDEX(Rooms[القيمة],MATCH(الحجز!$D11600,Rooms[الشقة],0),1)*الحجز!$E11600)+G11600)-F11600,الحجز!$H11600),"")</f>
        <v/>
      </c>
      <c r="I11600" s="10" t="str">
        <f>IFERROR(VLOOKUP(D11600,Rooms[[الشقة]:[وصف]],4,FALSE),"")</f>
        <v/>
      </c>
      <c r="K11600" s="16" t="str">
        <f t="shared" si="363"/>
        <v/>
      </c>
    </row>
    <row r="11601" spans="2:11" x14ac:dyDescent="0.2">
      <c r="B11601" s="10" t="str">
        <f t="shared" si="362"/>
        <v/>
      </c>
      <c r="C11601" s="30"/>
      <c r="H11601" s="10" t="str">
        <f>IFERROR(IF(INDEX(Rooms[اعتماد القيمة],MATCH(الحجز!$D11601,Rooms[الشقة],0),1)&lt;=الحجز!$C11601,((INDEX(Rooms[القيمة],MATCH(الحجز!$D11601,Rooms[الشقة],0),1)*الحجز!$E11601)+G11601)-F11601,الحجز!$H11601),"")</f>
        <v/>
      </c>
      <c r="I11601" s="10" t="str">
        <f>IFERROR(VLOOKUP(D11601,Rooms[[الشقة]:[وصف]],4,FALSE),"")</f>
        <v/>
      </c>
      <c r="K11601" s="16" t="str">
        <f t="shared" si="363"/>
        <v/>
      </c>
    </row>
    <row r="11602" spans="2:11" x14ac:dyDescent="0.2">
      <c r="B11602" s="10" t="str">
        <f t="shared" si="362"/>
        <v/>
      </c>
      <c r="C11602" s="30"/>
      <c r="H11602" s="10" t="str">
        <f>IFERROR(IF(INDEX(Rooms[اعتماد القيمة],MATCH(الحجز!$D11602,Rooms[الشقة],0),1)&lt;=الحجز!$C11602,((INDEX(Rooms[القيمة],MATCH(الحجز!$D11602,Rooms[الشقة],0),1)*الحجز!$E11602)+G11602)-F11602,الحجز!$H11602),"")</f>
        <v/>
      </c>
      <c r="I11602" s="10" t="str">
        <f>IFERROR(VLOOKUP(D11602,Rooms[[الشقة]:[وصف]],4,FALSE),"")</f>
        <v/>
      </c>
      <c r="K11602" s="16" t="str">
        <f t="shared" si="363"/>
        <v/>
      </c>
    </row>
    <row r="11603" spans="2:11" x14ac:dyDescent="0.2">
      <c r="B11603" s="10" t="str">
        <f t="shared" si="362"/>
        <v/>
      </c>
      <c r="C11603" s="30"/>
      <c r="H11603" s="10" t="str">
        <f>IFERROR(IF(INDEX(Rooms[اعتماد القيمة],MATCH(الحجز!$D11603,Rooms[الشقة],0),1)&lt;=الحجز!$C11603,((INDEX(Rooms[القيمة],MATCH(الحجز!$D11603,Rooms[الشقة],0),1)*الحجز!$E11603)+G11603)-F11603,الحجز!$H11603),"")</f>
        <v/>
      </c>
      <c r="I11603" s="10" t="str">
        <f>IFERROR(VLOOKUP(D11603,Rooms[[الشقة]:[وصف]],4,FALSE),"")</f>
        <v/>
      </c>
      <c r="K11603" s="16" t="str">
        <f t="shared" si="363"/>
        <v/>
      </c>
    </row>
    <row r="11604" spans="2:11" x14ac:dyDescent="0.2">
      <c r="B11604" s="10" t="str">
        <f t="shared" si="362"/>
        <v/>
      </c>
      <c r="C11604" s="30"/>
      <c r="H11604" s="10" t="str">
        <f>IFERROR(IF(INDEX(Rooms[اعتماد القيمة],MATCH(الحجز!$D11604,Rooms[الشقة],0),1)&lt;=الحجز!$C11604,((INDEX(Rooms[القيمة],MATCH(الحجز!$D11604,Rooms[الشقة],0),1)*الحجز!$E11604)+G11604)-F11604,الحجز!$H11604),"")</f>
        <v/>
      </c>
      <c r="I11604" s="10" t="str">
        <f>IFERROR(VLOOKUP(D11604,Rooms[[الشقة]:[وصف]],4,FALSE),"")</f>
        <v/>
      </c>
      <c r="K11604" s="16" t="str">
        <f t="shared" si="363"/>
        <v/>
      </c>
    </row>
    <row r="11605" spans="2:11" x14ac:dyDescent="0.2">
      <c r="B11605" s="10" t="str">
        <f t="shared" si="362"/>
        <v/>
      </c>
      <c r="C11605" s="30"/>
      <c r="H11605" s="10" t="str">
        <f>IFERROR(IF(INDEX(Rooms[اعتماد القيمة],MATCH(الحجز!$D11605,Rooms[الشقة],0),1)&lt;=الحجز!$C11605,((INDEX(Rooms[القيمة],MATCH(الحجز!$D11605,Rooms[الشقة],0),1)*الحجز!$E11605)+G11605)-F11605,الحجز!$H11605),"")</f>
        <v/>
      </c>
      <c r="I11605" s="10" t="str">
        <f>IFERROR(VLOOKUP(D11605,Rooms[[الشقة]:[وصف]],4,FALSE),"")</f>
        <v/>
      </c>
      <c r="K11605" s="16" t="str">
        <f t="shared" si="363"/>
        <v/>
      </c>
    </row>
    <row r="11606" spans="2:11" x14ac:dyDescent="0.2">
      <c r="B11606" s="10" t="str">
        <f t="shared" si="362"/>
        <v/>
      </c>
      <c r="C11606" s="30"/>
      <c r="H11606" s="10" t="str">
        <f>IFERROR(IF(INDEX(Rooms[اعتماد القيمة],MATCH(الحجز!$D11606,Rooms[الشقة],0),1)&lt;=الحجز!$C11606,((INDEX(Rooms[القيمة],MATCH(الحجز!$D11606,Rooms[الشقة],0),1)*الحجز!$E11606)+G11606)-F11606,الحجز!$H11606),"")</f>
        <v/>
      </c>
      <c r="I11606" s="10" t="str">
        <f>IFERROR(VLOOKUP(D11606,Rooms[[الشقة]:[وصف]],4,FALSE),"")</f>
        <v/>
      </c>
      <c r="K11606" s="16" t="str">
        <f t="shared" si="363"/>
        <v/>
      </c>
    </row>
    <row r="11607" spans="2:11" x14ac:dyDescent="0.2">
      <c r="B11607" s="10" t="str">
        <f t="shared" si="362"/>
        <v/>
      </c>
      <c r="C11607" s="30"/>
      <c r="H11607" s="10" t="str">
        <f>IFERROR(IF(INDEX(Rooms[اعتماد القيمة],MATCH(الحجز!$D11607,Rooms[الشقة],0),1)&lt;=الحجز!$C11607,((INDEX(Rooms[القيمة],MATCH(الحجز!$D11607,Rooms[الشقة],0),1)*الحجز!$E11607)+G11607)-F11607,الحجز!$H11607),"")</f>
        <v/>
      </c>
      <c r="I11607" s="10" t="str">
        <f>IFERROR(VLOOKUP(D11607,Rooms[[الشقة]:[وصف]],4,FALSE),"")</f>
        <v/>
      </c>
      <c r="K11607" s="16" t="str">
        <f t="shared" si="363"/>
        <v/>
      </c>
    </row>
    <row r="11608" spans="2:11" x14ac:dyDescent="0.2">
      <c r="B11608" s="10" t="str">
        <f t="shared" si="362"/>
        <v/>
      </c>
      <c r="C11608" s="30"/>
      <c r="H11608" s="10" t="str">
        <f>IFERROR(IF(INDEX(Rooms[اعتماد القيمة],MATCH(الحجز!$D11608,Rooms[الشقة],0),1)&lt;=الحجز!$C11608,((INDEX(Rooms[القيمة],MATCH(الحجز!$D11608,Rooms[الشقة],0),1)*الحجز!$E11608)+G11608)-F11608,الحجز!$H11608),"")</f>
        <v/>
      </c>
      <c r="I11608" s="10" t="str">
        <f>IFERROR(VLOOKUP(D11608,Rooms[[الشقة]:[وصف]],4,FALSE),"")</f>
        <v/>
      </c>
      <c r="K11608" s="16" t="str">
        <f t="shared" si="363"/>
        <v/>
      </c>
    </row>
    <row r="11609" spans="2:11" x14ac:dyDescent="0.2">
      <c r="B11609" s="10" t="str">
        <f t="shared" si="362"/>
        <v/>
      </c>
      <c r="C11609" s="30"/>
      <c r="H11609" s="10" t="str">
        <f>IFERROR(IF(INDEX(Rooms[اعتماد القيمة],MATCH(الحجز!$D11609,Rooms[الشقة],0),1)&lt;=الحجز!$C11609,((INDEX(Rooms[القيمة],MATCH(الحجز!$D11609,Rooms[الشقة],0),1)*الحجز!$E11609)+G11609)-F11609,الحجز!$H11609),"")</f>
        <v/>
      </c>
      <c r="I11609" s="10" t="str">
        <f>IFERROR(VLOOKUP(D11609,Rooms[[الشقة]:[وصف]],4,FALSE),"")</f>
        <v/>
      </c>
      <c r="K11609" s="16" t="str">
        <f t="shared" si="363"/>
        <v/>
      </c>
    </row>
    <row r="11610" spans="2:11" x14ac:dyDescent="0.2">
      <c r="B11610" s="10" t="str">
        <f t="shared" si="362"/>
        <v/>
      </c>
      <c r="C11610" s="30"/>
      <c r="H11610" s="10" t="str">
        <f>IFERROR(IF(INDEX(Rooms[اعتماد القيمة],MATCH(الحجز!$D11610,Rooms[الشقة],0),1)&lt;=الحجز!$C11610,((INDEX(Rooms[القيمة],MATCH(الحجز!$D11610,Rooms[الشقة],0),1)*الحجز!$E11610)+G11610)-F11610,الحجز!$H11610),"")</f>
        <v/>
      </c>
      <c r="I11610" s="10" t="str">
        <f>IFERROR(VLOOKUP(D11610,Rooms[[الشقة]:[وصف]],4,FALSE),"")</f>
        <v/>
      </c>
      <c r="K11610" s="16" t="str">
        <f t="shared" si="363"/>
        <v/>
      </c>
    </row>
    <row r="11611" spans="2:11" x14ac:dyDescent="0.2">
      <c r="B11611" s="10" t="str">
        <f t="shared" si="362"/>
        <v/>
      </c>
      <c r="C11611" s="30"/>
      <c r="H11611" s="10" t="str">
        <f>IFERROR(IF(INDEX(Rooms[اعتماد القيمة],MATCH(الحجز!$D11611,Rooms[الشقة],0),1)&lt;=الحجز!$C11611,((INDEX(Rooms[القيمة],MATCH(الحجز!$D11611,Rooms[الشقة],0),1)*الحجز!$E11611)+G11611)-F11611,الحجز!$H11611),"")</f>
        <v/>
      </c>
      <c r="I11611" s="10" t="str">
        <f>IFERROR(VLOOKUP(D11611,Rooms[[الشقة]:[وصف]],4,FALSE),"")</f>
        <v/>
      </c>
      <c r="K11611" s="16" t="str">
        <f t="shared" si="363"/>
        <v/>
      </c>
    </row>
    <row r="11612" spans="2:11" x14ac:dyDescent="0.2">
      <c r="B11612" s="10" t="str">
        <f t="shared" si="362"/>
        <v/>
      </c>
      <c r="C11612" s="30"/>
      <c r="H11612" s="10" t="str">
        <f>IFERROR(IF(INDEX(Rooms[اعتماد القيمة],MATCH(الحجز!$D11612,Rooms[الشقة],0),1)&lt;=الحجز!$C11612,((INDEX(Rooms[القيمة],MATCH(الحجز!$D11612,Rooms[الشقة],0),1)*الحجز!$E11612)+G11612)-F11612,الحجز!$H11612),"")</f>
        <v/>
      </c>
      <c r="I11612" s="10" t="str">
        <f>IFERROR(VLOOKUP(D11612,Rooms[[الشقة]:[وصف]],4,FALSE),"")</f>
        <v/>
      </c>
      <c r="K11612" s="16" t="str">
        <f t="shared" si="363"/>
        <v/>
      </c>
    </row>
    <row r="11613" spans="2:11" x14ac:dyDescent="0.2">
      <c r="B11613" s="10" t="str">
        <f t="shared" si="362"/>
        <v/>
      </c>
      <c r="C11613" s="30"/>
      <c r="H11613" s="10" t="str">
        <f>IFERROR(IF(INDEX(Rooms[اعتماد القيمة],MATCH(الحجز!$D11613,Rooms[الشقة],0),1)&lt;=الحجز!$C11613,((INDEX(Rooms[القيمة],MATCH(الحجز!$D11613,Rooms[الشقة],0),1)*الحجز!$E11613)+G11613)-F11613,الحجز!$H11613),"")</f>
        <v/>
      </c>
      <c r="I11613" s="10" t="str">
        <f>IFERROR(VLOOKUP(D11613,Rooms[[الشقة]:[وصف]],4,FALSE),"")</f>
        <v/>
      </c>
      <c r="K11613" s="16" t="str">
        <f t="shared" si="363"/>
        <v/>
      </c>
    </row>
    <row r="11614" spans="2:11" x14ac:dyDescent="0.2">
      <c r="B11614" s="10" t="str">
        <f t="shared" si="362"/>
        <v/>
      </c>
      <c r="C11614" s="30"/>
      <c r="H11614" s="10" t="str">
        <f>IFERROR(IF(INDEX(Rooms[اعتماد القيمة],MATCH(الحجز!$D11614,Rooms[الشقة],0),1)&lt;=الحجز!$C11614,((INDEX(Rooms[القيمة],MATCH(الحجز!$D11614,Rooms[الشقة],0),1)*الحجز!$E11614)+G11614)-F11614,الحجز!$H11614),"")</f>
        <v/>
      </c>
      <c r="I11614" s="10" t="str">
        <f>IFERROR(VLOOKUP(D11614,Rooms[[الشقة]:[وصف]],4,FALSE),"")</f>
        <v/>
      </c>
      <c r="K11614" s="16" t="str">
        <f t="shared" si="363"/>
        <v/>
      </c>
    </row>
    <row r="11615" spans="2:11" x14ac:dyDescent="0.2">
      <c r="B11615" s="10" t="str">
        <f t="shared" si="362"/>
        <v/>
      </c>
      <c r="C11615" s="30"/>
      <c r="H11615" s="10" t="str">
        <f>IFERROR(IF(INDEX(Rooms[اعتماد القيمة],MATCH(الحجز!$D11615,Rooms[الشقة],0),1)&lt;=الحجز!$C11615,((INDEX(Rooms[القيمة],MATCH(الحجز!$D11615,Rooms[الشقة],0),1)*الحجز!$E11615)+G11615)-F11615,الحجز!$H11615),"")</f>
        <v/>
      </c>
      <c r="I11615" s="10" t="str">
        <f>IFERROR(VLOOKUP(D11615,Rooms[[الشقة]:[وصف]],4,FALSE),"")</f>
        <v/>
      </c>
      <c r="K11615" s="16" t="str">
        <f t="shared" si="363"/>
        <v/>
      </c>
    </row>
    <row r="11616" spans="2:11" x14ac:dyDescent="0.2">
      <c r="B11616" s="10" t="str">
        <f t="shared" si="362"/>
        <v/>
      </c>
      <c r="C11616" s="30"/>
      <c r="H11616" s="10" t="str">
        <f>IFERROR(IF(INDEX(Rooms[اعتماد القيمة],MATCH(الحجز!$D11616,Rooms[الشقة],0),1)&lt;=الحجز!$C11616,((INDEX(Rooms[القيمة],MATCH(الحجز!$D11616,Rooms[الشقة],0),1)*الحجز!$E11616)+G11616)-F11616,الحجز!$H11616),"")</f>
        <v/>
      </c>
      <c r="I11616" s="10" t="str">
        <f>IFERROR(VLOOKUP(D11616,Rooms[[الشقة]:[وصف]],4,FALSE),"")</f>
        <v/>
      </c>
      <c r="K11616" s="16" t="str">
        <f t="shared" si="363"/>
        <v/>
      </c>
    </row>
    <row r="11617" spans="2:11" x14ac:dyDescent="0.2">
      <c r="B11617" s="10" t="str">
        <f t="shared" si="362"/>
        <v/>
      </c>
      <c r="C11617" s="30"/>
      <c r="H11617" s="10" t="str">
        <f>IFERROR(IF(INDEX(Rooms[اعتماد القيمة],MATCH(الحجز!$D11617,Rooms[الشقة],0),1)&lt;=الحجز!$C11617,((INDEX(Rooms[القيمة],MATCH(الحجز!$D11617,Rooms[الشقة],0),1)*الحجز!$E11617)+G11617)-F11617,الحجز!$H11617),"")</f>
        <v/>
      </c>
      <c r="I11617" s="10" t="str">
        <f>IFERROR(VLOOKUP(D11617,Rooms[[الشقة]:[وصف]],4,FALSE),"")</f>
        <v/>
      </c>
      <c r="K11617" s="16" t="str">
        <f t="shared" si="363"/>
        <v/>
      </c>
    </row>
    <row r="11618" spans="2:11" x14ac:dyDescent="0.2">
      <c r="B11618" s="10" t="str">
        <f t="shared" si="362"/>
        <v/>
      </c>
      <c r="C11618" s="30"/>
      <c r="H11618" s="10" t="str">
        <f>IFERROR(IF(INDEX(Rooms[اعتماد القيمة],MATCH(الحجز!$D11618,Rooms[الشقة],0),1)&lt;=الحجز!$C11618,((INDEX(Rooms[القيمة],MATCH(الحجز!$D11618,Rooms[الشقة],0),1)*الحجز!$E11618)+G11618)-F11618,الحجز!$H11618),"")</f>
        <v/>
      </c>
      <c r="I11618" s="10" t="str">
        <f>IFERROR(VLOOKUP(D11618,Rooms[[الشقة]:[وصف]],4,FALSE),"")</f>
        <v/>
      </c>
      <c r="K11618" s="16" t="str">
        <f t="shared" si="363"/>
        <v/>
      </c>
    </row>
    <row r="11619" spans="2:11" x14ac:dyDescent="0.2">
      <c r="B11619" s="10" t="str">
        <f t="shared" si="362"/>
        <v/>
      </c>
      <c r="C11619" s="30"/>
      <c r="H11619" s="10" t="str">
        <f>IFERROR(IF(INDEX(Rooms[اعتماد القيمة],MATCH(الحجز!$D11619,Rooms[الشقة],0),1)&lt;=الحجز!$C11619,((INDEX(Rooms[القيمة],MATCH(الحجز!$D11619,Rooms[الشقة],0),1)*الحجز!$E11619)+G11619)-F11619,الحجز!$H11619),"")</f>
        <v/>
      </c>
      <c r="I11619" s="10" t="str">
        <f>IFERROR(VLOOKUP(D11619,Rooms[[الشقة]:[وصف]],4,FALSE),"")</f>
        <v/>
      </c>
      <c r="K11619" s="16" t="str">
        <f t="shared" si="363"/>
        <v/>
      </c>
    </row>
    <row r="11620" spans="2:11" x14ac:dyDescent="0.2">
      <c r="B11620" s="10" t="str">
        <f t="shared" si="362"/>
        <v/>
      </c>
      <c r="C11620" s="30"/>
      <c r="H11620" s="10" t="str">
        <f>IFERROR(IF(INDEX(Rooms[اعتماد القيمة],MATCH(الحجز!$D11620,Rooms[الشقة],0),1)&lt;=الحجز!$C11620,((INDEX(Rooms[القيمة],MATCH(الحجز!$D11620,Rooms[الشقة],0),1)*الحجز!$E11620)+G11620)-F11620,الحجز!$H11620),"")</f>
        <v/>
      </c>
      <c r="I11620" s="10" t="str">
        <f>IFERROR(VLOOKUP(D11620,Rooms[[الشقة]:[وصف]],4,FALSE),"")</f>
        <v/>
      </c>
      <c r="K11620" s="16" t="str">
        <f t="shared" si="363"/>
        <v/>
      </c>
    </row>
    <row r="11621" spans="2:11" x14ac:dyDescent="0.2">
      <c r="B11621" s="10" t="str">
        <f t="shared" si="362"/>
        <v/>
      </c>
      <c r="C11621" s="30"/>
      <c r="H11621" s="10" t="str">
        <f>IFERROR(IF(INDEX(Rooms[اعتماد القيمة],MATCH(الحجز!$D11621,Rooms[الشقة],0),1)&lt;=الحجز!$C11621,((INDEX(Rooms[القيمة],MATCH(الحجز!$D11621,Rooms[الشقة],0),1)*الحجز!$E11621)+G11621)-F11621,الحجز!$H11621),"")</f>
        <v/>
      </c>
      <c r="I11621" s="10" t="str">
        <f>IFERROR(VLOOKUP(D11621,Rooms[[الشقة]:[وصف]],4,FALSE),"")</f>
        <v/>
      </c>
      <c r="K11621" s="16" t="str">
        <f t="shared" si="363"/>
        <v/>
      </c>
    </row>
    <row r="11622" spans="2:11" x14ac:dyDescent="0.2">
      <c r="B11622" s="10" t="str">
        <f t="shared" si="362"/>
        <v/>
      </c>
      <c r="C11622" s="30"/>
      <c r="H11622" s="10" t="str">
        <f>IFERROR(IF(INDEX(Rooms[اعتماد القيمة],MATCH(الحجز!$D11622,Rooms[الشقة],0),1)&lt;=الحجز!$C11622,((INDEX(Rooms[القيمة],MATCH(الحجز!$D11622,Rooms[الشقة],0),1)*الحجز!$E11622)+G11622)-F11622,الحجز!$H11622),"")</f>
        <v/>
      </c>
      <c r="I11622" s="10" t="str">
        <f>IFERROR(VLOOKUP(D11622,Rooms[[الشقة]:[وصف]],4,FALSE),"")</f>
        <v/>
      </c>
      <c r="K11622" s="16" t="str">
        <f t="shared" si="363"/>
        <v/>
      </c>
    </row>
    <row r="11623" spans="2:11" x14ac:dyDescent="0.2">
      <c r="B11623" s="10" t="str">
        <f t="shared" si="362"/>
        <v/>
      </c>
      <c r="C11623" s="30"/>
      <c r="H11623" s="10" t="str">
        <f>IFERROR(IF(INDEX(Rooms[اعتماد القيمة],MATCH(الحجز!$D11623,Rooms[الشقة],0),1)&lt;=الحجز!$C11623,((INDEX(Rooms[القيمة],MATCH(الحجز!$D11623,Rooms[الشقة],0),1)*الحجز!$E11623)+G11623)-F11623,الحجز!$H11623),"")</f>
        <v/>
      </c>
      <c r="I11623" s="10" t="str">
        <f>IFERROR(VLOOKUP(D11623,Rooms[[الشقة]:[وصف]],4,FALSE),"")</f>
        <v/>
      </c>
      <c r="K11623" s="16" t="str">
        <f t="shared" si="363"/>
        <v/>
      </c>
    </row>
    <row r="11624" spans="2:11" x14ac:dyDescent="0.2">
      <c r="B11624" s="10" t="str">
        <f t="shared" si="362"/>
        <v/>
      </c>
      <c r="C11624" s="30"/>
      <c r="H11624" s="10" t="str">
        <f>IFERROR(IF(INDEX(Rooms[اعتماد القيمة],MATCH(الحجز!$D11624,Rooms[الشقة],0),1)&lt;=الحجز!$C11624,((INDEX(Rooms[القيمة],MATCH(الحجز!$D11624,Rooms[الشقة],0),1)*الحجز!$E11624)+G11624)-F11624,الحجز!$H11624),"")</f>
        <v/>
      </c>
      <c r="I11624" s="10" t="str">
        <f>IFERROR(VLOOKUP(D11624,Rooms[[الشقة]:[وصف]],4,FALSE),"")</f>
        <v/>
      </c>
      <c r="K11624" s="16" t="str">
        <f t="shared" si="363"/>
        <v/>
      </c>
    </row>
    <row r="11625" spans="2:11" x14ac:dyDescent="0.2">
      <c r="B11625" s="10" t="str">
        <f t="shared" si="362"/>
        <v/>
      </c>
      <c r="C11625" s="30"/>
      <c r="H11625" s="10" t="str">
        <f>IFERROR(IF(INDEX(Rooms[اعتماد القيمة],MATCH(الحجز!$D11625,Rooms[الشقة],0),1)&lt;=الحجز!$C11625,((INDEX(Rooms[القيمة],MATCH(الحجز!$D11625,Rooms[الشقة],0),1)*الحجز!$E11625)+G11625)-F11625,الحجز!$H11625),"")</f>
        <v/>
      </c>
      <c r="I11625" s="10" t="str">
        <f>IFERROR(VLOOKUP(D11625,Rooms[[الشقة]:[وصف]],4,FALSE),"")</f>
        <v/>
      </c>
      <c r="K11625" s="16" t="str">
        <f t="shared" si="363"/>
        <v/>
      </c>
    </row>
    <row r="11626" spans="2:11" x14ac:dyDescent="0.2">
      <c r="B11626" s="10" t="str">
        <f t="shared" si="362"/>
        <v/>
      </c>
      <c r="C11626" s="30"/>
      <c r="H11626" s="10" t="str">
        <f>IFERROR(IF(INDEX(Rooms[اعتماد القيمة],MATCH(الحجز!$D11626,Rooms[الشقة],0),1)&lt;=الحجز!$C11626,((INDEX(Rooms[القيمة],MATCH(الحجز!$D11626,Rooms[الشقة],0),1)*الحجز!$E11626)+G11626)-F11626,الحجز!$H11626),"")</f>
        <v/>
      </c>
      <c r="I11626" s="10" t="str">
        <f>IFERROR(VLOOKUP(D11626,Rooms[[الشقة]:[وصف]],4,FALSE),"")</f>
        <v/>
      </c>
      <c r="K11626" s="16" t="str">
        <f t="shared" si="363"/>
        <v/>
      </c>
    </row>
    <row r="11627" spans="2:11" x14ac:dyDescent="0.2">
      <c r="B11627" s="10" t="str">
        <f t="shared" si="362"/>
        <v/>
      </c>
      <c r="C11627" s="30"/>
      <c r="H11627" s="10" t="str">
        <f>IFERROR(IF(INDEX(Rooms[اعتماد القيمة],MATCH(الحجز!$D11627,Rooms[الشقة],0),1)&lt;=الحجز!$C11627,((INDEX(Rooms[القيمة],MATCH(الحجز!$D11627,Rooms[الشقة],0),1)*الحجز!$E11627)+G11627)-F11627,الحجز!$H11627),"")</f>
        <v/>
      </c>
      <c r="I11627" s="10" t="str">
        <f>IFERROR(VLOOKUP(D11627,Rooms[[الشقة]:[وصف]],4,FALSE),"")</f>
        <v/>
      </c>
      <c r="K11627" s="16" t="str">
        <f t="shared" si="363"/>
        <v/>
      </c>
    </row>
    <row r="11628" spans="2:11" x14ac:dyDescent="0.2">
      <c r="B11628" s="10" t="str">
        <f t="shared" si="362"/>
        <v/>
      </c>
      <c r="C11628" s="30"/>
      <c r="H11628" s="10" t="str">
        <f>IFERROR(IF(INDEX(Rooms[اعتماد القيمة],MATCH(الحجز!$D11628,Rooms[الشقة],0),1)&lt;=الحجز!$C11628,((INDEX(Rooms[القيمة],MATCH(الحجز!$D11628,Rooms[الشقة],0),1)*الحجز!$E11628)+G11628)-F11628,الحجز!$H11628),"")</f>
        <v/>
      </c>
      <c r="I11628" s="10" t="str">
        <f>IFERROR(VLOOKUP(D11628,Rooms[[الشقة]:[وصف]],4,FALSE),"")</f>
        <v/>
      </c>
      <c r="K11628" s="16" t="str">
        <f t="shared" si="363"/>
        <v/>
      </c>
    </row>
    <row r="11629" spans="2:11" x14ac:dyDescent="0.2">
      <c r="B11629" s="10" t="str">
        <f t="shared" si="362"/>
        <v/>
      </c>
      <c r="C11629" s="30"/>
      <c r="H11629" s="10" t="str">
        <f>IFERROR(IF(INDEX(Rooms[اعتماد القيمة],MATCH(الحجز!$D11629,Rooms[الشقة],0),1)&lt;=الحجز!$C11629,((INDEX(Rooms[القيمة],MATCH(الحجز!$D11629,Rooms[الشقة],0),1)*الحجز!$E11629)+G11629)-F11629,الحجز!$H11629),"")</f>
        <v/>
      </c>
      <c r="I11629" s="10" t="str">
        <f>IFERROR(VLOOKUP(D11629,Rooms[[الشقة]:[وصف]],4,FALSE),"")</f>
        <v/>
      </c>
      <c r="K11629" s="16" t="str">
        <f t="shared" si="363"/>
        <v/>
      </c>
    </row>
    <row r="11630" spans="2:11" x14ac:dyDescent="0.2">
      <c r="B11630" s="10" t="str">
        <f t="shared" si="362"/>
        <v/>
      </c>
      <c r="C11630" s="30"/>
      <c r="H11630" s="10" t="str">
        <f>IFERROR(IF(INDEX(Rooms[اعتماد القيمة],MATCH(الحجز!$D11630,Rooms[الشقة],0),1)&lt;=الحجز!$C11630,((INDEX(Rooms[القيمة],MATCH(الحجز!$D11630,Rooms[الشقة],0),1)*الحجز!$E11630)+G11630)-F11630,الحجز!$H11630),"")</f>
        <v/>
      </c>
      <c r="I11630" s="10" t="str">
        <f>IFERROR(VLOOKUP(D11630,Rooms[[الشقة]:[وصف]],4,FALSE),"")</f>
        <v/>
      </c>
      <c r="K11630" s="16" t="str">
        <f t="shared" si="363"/>
        <v/>
      </c>
    </row>
    <row r="11631" spans="2:11" x14ac:dyDescent="0.2">
      <c r="B11631" s="10" t="str">
        <f t="shared" si="362"/>
        <v/>
      </c>
      <c r="C11631" s="30"/>
      <c r="H11631" s="10" t="str">
        <f>IFERROR(IF(INDEX(Rooms[اعتماد القيمة],MATCH(الحجز!$D11631,Rooms[الشقة],0),1)&lt;=الحجز!$C11631,((INDEX(Rooms[القيمة],MATCH(الحجز!$D11631,Rooms[الشقة],0),1)*الحجز!$E11631)+G11631)-F11631,الحجز!$H11631),"")</f>
        <v/>
      </c>
      <c r="I11631" s="10" t="str">
        <f>IFERROR(VLOOKUP(D11631,Rooms[[الشقة]:[وصف]],4,FALSE),"")</f>
        <v/>
      </c>
      <c r="K11631" s="16" t="str">
        <f t="shared" si="363"/>
        <v/>
      </c>
    </row>
    <row r="11632" spans="2:11" x14ac:dyDescent="0.2">
      <c r="B11632" s="10" t="str">
        <f t="shared" si="362"/>
        <v/>
      </c>
      <c r="C11632" s="30"/>
      <c r="H11632" s="10" t="str">
        <f>IFERROR(IF(INDEX(Rooms[اعتماد القيمة],MATCH(الحجز!$D11632,Rooms[الشقة],0),1)&lt;=الحجز!$C11632,((INDEX(Rooms[القيمة],MATCH(الحجز!$D11632,Rooms[الشقة],0),1)*الحجز!$E11632)+G11632)-F11632,الحجز!$H11632),"")</f>
        <v/>
      </c>
      <c r="I11632" s="10" t="str">
        <f>IFERROR(VLOOKUP(D11632,Rooms[[الشقة]:[وصف]],4,FALSE),"")</f>
        <v/>
      </c>
      <c r="K11632" s="16" t="str">
        <f t="shared" si="363"/>
        <v/>
      </c>
    </row>
    <row r="11633" spans="2:11" x14ac:dyDescent="0.2">
      <c r="B11633" s="10" t="str">
        <f t="shared" si="362"/>
        <v/>
      </c>
      <c r="C11633" s="30"/>
      <c r="H11633" s="10" t="str">
        <f>IFERROR(IF(INDEX(Rooms[اعتماد القيمة],MATCH(الحجز!$D11633,Rooms[الشقة],0),1)&lt;=الحجز!$C11633,((INDEX(Rooms[القيمة],MATCH(الحجز!$D11633,Rooms[الشقة],0),1)*الحجز!$E11633)+G11633)-F11633,الحجز!$H11633),"")</f>
        <v/>
      </c>
      <c r="I11633" s="10" t="str">
        <f>IFERROR(VLOOKUP(D11633,Rooms[[الشقة]:[وصف]],4,FALSE),"")</f>
        <v/>
      </c>
      <c r="K11633" s="16" t="str">
        <f t="shared" si="363"/>
        <v/>
      </c>
    </row>
    <row r="11634" spans="2:11" x14ac:dyDescent="0.2">
      <c r="B11634" s="10" t="str">
        <f t="shared" si="362"/>
        <v/>
      </c>
      <c r="C11634" s="30"/>
      <c r="H11634" s="10" t="str">
        <f>IFERROR(IF(INDEX(Rooms[اعتماد القيمة],MATCH(الحجز!$D11634,Rooms[الشقة],0),1)&lt;=الحجز!$C11634,((INDEX(Rooms[القيمة],MATCH(الحجز!$D11634,Rooms[الشقة],0),1)*الحجز!$E11634)+G11634)-F11634,الحجز!$H11634),"")</f>
        <v/>
      </c>
      <c r="I11634" s="10" t="str">
        <f>IFERROR(VLOOKUP(D11634,Rooms[[الشقة]:[وصف]],4,FALSE),"")</f>
        <v/>
      </c>
      <c r="K11634" s="16" t="str">
        <f t="shared" si="363"/>
        <v/>
      </c>
    </row>
    <row r="11635" spans="2:11" x14ac:dyDescent="0.2">
      <c r="B11635" s="10" t="str">
        <f t="shared" si="362"/>
        <v/>
      </c>
      <c r="C11635" s="30"/>
      <c r="H11635" s="10" t="str">
        <f>IFERROR(IF(INDEX(Rooms[اعتماد القيمة],MATCH(الحجز!$D11635,Rooms[الشقة],0),1)&lt;=الحجز!$C11635,((INDEX(Rooms[القيمة],MATCH(الحجز!$D11635,Rooms[الشقة],0),1)*الحجز!$E11635)+G11635)-F11635,الحجز!$H11635),"")</f>
        <v/>
      </c>
      <c r="I11635" s="10" t="str">
        <f>IFERROR(VLOOKUP(D11635,Rooms[[الشقة]:[وصف]],4,FALSE),"")</f>
        <v/>
      </c>
      <c r="K11635" s="16" t="str">
        <f t="shared" si="363"/>
        <v/>
      </c>
    </row>
    <row r="11636" spans="2:11" x14ac:dyDescent="0.2">
      <c r="B11636" s="10" t="str">
        <f t="shared" si="362"/>
        <v/>
      </c>
      <c r="C11636" s="30"/>
      <c r="H11636" s="10" t="str">
        <f>IFERROR(IF(INDEX(Rooms[اعتماد القيمة],MATCH(الحجز!$D11636,Rooms[الشقة],0),1)&lt;=الحجز!$C11636,((INDEX(Rooms[القيمة],MATCH(الحجز!$D11636,Rooms[الشقة],0),1)*الحجز!$E11636)+G11636)-F11636,الحجز!$H11636),"")</f>
        <v/>
      </c>
      <c r="I11636" s="10" t="str">
        <f>IFERROR(VLOOKUP(D11636,Rooms[[الشقة]:[وصف]],4,FALSE),"")</f>
        <v/>
      </c>
      <c r="K11636" s="16" t="str">
        <f t="shared" si="363"/>
        <v/>
      </c>
    </row>
    <row r="11637" spans="2:11" x14ac:dyDescent="0.2">
      <c r="B11637" s="10" t="str">
        <f t="shared" si="362"/>
        <v/>
      </c>
      <c r="C11637" s="30"/>
      <c r="H11637" s="10" t="str">
        <f>IFERROR(IF(INDEX(Rooms[اعتماد القيمة],MATCH(الحجز!$D11637,Rooms[الشقة],0),1)&lt;=الحجز!$C11637,((INDEX(Rooms[القيمة],MATCH(الحجز!$D11637,Rooms[الشقة],0),1)*الحجز!$E11637)+G11637)-F11637,الحجز!$H11637),"")</f>
        <v/>
      </c>
      <c r="I11637" s="10" t="str">
        <f>IFERROR(VLOOKUP(D11637,Rooms[[الشقة]:[وصف]],4,FALSE),"")</f>
        <v/>
      </c>
      <c r="K11637" s="16" t="str">
        <f t="shared" si="363"/>
        <v/>
      </c>
    </row>
    <row r="11638" spans="2:11" x14ac:dyDescent="0.2">
      <c r="B11638" s="10" t="str">
        <f t="shared" si="362"/>
        <v/>
      </c>
      <c r="C11638" s="30"/>
      <c r="H11638" s="10" t="str">
        <f>IFERROR(IF(INDEX(Rooms[اعتماد القيمة],MATCH(الحجز!$D11638,Rooms[الشقة],0),1)&lt;=الحجز!$C11638,((INDEX(Rooms[القيمة],MATCH(الحجز!$D11638,Rooms[الشقة],0),1)*الحجز!$E11638)+G11638)-F11638,الحجز!$H11638),"")</f>
        <v/>
      </c>
      <c r="I11638" s="10" t="str">
        <f>IFERROR(VLOOKUP(D11638,Rooms[[الشقة]:[وصف]],4,FALSE),"")</f>
        <v/>
      </c>
      <c r="K11638" s="16" t="str">
        <f t="shared" si="363"/>
        <v/>
      </c>
    </row>
    <row r="11639" spans="2:11" x14ac:dyDescent="0.2">
      <c r="B11639" s="10" t="str">
        <f t="shared" si="362"/>
        <v/>
      </c>
      <c r="C11639" s="30"/>
      <c r="H11639" s="10" t="str">
        <f>IFERROR(IF(INDEX(Rooms[اعتماد القيمة],MATCH(الحجز!$D11639,Rooms[الشقة],0),1)&lt;=الحجز!$C11639,((INDEX(Rooms[القيمة],MATCH(الحجز!$D11639,Rooms[الشقة],0),1)*الحجز!$E11639)+G11639)-F11639,الحجز!$H11639),"")</f>
        <v/>
      </c>
      <c r="I11639" s="10" t="str">
        <f>IFERROR(VLOOKUP(D11639,Rooms[[الشقة]:[وصف]],4,FALSE),"")</f>
        <v/>
      </c>
      <c r="K11639" s="16" t="str">
        <f t="shared" si="363"/>
        <v/>
      </c>
    </row>
    <row r="11640" spans="2:11" x14ac:dyDescent="0.2">
      <c r="B11640" s="10" t="str">
        <f t="shared" si="362"/>
        <v/>
      </c>
      <c r="C11640" s="30"/>
      <c r="H11640" s="10" t="str">
        <f>IFERROR(IF(INDEX(Rooms[اعتماد القيمة],MATCH(الحجز!$D11640,Rooms[الشقة],0),1)&lt;=الحجز!$C11640,((INDEX(Rooms[القيمة],MATCH(الحجز!$D11640,Rooms[الشقة],0),1)*الحجز!$E11640)+G11640)-F11640,الحجز!$H11640),"")</f>
        <v/>
      </c>
      <c r="I11640" s="10" t="str">
        <f>IFERROR(VLOOKUP(D11640,Rooms[[الشقة]:[وصف]],4,FALSE),"")</f>
        <v/>
      </c>
      <c r="K11640" s="16" t="str">
        <f t="shared" si="363"/>
        <v/>
      </c>
    </row>
    <row r="11641" spans="2:11" x14ac:dyDescent="0.2">
      <c r="B11641" s="10" t="str">
        <f t="shared" si="362"/>
        <v/>
      </c>
      <c r="C11641" s="30"/>
      <c r="H11641" s="10" t="str">
        <f>IFERROR(IF(INDEX(Rooms[اعتماد القيمة],MATCH(الحجز!$D11641,Rooms[الشقة],0),1)&lt;=الحجز!$C11641,((INDEX(Rooms[القيمة],MATCH(الحجز!$D11641,Rooms[الشقة],0),1)*الحجز!$E11641)+G11641)-F11641,الحجز!$H11641),"")</f>
        <v/>
      </c>
      <c r="I11641" s="10" t="str">
        <f>IFERROR(VLOOKUP(D11641,Rooms[[الشقة]:[وصف]],4,FALSE),"")</f>
        <v/>
      </c>
      <c r="K11641" s="16" t="str">
        <f t="shared" si="363"/>
        <v/>
      </c>
    </row>
    <row r="11642" spans="2:11" x14ac:dyDescent="0.2">
      <c r="B11642" s="10" t="str">
        <f t="shared" si="362"/>
        <v/>
      </c>
      <c r="C11642" s="30"/>
      <c r="H11642" s="10" t="str">
        <f>IFERROR(IF(INDEX(Rooms[اعتماد القيمة],MATCH(الحجز!$D11642,Rooms[الشقة],0),1)&lt;=الحجز!$C11642,((INDEX(Rooms[القيمة],MATCH(الحجز!$D11642,Rooms[الشقة],0),1)*الحجز!$E11642)+G11642)-F11642,الحجز!$H11642),"")</f>
        <v/>
      </c>
      <c r="I11642" s="10" t="str">
        <f>IFERROR(VLOOKUP(D11642,Rooms[[الشقة]:[وصف]],4,FALSE),"")</f>
        <v/>
      </c>
      <c r="K11642" s="16" t="str">
        <f t="shared" si="363"/>
        <v/>
      </c>
    </row>
    <row r="11643" spans="2:11" x14ac:dyDescent="0.2">
      <c r="B11643" s="10" t="str">
        <f t="shared" si="362"/>
        <v/>
      </c>
      <c r="C11643" s="30"/>
      <c r="H11643" s="10" t="str">
        <f>IFERROR(IF(INDEX(Rooms[اعتماد القيمة],MATCH(الحجز!$D11643,Rooms[الشقة],0),1)&lt;=الحجز!$C11643,((INDEX(Rooms[القيمة],MATCH(الحجز!$D11643,Rooms[الشقة],0),1)*الحجز!$E11643)+G11643)-F11643,الحجز!$H11643),"")</f>
        <v/>
      </c>
      <c r="I11643" s="10" t="str">
        <f>IFERROR(VLOOKUP(D11643,Rooms[[الشقة]:[وصف]],4,FALSE),"")</f>
        <v/>
      </c>
      <c r="K11643" s="16" t="str">
        <f t="shared" si="363"/>
        <v/>
      </c>
    </row>
    <row r="11644" spans="2:11" x14ac:dyDescent="0.2">
      <c r="B11644" s="10" t="str">
        <f t="shared" si="362"/>
        <v/>
      </c>
      <c r="C11644" s="30"/>
      <c r="H11644" s="10" t="str">
        <f>IFERROR(IF(INDEX(Rooms[اعتماد القيمة],MATCH(الحجز!$D11644,Rooms[الشقة],0),1)&lt;=الحجز!$C11644,((INDEX(Rooms[القيمة],MATCH(الحجز!$D11644,Rooms[الشقة],0),1)*الحجز!$E11644)+G11644)-F11644,الحجز!$H11644),"")</f>
        <v/>
      </c>
      <c r="I11644" s="10" t="str">
        <f>IFERROR(VLOOKUP(D11644,Rooms[[الشقة]:[وصف]],4,FALSE),"")</f>
        <v/>
      </c>
      <c r="K11644" s="16" t="str">
        <f t="shared" si="363"/>
        <v/>
      </c>
    </row>
    <row r="11645" spans="2:11" x14ac:dyDescent="0.2">
      <c r="B11645" s="10" t="str">
        <f t="shared" si="362"/>
        <v/>
      </c>
      <c r="C11645" s="30"/>
      <c r="H11645" s="10" t="str">
        <f>IFERROR(IF(INDEX(Rooms[اعتماد القيمة],MATCH(الحجز!$D11645,Rooms[الشقة],0),1)&lt;=الحجز!$C11645,((INDEX(Rooms[القيمة],MATCH(الحجز!$D11645,Rooms[الشقة],0),1)*الحجز!$E11645)+G11645)-F11645,الحجز!$H11645),"")</f>
        <v/>
      </c>
      <c r="I11645" s="10" t="str">
        <f>IFERROR(VLOOKUP(D11645,Rooms[[الشقة]:[وصف]],4,FALSE),"")</f>
        <v/>
      </c>
      <c r="K11645" s="16" t="str">
        <f t="shared" si="363"/>
        <v/>
      </c>
    </row>
    <row r="11646" spans="2:11" x14ac:dyDescent="0.2">
      <c r="B11646" s="10" t="str">
        <f t="shared" si="362"/>
        <v/>
      </c>
      <c r="C11646" s="30"/>
      <c r="H11646" s="10" t="str">
        <f>IFERROR(IF(INDEX(Rooms[اعتماد القيمة],MATCH(الحجز!$D11646,Rooms[الشقة],0),1)&lt;=الحجز!$C11646,((INDEX(Rooms[القيمة],MATCH(الحجز!$D11646,Rooms[الشقة],0),1)*الحجز!$E11646)+G11646)-F11646,الحجز!$H11646),"")</f>
        <v/>
      </c>
      <c r="I11646" s="10" t="str">
        <f>IFERROR(VLOOKUP(D11646,Rooms[[الشقة]:[وصف]],4,FALSE),"")</f>
        <v/>
      </c>
      <c r="K11646" s="16" t="str">
        <f t="shared" si="363"/>
        <v/>
      </c>
    </row>
    <row r="11647" spans="2:11" x14ac:dyDescent="0.2">
      <c r="B11647" s="10" t="str">
        <f t="shared" si="362"/>
        <v/>
      </c>
      <c r="C11647" s="30"/>
      <c r="H11647" s="10" t="str">
        <f>IFERROR(IF(INDEX(Rooms[اعتماد القيمة],MATCH(الحجز!$D11647,Rooms[الشقة],0),1)&lt;=الحجز!$C11647,((INDEX(Rooms[القيمة],MATCH(الحجز!$D11647,Rooms[الشقة],0),1)*الحجز!$E11647)+G11647)-F11647,الحجز!$H11647),"")</f>
        <v/>
      </c>
      <c r="I11647" s="10" t="str">
        <f>IFERROR(VLOOKUP(D11647,Rooms[[الشقة]:[وصف]],4,FALSE),"")</f>
        <v/>
      </c>
      <c r="K11647" s="16" t="str">
        <f t="shared" si="363"/>
        <v/>
      </c>
    </row>
    <row r="11648" spans="2:11" x14ac:dyDescent="0.2">
      <c r="B11648" s="10" t="str">
        <f t="shared" si="362"/>
        <v/>
      </c>
      <c r="C11648" s="30"/>
      <c r="H11648" s="10" t="str">
        <f>IFERROR(IF(INDEX(Rooms[اعتماد القيمة],MATCH(الحجز!$D11648,Rooms[الشقة],0),1)&lt;=الحجز!$C11648,((INDEX(Rooms[القيمة],MATCH(الحجز!$D11648,Rooms[الشقة],0),1)*الحجز!$E11648)+G11648)-F11648,الحجز!$H11648),"")</f>
        <v/>
      </c>
      <c r="I11648" s="10" t="str">
        <f>IFERROR(VLOOKUP(D11648,Rooms[[الشقة]:[وصف]],4,FALSE),"")</f>
        <v/>
      </c>
      <c r="K11648" s="16" t="str">
        <f t="shared" si="363"/>
        <v/>
      </c>
    </row>
    <row r="11649" spans="2:11" x14ac:dyDescent="0.2">
      <c r="B11649" s="10" t="str">
        <f t="shared" si="362"/>
        <v/>
      </c>
      <c r="C11649" s="30"/>
      <c r="H11649" s="10" t="str">
        <f>IFERROR(IF(INDEX(Rooms[اعتماد القيمة],MATCH(الحجز!$D11649,Rooms[الشقة],0),1)&lt;=الحجز!$C11649,((INDEX(Rooms[القيمة],MATCH(الحجز!$D11649,Rooms[الشقة],0),1)*الحجز!$E11649)+G11649)-F11649,الحجز!$H11649),"")</f>
        <v/>
      </c>
      <c r="I11649" s="10" t="str">
        <f>IFERROR(VLOOKUP(D11649,Rooms[[الشقة]:[وصف]],4,FALSE),"")</f>
        <v/>
      </c>
      <c r="K11649" s="16" t="str">
        <f t="shared" si="363"/>
        <v/>
      </c>
    </row>
    <row r="11650" spans="2:11" x14ac:dyDescent="0.2">
      <c r="B11650" s="10" t="str">
        <f t="shared" si="362"/>
        <v/>
      </c>
      <c r="C11650" s="30"/>
      <c r="H11650" s="10" t="str">
        <f>IFERROR(IF(INDEX(Rooms[اعتماد القيمة],MATCH(الحجز!$D11650,Rooms[الشقة],0),1)&lt;=الحجز!$C11650,((INDEX(Rooms[القيمة],MATCH(الحجز!$D11650,Rooms[الشقة],0),1)*الحجز!$E11650)+G11650)-F11650,الحجز!$H11650),"")</f>
        <v/>
      </c>
      <c r="I11650" s="10" t="str">
        <f>IFERROR(VLOOKUP(D11650,Rooms[[الشقة]:[وصف]],4,FALSE),"")</f>
        <v/>
      </c>
      <c r="K11650" s="16" t="str">
        <f t="shared" si="363"/>
        <v/>
      </c>
    </row>
    <row r="11651" spans="2:11" x14ac:dyDescent="0.2">
      <c r="B11651" s="10" t="str">
        <f t="shared" si="362"/>
        <v/>
      </c>
      <c r="C11651" s="30"/>
      <c r="H11651" s="10" t="str">
        <f>IFERROR(IF(INDEX(Rooms[اعتماد القيمة],MATCH(الحجز!$D11651,Rooms[الشقة],0),1)&lt;=الحجز!$C11651,((INDEX(Rooms[القيمة],MATCH(الحجز!$D11651,Rooms[الشقة],0),1)*الحجز!$E11651)+G11651)-F11651,الحجز!$H11651),"")</f>
        <v/>
      </c>
      <c r="I11651" s="10" t="str">
        <f>IFERROR(VLOOKUP(D11651,Rooms[[الشقة]:[وصف]],4,FALSE),"")</f>
        <v/>
      </c>
      <c r="K11651" s="16" t="str">
        <f t="shared" si="363"/>
        <v/>
      </c>
    </row>
    <row r="11652" spans="2:11" x14ac:dyDescent="0.2">
      <c r="B11652" s="10" t="str">
        <f t="shared" si="362"/>
        <v/>
      </c>
      <c r="C11652" s="30"/>
      <c r="H11652" s="10" t="str">
        <f>IFERROR(IF(INDEX(Rooms[اعتماد القيمة],MATCH(الحجز!$D11652,Rooms[الشقة],0),1)&lt;=الحجز!$C11652,((INDEX(Rooms[القيمة],MATCH(الحجز!$D11652,Rooms[الشقة],0),1)*الحجز!$E11652)+G11652)-F11652,الحجز!$H11652),"")</f>
        <v/>
      </c>
      <c r="I11652" s="10" t="str">
        <f>IFERROR(VLOOKUP(D11652,Rooms[[الشقة]:[وصف]],4,FALSE),"")</f>
        <v/>
      </c>
      <c r="K11652" s="16" t="str">
        <f t="shared" si="363"/>
        <v/>
      </c>
    </row>
    <row r="11653" spans="2:11" x14ac:dyDescent="0.2">
      <c r="B11653" s="10" t="str">
        <f t="shared" ref="B11653:B11716" si="364">IF(C11653&lt;&gt;"",ROW(A11650),"")</f>
        <v/>
      </c>
      <c r="C11653" s="30"/>
      <c r="H11653" s="10" t="str">
        <f>IFERROR(IF(INDEX(Rooms[اعتماد القيمة],MATCH(الحجز!$D11653,Rooms[الشقة],0),1)&lt;=الحجز!$C11653,((INDEX(Rooms[القيمة],MATCH(الحجز!$D11653,Rooms[الشقة],0),1)*الحجز!$E11653)+G11653)-F11653,الحجز!$H11653),"")</f>
        <v/>
      </c>
      <c r="I11653" s="10" t="str">
        <f>IFERROR(VLOOKUP(D11653,Rooms[[الشقة]:[وصف]],4,FALSE),"")</f>
        <v/>
      </c>
      <c r="K11653" s="16" t="str">
        <f t="shared" ref="K11653:K11716" si="365">IF(AND(E11653="",C11653=""),"",C11653+(IF(E11653&lt;1,E11653,(E11653-1))))</f>
        <v/>
      </c>
    </row>
    <row r="11654" spans="2:11" x14ac:dyDescent="0.2">
      <c r="B11654" s="10" t="str">
        <f t="shared" si="364"/>
        <v/>
      </c>
      <c r="C11654" s="30"/>
      <c r="H11654" s="10" t="str">
        <f>IFERROR(IF(INDEX(Rooms[اعتماد القيمة],MATCH(الحجز!$D11654,Rooms[الشقة],0),1)&lt;=الحجز!$C11654,((INDEX(Rooms[القيمة],MATCH(الحجز!$D11654,Rooms[الشقة],0),1)*الحجز!$E11654)+G11654)-F11654,الحجز!$H11654),"")</f>
        <v/>
      </c>
      <c r="I11654" s="10" t="str">
        <f>IFERROR(VLOOKUP(D11654,Rooms[[الشقة]:[وصف]],4,FALSE),"")</f>
        <v/>
      </c>
      <c r="K11654" s="16" t="str">
        <f t="shared" si="365"/>
        <v/>
      </c>
    </row>
    <row r="11655" spans="2:11" x14ac:dyDescent="0.2">
      <c r="B11655" s="10" t="str">
        <f t="shared" si="364"/>
        <v/>
      </c>
      <c r="C11655" s="30"/>
      <c r="H11655" s="10" t="str">
        <f>IFERROR(IF(INDEX(Rooms[اعتماد القيمة],MATCH(الحجز!$D11655,Rooms[الشقة],0),1)&lt;=الحجز!$C11655,((INDEX(Rooms[القيمة],MATCH(الحجز!$D11655,Rooms[الشقة],0),1)*الحجز!$E11655)+G11655)-F11655,الحجز!$H11655),"")</f>
        <v/>
      </c>
      <c r="I11655" s="10" t="str">
        <f>IFERROR(VLOOKUP(D11655,Rooms[[الشقة]:[وصف]],4,FALSE),"")</f>
        <v/>
      </c>
      <c r="K11655" s="16" t="str">
        <f t="shared" si="365"/>
        <v/>
      </c>
    </row>
    <row r="11656" spans="2:11" x14ac:dyDescent="0.2">
      <c r="B11656" s="10" t="str">
        <f t="shared" si="364"/>
        <v/>
      </c>
      <c r="C11656" s="30"/>
      <c r="H11656" s="10" t="str">
        <f>IFERROR(IF(INDEX(Rooms[اعتماد القيمة],MATCH(الحجز!$D11656,Rooms[الشقة],0),1)&lt;=الحجز!$C11656,((INDEX(Rooms[القيمة],MATCH(الحجز!$D11656,Rooms[الشقة],0),1)*الحجز!$E11656)+G11656)-F11656,الحجز!$H11656),"")</f>
        <v/>
      </c>
      <c r="I11656" s="10" t="str">
        <f>IFERROR(VLOOKUP(D11656,Rooms[[الشقة]:[وصف]],4,FALSE),"")</f>
        <v/>
      </c>
      <c r="K11656" s="16" t="str">
        <f t="shared" si="365"/>
        <v/>
      </c>
    </row>
    <row r="11657" spans="2:11" x14ac:dyDescent="0.2">
      <c r="B11657" s="10" t="str">
        <f t="shared" si="364"/>
        <v/>
      </c>
      <c r="C11657" s="30"/>
      <c r="H11657" s="10" t="str">
        <f>IFERROR(IF(INDEX(Rooms[اعتماد القيمة],MATCH(الحجز!$D11657,Rooms[الشقة],0),1)&lt;=الحجز!$C11657,((INDEX(Rooms[القيمة],MATCH(الحجز!$D11657,Rooms[الشقة],0),1)*الحجز!$E11657)+G11657)-F11657,الحجز!$H11657),"")</f>
        <v/>
      </c>
      <c r="I11657" s="10" t="str">
        <f>IFERROR(VLOOKUP(D11657,Rooms[[الشقة]:[وصف]],4,FALSE),"")</f>
        <v/>
      </c>
      <c r="K11657" s="16" t="str">
        <f t="shared" si="365"/>
        <v/>
      </c>
    </row>
    <row r="11658" spans="2:11" x14ac:dyDescent="0.2">
      <c r="B11658" s="10" t="str">
        <f t="shared" si="364"/>
        <v/>
      </c>
      <c r="C11658" s="30"/>
      <c r="H11658" s="10" t="str">
        <f>IFERROR(IF(INDEX(Rooms[اعتماد القيمة],MATCH(الحجز!$D11658,Rooms[الشقة],0),1)&lt;=الحجز!$C11658,((INDEX(Rooms[القيمة],MATCH(الحجز!$D11658,Rooms[الشقة],0),1)*الحجز!$E11658)+G11658)-F11658,الحجز!$H11658),"")</f>
        <v/>
      </c>
      <c r="I11658" s="10" t="str">
        <f>IFERROR(VLOOKUP(D11658,Rooms[[الشقة]:[وصف]],4,FALSE),"")</f>
        <v/>
      </c>
      <c r="K11658" s="16" t="str">
        <f t="shared" si="365"/>
        <v/>
      </c>
    </row>
    <row r="11659" spans="2:11" x14ac:dyDescent="0.2">
      <c r="B11659" s="10" t="str">
        <f t="shared" si="364"/>
        <v/>
      </c>
      <c r="C11659" s="30"/>
      <c r="H11659" s="10" t="str">
        <f>IFERROR(IF(INDEX(Rooms[اعتماد القيمة],MATCH(الحجز!$D11659,Rooms[الشقة],0),1)&lt;=الحجز!$C11659,((INDEX(Rooms[القيمة],MATCH(الحجز!$D11659,Rooms[الشقة],0),1)*الحجز!$E11659)+G11659)-F11659,الحجز!$H11659),"")</f>
        <v/>
      </c>
      <c r="I11659" s="10" t="str">
        <f>IFERROR(VLOOKUP(D11659,Rooms[[الشقة]:[وصف]],4,FALSE),"")</f>
        <v/>
      </c>
      <c r="K11659" s="16" t="str">
        <f t="shared" si="365"/>
        <v/>
      </c>
    </row>
    <row r="11660" spans="2:11" x14ac:dyDescent="0.2">
      <c r="B11660" s="10" t="str">
        <f t="shared" si="364"/>
        <v/>
      </c>
      <c r="C11660" s="30"/>
      <c r="H11660" s="10" t="str">
        <f>IFERROR(IF(INDEX(Rooms[اعتماد القيمة],MATCH(الحجز!$D11660,Rooms[الشقة],0),1)&lt;=الحجز!$C11660,((INDEX(Rooms[القيمة],MATCH(الحجز!$D11660,Rooms[الشقة],0),1)*الحجز!$E11660)+G11660)-F11660,الحجز!$H11660),"")</f>
        <v/>
      </c>
      <c r="I11660" s="10" t="str">
        <f>IFERROR(VLOOKUP(D11660,Rooms[[الشقة]:[وصف]],4,FALSE),"")</f>
        <v/>
      </c>
      <c r="K11660" s="16" t="str">
        <f t="shared" si="365"/>
        <v/>
      </c>
    </row>
    <row r="11661" spans="2:11" x14ac:dyDescent="0.2">
      <c r="B11661" s="10" t="str">
        <f t="shared" si="364"/>
        <v/>
      </c>
      <c r="C11661" s="30"/>
      <c r="H11661" s="10" t="str">
        <f>IFERROR(IF(INDEX(Rooms[اعتماد القيمة],MATCH(الحجز!$D11661,Rooms[الشقة],0),1)&lt;=الحجز!$C11661,((INDEX(Rooms[القيمة],MATCH(الحجز!$D11661,Rooms[الشقة],0),1)*الحجز!$E11661)+G11661)-F11661,الحجز!$H11661),"")</f>
        <v/>
      </c>
      <c r="I11661" s="10" t="str">
        <f>IFERROR(VLOOKUP(D11661,Rooms[[الشقة]:[وصف]],4,FALSE),"")</f>
        <v/>
      </c>
      <c r="K11661" s="16" t="str">
        <f t="shared" si="365"/>
        <v/>
      </c>
    </row>
    <row r="11662" spans="2:11" x14ac:dyDescent="0.2">
      <c r="B11662" s="10" t="str">
        <f t="shared" si="364"/>
        <v/>
      </c>
      <c r="C11662" s="30"/>
      <c r="H11662" s="10" t="str">
        <f>IFERROR(IF(INDEX(Rooms[اعتماد القيمة],MATCH(الحجز!$D11662,Rooms[الشقة],0),1)&lt;=الحجز!$C11662,((INDEX(Rooms[القيمة],MATCH(الحجز!$D11662,Rooms[الشقة],0),1)*الحجز!$E11662)+G11662)-F11662,الحجز!$H11662),"")</f>
        <v/>
      </c>
      <c r="I11662" s="10" t="str">
        <f>IFERROR(VLOOKUP(D11662,Rooms[[الشقة]:[وصف]],4,FALSE),"")</f>
        <v/>
      </c>
      <c r="K11662" s="16" t="str">
        <f t="shared" si="365"/>
        <v/>
      </c>
    </row>
    <row r="11663" spans="2:11" x14ac:dyDescent="0.2">
      <c r="B11663" s="10" t="str">
        <f t="shared" si="364"/>
        <v/>
      </c>
      <c r="C11663" s="30"/>
      <c r="H11663" s="10" t="str">
        <f>IFERROR(IF(INDEX(Rooms[اعتماد القيمة],MATCH(الحجز!$D11663,Rooms[الشقة],0),1)&lt;=الحجز!$C11663,((INDEX(Rooms[القيمة],MATCH(الحجز!$D11663,Rooms[الشقة],0),1)*الحجز!$E11663)+G11663)-F11663,الحجز!$H11663),"")</f>
        <v/>
      </c>
      <c r="I11663" s="10" t="str">
        <f>IFERROR(VLOOKUP(D11663,Rooms[[الشقة]:[وصف]],4,FALSE),"")</f>
        <v/>
      </c>
      <c r="K11663" s="16" t="str">
        <f t="shared" si="365"/>
        <v/>
      </c>
    </row>
    <row r="11664" spans="2:11" x14ac:dyDescent="0.2">
      <c r="B11664" s="10" t="str">
        <f t="shared" si="364"/>
        <v/>
      </c>
      <c r="C11664" s="30"/>
      <c r="H11664" s="10" t="str">
        <f>IFERROR(IF(INDEX(Rooms[اعتماد القيمة],MATCH(الحجز!$D11664,Rooms[الشقة],0),1)&lt;=الحجز!$C11664,((INDEX(Rooms[القيمة],MATCH(الحجز!$D11664,Rooms[الشقة],0),1)*الحجز!$E11664)+G11664)-F11664,الحجز!$H11664),"")</f>
        <v/>
      </c>
      <c r="I11664" s="10" t="str">
        <f>IFERROR(VLOOKUP(D11664,Rooms[[الشقة]:[وصف]],4,FALSE),"")</f>
        <v/>
      </c>
      <c r="K11664" s="16" t="str">
        <f t="shared" si="365"/>
        <v/>
      </c>
    </row>
    <row r="11665" spans="2:11" x14ac:dyDescent="0.2">
      <c r="B11665" s="10" t="str">
        <f t="shared" si="364"/>
        <v/>
      </c>
      <c r="C11665" s="30"/>
      <c r="H11665" s="10" t="str">
        <f>IFERROR(IF(INDEX(Rooms[اعتماد القيمة],MATCH(الحجز!$D11665,Rooms[الشقة],0),1)&lt;=الحجز!$C11665,((INDEX(Rooms[القيمة],MATCH(الحجز!$D11665,Rooms[الشقة],0),1)*الحجز!$E11665)+G11665)-F11665,الحجز!$H11665),"")</f>
        <v/>
      </c>
      <c r="I11665" s="10" t="str">
        <f>IFERROR(VLOOKUP(D11665,Rooms[[الشقة]:[وصف]],4,FALSE),"")</f>
        <v/>
      </c>
      <c r="K11665" s="16" t="str">
        <f t="shared" si="365"/>
        <v/>
      </c>
    </row>
    <row r="11666" spans="2:11" x14ac:dyDescent="0.2">
      <c r="B11666" s="10" t="str">
        <f t="shared" si="364"/>
        <v/>
      </c>
      <c r="C11666" s="30"/>
      <c r="H11666" s="10" t="str">
        <f>IFERROR(IF(INDEX(Rooms[اعتماد القيمة],MATCH(الحجز!$D11666,Rooms[الشقة],0),1)&lt;=الحجز!$C11666,((INDEX(Rooms[القيمة],MATCH(الحجز!$D11666,Rooms[الشقة],0),1)*الحجز!$E11666)+G11666)-F11666,الحجز!$H11666),"")</f>
        <v/>
      </c>
      <c r="I11666" s="10" t="str">
        <f>IFERROR(VLOOKUP(D11666,Rooms[[الشقة]:[وصف]],4,FALSE),"")</f>
        <v/>
      </c>
      <c r="K11666" s="16" t="str">
        <f t="shared" si="365"/>
        <v/>
      </c>
    </row>
    <row r="11667" spans="2:11" x14ac:dyDescent="0.2">
      <c r="B11667" s="10" t="str">
        <f t="shared" si="364"/>
        <v/>
      </c>
      <c r="C11667" s="30"/>
      <c r="H11667" s="10" t="str">
        <f>IFERROR(IF(INDEX(Rooms[اعتماد القيمة],MATCH(الحجز!$D11667,Rooms[الشقة],0),1)&lt;=الحجز!$C11667,((INDEX(Rooms[القيمة],MATCH(الحجز!$D11667,Rooms[الشقة],0),1)*الحجز!$E11667)+G11667)-F11667,الحجز!$H11667),"")</f>
        <v/>
      </c>
      <c r="I11667" s="10" t="str">
        <f>IFERROR(VLOOKUP(D11667,Rooms[[الشقة]:[وصف]],4,FALSE),"")</f>
        <v/>
      </c>
      <c r="K11667" s="16" t="str">
        <f t="shared" si="365"/>
        <v/>
      </c>
    </row>
    <row r="11668" spans="2:11" x14ac:dyDescent="0.2">
      <c r="B11668" s="10" t="str">
        <f t="shared" si="364"/>
        <v/>
      </c>
      <c r="C11668" s="30"/>
      <c r="H11668" s="10" t="str">
        <f>IFERROR(IF(INDEX(Rooms[اعتماد القيمة],MATCH(الحجز!$D11668,Rooms[الشقة],0),1)&lt;=الحجز!$C11668,((INDEX(Rooms[القيمة],MATCH(الحجز!$D11668,Rooms[الشقة],0),1)*الحجز!$E11668)+G11668)-F11668,الحجز!$H11668),"")</f>
        <v/>
      </c>
      <c r="I11668" s="10" t="str">
        <f>IFERROR(VLOOKUP(D11668,Rooms[[الشقة]:[وصف]],4,FALSE),"")</f>
        <v/>
      </c>
      <c r="K11668" s="16" t="str">
        <f t="shared" si="365"/>
        <v/>
      </c>
    </row>
    <row r="11669" spans="2:11" x14ac:dyDescent="0.2">
      <c r="B11669" s="10" t="str">
        <f t="shared" si="364"/>
        <v/>
      </c>
      <c r="C11669" s="30"/>
      <c r="H11669" s="10" t="str">
        <f>IFERROR(IF(INDEX(Rooms[اعتماد القيمة],MATCH(الحجز!$D11669,Rooms[الشقة],0),1)&lt;=الحجز!$C11669,((INDEX(Rooms[القيمة],MATCH(الحجز!$D11669,Rooms[الشقة],0),1)*الحجز!$E11669)+G11669)-F11669,الحجز!$H11669),"")</f>
        <v/>
      </c>
      <c r="I11669" s="10" t="str">
        <f>IFERROR(VLOOKUP(D11669,Rooms[[الشقة]:[وصف]],4,FALSE),"")</f>
        <v/>
      </c>
      <c r="K11669" s="16" t="str">
        <f t="shared" si="365"/>
        <v/>
      </c>
    </row>
    <row r="11670" spans="2:11" x14ac:dyDescent="0.2">
      <c r="B11670" s="10" t="str">
        <f t="shared" si="364"/>
        <v/>
      </c>
      <c r="C11670" s="30"/>
      <c r="H11670" s="10" t="str">
        <f>IFERROR(IF(INDEX(Rooms[اعتماد القيمة],MATCH(الحجز!$D11670,Rooms[الشقة],0),1)&lt;=الحجز!$C11670,((INDEX(Rooms[القيمة],MATCH(الحجز!$D11670,Rooms[الشقة],0),1)*الحجز!$E11670)+G11670)-F11670,الحجز!$H11670),"")</f>
        <v/>
      </c>
      <c r="I11670" s="10" t="str">
        <f>IFERROR(VLOOKUP(D11670,Rooms[[الشقة]:[وصف]],4,FALSE),"")</f>
        <v/>
      </c>
      <c r="K11670" s="16" t="str">
        <f t="shared" si="365"/>
        <v/>
      </c>
    </row>
    <row r="11671" spans="2:11" x14ac:dyDescent="0.2">
      <c r="B11671" s="10" t="str">
        <f t="shared" si="364"/>
        <v/>
      </c>
      <c r="C11671" s="30"/>
      <c r="H11671" s="10" t="str">
        <f>IFERROR(IF(INDEX(Rooms[اعتماد القيمة],MATCH(الحجز!$D11671,Rooms[الشقة],0),1)&lt;=الحجز!$C11671,((INDEX(Rooms[القيمة],MATCH(الحجز!$D11671,Rooms[الشقة],0),1)*الحجز!$E11671)+G11671)-F11671,الحجز!$H11671),"")</f>
        <v/>
      </c>
      <c r="I11671" s="10" t="str">
        <f>IFERROR(VLOOKUP(D11671,Rooms[[الشقة]:[وصف]],4,FALSE),"")</f>
        <v/>
      </c>
      <c r="K11671" s="16" t="str">
        <f t="shared" si="365"/>
        <v/>
      </c>
    </row>
    <row r="11672" spans="2:11" x14ac:dyDescent="0.2">
      <c r="B11672" s="10" t="str">
        <f t="shared" si="364"/>
        <v/>
      </c>
      <c r="C11672" s="30"/>
      <c r="H11672" s="10" t="str">
        <f>IFERROR(IF(INDEX(Rooms[اعتماد القيمة],MATCH(الحجز!$D11672,Rooms[الشقة],0),1)&lt;=الحجز!$C11672,((INDEX(Rooms[القيمة],MATCH(الحجز!$D11672,Rooms[الشقة],0),1)*الحجز!$E11672)+G11672)-F11672,الحجز!$H11672),"")</f>
        <v/>
      </c>
      <c r="I11672" s="10" t="str">
        <f>IFERROR(VLOOKUP(D11672,Rooms[[الشقة]:[وصف]],4,FALSE),"")</f>
        <v/>
      </c>
      <c r="K11672" s="16" t="str">
        <f t="shared" si="365"/>
        <v/>
      </c>
    </row>
    <row r="11673" spans="2:11" x14ac:dyDescent="0.2">
      <c r="B11673" s="10" t="str">
        <f t="shared" si="364"/>
        <v/>
      </c>
      <c r="C11673" s="30"/>
      <c r="H11673" s="10" t="str">
        <f>IFERROR(IF(INDEX(Rooms[اعتماد القيمة],MATCH(الحجز!$D11673,Rooms[الشقة],0),1)&lt;=الحجز!$C11673,((INDEX(Rooms[القيمة],MATCH(الحجز!$D11673,Rooms[الشقة],0),1)*الحجز!$E11673)+G11673)-F11673,الحجز!$H11673),"")</f>
        <v/>
      </c>
      <c r="I11673" s="10" t="str">
        <f>IFERROR(VLOOKUP(D11673,Rooms[[الشقة]:[وصف]],4,FALSE),"")</f>
        <v/>
      </c>
      <c r="K11673" s="16" t="str">
        <f t="shared" si="365"/>
        <v/>
      </c>
    </row>
    <row r="11674" spans="2:11" x14ac:dyDescent="0.2">
      <c r="B11674" s="10" t="str">
        <f t="shared" si="364"/>
        <v/>
      </c>
      <c r="C11674" s="30"/>
      <c r="H11674" s="10" t="str">
        <f>IFERROR(IF(INDEX(Rooms[اعتماد القيمة],MATCH(الحجز!$D11674,Rooms[الشقة],0),1)&lt;=الحجز!$C11674,((INDEX(Rooms[القيمة],MATCH(الحجز!$D11674,Rooms[الشقة],0),1)*الحجز!$E11674)+G11674)-F11674,الحجز!$H11674),"")</f>
        <v/>
      </c>
      <c r="I11674" s="10" t="str">
        <f>IFERROR(VLOOKUP(D11674,Rooms[[الشقة]:[وصف]],4,FALSE),"")</f>
        <v/>
      </c>
      <c r="K11674" s="16" t="str">
        <f t="shared" si="365"/>
        <v/>
      </c>
    </row>
    <row r="11675" spans="2:11" x14ac:dyDescent="0.2">
      <c r="B11675" s="10" t="str">
        <f t="shared" si="364"/>
        <v/>
      </c>
      <c r="C11675" s="30"/>
      <c r="H11675" s="10" t="str">
        <f>IFERROR(IF(INDEX(Rooms[اعتماد القيمة],MATCH(الحجز!$D11675,Rooms[الشقة],0),1)&lt;=الحجز!$C11675,((INDEX(Rooms[القيمة],MATCH(الحجز!$D11675,Rooms[الشقة],0),1)*الحجز!$E11675)+G11675)-F11675,الحجز!$H11675),"")</f>
        <v/>
      </c>
      <c r="I11675" s="10" t="str">
        <f>IFERROR(VLOOKUP(D11675,Rooms[[الشقة]:[وصف]],4,FALSE),"")</f>
        <v/>
      </c>
      <c r="K11675" s="16" t="str">
        <f t="shared" si="365"/>
        <v/>
      </c>
    </row>
    <row r="11676" spans="2:11" x14ac:dyDescent="0.2">
      <c r="B11676" s="10" t="str">
        <f t="shared" si="364"/>
        <v/>
      </c>
      <c r="C11676" s="30"/>
      <c r="H11676" s="10" t="str">
        <f>IFERROR(IF(INDEX(Rooms[اعتماد القيمة],MATCH(الحجز!$D11676,Rooms[الشقة],0),1)&lt;=الحجز!$C11676,((INDEX(Rooms[القيمة],MATCH(الحجز!$D11676,Rooms[الشقة],0),1)*الحجز!$E11676)+G11676)-F11676,الحجز!$H11676),"")</f>
        <v/>
      </c>
      <c r="I11676" s="10" t="str">
        <f>IFERROR(VLOOKUP(D11676,Rooms[[الشقة]:[وصف]],4,FALSE),"")</f>
        <v/>
      </c>
      <c r="K11676" s="16" t="str">
        <f t="shared" si="365"/>
        <v/>
      </c>
    </row>
    <row r="11677" spans="2:11" x14ac:dyDescent="0.2">
      <c r="B11677" s="10" t="str">
        <f t="shared" si="364"/>
        <v/>
      </c>
      <c r="C11677" s="30"/>
      <c r="H11677" s="10" t="str">
        <f>IFERROR(IF(INDEX(Rooms[اعتماد القيمة],MATCH(الحجز!$D11677,Rooms[الشقة],0),1)&lt;=الحجز!$C11677,((INDEX(Rooms[القيمة],MATCH(الحجز!$D11677,Rooms[الشقة],0),1)*الحجز!$E11677)+G11677)-F11677,الحجز!$H11677),"")</f>
        <v/>
      </c>
      <c r="I11677" s="10" t="str">
        <f>IFERROR(VLOOKUP(D11677,Rooms[[الشقة]:[وصف]],4,FALSE),"")</f>
        <v/>
      </c>
      <c r="K11677" s="16" t="str">
        <f t="shared" si="365"/>
        <v/>
      </c>
    </row>
    <row r="11678" spans="2:11" x14ac:dyDescent="0.2">
      <c r="B11678" s="10" t="str">
        <f t="shared" si="364"/>
        <v/>
      </c>
      <c r="C11678" s="30"/>
      <c r="H11678" s="10" t="str">
        <f>IFERROR(IF(INDEX(Rooms[اعتماد القيمة],MATCH(الحجز!$D11678,Rooms[الشقة],0),1)&lt;=الحجز!$C11678,((INDEX(Rooms[القيمة],MATCH(الحجز!$D11678,Rooms[الشقة],0),1)*الحجز!$E11678)+G11678)-F11678,الحجز!$H11678),"")</f>
        <v/>
      </c>
      <c r="I11678" s="10" t="str">
        <f>IFERROR(VLOOKUP(D11678,Rooms[[الشقة]:[وصف]],4,FALSE),"")</f>
        <v/>
      </c>
      <c r="K11678" s="16" t="str">
        <f t="shared" si="365"/>
        <v/>
      </c>
    </row>
    <row r="11679" spans="2:11" x14ac:dyDescent="0.2">
      <c r="B11679" s="10" t="str">
        <f t="shared" si="364"/>
        <v/>
      </c>
      <c r="C11679" s="30"/>
      <c r="H11679" s="10" t="str">
        <f>IFERROR(IF(INDEX(Rooms[اعتماد القيمة],MATCH(الحجز!$D11679,Rooms[الشقة],0),1)&lt;=الحجز!$C11679,((INDEX(Rooms[القيمة],MATCH(الحجز!$D11679,Rooms[الشقة],0),1)*الحجز!$E11679)+G11679)-F11679,الحجز!$H11679),"")</f>
        <v/>
      </c>
      <c r="I11679" s="10" t="str">
        <f>IFERROR(VLOOKUP(D11679,Rooms[[الشقة]:[وصف]],4,FALSE),"")</f>
        <v/>
      </c>
      <c r="K11679" s="16" t="str">
        <f t="shared" si="365"/>
        <v/>
      </c>
    </row>
    <row r="11680" spans="2:11" x14ac:dyDescent="0.2">
      <c r="B11680" s="10" t="str">
        <f t="shared" si="364"/>
        <v/>
      </c>
      <c r="C11680" s="30"/>
      <c r="H11680" s="10" t="str">
        <f>IFERROR(IF(INDEX(Rooms[اعتماد القيمة],MATCH(الحجز!$D11680,Rooms[الشقة],0),1)&lt;=الحجز!$C11680,((INDEX(Rooms[القيمة],MATCH(الحجز!$D11680,Rooms[الشقة],0),1)*الحجز!$E11680)+G11680)-F11680,الحجز!$H11680),"")</f>
        <v/>
      </c>
      <c r="I11680" s="10" t="str">
        <f>IFERROR(VLOOKUP(D11680,Rooms[[الشقة]:[وصف]],4,FALSE),"")</f>
        <v/>
      </c>
      <c r="K11680" s="16" t="str">
        <f t="shared" si="365"/>
        <v/>
      </c>
    </row>
    <row r="11681" spans="2:11" x14ac:dyDescent="0.2">
      <c r="B11681" s="10" t="str">
        <f t="shared" si="364"/>
        <v/>
      </c>
      <c r="C11681" s="30"/>
      <c r="H11681" s="10" t="str">
        <f>IFERROR(IF(INDEX(Rooms[اعتماد القيمة],MATCH(الحجز!$D11681,Rooms[الشقة],0),1)&lt;=الحجز!$C11681,((INDEX(Rooms[القيمة],MATCH(الحجز!$D11681,Rooms[الشقة],0),1)*الحجز!$E11681)+G11681)-F11681,الحجز!$H11681),"")</f>
        <v/>
      </c>
      <c r="I11681" s="10" t="str">
        <f>IFERROR(VLOOKUP(D11681,Rooms[[الشقة]:[وصف]],4,FALSE),"")</f>
        <v/>
      </c>
      <c r="K11681" s="16" t="str">
        <f t="shared" si="365"/>
        <v/>
      </c>
    </row>
    <row r="11682" spans="2:11" x14ac:dyDescent="0.2">
      <c r="B11682" s="10" t="str">
        <f t="shared" si="364"/>
        <v/>
      </c>
      <c r="C11682" s="30"/>
      <c r="H11682" s="10" t="str">
        <f>IFERROR(IF(INDEX(Rooms[اعتماد القيمة],MATCH(الحجز!$D11682,Rooms[الشقة],0),1)&lt;=الحجز!$C11682,((INDEX(Rooms[القيمة],MATCH(الحجز!$D11682,Rooms[الشقة],0),1)*الحجز!$E11682)+G11682)-F11682,الحجز!$H11682),"")</f>
        <v/>
      </c>
      <c r="I11682" s="10" t="str">
        <f>IFERROR(VLOOKUP(D11682,Rooms[[الشقة]:[وصف]],4,FALSE),"")</f>
        <v/>
      </c>
      <c r="K11682" s="16" t="str">
        <f t="shared" si="365"/>
        <v/>
      </c>
    </row>
    <row r="11683" spans="2:11" x14ac:dyDescent="0.2">
      <c r="B11683" s="10" t="str">
        <f t="shared" si="364"/>
        <v/>
      </c>
      <c r="C11683" s="30"/>
      <c r="H11683" s="10" t="str">
        <f>IFERROR(IF(INDEX(Rooms[اعتماد القيمة],MATCH(الحجز!$D11683,Rooms[الشقة],0),1)&lt;=الحجز!$C11683,((INDEX(Rooms[القيمة],MATCH(الحجز!$D11683,Rooms[الشقة],0),1)*الحجز!$E11683)+G11683)-F11683,الحجز!$H11683),"")</f>
        <v/>
      </c>
      <c r="I11683" s="10" t="str">
        <f>IFERROR(VLOOKUP(D11683,Rooms[[الشقة]:[وصف]],4,FALSE),"")</f>
        <v/>
      </c>
      <c r="K11683" s="16" t="str">
        <f t="shared" si="365"/>
        <v/>
      </c>
    </row>
    <row r="11684" spans="2:11" x14ac:dyDescent="0.2">
      <c r="B11684" s="10" t="str">
        <f t="shared" si="364"/>
        <v/>
      </c>
      <c r="C11684" s="30"/>
      <c r="H11684" s="10" t="str">
        <f>IFERROR(IF(INDEX(Rooms[اعتماد القيمة],MATCH(الحجز!$D11684,Rooms[الشقة],0),1)&lt;=الحجز!$C11684,((INDEX(Rooms[القيمة],MATCH(الحجز!$D11684,Rooms[الشقة],0),1)*الحجز!$E11684)+G11684)-F11684,الحجز!$H11684),"")</f>
        <v/>
      </c>
      <c r="I11684" s="10" t="str">
        <f>IFERROR(VLOOKUP(D11684,Rooms[[الشقة]:[وصف]],4,FALSE),"")</f>
        <v/>
      </c>
      <c r="K11684" s="16" t="str">
        <f t="shared" si="365"/>
        <v/>
      </c>
    </row>
    <row r="11685" spans="2:11" x14ac:dyDescent="0.2">
      <c r="B11685" s="10" t="str">
        <f t="shared" si="364"/>
        <v/>
      </c>
      <c r="C11685" s="30"/>
      <c r="H11685" s="10" t="str">
        <f>IFERROR(IF(INDEX(Rooms[اعتماد القيمة],MATCH(الحجز!$D11685,Rooms[الشقة],0),1)&lt;=الحجز!$C11685,((INDEX(Rooms[القيمة],MATCH(الحجز!$D11685,Rooms[الشقة],0),1)*الحجز!$E11685)+G11685)-F11685,الحجز!$H11685),"")</f>
        <v/>
      </c>
      <c r="I11685" s="10" t="str">
        <f>IFERROR(VLOOKUP(D11685,Rooms[[الشقة]:[وصف]],4,FALSE),"")</f>
        <v/>
      </c>
      <c r="K11685" s="16" t="str">
        <f t="shared" si="365"/>
        <v/>
      </c>
    </row>
    <row r="11686" spans="2:11" x14ac:dyDescent="0.2">
      <c r="B11686" s="10" t="str">
        <f t="shared" si="364"/>
        <v/>
      </c>
      <c r="C11686" s="30"/>
      <c r="H11686" s="10" t="str">
        <f>IFERROR(IF(INDEX(Rooms[اعتماد القيمة],MATCH(الحجز!$D11686,Rooms[الشقة],0),1)&lt;=الحجز!$C11686,((INDEX(Rooms[القيمة],MATCH(الحجز!$D11686,Rooms[الشقة],0),1)*الحجز!$E11686)+G11686)-F11686,الحجز!$H11686),"")</f>
        <v/>
      </c>
      <c r="I11686" s="10" t="str">
        <f>IFERROR(VLOOKUP(D11686,Rooms[[الشقة]:[وصف]],4,FALSE),"")</f>
        <v/>
      </c>
      <c r="K11686" s="16" t="str">
        <f t="shared" si="365"/>
        <v/>
      </c>
    </row>
    <row r="11687" spans="2:11" x14ac:dyDescent="0.2">
      <c r="B11687" s="10" t="str">
        <f t="shared" si="364"/>
        <v/>
      </c>
      <c r="C11687" s="30"/>
      <c r="H11687" s="10" t="str">
        <f>IFERROR(IF(INDEX(Rooms[اعتماد القيمة],MATCH(الحجز!$D11687,Rooms[الشقة],0),1)&lt;=الحجز!$C11687,((INDEX(Rooms[القيمة],MATCH(الحجز!$D11687,Rooms[الشقة],0),1)*الحجز!$E11687)+G11687)-F11687,الحجز!$H11687),"")</f>
        <v/>
      </c>
      <c r="I11687" s="10" t="str">
        <f>IFERROR(VLOOKUP(D11687,Rooms[[الشقة]:[وصف]],4,FALSE),"")</f>
        <v/>
      </c>
      <c r="K11687" s="16" t="str">
        <f t="shared" si="365"/>
        <v/>
      </c>
    </row>
    <row r="11688" spans="2:11" x14ac:dyDescent="0.2">
      <c r="B11688" s="10" t="str">
        <f t="shared" si="364"/>
        <v/>
      </c>
      <c r="C11688" s="30"/>
      <c r="H11688" s="10" t="str">
        <f>IFERROR(IF(INDEX(Rooms[اعتماد القيمة],MATCH(الحجز!$D11688,Rooms[الشقة],0),1)&lt;=الحجز!$C11688,((INDEX(Rooms[القيمة],MATCH(الحجز!$D11688,Rooms[الشقة],0),1)*الحجز!$E11688)+G11688)-F11688,الحجز!$H11688),"")</f>
        <v/>
      </c>
      <c r="I11688" s="10" t="str">
        <f>IFERROR(VLOOKUP(D11688,Rooms[[الشقة]:[وصف]],4,FALSE),"")</f>
        <v/>
      </c>
      <c r="K11688" s="16" t="str">
        <f t="shared" si="365"/>
        <v/>
      </c>
    </row>
    <row r="11689" spans="2:11" x14ac:dyDescent="0.2">
      <c r="B11689" s="10" t="str">
        <f t="shared" si="364"/>
        <v/>
      </c>
      <c r="C11689" s="30"/>
      <c r="H11689" s="10" t="str">
        <f>IFERROR(IF(INDEX(Rooms[اعتماد القيمة],MATCH(الحجز!$D11689,Rooms[الشقة],0),1)&lt;=الحجز!$C11689,((INDEX(Rooms[القيمة],MATCH(الحجز!$D11689,Rooms[الشقة],0),1)*الحجز!$E11689)+G11689)-F11689,الحجز!$H11689),"")</f>
        <v/>
      </c>
      <c r="I11689" s="10" t="str">
        <f>IFERROR(VLOOKUP(D11689,Rooms[[الشقة]:[وصف]],4,FALSE),"")</f>
        <v/>
      </c>
      <c r="K11689" s="16" t="str">
        <f t="shared" si="365"/>
        <v/>
      </c>
    </row>
    <row r="11690" spans="2:11" x14ac:dyDescent="0.2">
      <c r="B11690" s="10" t="str">
        <f t="shared" si="364"/>
        <v/>
      </c>
      <c r="C11690" s="30"/>
      <c r="H11690" s="10" t="str">
        <f>IFERROR(IF(INDEX(Rooms[اعتماد القيمة],MATCH(الحجز!$D11690,Rooms[الشقة],0),1)&lt;=الحجز!$C11690,((INDEX(Rooms[القيمة],MATCH(الحجز!$D11690,Rooms[الشقة],0),1)*الحجز!$E11690)+G11690)-F11690,الحجز!$H11690),"")</f>
        <v/>
      </c>
      <c r="I11690" s="10" t="str">
        <f>IFERROR(VLOOKUP(D11690,Rooms[[الشقة]:[وصف]],4,FALSE),"")</f>
        <v/>
      </c>
      <c r="K11690" s="16" t="str">
        <f t="shared" si="365"/>
        <v/>
      </c>
    </row>
    <row r="11691" spans="2:11" x14ac:dyDescent="0.2">
      <c r="B11691" s="10" t="str">
        <f t="shared" si="364"/>
        <v/>
      </c>
      <c r="C11691" s="30"/>
      <c r="H11691" s="10" t="str">
        <f>IFERROR(IF(INDEX(Rooms[اعتماد القيمة],MATCH(الحجز!$D11691,Rooms[الشقة],0),1)&lt;=الحجز!$C11691,((INDEX(Rooms[القيمة],MATCH(الحجز!$D11691,Rooms[الشقة],0),1)*الحجز!$E11691)+G11691)-F11691,الحجز!$H11691),"")</f>
        <v/>
      </c>
      <c r="I11691" s="10" t="str">
        <f>IFERROR(VLOOKUP(D11691,Rooms[[الشقة]:[وصف]],4,FALSE),"")</f>
        <v/>
      </c>
      <c r="K11691" s="16" t="str">
        <f t="shared" si="365"/>
        <v/>
      </c>
    </row>
    <row r="11692" spans="2:11" x14ac:dyDescent="0.2">
      <c r="B11692" s="10" t="str">
        <f t="shared" si="364"/>
        <v/>
      </c>
      <c r="C11692" s="30"/>
      <c r="H11692" s="10" t="str">
        <f>IFERROR(IF(INDEX(Rooms[اعتماد القيمة],MATCH(الحجز!$D11692,Rooms[الشقة],0),1)&lt;=الحجز!$C11692,((INDEX(Rooms[القيمة],MATCH(الحجز!$D11692,Rooms[الشقة],0),1)*الحجز!$E11692)+G11692)-F11692,الحجز!$H11692),"")</f>
        <v/>
      </c>
      <c r="I11692" s="10" t="str">
        <f>IFERROR(VLOOKUP(D11692,Rooms[[الشقة]:[وصف]],4,FALSE),"")</f>
        <v/>
      </c>
      <c r="K11692" s="16" t="str">
        <f t="shared" si="365"/>
        <v/>
      </c>
    </row>
    <row r="11693" spans="2:11" x14ac:dyDescent="0.2">
      <c r="B11693" s="10" t="str">
        <f t="shared" si="364"/>
        <v/>
      </c>
      <c r="C11693" s="30"/>
      <c r="H11693" s="10" t="str">
        <f>IFERROR(IF(INDEX(Rooms[اعتماد القيمة],MATCH(الحجز!$D11693,Rooms[الشقة],0),1)&lt;=الحجز!$C11693,((INDEX(Rooms[القيمة],MATCH(الحجز!$D11693,Rooms[الشقة],0),1)*الحجز!$E11693)+G11693)-F11693,الحجز!$H11693),"")</f>
        <v/>
      </c>
      <c r="I11693" s="10" t="str">
        <f>IFERROR(VLOOKUP(D11693,Rooms[[الشقة]:[وصف]],4,FALSE),"")</f>
        <v/>
      </c>
      <c r="K11693" s="16" t="str">
        <f t="shared" si="365"/>
        <v/>
      </c>
    </row>
    <row r="11694" spans="2:11" x14ac:dyDescent="0.2">
      <c r="B11694" s="10" t="str">
        <f t="shared" si="364"/>
        <v/>
      </c>
      <c r="C11694" s="30"/>
      <c r="H11694" s="10" t="str">
        <f>IFERROR(IF(INDEX(Rooms[اعتماد القيمة],MATCH(الحجز!$D11694,Rooms[الشقة],0),1)&lt;=الحجز!$C11694,((INDEX(Rooms[القيمة],MATCH(الحجز!$D11694,Rooms[الشقة],0),1)*الحجز!$E11694)+G11694)-F11694,الحجز!$H11694),"")</f>
        <v/>
      </c>
      <c r="I11694" s="10" t="str">
        <f>IFERROR(VLOOKUP(D11694,Rooms[[الشقة]:[وصف]],4,FALSE),"")</f>
        <v/>
      </c>
      <c r="K11694" s="16" t="str">
        <f t="shared" si="365"/>
        <v/>
      </c>
    </row>
    <row r="11695" spans="2:11" x14ac:dyDescent="0.2">
      <c r="B11695" s="10" t="str">
        <f t="shared" si="364"/>
        <v/>
      </c>
      <c r="C11695" s="30"/>
      <c r="H11695" s="10" t="str">
        <f>IFERROR(IF(INDEX(Rooms[اعتماد القيمة],MATCH(الحجز!$D11695,Rooms[الشقة],0),1)&lt;=الحجز!$C11695,((INDEX(Rooms[القيمة],MATCH(الحجز!$D11695,Rooms[الشقة],0),1)*الحجز!$E11695)+G11695)-F11695,الحجز!$H11695),"")</f>
        <v/>
      </c>
      <c r="I11695" s="10" t="str">
        <f>IFERROR(VLOOKUP(D11695,Rooms[[الشقة]:[وصف]],4,FALSE),"")</f>
        <v/>
      </c>
      <c r="K11695" s="16" t="str">
        <f t="shared" si="365"/>
        <v/>
      </c>
    </row>
    <row r="11696" spans="2:11" x14ac:dyDescent="0.2">
      <c r="B11696" s="10" t="str">
        <f t="shared" si="364"/>
        <v/>
      </c>
      <c r="C11696" s="30"/>
      <c r="H11696" s="10" t="str">
        <f>IFERROR(IF(INDEX(Rooms[اعتماد القيمة],MATCH(الحجز!$D11696,Rooms[الشقة],0),1)&lt;=الحجز!$C11696,((INDEX(Rooms[القيمة],MATCH(الحجز!$D11696,Rooms[الشقة],0),1)*الحجز!$E11696)+G11696)-F11696,الحجز!$H11696),"")</f>
        <v/>
      </c>
      <c r="I11696" s="10" t="str">
        <f>IFERROR(VLOOKUP(D11696,Rooms[[الشقة]:[وصف]],4,FALSE),"")</f>
        <v/>
      </c>
      <c r="K11696" s="16" t="str">
        <f t="shared" si="365"/>
        <v/>
      </c>
    </row>
    <row r="11697" spans="2:11" x14ac:dyDescent="0.2">
      <c r="B11697" s="10" t="str">
        <f t="shared" si="364"/>
        <v/>
      </c>
      <c r="C11697" s="30"/>
      <c r="H11697" s="10" t="str">
        <f>IFERROR(IF(INDEX(Rooms[اعتماد القيمة],MATCH(الحجز!$D11697,Rooms[الشقة],0),1)&lt;=الحجز!$C11697,((INDEX(Rooms[القيمة],MATCH(الحجز!$D11697,Rooms[الشقة],0),1)*الحجز!$E11697)+G11697)-F11697,الحجز!$H11697),"")</f>
        <v/>
      </c>
      <c r="I11697" s="10" t="str">
        <f>IFERROR(VLOOKUP(D11697,Rooms[[الشقة]:[وصف]],4,FALSE),"")</f>
        <v/>
      </c>
      <c r="K11697" s="16" t="str">
        <f t="shared" si="365"/>
        <v/>
      </c>
    </row>
    <row r="11698" spans="2:11" x14ac:dyDescent="0.2">
      <c r="B11698" s="10" t="str">
        <f t="shared" si="364"/>
        <v/>
      </c>
      <c r="C11698" s="30"/>
      <c r="H11698" s="10" t="str">
        <f>IFERROR(IF(INDEX(Rooms[اعتماد القيمة],MATCH(الحجز!$D11698,Rooms[الشقة],0),1)&lt;=الحجز!$C11698,((INDEX(Rooms[القيمة],MATCH(الحجز!$D11698,Rooms[الشقة],0),1)*الحجز!$E11698)+G11698)-F11698,الحجز!$H11698),"")</f>
        <v/>
      </c>
      <c r="I11698" s="10" t="str">
        <f>IFERROR(VLOOKUP(D11698,Rooms[[الشقة]:[وصف]],4,FALSE),"")</f>
        <v/>
      </c>
      <c r="K11698" s="16" t="str">
        <f t="shared" si="365"/>
        <v/>
      </c>
    </row>
    <row r="11699" spans="2:11" x14ac:dyDescent="0.2">
      <c r="B11699" s="10" t="str">
        <f t="shared" si="364"/>
        <v/>
      </c>
      <c r="C11699" s="30"/>
      <c r="H11699" s="10" t="str">
        <f>IFERROR(IF(INDEX(Rooms[اعتماد القيمة],MATCH(الحجز!$D11699,Rooms[الشقة],0),1)&lt;=الحجز!$C11699,((INDEX(Rooms[القيمة],MATCH(الحجز!$D11699,Rooms[الشقة],0),1)*الحجز!$E11699)+G11699)-F11699,الحجز!$H11699),"")</f>
        <v/>
      </c>
      <c r="I11699" s="10" t="str">
        <f>IFERROR(VLOOKUP(D11699,Rooms[[الشقة]:[وصف]],4,FALSE),"")</f>
        <v/>
      </c>
      <c r="K11699" s="16" t="str">
        <f t="shared" si="365"/>
        <v/>
      </c>
    </row>
    <row r="11700" spans="2:11" x14ac:dyDescent="0.2">
      <c r="B11700" s="10" t="str">
        <f t="shared" si="364"/>
        <v/>
      </c>
      <c r="C11700" s="30"/>
      <c r="H11700" s="10" t="str">
        <f>IFERROR(IF(INDEX(Rooms[اعتماد القيمة],MATCH(الحجز!$D11700,Rooms[الشقة],0),1)&lt;=الحجز!$C11700,((INDEX(Rooms[القيمة],MATCH(الحجز!$D11700,Rooms[الشقة],0),1)*الحجز!$E11700)+G11700)-F11700,الحجز!$H11700),"")</f>
        <v/>
      </c>
      <c r="I11700" s="10" t="str">
        <f>IFERROR(VLOOKUP(D11700,Rooms[[الشقة]:[وصف]],4,FALSE),"")</f>
        <v/>
      </c>
      <c r="K11700" s="16" t="str">
        <f t="shared" si="365"/>
        <v/>
      </c>
    </row>
    <row r="11701" spans="2:11" x14ac:dyDescent="0.2">
      <c r="B11701" s="10" t="str">
        <f t="shared" si="364"/>
        <v/>
      </c>
      <c r="C11701" s="30"/>
      <c r="H11701" s="10" t="str">
        <f>IFERROR(IF(INDEX(Rooms[اعتماد القيمة],MATCH(الحجز!$D11701,Rooms[الشقة],0),1)&lt;=الحجز!$C11701,((INDEX(Rooms[القيمة],MATCH(الحجز!$D11701,Rooms[الشقة],0),1)*الحجز!$E11701)+G11701)-F11701,الحجز!$H11701),"")</f>
        <v/>
      </c>
      <c r="I11701" s="10" t="str">
        <f>IFERROR(VLOOKUP(D11701,Rooms[[الشقة]:[وصف]],4,FALSE),"")</f>
        <v/>
      </c>
      <c r="K11701" s="16" t="str">
        <f t="shared" si="365"/>
        <v/>
      </c>
    </row>
    <row r="11702" spans="2:11" x14ac:dyDescent="0.2">
      <c r="B11702" s="10" t="str">
        <f t="shared" si="364"/>
        <v/>
      </c>
      <c r="C11702" s="30"/>
      <c r="H11702" s="10" t="str">
        <f>IFERROR(IF(INDEX(Rooms[اعتماد القيمة],MATCH(الحجز!$D11702,Rooms[الشقة],0),1)&lt;=الحجز!$C11702,((INDEX(Rooms[القيمة],MATCH(الحجز!$D11702,Rooms[الشقة],0),1)*الحجز!$E11702)+G11702)-F11702,الحجز!$H11702),"")</f>
        <v/>
      </c>
      <c r="I11702" s="10" t="str">
        <f>IFERROR(VLOOKUP(D11702,Rooms[[الشقة]:[وصف]],4,FALSE),"")</f>
        <v/>
      </c>
      <c r="K11702" s="16" t="str">
        <f t="shared" si="365"/>
        <v/>
      </c>
    </row>
    <row r="11703" spans="2:11" x14ac:dyDescent="0.2">
      <c r="B11703" s="10" t="str">
        <f t="shared" si="364"/>
        <v/>
      </c>
      <c r="C11703" s="30"/>
      <c r="H11703" s="10" t="str">
        <f>IFERROR(IF(INDEX(Rooms[اعتماد القيمة],MATCH(الحجز!$D11703,Rooms[الشقة],0),1)&lt;=الحجز!$C11703,((INDEX(Rooms[القيمة],MATCH(الحجز!$D11703,Rooms[الشقة],0),1)*الحجز!$E11703)+G11703)-F11703,الحجز!$H11703),"")</f>
        <v/>
      </c>
      <c r="I11703" s="10" t="str">
        <f>IFERROR(VLOOKUP(D11703,Rooms[[الشقة]:[وصف]],4,FALSE),"")</f>
        <v/>
      </c>
      <c r="K11703" s="16" t="str">
        <f t="shared" si="365"/>
        <v/>
      </c>
    </row>
    <row r="11704" spans="2:11" x14ac:dyDescent="0.2">
      <c r="B11704" s="10" t="str">
        <f t="shared" si="364"/>
        <v/>
      </c>
      <c r="C11704" s="30"/>
      <c r="H11704" s="10" t="str">
        <f>IFERROR(IF(INDEX(Rooms[اعتماد القيمة],MATCH(الحجز!$D11704,Rooms[الشقة],0),1)&lt;=الحجز!$C11704,((INDEX(Rooms[القيمة],MATCH(الحجز!$D11704,Rooms[الشقة],0),1)*الحجز!$E11704)+G11704)-F11704,الحجز!$H11704),"")</f>
        <v/>
      </c>
      <c r="I11704" s="10" t="str">
        <f>IFERROR(VLOOKUP(D11704,Rooms[[الشقة]:[وصف]],4,FALSE),"")</f>
        <v/>
      </c>
      <c r="K11704" s="16" t="str">
        <f t="shared" si="365"/>
        <v/>
      </c>
    </row>
    <row r="11705" spans="2:11" x14ac:dyDescent="0.2">
      <c r="B11705" s="10" t="str">
        <f t="shared" si="364"/>
        <v/>
      </c>
      <c r="C11705" s="30"/>
      <c r="H11705" s="10" t="str">
        <f>IFERROR(IF(INDEX(Rooms[اعتماد القيمة],MATCH(الحجز!$D11705,Rooms[الشقة],0),1)&lt;=الحجز!$C11705,((INDEX(Rooms[القيمة],MATCH(الحجز!$D11705,Rooms[الشقة],0),1)*الحجز!$E11705)+G11705)-F11705,الحجز!$H11705),"")</f>
        <v/>
      </c>
      <c r="I11705" s="10" t="str">
        <f>IFERROR(VLOOKUP(D11705,Rooms[[الشقة]:[وصف]],4,FALSE),"")</f>
        <v/>
      </c>
      <c r="K11705" s="16" t="str">
        <f t="shared" si="365"/>
        <v/>
      </c>
    </row>
    <row r="11706" spans="2:11" x14ac:dyDescent="0.2">
      <c r="B11706" s="10" t="str">
        <f t="shared" si="364"/>
        <v/>
      </c>
      <c r="C11706" s="30"/>
      <c r="H11706" s="10" t="str">
        <f>IFERROR(IF(INDEX(Rooms[اعتماد القيمة],MATCH(الحجز!$D11706,Rooms[الشقة],0),1)&lt;=الحجز!$C11706,((INDEX(Rooms[القيمة],MATCH(الحجز!$D11706,Rooms[الشقة],0),1)*الحجز!$E11706)+G11706)-F11706,الحجز!$H11706),"")</f>
        <v/>
      </c>
      <c r="I11706" s="10" t="str">
        <f>IFERROR(VLOOKUP(D11706,Rooms[[الشقة]:[وصف]],4,FALSE),"")</f>
        <v/>
      </c>
      <c r="K11706" s="16" t="str">
        <f t="shared" si="365"/>
        <v/>
      </c>
    </row>
    <row r="11707" spans="2:11" x14ac:dyDescent="0.2">
      <c r="B11707" s="10" t="str">
        <f t="shared" si="364"/>
        <v/>
      </c>
      <c r="C11707" s="30"/>
      <c r="H11707" s="10" t="str">
        <f>IFERROR(IF(INDEX(Rooms[اعتماد القيمة],MATCH(الحجز!$D11707,Rooms[الشقة],0),1)&lt;=الحجز!$C11707,((INDEX(Rooms[القيمة],MATCH(الحجز!$D11707,Rooms[الشقة],0),1)*الحجز!$E11707)+G11707)-F11707,الحجز!$H11707),"")</f>
        <v/>
      </c>
      <c r="I11707" s="10" t="str">
        <f>IFERROR(VLOOKUP(D11707,Rooms[[الشقة]:[وصف]],4,FALSE),"")</f>
        <v/>
      </c>
      <c r="K11707" s="16" t="str">
        <f t="shared" si="365"/>
        <v/>
      </c>
    </row>
    <row r="11708" spans="2:11" x14ac:dyDescent="0.2">
      <c r="B11708" s="10" t="str">
        <f t="shared" si="364"/>
        <v/>
      </c>
      <c r="C11708" s="30"/>
      <c r="H11708" s="10" t="str">
        <f>IFERROR(IF(INDEX(Rooms[اعتماد القيمة],MATCH(الحجز!$D11708,Rooms[الشقة],0),1)&lt;=الحجز!$C11708,((INDEX(Rooms[القيمة],MATCH(الحجز!$D11708,Rooms[الشقة],0),1)*الحجز!$E11708)+G11708)-F11708,الحجز!$H11708),"")</f>
        <v/>
      </c>
      <c r="I11708" s="10" t="str">
        <f>IFERROR(VLOOKUP(D11708,Rooms[[الشقة]:[وصف]],4,FALSE),"")</f>
        <v/>
      </c>
      <c r="K11708" s="16" t="str">
        <f t="shared" si="365"/>
        <v/>
      </c>
    </row>
    <row r="11709" spans="2:11" x14ac:dyDescent="0.2">
      <c r="B11709" s="10" t="str">
        <f t="shared" si="364"/>
        <v/>
      </c>
      <c r="C11709" s="30"/>
      <c r="H11709" s="10" t="str">
        <f>IFERROR(IF(INDEX(Rooms[اعتماد القيمة],MATCH(الحجز!$D11709,Rooms[الشقة],0),1)&lt;=الحجز!$C11709,((INDEX(Rooms[القيمة],MATCH(الحجز!$D11709,Rooms[الشقة],0),1)*الحجز!$E11709)+G11709)-F11709,الحجز!$H11709),"")</f>
        <v/>
      </c>
      <c r="I11709" s="10" t="str">
        <f>IFERROR(VLOOKUP(D11709,Rooms[[الشقة]:[وصف]],4,FALSE),"")</f>
        <v/>
      </c>
      <c r="K11709" s="16" t="str">
        <f t="shared" si="365"/>
        <v/>
      </c>
    </row>
    <row r="11710" spans="2:11" x14ac:dyDescent="0.2">
      <c r="B11710" s="10" t="str">
        <f t="shared" si="364"/>
        <v/>
      </c>
      <c r="C11710" s="30"/>
      <c r="H11710" s="10" t="str">
        <f>IFERROR(IF(INDEX(Rooms[اعتماد القيمة],MATCH(الحجز!$D11710,Rooms[الشقة],0),1)&lt;=الحجز!$C11710,((INDEX(Rooms[القيمة],MATCH(الحجز!$D11710,Rooms[الشقة],0),1)*الحجز!$E11710)+G11710)-F11710,الحجز!$H11710),"")</f>
        <v/>
      </c>
      <c r="I11710" s="10" t="str">
        <f>IFERROR(VLOOKUP(D11710,Rooms[[الشقة]:[وصف]],4,FALSE),"")</f>
        <v/>
      </c>
      <c r="K11710" s="16" t="str">
        <f t="shared" si="365"/>
        <v/>
      </c>
    </row>
    <row r="11711" spans="2:11" x14ac:dyDescent="0.2">
      <c r="B11711" s="10" t="str">
        <f t="shared" si="364"/>
        <v/>
      </c>
      <c r="C11711" s="30"/>
      <c r="H11711" s="10" t="str">
        <f>IFERROR(IF(INDEX(Rooms[اعتماد القيمة],MATCH(الحجز!$D11711,Rooms[الشقة],0),1)&lt;=الحجز!$C11711,((INDEX(Rooms[القيمة],MATCH(الحجز!$D11711,Rooms[الشقة],0),1)*الحجز!$E11711)+G11711)-F11711,الحجز!$H11711),"")</f>
        <v/>
      </c>
      <c r="I11711" s="10" t="str">
        <f>IFERROR(VLOOKUP(D11711,Rooms[[الشقة]:[وصف]],4,FALSE),"")</f>
        <v/>
      </c>
      <c r="K11711" s="16" t="str">
        <f t="shared" si="365"/>
        <v/>
      </c>
    </row>
    <row r="11712" spans="2:11" x14ac:dyDescent="0.2">
      <c r="B11712" s="10" t="str">
        <f t="shared" si="364"/>
        <v/>
      </c>
      <c r="C11712" s="30"/>
      <c r="H11712" s="10" t="str">
        <f>IFERROR(IF(INDEX(Rooms[اعتماد القيمة],MATCH(الحجز!$D11712,Rooms[الشقة],0),1)&lt;=الحجز!$C11712,((INDEX(Rooms[القيمة],MATCH(الحجز!$D11712,Rooms[الشقة],0),1)*الحجز!$E11712)+G11712)-F11712,الحجز!$H11712),"")</f>
        <v/>
      </c>
      <c r="I11712" s="10" t="str">
        <f>IFERROR(VLOOKUP(D11712,Rooms[[الشقة]:[وصف]],4,FALSE),"")</f>
        <v/>
      </c>
      <c r="K11712" s="16" t="str">
        <f t="shared" si="365"/>
        <v/>
      </c>
    </row>
    <row r="11713" spans="2:11" x14ac:dyDescent="0.2">
      <c r="B11713" s="10" t="str">
        <f t="shared" si="364"/>
        <v/>
      </c>
      <c r="C11713" s="30"/>
      <c r="H11713" s="10" t="str">
        <f>IFERROR(IF(INDEX(Rooms[اعتماد القيمة],MATCH(الحجز!$D11713,Rooms[الشقة],0),1)&lt;=الحجز!$C11713,((INDEX(Rooms[القيمة],MATCH(الحجز!$D11713,Rooms[الشقة],0),1)*الحجز!$E11713)+G11713)-F11713,الحجز!$H11713),"")</f>
        <v/>
      </c>
      <c r="I11713" s="10" t="str">
        <f>IFERROR(VLOOKUP(D11713,Rooms[[الشقة]:[وصف]],4,FALSE),"")</f>
        <v/>
      </c>
      <c r="K11713" s="16" t="str">
        <f t="shared" si="365"/>
        <v/>
      </c>
    </row>
    <row r="11714" spans="2:11" x14ac:dyDescent="0.2">
      <c r="B11714" s="10" t="str">
        <f t="shared" si="364"/>
        <v/>
      </c>
      <c r="C11714" s="30"/>
      <c r="H11714" s="10" t="str">
        <f>IFERROR(IF(INDEX(Rooms[اعتماد القيمة],MATCH(الحجز!$D11714,Rooms[الشقة],0),1)&lt;=الحجز!$C11714,((INDEX(Rooms[القيمة],MATCH(الحجز!$D11714,Rooms[الشقة],0),1)*الحجز!$E11714)+G11714)-F11714,الحجز!$H11714),"")</f>
        <v/>
      </c>
      <c r="I11714" s="10" t="str">
        <f>IFERROR(VLOOKUP(D11714,Rooms[[الشقة]:[وصف]],4,FALSE),"")</f>
        <v/>
      </c>
      <c r="K11714" s="16" t="str">
        <f t="shared" si="365"/>
        <v/>
      </c>
    </row>
    <row r="11715" spans="2:11" x14ac:dyDescent="0.2">
      <c r="B11715" s="10" t="str">
        <f t="shared" si="364"/>
        <v/>
      </c>
      <c r="C11715" s="30"/>
      <c r="H11715" s="10" t="str">
        <f>IFERROR(IF(INDEX(Rooms[اعتماد القيمة],MATCH(الحجز!$D11715,Rooms[الشقة],0),1)&lt;=الحجز!$C11715,((INDEX(Rooms[القيمة],MATCH(الحجز!$D11715,Rooms[الشقة],0),1)*الحجز!$E11715)+G11715)-F11715,الحجز!$H11715),"")</f>
        <v/>
      </c>
      <c r="I11715" s="10" t="str">
        <f>IFERROR(VLOOKUP(D11715,Rooms[[الشقة]:[وصف]],4,FALSE),"")</f>
        <v/>
      </c>
      <c r="K11715" s="16" t="str">
        <f t="shared" si="365"/>
        <v/>
      </c>
    </row>
    <row r="11716" spans="2:11" x14ac:dyDescent="0.2">
      <c r="B11716" s="10" t="str">
        <f t="shared" si="364"/>
        <v/>
      </c>
      <c r="C11716" s="30"/>
      <c r="H11716" s="10" t="str">
        <f>IFERROR(IF(INDEX(Rooms[اعتماد القيمة],MATCH(الحجز!$D11716,Rooms[الشقة],0),1)&lt;=الحجز!$C11716,((INDEX(Rooms[القيمة],MATCH(الحجز!$D11716,Rooms[الشقة],0),1)*الحجز!$E11716)+G11716)-F11716,الحجز!$H11716),"")</f>
        <v/>
      </c>
      <c r="I11716" s="10" t="str">
        <f>IFERROR(VLOOKUP(D11716,Rooms[[الشقة]:[وصف]],4,FALSE),"")</f>
        <v/>
      </c>
      <c r="K11716" s="16" t="str">
        <f t="shared" si="365"/>
        <v/>
      </c>
    </row>
    <row r="11717" spans="2:11" x14ac:dyDescent="0.2">
      <c r="B11717" s="10" t="str">
        <f t="shared" ref="B11717:B11780" si="366">IF(C11717&lt;&gt;"",ROW(A11714),"")</f>
        <v/>
      </c>
      <c r="C11717" s="30"/>
      <c r="H11717" s="10" t="str">
        <f>IFERROR(IF(INDEX(Rooms[اعتماد القيمة],MATCH(الحجز!$D11717,Rooms[الشقة],0),1)&lt;=الحجز!$C11717,((INDEX(Rooms[القيمة],MATCH(الحجز!$D11717,Rooms[الشقة],0),1)*الحجز!$E11717)+G11717)-F11717,الحجز!$H11717),"")</f>
        <v/>
      </c>
      <c r="I11717" s="10" t="str">
        <f>IFERROR(VLOOKUP(D11717,Rooms[[الشقة]:[وصف]],4,FALSE),"")</f>
        <v/>
      </c>
      <c r="K11717" s="16" t="str">
        <f t="shared" ref="K11717:K11780" si="367">IF(AND(E11717="",C11717=""),"",C11717+(IF(E11717&lt;1,E11717,(E11717-1))))</f>
        <v/>
      </c>
    </row>
    <row r="11718" spans="2:11" x14ac:dyDescent="0.2">
      <c r="B11718" s="10" t="str">
        <f t="shared" si="366"/>
        <v/>
      </c>
      <c r="C11718" s="30"/>
      <c r="H11718" s="10" t="str">
        <f>IFERROR(IF(INDEX(Rooms[اعتماد القيمة],MATCH(الحجز!$D11718,Rooms[الشقة],0),1)&lt;=الحجز!$C11718,((INDEX(Rooms[القيمة],MATCH(الحجز!$D11718,Rooms[الشقة],0),1)*الحجز!$E11718)+G11718)-F11718,الحجز!$H11718),"")</f>
        <v/>
      </c>
      <c r="I11718" s="10" t="str">
        <f>IFERROR(VLOOKUP(D11718,Rooms[[الشقة]:[وصف]],4,FALSE),"")</f>
        <v/>
      </c>
      <c r="K11718" s="16" t="str">
        <f t="shared" si="367"/>
        <v/>
      </c>
    </row>
    <row r="11719" spans="2:11" x14ac:dyDescent="0.2">
      <c r="B11719" s="10" t="str">
        <f t="shared" si="366"/>
        <v/>
      </c>
      <c r="C11719" s="30"/>
      <c r="H11719" s="10" t="str">
        <f>IFERROR(IF(INDEX(Rooms[اعتماد القيمة],MATCH(الحجز!$D11719,Rooms[الشقة],0),1)&lt;=الحجز!$C11719,((INDEX(Rooms[القيمة],MATCH(الحجز!$D11719,Rooms[الشقة],0),1)*الحجز!$E11719)+G11719)-F11719,الحجز!$H11719),"")</f>
        <v/>
      </c>
      <c r="I11719" s="10" t="str">
        <f>IFERROR(VLOOKUP(D11719,Rooms[[الشقة]:[وصف]],4,FALSE),"")</f>
        <v/>
      </c>
      <c r="K11719" s="16" t="str">
        <f t="shared" si="367"/>
        <v/>
      </c>
    </row>
    <row r="11720" spans="2:11" x14ac:dyDescent="0.2">
      <c r="B11720" s="10" t="str">
        <f t="shared" si="366"/>
        <v/>
      </c>
      <c r="C11720" s="30"/>
      <c r="H11720" s="10" t="str">
        <f>IFERROR(IF(INDEX(Rooms[اعتماد القيمة],MATCH(الحجز!$D11720,Rooms[الشقة],0),1)&lt;=الحجز!$C11720,((INDEX(Rooms[القيمة],MATCH(الحجز!$D11720,Rooms[الشقة],0),1)*الحجز!$E11720)+G11720)-F11720,الحجز!$H11720),"")</f>
        <v/>
      </c>
      <c r="I11720" s="10" t="str">
        <f>IFERROR(VLOOKUP(D11720,Rooms[[الشقة]:[وصف]],4,FALSE),"")</f>
        <v/>
      </c>
      <c r="K11720" s="16" t="str">
        <f t="shared" si="367"/>
        <v/>
      </c>
    </row>
    <row r="11721" spans="2:11" x14ac:dyDescent="0.2">
      <c r="B11721" s="10" t="str">
        <f t="shared" si="366"/>
        <v/>
      </c>
      <c r="C11721" s="30"/>
      <c r="H11721" s="10" t="str">
        <f>IFERROR(IF(INDEX(Rooms[اعتماد القيمة],MATCH(الحجز!$D11721,Rooms[الشقة],0),1)&lt;=الحجز!$C11721,((INDEX(Rooms[القيمة],MATCH(الحجز!$D11721,Rooms[الشقة],0),1)*الحجز!$E11721)+G11721)-F11721,الحجز!$H11721),"")</f>
        <v/>
      </c>
      <c r="I11721" s="10" t="str">
        <f>IFERROR(VLOOKUP(D11721,Rooms[[الشقة]:[وصف]],4,FALSE),"")</f>
        <v/>
      </c>
      <c r="K11721" s="16" t="str">
        <f t="shared" si="367"/>
        <v/>
      </c>
    </row>
    <row r="11722" spans="2:11" x14ac:dyDescent="0.2">
      <c r="B11722" s="10" t="str">
        <f t="shared" si="366"/>
        <v/>
      </c>
      <c r="C11722" s="30"/>
      <c r="H11722" s="10" t="str">
        <f>IFERROR(IF(INDEX(Rooms[اعتماد القيمة],MATCH(الحجز!$D11722,Rooms[الشقة],0),1)&lt;=الحجز!$C11722,((INDEX(Rooms[القيمة],MATCH(الحجز!$D11722,Rooms[الشقة],0),1)*الحجز!$E11722)+G11722)-F11722,الحجز!$H11722),"")</f>
        <v/>
      </c>
      <c r="I11722" s="10" t="str">
        <f>IFERROR(VLOOKUP(D11722,Rooms[[الشقة]:[وصف]],4,FALSE),"")</f>
        <v/>
      </c>
      <c r="K11722" s="16" t="str">
        <f t="shared" si="367"/>
        <v/>
      </c>
    </row>
    <row r="11723" spans="2:11" x14ac:dyDescent="0.2">
      <c r="B11723" s="10" t="str">
        <f t="shared" si="366"/>
        <v/>
      </c>
      <c r="C11723" s="30"/>
      <c r="H11723" s="10" t="str">
        <f>IFERROR(IF(INDEX(Rooms[اعتماد القيمة],MATCH(الحجز!$D11723,Rooms[الشقة],0),1)&lt;=الحجز!$C11723,((INDEX(Rooms[القيمة],MATCH(الحجز!$D11723,Rooms[الشقة],0),1)*الحجز!$E11723)+G11723)-F11723,الحجز!$H11723),"")</f>
        <v/>
      </c>
      <c r="I11723" s="10" t="str">
        <f>IFERROR(VLOOKUP(D11723,Rooms[[الشقة]:[وصف]],4,FALSE),"")</f>
        <v/>
      </c>
      <c r="K11723" s="16" t="str">
        <f t="shared" si="367"/>
        <v/>
      </c>
    </row>
    <row r="11724" spans="2:11" x14ac:dyDescent="0.2">
      <c r="B11724" s="10" t="str">
        <f t="shared" si="366"/>
        <v/>
      </c>
      <c r="C11724" s="30"/>
      <c r="H11724" s="10" t="str">
        <f>IFERROR(IF(INDEX(Rooms[اعتماد القيمة],MATCH(الحجز!$D11724,Rooms[الشقة],0),1)&lt;=الحجز!$C11724,((INDEX(Rooms[القيمة],MATCH(الحجز!$D11724,Rooms[الشقة],0),1)*الحجز!$E11724)+G11724)-F11724,الحجز!$H11724),"")</f>
        <v/>
      </c>
      <c r="I11724" s="10" t="str">
        <f>IFERROR(VLOOKUP(D11724,Rooms[[الشقة]:[وصف]],4,FALSE),"")</f>
        <v/>
      </c>
      <c r="K11724" s="16" t="str">
        <f t="shared" si="367"/>
        <v/>
      </c>
    </row>
    <row r="11725" spans="2:11" x14ac:dyDescent="0.2">
      <c r="B11725" s="10" t="str">
        <f t="shared" si="366"/>
        <v/>
      </c>
      <c r="C11725" s="30"/>
      <c r="H11725" s="10" t="str">
        <f>IFERROR(IF(INDEX(Rooms[اعتماد القيمة],MATCH(الحجز!$D11725,Rooms[الشقة],0),1)&lt;=الحجز!$C11725,((INDEX(Rooms[القيمة],MATCH(الحجز!$D11725,Rooms[الشقة],0),1)*الحجز!$E11725)+G11725)-F11725,الحجز!$H11725),"")</f>
        <v/>
      </c>
      <c r="I11725" s="10" t="str">
        <f>IFERROR(VLOOKUP(D11725,Rooms[[الشقة]:[وصف]],4,FALSE),"")</f>
        <v/>
      </c>
      <c r="K11725" s="16" t="str">
        <f t="shared" si="367"/>
        <v/>
      </c>
    </row>
    <row r="11726" spans="2:11" x14ac:dyDescent="0.2">
      <c r="B11726" s="10" t="str">
        <f t="shared" si="366"/>
        <v/>
      </c>
      <c r="C11726" s="30"/>
      <c r="H11726" s="10" t="str">
        <f>IFERROR(IF(INDEX(Rooms[اعتماد القيمة],MATCH(الحجز!$D11726,Rooms[الشقة],0),1)&lt;=الحجز!$C11726,((INDEX(Rooms[القيمة],MATCH(الحجز!$D11726,Rooms[الشقة],0),1)*الحجز!$E11726)+G11726)-F11726,الحجز!$H11726),"")</f>
        <v/>
      </c>
      <c r="I11726" s="10" t="str">
        <f>IFERROR(VLOOKUP(D11726,Rooms[[الشقة]:[وصف]],4,FALSE),"")</f>
        <v/>
      </c>
      <c r="K11726" s="16" t="str">
        <f t="shared" si="367"/>
        <v/>
      </c>
    </row>
    <row r="11727" spans="2:11" x14ac:dyDescent="0.2">
      <c r="B11727" s="10" t="str">
        <f t="shared" si="366"/>
        <v/>
      </c>
      <c r="C11727" s="30"/>
      <c r="H11727" s="10" t="str">
        <f>IFERROR(IF(INDEX(Rooms[اعتماد القيمة],MATCH(الحجز!$D11727,Rooms[الشقة],0),1)&lt;=الحجز!$C11727,((INDEX(Rooms[القيمة],MATCH(الحجز!$D11727,Rooms[الشقة],0),1)*الحجز!$E11727)+G11727)-F11727,الحجز!$H11727),"")</f>
        <v/>
      </c>
      <c r="I11727" s="10" t="str">
        <f>IFERROR(VLOOKUP(D11727,Rooms[[الشقة]:[وصف]],4,FALSE),"")</f>
        <v/>
      </c>
      <c r="K11727" s="16" t="str">
        <f t="shared" si="367"/>
        <v/>
      </c>
    </row>
    <row r="11728" spans="2:11" x14ac:dyDescent="0.2">
      <c r="B11728" s="10" t="str">
        <f t="shared" si="366"/>
        <v/>
      </c>
      <c r="C11728" s="30"/>
      <c r="H11728" s="10" t="str">
        <f>IFERROR(IF(INDEX(Rooms[اعتماد القيمة],MATCH(الحجز!$D11728,Rooms[الشقة],0),1)&lt;=الحجز!$C11728,((INDEX(Rooms[القيمة],MATCH(الحجز!$D11728,Rooms[الشقة],0),1)*الحجز!$E11728)+G11728)-F11728,الحجز!$H11728),"")</f>
        <v/>
      </c>
      <c r="I11728" s="10" t="str">
        <f>IFERROR(VLOOKUP(D11728,Rooms[[الشقة]:[وصف]],4,FALSE),"")</f>
        <v/>
      </c>
      <c r="K11728" s="16" t="str">
        <f t="shared" si="367"/>
        <v/>
      </c>
    </row>
    <row r="11729" spans="2:11" x14ac:dyDescent="0.2">
      <c r="B11729" s="10" t="str">
        <f t="shared" si="366"/>
        <v/>
      </c>
      <c r="C11729" s="30"/>
      <c r="H11729" s="10" t="str">
        <f>IFERROR(IF(INDEX(Rooms[اعتماد القيمة],MATCH(الحجز!$D11729,Rooms[الشقة],0),1)&lt;=الحجز!$C11729,((INDEX(Rooms[القيمة],MATCH(الحجز!$D11729,Rooms[الشقة],0),1)*الحجز!$E11729)+G11729)-F11729,الحجز!$H11729),"")</f>
        <v/>
      </c>
      <c r="I11729" s="10" t="str">
        <f>IFERROR(VLOOKUP(D11729,Rooms[[الشقة]:[وصف]],4,FALSE),"")</f>
        <v/>
      </c>
      <c r="K11729" s="16" t="str">
        <f t="shared" si="367"/>
        <v/>
      </c>
    </row>
    <row r="11730" spans="2:11" x14ac:dyDescent="0.2">
      <c r="B11730" s="10" t="str">
        <f t="shared" si="366"/>
        <v/>
      </c>
      <c r="C11730" s="30"/>
      <c r="H11730" s="10" t="str">
        <f>IFERROR(IF(INDEX(Rooms[اعتماد القيمة],MATCH(الحجز!$D11730,Rooms[الشقة],0),1)&lt;=الحجز!$C11730,((INDEX(Rooms[القيمة],MATCH(الحجز!$D11730,Rooms[الشقة],0),1)*الحجز!$E11730)+G11730)-F11730,الحجز!$H11730),"")</f>
        <v/>
      </c>
      <c r="I11730" s="10" t="str">
        <f>IFERROR(VLOOKUP(D11730,Rooms[[الشقة]:[وصف]],4,FALSE),"")</f>
        <v/>
      </c>
      <c r="K11730" s="16" t="str">
        <f t="shared" si="367"/>
        <v/>
      </c>
    </row>
    <row r="11731" spans="2:11" x14ac:dyDescent="0.2">
      <c r="B11731" s="10" t="str">
        <f t="shared" si="366"/>
        <v/>
      </c>
      <c r="C11731" s="30"/>
      <c r="H11731" s="10" t="str">
        <f>IFERROR(IF(INDEX(Rooms[اعتماد القيمة],MATCH(الحجز!$D11731,Rooms[الشقة],0),1)&lt;=الحجز!$C11731,((INDEX(Rooms[القيمة],MATCH(الحجز!$D11731,Rooms[الشقة],0),1)*الحجز!$E11731)+G11731)-F11731,الحجز!$H11731),"")</f>
        <v/>
      </c>
      <c r="I11731" s="10" t="str">
        <f>IFERROR(VLOOKUP(D11731,Rooms[[الشقة]:[وصف]],4,FALSE),"")</f>
        <v/>
      </c>
      <c r="K11731" s="16" t="str">
        <f t="shared" si="367"/>
        <v/>
      </c>
    </row>
    <row r="11732" spans="2:11" x14ac:dyDescent="0.2">
      <c r="B11732" s="10" t="str">
        <f t="shared" si="366"/>
        <v/>
      </c>
      <c r="C11732" s="30"/>
      <c r="H11732" s="10" t="str">
        <f>IFERROR(IF(INDEX(Rooms[اعتماد القيمة],MATCH(الحجز!$D11732,Rooms[الشقة],0),1)&lt;=الحجز!$C11732,((INDEX(Rooms[القيمة],MATCH(الحجز!$D11732,Rooms[الشقة],0),1)*الحجز!$E11732)+G11732)-F11732,الحجز!$H11732),"")</f>
        <v/>
      </c>
      <c r="I11732" s="10" t="str">
        <f>IFERROR(VLOOKUP(D11732,Rooms[[الشقة]:[وصف]],4,FALSE),"")</f>
        <v/>
      </c>
      <c r="K11732" s="16" t="str">
        <f t="shared" si="367"/>
        <v/>
      </c>
    </row>
    <row r="11733" spans="2:11" x14ac:dyDescent="0.2">
      <c r="B11733" s="10" t="str">
        <f t="shared" si="366"/>
        <v/>
      </c>
      <c r="C11733" s="30"/>
      <c r="H11733" s="10" t="str">
        <f>IFERROR(IF(INDEX(Rooms[اعتماد القيمة],MATCH(الحجز!$D11733,Rooms[الشقة],0),1)&lt;=الحجز!$C11733,((INDEX(Rooms[القيمة],MATCH(الحجز!$D11733,Rooms[الشقة],0),1)*الحجز!$E11733)+G11733)-F11733,الحجز!$H11733),"")</f>
        <v/>
      </c>
      <c r="I11733" s="10" t="str">
        <f>IFERROR(VLOOKUP(D11733,Rooms[[الشقة]:[وصف]],4,FALSE),"")</f>
        <v/>
      </c>
      <c r="K11733" s="16" t="str">
        <f t="shared" si="367"/>
        <v/>
      </c>
    </row>
    <row r="11734" spans="2:11" x14ac:dyDescent="0.2">
      <c r="B11734" s="10" t="str">
        <f t="shared" si="366"/>
        <v/>
      </c>
      <c r="C11734" s="30"/>
      <c r="H11734" s="10" t="str">
        <f>IFERROR(IF(INDEX(Rooms[اعتماد القيمة],MATCH(الحجز!$D11734,Rooms[الشقة],0),1)&lt;=الحجز!$C11734,((INDEX(Rooms[القيمة],MATCH(الحجز!$D11734,Rooms[الشقة],0),1)*الحجز!$E11734)+G11734)-F11734,الحجز!$H11734),"")</f>
        <v/>
      </c>
      <c r="I11734" s="10" t="str">
        <f>IFERROR(VLOOKUP(D11734,Rooms[[الشقة]:[وصف]],4,FALSE),"")</f>
        <v/>
      </c>
      <c r="K11734" s="16" t="str">
        <f t="shared" si="367"/>
        <v/>
      </c>
    </row>
    <row r="11735" spans="2:11" x14ac:dyDescent="0.2">
      <c r="B11735" s="10" t="str">
        <f t="shared" si="366"/>
        <v/>
      </c>
      <c r="C11735" s="30"/>
      <c r="H11735" s="10" t="str">
        <f>IFERROR(IF(INDEX(Rooms[اعتماد القيمة],MATCH(الحجز!$D11735,Rooms[الشقة],0),1)&lt;=الحجز!$C11735,((INDEX(Rooms[القيمة],MATCH(الحجز!$D11735,Rooms[الشقة],0),1)*الحجز!$E11735)+G11735)-F11735,الحجز!$H11735),"")</f>
        <v/>
      </c>
      <c r="I11735" s="10" t="str">
        <f>IFERROR(VLOOKUP(D11735,Rooms[[الشقة]:[وصف]],4,FALSE),"")</f>
        <v/>
      </c>
      <c r="K11735" s="16" t="str">
        <f t="shared" si="367"/>
        <v/>
      </c>
    </row>
    <row r="11736" spans="2:11" x14ac:dyDescent="0.2">
      <c r="B11736" s="10" t="str">
        <f t="shared" si="366"/>
        <v/>
      </c>
      <c r="C11736" s="30"/>
      <c r="H11736" s="10" t="str">
        <f>IFERROR(IF(INDEX(Rooms[اعتماد القيمة],MATCH(الحجز!$D11736,Rooms[الشقة],0),1)&lt;=الحجز!$C11736,((INDEX(Rooms[القيمة],MATCH(الحجز!$D11736,Rooms[الشقة],0),1)*الحجز!$E11736)+G11736)-F11736,الحجز!$H11736),"")</f>
        <v/>
      </c>
      <c r="I11736" s="10" t="str">
        <f>IFERROR(VLOOKUP(D11736,Rooms[[الشقة]:[وصف]],4,FALSE),"")</f>
        <v/>
      </c>
      <c r="K11736" s="16" t="str">
        <f t="shared" si="367"/>
        <v/>
      </c>
    </row>
    <row r="11737" spans="2:11" x14ac:dyDescent="0.2">
      <c r="B11737" s="10" t="str">
        <f t="shared" si="366"/>
        <v/>
      </c>
      <c r="C11737" s="30"/>
      <c r="H11737" s="10" t="str">
        <f>IFERROR(IF(INDEX(Rooms[اعتماد القيمة],MATCH(الحجز!$D11737,Rooms[الشقة],0),1)&lt;=الحجز!$C11737,((INDEX(Rooms[القيمة],MATCH(الحجز!$D11737,Rooms[الشقة],0),1)*الحجز!$E11737)+G11737)-F11737,الحجز!$H11737),"")</f>
        <v/>
      </c>
      <c r="I11737" s="10" t="str">
        <f>IFERROR(VLOOKUP(D11737,Rooms[[الشقة]:[وصف]],4,FALSE),"")</f>
        <v/>
      </c>
      <c r="K11737" s="16" t="str">
        <f t="shared" si="367"/>
        <v/>
      </c>
    </row>
    <row r="11738" spans="2:11" x14ac:dyDescent="0.2">
      <c r="B11738" s="10" t="str">
        <f t="shared" si="366"/>
        <v/>
      </c>
      <c r="C11738" s="30"/>
      <c r="H11738" s="10" t="str">
        <f>IFERROR(IF(INDEX(Rooms[اعتماد القيمة],MATCH(الحجز!$D11738,Rooms[الشقة],0),1)&lt;=الحجز!$C11738,((INDEX(Rooms[القيمة],MATCH(الحجز!$D11738,Rooms[الشقة],0),1)*الحجز!$E11738)+G11738)-F11738,الحجز!$H11738),"")</f>
        <v/>
      </c>
      <c r="I11738" s="10" t="str">
        <f>IFERROR(VLOOKUP(D11738,Rooms[[الشقة]:[وصف]],4,FALSE),"")</f>
        <v/>
      </c>
      <c r="K11738" s="16" t="str">
        <f t="shared" si="367"/>
        <v/>
      </c>
    </row>
    <row r="11739" spans="2:11" x14ac:dyDescent="0.2">
      <c r="B11739" s="10" t="str">
        <f t="shared" si="366"/>
        <v/>
      </c>
      <c r="C11739" s="30"/>
      <c r="H11739" s="10" t="str">
        <f>IFERROR(IF(INDEX(Rooms[اعتماد القيمة],MATCH(الحجز!$D11739,Rooms[الشقة],0),1)&lt;=الحجز!$C11739,((INDEX(Rooms[القيمة],MATCH(الحجز!$D11739,Rooms[الشقة],0),1)*الحجز!$E11739)+G11739)-F11739,الحجز!$H11739),"")</f>
        <v/>
      </c>
      <c r="I11739" s="10" t="str">
        <f>IFERROR(VLOOKUP(D11739,Rooms[[الشقة]:[وصف]],4,FALSE),"")</f>
        <v/>
      </c>
      <c r="K11739" s="16" t="str">
        <f t="shared" si="367"/>
        <v/>
      </c>
    </row>
    <row r="11740" spans="2:11" x14ac:dyDescent="0.2">
      <c r="B11740" s="10" t="str">
        <f t="shared" si="366"/>
        <v/>
      </c>
      <c r="C11740" s="30"/>
      <c r="H11740" s="10" t="str">
        <f>IFERROR(IF(INDEX(Rooms[اعتماد القيمة],MATCH(الحجز!$D11740,Rooms[الشقة],0),1)&lt;=الحجز!$C11740,((INDEX(Rooms[القيمة],MATCH(الحجز!$D11740,Rooms[الشقة],0),1)*الحجز!$E11740)+G11740)-F11740,الحجز!$H11740),"")</f>
        <v/>
      </c>
      <c r="I11740" s="10" t="str">
        <f>IFERROR(VLOOKUP(D11740,Rooms[[الشقة]:[وصف]],4,FALSE),"")</f>
        <v/>
      </c>
      <c r="K11740" s="16" t="str">
        <f t="shared" si="367"/>
        <v/>
      </c>
    </row>
    <row r="11741" spans="2:11" x14ac:dyDescent="0.2">
      <c r="B11741" s="10" t="str">
        <f t="shared" si="366"/>
        <v/>
      </c>
      <c r="C11741" s="30"/>
      <c r="H11741" s="10" t="str">
        <f>IFERROR(IF(INDEX(Rooms[اعتماد القيمة],MATCH(الحجز!$D11741,Rooms[الشقة],0),1)&lt;=الحجز!$C11741,((INDEX(Rooms[القيمة],MATCH(الحجز!$D11741,Rooms[الشقة],0),1)*الحجز!$E11741)+G11741)-F11741,الحجز!$H11741),"")</f>
        <v/>
      </c>
      <c r="I11741" s="10" t="str">
        <f>IFERROR(VLOOKUP(D11741,Rooms[[الشقة]:[وصف]],4,FALSE),"")</f>
        <v/>
      </c>
      <c r="K11741" s="16" t="str">
        <f t="shared" si="367"/>
        <v/>
      </c>
    </row>
    <row r="11742" spans="2:11" x14ac:dyDescent="0.2">
      <c r="B11742" s="10" t="str">
        <f t="shared" si="366"/>
        <v/>
      </c>
      <c r="C11742" s="30"/>
      <c r="H11742" s="10" t="str">
        <f>IFERROR(IF(INDEX(Rooms[اعتماد القيمة],MATCH(الحجز!$D11742,Rooms[الشقة],0),1)&lt;=الحجز!$C11742,((INDEX(Rooms[القيمة],MATCH(الحجز!$D11742,Rooms[الشقة],0),1)*الحجز!$E11742)+G11742)-F11742,الحجز!$H11742),"")</f>
        <v/>
      </c>
      <c r="I11742" s="10" t="str">
        <f>IFERROR(VLOOKUP(D11742,Rooms[[الشقة]:[وصف]],4,FALSE),"")</f>
        <v/>
      </c>
      <c r="K11742" s="16" t="str">
        <f t="shared" si="367"/>
        <v/>
      </c>
    </row>
    <row r="11743" spans="2:11" x14ac:dyDescent="0.2">
      <c r="B11743" s="10" t="str">
        <f t="shared" si="366"/>
        <v/>
      </c>
      <c r="C11743" s="30"/>
      <c r="H11743" s="10" t="str">
        <f>IFERROR(IF(INDEX(Rooms[اعتماد القيمة],MATCH(الحجز!$D11743,Rooms[الشقة],0),1)&lt;=الحجز!$C11743,((INDEX(Rooms[القيمة],MATCH(الحجز!$D11743,Rooms[الشقة],0),1)*الحجز!$E11743)+G11743)-F11743,الحجز!$H11743),"")</f>
        <v/>
      </c>
      <c r="I11743" s="10" t="str">
        <f>IFERROR(VLOOKUP(D11743,Rooms[[الشقة]:[وصف]],4,FALSE),"")</f>
        <v/>
      </c>
      <c r="K11743" s="16" t="str">
        <f t="shared" si="367"/>
        <v/>
      </c>
    </row>
    <row r="11744" spans="2:11" x14ac:dyDescent="0.2">
      <c r="B11744" s="10" t="str">
        <f t="shared" si="366"/>
        <v/>
      </c>
      <c r="C11744" s="30"/>
      <c r="H11744" s="10" t="str">
        <f>IFERROR(IF(INDEX(Rooms[اعتماد القيمة],MATCH(الحجز!$D11744,Rooms[الشقة],0),1)&lt;=الحجز!$C11744,((INDEX(Rooms[القيمة],MATCH(الحجز!$D11744,Rooms[الشقة],0),1)*الحجز!$E11744)+G11744)-F11744,الحجز!$H11744),"")</f>
        <v/>
      </c>
      <c r="I11744" s="10" t="str">
        <f>IFERROR(VLOOKUP(D11744,Rooms[[الشقة]:[وصف]],4,FALSE),"")</f>
        <v/>
      </c>
      <c r="K11744" s="16" t="str">
        <f t="shared" si="367"/>
        <v/>
      </c>
    </row>
    <row r="11745" spans="2:11" x14ac:dyDescent="0.2">
      <c r="B11745" s="10" t="str">
        <f t="shared" si="366"/>
        <v/>
      </c>
      <c r="C11745" s="30"/>
      <c r="H11745" s="10" t="str">
        <f>IFERROR(IF(INDEX(Rooms[اعتماد القيمة],MATCH(الحجز!$D11745,Rooms[الشقة],0),1)&lt;=الحجز!$C11745,((INDEX(Rooms[القيمة],MATCH(الحجز!$D11745,Rooms[الشقة],0),1)*الحجز!$E11745)+G11745)-F11745,الحجز!$H11745),"")</f>
        <v/>
      </c>
      <c r="I11745" s="10" t="str">
        <f>IFERROR(VLOOKUP(D11745,Rooms[[الشقة]:[وصف]],4,FALSE),"")</f>
        <v/>
      </c>
      <c r="K11745" s="16" t="str">
        <f t="shared" si="367"/>
        <v/>
      </c>
    </row>
    <row r="11746" spans="2:11" x14ac:dyDescent="0.2">
      <c r="B11746" s="10" t="str">
        <f t="shared" si="366"/>
        <v/>
      </c>
      <c r="C11746" s="30"/>
      <c r="H11746" s="10" t="str">
        <f>IFERROR(IF(INDEX(Rooms[اعتماد القيمة],MATCH(الحجز!$D11746,Rooms[الشقة],0),1)&lt;=الحجز!$C11746,((INDEX(Rooms[القيمة],MATCH(الحجز!$D11746,Rooms[الشقة],0),1)*الحجز!$E11746)+G11746)-F11746,الحجز!$H11746),"")</f>
        <v/>
      </c>
      <c r="I11746" s="10" t="str">
        <f>IFERROR(VLOOKUP(D11746,Rooms[[الشقة]:[وصف]],4,FALSE),"")</f>
        <v/>
      </c>
      <c r="K11746" s="16" t="str">
        <f t="shared" si="367"/>
        <v/>
      </c>
    </row>
    <row r="11747" spans="2:11" x14ac:dyDescent="0.2">
      <c r="B11747" s="10" t="str">
        <f t="shared" si="366"/>
        <v/>
      </c>
      <c r="C11747" s="30"/>
      <c r="H11747" s="10" t="str">
        <f>IFERROR(IF(INDEX(Rooms[اعتماد القيمة],MATCH(الحجز!$D11747,Rooms[الشقة],0),1)&lt;=الحجز!$C11747,((INDEX(Rooms[القيمة],MATCH(الحجز!$D11747,Rooms[الشقة],0),1)*الحجز!$E11747)+G11747)-F11747,الحجز!$H11747),"")</f>
        <v/>
      </c>
      <c r="I11747" s="10" t="str">
        <f>IFERROR(VLOOKUP(D11747,Rooms[[الشقة]:[وصف]],4,FALSE),"")</f>
        <v/>
      </c>
      <c r="K11747" s="16" t="str">
        <f t="shared" si="367"/>
        <v/>
      </c>
    </row>
    <row r="11748" spans="2:11" x14ac:dyDescent="0.2">
      <c r="B11748" s="10" t="str">
        <f t="shared" si="366"/>
        <v/>
      </c>
      <c r="C11748" s="30"/>
      <c r="H11748" s="10" t="str">
        <f>IFERROR(IF(INDEX(Rooms[اعتماد القيمة],MATCH(الحجز!$D11748,Rooms[الشقة],0),1)&lt;=الحجز!$C11748,((INDEX(Rooms[القيمة],MATCH(الحجز!$D11748,Rooms[الشقة],0),1)*الحجز!$E11748)+G11748)-F11748,الحجز!$H11748),"")</f>
        <v/>
      </c>
      <c r="I11748" s="10" t="str">
        <f>IFERROR(VLOOKUP(D11748,Rooms[[الشقة]:[وصف]],4,FALSE),"")</f>
        <v/>
      </c>
      <c r="K11748" s="16" t="str">
        <f t="shared" si="367"/>
        <v/>
      </c>
    </row>
    <row r="11749" spans="2:11" x14ac:dyDescent="0.2">
      <c r="B11749" s="10" t="str">
        <f t="shared" si="366"/>
        <v/>
      </c>
      <c r="C11749" s="30"/>
      <c r="H11749" s="10" t="str">
        <f>IFERROR(IF(INDEX(Rooms[اعتماد القيمة],MATCH(الحجز!$D11749,Rooms[الشقة],0),1)&lt;=الحجز!$C11749,((INDEX(Rooms[القيمة],MATCH(الحجز!$D11749,Rooms[الشقة],0),1)*الحجز!$E11749)+G11749)-F11749,الحجز!$H11749),"")</f>
        <v/>
      </c>
      <c r="I11749" s="10" t="str">
        <f>IFERROR(VLOOKUP(D11749,Rooms[[الشقة]:[وصف]],4,FALSE),"")</f>
        <v/>
      </c>
      <c r="K11749" s="16" t="str">
        <f t="shared" si="367"/>
        <v/>
      </c>
    </row>
    <row r="11750" spans="2:11" x14ac:dyDescent="0.2">
      <c r="B11750" s="10" t="str">
        <f t="shared" si="366"/>
        <v/>
      </c>
      <c r="C11750" s="30"/>
      <c r="H11750" s="10" t="str">
        <f>IFERROR(IF(INDEX(Rooms[اعتماد القيمة],MATCH(الحجز!$D11750,Rooms[الشقة],0),1)&lt;=الحجز!$C11750,((INDEX(Rooms[القيمة],MATCH(الحجز!$D11750,Rooms[الشقة],0),1)*الحجز!$E11750)+G11750)-F11750,الحجز!$H11750),"")</f>
        <v/>
      </c>
      <c r="I11750" s="10" t="str">
        <f>IFERROR(VLOOKUP(D11750,Rooms[[الشقة]:[وصف]],4,FALSE),"")</f>
        <v/>
      </c>
      <c r="K11750" s="16" t="str">
        <f t="shared" si="367"/>
        <v/>
      </c>
    </row>
    <row r="11751" spans="2:11" x14ac:dyDescent="0.2">
      <c r="B11751" s="10" t="str">
        <f t="shared" si="366"/>
        <v/>
      </c>
      <c r="C11751" s="30"/>
      <c r="H11751" s="10" t="str">
        <f>IFERROR(IF(INDEX(Rooms[اعتماد القيمة],MATCH(الحجز!$D11751,Rooms[الشقة],0),1)&lt;=الحجز!$C11751,((INDEX(Rooms[القيمة],MATCH(الحجز!$D11751,Rooms[الشقة],0),1)*الحجز!$E11751)+G11751)-F11751,الحجز!$H11751),"")</f>
        <v/>
      </c>
      <c r="I11751" s="10" t="str">
        <f>IFERROR(VLOOKUP(D11751,Rooms[[الشقة]:[وصف]],4,FALSE),"")</f>
        <v/>
      </c>
      <c r="K11751" s="16" t="str">
        <f t="shared" si="367"/>
        <v/>
      </c>
    </row>
    <row r="11752" spans="2:11" x14ac:dyDescent="0.2">
      <c r="B11752" s="10" t="str">
        <f t="shared" si="366"/>
        <v/>
      </c>
      <c r="C11752" s="30"/>
      <c r="H11752" s="10" t="str">
        <f>IFERROR(IF(INDEX(Rooms[اعتماد القيمة],MATCH(الحجز!$D11752,Rooms[الشقة],0),1)&lt;=الحجز!$C11752,((INDEX(Rooms[القيمة],MATCH(الحجز!$D11752,Rooms[الشقة],0),1)*الحجز!$E11752)+G11752)-F11752,الحجز!$H11752),"")</f>
        <v/>
      </c>
      <c r="I11752" s="10" t="str">
        <f>IFERROR(VLOOKUP(D11752,Rooms[[الشقة]:[وصف]],4,FALSE),"")</f>
        <v/>
      </c>
      <c r="K11752" s="16" t="str">
        <f t="shared" si="367"/>
        <v/>
      </c>
    </row>
    <row r="11753" spans="2:11" x14ac:dyDescent="0.2">
      <c r="B11753" s="10" t="str">
        <f t="shared" si="366"/>
        <v/>
      </c>
      <c r="C11753" s="30"/>
      <c r="H11753" s="10" t="str">
        <f>IFERROR(IF(INDEX(Rooms[اعتماد القيمة],MATCH(الحجز!$D11753,Rooms[الشقة],0),1)&lt;=الحجز!$C11753,((INDEX(Rooms[القيمة],MATCH(الحجز!$D11753,Rooms[الشقة],0),1)*الحجز!$E11753)+G11753)-F11753,الحجز!$H11753),"")</f>
        <v/>
      </c>
      <c r="I11753" s="10" t="str">
        <f>IFERROR(VLOOKUP(D11753,Rooms[[الشقة]:[وصف]],4,FALSE),"")</f>
        <v/>
      </c>
      <c r="K11753" s="16" t="str">
        <f t="shared" si="367"/>
        <v/>
      </c>
    </row>
    <row r="11754" spans="2:11" x14ac:dyDescent="0.2">
      <c r="B11754" s="10" t="str">
        <f t="shared" si="366"/>
        <v/>
      </c>
      <c r="C11754" s="30"/>
      <c r="H11754" s="10" t="str">
        <f>IFERROR(IF(INDEX(Rooms[اعتماد القيمة],MATCH(الحجز!$D11754,Rooms[الشقة],0),1)&lt;=الحجز!$C11754,((INDEX(Rooms[القيمة],MATCH(الحجز!$D11754,Rooms[الشقة],0),1)*الحجز!$E11754)+G11754)-F11754,الحجز!$H11754),"")</f>
        <v/>
      </c>
      <c r="I11754" s="10" t="str">
        <f>IFERROR(VLOOKUP(D11754,Rooms[[الشقة]:[وصف]],4,FALSE),"")</f>
        <v/>
      </c>
      <c r="K11754" s="16" t="str">
        <f t="shared" si="367"/>
        <v/>
      </c>
    </row>
    <row r="11755" spans="2:11" x14ac:dyDescent="0.2">
      <c r="B11755" s="10" t="str">
        <f t="shared" si="366"/>
        <v/>
      </c>
      <c r="C11755" s="30"/>
      <c r="H11755" s="10" t="str">
        <f>IFERROR(IF(INDEX(Rooms[اعتماد القيمة],MATCH(الحجز!$D11755,Rooms[الشقة],0),1)&lt;=الحجز!$C11755,((INDEX(Rooms[القيمة],MATCH(الحجز!$D11755,Rooms[الشقة],0),1)*الحجز!$E11755)+G11755)-F11755,الحجز!$H11755),"")</f>
        <v/>
      </c>
      <c r="I11755" s="10" t="str">
        <f>IFERROR(VLOOKUP(D11755,Rooms[[الشقة]:[وصف]],4,FALSE),"")</f>
        <v/>
      </c>
      <c r="K11755" s="16" t="str">
        <f t="shared" si="367"/>
        <v/>
      </c>
    </row>
    <row r="11756" spans="2:11" x14ac:dyDescent="0.2">
      <c r="B11756" s="10" t="str">
        <f t="shared" si="366"/>
        <v/>
      </c>
      <c r="C11756" s="30"/>
      <c r="H11756" s="10" t="str">
        <f>IFERROR(IF(INDEX(Rooms[اعتماد القيمة],MATCH(الحجز!$D11756,Rooms[الشقة],0),1)&lt;=الحجز!$C11756,((INDEX(Rooms[القيمة],MATCH(الحجز!$D11756,Rooms[الشقة],0),1)*الحجز!$E11756)+G11756)-F11756,الحجز!$H11756),"")</f>
        <v/>
      </c>
      <c r="I11756" s="10" t="str">
        <f>IFERROR(VLOOKUP(D11756,Rooms[[الشقة]:[وصف]],4,FALSE),"")</f>
        <v/>
      </c>
      <c r="K11756" s="16" t="str">
        <f t="shared" si="367"/>
        <v/>
      </c>
    </row>
    <row r="11757" spans="2:11" x14ac:dyDescent="0.2">
      <c r="B11757" s="10" t="str">
        <f t="shared" si="366"/>
        <v/>
      </c>
      <c r="C11757" s="30"/>
      <c r="H11757" s="10" t="str">
        <f>IFERROR(IF(INDEX(Rooms[اعتماد القيمة],MATCH(الحجز!$D11757,Rooms[الشقة],0),1)&lt;=الحجز!$C11757,((INDEX(Rooms[القيمة],MATCH(الحجز!$D11757,Rooms[الشقة],0),1)*الحجز!$E11757)+G11757)-F11757,الحجز!$H11757),"")</f>
        <v/>
      </c>
      <c r="I11757" s="10" t="str">
        <f>IFERROR(VLOOKUP(D11757,Rooms[[الشقة]:[وصف]],4,FALSE),"")</f>
        <v/>
      </c>
      <c r="K11757" s="16" t="str">
        <f t="shared" si="367"/>
        <v/>
      </c>
    </row>
    <row r="11758" spans="2:11" x14ac:dyDescent="0.2">
      <c r="B11758" s="10" t="str">
        <f t="shared" si="366"/>
        <v/>
      </c>
      <c r="C11758" s="30"/>
      <c r="H11758" s="10" t="str">
        <f>IFERROR(IF(INDEX(Rooms[اعتماد القيمة],MATCH(الحجز!$D11758,Rooms[الشقة],0),1)&lt;=الحجز!$C11758,((INDEX(Rooms[القيمة],MATCH(الحجز!$D11758,Rooms[الشقة],0),1)*الحجز!$E11758)+G11758)-F11758,الحجز!$H11758),"")</f>
        <v/>
      </c>
      <c r="I11758" s="10" t="str">
        <f>IFERROR(VLOOKUP(D11758,Rooms[[الشقة]:[وصف]],4,FALSE),"")</f>
        <v/>
      </c>
      <c r="K11758" s="16" t="str">
        <f t="shared" si="367"/>
        <v/>
      </c>
    </row>
    <row r="11759" spans="2:11" x14ac:dyDescent="0.2">
      <c r="B11759" s="10" t="str">
        <f t="shared" si="366"/>
        <v/>
      </c>
      <c r="C11759" s="30"/>
      <c r="H11759" s="10" t="str">
        <f>IFERROR(IF(INDEX(Rooms[اعتماد القيمة],MATCH(الحجز!$D11759,Rooms[الشقة],0),1)&lt;=الحجز!$C11759,((INDEX(Rooms[القيمة],MATCH(الحجز!$D11759,Rooms[الشقة],0),1)*الحجز!$E11759)+G11759)-F11759,الحجز!$H11759),"")</f>
        <v/>
      </c>
      <c r="I11759" s="10" t="str">
        <f>IFERROR(VLOOKUP(D11759,Rooms[[الشقة]:[وصف]],4,FALSE),"")</f>
        <v/>
      </c>
      <c r="K11759" s="16" t="str">
        <f t="shared" si="367"/>
        <v/>
      </c>
    </row>
    <row r="11760" spans="2:11" x14ac:dyDescent="0.2">
      <c r="B11760" s="10" t="str">
        <f t="shared" si="366"/>
        <v/>
      </c>
      <c r="C11760" s="30"/>
      <c r="H11760" s="10" t="str">
        <f>IFERROR(IF(INDEX(Rooms[اعتماد القيمة],MATCH(الحجز!$D11760,Rooms[الشقة],0),1)&lt;=الحجز!$C11760,((INDEX(Rooms[القيمة],MATCH(الحجز!$D11760,Rooms[الشقة],0),1)*الحجز!$E11760)+G11760)-F11760,الحجز!$H11760),"")</f>
        <v/>
      </c>
      <c r="I11760" s="10" t="str">
        <f>IFERROR(VLOOKUP(D11760,Rooms[[الشقة]:[وصف]],4,FALSE),"")</f>
        <v/>
      </c>
      <c r="K11760" s="16" t="str">
        <f t="shared" si="367"/>
        <v/>
      </c>
    </row>
    <row r="11761" spans="2:11" x14ac:dyDescent="0.2">
      <c r="B11761" s="10" t="str">
        <f t="shared" si="366"/>
        <v/>
      </c>
      <c r="C11761" s="30"/>
      <c r="H11761" s="10" t="str">
        <f>IFERROR(IF(INDEX(Rooms[اعتماد القيمة],MATCH(الحجز!$D11761,Rooms[الشقة],0),1)&lt;=الحجز!$C11761,((INDEX(Rooms[القيمة],MATCH(الحجز!$D11761,Rooms[الشقة],0),1)*الحجز!$E11761)+G11761)-F11761,الحجز!$H11761),"")</f>
        <v/>
      </c>
      <c r="I11761" s="10" t="str">
        <f>IFERROR(VLOOKUP(D11761,Rooms[[الشقة]:[وصف]],4,FALSE),"")</f>
        <v/>
      </c>
      <c r="K11761" s="16" t="str">
        <f t="shared" si="367"/>
        <v/>
      </c>
    </row>
    <row r="11762" spans="2:11" x14ac:dyDescent="0.2">
      <c r="B11762" s="10" t="str">
        <f t="shared" si="366"/>
        <v/>
      </c>
      <c r="C11762" s="30"/>
      <c r="H11762" s="10" t="str">
        <f>IFERROR(IF(INDEX(Rooms[اعتماد القيمة],MATCH(الحجز!$D11762,Rooms[الشقة],0),1)&lt;=الحجز!$C11762,((INDEX(Rooms[القيمة],MATCH(الحجز!$D11762,Rooms[الشقة],0),1)*الحجز!$E11762)+G11762)-F11762,الحجز!$H11762),"")</f>
        <v/>
      </c>
      <c r="I11762" s="10" t="str">
        <f>IFERROR(VLOOKUP(D11762,Rooms[[الشقة]:[وصف]],4,FALSE),"")</f>
        <v/>
      </c>
      <c r="K11762" s="16" t="str">
        <f t="shared" si="367"/>
        <v/>
      </c>
    </row>
    <row r="11763" spans="2:11" x14ac:dyDescent="0.2">
      <c r="B11763" s="10" t="str">
        <f t="shared" si="366"/>
        <v/>
      </c>
      <c r="C11763" s="30"/>
      <c r="H11763" s="10" t="str">
        <f>IFERROR(IF(INDEX(Rooms[اعتماد القيمة],MATCH(الحجز!$D11763,Rooms[الشقة],0),1)&lt;=الحجز!$C11763,((INDEX(Rooms[القيمة],MATCH(الحجز!$D11763,Rooms[الشقة],0),1)*الحجز!$E11763)+G11763)-F11763,الحجز!$H11763),"")</f>
        <v/>
      </c>
      <c r="I11763" s="10" t="str">
        <f>IFERROR(VLOOKUP(D11763,Rooms[[الشقة]:[وصف]],4,FALSE),"")</f>
        <v/>
      </c>
      <c r="K11763" s="16" t="str">
        <f t="shared" si="367"/>
        <v/>
      </c>
    </row>
    <row r="11764" spans="2:11" x14ac:dyDescent="0.2">
      <c r="B11764" s="10" t="str">
        <f t="shared" si="366"/>
        <v/>
      </c>
      <c r="C11764" s="30"/>
      <c r="H11764" s="10" t="str">
        <f>IFERROR(IF(INDEX(Rooms[اعتماد القيمة],MATCH(الحجز!$D11764,Rooms[الشقة],0),1)&lt;=الحجز!$C11764,((INDEX(Rooms[القيمة],MATCH(الحجز!$D11764,Rooms[الشقة],0),1)*الحجز!$E11764)+G11764)-F11764,الحجز!$H11764),"")</f>
        <v/>
      </c>
      <c r="I11764" s="10" t="str">
        <f>IFERROR(VLOOKUP(D11764,Rooms[[الشقة]:[وصف]],4,FALSE),"")</f>
        <v/>
      </c>
      <c r="K11764" s="16" t="str">
        <f t="shared" si="367"/>
        <v/>
      </c>
    </row>
    <row r="11765" spans="2:11" x14ac:dyDescent="0.2">
      <c r="B11765" s="10" t="str">
        <f t="shared" si="366"/>
        <v/>
      </c>
      <c r="C11765" s="30"/>
      <c r="H11765" s="10" t="str">
        <f>IFERROR(IF(INDEX(Rooms[اعتماد القيمة],MATCH(الحجز!$D11765,Rooms[الشقة],0),1)&lt;=الحجز!$C11765,((INDEX(Rooms[القيمة],MATCH(الحجز!$D11765,Rooms[الشقة],0),1)*الحجز!$E11765)+G11765)-F11765,الحجز!$H11765),"")</f>
        <v/>
      </c>
      <c r="I11765" s="10" t="str">
        <f>IFERROR(VLOOKUP(D11765,Rooms[[الشقة]:[وصف]],4,FALSE),"")</f>
        <v/>
      </c>
      <c r="K11765" s="16" t="str">
        <f t="shared" si="367"/>
        <v/>
      </c>
    </row>
    <row r="11766" spans="2:11" x14ac:dyDescent="0.2">
      <c r="B11766" s="10" t="str">
        <f t="shared" si="366"/>
        <v/>
      </c>
      <c r="C11766" s="30"/>
      <c r="H11766" s="10" t="str">
        <f>IFERROR(IF(INDEX(Rooms[اعتماد القيمة],MATCH(الحجز!$D11766,Rooms[الشقة],0),1)&lt;=الحجز!$C11766,((INDEX(Rooms[القيمة],MATCH(الحجز!$D11766,Rooms[الشقة],0),1)*الحجز!$E11766)+G11766)-F11766,الحجز!$H11766),"")</f>
        <v/>
      </c>
      <c r="I11766" s="10" t="str">
        <f>IFERROR(VLOOKUP(D11766,Rooms[[الشقة]:[وصف]],4,FALSE),"")</f>
        <v/>
      </c>
      <c r="K11766" s="16" t="str">
        <f t="shared" si="367"/>
        <v/>
      </c>
    </row>
    <row r="11767" spans="2:11" x14ac:dyDescent="0.2">
      <c r="B11767" s="10" t="str">
        <f t="shared" si="366"/>
        <v/>
      </c>
      <c r="C11767" s="30"/>
      <c r="H11767" s="10" t="str">
        <f>IFERROR(IF(INDEX(Rooms[اعتماد القيمة],MATCH(الحجز!$D11767,Rooms[الشقة],0),1)&lt;=الحجز!$C11767,((INDEX(Rooms[القيمة],MATCH(الحجز!$D11767,Rooms[الشقة],0),1)*الحجز!$E11767)+G11767)-F11767,الحجز!$H11767),"")</f>
        <v/>
      </c>
      <c r="I11767" s="10" t="str">
        <f>IFERROR(VLOOKUP(D11767,Rooms[[الشقة]:[وصف]],4,FALSE),"")</f>
        <v/>
      </c>
      <c r="K11767" s="16" t="str">
        <f t="shared" si="367"/>
        <v/>
      </c>
    </row>
    <row r="11768" spans="2:11" x14ac:dyDescent="0.2">
      <c r="B11768" s="10" t="str">
        <f t="shared" si="366"/>
        <v/>
      </c>
      <c r="C11768" s="30"/>
      <c r="H11768" s="10" t="str">
        <f>IFERROR(IF(INDEX(Rooms[اعتماد القيمة],MATCH(الحجز!$D11768,Rooms[الشقة],0),1)&lt;=الحجز!$C11768,((INDEX(Rooms[القيمة],MATCH(الحجز!$D11768,Rooms[الشقة],0),1)*الحجز!$E11768)+G11768)-F11768,الحجز!$H11768),"")</f>
        <v/>
      </c>
      <c r="I11768" s="10" t="str">
        <f>IFERROR(VLOOKUP(D11768,Rooms[[الشقة]:[وصف]],4,FALSE),"")</f>
        <v/>
      </c>
      <c r="K11768" s="16" t="str">
        <f t="shared" si="367"/>
        <v/>
      </c>
    </row>
    <row r="11769" spans="2:11" x14ac:dyDescent="0.2">
      <c r="B11769" s="10" t="str">
        <f t="shared" si="366"/>
        <v/>
      </c>
      <c r="C11769" s="30"/>
      <c r="H11769" s="10" t="str">
        <f>IFERROR(IF(INDEX(Rooms[اعتماد القيمة],MATCH(الحجز!$D11769,Rooms[الشقة],0),1)&lt;=الحجز!$C11769,((INDEX(Rooms[القيمة],MATCH(الحجز!$D11769,Rooms[الشقة],0),1)*الحجز!$E11769)+G11769)-F11769,الحجز!$H11769),"")</f>
        <v/>
      </c>
      <c r="I11769" s="10" t="str">
        <f>IFERROR(VLOOKUP(D11769,Rooms[[الشقة]:[وصف]],4,FALSE),"")</f>
        <v/>
      </c>
      <c r="K11769" s="16" t="str">
        <f t="shared" si="367"/>
        <v/>
      </c>
    </row>
    <row r="11770" spans="2:11" x14ac:dyDescent="0.2">
      <c r="B11770" s="10" t="str">
        <f t="shared" si="366"/>
        <v/>
      </c>
      <c r="C11770" s="30"/>
      <c r="H11770" s="10" t="str">
        <f>IFERROR(IF(INDEX(Rooms[اعتماد القيمة],MATCH(الحجز!$D11770,Rooms[الشقة],0),1)&lt;=الحجز!$C11770,((INDEX(Rooms[القيمة],MATCH(الحجز!$D11770,Rooms[الشقة],0),1)*الحجز!$E11770)+G11770)-F11770,الحجز!$H11770),"")</f>
        <v/>
      </c>
      <c r="I11770" s="10" t="str">
        <f>IFERROR(VLOOKUP(D11770,Rooms[[الشقة]:[وصف]],4,FALSE),"")</f>
        <v/>
      </c>
      <c r="K11770" s="16" t="str">
        <f t="shared" si="367"/>
        <v/>
      </c>
    </row>
    <row r="11771" spans="2:11" x14ac:dyDescent="0.2">
      <c r="B11771" s="10" t="str">
        <f t="shared" si="366"/>
        <v/>
      </c>
      <c r="C11771" s="30"/>
      <c r="H11771" s="10" t="str">
        <f>IFERROR(IF(INDEX(Rooms[اعتماد القيمة],MATCH(الحجز!$D11771,Rooms[الشقة],0),1)&lt;=الحجز!$C11771,((INDEX(Rooms[القيمة],MATCH(الحجز!$D11771,Rooms[الشقة],0),1)*الحجز!$E11771)+G11771)-F11771,الحجز!$H11771),"")</f>
        <v/>
      </c>
      <c r="I11771" s="10" t="str">
        <f>IFERROR(VLOOKUP(D11771,Rooms[[الشقة]:[وصف]],4,FALSE),"")</f>
        <v/>
      </c>
      <c r="K11771" s="16" t="str">
        <f t="shared" si="367"/>
        <v/>
      </c>
    </row>
    <row r="11772" spans="2:11" x14ac:dyDescent="0.2">
      <c r="B11772" s="10" t="str">
        <f t="shared" si="366"/>
        <v/>
      </c>
      <c r="C11772" s="30"/>
      <c r="H11772" s="10" t="str">
        <f>IFERROR(IF(INDEX(Rooms[اعتماد القيمة],MATCH(الحجز!$D11772,Rooms[الشقة],0),1)&lt;=الحجز!$C11772,((INDEX(Rooms[القيمة],MATCH(الحجز!$D11772,Rooms[الشقة],0),1)*الحجز!$E11772)+G11772)-F11772,الحجز!$H11772),"")</f>
        <v/>
      </c>
      <c r="I11772" s="10" t="str">
        <f>IFERROR(VLOOKUP(D11772,Rooms[[الشقة]:[وصف]],4,FALSE),"")</f>
        <v/>
      </c>
      <c r="K11772" s="16" t="str">
        <f t="shared" si="367"/>
        <v/>
      </c>
    </row>
    <row r="11773" spans="2:11" x14ac:dyDescent="0.2">
      <c r="B11773" s="10" t="str">
        <f t="shared" si="366"/>
        <v/>
      </c>
      <c r="C11773" s="30"/>
      <c r="H11773" s="10" t="str">
        <f>IFERROR(IF(INDEX(Rooms[اعتماد القيمة],MATCH(الحجز!$D11773,Rooms[الشقة],0),1)&lt;=الحجز!$C11773,((INDEX(Rooms[القيمة],MATCH(الحجز!$D11773,Rooms[الشقة],0),1)*الحجز!$E11773)+G11773)-F11773,الحجز!$H11773),"")</f>
        <v/>
      </c>
      <c r="I11773" s="10" t="str">
        <f>IFERROR(VLOOKUP(D11773,Rooms[[الشقة]:[وصف]],4,FALSE),"")</f>
        <v/>
      </c>
      <c r="K11773" s="16" t="str">
        <f t="shared" si="367"/>
        <v/>
      </c>
    </row>
    <row r="11774" spans="2:11" x14ac:dyDescent="0.2">
      <c r="B11774" s="10" t="str">
        <f t="shared" si="366"/>
        <v/>
      </c>
      <c r="C11774" s="30"/>
      <c r="H11774" s="10" t="str">
        <f>IFERROR(IF(INDEX(Rooms[اعتماد القيمة],MATCH(الحجز!$D11774,Rooms[الشقة],0),1)&lt;=الحجز!$C11774,((INDEX(Rooms[القيمة],MATCH(الحجز!$D11774,Rooms[الشقة],0),1)*الحجز!$E11774)+G11774)-F11774,الحجز!$H11774),"")</f>
        <v/>
      </c>
      <c r="I11774" s="10" t="str">
        <f>IFERROR(VLOOKUP(D11774,Rooms[[الشقة]:[وصف]],4,FALSE),"")</f>
        <v/>
      </c>
      <c r="K11774" s="16" t="str">
        <f t="shared" si="367"/>
        <v/>
      </c>
    </row>
    <row r="11775" spans="2:11" x14ac:dyDescent="0.2">
      <c r="B11775" s="10" t="str">
        <f t="shared" si="366"/>
        <v/>
      </c>
      <c r="C11775" s="30"/>
      <c r="H11775" s="10" t="str">
        <f>IFERROR(IF(INDEX(Rooms[اعتماد القيمة],MATCH(الحجز!$D11775,Rooms[الشقة],0),1)&lt;=الحجز!$C11775,((INDEX(Rooms[القيمة],MATCH(الحجز!$D11775,Rooms[الشقة],0),1)*الحجز!$E11775)+G11775)-F11775,الحجز!$H11775),"")</f>
        <v/>
      </c>
      <c r="I11775" s="10" t="str">
        <f>IFERROR(VLOOKUP(D11775,Rooms[[الشقة]:[وصف]],4,FALSE),"")</f>
        <v/>
      </c>
      <c r="K11775" s="16" t="str">
        <f t="shared" si="367"/>
        <v/>
      </c>
    </row>
    <row r="11776" spans="2:11" x14ac:dyDescent="0.2">
      <c r="B11776" s="10" t="str">
        <f t="shared" si="366"/>
        <v/>
      </c>
      <c r="C11776" s="30"/>
      <c r="H11776" s="10" t="str">
        <f>IFERROR(IF(INDEX(Rooms[اعتماد القيمة],MATCH(الحجز!$D11776,Rooms[الشقة],0),1)&lt;=الحجز!$C11776,((INDEX(Rooms[القيمة],MATCH(الحجز!$D11776,Rooms[الشقة],0),1)*الحجز!$E11776)+G11776)-F11776,الحجز!$H11776),"")</f>
        <v/>
      </c>
      <c r="I11776" s="10" t="str">
        <f>IFERROR(VLOOKUP(D11776,Rooms[[الشقة]:[وصف]],4,FALSE),"")</f>
        <v/>
      </c>
      <c r="K11776" s="16" t="str">
        <f t="shared" si="367"/>
        <v/>
      </c>
    </row>
    <row r="11777" spans="2:11" x14ac:dyDescent="0.2">
      <c r="B11777" s="10" t="str">
        <f t="shared" si="366"/>
        <v/>
      </c>
      <c r="C11777" s="30"/>
      <c r="H11777" s="10" t="str">
        <f>IFERROR(IF(INDEX(Rooms[اعتماد القيمة],MATCH(الحجز!$D11777,Rooms[الشقة],0),1)&lt;=الحجز!$C11777,((INDEX(Rooms[القيمة],MATCH(الحجز!$D11777,Rooms[الشقة],0),1)*الحجز!$E11777)+G11777)-F11777,الحجز!$H11777),"")</f>
        <v/>
      </c>
      <c r="I11777" s="10" t="str">
        <f>IFERROR(VLOOKUP(D11777,Rooms[[الشقة]:[وصف]],4,FALSE),"")</f>
        <v/>
      </c>
      <c r="K11777" s="16" t="str">
        <f t="shared" si="367"/>
        <v/>
      </c>
    </row>
    <row r="11778" spans="2:11" x14ac:dyDescent="0.2">
      <c r="B11778" s="10" t="str">
        <f t="shared" si="366"/>
        <v/>
      </c>
      <c r="C11778" s="30"/>
      <c r="H11778" s="10" t="str">
        <f>IFERROR(IF(INDEX(Rooms[اعتماد القيمة],MATCH(الحجز!$D11778,Rooms[الشقة],0),1)&lt;=الحجز!$C11778,((INDEX(Rooms[القيمة],MATCH(الحجز!$D11778,Rooms[الشقة],0),1)*الحجز!$E11778)+G11778)-F11778,الحجز!$H11778),"")</f>
        <v/>
      </c>
      <c r="I11778" s="10" t="str">
        <f>IFERROR(VLOOKUP(D11778,Rooms[[الشقة]:[وصف]],4,FALSE),"")</f>
        <v/>
      </c>
      <c r="K11778" s="16" t="str">
        <f t="shared" si="367"/>
        <v/>
      </c>
    </row>
    <row r="11779" spans="2:11" x14ac:dyDescent="0.2">
      <c r="B11779" s="10" t="str">
        <f t="shared" si="366"/>
        <v/>
      </c>
      <c r="C11779" s="30"/>
      <c r="H11779" s="10" t="str">
        <f>IFERROR(IF(INDEX(Rooms[اعتماد القيمة],MATCH(الحجز!$D11779,Rooms[الشقة],0),1)&lt;=الحجز!$C11779,((INDEX(Rooms[القيمة],MATCH(الحجز!$D11779,Rooms[الشقة],0),1)*الحجز!$E11779)+G11779)-F11779,الحجز!$H11779),"")</f>
        <v/>
      </c>
      <c r="I11779" s="10" t="str">
        <f>IFERROR(VLOOKUP(D11779,Rooms[[الشقة]:[وصف]],4,FALSE),"")</f>
        <v/>
      </c>
      <c r="K11779" s="16" t="str">
        <f t="shared" si="367"/>
        <v/>
      </c>
    </row>
    <row r="11780" spans="2:11" x14ac:dyDescent="0.2">
      <c r="B11780" s="10" t="str">
        <f t="shared" si="366"/>
        <v/>
      </c>
      <c r="C11780" s="30"/>
      <c r="H11780" s="10" t="str">
        <f>IFERROR(IF(INDEX(Rooms[اعتماد القيمة],MATCH(الحجز!$D11780,Rooms[الشقة],0),1)&lt;=الحجز!$C11780,((INDEX(Rooms[القيمة],MATCH(الحجز!$D11780,Rooms[الشقة],0),1)*الحجز!$E11780)+G11780)-F11780,الحجز!$H11780),"")</f>
        <v/>
      </c>
      <c r="I11780" s="10" t="str">
        <f>IFERROR(VLOOKUP(D11780,Rooms[[الشقة]:[وصف]],4,FALSE),"")</f>
        <v/>
      </c>
      <c r="K11780" s="16" t="str">
        <f t="shared" si="367"/>
        <v/>
      </c>
    </row>
    <row r="11781" spans="2:11" x14ac:dyDescent="0.2">
      <c r="B11781" s="10" t="str">
        <f t="shared" ref="B11781:B11844" si="368">IF(C11781&lt;&gt;"",ROW(A11778),"")</f>
        <v/>
      </c>
      <c r="C11781" s="30"/>
      <c r="H11781" s="10" t="str">
        <f>IFERROR(IF(INDEX(Rooms[اعتماد القيمة],MATCH(الحجز!$D11781,Rooms[الشقة],0),1)&lt;=الحجز!$C11781,((INDEX(Rooms[القيمة],MATCH(الحجز!$D11781,Rooms[الشقة],0),1)*الحجز!$E11781)+G11781)-F11781,الحجز!$H11781),"")</f>
        <v/>
      </c>
      <c r="I11781" s="10" t="str">
        <f>IFERROR(VLOOKUP(D11781,Rooms[[الشقة]:[وصف]],4,FALSE),"")</f>
        <v/>
      </c>
      <c r="K11781" s="16" t="str">
        <f t="shared" ref="K11781:K11844" si="369">IF(AND(E11781="",C11781=""),"",C11781+(IF(E11781&lt;1,E11781,(E11781-1))))</f>
        <v/>
      </c>
    </row>
    <row r="11782" spans="2:11" x14ac:dyDescent="0.2">
      <c r="B11782" s="10" t="str">
        <f t="shared" si="368"/>
        <v/>
      </c>
      <c r="C11782" s="30"/>
      <c r="H11782" s="10" t="str">
        <f>IFERROR(IF(INDEX(Rooms[اعتماد القيمة],MATCH(الحجز!$D11782,Rooms[الشقة],0),1)&lt;=الحجز!$C11782,((INDEX(Rooms[القيمة],MATCH(الحجز!$D11782,Rooms[الشقة],0),1)*الحجز!$E11782)+G11782)-F11782,الحجز!$H11782),"")</f>
        <v/>
      </c>
      <c r="I11782" s="10" t="str">
        <f>IFERROR(VLOOKUP(D11782,Rooms[[الشقة]:[وصف]],4,FALSE),"")</f>
        <v/>
      </c>
      <c r="K11782" s="16" t="str">
        <f t="shared" si="369"/>
        <v/>
      </c>
    </row>
    <row r="11783" spans="2:11" x14ac:dyDescent="0.2">
      <c r="B11783" s="10" t="str">
        <f t="shared" si="368"/>
        <v/>
      </c>
      <c r="C11783" s="30"/>
      <c r="H11783" s="10" t="str">
        <f>IFERROR(IF(INDEX(Rooms[اعتماد القيمة],MATCH(الحجز!$D11783,Rooms[الشقة],0),1)&lt;=الحجز!$C11783,((INDEX(Rooms[القيمة],MATCH(الحجز!$D11783,Rooms[الشقة],0),1)*الحجز!$E11783)+G11783)-F11783,الحجز!$H11783),"")</f>
        <v/>
      </c>
      <c r="I11783" s="10" t="str">
        <f>IFERROR(VLOOKUP(D11783,Rooms[[الشقة]:[وصف]],4,FALSE),"")</f>
        <v/>
      </c>
      <c r="K11783" s="16" t="str">
        <f t="shared" si="369"/>
        <v/>
      </c>
    </row>
    <row r="11784" spans="2:11" x14ac:dyDescent="0.2">
      <c r="B11784" s="10" t="str">
        <f t="shared" si="368"/>
        <v/>
      </c>
      <c r="C11784" s="30"/>
      <c r="H11784" s="10" t="str">
        <f>IFERROR(IF(INDEX(Rooms[اعتماد القيمة],MATCH(الحجز!$D11784,Rooms[الشقة],0),1)&lt;=الحجز!$C11784,((INDEX(Rooms[القيمة],MATCH(الحجز!$D11784,Rooms[الشقة],0),1)*الحجز!$E11784)+G11784)-F11784,الحجز!$H11784),"")</f>
        <v/>
      </c>
      <c r="I11784" s="10" t="str">
        <f>IFERROR(VLOOKUP(D11784,Rooms[[الشقة]:[وصف]],4,FALSE),"")</f>
        <v/>
      </c>
      <c r="K11784" s="16" t="str">
        <f t="shared" si="369"/>
        <v/>
      </c>
    </row>
    <row r="11785" spans="2:11" x14ac:dyDescent="0.2">
      <c r="B11785" s="10" t="str">
        <f t="shared" si="368"/>
        <v/>
      </c>
      <c r="C11785" s="30"/>
      <c r="H11785" s="10" t="str">
        <f>IFERROR(IF(INDEX(Rooms[اعتماد القيمة],MATCH(الحجز!$D11785,Rooms[الشقة],0),1)&lt;=الحجز!$C11785,((INDEX(Rooms[القيمة],MATCH(الحجز!$D11785,Rooms[الشقة],0),1)*الحجز!$E11785)+G11785)-F11785,الحجز!$H11785),"")</f>
        <v/>
      </c>
      <c r="I11785" s="10" t="str">
        <f>IFERROR(VLOOKUP(D11785,Rooms[[الشقة]:[وصف]],4,FALSE),"")</f>
        <v/>
      </c>
      <c r="K11785" s="16" t="str">
        <f t="shared" si="369"/>
        <v/>
      </c>
    </row>
    <row r="11786" spans="2:11" x14ac:dyDescent="0.2">
      <c r="B11786" s="10" t="str">
        <f t="shared" si="368"/>
        <v/>
      </c>
      <c r="C11786" s="30"/>
      <c r="H11786" s="10" t="str">
        <f>IFERROR(IF(INDEX(Rooms[اعتماد القيمة],MATCH(الحجز!$D11786,Rooms[الشقة],0),1)&lt;=الحجز!$C11786,((INDEX(Rooms[القيمة],MATCH(الحجز!$D11786,Rooms[الشقة],0),1)*الحجز!$E11786)+G11786)-F11786,الحجز!$H11786),"")</f>
        <v/>
      </c>
      <c r="I11786" s="10" t="str">
        <f>IFERROR(VLOOKUP(D11786,Rooms[[الشقة]:[وصف]],4,FALSE),"")</f>
        <v/>
      </c>
      <c r="K11786" s="16" t="str">
        <f t="shared" si="369"/>
        <v/>
      </c>
    </row>
    <row r="11787" spans="2:11" x14ac:dyDescent="0.2">
      <c r="B11787" s="10" t="str">
        <f t="shared" si="368"/>
        <v/>
      </c>
      <c r="C11787" s="30"/>
      <c r="H11787" s="10" t="str">
        <f>IFERROR(IF(INDEX(Rooms[اعتماد القيمة],MATCH(الحجز!$D11787,Rooms[الشقة],0),1)&lt;=الحجز!$C11787,((INDEX(Rooms[القيمة],MATCH(الحجز!$D11787,Rooms[الشقة],0),1)*الحجز!$E11787)+G11787)-F11787,الحجز!$H11787),"")</f>
        <v/>
      </c>
      <c r="I11787" s="10" t="str">
        <f>IFERROR(VLOOKUP(D11787,Rooms[[الشقة]:[وصف]],4,FALSE),"")</f>
        <v/>
      </c>
      <c r="K11787" s="16" t="str">
        <f t="shared" si="369"/>
        <v/>
      </c>
    </row>
    <row r="11788" spans="2:11" x14ac:dyDescent="0.2">
      <c r="B11788" s="10" t="str">
        <f t="shared" si="368"/>
        <v/>
      </c>
      <c r="C11788" s="30"/>
      <c r="H11788" s="10" t="str">
        <f>IFERROR(IF(INDEX(Rooms[اعتماد القيمة],MATCH(الحجز!$D11788,Rooms[الشقة],0),1)&lt;=الحجز!$C11788,((INDEX(Rooms[القيمة],MATCH(الحجز!$D11788,Rooms[الشقة],0),1)*الحجز!$E11788)+G11788)-F11788,الحجز!$H11788),"")</f>
        <v/>
      </c>
      <c r="I11788" s="10" t="str">
        <f>IFERROR(VLOOKUP(D11788,Rooms[[الشقة]:[وصف]],4,FALSE),"")</f>
        <v/>
      </c>
      <c r="K11788" s="16" t="str">
        <f t="shared" si="369"/>
        <v/>
      </c>
    </row>
    <row r="11789" spans="2:11" x14ac:dyDescent="0.2">
      <c r="B11789" s="10" t="str">
        <f t="shared" si="368"/>
        <v/>
      </c>
      <c r="C11789" s="30"/>
      <c r="H11789" s="10" t="str">
        <f>IFERROR(IF(INDEX(Rooms[اعتماد القيمة],MATCH(الحجز!$D11789,Rooms[الشقة],0),1)&lt;=الحجز!$C11789,((INDEX(Rooms[القيمة],MATCH(الحجز!$D11789,Rooms[الشقة],0),1)*الحجز!$E11789)+G11789)-F11789,الحجز!$H11789),"")</f>
        <v/>
      </c>
      <c r="I11789" s="10" t="str">
        <f>IFERROR(VLOOKUP(D11789,Rooms[[الشقة]:[وصف]],4,FALSE),"")</f>
        <v/>
      </c>
      <c r="K11789" s="16" t="str">
        <f t="shared" si="369"/>
        <v/>
      </c>
    </row>
    <row r="11790" spans="2:11" x14ac:dyDescent="0.2">
      <c r="B11790" s="10" t="str">
        <f t="shared" si="368"/>
        <v/>
      </c>
      <c r="C11790" s="30"/>
      <c r="H11790" s="10" t="str">
        <f>IFERROR(IF(INDEX(Rooms[اعتماد القيمة],MATCH(الحجز!$D11790,Rooms[الشقة],0),1)&lt;=الحجز!$C11790,((INDEX(Rooms[القيمة],MATCH(الحجز!$D11790,Rooms[الشقة],0),1)*الحجز!$E11790)+G11790)-F11790,الحجز!$H11790),"")</f>
        <v/>
      </c>
      <c r="I11790" s="10" t="str">
        <f>IFERROR(VLOOKUP(D11790,Rooms[[الشقة]:[وصف]],4,FALSE),"")</f>
        <v/>
      </c>
      <c r="K11790" s="16" t="str">
        <f t="shared" si="369"/>
        <v/>
      </c>
    </row>
    <row r="11791" spans="2:11" x14ac:dyDescent="0.2">
      <c r="B11791" s="10" t="str">
        <f t="shared" si="368"/>
        <v/>
      </c>
      <c r="C11791" s="30"/>
      <c r="H11791" s="10" t="str">
        <f>IFERROR(IF(INDEX(Rooms[اعتماد القيمة],MATCH(الحجز!$D11791,Rooms[الشقة],0),1)&lt;=الحجز!$C11791,((INDEX(Rooms[القيمة],MATCH(الحجز!$D11791,Rooms[الشقة],0),1)*الحجز!$E11791)+G11791)-F11791,الحجز!$H11791),"")</f>
        <v/>
      </c>
      <c r="I11791" s="10" t="str">
        <f>IFERROR(VLOOKUP(D11791,Rooms[[الشقة]:[وصف]],4,FALSE),"")</f>
        <v/>
      </c>
      <c r="K11791" s="16" t="str">
        <f t="shared" si="369"/>
        <v/>
      </c>
    </row>
    <row r="11792" spans="2:11" x14ac:dyDescent="0.2">
      <c r="B11792" s="10" t="str">
        <f t="shared" si="368"/>
        <v/>
      </c>
      <c r="C11792" s="30"/>
      <c r="H11792" s="10" t="str">
        <f>IFERROR(IF(INDEX(Rooms[اعتماد القيمة],MATCH(الحجز!$D11792,Rooms[الشقة],0),1)&lt;=الحجز!$C11792,((INDEX(Rooms[القيمة],MATCH(الحجز!$D11792,Rooms[الشقة],0),1)*الحجز!$E11792)+G11792)-F11792,الحجز!$H11792),"")</f>
        <v/>
      </c>
      <c r="I11792" s="10" t="str">
        <f>IFERROR(VLOOKUP(D11792,Rooms[[الشقة]:[وصف]],4,FALSE),"")</f>
        <v/>
      </c>
      <c r="K11792" s="16" t="str">
        <f t="shared" si="369"/>
        <v/>
      </c>
    </row>
    <row r="11793" spans="2:11" x14ac:dyDescent="0.2">
      <c r="B11793" s="10" t="str">
        <f t="shared" si="368"/>
        <v/>
      </c>
      <c r="C11793" s="30"/>
      <c r="H11793" s="10" t="str">
        <f>IFERROR(IF(INDEX(Rooms[اعتماد القيمة],MATCH(الحجز!$D11793,Rooms[الشقة],0),1)&lt;=الحجز!$C11793,((INDEX(Rooms[القيمة],MATCH(الحجز!$D11793,Rooms[الشقة],0),1)*الحجز!$E11793)+G11793)-F11793,الحجز!$H11793),"")</f>
        <v/>
      </c>
      <c r="I11793" s="10" t="str">
        <f>IFERROR(VLOOKUP(D11793,Rooms[[الشقة]:[وصف]],4,FALSE),"")</f>
        <v/>
      </c>
      <c r="K11793" s="16" t="str">
        <f t="shared" si="369"/>
        <v/>
      </c>
    </row>
    <row r="11794" spans="2:11" x14ac:dyDescent="0.2">
      <c r="B11794" s="10" t="str">
        <f t="shared" si="368"/>
        <v/>
      </c>
      <c r="C11794" s="30"/>
      <c r="H11794" s="10" t="str">
        <f>IFERROR(IF(INDEX(Rooms[اعتماد القيمة],MATCH(الحجز!$D11794,Rooms[الشقة],0),1)&lt;=الحجز!$C11794,((INDEX(Rooms[القيمة],MATCH(الحجز!$D11794,Rooms[الشقة],0),1)*الحجز!$E11794)+G11794)-F11794,الحجز!$H11794),"")</f>
        <v/>
      </c>
      <c r="I11794" s="10" t="str">
        <f>IFERROR(VLOOKUP(D11794,Rooms[[الشقة]:[وصف]],4,FALSE),"")</f>
        <v/>
      </c>
      <c r="K11794" s="16" t="str">
        <f t="shared" si="369"/>
        <v/>
      </c>
    </row>
    <row r="11795" spans="2:11" x14ac:dyDescent="0.2">
      <c r="B11795" s="10" t="str">
        <f t="shared" si="368"/>
        <v/>
      </c>
      <c r="C11795" s="30"/>
      <c r="H11795" s="10" t="str">
        <f>IFERROR(IF(INDEX(Rooms[اعتماد القيمة],MATCH(الحجز!$D11795,Rooms[الشقة],0),1)&lt;=الحجز!$C11795,((INDEX(Rooms[القيمة],MATCH(الحجز!$D11795,Rooms[الشقة],0),1)*الحجز!$E11795)+G11795)-F11795,الحجز!$H11795),"")</f>
        <v/>
      </c>
      <c r="I11795" s="10" t="str">
        <f>IFERROR(VLOOKUP(D11795,Rooms[[الشقة]:[وصف]],4,FALSE),"")</f>
        <v/>
      </c>
      <c r="K11795" s="16" t="str">
        <f t="shared" si="369"/>
        <v/>
      </c>
    </row>
    <row r="11796" spans="2:11" x14ac:dyDescent="0.2">
      <c r="B11796" s="10" t="str">
        <f t="shared" si="368"/>
        <v/>
      </c>
      <c r="C11796" s="30"/>
      <c r="H11796" s="10" t="str">
        <f>IFERROR(IF(INDEX(Rooms[اعتماد القيمة],MATCH(الحجز!$D11796,Rooms[الشقة],0),1)&lt;=الحجز!$C11796,((INDEX(Rooms[القيمة],MATCH(الحجز!$D11796,Rooms[الشقة],0),1)*الحجز!$E11796)+G11796)-F11796,الحجز!$H11796),"")</f>
        <v/>
      </c>
      <c r="I11796" s="10" t="str">
        <f>IFERROR(VLOOKUP(D11796,Rooms[[الشقة]:[وصف]],4,FALSE),"")</f>
        <v/>
      </c>
      <c r="K11796" s="16" t="str">
        <f t="shared" si="369"/>
        <v/>
      </c>
    </row>
    <row r="11797" spans="2:11" x14ac:dyDescent="0.2">
      <c r="B11797" s="10" t="str">
        <f t="shared" si="368"/>
        <v/>
      </c>
      <c r="C11797" s="30"/>
      <c r="H11797" s="10" t="str">
        <f>IFERROR(IF(INDEX(Rooms[اعتماد القيمة],MATCH(الحجز!$D11797,Rooms[الشقة],0),1)&lt;=الحجز!$C11797,((INDEX(Rooms[القيمة],MATCH(الحجز!$D11797,Rooms[الشقة],0),1)*الحجز!$E11797)+G11797)-F11797,الحجز!$H11797),"")</f>
        <v/>
      </c>
      <c r="I11797" s="10" t="str">
        <f>IFERROR(VLOOKUP(D11797,Rooms[[الشقة]:[وصف]],4,FALSE),"")</f>
        <v/>
      </c>
      <c r="K11797" s="16" t="str">
        <f t="shared" si="369"/>
        <v/>
      </c>
    </row>
    <row r="11798" spans="2:11" x14ac:dyDescent="0.2">
      <c r="B11798" s="10" t="str">
        <f t="shared" si="368"/>
        <v/>
      </c>
      <c r="C11798" s="30"/>
      <c r="H11798" s="10" t="str">
        <f>IFERROR(IF(INDEX(Rooms[اعتماد القيمة],MATCH(الحجز!$D11798,Rooms[الشقة],0),1)&lt;=الحجز!$C11798,((INDEX(Rooms[القيمة],MATCH(الحجز!$D11798,Rooms[الشقة],0),1)*الحجز!$E11798)+G11798)-F11798,الحجز!$H11798),"")</f>
        <v/>
      </c>
      <c r="I11798" s="10" t="str">
        <f>IFERROR(VLOOKUP(D11798,Rooms[[الشقة]:[وصف]],4,FALSE),"")</f>
        <v/>
      </c>
      <c r="K11798" s="16" t="str">
        <f t="shared" si="369"/>
        <v/>
      </c>
    </row>
    <row r="11799" spans="2:11" x14ac:dyDescent="0.2">
      <c r="B11799" s="10" t="str">
        <f t="shared" si="368"/>
        <v/>
      </c>
      <c r="C11799" s="30"/>
      <c r="H11799" s="10" t="str">
        <f>IFERROR(IF(INDEX(Rooms[اعتماد القيمة],MATCH(الحجز!$D11799,Rooms[الشقة],0),1)&lt;=الحجز!$C11799,((INDEX(Rooms[القيمة],MATCH(الحجز!$D11799,Rooms[الشقة],0),1)*الحجز!$E11799)+G11799)-F11799,الحجز!$H11799),"")</f>
        <v/>
      </c>
      <c r="I11799" s="10" t="str">
        <f>IFERROR(VLOOKUP(D11799,Rooms[[الشقة]:[وصف]],4,FALSE),"")</f>
        <v/>
      </c>
      <c r="K11799" s="16" t="str">
        <f t="shared" si="369"/>
        <v/>
      </c>
    </row>
    <row r="11800" spans="2:11" x14ac:dyDescent="0.2">
      <c r="B11800" s="10" t="str">
        <f t="shared" si="368"/>
        <v/>
      </c>
      <c r="C11800" s="30"/>
      <c r="H11800" s="10" t="str">
        <f>IFERROR(IF(INDEX(Rooms[اعتماد القيمة],MATCH(الحجز!$D11800,Rooms[الشقة],0),1)&lt;=الحجز!$C11800,((INDEX(Rooms[القيمة],MATCH(الحجز!$D11800,Rooms[الشقة],0),1)*الحجز!$E11800)+G11800)-F11800,الحجز!$H11800),"")</f>
        <v/>
      </c>
      <c r="I11800" s="10" t="str">
        <f>IFERROR(VLOOKUP(D11800,Rooms[[الشقة]:[وصف]],4,FALSE),"")</f>
        <v/>
      </c>
      <c r="K11800" s="16" t="str">
        <f t="shared" si="369"/>
        <v/>
      </c>
    </row>
    <row r="11801" spans="2:11" x14ac:dyDescent="0.2">
      <c r="B11801" s="10" t="str">
        <f t="shared" si="368"/>
        <v/>
      </c>
      <c r="C11801" s="30"/>
      <c r="H11801" s="10" t="str">
        <f>IFERROR(IF(INDEX(Rooms[اعتماد القيمة],MATCH(الحجز!$D11801,Rooms[الشقة],0),1)&lt;=الحجز!$C11801,((INDEX(Rooms[القيمة],MATCH(الحجز!$D11801,Rooms[الشقة],0),1)*الحجز!$E11801)+G11801)-F11801,الحجز!$H11801),"")</f>
        <v/>
      </c>
      <c r="I11801" s="10" t="str">
        <f>IFERROR(VLOOKUP(D11801,Rooms[[الشقة]:[وصف]],4,FALSE),"")</f>
        <v/>
      </c>
      <c r="K11801" s="16" t="str">
        <f t="shared" si="369"/>
        <v/>
      </c>
    </row>
    <row r="11802" spans="2:11" x14ac:dyDescent="0.2">
      <c r="B11802" s="10" t="str">
        <f t="shared" si="368"/>
        <v/>
      </c>
      <c r="C11802" s="30"/>
      <c r="H11802" s="10" t="str">
        <f>IFERROR(IF(INDEX(Rooms[اعتماد القيمة],MATCH(الحجز!$D11802,Rooms[الشقة],0),1)&lt;=الحجز!$C11802,((INDEX(Rooms[القيمة],MATCH(الحجز!$D11802,Rooms[الشقة],0),1)*الحجز!$E11802)+G11802)-F11802,الحجز!$H11802),"")</f>
        <v/>
      </c>
      <c r="I11802" s="10" t="str">
        <f>IFERROR(VLOOKUP(D11802,Rooms[[الشقة]:[وصف]],4,FALSE),"")</f>
        <v/>
      </c>
      <c r="K11802" s="16" t="str">
        <f t="shared" si="369"/>
        <v/>
      </c>
    </row>
    <row r="11803" spans="2:11" x14ac:dyDescent="0.2">
      <c r="B11803" s="10" t="str">
        <f t="shared" si="368"/>
        <v/>
      </c>
      <c r="C11803" s="30"/>
      <c r="H11803" s="10" t="str">
        <f>IFERROR(IF(INDEX(Rooms[اعتماد القيمة],MATCH(الحجز!$D11803,Rooms[الشقة],0),1)&lt;=الحجز!$C11803,((INDEX(Rooms[القيمة],MATCH(الحجز!$D11803,Rooms[الشقة],0),1)*الحجز!$E11803)+G11803)-F11803,الحجز!$H11803),"")</f>
        <v/>
      </c>
      <c r="I11803" s="10" t="str">
        <f>IFERROR(VLOOKUP(D11803,Rooms[[الشقة]:[وصف]],4,FALSE),"")</f>
        <v/>
      </c>
      <c r="K11803" s="16" t="str">
        <f t="shared" si="369"/>
        <v/>
      </c>
    </row>
    <row r="11804" spans="2:11" x14ac:dyDescent="0.2">
      <c r="B11804" s="10" t="str">
        <f t="shared" si="368"/>
        <v/>
      </c>
      <c r="C11804" s="30"/>
      <c r="H11804" s="10" t="str">
        <f>IFERROR(IF(INDEX(Rooms[اعتماد القيمة],MATCH(الحجز!$D11804,Rooms[الشقة],0),1)&lt;=الحجز!$C11804,((INDEX(Rooms[القيمة],MATCH(الحجز!$D11804,Rooms[الشقة],0),1)*الحجز!$E11804)+G11804)-F11804,الحجز!$H11804),"")</f>
        <v/>
      </c>
      <c r="I11804" s="10" t="str">
        <f>IFERROR(VLOOKUP(D11804,Rooms[[الشقة]:[وصف]],4,FALSE),"")</f>
        <v/>
      </c>
      <c r="K11804" s="16" t="str">
        <f t="shared" si="369"/>
        <v/>
      </c>
    </row>
    <row r="11805" spans="2:11" x14ac:dyDescent="0.2">
      <c r="B11805" s="10" t="str">
        <f t="shared" si="368"/>
        <v/>
      </c>
      <c r="C11805" s="30"/>
      <c r="H11805" s="10" t="str">
        <f>IFERROR(IF(INDEX(Rooms[اعتماد القيمة],MATCH(الحجز!$D11805,Rooms[الشقة],0),1)&lt;=الحجز!$C11805,((INDEX(Rooms[القيمة],MATCH(الحجز!$D11805,Rooms[الشقة],0),1)*الحجز!$E11805)+G11805)-F11805,الحجز!$H11805),"")</f>
        <v/>
      </c>
      <c r="I11805" s="10" t="str">
        <f>IFERROR(VLOOKUP(D11805,Rooms[[الشقة]:[وصف]],4,FALSE),"")</f>
        <v/>
      </c>
      <c r="K11805" s="16" t="str">
        <f t="shared" si="369"/>
        <v/>
      </c>
    </row>
    <row r="11806" spans="2:11" x14ac:dyDescent="0.2">
      <c r="B11806" s="10" t="str">
        <f t="shared" si="368"/>
        <v/>
      </c>
      <c r="C11806" s="30"/>
      <c r="H11806" s="10" t="str">
        <f>IFERROR(IF(INDEX(Rooms[اعتماد القيمة],MATCH(الحجز!$D11806,Rooms[الشقة],0),1)&lt;=الحجز!$C11806,((INDEX(Rooms[القيمة],MATCH(الحجز!$D11806,Rooms[الشقة],0),1)*الحجز!$E11806)+G11806)-F11806,الحجز!$H11806),"")</f>
        <v/>
      </c>
      <c r="I11806" s="10" t="str">
        <f>IFERROR(VLOOKUP(D11806,Rooms[[الشقة]:[وصف]],4,FALSE),"")</f>
        <v/>
      </c>
      <c r="K11806" s="16" t="str">
        <f t="shared" si="369"/>
        <v/>
      </c>
    </row>
    <row r="11807" spans="2:11" x14ac:dyDescent="0.2">
      <c r="B11807" s="10" t="str">
        <f t="shared" si="368"/>
        <v/>
      </c>
      <c r="C11807" s="30"/>
      <c r="H11807" s="10" t="str">
        <f>IFERROR(IF(INDEX(Rooms[اعتماد القيمة],MATCH(الحجز!$D11807,Rooms[الشقة],0),1)&lt;=الحجز!$C11807,((INDEX(Rooms[القيمة],MATCH(الحجز!$D11807,Rooms[الشقة],0),1)*الحجز!$E11807)+G11807)-F11807,الحجز!$H11807),"")</f>
        <v/>
      </c>
      <c r="I11807" s="10" t="str">
        <f>IFERROR(VLOOKUP(D11807,Rooms[[الشقة]:[وصف]],4,FALSE),"")</f>
        <v/>
      </c>
      <c r="K11807" s="16" t="str">
        <f t="shared" si="369"/>
        <v/>
      </c>
    </row>
    <row r="11808" spans="2:11" x14ac:dyDescent="0.2">
      <c r="B11808" s="10" t="str">
        <f t="shared" si="368"/>
        <v/>
      </c>
      <c r="C11808" s="30"/>
      <c r="H11808" s="10" t="str">
        <f>IFERROR(IF(INDEX(Rooms[اعتماد القيمة],MATCH(الحجز!$D11808,Rooms[الشقة],0),1)&lt;=الحجز!$C11808,((INDEX(Rooms[القيمة],MATCH(الحجز!$D11808,Rooms[الشقة],0),1)*الحجز!$E11808)+G11808)-F11808,الحجز!$H11808),"")</f>
        <v/>
      </c>
      <c r="I11808" s="10" t="str">
        <f>IFERROR(VLOOKUP(D11808,Rooms[[الشقة]:[وصف]],4,FALSE),"")</f>
        <v/>
      </c>
      <c r="K11808" s="16" t="str">
        <f t="shared" si="369"/>
        <v/>
      </c>
    </row>
    <row r="11809" spans="2:11" x14ac:dyDescent="0.2">
      <c r="B11809" s="10" t="str">
        <f t="shared" si="368"/>
        <v/>
      </c>
      <c r="C11809" s="30"/>
      <c r="H11809" s="10" t="str">
        <f>IFERROR(IF(INDEX(Rooms[اعتماد القيمة],MATCH(الحجز!$D11809,Rooms[الشقة],0),1)&lt;=الحجز!$C11809,((INDEX(Rooms[القيمة],MATCH(الحجز!$D11809,Rooms[الشقة],0),1)*الحجز!$E11809)+G11809)-F11809,الحجز!$H11809),"")</f>
        <v/>
      </c>
      <c r="I11809" s="10" t="str">
        <f>IFERROR(VLOOKUP(D11809,Rooms[[الشقة]:[وصف]],4,FALSE),"")</f>
        <v/>
      </c>
      <c r="K11809" s="16" t="str">
        <f t="shared" si="369"/>
        <v/>
      </c>
    </row>
    <row r="11810" spans="2:11" x14ac:dyDescent="0.2">
      <c r="B11810" s="10" t="str">
        <f t="shared" si="368"/>
        <v/>
      </c>
      <c r="C11810" s="30"/>
      <c r="H11810" s="10" t="str">
        <f>IFERROR(IF(INDEX(Rooms[اعتماد القيمة],MATCH(الحجز!$D11810,Rooms[الشقة],0),1)&lt;=الحجز!$C11810,((INDEX(Rooms[القيمة],MATCH(الحجز!$D11810,Rooms[الشقة],0),1)*الحجز!$E11810)+G11810)-F11810,الحجز!$H11810),"")</f>
        <v/>
      </c>
      <c r="I11810" s="10" t="str">
        <f>IFERROR(VLOOKUP(D11810,Rooms[[الشقة]:[وصف]],4,FALSE),"")</f>
        <v/>
      </c>
      <c r="K11810" s="16" t="str">
        <f t="shared" si="369"/>
        <v/>
      </c>
    </row>
    <row r="11811" spans="2:11" x14ac:dyDescent="0.2">
      <c r="B11811" s="10" t="str">
        <f t="shared" si="368"/>
        <v/>
      </c>
      <c r="C11811" s="30"/>
      <c r="H11811" s="10" t="str">
        <f>IFERROR(IF(INDEX(Rooms[اعتماد القيمة],MATCH(الحجز!$D11811,Rooms[الشقة],0),1)&lt;=الحجز!$C11811,((INDEX(Rooms[القيمة],MATCH(الحجز!$D11811,Rooms[الشقة],0),1)*الحجز!$E11811)+G11811)-F11811,الحجز!$H11811),"")</f>
        <v/>
      </c>
      <c r="I11811" s="10" t="str">
        <f>IFERROR(VLOOKUP(D11811,Rooms[[الشقة]:[وصف]],4,FALSE),"")</f>
        <v/>
      </c>
      <c r="K11811" s="16" t="str">
        <f t="shared" si="369"/>
        <v/>
      </c>
    </row>
    <row r="11812" spans="2:11" x14ac:dyDescent="0.2">
      <c r="B11812" s="10" t="str">
        <f t="shared" si="368"/>
        <v/>
      </c>
      <c r="C11812" s="30"/>
      <c r="H11812" s="10" t="str">
        <f>IFERROR(IF(INDEX(Rooms[اعتماد القيمة],MATCH(الحجز!$D11812,Rooms[الشقة],0),1)&lt;=الحجز!$C11812,((INDEX(Rooms[القيمة],MATCH(الحجز!$D11812,Rooms[الشقة],0),1)*الحجز!$E11812)+G11812)-F11812,الحجز!$H11812),"")</f>
        <v/>
      </c>
      <c r="I11812" s="10" t="str">
        <f>IFERROR(VLOOKUP(D11812,Rooms[[الشقة]:[وصف]],4,FALSE),"")</f>
        <v/>
      </c>
      <c r="K11812" s="16" t="str">
        <f t="shared" si="369"/>
        <v/>
      </c>
    </row>
    <row r="11813" spans="2:11" x14ac:dyDescent="0.2">
      <c r="B11813" s="10" t="str">
        <f t="shared" si="368"/>
        <v/>
      </c>
      <c r="C11813" s="30"/>
      <c r="H11813" s="10" t="str">
        <f>IFERROR(IF(INDEX(Rooms[اعتماد القيمة],MATCH(الحجز!$D11813,Rooms[الشقة],0),1)&lt;=الحجز!$C11813,((INDEX(Rooms[القيمة],MATCH(الحجز!$D11813,Rooms[الشقة],0),1)*الحجز!$E11813)+G11813)-F11813,الحجز!$H11813),"")</f>
        <v/>
      </c>
      <c r="I11813" s="10" t="str">
        <f>IFERROR(VLOOKUP(D11813,Rooms[[الشقة]:[وصف]],4,FALSE),"")</f>
        <v/>
      </c>
      <c r="K11813" s="16" t="str">
        <f t="shared" si="369"/>
        <v/>
      </c>
    </row>
    <row r="11814" spans="2:11" x14ac:dyDescent="0.2">
      <c r="B11814" s="10" t="str">
        <f t="shared" si="368"/>
        <v/>
      </c>
      <c r="C11814" s="30"/>
      <c r="H11814" s="10" t="str">
        <f>IFERROR(IF(INDEX(Rooms[اعتماد القيمة],MATCH(الحجز!$D11814,Rooms[الشقة],0),1)&lt;=الحجز!$C11814,((INDEX(Rooms[القيمة],MATCH(الحجز!$D11814,Rooms[الشقة],0),1)*الحجز!$E11814)+G11814)-F11814,الحجز!$H11814),"")</f>
        <v/>
      </c>
      <c r="I11814" s="10" t="str">
        <f>IFERROR(VLOOKUP(D11814,Rooms[[الشقة]:[وصف]],4,FALSE),"")</f>
        <v/>
      </c>
      <c r="K11814" s="16" t="str">
        <f t="shared" si="369"/>
        <v/>
      </c>
    </row>
    <row r="11815" spans="2:11" x14ac:dyDescent="0.2">
      <c r="B11815" s="10" t="str">
        <f t="shared" si="368"/>
        <v/>
      </c>
      <c r="C11815" s="30"/>
      <c r="H11815" s="10" t="str">
        <f>IFERROR(IF(INDEX(Rooms[اعتماد القيمة],MATCH(الحجز!$D11815,Rooms[الشقة],0),1)&lt;=الحجز!$C11815,((INDEX(Rooms[القيمة],MATCH(الحجز!$D11815,Rooms[الشقة],0),1)*الحجز!$E11815)+G11815)-F11815,الحجز!$H11815),"")</f>
        <v/>
      </c>
      <c r="I11815" s="10" t="str">
        <f>IFERROR(VLOOKUP(D11815,Rooms[[الشقة]:[وصف]],4,FALSE),"")</f>
        <v/>
      </c>
      <c r="K11815" s="16" t="str">
        <f t="shared" si="369"/>
        <v/>
      </c>
    </row>
    <row r="11816" spans="2:11" x14ac:dyDescent="0.2">
      <c r="B11816" s="10" t="str">
        <f t="shared" si="368"/>
        <v/>
      </c>
      <c r="C11816" s="30"/>
      <c r="H11816" s="10" t="str">
        <f>IFERROR(IF(INDEX(Rooms[اعتماد القيمة],MATCH(الحجز!$D11816,Rooms[الشقة],0),1)&lt;=الحجز!$C11816,((INDEX(Rooms[القيمة],MATCH(الحجز!$D11816,Rooms[الشقة],0),1)*الحجز!$E11816)+G11816)-F11816,الحجز!$H11816),"")</f>
        <v/>
      </c>
      <c r="I11816" s="10" t="str">
        <f>IFERROR(VLOOKUP(D11816,Rooms[[الشقة]:[وصف]],4,FALSE),"")</f>
        <v/>
      </c>
      <c r="K11816" s="16" t="str">
        <f t="shared" si="369"/>
        <v/>
      </c>
    </row>
    <row r="11817" spans="2:11" x14ac:dyDescent="0.2">
      <c r="B11817" s="10" t="str">
        <f t="shared" si="368"/>
        <v/>
      </c>
      <c r="C11817" s="30"/>
      <c r="H11817" s="10" t="str">
        <f>IFERROR(IF(INDEX(Rooms[اعتماد القيمة],MATCH(الحجز!$D11817,Rooms[الشقة],0),1)&lt;=الحجز!$C11817,((INDEX(Rooms[القيمة],MATCH(الحجز!$D11817,Rooms[الشقة],0),1)*الحجز!$E11817)+G11817)-F11817,الحجز!$H11817),"")</f>
        <v/>
      </c>
      <c r="I11817" s="10" t="str">
        <f>IFERROR(VLOOKUP(D11817,Rooms[[الشقة]:[وصف]],4,FALSE),"")</f>
        <v/>
      </c>
      <c r="K11817" s="16" t="str">
        <f t="shared" si="369"/>
        <v/>
      </c>
    </row>
    <row r="11818" spans="2:11" x14ac:dyDescent="0.2">
      <c r="B11818" s="10" t="str">
        <f t="shared" si="368"/>
        <v/>
      </c>
      <c r="C11818" s="30"/>
      <c r="H11818" s="10" t="str">
        <f>IFERROR(IF(INDEX(Rooms[اعتماد القيمة],MATCH(الحجز!$D11818,Rooms[الشقة],0),1)&lt;=الحجز!$C11818,((INDEX(Rooms[القيمة],MATCH(الحجز!$D11818,Rooms[الشقة],0),1)*الحجز!$E11818)+G11818)-F11818,الحجز!$H11818),"")</f>
        <v/>
      </c>
      <c r="I11818" s="10" t="str">
        <f>IFERROR(VLOOKUP(D11818,Rooms[[الشقة]:[وصف]],4,FALSE),"")</f>
        <v/>
      </c>
      <c r="K11818" s="16" t="str">
        <f t="shared" si="369"/>
        <v/>
      </c>
    </row>
    <row r="11819" spans="2:11" x14ac:dyDescent="0.2">
      <c r="B11819" s="10" t="str">
        <f t="shared" si="368"/>
        <v/>
      </c>
      <c r="C11819" s="30"/>
      <c r="H11819" s="10" t="str">
        <f>IFERROR(IF(INDEX(Rooms[اعتماد القيمة],MATCH(الحجز!$D11819,Rooms[الشقة],0),1)&lt;=الحجز!$C11819,((INDEX(Rooms[القيمة],MATCH(الحجز!$D11819,Rooms[الشقة],0),1)*الحجز!$E11819)+G11819)-F11819,الحجز!$H11819),"")</f>
        <v/>
      </c>
      <c r="I11819" s="10" t="str">
        <f>IFERROR(VLOOKUP(D11819,Rooms[[الشقة]:[وصف]],4,FALSE),"")</f>
        <v/>
      </c>
      <c r="K11819" s="16" t="str">
        <f t="shared" si="369"/>
        <v/>
      </c>
    </row>
    <row r="11820" spans="2:11" x14ac:dyDescent="0.2">
      <c r="B11820" s="10" t="str">
        <f t="shared" si="368"/>
        <v/>
      </c>
      <c r="C11820" s="30"/>
      <c r="H11820" s="10" t="str">
        <f>IFERROR(IF(INDEX(Rooms[اعتماد القيمة],MATCH(الحجز!$D11820,Rooms[الشقة],0),1)&lt;=الحجز!$C11820,((INDEX(Rooms[القيمة],MATCH(الحجز!$D11820,Rooms[الشقة],0),1)*الحجز!$E11820)+G11820)-F11820,الحجز!$H11820),"")</f>
        <v/>
      </c>
      <c r="I11820" s="10" t="str">
        <f>IFERROR(VLOOKUP(D11820,Rooms[[الشقة]:[وصف]],4,FALSE),"")</f>
        <v/>
      </c>
      <c r="K11820" s="16" t="str">
        <f t="shared" si="369"/>
        <v/>
      </c>
    </row>
    <row r="11821" spans="2:11" x14ac:dyDescent="0.2">
      <c r="B11821" s="10" t="str">
        <f t="shared" si="368"/>
        <v/>
      </c>
      <c r="C11821" s="30"/>
      <c r="H11821" s="10" t="str">
        <f>IFERROR(IF(INDEX(Rooms[اعتماد القيمة],MATCH(الحجز!$D11821,Rooms[الشقة],0),1)&lt;=الحجز!$C11821,((INDEX(Rooms[القيمة],MATCH(الحجز!$D11821,Rooms[الشقة],0),1)*الحجز!$E11821)+G11821)-F11821,الحجز!$H11821),"")</f>
        <v/>
      </c>
      <c r="I11821" s="10" t="str">
        <f>IFERROR(VLOOKUP(D11821,Rooms[[الشقة]:[وصف]],4,FALSE),"")</f>
        <v/>
      </c>
      <c r="K11821" s="16" t="str">
        <f t="shared" si="369"/>
        <v/>
      </c>
    </row>
    <row r="11822" spans="2:11" x14ac:dyDescent="0.2">
      <c r="B11822" s="10" t="str">
        <f t="shared" si="368"/>
        <v/>
      </c>
      <c r="C11822" s="30"/>
      <c r="H11822" s="10" t="str">
        <f>IFERROR(IF(INDEX(Rooms[اعتماد القيمة],MATCH(الحجز!$D11822,Rooms[الشقة],0),1)&lt;=الحجز!$C11822,((INDEX(Rooms[القيمة],MATCH(الحجز!$D11822,Rooms[الشقة],0),1)*الحجز!$E11822)+G11822)-F11822,الحجز!$H11822),"")</f>
        <v/>
      </c>
      <c r="I11822" s="10" t="str">
        <f>IFERROR(VLOOKUP(D11822,Rooms[[الشقة]:[وصف]],4,FALSE),"")</f>
        <v/>
      </c>
      <c r="K11822" s="16" t="str">
        <f t="shared" si="369"/>
        <v/>
      </c>
    </row>
    <row r="11823" spans="2:11" x14ac:dyDescent="0.2">
      <c r="B11823" s="10" t="str">
        <f t="shared" si="368"/>
        <v/>
      </c>
      <c r="C11823" s="30"/>
      <c r="H11823" s="10" t="str">
        <f>IFERROR(IF(INDEX(Rooms[اعتماد القيمة],MATCH(الحجز!$D11823,Rooms[الشقة],0),1)&lt;=الحجز!$C11823,((INDEX(Rooms[القيمة],MATCH(الحجز!$D11823,Rooms[الشقة],0),1)*الحجز!$E11823)+G11823)-F11823,الحجز!$H11823),"")</f>
        <v/>
      </c>
      <c r="I11823" s="10" t="str">
        <f>IFERROR(VLOOKUP(D11823,Rooms[[الشقة]:[وصف]],4,FALSE),"")</f>
        <v/>
      </c>
      <c r="K11823" s="16" t="str">
        <f t="shared" si="369"/>
        <v/>
      </c>
    </row>
    <row r="11824" spans="2:11" x14ac:dyDescent="0.2">
      <c r="B11824" s="10" t="str">
        <f t="shared" si="368"/>
        <v/>
      </c>
      <c r="C11824" s="30"/>
      <c r="H11824" s="10" t="str">
        <f>IFERROR(IF(INDEX(Rooms[اعتماد القيمة],MATCH(الحجز!$D11824,Rooms[الشقة],0),1)&lt;=الحجز!$C11824,((INDEX(Rooms[القيمة],MATCH(الحجز!$D11824,Rooms[الشقة],0),1)*الحجز!$E11824)+G11824)-F11824,الحجز!$H11824),"")</f>
        <v/>
      </c>
      <c r="I11824" s="10" t="str">
        <f>IFERROR(VLOOKUP(D11824,Rooms[[الشقة]:[وصف]],4,FALSE),"")</f>
        <v/>
      </c>
      <c r="K11824" s="16" t="str">
        <f t="shared" si="369"/>
        <v/>
      </c>
    </row>
    <row r="11825" spans="2:11" x14ac:dyDescent="0.2">
      <c r="B11825" s="10" t="str">
        <f t="shared" si="368"/>
        <v/>
      </c>
      <c r="C11825" s="30"/>
      <c r="H11825" s="10" t="str">
        <f>IFERROR(IF(INDEX(Rooms[اعتماد القيمة],MATCH(الحجز!$D11825,Rooms[الشقة],0),1)&lt;=الحجز!$C11825,((INDEX(Rooms[القيمة],MATCH(الحجز!$D11825,Rooms[الشقة],0),1)*الحجز!$E11825)+G11825)-F11825,الحجز!$H11825),"")</f>
        <v/>
      </c>
      <c r="I11825" s="10" t="str">
        <f>IFERROR(VLOOKUP(D11825,Rooms[[الشقة]:[وصف]],4,FALSE),"")</f>
        <v/>
      </c>
      <c r="K11825" s="16" t="str">
        <f t="shared" si="369"/>
        <v/>
      </c>
    </row>
    <row r="11826" spans="2:11" x14ac:dyDescent="0.2">
      <c r="B11826" s="10" t="str">
        <f t="shared" si="368"/>
        <v/>
      </c>
      <c r="C11826" s="30"/>
      <c r="H11826" s="10" t="str">
        <f>IFERROR(IF(INDEX(Rooms[اعتماد القيمة],MATCH(الحجز!$D11826,Rooms[الشقة],0),1)&lt;=الحجز!$C11826,((INDEX(Rooms[القيمة],MATCH(الحجز!$D11826,Rooms[الشقة],0),1)*الحجز!$E11826)+G11826)-F11826,الحجز!$H11826),"")</f>
        <v/>
      </c>
      <c r="I11826" s="10" t="str">
        <f>IFERROR(VLOOKUP(D11826,Rooms[[الشقة]:[وصف]],4,FALSE),"")</f>
        <v/>
      </c>
      <c r="K11826" s="16" t="str">
        <f t="shared" si="369"/>
        <v/>
      </c>
    </row>
    <row r="11827" spans="2:11" x14ac:dyDescent="0.2">
      <c r="B11827" s="10" t="str">
        <f t="shared" si="368"/>
        <v/>
      </c>
      <c r="C11827" s="30"/>
      <c r="H11827" s="10" t="str">
        <f>IFERROR(IF(INDEX(Rooms[اعتماد القيمة],MATCH(الحجز!$D11827,Rooms[الشقة],0),1)&lt;=الحجز!$C11827,((INDEX(Rooms[القيمة],MATCH(الحجز!$D11827,Rooms[الشقة],0),1)*الحجز!$E11827)+G11827)-F11827,الحجز!$H11827),"")</f>
        <v/>
      </c>
      <c r="I11827" s="10" t="str">
        <f>IFERROR(VLOOKUP(D11827,Rooms[[الشقة]:[وصف]],4,FALSE),"")</f>
        <v/>
      </c>
      <c r="K11827" s="16" t="str">
        <f t="shared" si="369"/>
        <v/>
      </c>
    </row>
    <row r="11828" spans="2:11" x14ac:dyDescent="0.2">
      <c r="B11828" s="10" t="str">
        <f t="shared" si="368"/>
        <v/>
      </c>
      <c r="C11828" s="30"/>
      <c r="H11828" s="10" t="str">
        <f>IFERROR(IF(INDEX(Rooms[اعتماد القيمة],MATCH(الحجز!$D11828,Rooms[الشقة],0),1)&lt;=الحجز!$C11828,((INDEX(Rooms[القيمة],MATCH(الحجز!$D11828,Rooms[الشقة],0),1)*الحجز!$E11828)+G11828)-F11828,الحجز!$H11828),"")</f>
        <v/>
      </c>
      <c r="I11828" s="10" t="str">
        <f>IFERROR(VLOOKUP(D11828,Rooms[[الشقة]:[وصف]],4,FALSE),"")</f>
        <v/>
      </c>
      <c r="K11828" s="16" t="str">
        <f t="shared" si="369"/>
        <v/>
      </c>
    </row>
    <row r="11829" spans="2:11" x14ac:dyDescent="0.2">
      <c r="B11829" s="10" t="str">
        <f t="shared" si="368"/>
        <v/>
      </c>
      <c r="C11829" s="30"/>
      <c r="H11829" s="10" t="str">
        <f>IFERROR(IF(INDEX(Rooms[اعتماد القيمة],MATCH(الحجز!$D11829,Rooms[الشقة],0),1)&lt;=الحجز!$C11829,((INDEX(Rooms[القيمة],MATCH(الحجز!$D11829,Rooms[الشقة],0),1)*الحجز!$E11829)+G11829)-F11829,الحجز!$H11829),"")</f>
        <v/>
      </c>
      <c r="I11829" s="10" t="str">
        <f>IFERROR(VLOOKUP(D11829,Rooms[[الشقة]:[وصف]],4,FALSE),"")</f>
        <v/>
      </c>
      <c r="K11829" s="16" t="str">
        <f t="shared" si="369"/>
        <v/>
      </c>
    </row>
    <row r="11830" spans="2:11" x14ac:dyDescent="0.2">
      <c r="B11830" s="10" t="str">
        <f t="shared" si="368"/>
        <v/>
      </c>
      <c r="C11830" s="30"/>
      <c r="H11830" s="10" t="str">
        <f>IFERROR(IF(INDEX(Rooms[اعتماد القيمة],MATCH(الحجز!$D11830,Rooms[الشقة],0),1)&lt;=الحجز!$C11830,((INDEX(Rooms[القيمة],MATCH(الحجز!$D11830,Rooms[الشقة],0),1)*الحجز!$E11830)+G11830)-F11830,الحجز!$H11830),"")</f>
        <v/>
      </c>
      <c r="I11830" s="10" t="str">
        <f>IFERROR(VLOOKUP(D11830,Rooms[[الشقة]:[وصف]],4,FALSE),"")</f>
        <v/>
      </c>
      <c r="K11830" s="16" t="str">
        <f t="shared" si="369"/>
        <v/>
      </c>
    </row>
    <row r="11831" spans="2:11" x14ac:dyDescent="0.2">
      <c r="B11831" s="10" t="str">
        <f t="shared" si="368"/>
        <v/>
      </c>
      <c r="C11831" s="30"/>
      <c r="H11831" s="10" t="str">
        <f>IFERROR(IF(INDEX(Rooms[اعتماد القيمة],MATCH(الحجز!$D11831,Rooms[الشقة],0),1)&lt;=الحجز!$C11831,((INDEX(Rooms[القيمة],MATCH(الحجز!$D11831,Rooms[الشقة],0),1)*الحجز!$E11831)+G11831)-F11831,الحجز!$H11831),"")</f>
        <v/>
      </c>
      <c r="I11831" s="10" t="str">
        <f>IFERROR(VLOOKUP(D11831,Rooms[[الشقة]:[وصف]],4,FALSE),"")</f>
        <v/>
      </c>
      <c r="K11831" s="16" t="str">
        <f t="shared" si="369"/>
        <v/>
      </c>
    </row>
    <row r="11832" spans="2:11" x14ac:dyDescent="0.2">
      <c r="B11832" s="10" t="str">
        <f t="shared" si="368"/>
        <v/>
      </c>
      <c r="C11832" s="30"/>
      <c r="H11832" s="10" t="str">
        <f>IFERROR(IF(INDEX(Rooms[اعتماد القيمة],MATCH(الحجز!$D11832,Rooms[الشقة],0),1)&lt;=الحجز!$C11832,((INDEX(Rooms[القيمة],MATCH(الحجز!$D11832,Rooms[الشقة],0),1)*الحجز!$E11832)+G11832)-F11832,الحجز!$H11832),"")</f>
        <v/>
      </c>
      <c r="I11832" s="10" t="str">
        <f>IFERROR(VLOOKUP(D11832,Rooms[[الشقة]:[وصف]],4,FALSE),"")</f>
        <v/>
      </c>
      <c r="K11832" s="16" t="str">
        <f t="shared" si="369"/>
        <v/>
      </c>
    </row>
    <row r="11833" spans="2:11" x14ac:dyDescent="0.2">
      <c r="B11833" s="10" t="str">
        <f t="shared" si="368"/>
        <v/>
      </c>
      <c r="C11833" s="30"/>
      <c r="H11833" s="10" t="str">
        <f>IFERROR(IF(INDEX(Rooms[اعتماد القيمة],MATCH(الحجز!$D11833,Rooms[الشقة],0),1)&lt;=الحجز!$C11833,((INDEX(Rooms[القيمة],MATCH(الحجز!$D11833,Rooms[الشقة],0),1)*الحجز!$E11833)+G11833)-F11833,الحجز!$H11833),"")</f>
        <v/>
      </c>
      <c r="I11833" s="10" t="str">
        <f>IFERROR(VLOOKUP(D11833,Rooms[[الشقة]:[وصف]],4,FALSE),"")</f>
        <v/>
      </c>
      <c r="K11833" s="16" t="str">
        <f t="shared" si="369"/>
        <v/>
      </c>
    </row>
    <row r="11834" spans="2:11" x14ac:dyDescent="0.2">
      <c r="B11834" s="10" t="str">
        <f t="shared" si="368"/>
        <v/>
      </c>
      <c r="C11834" s="30"/>
      <c r="H11834" s="10" t="str">
        <f>IFERROR(IF(INDEX(Rooms[اعتماد القيمة],MATCH(الحجز!$D11834,Rooms[الشقة],0),1)&lt;=الحجز!$C11834,((INDEX(Rooms[القيمة],MATCH(الحجز!$D11834,Rooms[الشقة],0),1)*الحجز!$E11834)+G11834)-F11834,الحجز!$H11834),"")</f>
        <v/>
      </c>
      <c r="I11834" s="10" t="str">
        <f>IFERROR(VLOOKUP(D11834,Rooms[[الشقة]:[وصف]],4,FALSE),"")</f>
        <v/>
      </c>
      <c r="K11834" s="16" t="str">
        <f t="shared" si="369"/>
        <v/>
      </c>
    </row>
    <row r="11835" spans="2:11" x14ac:dyDescent="0.2">
      <c r="B11835" s="10" t="str">
        <f t="shared" si="368"/>
        <v/>
      </c>
      <c r="C11835" s="30"/>
      <c r="H11835" s="10" t="str">
        <f>IFERROR(IF(INDEX(Rooms[اعتماد القيمة],MATCH(الحجز!$D11835,Rooms[الشقة],0),1)&lt;=الحجز!$C11835,((INDEX(Rooms[القيمة],MATCH(الحجز!$D11835,Rooms[الشقة],0),1)*الحجز!$E11835)+G11835)-F11835,الحجز!$H11835),"")</f>
        <v/>
      </c>
      <c r="I11835" s="10" t="str">
        <f>IFERROR(VLOOKUP(D11835,Rooms[[الشقة]:[وصف]],4,FALSE),"")</f>
        <v/>
      </c>
      <c r="K11835" s="16" t="str">
        <f t="shared" si="369"/>
        <v/>
      </c>
    </row>
    <row r="11836" spans="2:11" x14ac:dyDescent="0.2">
      <c r="B11836" s="10" t="str">
        <f t="shared" si="368"/>
        <v/>
      </c>
      <c r="C11836" s="30"/>
      <c r="H11836" s="10" t="str">
        <f>IFERROR(IF(INDEX(Rooms[اعتماد القيمة],MATCH(الحجز!$D11836,Rooms[الشقة],0),1)&lt;=الحجز!$C11836,((INDEX(Rooms[القيمة],MATCH(الحجز!$D11836,Rooms[الشقة],0),1)*الحجز!$E11836)+G11836)-F11836,الحجز!$H11836),"")</f>
        <v/>
      </c>
      <c r="I11836" s="10" t="str">
        <f>IFERROR(VLOOKUP(D11836,Rooms[[الشقة]:[وصف]],4,FALSE),"")</f>
        <v/>
      </c>
      <c r="K11836" s="16" t="str">
        <f t="shared" si="369"/>
        <v/>
      </c>
    </row>
    <row r="11837" spans="2:11" x14ac:dyDescent="0.2">
      <c r="B11837" s="10" t="str">
        <f t="shared" si="368"/>
        <v/>
      </c>
      <c r="C11837" s="30"/>
      <c r="H11837" s="10" t="str">
        <f>IFERROR(IF(INDEX(Rooms[اعتماد القيمة],MATCH(الحجز!$D11837,Rooms[الشقة],0),1)&lt;=الحجز!$C11837,((INDEX(Rooms[القيمة],MATCH(الحجز!$D11837,Rooms[الشقة],0),1)*الحجز!$E11837)+G11837)-F11837,الحجز!$H11837),"")</f>
        <v/>
      </c>
      <c r="I11837" s="10" t="str">
        <f>IFERROR(VLOOKUP(D11837,Rooms[[الشقة]:[وصف]],4,FALSE),"")</f>
        <v/>
      </c>
      <c r="K11837" s="16" t="str">
        <f t="shared" si="369"/>
        <v/>
      </c>
    </row>
    <row r="11838" spans="2:11" x14ac:dyDescent="0.2">
      <c r="B11838" s="10" t="str">
        <f t="shared" si="368"/>
        <v/>
      </c>
      <c r="C11838" s="30"/>
      <c r="H11838" s="10" t="str">
        <f>IFERROR(IF(INDEX(Rooms[اعتماد القيمة],MATCH(الحجز!$D11838,Rooms[الشقة],0),1)&lt;=الحجز!$C11838,((INDEX(Rooms[القيمة],MATCH(الحجز!$D11838,Rooms[الشقة],0),1)*الحجز!$E11838)+G11838)-F11838,الحجز!$H11838),"")</f>
        <v/>
      </c>
      <c r="I11838" s="10" t="str">
        <f>IFERROR(VLOOKUP(D11838,Rooms[[الشقة]:[وصف]],4,FALSE),"")</f>
        <v/>
      </c>
      <c r="K11838" s="16" t="str">
        <f t="shared" si="369"/>
        <v/>
      </c>
    </row>
    <row r="11839" spans="2:11" x14ac:dyDescent="0.2">
      <c r="B11839" s="10" t="str">
        <f t="shared" si="368"/>
        <v/>
      </c>
      <c r="C11839" s="30"/>
      <c r="H11839" s="10" t="str">
        <f>IFERROR(IF(INDEX(Rooms[اعتماد القيمة],MATCH(الحجز!$D11839,Rooms[الشقة],0),1)&lt;=الحجز!$C11839,((INDEX(Rooms[القيمة],MATCH(الحجز!$D11839,Rooms[الشقة],0),1)*الحجز!$E11839)+G11839)-F11839,الحجز!$H11839),"")</f>
        <v/>
      </c>
      <c r="I11839" s="10" t="str">
        <f>IFERROR(VLOOKUP(D11839,Rooms[[الشقة]:[وصف]],4,FALSE),"")</f>
        <v/>
      </c>
      <c r="K11839" s="16" t="str">
        <f t="shared" si="369"/>
        <v/>
      </c>
    </row>
    <row r="11840" spans="2:11" x14ac:dyDescent="0.2">
      <c r="B11840" s="10" t="str">
        <f t="shared" si="368"/>
        <v/>
      </c>
      <c r="C11840" s="30"/>
      <c r="H11840" s="10" t="str">
        <f>IFERROR(IF(INDEX(Rooms[اعتماد القيمة],MATCH(الحجز!$D11840,Rooms[الشقة],0),1)&lt;=الحجز!$C11840,((INDEX(Rooms[القيمة],MATCH(الحجز!$D11840,Rooms[الشقة],0),1)*الحجز!$E11840)+G11840)-F11840,الحجز!$H11840),"")</f>
        <v/>
      </c>
      <c r="I11840" s="10" t="str">
        <f>IFERROR(VLOOKUP(D11840,Rooms[[الشقة]:[وصف]],4,FALSE),"")</f>
        <v/>
      </c>
      <c r="K11840" s="16" t="str">
        <f t="shared" si="369"/>
        <v/>
      </c>
    </row>
    <row r="11841" spans="2:11" x14ac:dyDescent="0.2">
      <c r="B11841" s="10" t="str">
        <f t="shared" si="368"/>
        <v/>
      </c>
      <c r="C11841" s="30"/>
      <c r="H11841" s="10" t="str">
        <f>IFERROR(IF(INDEX(Rooms[اعتماد القيمة],MATCH(الحجز!$D11841,Rooms[الشقة],0),1)&lt;=الحجز!$C11841,((INDEX(Rooms[القيمة],MATCH(الحجز!$D11841,Rooms[الشقة],0),1)*الحجز!$E11841)+G11841)-F11841,الحجز!$H11841),"")</f>
        <v/>
      </c>
      <c r="I11841" s="10" t="str">
        <f>IFERROR(VLOOKUP(D11841,Rooms[[الشقة]:[وصف]],4,FALSE),"")</f>
        <v/>
      </c>
      <c r="K11841" s="16" t="str">
        <f t="shared" si="369"/>
        <v/>
      </c>
    </row>
    <row r="11842" spans="2:11" x14ac:dyDescent="0.2">
      <c r="B11842" s="10" t="str">
        <f t="shared" si="368"/>
        <v/>
      </c>
      <c r="C11842" s="30"/>
      <c r="H11842" s="10" t="str">
        <f>IFERROR(IF(INDEX(Rooms[اعتماد القيمة],MATCH(الحجز!$D11842,Rooms[الشقة],0),1)&lt;=الحجز!$C11842,((INDEX(Rooms[القيمة],MATCH(الحجز!$D11842,Rooms[الشقة],0),1)*الحجز!$E11842)+G11842)-F11842,الحجز!$H11842),"")</f>
        <v/>
      </c>
      <c r="I11842" s="10" t="str">
        <f>IFERROR(VLOOKUP(D11842,Rooms[[الشقة]:[وصف]],4,FALSE),"")</f>
        <v/>
      </c>
      <c r="K11842" s="16" t="str">
        <f t="shared" si="369"/>
        <v/>
      </c>
    </row>
    <row r="11843" spans="2:11" x14ac:dyDescent="0.2">
      <c r="B11843" s="10" t="str">
        <f t="shared" si="368"/>
        <v/>
      </c>
      <c r="C11843" s="30"/>
      <c r="H11843" s="10" t="str">
        <f>IFERROR(IF(INDEX(Rooms[اعتماد القيمة],MATCH(الحجز!$D11843,Rooms[الشقة],0),1)&lt;=الحجز!$C11843,((INDEX(Rooms[القيمة],MATCH(الحجز!$D11843,Rooms[الشقة],0),1)*الحجز!$E11843)+G11843)-F11843,الحجز!$H11843),"")</f>
        <v/>
      </c>
      <c r="I11843" s="10" t="str">
        <f>IFERROR(VLOOKUP(D11843,Rooms[[الشقة]:[وصف]],4,FALSE),"")</f>
        <v/>
      </c>
      <c r="K11843" s="16" t="str">
        <f t="shared" si="369"/>
        <v/>
      </c>
    </row>
    <row r="11844" spans="2:11" x14ac:dyDescent="0.2">
      <c r="B11844" s="10" t="str">
        <f t="shared" si="368"/>
        <v/>
      </c>
      <c r="C11844" s="30"/>
      <c r="H11844" s="10" t="str">
        <f>IFERROR(IF(INDEX(Rooms[اعتماد القيمة],MATCH(الحجز!$D11844,Rooms[الشقة],0),1)&lt;=الحجز!$C11844,((INDEX(Rooms[القيمة],MATCH(الحجز!$D11844,Rooms[الشقة],0),1)*الحجز!$E11844)+G11844)-F11844,الحجز!$H11844),"")</f>
        <v/>
      </c>
      <c r="I11844" s="10" t="str">
        <f>IFERROR(VLOOKUP(D11844,Rooms[[الشقة]:[وصف]],4,FALSE),"")</f>
        <v/>
      </c>
      <c r="K11844" s="16" t="str">
        <f t="shared" si="369"/>
        <v/>
      </c>
    </row>
    <row r="11845" spans="2:11" x14ac:dyDescent="0.2">
      <c r="B11845" s="10" t="str">
        <f t="shared" ref="B11845:B11908" si="370">IF(C11845&lt;&gt;"",ROW(A11842),"")</f>
        <v/>
      </c>
      <c r="C11845" s="30"/>
      <c r="H11845" s="10" t="str">
        <f>IFERROR(IF(INDEX(Rooms[اعتماد القيمة],MATCH(الحجز!$D11845,Rooms[الشقة],0),1)&lt;=الحجز!$C11845,((INDEX(Rooms[القيمة],MATCH(الحجز!$D11845,Rooms[الشقة],0),1)*الحجز!$E11845)+G11845)-F11845,الحجز!$H11845),"")</f>
        <v/>
      </c>
      <c r="I11845" s="10" t="str">
        <f>IFERROR(VLOOKUP(D11845,Rooms[[الشقة]:[وصف]],4,FALSE),"")</f>
        <v/>
      </c>
      <c r="K11845" s="16" t="str">
        <f t="shared" ref="K11845:K11908" si="371">IF(AND(E11845="",C11845=""),"",C11845+(IF(E11845&lt;1,E11845,(E11845-1))))</f>
        <v/>
      </c>
    </row>
    <row r="11846" spans="2:11" x14ac:dyDescent="0.2">
      <c r="B11846" s="10" t="str">
        <f t="shared" si="370"/>
        <v/>
      </c>
      <c r="C11846" s="30"/>
      <c r="H11846" s="10" t="str">
        <f>IFERROR(IF(INDEX(Rooms[اعتماد القيمة],MATCH(الحجز!$D11846,Rooms[الشقة],0),1)&lt;=الحجز!$C11846,((INDEX(Rooms[القيمة],MATCH(الحجز!$D11846,Rooms[الشقة],0),1)*الحجز!$E11846)+G11846)-F11846,الحجز!$H11846),"")</f>
        <v/>
      </c>
      <c r="I11846" s="10" t="str">
        <f>IFERROR(VLOOKUP(D11846,Rooms[[الشقة]:[وصف]],4,FALSE),"")</f>
        <v/>
      </c>
      <c r="K11846" s="16" t="str">
        <f t="shared" si="371"/>
        <v/>
      </c>
    </row>
    <row r="11847" spans="2:11" x14ac:dyDescent="0.2">
      <c r="B11847" s="10" t="str">
        <f t="shared" si="370"/>
        <v/>
      </c>
      <c r="C11847" s="30"/>
      <c r="H11847" s="10" t="str">
        <f>IFERROR(IF(INDEX(Rooms[اعتماد القيمة],MATCH(الحجز!$D11847,Rooms[الشقة],0),1)&lt;=الحجز!$C11847,((INDEX(Rooms[القيمة],MATCH(الحجز!$D11847,Rooms[الشقة],0),1)*الحجز!$E11847)+G11847)-F11847,الحجز!$H11847),"")</f>
        <v/>
      </c>
      <c r="I11847" s="10" t="str">
        <f>IFERROR(VLOOKUP(D11847,Rooms[[الشقة]:[وصف]],4,FALSE),"")</f>
        <v/>
      </c>
      <c r="K11847" s="16" t="str">
        <f t="shared" si="371"/>
        <v/>
      </c>
    </row>
    <row r="11848" spans="2:11" x14ac:dyDescent="0.2">
      <c r="B11848" s="10" t="str">
        <f t="shared" si="370"/>
        <v/>
      </c>
      <c r="C11848" s="30"/>
      <c r="H11848" s="10" t="str">
        <f>IFERROR(IF(INDEX(Rooms[اعتماد القيمة],MATCH(الحجز!$D11848,Rooms[الشقة],0),1)&lt;=الحجز!$C11848,((INDEX(Rooms[القيمة],MATCH(الحجز!$D11848,Rooms[الشقة],0),1)*الحجز!$E11848)+G11848)-F11848,الحجز!$H11848),"")</f>
        <v/>
      </c>
      <c r="I11848" s="10" t="str">
        <f>IFERROR(VLOOKUP(D11848,Rooms[[الشقة]:[وصف]],4,FALSE),"")</f>
        <v/>
      </c>
      <c r="K11848" s="16" t="str">
        <f t="shared" si="371"/>
        <v/>
      </c>
    </row>
    <row r="11849" spans="2:11" x14ac:dyDescent="0.2">
      <c r="B11849" s="10" t="str">
        <f t="shared" si="370"/>
        <v/>
      </c>
      <c r="C11849" s="30"/>
      <c r="H11849" s="10" t="str">
        <f>IFERROR(IF(INDEX(Rooms[اعتماد القيمة],MATCH(الحجز!$D11849,Rooms[الشقة],0),1)&lt;=الحجز!$C11849,((INDEX(Rooms[القيمة],MATCH(الحجز!$D11849,Rooms[الشقة],0),1)*الحجز!$E11849)+G11849)-F11849,الحجز!$H11849),"")</f>
        <v/>
      </c>
      <c r="I11849" s="10" t="str">
        <f>IFERROR(VLOOKUP(D11849,Rooms[[الشقة]:[وصف]],4,FALSE),"")</f>
        <v/>
      </c>
      <c r="K11849" s="16" t="str">
        <f t="shared" si="371"/>
        <v/>
      </c>
    </row>
    <row r="11850" spans="2:11" x14ac:dyDescent="0.2">
      <c r="B11850" s="10" t="str">
        <f t="shared" si="370"/>
        <v/>
      </c>
      <c r="C11850" s="30"/>
      <c r="H11850" s="10" t="str">
        <f>IFERROR(IF(INDEX(Rooms[اعتماد القيمة],MATCH(الحجز!$D11850,Rooms[الشقة],0),1)&lt;=الحجز!$C11850,((INDEX(Rooms[القيمة],MATCH(الحجز!$D11850,Rooms[الشقة],0),1)*الحجز!$E11850)+G11850)-F11850,الحجز!$H11850),"")</f>
        <v/>
      </c>
      <c r="I11850" s="10" t="str">
        <f>IFERROR(VLOOKUP(D11850,Rooms[[الشقة]:[وصف]],4,FALSE),"")</f>
        <v/>
      </c>
      <c r="K11850" s="16" t="str">
        <f t="shared" si="371"/>
        <v/>
      </c>
    </row>
    <row r="11851" spans="2:11" x14ac:dyDescent="0.2">
      <c r="B11851" s="10" t="str">
        <f t="shared" si="370"/>
        <v/>
      </c>
      <c r="C11851" s="30"/>
      <c r="H11851" s="10" t="str">
        <f>IFERROR(IF(INDEX(Rooms[اعتماد القيمة],MATCH(الحجز!$D11851,Rooms[الشقة],0),1)&lt;=الحجز!$C11851,((INDEX(Rooms[القيمة],MATCH(الحجز!$D11851,Rooms[الشقة],0),1)*الحجز!$E11851)+G11851)-F11851,الحجز!$H11851),"")</f>
        <v/>
      </c>
      <c r="I11851" s="10" t="str">
        <f>IFERROR(VLOOKUP(D11851,Rooms[[الشقة]:[وصف]],4,FALSE),"")</f>
        <v/>
      </c>
      <c r="K11851" s="16" t="str">
        <f t="shared" si="371"/>
        <v/>
      </c>
    </row>
    <row r="11852" spans="2:11" x14ac:dyDescent="0.2">
      <c r="B11852" s="10" t="str">
        <f t="shared" si="370"/>
        <v/>
      </c>
      <c r="C11852" s="30"/>
      <c r="H11852" s="10" t="str">
        <f>IFERROR(IF(INDEX(Rooms[اعتماد القيمة],MATCH(الحجز!$D11852,Rooms[الشقة],0),1)&lt;=الحجز!$C11852,((INDEX(Rooms[القيمة],MATCH(الحجز!$D11852,Rooms[الشقة],0),1)*الحجز!$E11852)+G11852)-F11852,الحجز!$H11852),"")</f>
        <v/>
      </c>
      <c r="I11852" s="10" t="str">
        <f>IFERROR(VLOOKUP(D11852,Rooms[[الشقة]:[وصف]],4,FALSE),"")</f>
        <v/>
      </c>
      <c r="K11852" s="16" t="str">
        <f t="shared" si="371"/>
        <v/>
      </c>
    </row>
    <row r="11853" spans="2:11" x14ac:dyDescent="0.2">
      <c r="B11853" s="10" t="str">
        <f t="shared" si="370"/>
        <v/>
      </c>
      <c r="C11853" s="30"/>
      <c r="H11853" s="10" t="str">
        <f>IFERROR(IF(INDEX(Rooms[اعتماد القيمة],MATCH(الحجز!$D11853,Rooms[الشقة],0),1)&lt;=الحجز!$C11853,((INDEX(Rooms[القيمة],MATCH(الحجز!$D11853,Rooms[الشقة],0),1)*الحجز!$E11853)+G11853)-F11853,الحجز!$H11853),"")</f>
        <v/>
      </c>
      <c r="I11853" s="10" t="str">
        <f>IFERROR(VLOOKUP(D11853,Rooms[[الشقة]:[وصف]],4,FALSE),"")</f>
        <v/>
      </c>
      <c r="K11853" s="16" t="str">
        <f t="shared" si="371"/>
        <v/>
      </c>
    </row>
    <row r="11854" spans="2:11" x14ac:dyDescent="0.2">
      <c r="B11854" s="10" t="str">
        <f t="shared" si="370"/>
        <v/>
      </c>
      <c r="C11854" s="30"/>
      <c r="H11854" s="10" t="str">
        <f>IFERROR(IF(INDEX(Rooms[اعتماد القيمة],MATCH(الحجز!$D11854,Rooms[الشقة],0),1)&lt;=الحجز!$C11854,((INDEX(Rooms[القيمة],MATCH(الحجز!$D11854,Rooms[الشقة],0),1)*الحجز!$E11854)+G11854)-F11854,الحجز!$H11854),"")</f>
        <v/>
      </c>
      <c r="I11854" s="10" t="str">
        <f>IFERROR(VLOOKUP(D11854,Rooms[[الشقة]:[وصف]],4,FALSE),"")</f>
        <v/>
      </c>
      <c r="K11854" s="16" t="str">
        <f t="shared" si="371"/>
        <v/>
      </c>
    </row>
    <row r="11855" spans="2:11" x14ac:dyDescent="0.2">
      <c r="B11855" s="10" t="str">
        <f t="shared" si="370"/>
        <v/>
      </c>
      <c r="C11855" s="30"/>
      <c r="H11855" s="10" t="str">
        <f>IFERROR(IF(INDEX(Rooms[اعتماد القيمة],MATCH(الحجز!$D11855,Rooms[الشقة],0),1)&lt;=الحجز!$C11855,((INDEX(Rooms[القيمة],MATCH(الحجز!$D11855,Rooms[الشقة],0),1)*الحجز!$E11855)+G11855)-F11855,الحجز!$H11855),"")</f>
        <v/>
      </c>
      <c r="I11855" s="10" t="str">
        <f>IFERROR(VLOOKUP(D11855,Rooms[[الشقة]:[وصف]],4,FALSE),"")</f>
        <v/>
      </c>
      <c r="K11855" s="16" t="str">
        <f t="shared" si="371"/>
        <v/>
      </c>
    </row>
    <row r="11856" spans="2:11" x14ac:dyDescent="0.2">
      <c r="B11856" s="10" t="str">
        <f t="shared" si="370"/>
        <v/>
      </c>
      <c r="C11856" s="30"/>
      <c r="H11856" s="10" t="str">
        <f>IFERROR(IF(INDEX(Rooms[اعتماد القيمة],MATCH(الحجز!$D11856,Rooms[الشقة],0),1)&lt;=الحجز!$C11856,((INDEX(Rooms[القيمة],MATCH(الحجز!$D11856,Rooms[الشقة],0),1)*الحجز!$E11856)+G11856)-F11856,الحجز!$H11856),"")</f>
        <v/>
      </c>
      <c r="I11856" s="10" t="str">
        <f>IFERROR(VLOOKUP(D11856,Rooms[[الشقة]:[وصف]],4,FALSE),"")</f>
        <v/>
      </c>
      <c r="K11856" s="16" t="str">
        <f t="shared" si="371"/>
        <v/>
      </c>
    </row>
    <row r="11857" spans="2:11" x14ac:dyDescent="0.2">
      <c r="B11857" s="10" t="str">
        <f t="shared" si="370"/>
        <v/>
      </c>
      <c r="C11857" s="30"/>
      <c r="H11857" s="10" t="str">
        <f>IFERROR(IF(INDEX(Rooms[اعتماد القيمة],MATCH(الحجز!$D11857,Rooms[الشقة],0),1)&lt;=الحجز!$C11857,((INDEX(Rooms[القيمة],MATCH(الحجز!$D11857,Rooms[الشقة],0),1)*الحجز!$E11857)+G11857)-F11857,الحجز!$H11857),"")</f>
        <v/>
      </c>
      <c r="I11857" s="10" t="str">
        <f>IFERROR(VLOOKUP(D11857,Rooms[[الشقة]:[وصف]],4,FALSE),"")</f>
        <v/>
      </c>
      <c r="K11857" s="16" t="str">
        <f t="shared" si="371"/>
        <v/>
      </c>
    </row>
    <row r="11858" spans="2:11" x14ac:dyDescent="0.2">
      <c r="B11858" s="10" t="str">
        <f t="shared" si="370"/>
        <v/>
      </c>
      <c r="C11858" s="30"/>
      <c r="H11858" s="10" t="str">
        <f>IFERROR(IF(INDEX(Rooms[اعتماد القيمة],MATCH(الحجز!$D11858,Rooms[الشقة],0),1)&lt;=الحجز!$C11858,((INDEX(Rooms[القيمة],MATCH(الحجز!$D11858,Rooms[الشقة],0),1)*الحجز!$E11858)+G11858)-F11858,الحجز!$H11858),"")</f>
        <v/>
      </c>
      <c r="I11858" s="10" t="str">
        <f>IFERROR(VLOOKUP(D11858,Rooms[[الشقة]:[وصف]],4,FALSE),"")</f>
        <v/>
      </c>
      <c r="K11858" s="16" t="str">
        <f t="shared" si="371"/>
        <v/>
      </c>
    </row>
    <row r="11859" spans="2:11" x14ac:dyDescent="0.2">
      <c r="B11859" s="10" t="str">
        <f t="shared" si="370"/>
        <v/>
      </c>
      <c r="C11859" s="30"/>
      <c r="H11859" s="10" t="str">
        <f>IFERROR(IF(INDEX(Rooms[اعتماد القيمة],MATCH(الحجز!$D11859,Rooms[الشقة],0),1)&lt;=الحجز!$C11859,((INDEX(Rooms[القيمة],MATCH(الحجز!$D11859,Rooms[الشقة],0),1)*الحجز!$E11859)+G11859)-F11859,الحجز!$H11859),"")</f>
        <v/>
      </c>
      <c r="I11859" s="10" t="str">
        <f>IFERROR(VLOOKUP(D11859,Rooms[[الشقة]:[وصف]],4,FALSE),"")</f>
        <v/>
      </c>
      <c r="K11859" s="16" t="str">
        <f t="shared" si="371"/>
        <v/>
      </c>
    </row>
    <row r="11860" spans="2:11" x14ac:dyDescent="0.2">
      <c r="B11860" s="10" t="str">
        <f t="shared" si="370"/>
        <v/>
      </c>
      <c r="C11860" s="30"/>
      <c r="H11860" s="10" t="str">
        <f>IFERROR(IF(INDEX(Rooms[اعتماد القيمة],MATCH(الحجز!$D11860,Rooms[الشقة],0),1)&lt;=الحجز!$C11860,((INDEX(Rooms[القيمة],MATCH(الحجز!$D11860,Rooms[الشقة],0),1)*الحجز!$E11860)+G11860)-F11860,الحجز!$H11860),"")</f>
        <v/>
      </c>
      <c r="I11860" s="10" t="str">
        <f>IFERROR(VLOOKUP(D11860,Rooms[[الشقة]:[وصف]],4,FALSE),"")</f>
        <v/>
      </c>
      <c r="K11860" s="16" t="str">
        <f t="shared" si="371"/>
        <v/>
      </c>
    </row>
    <row r="11861" spans="2:11" x14ac:dyDescent="0.2">
      <c r="B11861" s="10" t="str">
        <f t="shared" si="370"/>
        <v/>
      </c>
      <c r="C11861" s="30"/>
      <c r="H11861" s="10" t="str">
        <f>IFERROR(IF(INDEX(Rooms[اعتماد القيمة],MATCH(الحجز!$D11861,Rooms[الشقة],0),1)&lt;=الحجز!$C11861,((INDEX(Rooms[القيمة],MATCH(الحجز!$D11861,Rooms[الشقة],0),1)*الحجز!$E11861)+G11861)-F11861,الحجز!$H11861),"")</f>
        <v/>
      </c>
      <c r="I11861" s="10" t="str">
        <f>IFERROR(VLOOKUP(D11861,Rooms[[الشقة]:[وصف]],4,FALSE),"")</f>
        <v/>
      </c>
      <c r="K11861" s="16" t="str">
        <f t="shared" si="371"/>
        <v/>
      </c>
    </row>
    <row r="11862" spans="2:11" x14ac:dyDescent="0.2">
      <c r="B11862" s="10" t="str">
        <f t="shared" si="370"/>
        <v/>
      </c>
      <c r="C11862" s="30"/>
      <c r="H11862" s="10" t="str">
        <f>IFERROR(IF(INDEX(Rooms[اعتماد القيمة],MATCH(الحجز!$D11862,Rooms[الشقة],0),1)&lt;=الحجز!$C11862,((INDEX(Rooms[القيمة],MATCH(الحجز!$D11862,Rooms[الشقة],0),1)*الحجز!$E11862)+G11862)-F11862,الحجز!$H11862),"")</f>
        <v/>
      </c>
      <c r="I11862" s="10" t="str">
        <f>IFERROR(VLOOKUP(D11862,Rooms[[الشقة]:[وصف]],4,FALSE),"")</f>
        <v/>
      </c>
      <c r="K11862" s="16" t="str">
        <f t="shared" si="371"/>
        <v/>
      </c>
    </row>
    <row r="11863" spans="2:11" x14ac:dyDescent="0.2">
      <c r="B11863" s="10" t="str">
        <f t="shared" si="370"/>
        <v/>
      </c>
      <c r="C11863" s="30"/>
      <c r="H11863" s="10" t="str">
        <f>IFERROR(IF(INDEX(Rooms[اعتماد القيمة],MATCH(الحجز!$D11863,Rooms[الشقة],0),1)&lt;=الحجز!$C11863,((INDEX(Rooms[القيمة],MATCH(الحجز!$D11863,Rooms[الشقة],0),1)*الحجز!$E11863)+G11863)-F11863,الحجز!$H11863),"")</f>
        <v/>
      </c>
      <c r="I11863" s="10" t="str">
        <f>IFERROR(VLOOKUP(D11863,Rooms[[الشقة]:[وصف]],4,FALSE),"")</f>
        <v/>
      </c>
      <c r="K11863" s="16" t="str">
        <f t="shared" si="371"/>
        <v/>
      </c>
    </row>
    <row r="11864" spans="2:11" x14ac:dyDescent="0.2">
      <c r="B11864" s="10" t="str">
        <f t="shared" si="370"/>
        <v/>
      </c>
      <c r="C11864" s="30"/>
      <c r="H11864" s="10" t="str">
        <f>IFERROR(IF(INDEX(Rooms[اعتماد القيمة],MATCH(الحجز!$D11864,Rooms[الشقة],0),1)&lt;=الحجز!$C11864,((INDEX(Rooms[القيمة],MATCH(الحجز!$D11864,Rooms[الشقة],0),1)*الحجز!$E11864)+G11864)-F11864,الحجز!$H11864),"")</f>
        <v/>
      </c>
      <c r="I11864" s="10" t="str">
        <f>IFERROR(VLOOKUP(D11864,Rooms[[الشقة]:[وصف]],4,FALSE),"")</f>
        <v/>
      </c>
      <c r="K11864" s="16" t="str">
        <f t="shared" si="371"/>
        <v/>
      </c>
    </row>
    <row r="11865" spans="2:11" x14ac:dyDescent="0.2">
      <c r="B11865" s="10" t="str">
        <f t="shared" si="370"/>
        <v/>
      </c>
      <c r="C11865" s="30"/>
      <c r="H11865" s="10" t="str">
        <f>IFERROR(IF(INDEX(Rooms[اعتماد القيمة],MATCH(الحجز!$D11865,Rooms[الشقة],0),1)&lt;=الحجز!$C11865,((INDEX(Rooms[القيمة],MATCH(الحجز!$D11865,Rooms[الشقة],0),1)*الحجز!$E11865)+G11865)-F11865,الحجز!$H11865),"")</f>
        <v/>
      </c>
      <c r="I11865" s="10" t="str">
        <f>IFERROR(VLOOKUP(D11865,Rooms[[الشقة]:[وصف]],4,FALSE),"")</f>
        <v/>
      </c>
      <c r="K11865" s="16" t="str">
        <f t="shared" si="371"/>
        <v/>
      </c>
    </row>
    <row r="11866" spans="2:11" x14ac:dyDescent="0.2">
      <c r="B11866" s="10" t="str">
        <f t="shared" si="370"/>
        <v/>
      </c>
      <c r="C11866" s="30"/>
      <c r="H11866" s="10" t="str">
        <f>IFERROR(IF(INDEX(Rooms[اعتماد القيمة],MATCH(الحجز!$D11866,Rooms[الشقة],0),1)&lt;=الحجز!$C11866,((INDEX(Rooms[القيمة],MATCH(الحجز!$D11866,Rooms[الشقة],0),1)*الحجز!$E11866)+G11866)-F11866,الحجز!$H11866),"")</f>
        <v/>
      </c>
      <c r="I11866" s="10" t="str">
        <f>IFERROR(VLOOKUP(D11866,Rooms[[الشقة]:[وصف]],4,FALSE),"")</f>
        <v/>
      </c>
      <c r="K11866" s="16" t="str">
        <f t="shared" si="371"/>
        <v/>
      </c>
    </row>
    <row r="11867" spans="2:11" x14ac:dyDescent="0.2">
      <c r="B11867" s="10" t="str">
        <f t="shared" si="370"/>
        <v/>
      </c>
      <c r="C11867" s="30"/>
      <c r="H11867" s="10" t="str">
        <f>IFERROR(IF(INDEX(Rooms[اعتماد القيمة],MATCH(الحجز!$D11867,Rooms[الشقة],0),1)&lt;=الحجز!$C11867,((INDEX(Rooms[القيمة],MATCH(الحجز!$D11867,Rooms[الشقة],0),1)*الحجز!$E11867)+G11867)-F11867,الحجز!$H11867),"")</f>
        <v/>
      </c>
      <c r="I11867" s="10" t="str">
        <f>IFERROR(VLOOKUP(D11867,Rooms[[الشقة]:[وصف]],4,FALSE),"")</f>
        <v/>
      </c>
      <c r="K11867" s="16" t="str">
        <f t="shared" si="371"/>
        <v/>
      </c>
    </row>
    <row r="11868" spans="2:11" x14ac:dyDescent="0.2">
      <c r="B11868" s="10" t="str">
        <f t="shared" si="370"/>
        <v/>
      </c>
      <c r="C11868" s="30"/>
      <c r="H11868" s="10" t="str">
        <f>IFERROR(IF(INDEX(Rooms[اعتماد القيمة],MATCH(الحجز!$D11868,Rooms[الشقة],0),1)&lt;=الحجز!$C11868,((INDEX(Rooms[القيمة],MATCH(الحجز!$D11868,Rooms[الشقة],0),1)*الحجز!$E11868)+G11868)-F11868,الحجز!$H11868),"")</f>
        <v/>
      </c>
      <c r="I11868" s="10" t="str">
        <f>IFERROR(VLOOKUP(D11868,Rooms[[الشقة]:[وصف]],4,FALSE),"")</f>
        <v/>
      </c>
      <c r="K11868" s="16" t="str">
        <f t="shared" si="371"/>
        <v/>
      </c>
    </row>
    <row r="11869" spans="2:11" x14ac:dyDescent="0.2">
      <c r="B11869" s="10" t="str">
        <f t="shared" si="370"/>
        <v/>
      </c>
      <c r="C11869" s="30"/>
      <c r="H11869" s="10" t="str">
        <f>IFERROR(IF(INDEX(Rooms[اعتماد القيمة],MATCH(الحجز!$D11869,Rooms[الشقة],0),1)&lt;=الحجز!$C11869,((INDEX(Rooms[القيمة],MATCH(الحجز!$D11869,Rooms[الشقة],0),1)*الحجز!$E11869)+G11869)-F11869,الحجز!$H11869),"")</f>
        <v/>
      </c>
      <c r="I11869" s="10" t="str">
        <f>IFERROR(VLOOKUP(D11869,Rooms[[الشقة]:[وصف]],4,FALSE),"")</f>
        <v/>
      </c>
      <c r="K11869" s="16" t="str">
        <f t="shared" si="371"/>
        <v/>
      </c>
    </row>
    <row r="11870" spans="2:11" x14ac:dyDescent="0.2">
      <c r="B11870" s="10" t="str">
        <f t="shared" si="370"/>
        <v/>
      </c>
      <c r="C11870" s="30"/>
      <c r="H11870" s="10" t="str">
        <f>IFERROR(IF(INDEX(Rooms[اعتماد القيمة],MATCH(الحجز!$D11870,Rooms[الشقة],0),1)&lt;=الحجز!$C11870,((INDEX(Rooms[القيمة],MATCH(الحجز!$D11870,Rooms[الشقة],0),1)*الحجز!$E11870)+G11870)-F11870,الحجز!$H11870),"")</f>
        <v/>
      </c>
      <c r="I11870" s="10" t="str">
        <f>IFERROR(VLOOKUP(D11870,Rooms[[الشقة]:[وصف]],4,FALSE),"")</f>
        <v/>
      </c>
      <c r="K11870" s="16" t="str">
        <f t="shared" si="371"/>
        <v/>
      </c>
    </row>
    <row r="11871" spans="2:11" x14ac:dyDescent="0.2">
      <c r="B11871" s="10" t="str">
        <f t="shared" si="370"/>
        <v/>
      </c>
      <c r="C11871" s="30"/>
      <c r="H11871" s="10" t="str">
        <f>IFERROR(IF(INDEX(Rooms[اعتماد القيمة],MATCH(الحجز!$D11871,Rooms[الشقة],0),1)&lt;=الحجز!$C11871,((INDEX(Rooms[القيمة],MATCH(الحجز!$D11871,Rooms[الشقة],0),1)*الحجز!$E11871)+G11871)-F11871,الحجز!$H11871),"")</f>
        <v/>
      </c>
      <c r="I11871" s="10" t="str">
        <f>IFERROR(VLOOKUP(D11871,Rooms[[الشقة]:[وصف]],4,FALSE),"")</f>
        <v/>
      </c>
      <c r="K11871" s="16" t="str">
        <f t="shared" si="371"/>
        <v/>
      </c>
    </row>
    <row r="11872" spans="2:11" x14ac:dyDescent="0.2">
      <c r="B11872" s="10" t="str">
        <f t="shared" si="370"/>
        <v/>
      </c>
      <c r="C11872" s="30"/>
      <c r="H11872" s="10" t="str">
        <f>IFERROR(IF(INDEX(Rooms[اعتماد القيمة],MATCH(الحجز!$D11872,Rooms[الشقة],0),1)&lt;=الحجز!$C11872,((INDEX(Rooms[القيمة],MATCH(الحجز!$D11872,Rooms[الشقة],0),1)*الحجز!$E11872)+G11872)-F11872,الحجز!$H11872),"")</f>
        <v/>
      </c>
      <c r="I11872" s="10" t="str">
        <f>IFERROR(VLOOKUP(D11872,Rooms[[الشقة]:[وصف]],4,FALSE),"")</f>
        <v/>
      </c>
      <c r="K11872" s="16" t="str">
        <f t="shared" si="371"/>
        <v/>
      </c>
    </row>
    <row r="11873" spans="2:11" x14ac:dyDescent="0.2">
      <c r="B11873" s="10" t="str">
        <f t="shared" si="370"/>
        <v/>
      </c>
      <c r="C11873" s="30"/>
      <c r="H11873" s="10" t="str">
        <f>IFERROR(IF(INDEX(Rooms[اعتماد القيمة],MATCH(الحجز!$D11873,Rooms[الشقة],0),1)&lt;=الحجز!$C11873,((INDEX(Rooms[القيمة],MATCH(الحجز!$D11873,Rooms[الشقة],0),1)*الحجز!$E11873)+G11873)-F11873,الحجز!$H11873),"")</f>
        <v/>
      </c>
      <c r="I11873" s="10" t="str">
        <f>IFERROR(VLOOKUP(D11873,Rooms[[الشقة]:[وصف]],4,FALSE),"")</f>
        <v/>
      </c>
      <c r="K11873" s="16" t="str">
        <f t="shared" si="371"/>
        <v/>
      </c>
    </row>
    <row r="11874" spans="2:11" x14ac:dyDescent="0.2">
      <c r="B11874" s="10" t="str">
        <f t="shared" si="370"/>
        <v/>
      </c>
      <c r="C11874" s="30"/>
      <c r="H11874" s="10" t="str">
        <f>IFERROR(IF(INDEX(Rooms[اعتماد القيمة],MATCH(الحجز!$D11874,Rooms[الشقة],0),1)&lt;=الحجز!$C11874,((INDEX(Rooms[القيمة],MATCH(الحجز!$D11874,Rooms[الشقة],0),1)*الحجز!$E11874)+G11874)-F11874,الحجز!$H11874),"")</f>
        <v/>
      </c>
      <c r="I11874" s="10" t="str">
        <f>IFERROR(VLOOKUP(D11874,Rooms[[الشقة]:[وصف]],4,FALSE),"")</f>
        <v/>
      </c>
      <c r="K11874" s="16" t="str">
        <f t="shared" si="371"/>
        <v/>
      </c>
    </row>
    <row r="11875" spans="2:11" x14ac:dyDescent="0.2">
      <c r="B11875" s="10" t="str">
        <f t="shared" si="370"/>
        <v/>
      </c>
      <c r="C11875" s="30"/>
      <c r="H11875" s="10" t="str">
        <f>IFERROR(IF(INDEX(Rooms[اعتماد القيمة],MATCH(الحجز!$D11875,Rooms[الشقة],0),1)&lt;=الحجز!$C11875,((INDEX(Rooms[القيمة],MATCH(الحجز!$D11875,Rooms[الشقة],0),1)*الحجز!$E11875)+G11875)-F11875,الحجز!$H11875),"")</f>
        <v/>
      </c>
      <c r="I11875" s="10" t="str">
        <f>IFERROR(VLOOKUP(D11875,Rooms[[الشقة]:[وصف]],4,FALSE),"")</f>
        <v/>
      </c>
      <c r="K11875" s="16" t="str">
        <f t="shared" si="371"/>
        <v/>
      </c>
    </row>
    <row r="11876" spans="2:11" x14ac:dyDescent="0.2">
      <c r="B11876" s="10" t="str">
        <f t="shared" si="370"/>
        <v/>
      </c>
      <c r="C11876" s="30"/>
      <c r="H11876" s="10" t="str">
        <f>IFERROR(IF(INDEX(Rooms[اعتماد القيمة],MATCH(الحجز!$D11876,Rooms[الشقة],0),1)&lt;=الحجز!$C11876,((INDEX(Rooms[القيمة],MATCH(الحجز!$D11876,Rooms[الشقة],0),1)*الحجز!$E11876)+G11876)-F11876,الحجز!$H11876),"")</f>
        <v/>
      </c>
      <c r="I11876" s="10" t="str">
        <f>IFERROR(VLOOKUP(D11876,Rooms[[الشقة]:[وصف]],4,FALSE),"")</f>
        <v/>
      </c>
      <c r="K11876" s="16" t="str">
        <f t="shared" si="371"/>
        <v/>
      </c>
    </row>
    <row r="11877" spans="2:11" x14ac:dyDescent="0.2">
      <c r="B11877" s="10" t="str">
        <f t="shared" si="370"/>
        <v/>
      </c>
      <c r="C11877" s="30"/>
      <c r="H11877" s="10" t="str">
        <f>IFERROR(IF(INDEX(Rooms[اعتماد القيمة],MATCH(الحجز!$D11877,Rooms[الشقة],0),1)&lt;=الحجز!$C11877,((INDEX(Rooms[القيمة],MATCH(الحجز!$D11877,Rooms[الشقة],0),1)*الحجز!$E11877)+G11877)-F11877,الحجز!$H11877),"")</f>
        <v/>
      </c>
      <c r="I11877" s="10" t="str">
        <f>IFERROR(VLOOKUP(D11877,Rooms[[الشقة]:[وصف]],4,FALSE),"")</f>
        <v/>
      </c>
      <c r="K11877" s="16" t="str">
        <f t="shared" si="371"/>
        <v/>
      </c>
    </row>
    <row r="11878" spans="2:11" x14ac:dyDescent="0.2">
      <c r="B11878" s="10" t="str">
        <f t="shared" si="370"/>
        <v/>
      </c>
      <c r="C11878" s="30"/>
      <c r="H11878" s="10" t="str">
        <f>IFERROR(IF(INDEX(Rooms[اعتماد القيمة],MATCH(الحجز!$D11878,Rooms[الشقة],0),1)&lt;=الحجز!$C11878,((INDEX(Rooms[القيمة],MATCH(الحجز!$D11878,Rooms[الشقة],0),1)*الحجز!$E11878)+G11878)-F11878,الحجز!$H11878),"")</f>
        <v/>
      </c>
      <c r="I11878" s="10" t="str">
        <f>IFERROR(VLOOKUP(D11878,Rooms[[الشقة]:[وصف]],4,FALSE),"")</f>
        <v/>
      </c>
      <c r="K11878" s="16" t="str">
        <f t="shared" si="371"/>
        <v/>
      </c>
    </row>
    <row r="11879" spans="2:11" x14ac:dyDescent="0.2">
      <c r="B11879" s="10" t="str">
        <f t="shared" si="370"/>
        <v/>
      </c>
      <c r="C11879" s="30"/>
      <c r="H11879" s="10" t="str">
        <f>IFERROR(IF(INDEX(Rooms[اعتماد القيمة],MATCH(الحجز!$D11879,Rooms[الشقة],0),1)&lt;=الحجز!$C11879,((INDEX(Rooms[القيمة],MATCH(الحجز!$D11879,Rooms[الشقة],0),1)*الحجز!$E11879)+G11879)-F11879,الحجز!$H11879),"")</f>
        <v/>
      </c>
      <c r="I11879" s="10" t="str">
        <f>IFERROR(VLOOKUP(D11879,Rooms[[الشقة]:[وصف]],4,FALSE),"")</f>
        <v/>
      </c>
      <c r="K11879" s="16" t="str">
        <f t="shared" si="371"/>
        <v/>
      </c>
    </row>
    <row r="11880" spans="2:11" x14ac:dyDescent="0.2">
      <c r="B11880" s="10" t="str">
        <f t="shared" si="370"/>
        <v/>
      </c>
      <c r="C11880" s="30"/>
      <c r="H11880" s="10" t="str">
        <f>IFERROR(IF(INDEX(Rooms[اعتماد القيمة],MATCH(الحجز!$D11880,Rooms[الشقة],0),1)&lt;=الحجز!$C11880,((INDEX(Rooms[القيمة],MATCH(الحجز!$D11880,Rooms[الشقة],0),1)*الحجز!$E11880)+G11880)-F11880,الحجز!$H11880),"")</f>
        <v/>
      </c>
      <c r="I11880" s="10" t="str">
        <f>IFERROR(VLOOKUP(D11880,Rooms[[الشقة]:[وصف]],4,FALSE),"")</f>
        <v/>
      </c>
      <c r="K11880" s="16" t="str">
        <f t="shared" si="371"/>
        <v/>
      </c>
    </row>
    <row r="11881" spans="2:11" x14ac:dyDescent="0.2">
      <c r="B11881" s="10" t="str">
        <f t="shared" si="370"/>
        <v/>
      </c>
      <c r="C11881" s="30"/>
      <c r="H11881" s="10" t="str">
        <f>IFERROR(IF(INDEX(Rooms[اعتماد القيمة],MATCH(الحجز!$D11881,Rooms[الشقة],0),1)&lt;=الحجز!$C11881,((INDEX(Rooms[القيمة],MATCH(الحجز!$D11881,Rooms[الشقة],0),1)*الحجز!$E11881)+G11881)-F11881,الحجز!$H11881),"")</f>
        <v/>
      </c>
      <c r="I11881" s="10" t="str">
        <f>IFERROR(VLOOKUP(D11881,Rooms[[الشقة]:[وصف]],4,FALSE),"")</f>
        <v/>
      </c>
      <c r="K11881" s="16" t="str">
        <f t="shared" si="371"/>
        <v/>
      </c>
    </row>
    <row r="11882" spans="2:11" x14ac:dyDescent="0.2">
      <c r="B11882" s="10" t="str">
        <f t="shared" si="370"/>
        <v/>
      </c>
      <c r="C11882" s="30"/>
      <c r="H11882" s="10" t="str">
        <f>IFERROR(IF(INDEX(Rooms[اعتماد القيمة],MATCH(الحجز!$D11882,Rooms[الشقة],0),1)&lt;=الحجز!$C11882,((INDEX(Rooms[القيمة],MATCH(الحجز!$D11882,Rooms[الشقة],0),1)*الحجز!$E11882)+G11882)-F11882,الحجز!$H11882),"")</f>
        <v/>
      </c>
      <c r="I11882" s="10" t="str">
        <f>IFERROR(VLOOKUP(D11882,Rooms[[الشقة]:[وصف]],4,FALSE),"")</f>
        <v/>
      </c>
      <c r="K11882" s="16" t="str">
        <f t="shared" si="371"/>
        <v/>
      </c>
    </row>
    <row r="11883" spans="2:11" x14ac:dyDescent="0.2">
      <c r="B11883" s="10" t="str">
        <f t="shared" si="370"/>
        <v/>
      </c>
      <c r="C11883" s="30"/>
      <c r="H11883" s="10" t="str">
        <f>IFERROR(IF(INDEX(Rooms[اعتماد القيمة],MATCH(الحجز!$D11883,Rooms[الشقة],0),1)&lt;=الحجز!$C11883,((INDEX(Rooms[القيمة],MATCH(الحجز!$D11883,Rooms[الشقة],0),1)*الحجز!$E11883)+G11883)-F11883,الحجز!$H11883),"")</f>
        <v/>
      </c>
      <c r="I11883" s="10" t="str">
        <f>IFERROR(VLOOKUP(D11883,Rooms[[الشقة]:[وصف]],4,FALSE),"")</f>
        <v/>
      </c>
      <c r="K11883" s="16" t="str">
        <f t="shared" si="371"/>
        <v/>
      </c>
    </row>
    <row r="11884" spans="2:11" x14ac:dyDescent="0.2">
      <c r="B11884" s="10" t="str">
        <f t="shared" si="370"/>
        <v/>
      </c>
      <c r="C11884" s="30"/>
      <c r="H11884" s="10" t="str">
        <f>IFERROR(IF(INDEX(Rooms[اعتماد القيمة],MATCH(الحجز!$D11884,Rooms[الشقة],0),1)&lt;=الحجز!$C11884,((INDEX(Rooms[القيمة],MATCH(الحجز!$D11884,Rooms[الشقة],0),1)*الحجز!$E11884)+G11884)-F11884,الحجز!$H11884),"")</f>
        <v/>
      </c>
      <c r="I11884" s="10" t="str">
        <f>IFERROR(VLOOKUP(D11884,Rooms[[الشقة]:[وصف]],4,FALSE),"")</f>
        <v/>
      </c>
      <c r="K11884" s="16" t="str">
        <f t="shared" si="371"/>
        <v/>
      </c>
    </row>
    <row r="11885" spans="2:11" x14ac:dyDescent="0.2">
      <c r="B11885" s="10" t="str">
        <f t="shared" si="370"/>
        <v/>
      </c>
      <c r="C11885" s="30"/>
      <c r="H11885" s="10" t="str">
        <f>IFERROR(IF(INDEX(Rooms[اعتماد القيمة],MATCH(الحجز!$D11885,Rooms[الشقة],0),1)&lt;=الحجز!$C11885,((INDEX(Rooms[القيمة],MATCH(الحجز!$D11885,Rooms[الشقة],0),1)*الحجز!$E11885)+G11885)-F11885,الحجز!$H11885),"")</f>
        <v/>
      </c>
      <c r="I11885" s="10" t="str">
        <f>IFERROR(VLOOKUP(D11885,Rooms[[الشقة]:[وصف]],4,FALSE),"")</f>
        <v/>
      </c>
      <c r="K11885" s="16" t="str">
        <f t="shared" si="371"/>
        <v/>
      </c>
    </row>
    <row r="11886" spans="2:11" x14ac:dyDescent="0.2">
      <c r="B11886" s="10" t="str">
        <f t="shared" si="370"/>
        <v/>
      </c>
      <c r="C11886" s="30"/>
      <c r="H11886" s="10" t="str">
        <f>IFERROR(IF(INDEX(Rooms[اعتماد القيمة],MATCH(الحجز!$D11886,Rooms[الشقة],0),1)&lt;=الحجز!$C11886,((INDEX(Rooms[القيمة],MATCH(الحجز!$D11886,Rooms[الشقة],0),1)*الحجز!$E11886)+G11886)-F11886,الحجز!$H11886),"")</f>
        <v/>
      </c>
      <c r="I11886" s="10" t="str">
        <f>IFERROR(VLOOKUP(D11886,Rooms[[الشقة]:[وصف]],4,FALSE),"")</f>
        <v/>
      </c>
      <c r="K11886" s="16" t="str">
        <f t="shared" si="371"/>
        <v/>
      </c>
    </row>
    <row r="11887" spans="2:11" x14ac:dyDescent="0.2">
      <c r="B11887" s="10" t="str">
        <f t="shared" si="370"/>
        <v/>
      </c>
      <c r="C11887" s="30"/>
      <c r="H11887" s="10" t="str">
        <f>IFERROR(IF(INDEX(Rooms[اعتماد القيمة],MATCH(الحجز!$D11887,Rooms[الشقة],0),1)&lt;=الحجز!$C11887,((INDEX(Rooms[القيمة],MATCH(الحجز!$D11887,Rooms[الشقة],0),1)*الحجز!$E11887)+G11887)-F11887,الحجز!$H11887),"")</f>
        <v/>
      </c>
      <c r="I11887" s="10" t="str">
        <f>IFERROR(VLOOKUP(D11887,Rooms[[الشقة]:[وصف]],4,FALSE),"")</f>
        <v/>
      </c>
      <c r="K11887" s="16" t="str">
        <f t="shared" si="371"/>
        <v/>
      </c>
    </row>
    <row r="11888" spans="2:11" x14ac:dyDescent="0.2">
      <c r="B11888" s="10" t="str">
        <f t="shared" si="370"/>
        <v/>
      </c>
      <c r="C11888" s="30"/>
      <c r="H11888" s="10" t="str">
        <f>IFERROR(IF(INDEX(Rooms[اعتماد القيمة],MATCH(الحجز!$D11888,Rooms[الشقة],0),1)&lt;=الحجز!$C11888,((INDEX(Rooms[القيمة],MATCH(الحجز!$D11888,Rooms[الشقة],0),1)*الحجز!$E11888)+G11888)-F11888,الحجز!$H11888),"")</f>
        <v/>
      </c>
      <c r="I11888" s="10" t="str">
        <f>IFERROR(VLOOKUP(D11888,Rooms[[الشقة]:[وصف]],4,FALSE),"")</f>
        <v/>
      </c>
      <c r="K11888" s="16" t="str">
        <f t="shared" si="371"/>
        <v/>
      </c>
    </row>
    <row r="11889" spans="2:11" x14ac:dyDescent="0.2">
      <c r="B11889" s="10" t="str">
        <f t="shared" si="370"/>
        <v/>
      </c>
      <c r="C11889" s="30"/>
      <c r="H11889" s="10" t="str">
        <f>IFERROR(IF(INDEX(Rooms[اعتماد القيمة],MATCH(الحجز!$D11889,Rooms[الشقة],0),1)&lt;=الحجز!$C11889,((INDEX(Rooms[القيمة],MATCH(الحجز!$D11889,Rooms[الشقة],0),1)*الحجز!$E11889)+G11889)-F11889,الحجز!$H11889),"")</f>
        <v/>
      </c>
      <c r="I11889" s="10" t="str">
        <f>IFERROR(VLOOKUP(D11889,Rooms[[الشقة]:[وصف]],4,FALSE),"")</f>
        <v/>
      </c>
      <c r="K11889" s="16" t="str">
        <f t="shared" si="371"/>
        <v/>
      </c>
    </row>
    <row r="11890" spans="2:11" x14ac:dyDescent="0.2">
      <c r="B11890" s="10" t="str">
        <f t="shared" si="370"/>
        <v/>
      </c>
      <c r="C11890" s="30"/>
      <c r="H11890" s="10" t="str">
        <f>IFERROR(IF(INDEX(Rooms[اعتماد القيمة],MATCH(الحجز!$D11890,Rooms[الشقة],0),1)&lt;=الحجز!$C11890,((INDEX(Rooms[القيمة],MATCH(الحجز!$D11890,Rooms[الشقة],0),1)*الحجز!$E11890)+G11890)-F11890,الحجز!$H11890),"")</f>
        <v/>
      </c>
      <c r="I11890" s="10" t="str">
        <f>IFERROR(VLOOKUP(D11890,Rooms[[الشقة]:[وصف]],4,FALSE),"")</f>
        <v/>
      </c>
      <c r="K11890" s="16" t="str">
        <f t="shared" si="371"/>
        <v/>
      </c>
    </row>
    <row r="11891" spans="2:11" x14ac:dyDescent="0.2">
      <c r="B11891" s="10" t="str">
        <f t="shared" si="370"/>
        <v/>
      </c>
      <c r="C11891" s="30"/>
      <c r="H11891" s="10" t="str">
        <f>IFERROR(IF(INDEX(Rooms[اعتماد القيمة],MATCH(الحجز!$D11891,Rooms[الشقة],0),1)&lt;=الحجز!$C11891,((INDEX(Rooms[القيمة],MATCH(الحجز!$D11891,Rooms[الشقة],0),1)*الحجز!$E11891)+G11891)-F11891,الحجز!$H11891),"")</f>
        <v/>
      </c>
      <c r="I11891" s="10" t="str">
        <f>IFERROR(VLOOKUP(D11891,Rooms[[الشقة]:[وصف]],4,FALSE),"")</f>
        <v/>
      </c>
      <c r="K11891" s="16" t="str">
        <f t="shared" si="371"/>
        <v/>
      </c>
    </row>
    <row r="11892" spans="2:11" x14ac:dyDescent="0.2">
      <c r="B11892" s="10" t="str">
        <f t="shared" si="370"/>
        <v/>
      </c>
      <c r="C11892" s="30"/>
      <c r="H11892" s="10" t="str">
        <f>IFERROR(IF(INDEX(Rooms[اعتماد القيمة],MATCH(الحجز!$D11892,Rooms[الشقة],0),1)&lt;=الحجز!$C11892,((INDEX(Rooms[القيمة],MATCH(الحجز!$D11892,Rooms[الشقة],0),1)*الحجز!$E11892)+G11892)-F11892,الحجز!$H11892),"")</f>
        <v/>
      </c>
      <c r="I11892" s="10" t="str">
        <f>IFERROR(VLOOKUP(D11892,Rooms[[الشقة]:[وصف]],4,FALSE),"")</f>
        <v/>
      </c>
      <c r="K11892" s="16" t="str">
        <f t="shared" si="371"/>
        <v/>
      </c>
    </row>
    <row r="11893" spans="2:11" x14ac:dyDescent="0.2">
      <c r="B11893" s="10" t="str">
        <f t="shared" si="370"/>
        <v/>
      </c>
      <c r="C11893" s="30"/>
      <c r="H11893" s="10" t="str">
        <f>IFERROR(IF(INDEX(Rooms[اعتماد القيمة],MATCH(الحجز!$D11893,Rooms[الشقة],0),1)&lt;=الحجز!$C11893,((INDEX(Rooms[القيمة],MATCH(الحجز!$D11893,Rooms[الشقة],0),1)*الحجز!$E11893)+G11893)-F11893,الحجز!$H11893),"")</f>
        <v/>
      </c>
      <c r="I11893" s="10" t="str">
        <f>IFERROR(VLOOKUP(D11893,Rooms[[الشقة]:[وصف]],4,FALSE),"")</f>
        <v/>
      </c>
      <c r="K11893" s="16" t="str">
        <f t="shared" si="371"/>
        <v/>
      </c>
    </row>
    <row r="11894" spans="2:11" x14ac:dyDescent="0.2">
      <c r="B11894" s="10" t="str">
        <f t="shared" si="370"/>
        <v/>
      </c>
      <c r="C11894" s="30"/>
      <c r="H11894" s="10" t="str">
        <f>IFERROR(IF(INDEX(Rooms[اعتماد القيمة],MATCH(الحجز!$D11894,Rooms[الشقة],0),1)&lt;=الحجز!$C11894,((INDEX(Rooms[القيمة],MATCH(الحجز!$D11894,Rooms[الشقة],0),1)*الحجز!$E11894)+G11894)-F11894,الحجز!$H11894),"")</f>
        <v/>
      </c>
      <c r="I11894" s="10" t="str">
        <f>IFERROR(VLOOKUP(D11894,Rooms[[الشقة]:[وصف]],4,FALSE),"")</f>
        <v/>
      </c>
      <c r="K11894" s="16" t="str">
        <f t="shared" si="371"/>
        <v/>
      </c>
    </row>
    <row r="11895" spans="2:11" x14ac:dyDescent="0.2">
      <c r="B11895" s="10" t="str">
        <f t="shared" si="370"/>
        <v/>
      </c>
      <c r="C11895" s="30"/>
      <c r="H11895" s="10" t="str">
        <f>IFERROR(IF(INDEX(Rooms[اعتماد القيمة],MATCH(الحجز!$D11895,Rooms[الشقة],0),1)&lt;=الحجز!$C11895,((INDEX(Rooms[القيمة],MATCH(الحجز!$D11895,Rooms[الشقة],0),1)*الحجز!$E11895)+G11895)-F11895,الحجز!$H11895),"")</f>
        <v/>
      </c>
      <c r="I11895" s="10" t="str">
        <f>IFERROR(VLOOKUP(D11895,Rooms[[الشقة]:[وصف]],4,FALSE),"")</f>
        <v/>
      </c>
      <c r="K11895" s="16" t="str">
        <f t="shared" si="371"/>
        <v/>
      </c>
    </row>
    <row r="11896" spans="2:11" x14ac:dyDescent="0.2">
      <c r="B11896" s="10" t="str">
        <f t="shared" si="370"/>
        <v/>
      </c>
      <c r="C11896" s="30"/>
      <c r="H11896" s="10" t="str">
        <f>IFERROR(IF(INDEX(Rooms[اعتماد القيمة],MATCH(الحجز!$D11896,Rooms[الشقة],0),1)&lt;=الحجز!$C11896,((INDEX(Rooms[القيمة],MATCH(الحجز!$D11896,Rooms[الشقة],0),1)*الحجز!$E11896)+G11896)-F11896,الحجز!$H11896),"")</f>
        <v/>
      </c>
      <c r="I11896" s="10" t="str">
        <f>IFERROR(VLOOKUP(D11896,Rooms[[الشقة]:[وصف]],4,FALSE),"")</f>
        <v/>
      </c>
      <c r="K11896" s="16" t="str">
        <f t="shared" si="371"/>
        <v/>
      </c>
    </row>
    <row r="11897" spans="2:11" x14ac:dyDescent="0.2">
      <c r="B11897" s="10" t="str">
        <f t="shared" si="370"/>
        <v/>
      </c>
      <c r="C11897" s="30"/>
      <c r="H11897" s="10" t="str">
        <f>IFERROR(IF(INDEX(Rooms[اعتماد القيمة],MATCH(الحجز!$D11897,Rooms[الشقة],0),1)&lt;=الحجز!$C11897,((INDEX(Rooms[القيمة],MATCH(الحجز!$D11897,Rooms[الشقة],0),1)*الحجز!$E11897)+G11897)-F11897,الحجز!$H11897),"")</f>
        <v/>
      </c>
      <c r="I11897" s="10" t="str">
        <f>IFERROR(VLOOKUP(D11897,Rooms[[الشقة]:[وصف]],4,FALSE),"")</f>
        <v/>
      </c>
      <c r="K11897" s="16" t="str">
        <f t="shared" si="371"/>
        <v/>
      </c>
    </row>
    <row r="11898" spans="2:11" x14ac:dyDescent="0.2">
      <c r="B11898" s="10" t="str">
        <f t="shared" si="370"/>
        <v/>
      </c>
      <c r="C11898" s="30"/>
      <c r="H11898" s="10" t="str">
        <f>IFERROR(IF(INDEX(Rooms[اعتماد القيمة],MATCH(الحجز!$D11898,Rooms[الشقة],0),1)&lt;=الحجز!$C11898,((INDEX(Rooms[القيمة],MATCH(الحجز!$D11898,Rooms[الشقة],0),1)*الحجز!$E11898)+G11898)-F11898,الحجز!$H11898),"")</f>
        <v/>
      </c>
      <c r="I11898" s="10" t="str">
        <f>IFERROR(VLOOKUP(D11898,Rooms[[الشقة]:[وصف]],4,FALSE),"")</f>
        <v/>
      </c>
      <c r="K11898" s="16" t="str">
        <f t="shared" si="371"/>
        <v/>
      </c>
    </row>
    <row r="11899" spans="2:11" x14ac:dyDescent="0.2">
      <c r="B11899" s="10" t="str">
        <f t="shared" si="370"/>
        <v/>
      </c>
      <c r="C11899" s="30"/>
      <c r="H11899" s="10" t="str">
        <f>IFERROR(IF(INDEX(Rooms[اعتماد القيمة],MATCH(الحجز!$D11899,Rooms[الشقة],0),1)&lt;=الحجز!$C11899,((INDEX(Rooms[القيمة],MATCH(الحجز!$D11899,Rooms[الشقة],0),1)*الحجز!$E11899)+G11899)-F11899,الحجز!$H11899),"")</f>
        <v/>
      </c>
      <c r="I11899" s="10" t="str">
        <f>IFERROR(VLOOKUP(D11899,Rooms[[الشقة]:[وصف]],4,FALSE),"")</f>
        <v/>
      </c>
      <c r="K11899" s="16" t="str">
        <f t="shared" si="371"/>
        <v/>
      </c>
    </row>
    <row r="11900" spans="2:11" x14ac:dyDescent="0.2">
      <c r="B11900" s="10" t="str">
        <f t="shared" si="370"/>
        <v/>
      </c>
      <c r="C11900" s="30"/>
      <c r="H11900" s="10" t="str">
        <f>IFERROR(IF(INDEX(Rooms[اعتماد القيمة],MATCH(الحجز!$D11900,Rooms[الشقة],0),1)&lt;=الحجز!$C11900,((INDEX(Rooms[القيمة],MATCH(الحجز!$D11900,Rooms[الشقة],0),1)*الحجز!$E11900)+G11900)-F11900,الحجز!$H11900),"")</f>
        <v/>
      </c>
      <c r="I11900" s="10" t="str">
        <f>IFERROR(VLOOKUP(D11900,Rooms[[الشقة]:[وصف]],4,FALSE),"")</f>
        <v/>
      </c>
      <c r="K11900" s="16" t="str">
        <f t="shared" si="371"/>
        <v/>
      </c>
    </row>
    <row r="11901" spans="2:11" x14ac:dyDescent="0.2">
      <c r="B11901" s="10" t="str">
        <f t="shared" si="370"/>
        <v/>
      </c>
      <c r="C11901" s="30"/>
      <c r="H11901" s="10" t="str">
        <f>IFERROR(IF(INDEX(Rooms[اعتماد القيمة],MATCH(الحجز!$D11901,Rooms[الشقة],0),1)&lt;=الحجز!$C11901,((INDEX(Rooms[القيمة],MATCH(الحجز!$D11901,Rooms[الشقة],0),1)*الحجز!$E11901)+G11901)-F11901,الحجز!$H11901),"")</f>
        <v/>
      </c>
      <c r="I11901" s="10" t="str">
        <f>IFERROR(VLOOKUP(D11901,Rooms[[الشقة]:[وصف]],4,FALSE),"")</f>
        <v/>
      </c>
      <c r="K11901" s="16" t="str">
        <f t="shared" si="371"/>
        <v/>
      </c>
    </row>
    <row r="11902" spans="2:11" x14ac:dyDescent="0.2">
      <c r="B11902" s="10" t="str">
        <f t="shared" si="370"/>
        <v/>
      </c>
      <c r="C11902" s="30"/>
      <c r="H11902" s="10" t="str">
        <f>IFERROR(IF(INDEX(Rooms[اعتماد القيمة],MATCH(الحجز!$D11902,Rooms[الشقة],0),1)&lt;=الحجز!$C11902,((INDEX(Rooms[القيمة],MATCH(الحجز!$D11902,Rooms[الشقة],0),1)*الحجز!$E11902)+G11902)-F11902,الحجز!$H11902),"")</f>
        <v/>
      </c>
      <c r="I11902" s="10" t="str">
        <f>IFERROR(VLOOKUP(D11902,Rooms[[الشقة]:[وصف]],4,FALSE),"")</f>
        <v/>
      </c>
      <c r="K11902" s="16" t="str">
        <f t="shared" si="371"/>
        <v/>
      </c>
    </row>
    <row r="11903" spans="2:11" x14ac:dyDescent="0.2">
      <c r="B11903" s="10" t="str">
        <f t="shared" si="370"/>
        <v/>
      </c>
      <c r="C11903" s="30"/>
      <c r="H11903" s="10" t="str">
        <f>IFERROR(IF(INDEX(Rooms[اعتماد القيمة],MATCH(الحجز!$D11903,Rooms[الشقة],0),1)&lt;=الحجز!$C11903,((INDEX(Rooms[القيمة],MATCH(الحجز!$D11903,Rooms[الشقة],0),1)*الحجز!$E11903)+G11903)-F11903,الحجز!$H11903),"")</f>
        <v/>
      </c>
      <c r="I11903" s="10" t="str">
        <f>IFERROR(VLOOKUP(D11903,Rooms[[الشقة]:[وصف]],4,FALSE),"")</f>
        <v/>
      </c>
      <c r="K11903" s="16" t="str">
        <f t="shared" si="371"/>
        <v/>
      </c>
    </row>
    <row r="11904" spans="2:11" x14ac:dyDescent="0.2">
      <c r="B11904" s="10" t="str">
        <f t="shared" si="370"/>
        <v/>
      </c>
      <c r="C11904" s="30"/>
      <c r="H11904" s="10" t="str">
        <f>IFERROR(IF(INDEX(Rooms[اعتماد القيمة],MATCH(الحجز!$D11904,Rooms[الشقة],0),1)&lt;=الحجز!$C11904,((INDEX(Rooms[القيمة],MATCH(الحجز!$D11904,Rooms[الشقة],0),1)*الحجز!$E11904)+G11904)-F11904,الحجز!$H11904),"")</f>
        <v/>
      </c>
      <c r="I11904" s="10" t="str">
        <f>IFERROR(VLOOKUP(D11904,Rooms[[الشقة]:[وصف]],4,FALSE),"")</f>
        <v/>
      </c>
      <c r="K11904" s="16" t="str">
        <f t="shared" si="371"/>
        <v/>
      </c>
    </row>
    <row r="11905" spans="2:11" x14ac:dyDescent="0.2">
      <c r="B11905" s="10" t="str">
        <f t="shared" si="370"/>
        <v/>
      </c>
      <c r="C11905" s="30"/>
      <c r="H11905" s="10" t="str">
        <f>IFERROR(IF(INDEX(Rooms[اعتماد القيمة],MATCH(الحجز!$D11905,Rooms[الشقة],0),1)&lt;=الحجز!$C11905,((INDEX(Rooms[القيمة],MATCH(الحجز!$D11905,Rooms[الشقة],0),1)*الحجز!$E11905)+G11905)-F11905,الحجز!$H11905),"")</f>
        <v/>
      </c>
      <c r="I11905" s="10" t="str">
        <f>IFERROR(VLOOKUP(D11905,Rooms[[الشقة]:[وصف]],4,FALSE),"")</f>
        <v/>
      </c>
      <c r="K11905" s="16" t="str">
        <f t="shared" si="371"/>
        <v/>
      </c>
    </row>
    <row r="11906" spans="2:11" x14ac:dyDescent="0.2">
      <c r="B11906" s="10" t="str">
        <f t="shared" si="370"/>
        <v/>
      </c>
      <c r="C11906" s="30"/>
      <c r="H11906" s="10" t="str">
        <f>IFERROR(IF(INDEX(Rooms[اعتماد القيمة],MATCH(الحجز!$D11906,Rooms[الشقة],0),1)&lt;=الحجز!$C11906,((INDEX(Rooms[القيمة],MATCH(الحجز!$D11906,Rooms[الشقة],0),1)*الحجز!$E11906)+G11906)-F11906,الحجز!$H11906),"")</f>
        <v/>
      </c>
      <c r="I11906" s="10" t="str">
        <f>IFERROR(VLOOKUP(D11906,Rooms[[الشقة]:[وصف]],4,FALSE),"")</f>
        <v/>
      </c>
      <c r="K11906" s="16" t="str">
        <f t="shared" si="371"/>
        <v/>
      </c>
    </row>
    <row r="11907" spans="2:11" x14ac:dyDescent="0.2">
      <c r="B11907" s="10" t="str">
        <f t="shared" si="370"/>
        <v/>
      </c>
      <c r="C11907" s="30"/>
      <c r="H11907" s="10" t="str">
        <f>IFERROR(IF(INDEX(Rooms[اعتماد القيمة],MATCH(الحجز!$D11907,Rooms[الشقة],0),1)&lt;=الحجز!$C11907,((INDEX(Rooms[القيمة],MATCH(الحجز!$D11907,Rooms[الشقة],0),1)*الحجز!$E11907)+G11907)-F11907,الحجز!$H11907),"")</f>
        <v/>
      </c>
      <c r="I11907" s="10" t="str">
        <f>IFERROR(VLOOKUP(D11907,Rooms[[الشقة]:[وصف]],4,FALSE),"")</f>
        <v/>
      </c>
      <c r="K11907" s="16" t="str">
        <f t="shared" si="371"/>
        <v/>
      </c>
    </row>
    <row r="11908" spans="2:11" x14ac:dyDescent="0.2">
      <c r="B11908" s="10" t="str">
        <f t="shared" si="370"/>
        <v/>
      </c>
      <c r="C11908" s="30"/>
      <c r="H11908" s="10" t="str">
        <f>IFERROR(IF(INDEX(Rooms[اعتماد القيمة],MATCH(الحجز!$D11908,Rooms[الشقة],0),1)&lt;=الحجز!$C11908,((INDEX(Rooms[القيمة],MATCH(الحجز!$D11908,Rooms[الشقة],0),1)*الحجز!$E11908)+G11908)-F11908,الحجز!$H11908),"")</f>
        <v/>
      </c>
      <c r="I11908" s="10" t="str">
        <f>IFERROR(VLOOKUP(D11908,Rooms[[الشقة]:[وصف]],4,FALSE),"")</f>
        <v/>
      </c>
      <c r="K11908" s="16" t="str">
        <f t="shared" si="371"/>
        <v/>
      </c>
    </row>
    <row r="11909" spans="2:11" x14ac:dyDescent="0.2">
      <c r="B11909" s="10" t="str">
        <f t="shared" ref="B11909:B11972" si="372">IF(C11909&lt;&gt;"",ROW(A11906),"")</f>
        <v/>
      </c>
      <c r="C11909" s="30"/>
      <c r="H11909" s="10" t="str">
        <f>IFERROR(IF(INDEX(Rooms[اعتماد القيمة],MATCH(الحجز!$D11909,Rooms[الشقة],0),1)&lt;=الحجز!$C11909,((INDEX(Rooms[القيمة],MATCH(الحجز!$D11909,Rooms[الشقة],0),1)*الحجز!$E11909)+G11909)-F11909,الحجز!$H11909),"")</f>
        <v/>
      </c>
      <c r="I11909" s="10" t="str">
        <f>IFERROR(VLOOKUP(D11909,Rooms[[الشقة]:[وصف]],4,FALSE),"")</f>
        <v/>
      </c>
      <c r="K11909" s="16" t="str">
        <f t="shared" ref="K11909:K11972" si="373">IF(AND(E11909="",C11909=""),"",C11909+(IF(E11909&lt;1,E11909,(E11909-1))))</f>
        <v/>
      </c>
    </row>
    <row r="11910" spans="2:11" x14ac:dyDescent="0.2">
      <c r="B11910" s="10" t="str">
        <f t="shared" si="372"/>
        <v/>
      </c>
      <c r="C11910" s="30"/>
      <c r="H11910" s="10" t="str">
        <f>IFERROR(IF(INDEX(Rooms[اعتماد القيمة],MATCH(الحجز!$D11910,Rooms[الشقة],0),1)&lt;=الحجز!$C11910,((INDEX(Rooms[القيمة],MATCH(الحجز!$D11910,Rooms[الشقة],0),1)*الحجز!$E11910)+G11910)-F11910,الحجز!$H11910),"")</f>
        <v/>
      </c>
      <c r="I11910" s="10" t="str">
        <f>IFERROR(VLOOKUP(D11910,Rooms[[الشقة]:[وصف]],4,FALSE),"")</f>
        <v/>
      </c>
      <c r="K11910" s="16" t="str">
        <f t="shared" si="373"/>
        <v/>
      </c>
    </row>
    <row r="11911" spans="2:11" x14ac:dyDescent="0.2">
      <c r="B11911" s="10" t="str">
        <f t="shared" si="372"/>
        <v/>
      </c>
      <c r="C11911" s="30"/>
      <c r="H11911" s="10" t="str">
        <f>IFERROR(IF(INDEX(Rooms[اعتماد القيمة],MATCH(الحجز!$D11911,Rooms[الشقة],0),1)&lt;=الحجز!$C11911,((INDEX(Rooms[القيمة],MATCH(الحجز!$D11911,Rooms[الشقة],0),1)*الحجز!$E11911)+G11911)-F11911,الحجز!$H11911),"")</f>
        <v/>
      </c>
      <c r="I11911" s="10" t="str">
        <f>IFERROR(VLOOKUP(D11911,Rooms[[الشقة]:[وصف]],4,FALSE),"")</f>
        <v/>
      </c>
      <c r="K11911" s="16" t="str">
        <f t="shared" si="373"/>
        <v/>
      </c>
    </row>
    <row r="11912" spans="2:11" x14ac:dyDescent="0.2">
      <c r="B11912" s="10" t="str">
        <f t="shared" si="372"/>
        <v/>
      </c>
      <c r="C11912" s="30"/>
      <c r="H11912" s="10" t="str">
        <f>IFERROR(IF(INDEX(Rooms[اعتماد القيمة],MATCH(الحجز!$D11912,Rooms[الشقة],0),1)&lt;=الحجز!$C11912,((INDEX(Rooms[القيمة],MATCH(الحجز!$D11912,Rooms[الشقة],0),1)*الحجز!$E11912)+G11912)-F11912,الحجز!$H11912),"")</f>
        <v/>
      </c>
      <c r="I11912" s="10" t="str">
        <f>IFERROR(VLOOKUP(D11912,Rooms[[الشقة]:[وصف]],4,FALSE),"")</f>
        <v/>
      </c>
      <c r="K11912" s="16" t="str">
        <f t="shared" si="373"/>
        <v/>
      </c>
    </row>
    <row r="11913" spans="2:11" x14ac:dyDescent="0.2">
      <c r="B11913" s="10" t="str">
        <f t="shared" si="372"/>
        <v/>
      </c>
      <c r="C11913" s="30"/>
      <c r="H11913" s="10" t="str">
        <f>IFERROR(IF(INDEX(Rooms[اعتماد القيمة],MATCH(الحجز!$D11913,Rooms[الشقة],0),1)&lt;=الحجز!$C11913,((INDEX(Rooms[القيمة],MATCH(الحجز!$D11913,Rooms[الشقة],0),1)*الحجز!$E11913)+G11913)-F11913,الحجز!$H11913),"")</f>
        <v/>
      </c>
      <c r="I11913" s="10" t="str">
        <f>IFERROR(VLOOKUP(D11913,Rooms[[الشقة]:[وصف]],4,FALSE),"")</f>
        <v/>
      </c>
      <c r="K11913" s="16" t="str">
        <f t="shared" si="373"/>
        <v/>
      </c>
    </row>
    <row r="11914" spans="2:11" x14ac:dyDescent="0.2">
      <c r="B11914" s="10" t="str">
        <f t="shared" si="372"/>
        <v/>
      </c>
      <c r="C11914" s="30"/>
      <c r="H11914" s="10" t="str">
        <f>IFERROR(IF(INDEX(Rooms[اعتماد القيمة],MATCH(الحجز!$D11914,Rooms[الشقة],0),1)&lt;=الحجز!$C11914,((INDEX(Rooms[القيمة],MATCH(الحجز!$D11914,Rooms[الشقة],0),1)*الحجز!$E11914)+G11914)-F11914,الحجز!$H11914),"")</f>
        <v/>
      </c>
      <c r="I11914" s="10" t="str">
        <f>IFERROR(VLOOKUP(D11914,Rooms[[الشقة]:[وصف]],4,FALSE),"")</f>
        <v/>
      </c>
      <c r="K11914" s="16" t="str">
        <f t="shared" si="373"/>
        <v/>
      </c>
    </row>
    <row r="11915" spans="2:11" x14ac:dyDescent="0.2">
      <c r="B11915" s="10" t="str">
        <f t="shared" si="372"/>
        <v/>
      </c>
      <c r="C11915" s="30"/>
      <c r="H11915" s="10" t="str">
        <f>IFERROR(IF(INDEX(Rooms[اعتماد القيمة],MATCH(الحجز!$D11915,Rooms[الشقة],0),1)&lt;=الحجز!$C11915,((INDEX(Rooms[القيمة],MATCH(الحجز!$D11915,Rooms[الشقة],0),1)*الحجز!$E11915)+G11915)-F11915,الحجز!$H11915),"")</f>
        <v/>
      </c>
      <c r="I11915" s="10" t="str">
        <f>IFERROR(VLOOKUP(D11915,Rooms[[الشقة]:[وصف]],4,FALSE),"")</f>
        <v/>
      </c>
      <c r="K11915" s="16" t="str">
        <f t="shared" si="373"/>
        <v/>
      </c>
    </row>
    <row r="11916" spans="2:11" x14ac:dyDescent="0.2">
      <c r="B11916" s="10" t="str">
        <f t="shared" si="372"/>
        <v/>
      </c>
      <c r="C11916" s="30"/>
      <c r="H11916" s="10" t="str">
        <f>IFERROR(IF(INDEX(Rooms[اعتماد القيمة],MATCH(الحجز!$D11916,Rooms[الشقة],0),1)&lt;=الحجز!$C11916,((INDEX(Rooms[القيمة],MATCH(الحجز!$D11916,Rooms[الشقة],0),1)*الحجز!$E11916)+G11916)-F11916,الحجز!$H11916),"")</f>
        <v/>
      </c>
      <c r="I11916" s="10" t="str">
        <f>IFERROR(VLOOKUP(D11916,Rooms[[الشقة]:[وصف]],4,FALSE),"")</f>
        <v/>
      </c>
      <c r="K11916" s="16" t="str">
        <f t="shared" si="373"/>
        <v/>
      </c>
    </row>
    <row r="11917" spans="2:11" x14ac:dyDescent="0.2">
      <c r="B11917" s="10" t="str">
        <f t="shared" si="372"/>
        <v/>
      </c>
      <c r="C11917" s="30"/>
      <c r="H11917" s="10" t="str">
        <f>IFERROR(IF(INDEX(Rooms[اعتماد القيمة],MATCH(الحجز!$D11917,Rooms[الشقة],0),1)&lt;=الحجز!$C11917,((INDEX(Rooms[القيمة],MATCH(الحجز!$D11917,Rooms[الشقة],0),1)*الحجز!$E11917)+G11917)-F11917,الحجز!$H11917),"")</f>
        <v/>
      </c>
      <c r="I11917" s="10" t="str">
        <f>IFERROR(VLOOKUP(D11917,Rooms[[الشقة]:[وصف]],4,FALSE),"")</f>
        <v/>
      </c>
      <c r="K11917" s="16" t="str">
        <f t="shared" si="373"/>
        <v/>
      </c>
    </row>
    <row r="11918" spans="2:11" x14ac:dyDescent="0.2">
      <c r="B11918" s="10" t="str">
        <f t="shared" si="372"/>
        <v/>
      </c>
      <c r="C11918" s="30"/>
      <c r="H11918" s="10" t="str">
        <f>IFERROR(IF(INDEX(Rooms[اعتماد القيمة],MATCH(الحجز!$D11918,Rooms[الشقة],0),1)&lt;=الحجز!$C11918,((INDEX(Rooms[القيمة],MATCH(الحجز!$D11918,Rooms[الشقة],0),1)*الحجز!$E11918)+G11918)-F11918,الحجز!$H11918),"")</f>
        <v/>
      </c>
      <c r="I11918" s="10" t="str">
        <f>IFERROR(VLOOKUP(D11918,Rooms[[الشقة]:[وصف]],4,FALSE),"")</f>
        <v/>
      </c>
      <c r="K11918" s="16" t="str">
        <f t="shared" si="373"/>
        <v/>
      </c>
    </row>
    <row r="11919" spans="2:11" x14ac:dyDescent="0.2">
      <c r="B11919" s="10" t="str">
        <f t="shared" si="372"/>
        <v/>
      </c>
      <c r="C11919" s="30"/>
      <c r="H11919" s="10" t="str">
        <f>IFERROR(IF(INDEX(Rooms[اعتماد القيمة],MATCH(الحجز!$D11919,Rooms[الشقة],0),1)&lt;=الحجز!$C11919,((INDEX(Rooms[القيمة],MATCH(الحجز!$D11919,Rooms[الشقة],0),1)*الحجز!$E11919)+G11919)-F11919,الحجز!$H11919),"")</f>
        <v/>
      </c>
      <c r="I11919" s="10" t="str">
        <f>IFERROR(VLOOKUP(D11919,Rooms[[الشقة]:[وصف]],4,FALSE),"")</f>
        <v/>
      </c>
      <c r="K11919" s="16" t="str">
        <f t="shared" si="373"/>
        <v/>
      </c>
    </row>
    <row r="11920" spans="2:11" x14ac:dyDescent="0.2">
      <c r="B11920" s="10" t="str">
        <f t="shared" si="372"/>
        <v/>
      </c>
      <c r="C11920" s="30"/>
      <c r="H11920" s="10" t="str">
        <f>IFERROR(IF(INDEX(Rooms[اعتماد القيمة],MATCH(الحجز!$D11920,Rooms[الشقة],0),1)&lt;=الحجز!$C11920,((INDEX(Rooms[القيمة],MATCH(الحجز!$D11920,Rooms[الشقة],0),1)*الحجز!$E11920)+G11920)-F11920,الحجز!$H11920),"")</f>
        <v/>
      </c>
      <c r="I11920" s="10" t="str">
        <f>IFERROR(VLOOKUP(D11920,Rooms[[الشقة]:[وصف]],4,FALSE),"")</f>
        <v/>
      </c>
      <c r="K11920" s="16" t="str">
        <f t="shared" si="373"/>
        <v/>
      </c>
    </row>
    <row r="11921" spans="2:11" x14ac:dyDescent="0.2">
      <c r="B11921" s="10" t="str">
        <f t="shared" si="372"/>
        <v/>
      </c>
      <c r="C11921" s="30"/>
      <c r="H11921" s="10" t="str">
        <f>IFERROR(IF(INDEX(Rooms[اعتماد القيمة],MATCH(الحجز!$D11921,Rooms[الشقة],0),1)&lt;=الحجز!$C11921,((INDEX(Rooms[القيمة],MATCH(الحجز!$D11921,Rooms[الشقة],0),1)*الحجز!$E11921)+G11921)-F11921,الحجز!$H11921),"")</f>
        <v/>
      </c>
      <c r="I11921" s="10" t="str">
        <f>IFERROR(VLOOKUP(D11921,Rooms[[الشقة]:[وصف]],4,FALSE),"")</f>
        <v/>
      </c>
      <c r="K11921" s="16" t="str">
        <f t="shared" si="373"/>
        <v/>
      </c>
    </row>
    <row r="11922" spans="2:11" x14ac:dyDescent="0.2">
      <c r="B11922" s="10" t="str">
        <f t="shared" si="372"/>
        <v/>
      </c>
      <c r="C11922" s="30"/>
      <c r="H11922" s="10" t="str">
        <f>IFERROR(IF(INDEX(Rooms[اعتماد القيمة],MATCH(الحجز!$D11922,Rooms[الشقة],0),1)&lt;=الحجز!$C11922,((INDEX(Rooms[القيمة],MATCH(الحجز!$D11922,Rooms[الشقة],0),1)*الحجز!$E11922)+G11922)-F11922,الحجز!$H11922),"")</f>
        <v/>
      </c>
      <c r="I11922" s="10" t="str">
        <f>IFERROR(VLOOKUP(D11922,Rooms[[الشقة]:[وصف]],4,FALSE),"")</f>
        <v/>
      </c>
      <c r="K11922" s="16" t="str">
        <f t="shared" si="373"/>
        <v/>
      </c>
    </row>
    <row r="11923" spans="2:11" x14ac:dyDescent="0.2">
      <c r="B11923" s="10" t="str">
        <f t="shared" si="372"/>
        <v/>
      </c>
      <c r="C11923" s="30"/>
      <c r="H11923" s="10" t="str">
        <f>IFERROR(IF(INDEX(Rooms[اعتماد القيمة],MATCH(الحجز!$D11923,Rooms[الشقة],0),1)&lt;=الحجز!$C11923,((INDEX(Rooms[القيمة],MATCH(الحجز!$D11923,Rooms[الشقة],0),1)*الحجز!$E11923)+G11923)-F11923,الحجز!$H11923),"")</f>
        <v/>
      </c>
      <c r="I11923" s="10" t="str">
        <f>IFERROR(VLOOKUP(D11923,Rooms[[الشقة]:[وصف]],4,FALSE),"")</f>
        <v/>
      </c>
      <c r="K11923" s="16" t="str">
        <f t="shared" si="373"/>
        <v/>
      </c>
    </row>
    <row r="11924" spans="2:11" x14ac:dyDescent="0.2">
      <c r="B11924" s="10" t="str">
        <f t="shared" si="372"/>
        <v/>
      </c>
      <c r="C11924" s="30"/>
      <c r="H11924" s="10" t="str">
        <f>IFERROR(IF(INDEX(Rooms[اعتماد القيمة],MATCH(الحجز!$D11924,Rooms[الشقة],0),1)&lt;=الحجز!$C11924,((INDEX(Rooms[القيمة],MATCH(الحجز!$D11924,Rooms[الشقة],0),1)*الحجز!$E11924)+G11924)-F11924,الحجز!$H11924),"")</f>
        <v/>
      </c>
      <c r="I11924" s="10" t="str">
        <f>IFERROR(VLOOKUP(D11924,Rooms[[الشقة]:[وصف]],4,FALSE),"")</f>
        <v/>
      </c>
      <c r="K11924" s="16" t="str">
        <f t="shared" si="373"/>
        <v/>
      </c>
    </row>
    <row r="11925" spans="2:11" x14ac:dyDescent="0.2">
      <c r="B11925" s="10" t="str">
        <f t="shared" si="372"/>
        <v/>
      </c>
      <c r="C11925" s="30"/>
      <c r="H11925" s="10" t="str">
        <f>IFERROR(IF(INDEX(Rooms[اعتماد القيمة],MATCH(الحجز!$D11925,Rooms[الشقة],0),1)&lt;=الحجز!$C11925,((INDEX(Rooms[القيمة],MATCH(الحجز!$D11925,Rooms[الشقة],0),1)*الحجز!$E11925)+G11925)-F11925,الحجز!$H11925),"")</f>
        <v/>
      </c>
      <c r="I11925" s="10" t="str">
        <f>IFERROR(VLOOKUP(D11925,Rooms[[الشقة]:[وصف]],4,FALSE),"")</f>
        <v/>
      </c>
      <c r="K11925" s="16" t="str">
        <f t="shared" si="373"/>
        <v/>
      </c>
    </row>
    <row r="11926" spans="2:11" x14ac:dyDescent="0.2">
      <c r="B11926" s="10" t="str">
        <f t="shared" si="372"/>
        <v/>
      </c>
      <c r="C11926" s="30"/>
      <c r="H11926" s="10" t="str">
        <f>IFERROR(IF(INDEX(Rooms[اعتماد القيمة],MATCH(الحجز!$D11926,Rooms[الشقة],0),1)&lt;=الحجز!$C11926,((INDEX(Rooms[القيمة],MATCH(الحجز!$D11926,Rooms[الشقة],0),1)*الحجز!$E11926)+G11926)-F11926,الحجز!$H11926),"")</f>
        <v/>
      </c>
      <c r="I11926" s="10" t="str">
        <f>IFERROR(VLOOKUP(D11926,Rooms[[الشقة]:[وصف]],4,FALSE),"")</f>
        <v/>
      </c>
      <c r="K11926" s="16" t="str">
        <f t="shared" si="373"/>
        <v/>
      </c>
    </row>
    <row r="11927" spans="2:11" x14ac:dyDescent="0.2">
      <c r="B11927" s="10" t="str">
        <f t="shared" si="372"/>
        <v/>
      </c>
      <c r="C11927" s="30"/>
      <c r="H11927" s="10" t="str">
        <f>IFERROR(IF(INDEX(Rooms[اعتماد القيمة],MATCH(الحجز!$D11927,Rooms[الشقة],0),1)&lt;=الحجز!$C11927,((INDEX(Rooms[القيمة],MATCH(الحجز!$D11927,Rooms[الشقة],0),1)*الحجز!$E11927)+G11927)-F11927,الحجز!$H11927),"")</f>
        <v/>
      </c>
      <c r="I11927" s="10" t="str">
        <f>IFERROR(VLOOKUP(D11927,Rooms[[الشقة]:[وصف]],4,FALSE),"")</f>
        <v/>
      </c>
      <c r="K11927" s="16" t="str">
        <f t="shared" si="373"/>
        <v/>
      </c>
    </row>
    <row r="11928" spans="2:11" x14ac:dyDescent="0.2">
      <c r="B11928" s="10" t="str">
        <f t="shared" si="372"/>
        <v/>
      </c>
      <c r="C11928" s="30"/>
      <c r="H11928" s="10" t="str">
        <f>IFERROR(IF(INDEX(Rooms[اعتماد القيمة],MATCH(الحجز!$D11928,Rooms[الشقة],0),1)&lt;=الحجز!$C11928,((INDEX(Rooms[القيمة],MATCH(الحجز!$D11928,Rooms[الشقة],0),1)*الحجز!$E11928)+G11928)-F11928,الحجز!$H11928),"")</f>
        <v/>
      </c>
      <c r="I11928" s="10" t="str">
        <f>IFERROR(VLOOKUP(D11928,Rooms[[الشقة]:[وصف]],4,FALSE),"")</f>
        <v/>
      </c>
      <c r="K11928" s="16" t="str">
        <f t="shared" si="373"/>
        <v/>
      </c>
    </row>
    <row r="11929" spans="2:11" x14ac:dyDescent="0.2">
      <c r="B11929" s="10" t="str">
        <f t="shared" si="372"/>
        <v/>
      </c>
      <c r="C11929" s="30"/>
      <c r="H11929" s="10" t="str">
        <f>IFERROR(IF(INDEX(Rooms[اعتماد القيمة],MATCH(الحجز!$D11929,Rooms[الشقة],0),1)&lt;=الحجز!$C11929,((INDEX(Rooms[القيمة],MATCH(الحجز!$D11929,Rooms[الشقة],0),1)*الحجز!$E11929)+G11929)-F11929,الحجز!$H11929),"")</f>
        <v/>
      </c>
      <c r="I11929" s="10" t="str">
        <f>IFERROR(VLOOKUP(D11929,Rooms[[الشقة]:[وصف]],4,FALSE),"")</f>
        <v/>
      </c>
      <c r="K11929" s="16" t="str">
        <f t="shared" si="373"/>
        <v/>
      </c>
    </row>
    <row r="11930" spans="2:11" x14ac:dyDescent="0.2">
      <c r="B11930" s="10" t="str">
        <f t="shared" si="372"/>
        <v/>
      </c>
      <c r="C11930" s="30"/>
      <c r="H11930" s="10" t="str">
        <f>IFERROR(IF(INDEX(Rooms[اعتماد القيمة],MATCH(الحجز!$D11930,Rooms[الشقة],0),1)&lt;=الحجز!$C11930,((INDEX(Rooms[القيمة],MATCH(الحجز!$D11930,Rooms[الشقة],0),1)*الحجز!$E11930)+G11930)-F11930,الحجز!$H11930),"")</f>
        <v/>
      </c>
      <c r="I11930" s="10" t="str">
        <f>IFERROR(VLOOKUP(D11930,Rooms[[الشقة]:[وصف]],4,FALSE),"")</f>
        <v/>
      </c>
      <c r="K11930" s="16" t="str">
        <f t="shared" si="373"/>
        <v/>
      </c>
    </row>
    <row r="11931" spans="2:11" x14ac:dyDescent="0.2">
      <c r="B11931" s="10" t="str">
        <f t="shared" si="372"/>
        <v/>
      </c>
      <c r="C11931" s="30"/>
      <c r="H11931" s="10" t="str">
        <f>IFERROR(IF(INDEX(Rooms[اعتماد القيمة],MATCH(الحجز!$D11931,Rooms[الشقة],0),1)&lt;=الحجز!$C11931,((INDEX(Rooms[القيمة],MATCH(الحجز!$D11931,Rooms[الشقة],0),1)*الحجز!$E11931)+G11931)-F11931,الحجز!$H11931),"")</f>
        <v/>
      </c>
      <c r="I11931" s="10" t="str">
        <f>IFERROR(VLOOKUP(D11931,Rooms[[الشقة]:[وصف]],4,FALSE),"")</f>
        <v/>
      </c>
      <c r="K11931" s="16" t="str">
        <f t="shared" si="373"/>
        <v/>
      </c>
    </row>
    <row r="11932" spans="2:11" x14ac:dyDescent="0.2">
      <c r="B11932" s="10" t="str">
        <f t="shared" si="372"/>
        <v/>
      </c>
      <c r="C11932" s="30"/>
      <c r="H11932" s="10" t="str">
        <f>IFERROR(IF(INDEX(Rooms[اعتماد القيمة],MATCH(الحجز!$D11932,Rooms[الشقة],0),1)&lt;=الحجز!$C11932,((INDEX(Rooms[القيمة],MATCH(الحجز!$D11932,Rooms[الشقة],0),1)*الحجز!$E11932)+G11932)-F11932,الحجز!$H11932),"")</f>
        <v/>
      </c>
      <c r="I11932" s="10" t="str">
        <f>IFERROR(VLOOKUP(D11932,Rooms[[الشقة]:[وصف]],4,FALSE),"")</f>
        <v/>
      </c>
      <c r="K11932" s="16" t="str">
        <f t="shared" si="373"/>
        <v/>
      </c>
    </row>
    <row r="11933" spans="2:11" x14ac:dyDescent="0.2">
      <c r="B11933" s="10" t="str">
        <f t="shared" si="372"/>
        <v/>
      </c>
      <c r="C11933" s="30"/>
      <c r="H11933" s="10" t="str">
        <f>IFERROR(IF(INDEX(Rooms[اعتماد القيمة],MATCH(الحجز!$D11933,Rooms[الشقة],0),1)&lt;=الحجز!$C11933,((INDEX(Rooms[القيمة],MATCH(الحجز!$D11933,Rooms[الشقة],0),1)*الحجز!$E11933)+G11933)-F11933,الحجز!$H11933),"")</f>
        <v/>
      </c>
      <c r="I11933" s="10" t="str">
        <f>IFERROR(VLOOKUP(D11933,Rooms[[الشقة]:[وصف]],4,FALSE),"")</f>
        <v/>
      </c>
      <c r="K11933" s="16" t="str">
        <f t="shared" si="373"/>
        <v/>
      </c>
    </row>
    <row r="11934" spans="2:11" x14ac:dyDescent="0.2">
      <c r="B11934" s="10" t="str">
        <f t="shared" si="372"/>
        <v/>
      </c>
      <c r="C11934" s="30"/>
      <c r="H11934" s="10" t="str">
        <f>IFERROR(IF(INDEX(Rooms[اعتماد القيمة],MATCH(الحجز!$D11934,Rooms[الشقة],0),1)&lt;=الحجز!$C11934,((INDEX(Rooms[القيمة],MATCH(الحجز!$D11934,Rooms[الشقة],0),1)*الحجز!$E11934)+G11934)-F11934,الحجز!$H11934),"")</f>
        <v/>
      </c>
      <c r="I11934" s="10" t="str">
        <f>IFERROR(VLOOKUP(D11934,Rooms[[الشقة]:[وصف]],4,FALSE),"")</f>
        <v/>
      </c>
      <c r="K11934" s="16" t="str">
        <f t="shared" si="373"/>
        <v/>
      </c>
    </row>
    <row r="11935" spans="2:11" x14ac:dyDescent="0.2">
      <c r="B11935" s="10" t="str">
        <f t="shared" si="372"/>
        <v/>
      </c>
      <c r="C11935" s="30"/>
      <c r="H11935" s="10" t="str">
        <f>IFERROR(IF(INDEX(Rooms[اعتماد القيمة],MATCH(الحجز!$D11935,Rooms[الشقة],0),1)&lt;=الحجز!$C11935,((INDEX(Rooms[القيمة],MATCH(الحجز!$D11935,Rooms[الشقة],0),1)*الحجز!$E11935)+G11935)-F11935,الحجز!$H11935),"")</f>
        <v/>
      </c>
      <c r="I11935" s="10" t="str">
        <f>IFERROR(VLOOKUP(D11935,Rooms[[الشقة]:[وصف]],4,FALSE),"")</f>
        <v/>
      </c>
      <c r="K11935" s="16" t="str">
        <f t="shared" si="373"/>
        <v/>
      </c>
    </row>
    <row r="11936" spans="2:11" x14ac:dyDescent="0.2">
      <c r="B11936" s="10" t="str">
        <f t="shared" si="372"/>
        <v/>
      </c>
      <c r="C11936" s="30"/>
      <c r="H11936" s="10" t="str">
        <f>IFERROR(IF(INDEX(Rooms[اعتماد القيمة],MATCH(الحجز!$D11936,Rooms[الشقة],0),1)&lt;=الحجز!$C11936,((INDEX(Rooms[القيمة],MATCH(الحجز!$D11936,Rooms[الشقة],0),1)*الحجز!$E11936)+G11936)-F11936,الحجز!$H11936),"")</f>
        <v/>
      </c>
      <c r="I11936" s="10" t="str">
        <f>IFERROR(VLOOKUP(D11936,Rooms[[الشقة]:[وصف]],4,FALSE),"")</f>
        <v/>
      </c>
      <c r="K11936" s="16" t="str">
        <f t="shared" si="373"/>
        <v/>
      </c>
    </row>
    <row r="11937" spans="2:11" x14ac:dyDescent="0.2">
      <c r="B11937" s="10" t="str">
        <f t="shared" si="372"/>
        <v/>
      </c>
      <c r="C11937" s="30"/>
      <c r="H11937" s="10" t="str">
        <f>IFERROR(IF(INDEX(Rooms[اعتماد القيمة],MATCH(الحجز!$D11937,Rooms[الشقة],0),1)&lt;=الحجز!$C11937,((INDEX(Rooms[القيمة],MATCH(الحجز!$D11937,Rooms[الشقة],0),1)*الحجز!$E11937)+G11937)-F11937,الحجز!$H11937),"")</f>
        <v/>
      </c>
      <c r="I11937" s="10" t="str">
        <f>IFERROR(VLOOKUP(D11937,Rooms[[الشقة]:[وصف]],4,FALSE),"")</f>
        <v/>
      </c>
      <c r="K11937" s="16" t="str">
        <f t="shared" si="373"/>
        <v/>
      </c>
    </row>
    <row r="11938" spans="2:11" x14ac:dyDescent="0.2">
      <c r="B11938" s="10" t="str">
        <f t="shared" si="372"/>
        <v/>
      </c>
      <c r="C11938" s="30"/>
      <c r="H11938" s="10" t="str">
        <f>IFERROR(IF(INDEX(Rooms[اعتماد القيمة],MATCH(الحجز!$D11938,Rooms[الشقة],0),1)&lt;=الحجز!$C11938,((INDEX(Rooms[القيمة],MATCH(الحجز!$D11938,Rooms[الشقة],0),1)*الحجز!$E11938)+G11938)-F11938,الحجز!$H11938),"")</f>
        <v/>
      </c>
      <c r="I11938" s="10" t="str">
        <f>IFERROR(VLOOKUP(D11938,Rooms[[الشقة]:[وصف]],4,FALSE),"")</f>
        <v/>
      </c>
      <c r="K11938" s="16" t="str">
        <f t="shared" si="373"/>
        <v/>
      </c>
    </row>
    <row r="11939" spans="2:11" x14ac:dyDescent="0.2">
      <c r="B11939" s="10" t="str">
        <f t="shared" si="372"/>
        <v/>
      </c>
      <c r="C11939" s="30"/>
      <c r="H11939" s="10" t="str">
        <f>IFERROR(IF(INDEX(Rooms[اعتماد القيمة],MATCH(الحجز!$D11939,Rooms[الشقة],0),1)&lt;=الحجز!$C11939,((INDEX(Rooms[القيمة],MATCH(الحجز!$D11939,Rooms[الشقة],0),1)*الحجز!$E11939)+G11939)-F11939,الحجز!$H11939),"")</f>
        <v/>
      </c>
      <c r="I11939" s="10" t="str">
        <f>IFERROR(VLOOKUP(D11939,Rooms[[الشقة]:[وصف]],4,FALSE),"")</f>
        <v/>
      </c>
      <c r="K11939" s="16" t="str">
        <f t="shared" si="373"/>
        <v/>
      </c>
    </row>
    <row r="11940" spans="2:11" x14ac:dyDescent="0.2">
      <c r="B11940" s="10" t="str">
        <f t="shared" si="372"/>
        <v/>
      </c>
      <c r="C11940" s="30"/>
      <c r="H11940" s="10" t="str">
        <f>IFERROR(IF(INDEX(Rooms[اعتماد القيمة],MATCH(الحجز!$D11940,Rooms[الشقة],0),1)&lt;=الحجز!$C11940,((INDEX(Rooms[القيمة],MATCH(الحجز!$D11940,Rooms[الشقة],0),1)*الحجز!$E11940)+G11940)-F11940,الحجز!$H11940),"")</f>
        <v/>
      </c>
      <c r="I11940" s="10" t="str">
        <f>IFERROR(VLOOKUP(D11940,Rooms[[الشقة]:[وصف]],4,FALSE),"")</f>
        <v/>
      </c>
      <c r="K11940" s="16" t="str">
        <f t="shared" si="373"/>
        <v/>
      </c>
    </row>
    <row r="11941" spans="2:11" x14ac:dyDescent="0.2">
      <c r="B11941" s="10" t="str">
        <f t="shared" si="372"/>
        <v/>
      </c>
      <c r="C11941" s="30"/>
      <c r="H11941" s="10" t="str">
        <f>IFERROR(IF(INDEX(Rooms[اعتماد القيمة],MATCH(الحجز!$D11941,Rooms[الشقة],0),1)&lt;=الحجز!$C11941,((INDEX(Rooms[القيمة],MATCH(الحجز!$D11941,Rooms[الشقة],0),1)*الحجز!$E11941)+G11941)-F11941,الحجز!$H11941),"")</f>
        <v/>
      </c>
      <c r="I11941" s="10" t="str">
        <f>IFERROR(VLOOKUP(D11941,Rooms[[الشقة]:[وصف]],4,FALSE),"")</f>
        <v/>
      </c>
      <c r="K11941" s="16" t="str">
        <f t="shared" si="373"/>
        <v/>
      </c>
    </row>
    <row r="11942" spans="2:11" x14ac:dyDescent="0.2">
      <c r="B11942" s="10" t="str">
        <f t="shared" si="372"/>
        <v/>
      </c>
      <c r="C11942" s="30"/>
      <c r="H11942" s="10" t="str">
        <f>IFERROR(IF(INDEX(Rooms[اعتماد القيمة],MATCH(الحجز!$D11942,Rooms[الشقة],0),1)&lt;=الحجز!$C11942,((INDEX(Rooms[القيمة],MATCH(الحجز!$D11942,Rooms[الشقة],0),1)*الحجز!$E11942)+G11942)-F11942,الحجز!$H11942),"")</f>
        <v/>
      </c>
      <c r="I11942" s="10" t="str">
        <f>IFERROR(VLOOKUP(D11942,Rooms[[الشقة]:[وصف]],4,FALSE),"")</f>
        <v/>
      </c>
      <c r="K11942" s="16" t="str">
        <f t="shared" si="373"/>
        <v/>
      </c>
    </row>
    <row r="11943" spans="2:11" x14ac:dyDescent="0.2">
      <c r="B11943" s="10" t="str">
        <f t="shared" si="372"/>
        <v/>
      </c>
      <c r="C11943" s="30"/>
      <c r="H11943" s="10" t="str">
        <f>IFERROR(IF(INDEX(Rooms[اعتماد القيمة],MATCH(الحجز!$D11943,Rooms[الشقة],0),1)&lt;=الحجز!$C11943,((INDEX(Rooms[القيمة],MATCH(الحجز!$D11943,Rooms[الشقة],0),1)*الحجز!$E11943)+G11943)-F11943,الحجز!$H11943),"")</f>
        <v/>
      </c>
      <c r="I11943" s="10" t="str">
        <f>IFERROR(VLOOKUP(D11943,Rooms[[الشقة]:[وصف]],4,FALSE),"")</f>
        <v/>
      </c>
      <c r="K11943" s="16" t="str">
        <f t="shared" si="373"/>
        <v/>
      </c>
    </row>
    <row r="11944" spans="2:11" x14ac:dyDescent="0.2">
      <c r="B11944" s="10" t="str">
        <f t="shared" si="372"/>
        <v/>
      </c>
      <c r="C11944" s="30"/>
      <c r="H11944" s="10" t="str">
        <f>IFERROR(IF(INDEX(Rooms[اعتماد القيمة],MATCH(الحجز!$D11944,Rooms[الشقة],0),1)&lt;=الحجز!$C11944,((INDEX(Rooms[القيمة],MATCH(الحجز!$D11944,Rooms[الشقة],0),1)*الحجز!$E11944)+G11944)-F11944,الحجز!$H11944),"")</f>
        <v/>
      </c>
      <c r="I11944" s="10" t="str">
        <f>IFERROR(VLOOKUP(D11944,Rooms[[الشقة]:[وصف]],4,FALSE),"")</f>
        <v/>
      </c>
      <c r="K11944" s="16" t="str">
        <f t="shared" si="373"/>
        <v/>
      </c>
    </row>
    <row r="11945" spans="2:11" x14ac:dyDescent="0.2">
      <c r="B11945" s="10" t="str">
        <f t="shared" si="372"/>
        <v/>
      </c>
      <c r="C11945" s="30"/>
      <c r="H11945" s="10" t="str">
        <f>IFERROR(IF(INDEX(Rooms[اعتماد القيمة],MATCH(الحجز!$D11945,Rooms[الشقة],0),1)&lt;=الحجز!$C11945,((INDEX(Rooms[القيمة],MATCH(الحجز!$D11945,Rooms[الشقة],0),1)*الحجز!$E11945)+G11945)-F11945,الحجز!$H11945),"")</f>
        <v/>
      </c>
      <c r="I11945" s="10" t="str">
        <f>IFERROR(VLOOKUP(D11945,Rooms[[الشقة]:[وصف]],4,FALSE),"")</f>
        <v/>
      </c>
      <c r="K11945" s="16" t="str">
        <f t="shared" si="373"/>
        <v/>
      </c>
    </row>
    <row r="11946" spans="2:11" x14ac:dyDescent="0.2">
      <c r="B11946" s="10" t="str">
        <f t="shared" si="372"/>
        <v/>
      </c>
      <c r="C11946" s="30"/>
      <c r="H11946" s="10" t="str">
        <f>IFERROR(IF(INDEX(Rooms[اعتماد القيمة],MATCH(الحجز!$D11946,Rooms[الشقة],0),1)&lt;=الحجز!$C11946,((INDEX(Rooms[القيمة],MATCH(الحجز!$D11946,Rooms[الشقة],0),1)*الحجز!$E11946)+G11946)-F11946,الحجز!$H11946),"")</f>
        <v/>
      </c>
      <c r="I11946" s="10" t="str">
        <f>IFERROR(VLOOKUP(D11946,Rooms[[الشقة]:[وصف]],4,FALSE),"")</f>
        <v/>
      </c>
      <c r="K11946" s="16" t="str">
        <f t="shared" si="373"/>
        <v/>
      </c>
    </row>
    <row r="11947" spans="2:11" x14ac:dyDescent="0.2">
      <c r="B11947" s="10" t="str">
        <f t="shared" si="372"/>
        <v/>
      </c>
      <c r="C11947" s="30"/>
      <c r="H11947" s="10" t="str">
        <f>IFERROR(IF(INDEX(Rooms[اعتماد القيمة],MATCH(الحجز!$D11947,Rooms[الشقة],0),1)&lt;=الحجز!$C11947,((INDEX(Rooms[القيمة],MATCH(الحجز!$D11947,Rooms[الشقة],0),1)*الحجز!$E11947)+G11947)-F11947,الحجز!$H11947),"")</f>
        <v/>
      </c>
      <c r="I11947" s="10" t="str">
        <f>IFERROR(VLOOKUP(D11947,Rooms[[الشقة]:[وصف]],4,FALSE),"")</f>
        <v/>
      </c>
      <c r="K11947" s="16" t="str">
        <f t="shared" si="373"/>
        <v/>
      </c>
    </row>
    <row r="11948" spans="2:11" x14ac:dyDescent="0.2">
      <c r="B11948" s="10" t="str">
        <f t="shared" si="372"/>
        <v/>
      </c>
      <c r="C11948" s="30"/>
      <c r="H11948" s="10" t="str">
        <f>IFERROR(IF(INDEX(Rooms[اعتماد القيمة],MATCH(الحجز!$D11948,Rooms[الشقة],0),1)&lt;=الحجز!$C11948,((INDEX(Rooms[القيمة],MATCH(الحجز!$D11948,Rooms[الشقة],0),1)*الحجز!$E11948)+G11948)-F11948,الحجز!$H11948),"")</f>
        <v/>
      </c>
      <c r="I11948" s="10" t="str">
        <f>IFERROR(VLOOKUP(D11948,Rooms[[الشقة]:[وصف]],4,FALSE),"")</f>
        <v/>
      </c>
      <c r="K11948" s="16" t="str">
        <f t="shared" si="373"/>
        <v/>
      </c>
    </row>
    <row r="11949" spans="2:11" x14ac:dyDescent="0.2">
      <c r="B11949" s="10" t="str">
        <f t="shared" si="372"/>
        <v/>
      </c>
      <c r="C11949" s="30"/>
      <c r="H11949" s="10" t="str">
        <f>IFERROR(IF(INDEX(Rooms[اعتماد القيمة],MATCH(الحجز!$D11949,Rooms[الشقة],0),1)&lt;=الحجز!$C11949,((INDEX(Rooms[القيمة],MATCH(الحجز!$D11949,Rooms[الشقة],0),1)*الحجز!$E11949)+G11949)-F11949,الحجز!$H11949),"")</f>
        <v/>
      </c>
      <c r="I11949" s="10" t="str">
        <f>IFERROR(VLOOKUP(D11949,Rooms[[الشقة]:[وصف]],4,FALSE),"")</f>
        <v/>
      </c>
      <c r="K11949" s="16" t="str">
        <f t="shared" si="373"/>
        <v/>
      </c>
    </row>
    <row r="11950" spans="2:11" x14ac:dyDescent="0.2">
      <c r="B11950" s="10" t="str">
        <f t="shared" si="372"/>
        <v/>
      </c>
      <c r="C11950" s="30"/>
      <c r="H11950" s="10" t="str">
        <f>IFERROR(IF(INDEX(Rooms[اعتماد القيمة],MATCH(الحجز!$D11950,Rooms[الشقة],0),1)&lt;=الحجز!$C11950,((INDEX(Rooms[القيمة],MATCH(الحجز!$D11950,Rooms[الشقة],0),1)*الحجز!$E11950)+G11950)-F11950,الحجز!$H11950),"")</f>
        <v/>
      </c>
      <c r="I11950" s="10" t="str">
        <f>IFERROR(VLOOKUP(D11950,Rooms[[الشقة]:[وصف]],4,FALSE),"")</f>
        <v/>
      </c>
      <c r="K11950" s="16" t="str">
        <f t="shared" si="373"/>
        <v/>
      </c>
    </row>
    <row r="11951" spans="2:11" x14ac:dyDescent="0.2">
      <c r="B11951" s="10" t="str">
        <f t="shared" si="372"/>
        <v/>
      </c>
      <c r="C11951" s="30"/>
      <c r="H11951" s="10" t="str">
        <f>IFERROR(IF(INDEX(Rooms[اعتماد القيمة],MATCH(الحجز!$D11951,Rooms[الشقة],0),1)&lt;=الحجز!$C11951,((INDEX(Rooms[القيمة],MATCH(الحجز!$D11951,Rooms[الشقة],0),1)*الحجز!$E11951)+G11951)-F11951,الحجز!$H11951),"")</f>
        <v/>
      </c>
      <c r="I11951" s="10" t="str">
        <f>IFERROR(VLOOKUP(D11951,Rooms[[الشقة]:[وصف]],4,FALSE),"")</f>
        <v/>
      </c>
      <c r="K11951" s="16" t="str">
        <f t="shared" si="373"/>
        <v/>
      </c>
    </row>
    <row r="11952" spans="2:11" x14ac:dyDescent="0.2">
      <c r="B11952" s="10" t="str">
        <f t="shared" si="372"/>
        <v/>
      </c>
      <c r="C11952" s="30"/>
      <c r="H11952" s="10" t="str">
        <f>IFERROR(IF(INDEX(Rooms[اعتماد القيمة],MATCH(الحجز!$D11952,Rooms[الشقة],0),1)&lt;=الحجز!$C11952,((INDEX(Rooms[القيمة],MATCH(الحجز!$D11952,Rooms[الشقة],0),1)*الحجز!$E11952)+G11952)-F11952,الحجز!$H11952),"")</f>
        <v/>
      </c>
      <c r="I11952" s="10" t="str">
        <f>IFERROR(VLOOKUP(D11952,Rooms[[الشقة]:[وصف]],4,FALSE),"")</f>
        <v/>
      </c>
      <c r="K11952" s="16" t="str">
        <f t="shared" si="373"/>
        <v/>
      </c>
    </row>
    <row r="11953" spans="2:11" x14ac:dyDescent="0.2">
      <c r="B11953" s="10" t="str">
        <f t="shared" si="372"/>
        <v/>
      </c>
      <c r="C11953" s="30"/>
      <c r="H11953" s="10" t="str">
        <f>IFERROR(IF(INDEX(Rooms[اعتماد القيمة],MATCH(الحجز!$D11953,Rooms[الشقة],0),1)&lt;=الحجز!$C11953,((INDEX(Rooms[القيمة],MATCH(الحجز!$D11953,Rooms[الشقة],0),1)*الحجز!$E11953)+G11953)-F11953,الحجز!$H11953),"")</f>
        <v/>
      </c>
      <c r="I11953" s="10" t="str">
        <f>IFERROR(VLOOKUP(D11953,Rooms[[الشقة]:[وصف]],4,FALSE),"")</f>
        <v/>
      </c>
      <c r="K11953" s="16" t="str">
        <f t="shared" si="373"/>
        <v/>
      </c>
    </row>
    <row r="11954" spans="2:11" x14ac:dyDescent="0.2">
      <c r="B11954" s="10" t="str">
        <f t="shared" si="372"/>
        <v/>
      </c>
      <c r="C11954" s="30"/>
      <c r="H11954" s="10" t="str">
        <f>IFERROR(IF(INDEX(Rooms[اعتماد القيمة],MATCH(الحجز!$D11954,Rooms[الشقة],0),1)&lt;=الحجز!$C11954,((INDEX(Rooms[القيمة],MATCH(الحجز!$D11954,Rooms[الشقة],0),1)*الحجز!$E11954)+G11954)-F11954,الحجز!$H11954),"")</f>
        <v/>
      </c>
      <c r="I11954" s="10" t="str">
        <f>IFERROR(VLOOKUP(D11954,Rooms[[الشقة]:[وصف]],4,FALSE),"")</f>
        <v/>
      </c>
      <c r="K11954" s="16" t="str">
        <f t="shared" si="373"/>
        <v/>
      </c>
    </row>
    <row r="11955" spans="2:11" x14ac:dyDescent="0.2">
      <c r="B11955" s="10" t="str">
        <f t="shared" si="372"/>
        <v/>
      </c>
      <c r="C11955" s="30"/>
      <c r="H11955" s="10" t="str">
        <f>IFERROR(IF(INDEX(Rooms[اعتماد القيمة],MATCH(الحجز!$D11955,Rooms[الشقة],0),1)&lt;=الحجز!$C11955,((INDEX(Rooms[القيمة],MATCH(الحجز!$D11955,Rooms[الشقة],0),1)*الحجز!$E11955)+G11955)-F11955,الحجز!$H11955),"")</f>
        <v/>
      </c>
      <c r="I11955" s="10" t="str">
        <f>IFERROR(VLOOKUP(D11955,Rooms[[الشقة]:[وصف]],4,FALSE),"")</f>
        <v/>
      </c>
      <c r="K11955" s="16" t="str">
        <f t="shared" si="373"/>
        <v/>
      </c>
    </row>
    <row r="11956" spans="2:11" x14ac:dyDescent="0.2">
      <c r="B11956" s="10" t="str">
        <f t="shared" si="372"/>
        <v/>
      </c>
      <c r="C11956" s="30"/>
      <c r="H11956" s="10" t="str">
        <f>IFERROR(IF(INDEX(Rooms[اعتماد القيمة],MATCH(الحجز!$D11956,Rooms[الشقة],0),1)&lt;=الحجز!$C11956,((INDEX(Rooms[القيمة],MATCH(الحجز!$D11956,Rooms[الشقة],0),1)*الحجز!$E11956)+G11956)-F11956,الحجز!$H11956),"")</f>
        <v/>
      </c>
      <c r="I11956" s="10" t="str">
        <f>IFERROR(VLOOKUP(D11956,Rooms[[الشقة]:[وصف]],4,FALSE),"")</f>
        <v/>
      </c>
      <c r="K11956" s="16" t="str">
        <f t="shared" si="373"/>
        <v/>
      </c>
    </row>
    <row r="11957" spans="2:11" x14ac:dyDescent="0.2">
      <c r="B11957" s="10" t="str">
        <f t="shared" si="372"/>
        <v/>
      </c>
      <c r="C11957" s="30"/>
      <c r="H11957" s="10" t="str">
        <f>IFERROR(IF(INDEX(Rooms[اعتماد القيمة],MATCH(الحجز!$D11957,Rooms[الشقة],0),1)&lt;=الحجز!$C11957,((INDEX(Rooms[القيمة],MATCH(الحجز!$D11957,Rooms[الشقة],0),1)*الحجز!$E11957)+G11957)-F11957,الحجز!$H11957),"")</f>
        <v/>
      </c>
      <c r="I11957" s="10" t="str">
        <f>IFERROR(VLOOKUP(D11957,Rooms[[الشقة]:[وصف]],4,FALSE),"")</f>
        <v/>
      </c>
      <c r="K11957" s="16" t="str">
        <f t="shared" si="373"/>
        <v/>
      </c>
    </row>
    <row r="11958" spans="2:11" x14ac:dyDescent="0.2">
      <c r="B11958" s="10" t="str">
        <f t="shared" si="372"/>
        <v/>
      </c>
      <c r="C11958" s="30"/>
      <c r="H11958" s="10" t="str">
        <f>IFERROR(IF(INDEX(Rooms[اعتماد القيمة],MATCH(الحجز!$D11958,Rooms[الشقة],0),1)&lt;=الحجز!$C11958,((INDEX(Rooms[القيمة],MATCH(الحجز!$D11958,Rooms[الشقة],0),1)*الحجز!$E11958)+G11958)-F11958,الحجز!$H11958),"")</f>
        <v/>
      </c>
      <c r="I11958" s="10" t="str">
        <f>IFERROR(VLOOKUP(D11958,Rooms[[الشقة]:[وصف]],4,FALSE),"")</f>
        <v/>
      </c>
      <c r="K11958" s="16" t="str">
        <f t="shared" si="373"/>
        <v/>
      </c>
    </row>
    <row r="11959" spans="2:11" x14ac:dyDescent="0.2">
      <c r="B11959" s="10" t="str">
        <f t="shared" si="372"/>
        <v/>
      </c>
      <c r="C11959" s="30"/>
      <c r="H11959" s="10" t="str">
        <f>IFERROR(IF(INDEX(Rooms[اعتماد القيمة],MATCH(الحجز!$D11959,Rooms[الشقة],0),1)&lt;=الحجز!$C11959,((INDEX(Rooms[القيمة],MATCH(الحجز!$D11959,Rooms[الشقة],0),1)*الحجز!$E11959)+G11959)-F11959,الحجز!$H11959),"")</f>
        <v/>
      </c>
      <c r="I11959" s="10" t="str">
        <f>IFERROR(VLOOKUP(D11959,Rooms[[الشقة]:[وصف]],4,FALSE),"")</f>
        <v/>
      </c>
      <c r="K11959" s="16" t="str">
        <f t="shared" si="373"/>
        <v/>
      </c>
    </row>
    <row r="11960" spans="2:11" x14ac:dyDescent="0.2">
      <c r="B11960" s="10" t="str">
        <f t="shared" si="372"/>
        <v/>
      </c>
      <c r="C11960" s="30"/>
      <c r="H11960" s="10" t="str">
        <f>IFERROR(IF(INDEX(Rooms[اعتماد القيمة],MATCH(الحجز!$D11960,Rooms[الشقة],0),1)&lt;=الحجز!$C11960,((INDEX(Rooms[القيمة],MATCH(الحجز!$D11960,Rooms[الشقة],0),1)*الحجز!$E11960)+G11960)-F11960,الحجز!$H11960),"")</f>
        <v/>
      </c>
      <c r="I11960" s="10" t="str">
        <f>IFERROR(VLOOKUP(D11960,Rooms[[الشقة]:[وصف]],4,FALSE),"")</f>
        <v/>
      </c>
      <c r="K11960" s="16" t="str">
        <f t="shared" si="373"/>
        <v/>
      </c>
    </row>
    <row r="11961" spans="2:11" x14ac:dyDescent="0.2">
      <c r="B11961" s="10" t="str">
        <f t="shared" si="372"/>
        <v/>
      </c>
      <c r="C11961" s="30"/>
      <c r="H11961" s="10" t="str">
        <f>IFERROR(IF(INDEX(Rooms[اعتماد القيمة],MATCH(الحجز!$D11961,Rooms[الشقة],0),1)&lt;=الحجز!$C11961,((INDEX(Rooms[القيمة],MATCH(الحجز!$D11961,Rooms[الشقة],0),1)*الحجز!$E11961)+G11961)-F11961,الحجز!$H11961),"")</f>
        <v/>
      </c>
      <c r="I11961" s="10" t="str">
        <f>IFERROR(VLOOKUP(D11961,Rooms[[الشقة]:[وصف]],4,FALSE),"")</f>
        <v/>
      </c>
      <c r="K11961" s="16" t="str">
        <f t="shared" si="373"/>
        <v/>
      </c>
    </row>
    <row r="11962" spans="2:11" x14ac:dyDescent="0.2">
      <c r="B11962" s="10" t="str">
        <f t="shared" si="372"/>
        <v/>
      </c>
      <c r="C11962" s="30"/>
      <c r="H11962" s="10" t="str">
        <f>IFERROR(IF(INDEX(Rooms[اعتماد القيمة],MATCH(الحجز!$D11962,Rooms[الشقة],0),1)&lt;=الحجز!$C11962,((INDEX(Rooms[القيمة],MATCH(الحجز!$D11962,Rooms[الشقة],0),1)*الحجز!$E11962)+G11962)-F11962,الحجز!$H11962),"")</f>
        <v/>
      </c>
      <c r="I11962" s="10" t="str">
        <f>IFERROR(VLOOKUP(D11962,Rooms[[الشقة]:[وصف]],4,FALSE),"")</f>
        <v/>
      </c>
      <c r="K11962" s="16" t="str">
        <f t="shared" si="373"/>
        <v/>
      </c>
    </row>
    <row r="11963" spans="2:11" x14ac:dyDescent="0.2">
      <c r="B11963" s="10" t="str">
        <f t="shared" si="372"/>
        <v/>
      </c>
      <c r="C11963" s="30"/>
      <c r="H11963" s="10" t="str">
        <f>IFERROR(IF(INDEX(Rooms[اعتماد القيمة],MATCH(الحجز!$D11963,Rooms[الشقة],0),1)&lt;=الحجز!$C11963,((INDEX(Rooms[القيمة],MATCH(الحجز!$D11963,Rooms[الشقة],0),1)*الحجز!$E11963)+G11963)-F11963,الحجز!$H11963),"")</f>
        <v/>
      </c>
      <c r="I11963" s="10" t="str">
        <f>IFERROR(VLOOKUP(D11963,Rooms[[الشقة]:[وصف]],4,FALSE),"")</f>
        <v/>
      </c>
      <c r="K11963" s="16" t="str">
        <f t="shared" si="373"/>
        <v/>
      </c>
    </row>
    <row r="11964" spans="2:11" x14ac:dyDescent="0.2">
      <c r="B11964" s="10" t="str">
        <f t="shared" si="372"/>
        <v/>
      </c>
      <c r="C11964" s="30"/>
      <c r="H11964" s="10" t="str">
        <f>IFERROR(IF(INDEX(Rooms[اعتماد القيمة],MATCH(الحجز!$D11964,Rooms[الشقة],0),1)&lt;=الحجز!$C11964,((INDEX(Rooms[القيمة],MATCH(الحجز!$D11964,Rooms[الشقة],0),1)*الحجز!$E11964)+G11964)-F11964,الحجز!$H11964),"")</f>
        <v/>
      </c>
      <c r="I11964" s="10" t="str">
        <f>IFERROR(VLOOKUP(D11964,Rooms[[الشقة]:[وصف]],4,FALSE),"")</f>
        <v/>
      </c>
      <c r="K11964" s="16" t="str">
        <f t="shared" si="373"/>
        <v/>
      </c>
    </row>
    <row r="11965" spans="2:11" x14ac:dyDescent="0.2">
      <c r="B11965" s="10" t="str">
        <f t="shared" si="372"/>
        <v/>
      </c>
      <c r="C11965" s="30"/>
      <c r="H11965" s="10" t="str">
        <f>IFERROR(IF(INDEX(Rooms[اعتماد القيمة],MATCH(الحجز!$D11965,Rooms[الشقة],0),1)&lt;=الحجز!$C11965,((INDEX(Rooms[القيمة],MATCH(الحجز!$D11965,Rooms[الشقة],0),1)*الحجز!$E11965)+G11965)-F11965,الحجز!$H11965),"")</f>
        <v/>
      </c>
      <c r="I11965" s="10" t="str">
        <f>IFERROR(VLOOKUP(D11965,Rooms[[الشقة]:[وصف]],4,FALSE),"")</f>
        <v/>
      </c>
      <c r="K11965" s="16" t="str">
        <f t="shared" si="373"/>
        <v/>
      </c>
    </row>
    <row r="11966" spans="2:11" x14ac:dyDescent="0.2">
      <c r="B11966" s="10" t="str">
        <f t="shared" si="372"/>
        <v/>
      </c>
      <c r="C11966" s="30"/>
      <c r="H11966" s="10" t="str">
        <f>IFERROR(IF(INDEX(Rooms[اعتماد القيمة],MATCH(الحجز!$D11966,Rooms[الشقة],0),1)&lt;=الحجز!$C11966,((INDEX(Rooms[القيمة],MATCH(الحجز!$D11966,Rooms[الشقة],0),1)*الحجز!$E11966)+G11966)-F11966,الحجز!$H11966),"")</f>
        <v/>
      </c>
      <c r="I11966" s="10" t="str">
        <f>IFERROR(VLOOKUP(D11966,Rooms[[الشقة]:[وصف]],4,FALSE),"")</f>
        <v/>
      </c>
      <c r="K11966" s="16" t="str">
        <f t="shared" si="373"/>
        <v/>
      </c>
    </row>
    <row r="11967" spans="2:11" x14ac:dyDescent="0.2">
      <c r="B11967" s="10" t="str">
        <f t="shared" si="372"/>
        <v/>
      </c>
      <c r="C11967" s="30"/>
      <c r="H11967" s="10" t="str">
        <f>IFERROR(IF(INDEX(Rooms[اعتماد القيمة],MATCH(الحجز!$D11967,Rooms[الشقة],0),1)&lt;=الحجز!$C11967,((INDEX(Rooms[القيمة],MATCH(الحجز!$D11967,Rooms[الشقة],0),1)*الحجز!$E11967)+G11967)-F11967,الحجز!$H11967),"")</f>
        <v/>
      </c>
      <c r="I11967" s="10" t="str">
        <f>IFERROR(VLOOKUP(D11967,Rooms[[الشقة]:[وصف]],4,FALSE),"")</f>
        <v/>
      </c>
      <c r="K11967" s="16" t="str">
        <f t="shared" si="373"/>
        <v/>
      </c>
    </row>
    <row r="11968" spans="2:11" x14ac:dyDescent="0.2">
      <c r="B11968" s="10" t="str">
        <f t="shared" si="372"/>
        <v/>
      </c>
      <c r="C11968" s="30"/>
      <c r="H11968" s="10" t="str">
        <f>IFERROR(IF(INDEX(Rooms[اعتماد القيمة],MATCH(الحجز!$D11968,Rooms[الشقة],0),1)&lt;=الحجز!$C11968,((INDEX(Rooms[القيمة],MATCH(الحجز!$D11968,Rooms[الشقة],0),1)*الحجز!$E11968)+G11968)-F11968,الحجز!$H11968),"")</f>
        <v/>
      </c>
      <c r="I11968" s="10" t="str">
        <f>IFERROR(VLOOKUP(D11968,Rooms[[الشقة]:[وصف]],4,FALSE),"")</f>
        <v/>
      </c>
      <c r="K11968" s="16" t="str">
        <f t="shared" si="373"/>
        <v/>
      </c>
    </row>
    <row r="11969" spans="2:11" x14ac:dyDescent="0.2">
      <c r="B11969" s="10" t="str">
        <f t="shared" si="372"/>
        <v/>
      </c>
      <c r="C11969" s="30"/>
      <c r="H11969" s="10" t="str">
        <f>IFERROR(IF(INDEX(Rooms[اعتماد القيمة],MATCH(الحجز!$D11969,Rooms[الشقة],0),1)&lt;=الحجز!$C11969,((INDEX(Rooms[القيمة],MATCH(الحجز!$D11969,Rooms[الشقة],0),1)*الحجز!$E11969)+G11969)-F11969,الحجز!$H11969),"")</f>
        <v/>
      </c>
      <c r="I11969" s="10" t="str">
        <f>IFERROR(VLOOKUP(D11969,Rooms[[الشقة]:[وصف]],4,FALSE),"")</f>
        <v/>
      </c>
      <c r="K11969" s="16" t="str">
        <f t="shared" si="373"/>
        <v/>
      </c>
    </row>
    <row r="11970" spans="2:11" x14ac:dyDescent="0.2">
      <c r="B11970" s="10" t="str">
        <f t="shared" si="372"/>
        <v/>
      </c>
      <c r="C11970" s="30"/>
      <c r="H11970" s="10" t="str">
        <f>IFERROR(IF(INDEX(Rooms[اعتماد القيمة],MATCH(الحجز!$D11970,Rooms[الشقة],0),1)&lt;=الحجز!$C11970,((INDEX(Rooms[القيمة],MATCH(الحجز!$D11970,Rooms[الشقة],0),1)*الحجز!$E11970)+G11970)-F11970,الحجز!$H11970),"")</f>
        <v/>
      </c>
      <c r="I11970" s="10" t="str">
        <f>IFERROR(VLOOKUP(D11970,Rooms[[الشقة]:[وصف]],4,FALSE),"")</f>
        <v/>
      </c>
      <c r="K11970" s="16" t="str">
        <f t="shared" si="373"/>
        <v/>
      </c>
    </row>
    <row r="11971" spans="2:11" x14ac:dyDescent="0.2">
      <c r="B11971" s="10" t="str">
        <f t="shared" si="372"/>
        <v/>
      </c>
      <c r="C11971" s="30"/>
      <c r="H11971" s="10" t="str">
        <f>IFERROR(IF(INDEX(Rooms[اعتماد القيمة],MATCH(الحجز!$D11971,Rooms[الشقة],0),1)&lt;=الحجز!$C11971,((INDEX(Rooms[القيمة],MATCH(الحجز!$D11971,Rooms[الشقة],0),1)*الحجز!$E11971)+G11971)-F11971,الحجز!$H11971),"")</f>
        <v/>
      </c>
      <c r="I11971" s="10" t="str">
        <f>IFERROR(VLOOKUP(D11971,Rooms[[الشقة]:[وصف]],4,FALSE),"")</f>
        <v/>
      </c>
      <c r="K11971" s="16" t="str">
        <f t="shared" si="373"/>
        <v/>
      </c>
    </row>
    <row r="11972" spans="2:11" x14ac:dyDescent="0.2">
      <c r="B11972" s="10" t="str">
        <f t="shared" si="372"/>
        <v/>
      </c>
      <c r="C11972" s="30"/>
      <c r="H11972" s="10" t="str">
        <f>IFERROR(IF(INDEX(Rooms[اعتماد القيمة],MATCH(الحجز!$D11972,Rooms[الشقة],0),1)&lt;=الحجز!$C11972,((INDEX(Rooms[القيمة],MATCH(الحجز!$D11972,Rooms[الشقة],0),1)*الحجز!$E11972)+G11972)-F11972,الحجز!$H11972),"")</f>
        <v/>
      </c>
      <c r="I11972" s="10" t="str">
        <f>IFERROR(VLOOKUP(D11972,Rooms[[الشقة]:[وصف]],4,FALSE),"")</f>
        <v/>
      </c>
      <c r="K11972" s="16" t="str">
        <f t="shared" si="373"/>
        <v/>
      </c>
    </row>
    <row r="11973" spans="2:11" x14ac:dyDescent="0.2">
      <c r="B11973" s="10" t="str">
        <f t="shared" ref="B11973:B12036" si="374">IF(C11973&lt;&gt;"",ROW(A11970),"")</f>
        <v/>
      </c>
      <c r="C11973" s="30"/>
      <c r="H11973" s="10" t="str">
        <f>IFERROR(IF(INDEX(Rooms[اعتماد القيمة],MATCH(الحجز!$D11973,Rooms[الشقة],0),1)&lt;=الحجز!$C11973,((INDEX(Rooms[القيمة],MATCH(الحجز!$D11973,Rooms[الشقة],0),1)*الحجز!$E11973)+G11973)-F11973,الحجز!$H11973),"")</f>
        <v/>
      </c>
      <c r="I11973" s="10" t="str">
        <f>IFERROR(VLOOKUP(D11973,Rooms[[الشقة]:[وصف]],4,FALSE),"")</f>
        <v/>
      </c>
      <c r="K11973" s="16" t="str">
        <f t="shared" ref="K11973:K12036" si="375">IF(AND(E11973="",C11973=""),"",C11973+(IF(E11973&lt;1,E11973,(E11973-1))))</f>
        <v/>
      </c>
    </row>
    <row r="11974" spans="2:11" x14ac:dyDescent="0.2">
      <c r="B11974" s="10" t="str">
        <f t="shared" si="374"/>
        <v/>
      </c>
      <c r="C11974" s="30"/>
      <c r="H11974" s="10" t="str">
        <f>IFERROR(IF(INDEX(Rooms[اعتماد القيمة],MATCH(الحجز!$D11974,Rooms[الشقة],0),1)&lt;=الحجز!$C11974,((INDEX(Rooms[القيمة],MATCH(الحجز!$D11974,Rooms[الشقة],0),1)*الحجز!$E11974)+G11974)-F11974,الحجز!$H11974),"")</f>
        <v/>
      </c>
      <c r="I11974" s="10" t="str">
        <f>IFERROR(VLOOKUP(D11974,Rooms[[الشقة]:[وصف]],4,FALSE),"")</f>
        <v/>
      </c>
      <c r="K11974" s="16" t="str">
        <f t="shared" si="375"/>
        <v/>
      </c>
    </row>
    <row r="11975" spans="2:11" x14ac:dyDescent="0.2">
      <c r="B11975" s="10" t="str">
        <f t="shared" si="374"/>
        <v/>
      </c>
      <c r="C11975" s="30"/>
      <c r="H11975" s="10" t="str">
        <f>IFERROR(IF(INDEX(Rooms[اعتماد القيمة],MATCH(الحجز!$D11975,Rooms[الشقة],0),1)&lt;=الحجز!$C11975,((INDEX(Rooms[القيمة],MATCH(الحجز!$D11975,Rooms[الشقة],0),1)*الحجز!$E11975)+G11975)-F11975,الحجز!$H11975),"")</f>
        <v/>
      </c>
      <c r="I11975" s="10" t="str">
        <f>IFERROR(VLOOKUP(D11975,Rooms[[الشقة]:[وصف]],4,FALSE),"")</f>
        <v/>
      </c>
      <c r="K11975" s="16" t="str">
        <f t="shared" si="375"/>
        <v/>
      </c>
    </row>
    <row r="11976" spans="2:11" x14ac:dyDescent="0.2">
      <c r="B11976" s="10" t="str">
        <f t="shared" si="374"/>
        <v/>
      </c>
      <c r="C11976" s="30"/>
      <c r="H11976" s="10" t="str">
        <f>IFERROR(IF(INDEX(Rooms[اعتماد القيمة],MATCH(الحجز!$D11976,Rooms[الشقة],0),1)&lt;=الحجز!$C11976,((INDEX(Rooms[القيمة],MATCH(الحجز!$D11976,Rooms[الشقة],0),1)*الحجز!$E11976)+G11976)-F11976,الحجز!$H11976),"")</f>
        <v/>
      </c>
      <c r="I11976" s="10" t="str">
        <f>IFERROR(VLOOKUP(D11976,Rooms[[الشقة]:[وصف]],4,FALSE),"")</f>
        <v/>
      </c>
      <c r="K11976" s="16" t="str">
        <f t="shared" si="375"/>
        <v/>
      </c>
    </row>
    <row r="11977" spans="2:11" x14ac:dyDescent="0.2">
      <c r="B11977" s="10" t="str">
        <f t="shared" si="374"/>
        <v/>
      </c>
      <c r="C11977" s="30"/>
      <c r="H11977" s="10" t="str">
        <f>IFERROR(IF(INDEX(Rooms[اعتماد القيمة],MATCH(الحجز!$D11977,Rooms[الشقة],0),1)&lt;=الحجز!$C11977,((INDEX(Rooms[القيمة],MATCH(الحجز!$D11977,Rooms[الشقة],0),1)*الحجز!$E11977)+G11977)-F11977,الحجز!$H11977),"")</f>
        <v/>
      </c>
      <c r="I11977" s="10" t="str">
        <f>IFERROR(VLOOKUP(D11977,Rooms[[الشقة]:[وصف]],4,FALSE),"")</f>
        <v/>
      </c>
      <c r="K11977" s="16" t="str">
        <f t="shared" si="375"/>
        <v/>
      </c>
    </row>
    <row r="11978" spans="2:11" x14ac:dyDescent="0.2">
      <c r="B11978" s="10" t="str">
        <f t="shared" si="374"/>
        <v/>
      </c>
      <c r="C11978" s="30"/>
      <c r="H11978" s="10" t="str">
        <f>IFERROR(IF(INDEX(Rooms[اعتماد القيمة],MATCH(الحجز!$D11978,Rooms[الشقة],0),1)&lt;=الحجز!$C11978,((INDEX(Rooms[القيمة],MATCH(الحجز!$D11978,Rooms[الشقة],0),1)*الحجز!$E11978)+G11978)-F11978,الحجز!$H11978),"")</f>
        <v/>
      </c>
      <c r="I11978" s="10" t="str">
        <f>IFERROR(VLOOKUP(D11978,Rooms[[الشقة]:[وصف]],4,FALSE),"")</f>
        <v/>
      </c>
      <c r="K11978" s="16" t="str">
        <f t="shared" si="375"/>
        <v/>
      </c>
    </row>
    <row r="11979" spans="2:11" x14ac:dyDescent="0.2">
      <c r="B11979" s="10" t="str">
        <f t="shared" si="374"/>
        <v/>
      </c>
      <c r="C11979" s="30"/>
      <c r="H11979" s="10" t="str">
        <f>IFERROR(IF(INDEX(Rooms[اعتماد القيمة],MATCH(الحجز!$D11979,Rooms[الشقة],0),1)&lt;=الحجز!$C11979,((INDEX(Rooms[القيمة],MATCH(الحجز!$D11979,Rooms[الشقة],0),1)*الحجز!$E11979)+G11979)-F11979,الحجز!$H11979),"")</f>
        <v/>
      </c>
      <c r="I11979" s="10" t="str">
        <f>IFERROR(VLOOKUP(D11979,Rooms[[الشقة]:[وصف]],4,FALSE),"")</f>
        <v/>
      </c>
      <c r="K11979" s="16" t="str">
        <f t="shared" si="375"/>
        <v/>
      </c>
    </row>
    <row r="11980" spans="2:11" x14ac:dyDescent="0.2">
      <c r="B11980" s="10" t="str">
        <f t="shared" si="374"/>
        <v/>
      </c>
      <c r="C11980" s="30"/>
      <c r="H11980" s="10" t="str">
        <f>IFERROR(IF(INDEX(Rooms[اعتماد القيمة],MATCH(الحجز!$D11980,Rooms[الشقة],0),1)&lt;=الحجز!$C11980,((INDEX(Rooms[القيمة],MATCH(الحجز!$D11980,Rooms[الشقة],0),1)*الحجز!$E11980)+G11980)-F11980,الحجز!$H11980),"")</f>
        <v/>
      </c>
      <c r="I11980" s="10" t="str">
        <f>IFERROR(VLOOKUP(D11980,Rooms[[الشقة]:[وصف]],4,FALSE),"")</f>
        <v/>
      </c>
      <c r="K11980" s="16" t="str">
        <f t="shared" si="375"/>
        <v/>
      </c>
    </row>
    <row r="11981" spans="2:11" x14ac:dyDescent="0.2">
      <c r="B11981" s="10" t="str">
        <f t="shared" si="374"/>
        <v/>
      </c>
      <c r="C11981" s="30"/>
      <c r="H11981" s="10" t="str">
        <f>IFERROR(IF(INDEX(Rooms[اعتماد القيمة],MATCH(الحجز!$D11981,Rooms[الشقة],0),1)&lt;=الحجز!$C11981,((INDEX(Rooms[القيمة],MATCH(الحجز!$D11981,Rooms[الشقة],0),1)*الحجز!$E11981)+G11981)-F11981,الحجز!$H11981),"")</f>
        <v/>
      </c>
      <c r="I11981" s="10" t="str">
        <f>IFERROR(VLOOKUP(D11981,Rooms[[الشقة]:[وصف]],4,FALSE),"")</f>
        <v/>
      </c>
      <c r="K11981" s="16" t="str">
        <f t="shared" si="375"/>
        <v/>
      </c>
    </row>
    <row r="11982" spans="2:11" x14ac:dyDescent="0.2">
      <c r="B11982" s="10" t="str">
        <f t="shared" si="374"/>
        <v/>
      </c>
      <c r="C11982" s="30"/>
      <c r="H11982" s="10" t="str">
        <f>IFERROR(IF(INDEX(Rooms[اعتماد القيمة],MATCH(الحجز!$D11982,Rooms[الشقة],0),1)&lt;=الحجز!$C11982,((INDEX(Rooms[القيمة],MATCH(الحجز!$D11982,Rooms[الشقة],0),1)*الحجز!$E11982)+G11982)-F11982,الحجز!$H11982),"")</f>
        <v/>
      </c>
      <c r="I11982" s="10" t="str">
        <f>IFERROR(VLOOKUP(D11982,Rooms[[الشقة]:[وصف]],4,FALSE),"")</f>
        <v/>
      </c>
      <c r="K11982" s="16" t="str">
        <f t="shared" si="375"/>
        <v/>
      </c>
    </row>
    <row r="11983" spans="2:11" x14ac:dyDescent="0.2">
      <c r="B11983" s="10" t="str">
        <f t="shared" si="374"/>
        <v/>
      </c>
      <c r="C11983" s="30"/>
      <c r="H11983" s="10" t="str">
        <f>IFERROR(IF(INDEX(Rooms[اعتماد القيمة],MATCH(الحجز!$D11983,Rooms[الشقة],0),1)&lt;=الحجز!$C11983,((INDEX(Rooms[القيمة],MATCH(الحجز!$D11983,Rooms[الشقة],0),1)*الحجز!$E11983)+G11983)-F11983,الحجز!$H11983),"")</f>
        <v/>
      </c>
      <c r="I11983" s="10" t="str">
        <f>IFERROR(VLOOKUP(D11983,Rooms[[الشقة]:[وصف]],4,FALSE),"")</f>
        <v/>
      </c>
      <c r="K11983" s="16" t="str">
        <f t="shared" si="375"/>
        <v/>
      </c>
    </row>
    <row r="11984" spans="2:11" x14ac:dyDescent="0.2">
      <c r="B11984" s="10" t="str">
        <f t="shared" si="374"/>
        <v/>
      </c>
      <c r="C11984" s="30"/>
      <c r="H11984" s="10" t="str">
        <f>IFERROR(IF(INDEX(Rooms[اعتماد القيمة],MATCH(الحجز!$D11984,Rooms[الشقة],0),1)&lt;=الحجز!$C11984,((INDEX(Rooms[القيمة],MATCH(الحجز!$D11984,Rooms[الشقة],0),1)*الحجز!$E11984)+G11984)-F11984,الحجز!$H11984),"")</f>
        <v/>
      </c>
      <c r="I11984" s="10" t="str">
        <f>IFERROR(VLOOKUP(D11984,Rooms[[الشقة]:[وصف]],4,FALSE),"")</f>
        <v/>
      </c>
      <c r="K11984" s="16" t="str">
        <f t="shared" si="375"/>
        <v/>
      </c>
    </row>
    <row r="11985" spans="2:11" x14ac:dyDescent="0.2">
      <c r="B11985" s="10" t="str">
        <f t="shared" si="374"/>
        <v/>
      </c>
      <c r="C11985" s="30"/>
      <c r="H11985" s="10" t="str">
        <f>IFERROR(IF(INDEX(Rooms[اعتماد القيمة],MATCH(الحجز!$D11985,Rooms[الشقة],0),1)&lt;=الحجز!$C11985,((INDEX(Rooms[القيمة],MATCH(الحجز!$D11985,Rooms[الشقة],0),1)*الحجز!$E11985)+G11985)-F11985,الحجز!$H11985),"")</f>
        <v/>
      </c>
      <c r="I11985" s="10" t="str">
        <f>IFERROR(VLOOKUP(D11985,Rooms[[الشقة]:[وصف]],4,FALSE),"")</f>
        <v/>
      </c>
      <c r="K11985" s="16" t="str">
        <f t="shared" si="375"/>
        <v/>
      </c>
    </row>
    <row r="11986" spans="2:11" x14ac:dyDescent="0.2">
      <c r="B11986" s="10" t="str">
        <f t="shared" si="374"/>
        <v/>
      </c>
      <c r="C11986" s="30"/>
      <c r="H11986" s="10" t="str">
        <f>IFERROR(IF(INDEX(Rooms[اعتماد القيمة],MATCH(الحجز!$D11986,Rooms[الشقة],0),1)&lt;=الحجز!$C11986,((INDEX(Rooms[القيمة],MATCH(الحجز!$D11986,Rooms[الشقة],0),1)*الحجز!$E11986)+G11986)-F11986,الحجز!$H11986),"")</f>
        <v/>
      </c>
      <c r="I11986" s="10" t="str">
        <f>IFERROR(VLOOKUP(D11986,Rooms[[الشقة]:[وصف]],4,FALSE),"")</f>
        <v/>
      </c>
      <c r="K11986" s="16" t="str">
        <f t="shared" si="375"/>
        <v/>
      </c>
    </row>
    <row r="11987" spans="2:11" x14ac:dyDescent="0.2">
      <c r="B11987" s="10" t="str">
        <f t="shared" si="374"/>
        <v/>
      </c>
      <c r="C11987" s="30"/>
      <c r="H11987" s="10" t="str">
        <f>IFERROR(IF(INDEX(Rooms[اعتماد القيمة],MATCH(الحجز!$D11987,Rooms[الشقة],0),1)&lt;=الحجز!$C11987,((INDEX(Rooms[القيمة],MATCH(الحجز!$D11987,Rooms[الشقة],0),1)*الحجز!$E11987)+G11987)-F11987,الحجز!$H11987),"")</f>
        <v/>
      </c>
      <c r="I11987" s="10" t="str">
        <f>IFERROR(VLOOKUP(D11987,Rooms[[الشقة]:[وصف]],4,FALSE),"")</f>
        <v/>
      </c>
      <c r="K11987" s="16" t="str">
        <f t="shared" si="375"/>
        <v/>
      </c>
    </row>
    <row r="11988" spans="2:11" x14ac:dyDescent="0.2">
      <c r="B11988" s="10" t="str">
        <f t="shared" si="374"/>
        <v/>
      </c>
      <c r="C11988" s="30"/>
      <c r="H11988" s="10" t="str">
        <f>IFERROR(IF(INDEX(Rooms[اعتماد القيمة],MATCH(الحجز!$D11988,Rooms[الشقة],0),1)&lt;=الحجز!$C11988,((INDEX(Rooms[القيمة],MATCH(الحجز!$D11988,Rooms[الشقة],0),1)*الحجز!$E11988)+G11988)-F11988,الحجز!$H11988),"")</f>
        <v/>
      </c>
      <c r="I11988" s="10" t="str">
        <f>IFERROR(VLOOKUP(D11988,Rooms[[الشقة]:[وصف]],4,FALSE),"")</f>
        <v/>
      </c>
      <c r="K11988" s="16" t="str">
        <f t="shared" si="375"/>
        <v/>
      </c>
    </row>
    <row r="11989" spans="2:11" x14ac:dyDescent="0.2">
      <c r="B11989" s="10" t="str">
        <f t="shared" si="374"/>
        <v/>
      </c>
      <c r="C11989" s="30"/>
      <c r="H11989" s="10" t="str">
        <f>IFERROR(IF(INDEX(Rooms[اعتماد القيمة],MATCH(الحجز!$D11989,Rooms[الشقة],0),1)&lt;=الحجز!$C11989,((INDEX(Rooms[القيمة],MATCH(الحجز!$D11989,Rooms[الشقة],0),1)*الحجز!$E11989)+G11989)-F11989,الحجز!$H11989),"")</f>
        <v/>
      </c>
      <c r="I11989" s="10" t="str">
        <f>IFERROR(VLOOKUP(D11989,Rooms[[الشقة]:[وصف]],4,FALSE),"")</f>
        <v/>
      </c>
      <c r="K11989" s="16" t="str">
        <f t="shared" si="375"/>
        <v/>
      </c>
    </row>
    <row r="11990" spans="2:11" x14ac:dyDescent="0.2">
      <c r="B11990" s="10" t="str">
        <f t="shared" si="374"/>
        <v/>
      </c>
      <c r="C11990" s="30"/>
      <c r="H11990" s="10" t="str">
        <f>IFERROR(IF(INDEX(Rooms[اعتماد القيمة],MATCH(الحجز!$D11990,Rooms[الشقة],0),1)&lt;=الحجز!$C11990,((INDEX(Rooms[القيمة],MATCH(الحجز!$D11990,Rooms[الشقة],0),1)*الحجز!$E11990)+G11990)-F11990,الحجز!$H11990),"")</f>
        <v/>
      </c>
      <c r="I11990" s="10" t="str">
        <f>IFERROR(VLOOKUP(D11990,Rooms[[الشقة]:[وصف]],4,FALSE),"")</f>
        <v/>
      </c>
      <c r="K11990" s="16" t="str">
        <f t="shared" si="375"/>
        <v/>
      </c>
    </row>
    <row r="11991" spans="2:11" x14ac:dyDescent="0.2">
      <c r="B11991" s="10" t="str">
        <f t="shared" si="374"/>
        <v/>
      </c>
      <c r="C11991" s="30"/>
      <c r="H11991" s="10" t="str">
        <f>IFERROR(IF(INDEX(Rooms[اعتماد القيمة],MATCH(الحجز!$D11991,Rooms[الشقة],0),1)&lt;=الحجز!$C11991,((INDEX(Rooms[القيمة],MATCH(الحجز!$D11991,Rooms[الشقة],0),1)*الحجز!$E11991)+G11991)-F11991,الحجز!$H11991),"")</f>
        <v/>
      </c>
      <c r="I11991" s="10" t="str">
        <f>IFERROR(VLOOKUP(D11991,Rooms[[الشقة]:[وصف]],4,FALSE),"")</f>
        <v/>
      </c>
      <c r="K11991" s="16" t="str">
        <f t="shared" si="375"/>
        <v/>
      </c>
    </row>
    <row r="11992" spans="2:11" x14ac:dyDescent="0.2">
      <c r="B11992" s="10" t="str">
        <f t="shared" si="374"/>
        <v/>
      </c>
      <c r="C11992" s="30"/>
      <c r="H11992" s="10" t="str">
        <f>IFERROR(IF(INDEX(Rooms[اعتماد القيمة],MATCH(الحجز!$D11992,Rooms[الشقة],0),1)&lt;=الحجز!$C11992,((INDEX(Rooms[القيمة],MATCH(الحجز!$D11992,Rooms[الشقة],0),1)*الحجز!$E11992)+G11992)-F11992,الحجز!$H11992),"")</f>
        <v/>
      </c>
      <c r="I11992" s="10" t="str">
        <f>IFERROR(VLOOKUP(D11992,Rooms[[الشقة]:[وصف]],4,FALSE),"")</f>
        <v/>
      </c>
      <c r="K11992" s="16" t="str">
        <f t="shared" si="375"/>
        <v/>
      </c>
    </row>
    <row r="11993" spans="2:11" x14ac:dyDescent="0.2">
      <c r="B11993" s="10" t="str">
        <f t="shared" si="374"/>
        <v/>
      </c>
      <c r="C11993" s="30"/>
      <c r="H11993" s="10" t="str">
        <f>IFERROR(IF(INDEX(Rooms[اعتماد القيمة],MATCH(الحجز!$D11993,Rooms[الشقة],0),1)&lt;=الحجز!$C11993,((INDEX(Rooms[القيمة],MATCH(الحجز!$D11993,Rooms[الشقة],0),1)*الحجز!$E11993)+G11993)-F11993,الحجز!$H11993),"")</f>
        <v/>
      </c>
      <c r="I11993" s="10" t="str">
        <f>IFERROR(VLOOKUP(D11993,Rooms[[الشقة]:[وصف]],4,FALSE),"")</f>
        <v/>
      </c>
      <c r="K11993" s="16" t="str">
        <f t="shared" si="375"/>
        <v/>
      </c>
    </row>
    <row r="11994" spans="2:11" x14ac:dyDescent="0.2">
      <c r="B11994" s="10" t="str">
        <f t="shared" si="374"/>
        <v/>
      </c>
      <c r="C11994" s="30"/>
      <c r="H11994" s="10" t="str">
        <f>IFERROR(IF(INDEX(Rooms[اعتماد القيمة],MATCH(الحجز!$D11994,Rooms[الشقة],0),1)&lt;=الحجز!$C11994,((INDEX(Rooms[القيمة],MATCH(الحجز!$D11994,Rooms[الشقة],0),1)*الحجز!$E11994)+G11994)-F11994,الحجز!$H11994),"")</f>
        <v/>
      </c>
      <c r="I11994" s="10" t="str">
        <f>IFERROR(VLOOKUP(D11994,Rooms[[الشقة]:[وصف]],4,FALSE),"")</f>
        <v/>
      </c>
      <c r="K11994" s="16" t="str">
        <f t="shared" si="375"/>
        <v/>
      </c>
    </row>
    <row r="11995" spans="2:11" x14ac:dyDescent="0.2">
      <c r="B11995" s="10" t="str">
        <f t="shared" si="374"/>
        <v/>
      </c>
      <c r="C11995" s="30"/>
      <c r="H11995" s="10" t="str">
        <f>IFERROR(IF(INDEX(Rooms[اعتماد القيمة],MATCH(الحجز!$D11995,Rooms[الشقة],0),1)&lt;=الحجز!$C11995,((INDEX(Rooms[القيمة],MATCH(الحجز!$D11995,Rooms[الشقة],0),1)*الحجز!$E11995)+G11995)-F11995,الحجز!$H11995),"")</f>
        <v/>
      </c>
      <c r="I11995" s="10" t="str">
        <f>IFERROR(VLOOKUP(D11995,Rooms[[الشقة]:[وصف]],4,FALSE),"")</f>
        <v/>
      </c>
      <c r="K11995" s="16" t="str">
        <f t="shared" si="375"/>
        <v/>
      </c>
    </row>
    <row r="11996" spans="2:11" x14ac:dyDescent="0.2">
      <c r="B11996" s="10" t="str">
        <f t="shared" si="374"/>
        <v/>
      </c>
      <c r="C11996" s="30"/>
      <c r="H11996" s="10" t="str">
        <f>IFERROR(IF(INDEX(Rooms[اعتماد القيمة],MATCH(الحجز!$D11996,Rooms[الشقة],0),1)&lt;=الحجز!$C11996,((INDEX(Rooms[القيمة],MATCH(الحجز!$D11996,Rooms[الشقة],0),1)*الحجز!$E11996)+G11996)-F11996,الحجز!$H11996),"")</f>
        <v/>
      </c>
      <c r="I11996" s="10" t="str">
        <f>IFERROR(VLOOKUP(D11996,Rooms[[الشقة]:[وصف]],4,FALSE),"")</f>
        <v/>
      </c>
      <c r="K11996" s="16" t="str">
        <f t="shared" si="375"/>
        <v/>
      </c>
    </row>
    <row r="11997" spans="2:11" x14ac:dyDescent="0.2">
      <c r="B11997" s="10" t="str">
        <f t="shared" si="374"/>
        <v/>
      </c>
      <c r="C11997" s="30"/>
      <c r="H11997" s="10" t="str">
        <f>IFERROR(IF(INDEX(Rooms[اعتماد القيمة],MATCH(الحجز!$D11997,Rooms[الشقة],0),1)&lt;=الحجز!$C11997,((INDEX(Rooms[القيمة],MATCH(الحجز!$D11997,Rooms[الشقة],0),1)*الحجز!$E11997)+G11997)-F11997,الحجز!$H11997),"")</f>
        <v/>
      </c>
      <c r="I11997" s="10" t="str">
        <f>IFERROR(VLOOKUP(D11997,Rooms[[الشقة]:[وصف]],4,FALSE),"")</f>
        <v/>
      </c>
      <c r="K11997" s="16" t="str">
        <f t="shared" si="375"/>
        <v/>
      </c>
    </row>
    <row r="11998" spans="2:11" x14ac:dyDescent="0.2">
      <c r="B11998" s="10" t="str">
        <f t="shared" si="374"/>
        <v/>
      </c>
      <c r="C11998" s="30"/>
      <c r="H11998" s="10" t="str">
        <f>IFERROR(IF(INDEX(Rooms[اعتماد القيمة],MATCH(الحجز!$D11998,Rooms[الشقة],0),1)&lt;=الحجز!$C11998,((INDEX(Rooms[القيمة],MATCH(الحجز!$D11998,Rooms[الشقة],0),1)*الحجز!$E11998)+G11998)-F11998,الحجز!$H11998),"")</f>
        <v/>
      </c>
      <c r="I11998" s="10" t="str">
        <f>IFERROR(VLOOKUP(D11998,Rooms[[الشقة]:[وصف]],4,FALSE),"")</f>
        <v/>
      </c>
      <c r="K11998" s="16" t="str">
        <f t="shared" si="375"/>
        <v/>
      </c>
    </row>
    <row r="11999" spans="2:11" x14ac:dyDescent="0.2">
      <c r="B11999" s="10" t="str">
        <f t="shared" si="374"/>
        <v/>
      </c>
      <c r="C11999" s="30"/>
      <c r="H11999" s="10" t="str">
        <f>IFERROR(IF(INDEX(Rooms[اعتماد القيمة],MATCH(الحجز!$D11999,Rooms[الشقة],0),1)&lt;=الحجز!$C11999,((INDEX(Rooms[القيمة],MATCH(الحجز!$D11999,Rooms[الشقة],0),1)*الحجز!$E11999)+G11999)-F11999,الحجز!$H11999),"")</f>
        <v/>
      </c>
      <c r="I11999" s="10" t="str">
        <f>IFERROR(VLOOKUP(D11999,Rooms[[الشقة]:[وصف]],4,FALSE),"")</f>
        <v/>
      </c>
      <c r="K11999" s="16" t="str">
        <f t="shared" si="375"/>
        <v/>
      </c>
    </row>
    <row r="12000" spans="2:11" x14ac:dyDescent="0.2">
      <c r="B12000" s="10" t="str">
        <f t="shared" si="374"/>
        <v/>
      </c>
      <c r="C12000" s="30"/>
      <c r="H12000" s="10" t="str">
        <f>IFERROR(IF(INDEX(Rooms[اعتماد القيمة],MATCH(الحجز!$D12000,Rooms[الشقة],0),1)&lt;=الحجز!$C12000,((INDEX(Rooms[القيمة],MATCH(الحجز!$D12000,Rooms[الشقة],0),1)*الحجز!$E12000)+G12000)-F12000,الحجز!$H12000),"")</f>
        <v/>
      </c>
      <c r="I12000" s="10" t="str">
        <f>IFERROR(VLOOKUP(D12000,Rooms[[الشقة]:[وصف]],4,FALSE),"")</f>
        <v/>
      </c>
      <c r="K12000" s="16" t="str">
        <f t="shared" si="375"/>
        <v/>
      </c>
    </row>
    <row r="12001" spans="2:11" x14ac:dyDescent="0.2">
      <c r="B12001" s="10" t="str">
        <f t="shared" si="374"/>
        <v/>
      </c>
      <c r="C12001" s="30"/>
      <c r="H12001" s="10" t="str">
        <f>IFERROR(IF(INDEX(Rooms[اعتماد القيمة],MATCH(الحجز!$D12001,Rooms[الشقة],0),1)&lt;=الحجز!$C12001,((INDEX(Rooms[القيمة],MATCH(الحجز!$D12001,Rooms[الشقة],0),1)*الحجز!$E12001)+G12001)-F12001,الحجز!$H12001),"")</f>
        <v/>
      </c>
      <c r="I12001" s="10" t="str">
        <f>IFERROR(VLOOKUP(D12001,Rooms[[الشقة]:[وصف]],4,FALSE),"")</f>
        <v/>
      </c>
      <c r="K12001" s="16" t="str">
        <f t="shared" si="375"/>
        <v/>
      </c>
    </row>
    <row r="12002" spans="2:11" x14ac:dyDescent="0.2">
      <c r="B12002" s="10" t="str">
        <f t="shared" si="374"/>
        <v/>
      </c>
      <c r="C12002" s="30"/>
      <c r="H12002" s="10" t="str">
        <f>IFERROR(IF(INDEX(Rooms[اعتماد القيمة],MATCH(الحجز!$D12002,Rooms[الشقة],0),1)&lt;=الحجز!$C12002,((INDEX(Rooms[القيمة],MATCH(الحجز!$D12002,Rooms[الشقة],0),1)*الحجز!$E12002)+G12002)-F12002,الحجز!$H12002),"")</f>
        <v/>
      </c>
      <c r="I12002" s="10" t="str">
        <f>IFERROR(VLOOKUP(D12002,Rooms[[الشقة]:[وصف]],4,FALSE),"")</f>
        <v/>
      </c>
      <c r="K12002" s="16" t="str">
        <f t="shared" si="375"/>
        <v/>
      </c>
    </row>
    <row r="12003" spans="2:11" x14ac:dyDescent="0.2">
      <c r="B12003" s="10" t="str">
        <f t="shared" si="374"/>
        <v/>
      </c>
      <c r="C12003" s="30"/>
      <c r="H12003" s="10" t="str">
        <f>IFERROR(IF(INDEX(Rooms[اعتماد القيمة],MATCH(الحجز!$D12003,Rooms[الشقة],0),1)&lt;=الحجز!$C12003,((INDEX(Rooms[القيمة],MATCH(الحجز!$D12003,Rooms[الشقة],0),1)*الحجز!$E12003)+G12003)-F12003,الحجز!$H12003),"")</f>
        <v/>
      </c>
      <c r="I12003" s="10" t="str">
        <f>IFERROR(VLOOKUP(D12003,Rooms[[الشقة]:[وصف]],4,FALSE),"")</f>
        <v/>
      </c>
      <c r="K12003" s="16" t="str">
        <f t="shared" si="375"/>
        <v/>
      </c>
    </row>
    <row r="12004" spans="2:11" x14ac:dyDescent="0.2">
      <c r="B12004" s="10" t="str">
        <f t="shared" si="374"/>
        <v/>
      </c>
      <c r="C12004" s="30"/>
      <c r="H12004" s="10" t="str">
        <f>IFERROR(IF(INDEX(Rooms[اعتماد القيمة],MATCH(الحجز!$D12004,Rooms[الشقة],0),1)&lt;=الحجز!$C12004,((INDEX(Rooms[القيمة],MATCH(الحجز!$D12004,Rooms[الشقة],0),1)*الحجز!$E12004)+G12004)-F12004,الحجز!$H12004),"")</f>
        <v/>
      </c>
      <c r="I12004" s="10" t="str">
        <f>IFERROR(VLOOKUP(D12004,Rooms[[الشقة]:[وصف]],4,FALSE),"")</f>
        <v/>
      </c>
      <c r="K12004" s="16" t="str">
        <f t="shared" si="375"/>
        <v/>
      </c>
    </row>
    <row r="12005" spans="2:11" x14ac:dyDescent="0.2">
      <c r="B12005" s="10" t="str">
        <f t="shared" si="374"/>
        <v/>
      </c>
      <c r="C12005" s="30"/>
      <c r="H12005" s="10" t="str">
        <f>IFERROR(IF(INDEX(Rooms[اعتماد القيمة],MATCH(الحجز!$D12005,Rooms[الشقة],0),1)&lt;=الحجز!$C12005,((INDEX(Rooms[القيمة],MATCH(الحجز!$D12005,Rooms[الشقة],0),1)*الحجز!$E12005)+G12005)-F12005,الحجز!$H12005),"")</f>
        <v/>
      </c>
      <c r="I12005" s="10" t="str">
        <f>IFERROR(VLOOKUP(D12005,Rooms[[الشقة]:[وصف]],4,FALSE),"")</f>
        <v/>
      </c>
      <c r="K12005" s="16" t="str">
        <f t="shared" si="375"/>
        <v/>
      </c>
    </row>
    <row r="12006" spans="2:11" x14ac:dyDescent="0.2">
      <c r="B12006" s="10" t="str">
        <f t="shared" si="374"/>
        <v/>
      </c>
      <c r="C12006" s="30"/>
      <c r="H12006" s="10" t="str">
        <f>IFERROR(IF(INDEX(Rooms[اعتماد القيمة],MATCH(الحجز!$D12006,Rooms[الشقة],0),1)&lt;=الحجز!$C12006,((INDEX(Rooms[القيمة],MATCH(الحجز!$D12006,Rooms[الشقة],0),1)*الحجز!$E12006)+G12006)-F12006,الحجز!$H12006),"")</f>
        <v/>
      </c>
      <c r="I12006" s="10" t="str">
        <f>IFERROR(VLOOKUP(D12006,Rooms[[الشقة]:[وصف]],4,FALSE),"")</f>
        <v/>
      </c>
      <c r="K12006" s="16" t="str">
        <f t="shared" si="375"/>
        <v/>
      </c>
    </row>
    <row r="12007" spans="2:11" x14ac:dyDescent="0.2">
      <c r="B12007" s="10" t="str">
        <f t="shared" si="374"/>
        <v/>
      </c>
      <c r="C12007" s="30"/>
      <c r="H12007" s="10" t="str">
        <f>IFERROR(IF(INDEX(Rooms[اعتماد القيمة],MATCH(الحجز!$D12007,Rooms[الشقة],0),1)&lt;=الحجز!$C12007,((INDEX(Rooms[القيمة],MATCH(الحجز!$D12007,Rooms[الشقة],0),1)*الحجز!$E12007)+G12007)-F12007,الحجز!$H12007),"")</f>
        <v/>
      </c>
      <c r="I12007" s="10" t="str">
        <f>IFERROR(VLOOKUP(D12007,Rooms[[الشقة]:[وصف]],4,FALSE),"")</f>
        <v/>
      </c>
      <c r="K12007" s="16" t="str">
        <f t="shared" si="375"/>
        <v/>
      </c>
    </row>
    <row r="12008" spans="2:11" x14ac:dyDescent="0.2">
      <c r="B12008" s="10" t="str">
        <f t="shared" si="374"/>
        <v/>
      </c>
      <c r="C12008" s="30"/>
      <c r="H12008" s="10" t="str">
        <f>IFERROR(IF(INDEX(Rooms[اعتماد القيمة],MATCH(الحجز!$D12008,Rooms[الشقة],0),1)&lt;=الحجز!$C12008,((INDEX(Rooms[القيمة],MATCH(الحجز!$D12008,Rooms[الشقة],0),1)*الحجز!$E12008)+G12008)-F12008,الحجز!$H12008),"")</f>
        <v/>
      </c>
      <c r="I12008" s="10" t="str">
        <f>IFERROR(VLOOKUP(D12008,Rooms[[الشقة]:[وصف]],4,FALSE),"")</f>
        <v/>
      </c>
      <c r="K12008" s="16" t="str">
        <f t="shared" si="375"/>
        <v/>
      </c>
    </row>
    <row r="12009" spans="2:11" x14ac:dyDescent="0.2">
      <c r="B12009" s="10" t="str">
        <f t="shared" si="374"/>
        <v/>
      </c>
      <c r="C12009" s="30"/>
      <c r="H12009" s="10" t="str">
        <f>IFERROR(IF(INDEX(Rooms[اعتماد القيمة],MATCH(الحجز!$D12009,Rooms[الشقة],0),1)&lt;=الحجز!$C12009,((INDEX(Rooms[القيمة],MATCH(الحجز!$D12009,Rooms[الشقة],0),1)*الحجز!$E12009)+G12009)-F12009,الحجز!$H12009),"")</f>
        <v/>
      </c>
      <c r="I12009" s="10" t="str">
        <f>IFERROR(VLOOKUP(D12009,Rooms[[الشقة]:[وصف]],4,FALSE),"")</f>
        <v/>
      </c>
      <c r="K12009" s="16" t="str">
        <f t="shared" si="375"/>
        <v/>
      </c>
    </row>
    <row r="12010" spans="2:11" x14ac:dyDescent="0.2">
      <c r="B12010" s="10" t="str">
        <f t="shared" si="374"/>
        <v/>
      </c>
      <c r="C12010" s="30"/>
      <c r="H12010" s="10" t="str">
        <f>IFERROR(IF(INDEX(Rooms[اعتماد القيمة],MATCH(الحجز!$D12010,Rooms[الشقة],0),1)&lt;=الحجز!$C12010,((INDEX(Rooms[القيمة],MATCH(الحجز!$D12010,Rooms[الشقة],0),1)*الحجز!$E12010)+G12010)-F12010,الحجز!$H12010),"")</f>
        <v/>
      </c>
      <c r="I12010" s="10" t="str">
        <f>IFERROR(VLOOKUP(D12010,Rooms[[الشقة]:[وصف]],4,FALSE),"")</f>
        <v/>
      </c>
      <c r="K12010" s="16" t="str">
        <f t="shared" si="375"/>
        <v/>
      </c>
    </row>
    <row r="12011" spans="2:11" x14ac:dyDescent="0.2">
      <c r="B12011" s="10" t="str">
        <f t="shared" si="374"/>
        <v/>
      </c>
      <c r="C12011" s="30"/>
      <c r="H12011" s="10" t="str">
        <f>IFERROR(IF(INDEX(Rooms[اعتماد القيمة],MATCH(الحجز!$D12011,Rooms[الشقة],0),1)&lt;=الحجز!$C12011,((INDEX(Rooms[القيمة],MATCH(الحجز!$D12011,Rooms[الشقة],0),1)*الحجز!$E12011)+G12011)-F12011,الحجز!$H12011),"")</f>
        <v/>
      </c>
      <c r="I12011" s="10" t="str">
        <f>IFERROR(VLOOKUP(D12011,Rooms[[الشقة]:[وصف]],4,FALSE),"")</f>
        <v/>
      </c>
      <c r="K12011" s="16" t="str">
        <f t="shared" si="375"/>
        <v/>
      </c>
    </row>
    <row r="12012" spans="2:11" x14ac:dyDescent="0.2">
      <c r="B12012" s="10" t="str">
        <f t="shared" si="374"/>
        <v/>
      </c>
      <c r="C12012" s="30"/>
      <c r="H12012" s="10" t="str">
        <f>IFERROR(IF(INDEX(Rooms[اعتماد القيمة],MATCH(الحجز!$D12012,Rooms[الشقة],0),1)&lt;=الحجز!$C12012,((INDEX(Rooms[القيمة],MATCH(الحجز!$D12012,Rooms[الشقة],0),1)*الحجز!$E12012)+G12012)-F12012,الحجز!$H12012),"")</f>
        <v/>
      </c>
      <c r="I12012" s="10" t="str">
        <f>IFERROR(VLOOKUP(D12012,Rooms[[الشقة]:[وصف]],4,FALSE),"")</f>
        <v/>
      </c>
      <c r="K12012" s="16" t="str">
        <f t="shared" si="375"/>
        <v/>
      </c>
    </row>
    <row r="12013" spans="2:11" x14ac:dyDescent="0.2">
      <c r="B12013" s="10" t="str">
        <f t="shared" si="374"/>
        <v/>
      </c>
      <c r="C12013" s="30"/>
      <c r="H12013" s="10" t="str">
        <f>IFERROR(IF(INDEX(Rooms[اعتماد القيمة],MATCH(الحجز!$D12013,Rooms[الشقة],0),1)&lt;=الحجز!$C12013,((INDEX(Rooms[القيمة],MATCH(الحجز!$D12013,Rooms[الشقة],0),1)*الحجز!$E12013)+G12013)-F12013,الحجز!$H12013),"")</f>
        <v/>
      </c>
      <c r="I12013" s="10" t="str">
        <f>IFERROR(VLOOKUP(D12013,Rooms[[الشقة]:[وصف]],4,FALSE),"")</f>
        <v/>
      </c>
      <c r="K12013" s="16" t="str">
        <f t="shared" si="375"/>
        <v/>
      </c>
    </row>
    <row r="12014" spans="2:11" x14ac:dyDescent="0.2">
      <c r="B12014" s="10" t="str">
        <f t="shared" si="374"/>
        <v/>
      </c>
      <c r="C12014" s="30"/>
      <c r="H12014" s="10" t="str">
        <f>IFERROR(IF(INDEX(Rooms[اعتماد القيمة],MATCH(الحجز!$D12014,Rooms[الشقة],0),1)&lt;=الحجز!$C12014,((INDEX(Rooms[القيمة],MATCH(الحجز!$D12014,Rooms[الشقة],0),1)*الحجز!$E12014)+G12014)-F12014,الحجز!$H12014),"")</f>
        <v/>
      </c>
      <c r="I12014" s="10" t="str">
        <f>IFERROR(VLOOKUP(D12014,Rooms[[الشقة]:[وصف]],4,FALSE),"")</f>
        <v/>
      </c>
      <c r="K12014" s="16" t="str">
        <f t="shared" si="375"/>
        <v/>
      </c>
    </row>
    <row r="12015" spans="2:11" x14ac:dyDescent="0.2">
      <c r="B12015" s="10" t="str">
        <f t="shared" si="374"/>
        <v/>
      </c>
      <c r="C12015" s="30"/>
      <c r="H12015" s="10" t="str">
        <f>IFERROR(IF(INDEX(Rooms[اعتماد القيمة],MATCH(الحجز!$D12015,Rooms[الشقة],0),1)&lt;=الحجز!$C12015,((INDEX(Rooms[القيمة],MATCH(الحجز!$D12015,Rooms[الشقة],0),1)*الحجز!$E12015)+G12015)-F12015,الحجز!$H12015),"")</f>
        <v/>
      </c>
      <c r="I12015" s="10" t="str">
        <f>IFERROR(VLOOKUP(D12015,Rooms[[الشقة]:[وصف]],4,FALSE),"")</f>
        <v/>
      </c>
      <c r="K12015" s="16" t="str">
        <f t="shared" si="375"/>
        <v/>
      </c>
    </row>
    <row r="12016" spans="2:11" x14ac:dyDescent="0.2">
      <c r="B12016" s="10" t="str">
        <f t="shared" si="374"/>
        <v/>
      </c>
      <c r="C12016" s="30"/>
      <c r="H12016" s="10" t="str">
        <f>IFERROR(IF(INDEX(Rooms[اعتماد القيمة],MATCH(الحجز!$D12016,Rooms[الشقة],0),1)&lt;=الحجز!$C12016,((INDEX(Rooms[القيمة],MATCH(الحجز!$D12016,Rooms[الشقة],0),1)*الحجز!$E12016)+G12016)-F12016,الحجز!$H12016),"")</f>
        <v/>
      </c>
      <c r="I12016" s="10" t="str">
        <f>IFERROR(VLOOKUP(D12016,Rooms[[الشقة]:[وصف]],4,FALSE),"")</f>
        <v/>
      </c>
      <c r="K12016" s="16" t="str">
        <f t="shared" si="375"/>
        <v/>
      </c>
    </row>
    <row r="12017" spans="2:11" x14ac:dyDescent="0.2">
      <c r="B12017" s="10" t="str">
        <f t="shared" si="374"/>
        <v/>
      </c>
      <c r="C12017" s="30"/>
      <c r="H12017" s="10" t="str">
        <f>IFERROR(IF(INDEX(Rooms[اعتماد القيمة],MATCH(الحجز!$D12017,Rooms[الشقة],0),1)&lt;=الحجز!$C12017,((INDEX(Rooms[القيمة],MATCH(الحجز!$D12017,Rooms[الشقة],0),1)*الحجز!$E12017)+G12017)-F12017,الحجز!$H12017),"")</f>
        <v/>
      </c>
      <c r="I12017" s="10" t="str">
        <f>IFERROR(VLOOKUP(D12017,Rooms[[الشقة]:[وصف]],4,FALSE),"")</f>
        <v/>
      </c>
      <c r="K12017" s="16" t="str">
        <f t="shared" si="375"/>
        <v/>
      </c>
    </row>
    <row r="12018" spans="2:11" x14ac:dyDescent="0.2">
      <c r="B12018" s="10" t="str">
        <f t="shared" si="374"/>
        <v/>
      </c>
      <c r="C12018" s="30"/>
      <c r="H12018" s="10" t="str">
        <f>IFERROR(IF(INDEX(Rooms[اعتماد القيمة],MATCH(الحجز!$D12018,Rooms[الشقة],0),1)&lt;=الحجز!$C12018,((INDEX(Rooms[القيمة],MATCH(الحجز!$D12018,Rooms[الشقة],0),1)*الحجز!$E12018)+G12018)-F12018,الحجز!$H12018),"")</f>
        <v/>
      </c>
      <c r="I12018" s="10" t="str">
        <f>IFERROR(VLOOKUP(D12018,Rooms[[الشقة]:[وصف]],4,FALSE),"")</f>
        <v/>
      </c>
      <c r="K12018" s="16" t="str">
        <f t="shared" si="375"/>
        <v/>
      </c>
    </row>
    <row r="12019" spans="2:11" x14ac:dyDescent="0.2">
      <c r="B12019" s="10" t="str">
        <f t="shared" si="374"/>
        <v/>
      </c>
      <c r="C12019" s="30"/>
      <c r="H12019" s="10" t="str">
        <f>IFERROR(IF(INDEX(Rooms[اعتماد القيمة],MATCH(الحجز!$D12019,Rooms[الشقة],0),1)&lt;=الحجز!$C12019,((INDEX(Rooms[القيمة],MATCH(الحجز!$D12019,Rooms[الشقة],0),1)*الحجز!$E12019)+G12019)-F12019,الحجز!$H12019),"")</f>
        <v/>
      </c>
      <c r="I12019" s="10" t="str">
        <f>IFERROR(VLOOKUP(D12019,Rooms[[الشقة]:[وصف]],4,FALSE),"")</f>
        <v/>
      </c>
      <c r="K12019" s="16" t="str">
        <f t="shared" si="375"/>
        <v/>
      </c>
    </row>
    <row r="12020" spans="2:11" x14ac:dyDescent="0.2">
      <c r="B12020" s="10" t="str">
        <f t="shared" si="374"/>
        <v/>
      </c>
      <c r="C12020" s="30"/>
      <c r="H12020" s="10" t="str">
        <f>IFERROR(IF(INDEX(Rooms[اعتماد القيمة],MATCH(الحجز!$D12020,Rooms[الشقة],0),1)&lt;=الحجز!$C12020,((INDEX(Rooms[القيمة],MATCH(الحجز!$D12020,Rooms[الشقة],0),1)*الحجز!$E12020)+G12020)-F12020,الحجز!$H12020),"")</f>
        <v/>
      </c>
      <c r="I12020" s="10" t="str">
        <f>IFERROR(VLOOKUP(D12020,Rooms[[الشقة]:[وصف]],4,FALSE),"")</f>
        <v/>
      </c>
      <c r="K12020" s="16" t="str">
        <f t="shared" si="375"/>
        <v/>
      </c>
    </row>
    <row r="12021" spans="2:11" x14ac:dyDescent="0.2">
      <c r="B12021" s="10" t="str">
        <f t="shared" si="374"/>
        <v/>
      </c>
      <c r="C12021" s="30"/>
      <c r="H12021" s="10" t="str">
        <f>IFERROR(IF(INDEX(Rooms[اعتماد القيمة],MATCH(الحجز!$D12021,Rooms[الشقة],0),1)&lt;=الحجز!$C12021,((INDEX(Rooms[القيمة],MATCH(الحجز!$D12021,Rooms[الشقة],0),1)*الحجز!$E12021)+G12021)-F12021,الحجز!$H12021),"")</f>
        <v/>
      </c>
      <c r="I12021" s="10" t="str">
        <f>IFERROR(VLOOKUP(D12021,Rooms[[الشقة]:[وصف]],4,FALSE),"")</f>
        <v/>
      </c>
      <c r="K12021" s="16" t="str">
        <f t="shared" si="375"/>
        <v/>
      </c>
    </row>
    <row r="12022" spans="2:11" x14ac:dyDescent="0.2">
      <c r="B12022" s="10" t="str">
        <f t="shared" si="374"/>
        <v/>
      </c>
      <c r="C12022" s="30"/>
      <c r="H12022" s="10" t="str">
        <f>IFERROR(IF(INDEX(Rooms[اعتماد القيمة],MATCH(الحجز!$D12022,Rooms[الشقة],0),1)&lt;=الحجز!$C12022,((INDEX(Rooms[القيمة],MATCH(الحجز!$D12022,Rooms[الشقة],0),1)*الحجز!$E12022)+G12022)-F12022,الحجز!$H12022),"")</f>
        <v/>
      </c>
      <c r="I12022" s="10" t="str">
        <f>IFERROR(VLOOKUP(D12022,Rooms[[الشقة]:[وصف]],4,FALSE),"")</f>
        <v/>
      </c>
      <c r="K12022" s="16" t="str">
        <f t="shared" si="375"/>
        <v/>
      </c>
    </row>
    <row r="12023" spans="2:11" x14ac:dyDescent="0.2">
      <c r="B12023" s="10" t="str">
        <f t="shared" si="374"/>
        <v/>
      </c>
      <c r="C12023" s="30"/>
      <c r="H12023" s="10" t="str">
        <f>IFERROR(IF(INDEX(Rooms[اعتماد القيمة],MATCH(الحجز!$D12023,Rooms[الشقة],0),1)&lt;=الحجز!$C12023,((INDEX(Rooms[القيمة],MATCH(الحجز!$D12023,Rooms[الشقة],0),1)*الحجز!$E12023)+G12023)-F12023,الحجز!$H12023),"")</f>
        <v/>
      </c>
      <c r="I12023" s="10" t="str">
        <f>IFERROR(VLOOKUP(D12023,Rooms[[الشقة]:[وصف]],4,FALSE),"")</f>
        <v/>
      </c>
      <c r="K12023" s="16" t="str">
        <f t="shared" si="375"/>
        <v/>
      </c>
    </row>
    <row r="12024" spans="2:11" x14ac:dyDescent="0.2">
      <c r="B12024" s="10" t="str">
        <f t="shared" si="374"/>
        <v/>
      </c>
      <c r="C12024" s="30"/>
      <c r="H12024" s="10" t="str">
        <f>IFERROR(IF(INDEX(Rooms[اعتماد القيمة],MATCH(الحجز!$D12024,Rooms[الشقة],0),1)&lt;=الحجز!$C12024,((INDEX(Rooms[القيمة],MATCH(الحجز!$D12024,Rooms[الشقة],0),1)*الحجز!$E12024)+G12024)-F12024,الحجز!$H12024),"")</f>
        <v/>
      </c>
      <c r="I12024" s="10" t="str">
        <f>IFERROR(VLOOKUP(D12024,Rooms[[الشقة]:[وصف]],4,FALSE),"")</f>
        <v/>
      </c>
      <c r="K12024" s="16" t="str">
        <f t="shared" si="375"/>
        <v/>
      </c>
    </row>
    <row r="12025" spans="2:11" x14ac:dyDescent="0.2">
      <c r="B12025" s="10" t="str">
        <f t="shared" si="374"/>
        <v/>
      </c>
      <c r="C12025" s="30"/>
      <c r="H12025" s="10" t="str">
        <f>IFERROR(IF(INDEX(Rooms[اعتماد القيمة],MATCH(الحجز!$D12025,Rooms[الشقة],0),1)&lt;=الحجز!$C12025,((INDEX(Rooms[القيمة],MATCH(الحجز!$D12025,Rooms[الشقة],0),1)*الحجز!$E12025)+G12025)-F12025,الحجز!$H12025),"")</f>
        <v/>
      </c>
      <c r="I12025" s="10" t="str">
        <f>IFERROR(VLOOKUP(D12025,Rooms[[الشقة]:[وصف]],4,FALSE),"")</f>
        <v/>
      </c>
      <c r="K12025" s="16" t="str">
        <f t="shared" si="375"/>
        <v/>
      </c>
    </row>
    <row r="12026" spans="2:11" x14ac:dyDescent="0.2">
      <c r="B12026" s="10" t="str">
        <f t="shared" si="374"/>
        <v/>
      </c>
      <c r="C12026" s="30"/>
      <c r="H12026" s="10" t="str">
        <f>IFERROR(IF(INDEX(Rooms[اعتماد القيمة],MATCH(الحجز!$D12026,Rooms[الشقة],0),1)&lt;=الحجز!$C12026,((INDEX(Rooms[القيمة],MATCH(الحجز!$D12026,Rooms[الشقة],0),1)*الحجز!$E12026)+G12026)-F12026,الحجز!$H12026),"")</f>
        <v/>
      </c>
      <c r="I12026" s="10" t="str">
        <f>IFERROR(VLOOKUP(D12026,Rooms[[الشقة]:[وصف]],4,FALSE),"")</f>
        <v/>
      </c>
      <c r="K12026" s="16" t="str">
        <f t="shared" si="375"/>
        <v/>
      </c>
    </row>
    <row r="12027" spans="2:11" x14ac:dyDescent="0.2">
      <c r="B12027" s="10" t="str">
        <f t="shared" si="374"/>
        <v/>
      </c>
      <c r="C12027" s="30"/>
      <c r="H12027" s="10" t="str">
        <f>IFERROR(IF(INDEX(Rooms[اعتماد القيمة],MATCH(الحجز!$D12027,Rooms[الشقة],0),1)&lt;=الحجز!$C12027,((INDEX(Rooms[القيمة],MATCH(الحجز!$D12027,Rooms[الشقة],0),1)*الحجز!$E12027)+G12027)-F12027,الحجز!$H12027),"")</f>
        <v/>
      </c>
      <c r="I12027" s="10" t="str">
        <f>IFERROR(VLOOKUP(D12027,Rooms[[الشقة]:[وصف]],4,FALSE),"")</f>
        <v/>
      </c>
      <c r="K12027" s="16" t="str">
        <f t="shared" si="375"/>
        <v/>
      </c>
    </row>
    <row r="12028" spans="2:11" x14ac:dyDescent="0.2">
      <c r="B12028" s="10" t="str">
        <f t="shared" si="374"/>
        <v/>
      </c>
      <c r="C12028" s="30"/>
      <c r="H12028" s="10" t="str">
        <f>IFERROR(IF(INDEX(Rooms[اعتماد القيمة],MATCH(الحجز!$D12028,Rooms[الشقة],0),1)&lt;=الحجز!$C12028,((INDEX(Rooms[القيمة],MATCH(الحجز!$D12028,Rooms[الشقة],0),1)*الحجز!$E12028)+G12028)-F12028,الحجز!$H12028),"")</f>
        <v/>
      </c>
      <c r="I12028" s="10" t="str">
        <f>IFERROR(VLOOKUP(D12028,Rooms[[الشقة]:[وصف]],4,FALSE),"")</f>
        <v/>
      </c>
      <c r="K12028" s="16" t="str">
        <f t="shared" si="375"/>
        <v/>
      </c>
    </row>
    <row r="12029" spans="2:11" x14ac:dyDescent="0.2">
      <c r="B12029" s="10" t="str">
        <f t="shared" si="374"/>
        <v/>
      </c>
      <c r="C12029" s="30"/>
      <c r="H12029" s="10" t="str">
        <f>IFERROR(IF(INDEX(Rooms[اعتماد القيمة],MATCH(الحجز!$D12029,Rooms[الشقة],0),1)&lt;=الحجز!$C12029,((INDEX(Rooms[القيمة],MATCH(الحجز!$D12029,Rooms[الشقة],0),1)*الحجز!$E12029)+G12029)-F12029,الحجز!$H12029),"")</f>
        <v/>
      </c>
      <c r="I12029" s="10" t="str">
        <f>IFERROR(VLOOKUP(D12029,Rooms[[الشقة]:[وصف]],4,FALSE),"")</f>
        <v/>
      </c>
      <c r="K12029" s="16" t="str">
        <f t="shared" si="375"/>
        <v/>
      </c>
    </row>
    <row r="12030" spans="2:11" x14ac:dyDescent="0.2">
      <c r="B12030" s="10" t="str">
        <f t="shared" si="374"/>
        <v/>
      </c>
      <c r="C12030" s="30"/>
      <c r="H12030" s="10" t="str">
        <f>IFERROR(IF(INDEX(Rooms[اعتماد القيمة],MATCH(الحجز!$D12030,Rooms[الشقة],0),1)&lt;=الحجز!$C12030,((INDEX(Rooms[القيمة],MATCH(الحجز!$D12030,Rooms[الشقة],0),1)*الحجز!$E12030)+G12030)-F12030,الحجز!$H12030),"")</f>
        <v/>
      </c>
      <c r="I12030" s="10" t="str">
        <f>IFERROR(VLOOKUP(D12030,Rooms[[الشقة]:[وصف]],4,FALSE),"")</f>
        <v/>
      </c>
      <c r="K12030" s="16" t="str">
        <f t="shared" si="375"/>
        <v/>
      </c>
    </row>
    <row r="12031" spans="2:11" x14ac:dyDescent="0.2">
      <c r="B12031" s="10" t="str">
        <f t="shared" si="374"/>
        <v/>
      </c>
      <c r="C12031" s="30"/>
      <c r="H12031" s="10" t="str">
        <f>IFERROR(IF(INDEX(Rooms[اعتماد القيمة],MATCH(الحجز!$D12031,Rooms[الشقة],0),1)&lt;=الحجز!$C12031,((INDEX(Rooms[القيمة],MATCH(الحجز!$D12031,Rooms[الشقة],0),1)*الحجز!$E12031)+G12031)-F12031,الحجز!$H12031),"")</f>
        <v/>
      </c>
      <c r="I12031" s="10" t="str">
        <f>IFERROR(VLOOKUP(D12031,Rooms[[الشقة]:[وصف]],4,FALSE),"")</f>
        <v/>
      </c>
      <c r="K12031" s="16" t="str">
        <f t="shared" si="375"/>
        <v/>
      </c>
    </row>
    <row r="12032" spans="2:11" x14ac:dyDescent="0.2">
      <c r="B12032" s="10" t="str">
        <f t="shared" si="374"/>
        <v/>
      </c>
      <c r="C12032" s="30"/>
      <c r="H12032" s="10" t="str">
        <f>IFERROR(IF(INDEX(Rooms[اعتماد القيمة],MATCH(الحجز!$D12032,Rooms[الشقة],0),1)&lt;=الحجز!$C12032,((INDEX(Rooms[القيمة],MATCH(الحجز!$D12032,Rooms[الشقة],0),1)*الحجز!$E12032)+G12032)-F12032,الحجز!$H12032),"")</f>
        <v/>
      </c>
      <c r="I12032" s="10" t="str">
        <f>IFERROR(VLOOKUP(D12032,Rooms[[الشقة]:[وصف]],4,FALSE),"")</f>
        <v/>
      </c>
      <c r="K12032" s="16" t="str">
        <f t="shared" si="375"/>
        <v/>
      </c>
    </row>
    <row r="12033" spans="2:11" x14ac:dyDescent="0.2">
      <c r="B12033" s="10" t="str">
        <f t="shared" si="374"/>
        <v/>
      </c>
      <c r="C12033" s="30"/>
      <c r="H12033" s="10" t="str">
        <f>IFERROR(IF(INDEX(Rooms[اعتماد القيمة],MATCH(الحجز!$D12033,Rooms[الشقة],0),1)&lt;=الحجز!$C12033,((INDEX(Rooms[القيمة],MATCH(الحجز!$D12033,Rooms[الشقة],0),1)*الحجز!$E12033)+G12033)-F12033,الحجز!$H12033),"")</f>
        <v/>
      </c>
      <c r="I12033" s="10" t="str">
        <f>IFERROR(VLOOKUP(D12033,Rooms[[الشقة]:[وصف]],4,FALSE),"")</f>
        <v/>
      </c>
      <c r="K12033" s="16" t="str">
        <f t="shared" si="375"/>
        <v/>
      </c>
    </row>
    <row r="12034" spans="2:11" x14ac:dyDescent="0.2">
      <c r="B12034" s="10" t="str">
        <f t="shared" si="374"/>
        <v/>
      </c>
      <c r="C12034" s="30"/>
      <c r="H12034" s="10" t="str">
        <f>IFERROR(IF(INDEX(Rooms[اعتماد القيمة],MATCH(الحجز!$D12034,Rooms[الشقة],0),1)&lt;=الحجز!$C12034,((INDEX(Rooms[القيمة],MATCH(الحجز!$D12034,Rooms[الشقة],0),1)*الحجز!$E12034)+G12034)-F12034,الحجز!$H12034),"")</f>
        <v/>
      </c>
      <c r="I12034" s="10" t="str">
        <f>IFERROR(VLOOKUP(D12034,Rooms[[الشقة]:[وصف]],4,FALSE),"")</f>
        <v/>
      </c>
      <c r="K12034" s="16" t="str">
        <f t="shared" si="375"/>
        <v/>
      </c>
    </row>
    <row r="12035" spans="2:11" x14ac:dyDescent="0.2">
      <c r="B12035" s="10" t="str">
        <f t="shared" si="374"/>
        <v/>
      </c>
      <c r="C12035" s="30"/>
      <c r="H12035" s="10" t="str">
        <f>IFERROR(IF(INDEX(Rooms[اعتماد القيمة],MATCH(الحجز!$D12035,Rooms[الشقة],0),1)&lt;=الحجز!$C12035,((INDEX(Rooms[القيمة],MATCH(الحجز!$D12035,Rooms[الشقة],0),1)*الحجز!$E12035)+G12035)-F12035,الحجز!$H12035),"")</f>
        <v/>
      </c>
      <c r="I12035" s="10" t="str">
        <f>IFERROR(VLOOKUP(D12035,Rooms[[الشقة]:[وصف]],4,FALSE),"")</f>
        <v/>
      </c>
      <c r="K12035" s="16" t="str">
        <f t="shared" si="375"/>
        <v/>
      </c>
    </row>
    <row r="12036" spans="2:11" x14ac:dyDescent="0.2">
      <c r="B12036" s="10" t="str">
        <f t="shared" si="374"/>
        <v/>
      </c>
      <c r="C12036" s="30"/>
      <c r="H12036" s="10" t="str">
        <f>IFERROR(IF(INDEX(Rooms[اعتماد القيمة],MATCH(الحجز!$D12036,Rooms[الشقة],0),1)&lt;=الحجز!$C12036,((INDEX(Rooms[القيمة],MATCH(الحجز!$D12036,Rooms[الشقة],0),1)*الحجز!$E12036)+G12036)-F12036,الحجز!$H12036),"")</f>
        <v/>
      </c>
      <c r="I12036" s="10" t="str">
        <f>IFERROR(VLOOKUP(D12036,Rooms[[الشقة]:[وصف]],4,FALSE),"")</f>
        <v/>
      </c>
      <c r="K12036" s="16" t="str">
        <f t="shared" si="375"/>
        <v/>
      </c>
    </row>
    <row r="12037" spans="2:11" x14ac:dyDescent="0.2">
      <c r="B12037" s="10" t="str">
        <f t="shared" ref="B12037:B12100" si="376">IF(C12037&lt;&gt;"",ROW(A12034),"")</f>
        <v/>
      </c>
      <c r="C12037" s="30"/>
      <c r="H12037" s="10" t="str">
        <f>IFERROR(IF(INDEX(Rooms[اعتماد القيمة],MATCH(الحجز!$D12037,Rooms[الشقة],0),1)&lt;=الحجز!$C12037,((INDEX(Rooms[القيمة],MATCH(الحجز!$D12037,Rooms[الشقة],0),1)*الحجز!$E12037)+G12037)-F12037,الحجز!$H12037),"")</f>
        <v/>
      </c>
      <c r="I12037" s="10" t="str">
        <f>IFERROR(VLOOKUP(D12037,Rooms[[الشقة]:[وصف]],4,FALSE),"")</f>
        <v/>
      </c>
      <c r="K12037" s="16" t="str">
        <f t="shared" ref="K12037:K12100" si="377">IF(AND(E12037="",C12037=""),"",C12037+(IF(E12037&lt;1,E12037,(E12037-1))))</f>
        <v/>
      </c>
    </row>
    <row r="12038" spans="2:11" x14ac:dyDescent="0.2">
      <c r="B12038" s="10" t="str">
        <f t="shared" si="376"/>
        <v/>
      </c>
      <c r="C12038" s="30"/>
      <c r="H12038" s="10" t="str">
        <f>IFERROR(IF(INDEX(Rooms[اعتماد القيمة],MATCH(الحجز!$D12038,Rooms[الشقة],0),1)&lt;=الحجز!$C12038,((INDEX(Rooms[القيمة],MATCH(الحجز!$D12038,Rooms[الشقة],0),1)*الحجز!$E12038)+G12038)-F12038,الحجز!$H12038),"")</f>
        <v/>
      </c>
      <c r="I12038" s="10" t="str">
        <f>IFERROR(VLOOKUP(D12038,Rooms[[الشقة]:[وصف]],4,FALSE),"")</f>
        <v/>
      </c>
      <c r="K12038" s="16" t="str">
        <f t="shared" si="377"/>
        <v/>
      </c>
    </row>
    <row r="12039" spans="2:11" x14ac:dyDescent="0.2">
      <c r="B12039" s="10" t="str">
        <f t="shared" si="376"/>
        <v/>
      </c>
      <c r="C12039" s="30"/>
      <c r="H12039" s="10" t="str">
        <f>IFERROR(IF(INDEX(Rooms[اعتماد القيمة],MATCH(الحجز!$D12039,Rooms[الشقة],0),1)&lt;=الحجز!$C12039,((INDEX(Rooms[القيمة],MATCH(الحجز!$D12039,Rooms[الشقة],0),1)*الحجز!$E12039)+G12039)-F12039,الحجز!$H12039),"")</f>
        <v/>
      </c>
      <c r="I12039" s="10" t="str">
        <f>IFERROR(VLOOKUP(D12039,Rooms[[الشقة]:[وصف]],4,FALSE),"")</f>
        <v/>
      </c>
      <c r="K12039" s="16" t="str">
        <f t="shared" si="377"/>
        <v/>
      </c>
    </row>
    <row r="12040" spans="2:11" x14ac:dyDescent="0.2">
      <c r="B12040" s="10" t="str">
        <f t="shared" si="376"/>
        <v/>
      </c>
      <c r="C12040" s="30"/>
      <c r="H12040" s="10" t="str">
        <f>IFERROR(IF(INDEX(Rooms[اعتماد القيمة],MATCH(الحجز!$D12040,Rooms[الشقة],0),1)&lt;=الحجز!$C12040,((INDEX(Rooms[القيمة],MATCH(الحجز!$D12040,Rooms[الشقة],0),1)*الحجز!$E12040)+G12040)-F12040,الحجز!$H12040),"")</f>
        <v/>
      </c>
      <c r="I12040" s="10" t="str">
        <f>IFERROR(VLOOKUP(D12040,Rooms[[الشقة]:[وصف]],4,FALSE),"")</f>
        <v/>
      </c>
      <c r="K12040" s="16" t="str">
        <f t="shared" si="377"/>
        <v/>
      </c>
    </row>
    <row r="12041" spans="2:11" x14ac:dyDescent="0.2">
      <c r="B12041" s="10" t="str">
        <f t="shared" si="376"/>
        <v/>
      </c>
      <c r="C12041" s="30"/>
      <c r="H12041" s="10" t="str">
        <f>IFERROR(IF(INDEX(Rooms[اعتماد القيمة],MATCH(الحجز!$D12041,Rooms[الشقة],0),1)&lt;=الحجز!$C12041,((INDEX(Rooms[القيمة],MATCH(الحجز!$D12041,Rooms[الشقة],0),1)*الحجز!$E12041)+G12041)-F12041,الحجز!$H12041),"")</f>
        <v/>
      </c>
      <c r="I12041" s="10" t="str">
        <f>IFERROR(VLOOKUP(D12041,Rooms[[الشقة]:[وصف]],4,FALSE),"")</f>
        <v/>
      </c>
      <c r="K12041" s="16" t="str">
        <f t="shared" si="377"/>
        <v/>
      </c>
    </row>
    <row r="12042" spans="2:11" x14ac:dyDescent="0.2">
      <c r="B12042" s="10" t="str">
        <f t="shared" si="376"/>
        <v/>
      </c>
      <c r="C12042" s="30"/>
      <c r="H12042" s="10" t="str">
        <f>IFERROR(IF(INDEX(Rooms[اعتماد القيمة],MATCH(الحجز!$D12042,Rooms[الشقة],0),1)&lt;=الحجز!$C12042,((INDEX(Rooms[القيمة],MATCH(الحجز!$D12042,Rooms[الشقة],0),1)*الحجز!$E12042)+G12042)-F12042,الحجز!$H12042),"")</f>
        <v/>
      </c>
      <c r="I12042" s="10" t="str">
        <f>IFERROR(VLOOKUP(D12042,Rooms[[الشقة]:[وصف]],4,FALSE),"")</f>
        <v/>
      </c>
      <c r="K12042" s="16" t="str">
        <f t="shared" si="377"/>
        <v/>
      </c>
    </row>
    <row r="12043" spans="2:11" x14ac:dyDescent="0.2">
      <c r="B12043" s="10" t="str">
        <f t="shared" si="376"/>
        <v/>
      </c>
      <c r="C12043" s="30"/>
      <c r="H12043" s="10" t="str">
        <f>IFERROR(IF(INDEX(Rooms[اعتماد القيمة],MATCH(الحجز!$D12043,Rooms[الشقة],0),1)&lt;=الحجز!$C12043,((INDEX(Rooms[القيمة],MATCH(الحجز!$D12043,Rooms[الشقة],0),1)*الحجز!$E12043)+G12043)-F12043,الحجز!$H12043),"")</f>
        <v/>
      </c>
      <c r="I12043" s="10" t="str">
        <f>IFERROR(VLOOKUP(D12043,Rooms[[الشقة]:[وصف]],4,FALSE),"")</f>
        <v/>
      </c>
      <c r="K12043" s="16" t="str">
        <f t="shared" si="377"/>
        <v/>
      </c>
    </row>
    <row r="12044" spans="2:11" x14ac:dyDescent="0.2">
      <c r="B12044" s="10" t="str">
        <f t="shared" si="376"/>
        <v/>
      </c>
      <c r="C12044" s="30"/>
      <c r="H12044" s="10" t="str">
        <f>IFERROR(IF(INDEX(Rooms[اعتماد القيمة],MATCH(الحجز!$D12044,Rooms[الشقة],0),1)&lt;=الحجز!$C12044,((INDEX(Rooms[القيمة],MATCH(الحجز!$D12044,Rooms[الشقة],0),1)*الحجز!$E12044)+G12044)-F12044,الحجز!$H12044),"")</f>
        <v/>
      </c>
      <c r="I12044" s="10" t="str">
        <f>IFERROR(VLOOKUP(D12044,Rooms[[الشقة]:[وصف]],4,FALSE),"")</f>
        <v/>
      </c>
      <c r="K12044" s="16" t="str">
        <f t="shared" si="377"/>
        <v/>
      </c>
    </row>
    <row r="12045" spans="2:11" x14ac:dyDescent="0.2">
      <c r="B12045" s="10" t="str">
        <f t="shared" si="376"/>
        <v/>
      </c>
      <c r="C12045" s="30"/>
      <c r="H12045" s="10" t="str">
        <f>IFERROR(IF(INDEX(Rooms[اعتماد القيمة],MATCH(الحجز!$D12045,Rooms[الشقة],0),1)&lt;=الحجز!$C12045,((INDEX(Rooms[القيمة],MATCH(الحجز!$D12045,Rooms[الشقة],0),1)*الحجز!$E12045)+G12045)-F12045,الحجز!$H12045),"")</f>
        <v/>
      </c>
      <c r="I12045" s="10" t="str">
        <f>IFERROR(VLOOKUP(D12045,Rooms[[الشقة]:[وصف]],4,FALSE),"")</f>
        <v/>
      </c>
      <c r="K12045" s="16" t="str">
        <f t="shared" si="377"/>
        <v/>
      </c>
    </row>
    <row r="12046" spans="2:11" x14ac:dyDescent="0.2">
      <c r="B12046" s="10" t="str">
        <f t="shared" si="376"/>
        <v/>
      </c>
      <c r="C12046" s="30"/>
      <c r="H12046" s="10" t="str">
        <f>IFERROR(IF(INDEX(Rooms[اعتماد القيمة],MATCH(الحجز!$D12046,Rooms[الشقة],0),1)&lt;=الحجز!$C12046,((INDEX(Rooms[القيمة],MATCH(الحجز!$D12046,Rooms[الشقة],0),1)*الحجز!$E12046)+G12046)-F12046,الحجز!$H12046),"")</f>
        <v/>
      </c>
      <c r="I12046" s="10" t="str">
        <f>IFERROR(VLOOKUP(D12046,Rooms[[الشقة]:[وصف]],4,FALSE),"")</f>
        <v/>
      </c>
      <c r="K12046" s="16" t="str">
        <f t="shared" si="377"/>
        <v/>
      </c>
    </row>
    <row r="12047" spans="2:11" x14ac:dyDescent="0.2">
      <c r="B12047" s="10" t="str">
        <f t="shared" si="376"/>
        <v/>
      </c>
      <c r="C12047" s="30"/>
      <c r="H12047" s="10" t="str">
        <f>IFERROR(IF(INDEX(Rooms[اعتماد القيمة],MATCH(الحجز!$D12047,Rooms[الشقة],0),1)&lt;=الحجز!$C12047,((INDEX(Rooms[القيمة],MATCH(الحجز!$D12047,Rooms[الشقة],0),1)*الحجز!$E12047)+G12047)-F12047,الحجز!$H12047),"")</f>
        <v/>
      </c>
      <c r="I12047" s="10" t="str">
        <f>IFERROR(VLOOKUP(D12047,Rooms[[الشقة]:[وصف]],4,FALSE),"")</f>
        <v/>
      </c>
      <c r="K12047" s="16" t="str">
        <f t="shared" si="377"/>
        <v/>
      </c>
    </row>
    <row r="12048" spans="2:11" x14ac:dyDescent="0.2">
      <c r="B12048" s="10" t="str">
        <f t="shared" si="376"/>
        <v/>
      </c>
      <c r="C12048" s="30"/>
      <c r="H12048" s="10" t="str">
        <f>IFERROR(IF(INDEX(Rooms[اعتماد القيمة],MATCH(الحجز!$D12048,Rooms[الشقة],0),1)&lt;=الحجز!$C12048,((INDEX(Rooms[القيمة],MATCH(الحجز!$D12048,Rooms[الشقة],0),1)*الحجز!$E12048)+G12048)-F12048,الحجز!$H12048),"")</f>
        <v/>
      </c>
      <c r="I12048" s="10" t="str">
        <f>IFERROR(VLOOKUP(D12048,Rooms[[الشقة]:[وصف]],4,FALSE),"")</f>
        <v/>
      </c>
      <c r="K12048" s="16" t="str">
        <f t="shared" si="377"/>
        <v/>
      </c>
    </row>
    <row r="12049" spans="2:11" x14ac:dyDescent="0.2">
      <c r="B12049" s="10" t="str">
        <f t="shared" si="376"/>
        <v/>
      </c>
      <c r="C12049" s="30"/>
      <c r="H12049" s="10" t="str">
        <f>IFERROR(IF(INDEX(Rooms[اعتماد القيمة],MATCH(الحجز!$D12049,Rooms[الشقة],0),1)&lt;=الحجز!$C12049,((INDEX(Rooms[القيمة],MATCH(الحجز!$D12049,Rooms[الشقة],0),1)*الحجز!$E12049)+G12049)-F12049,الحجز!$H12049),"")</f>
        <v/>
      </c>
      <c r="I12049" s="10" t="str">
        <f>IFERROR(VLOOKUP(D12049,Rooms[[الشقة]:[وصف]],4,FALSE),"")</f>
        <v/>
      </c>
      <c r="K12049" s="16" t="str">
        <f t="shared" si="377"/>
        <v/>
      </c>
    </row>
    <row r="12050" spans="2:11" x14ac:dyDescent="0.2">
      <c r="B12050" s="10" t="str">
        <f t="shared" si="376"/>
        <v/>
      </c>
      <c r="C12050" s="30"/>
      <c r="H12050" s="10" t="str">
        <f>IFERROR(IF(INDEX(Rooms[اعتماد القيمة],MATCH(الحجز!$D12050,Rooms[الشقة],0),1)&lt;=الحجز!$C12050,((INDEX(Rooms[القيمة],MATCH(الحجز!$D12050,Rooms[الشقة],0),1)*الحجز!$E12050)+G12050)-F12050,الحجز!$H12050),"")</f>
        <v/>
      </c>
      <c r="I12050" s="10" t="str">
        <f>IFERROR(VLOOKUP(D12050,Rooms[[الشقة]:[وصف]],4,FALSE),"")</f>
        <v/>
      </c>
      <c r="K12050" s="16" t="str">
        <f t="shared" si="377"/>
        <v/>
      </c>
    </row>
    <row r="12051" spans="2:11" x14ac:dyDescent="0.2">
      <c r="B12051" s="10" t="str">
        <f t="shared" si="376"/>
        <v/>
      </c>
      <c r="C12051" s="30"/>
      <c r="H12051" s="10" t="str">
        <f>IFERROR(IF(INDEX(Rooms[اعتماد القيمة],MATCH(الحجز!$D12051,Rooms[الشقة],0),1)&lt;=الحجز!$C12051,((INDEX(Rooms[القيمة],MATCH(الحجز!$D12051,Rooms[الشقة],0),1)*الحجز!$E12051)+G12051)-F12051,الحجز!$H12051),"")</f>
        <v/>
      </c>
      <c r="I12051" s="10" t="str">
        <f>IFERROR(VLOOKUP(D12051,Rooms[[الشقة]:[وصف]],4,FALSE),"")</f>
        <v/>
      </c>
      <c r="K12051" s="16" t="str">
        <f t="shared" si="377"/>
        <v/>
      </c>
    </row>
    <row r="12052" spans="2:11" x14ac:dyDescent="0.2">
      <c r="B12052" s="10" t="str">
        <f t="shared" si="376"/>
        <v/>
      </c>
      <c r="C12052" s="30"/>
      <c r="H12052" s="10" t="str">
        <f>IFERROR(IF(INDEX(Rooms[اعتماد القيمة],MATCH(الحجز!$D12052,Rooms[الشقة],0),1)&lt;=الحجز!$C12052,((INDEX(Rooms[القيمة],MATCH(الحجز!$D12052,Rooms[الشقة],0),1)*الحجز!$E12052)+G12052)-F12052,الحجز!$H12052),"")</f>
        <v/>
      </c>
      <c r="I12052" s="10" t="str">
        <f>IFERROR(VLOOKUP(D12052,Rooms[[الشقة]:[وصف]],4,FALSE),"")</f>
        <v/>
      </c>
      <c r="K12052" s="16" t="str">
        <f t="shared" si="377"/>
        <v/>
      </c>
    </row>
    <row r="12053" spans="2:11" x14ac:dyDescent="0.2">
      <c r="B12053" s="10" t="str">
        <f t="shared" si="376"/>
        <v/>
      </c>
      <c r="C12053" s="30"/>
      <c r="H12053" s="10" t="str">
        <f>IFERROR(IF(INDEX(Rooms[اعتماد القيمة],MATCH(الحجز!$D12053,Rooms[الشقة],0),1)&lt;=الحجز!$C12053,((INDEX(Rooms[القيمة],MATCH(الحجز!$D12053,Rooms[الشقة],0),1)*الحجز!$E12053)+G12053)-F12053,الحجز!$H12053),"")</f>
        <v/>
      </c>
      <c r="I12053" s="10" t="str">
        <f>IFERROR(VLOOKUP(D12053,Rooms[[الشقة]:[وصف]],4,FALSE),"")</f>
        <v/>
      </c>
      <c r="K12053" s="16" t="str">
        <f t="shared" si="377"/>
        <v/>
      </c>
    </row>
    <row r="12054" spans="2:11" x14ac:dyDescent="0.2">
      <c r="B12054" s="10" t="str">
        <f t="shared" si="376"/>
        <v/>
      </c>
      <c r="C12054" s="30"/>
      <c r="H12054" s="10" t="str">
        <f>IFERROR(IF(INDEX(Rooms[اعتماد القيمة],MATCH(الحجز!$D12054,Rooms[الشقة],0),1)&lt;=الحجز!$C12054,((INDEX(Rooms[القيمة],MATCH(الحجز!$D12054,Rooms[الشقة],0),1)*الحجز!$E12054)+G12054)-F12054,الحجز!$H12054),"")</f>
        <v/>
      </c>
      <c r="I12054" s="10" t="str">
        <f>IFERROR(VLOOKUP(D12054,Rooms[[الشقة]:[وصف]],4,FALSE),"")</f>
        <v/>
      </c>
      <c r="K12054" s="16" t="str">
        <f t="shared" si="377"/>
        <v/>
      </c>
    </row>
    <row r="12055" spans="2:11" x14ac:dyDescent="0.2">
      <c r="B12055" s="10" t="str">
        <f t="shared" si="376"/>
        <v/>
      </c>
      <c r="C12055" s="30"/>
      <c r="H12055" s="10" t="str">
        <f>IFERROR(IF(INDEX(Rooms[اعتماد القيمة],MATCH(الحجز!$D12055,Rooms[الشقة],0),1)&lt;=الحجز!$C12055,((INDEX(Rooms[القيمة],MATCH(الحجز!$D12055,Rooms[الشقة],0),1)*الحجز!$E12055)+G12055)-F12055,الحجز!$H12055),"")</f>
        <v/>
      </c>
      <c r="I12055" s="10" t="str">
        <f>IFERROR(VLOOKUP(D12055,Rooms[[الشقة]:[وصف]],4,FALSE),"")</f>
        <v/>
      </c>
      <c r="K12055" s="16" t="str">
        <f t="shared" si="377"/>
        <v/>
      </c>
    </row>
    <row r="12056" spans="2:11" x14ac:dyDescent="0.2">
      <c r="B12056" s="10" t="str">
        <f t="shared" si="376"/>
        <v/>
      </c>
      <c r="C12056" s="30"/>
      <c r="H12056" s="10" t="str">
        <f>IFERROR(IF(INDEX(Rooms[اعتماد القيمة],MATCH(الحجز!$D12056,Rooms[الشقة],0),1)&lt;=الحجز!$C12056,((INDEX(Rooms[القيمة],MATCH(الحجز!$D12056,Rooms[الشقة],0),1)*الحجز!$E12056)+G12056)-F12056,الحجز!$H12056),"")</f>
        <v/>
      </c>
      <c r="I12056" s="10" t="str">
        <f>IFERROR(VLOOKUP(D12056,Rooms[[الشقة]:[وصف]],4,FALSE),"")</f>
        <v/>
      </c>
      <c r="K12056" s="16" t="str">
        <f t="shared" si="377"/>
        <v/>
      </c>
    </row>
    <row r="12057" spans="2:11" x14ac:dyDescent="0.2">
      <c r="B12057" s="10" t="str">
        <f t="shared" si="376"/>
        <v/>
      </c>
      <c r="C12057" s="30"/>
      <c r="H12057" s="10" t="str">
        <f>IFERROR(IF(INDEX(Rooms[اعتماد القيمة],MATCH(الحجز!$D12057,Rooms[الشقة],0),1)&lt;=الحجز!$C12057,((INDEX(Rooms[القيمة],MATCH(الحجز!$D12057,Rooms[الشقة],0),1)*الحجز!$E12057)+G12057)-F12057,الحجز!$H12057),"")</f>
        <v/>
      </c>
      <c r="I12057" s="10" t="str">
        <f>IFERROR(VLOOKUP(D12057,Rooms[[الشقة]:[وصف]],4,FALSE),"")</f>
        <v/>
      </c>
      <c r="K12057" s="16" t="str">
        <f t="shared" si="377"/>
        <v/>
      </c>
    </row>
    <row r="12058" spans="2:11" x14ac:dyDescent="0.2">
      <c r="B12058" s="10" t="str">
        <f t="shared" si="376"/>
        <v/>
      </c>
      <c r="C12058" s="30"/>
      <c r="H12058" s="10" t="str">
        <f>IFERROR(IF(INDEX(Rooms[اعتماد القيمة],MATCH(الحجز!$D12058,Rooms[الشقة],0),1)&lt;=الحجز!$C12058,((INDEX(Rooms[القيمة],MATCH(الحجز!$D12058,Rooms[الشقة],0),1)*الحجز!$E12058)+G12058)-F12058,الحجز!$H12058),"")</f>
        <v/>
      </c>
      <c r="I12058" s="10" t="str">
        <f>IFERROR(VLOOKUP(D12058,Rooms[[الشقة]:[وصف]],4,FALSE),"")</f>
        <v/>
      </c>
      <c r="K12058" s="16" t="str">
        <f t="shared" si="377"/>
        <v/>
      </c>
    </row>
    <row r="12059" spans="2:11" x14ac:dyDescent="0.2">
      <c r="B12059" s="10" t="str">
        <f t="shared" si="376"/>
        <v/>
      </c>
      <c r="C12059" s="30"/>
      <c r="H12059" s="10" t="str">
        <f>IFERROR(IF(INDEX(Rooms[اعتماد القيمة],MATCH(الحجز!$D12059,Rooms[الشقة],0),1)&lt;=الحجز!$C12059,((INDEX(Rooms[القيمة],MATCH(الحجز!$D12059,Rooms[الشقة],0),1)*الحجز!$E12059)+G12059)-F12059,الحجز!$H12059),"")</f>
        <v/>
      </c>
      <c r="I12059" s="10" t="str">
        <f>IFERROR(VLOOKUP(D12059,Rooms[[الشقة]:[وصف]],4,FALSE),"")</f>
        <v/>
      </c>
      <c r="K12059" s="16" t="str">
        <f t="shared" si="377"/>
        <v/>
      </c>
    </row>
    <row r="12060" spans="2:11" x14ac:dyDescent="0.2">
      <c r="B12060" s="10" t="str">
        <f t="shared" si="376"/>
        <v/>
      </c>
      <c r="C12060" s="30"/>
      <c r="H12060" s="10" t="str">
        <f>IFERROR(IF(INDEX(Rooms[اعتماد القيمة],MATCH(الحجز!$D12060,Rooms[الشقة],0),1)&lt;=الحجز!$C12060,((INDEX(Rooms[القيمة],MATCH(الحجز!$D12060,Rooms[الشقة],0),1)*الحجز!$E12060)+G12060)-F12060,الحجز!$H12060),"")</f>
        <v/>
      </c>
      <c r="I12060" s="10" t="str">
        <f>IFERROR(VLOOKUP(D12060,Rooms[[الشقة]:[وصف]],4,FALSE),"")</f>
        <v/>
      </c>
      <c r="K12060" s="16" t="str">
        <f t="shared" si="377"/>
        <v/>
      </c>
    </row>
    <row r="12061" spans="2:11" x14ac:dyDescent="0.2">
      <c r="B12061" s="10" t="str">
        <f t="shared" si="376"/>
        <v/>
      </c>
      <c r="C12061" s="30"/>
      <c r="H12061" s="10" t="str">
        <f>IFERROR(IF(INDEX(Rooms[اعتماد القيمة],MATCH(الحجز!$D12061,Rooms[الشقة],0),1)&lt;=الحجز!$C12061,((INDEX(Rooms[القيمة],MATCH(الحجز!$D12061,Rooms[الشقة],0),1)*الحجز!$E12061)+G12061)-F12061,الحجز!$H12061),"")</f>
        <v/>
      </c>
      <c r="I12061" s="10" t="str">
        <f>IFERROR(VLOOKUP(D12061,Rooms[[الشقة]:[وصف]],4,FALSE),"")</f>
        <v/>
      </c>
      <c r="K12061" s="16" t="str">
        <f t="shared" si="377"/>
        <v/>
      </c>
    </row>
    <row r="12062" spans="2:11" x14ac:dyDescent="0.2">
      <c r="B12062" s="10" t="str">
        <f t="shared" si="376"/>
        <v/>
      </c>
      <c r="C12062" s="30"/>
      <c r="H12062" s="10" t="str">
        <f>IFERROR(IF(INDEX(Rooms[اعتماد القيمة],MATCH(الحجز!$D12062,Rooms[الشقة],0),1)&lt;=الحجز!$C12062,((INDEX(Rooms[القيمة],MATCH(الحجز!$D12062,Rooms[الشقة],0),1)*الحجز!$E12062)+G12062)-F12062,الحجز!$H12062),"")</f>
        <v/>
      </c>
      <c r="I12062" s="10" t="str">
        <f>IFERROR(VLOOKUP(D12062,Rooms[[الشقة]:[وصف]],4,FALSE),"")</f>
        <v/>
      </c>
      <c r="K12062" s="16" t="str">
        <f t="shared" si="377"/>
        <v/>
      </c>
    </row>
    <row r="12063" spans="2:11" x14ac:dyDescent="0.2">
      <c r="B12063" s="10" t="str">
        <f t="shared" si="376"/>
        <v/>
      </c>
      <c r="C12063" s="30"/>
      <c r="H12063" s="10" t="str">
        <f>IFERROR(IF(INDEX(Rooms[اعتماد القيمة],MATCH(الحجز!$D12063,Rooms[الشقة],0),1)&lt;=الحجز!$C12063,((INDEX(Rooms[القيمة],MATCH(الحجز!$D12063,Rooms[الشقة],0),1)*الحجز!$E12063)+G12063)-F12063,الحجز!$H12063),"")</f>
        <v/>
      </c>
      <c r="I12063" s="10" t="str">
        <f>IFERROR(VLOOKUP(D12063,Rooms[[الشقة]:[وصف]],4,FALSE),"")</f>
        <v/>
      </c>
      <c r="K12063" s="16" t="str">
        <f t="shared" si="377"/>
        <v/>
      </c>
    </row>
    <row r="12064" spans="2:11" x14ac:dyDescent="0.2">
      <c r="B12064" s="10" t="str">
        <f t="shared" si="376"/>
        <v/>
      </c>
      <c r="C12064" s="30"/>
      <c r="H12064" s="10" t="str">
        <f>IFERROR(IF(INDEX(Rooms[اعتماد القيمة],MATCH(الحجز!$D12064,Rooms[الشقة],0),1)&lt;=الحجز!$C12064,((INDEX(Rooms[القيمة],MATCH(الحجز!$D12064,Rooms[الشقة],0),1)*الحجز!$E12064)+G12064)-F12064,الحجز!$H12064),"")</f>
        <v/>
      </c>
      <c r="I12064" s="10" t="str">
        <f>IFERROR(VLOOKUP(D12064,Rooms[[الشقة]:[وصف]],4,FALSE),"")</f>
        <v/>
      </c>
      <c r="K12064" s="16" t="str">
        <f t="shared" si="377"/>
        <v/>
      </c>
    </row>
    <row r="12065" spans="2:11" x14ac:dyDescent="0.2">
      <c r="B12065" s="10" t="str">
        <f t="shared" si="376"/>
        <v/>
      </c>
      <c r="C12065" s="30"/>
      <c r="H12065" s="10" t="str">
        <f>IFERROR(IF(INDEX(Rooms[اعتماد القيمة],MATCH(الحجز!$D12065,Rooms[الشقة],0),1)&lt;=الحجز!$C12065,((INDEX(Rooms[القيمة],MATCH(الحجز!$D12065,Rooms[الشقة],0),1)*الحجز!$E12065)+G12065)-F12065,الحجز!$H12065),"")</f>
        <v/>
      </c>
      <c r="I12065" s="10" t="str">
        <f>IFERROR(VLOOKUP(D12065,Rooms[[الشقة]:[وصف]],4,FALSE),"")</f>
        <v/>
      </c>
      <c r="K12065" s="16" t="str">
        <f t="shared" si="377"/>
        <v/>
      </c>
    </row>
    <row r="12066" spans="2:11" x14ac:dyDescent="0.2">
      <c r="B12066" s="10" t="str">
        <f t="shared" si="376"/>
        <v/>
      </c>
      <c r="C12066" s="30"/>
      <c r="H12066" s="10" t="str">
        <f>IFERROR(IF(INDEX(Rooms[اعتماد القيمة],MATCH(الحجز!$D12066,Rooms[الشقة],0),1)&lt;=الحجز!$C12066,((INDEX(Rooms[القيمة],MATCH(الحجز!$D12066,Rooms[الشقة],0),1)*الحجز!$E12066)+G12066)-F12066,الحجز!$H12066),"")</f>
        <v/>
      </c>
      <c r="I12066" s="10" t="str">
        <f>IFERROR(VLOOKUP(D12066,Rooms[[الشقة]:[وصف]],4,FALSE),"")</f>
        <v/>
      </c>
      <c r="K12066" s="16" t="str">
        <f t="shared" si="377"/>
        <v/>
      </c>
    </row>
    <row r="12067" spans="2:11" x14ac:dyDescent="0.2">
      <c r="B12067" s="10" t="str">
        <f t="shared" si="376"/>
        <v/>
      </c>
      <c r="C12067" s="30"/>
      <c r="H12067" s="10" t="str">
        <f>IFERROR(IF(INDEX(Rooms[اعتماد القيمة],MATCH(الحجز!$D12067,Rooms[الشقة],0),1)&lt;=الحجز!$C12067,((INDEX(Rooms[القيمة],MATCH(الحجز!$D12067,Rooms[الشقة],0),1)*الحجز!$E12067)+G12067)-F12067,الحجز!$H12067),"")</f>
        <v/>
      </c>
      <c r="I12067" s="10" t="str">
        <f>IFERROR(VLOOKUP(D12067,Rooms[[الشقة]:[وصف]],4,FALSE),"")</f>
        <v/>
      </c>
      <c r="K12067" s="16" t="str">
        <f t="shared" si="377"/>
        <v/>
      </c>
    </row>
    <row r="12068" spans="2:11" x14ac:dyDescent="0.2">
      <c r="B12068" s="10" t="str">
        <f t="shared" si="376"/>
        <v/>
      </c>
      <c r="C12068" s="30"/>
      <c r="H12068" s="10" t="str">
        <f>IFERROR(IF(INDEX(Rooms[اعتماد القيمة],MATCH(الحجز!$D12068,Rooms[الشقة],0),1)&lt;=الحجز!$C12068,((INDEX(Rooms[القيمة],MATCH(الحجز!$D12068,Rooms[الشقة],0),1)*الحجز!$E12068)+G12068)-F12068,الحجز!$H12068),"")</f>
        <v/>
      </c>
      <c r="I12068" s="10" t="str">
        <f>IFERROR(VLOOKUP(D12068,Rooms[[الشقة]:[وصف]],4,FALSE),"")</f>
        <v/>
      </c>
      <c r="K12068" s="16" t="str">
        <f t="shared" si="377"/>
        <v/>
      </c>
    </row>
    <row r="12069" spans="2:11" x14ac:dyDescent="0.2">
      <c r="B12069" s="10" t="str">
        <f t="shared" si="376"/>
        <v/>
      </c>
      <c r="C12069" s="30"/>
      <c r="H12069" s="10" t="str">
        <f>IFERROR(IF(INDEX(Rooms[اعتماد القيمة],MATCH(الحجز!$D12069,Rooms[الشقة],0),1)&lt;=الحجز!$C12069,((INDEX(Rooms[القيمة],MATCH(الحجز!$D12069,Rooms[الشقة],0),1)*الحجز!$E12069)+G12069)-F12069,الحجز!$H12069),"")</f>
        <v/>
      </c>
      <c r="I12069" s="10" t="str">
        <f>IFERROR(VLOOKUP(D12069,Rooms[[الشقة]:[وصف]],4,FALSE),"")</f>
        <v/>
      </c>
      <c r="K12069" s="16" t="str">
        <f t="shared" si="377"/>
        <v/>
      </c>
    </row>
    <row r="12070" spans="2:11" x14ac:dyDescent="0.2">
      <c r="B12070" s="10" t="str">
        <f t="shared" si="376"/>
        <v/>
      </c>
      <c r="C12070" s="30"/>
      <c r="H12070" s="10" t="str">
        <f>IFERROR(IF(INDEX(Rooms[اعتماد القيمة],MATCH(الحجز!$D12070,Rooms[الشقة],0),1)&lt;=الحجز!$C12070,((INDEX(Rooms[القيمة],MATCH(الحجز!$D12070,Rooms[الشقة],0),1)*الحجز!$E12070)+G12070)-F12070,الحجز!$H12070),"")</f>
        <v/>
      </c>
      <c r="I12070" s="10" t="str">
        <f>IFERROR(VLOOKUP(D12070,Rooms[[الشقة]:[وصف]],4,FALSE),"")</f>
        <v/>
      </c>
      <c r="K12070" s="16" t="str">
        <f t="shared" si="377"/>
        <v/>
      </c>
    </row>
    <row r="12071" spans="2:11" x14ac:dyDescent="0.2">
      <c r="B12071" s="10" t="str">
        <f t="shared" si="376"/>
        <v/>
      </c>
      <c r="C12071" s="30"/>
      <c r="H12071" s="10" t="str">
        <f>IFERROR(IF(INDEX(Rooms[اعتماد القيمة],MATCH(الحجز!$D12071,Rooms[الشقة],0),1)&lt;=الحجز!$C12071,((INDEX(Rooms[القيمة],MATCH(الحجز!$D12071,Rooms[الشقة],0),1)*الحجز!$E12071)+G12071)-F12071,الحجز!$H12071),"")</f>
        <v/>
      </c>
      <c r="I12071" s="10" t="str">
        <f>IFERROR(VLOOKUP(D12071,Rooms[[الشقة]:[وصف]],4,FALSE),"")</f>
        <v/>
      </c>
      <c r="K12071" s="16" t="str">
        <f t="shared" si="377"/>
        <v/>
      </c>
    </row>
    <row r="12072" spans="2:11" x14ac:dyDescent="0.2">
      <c r="B12072" s="10" t="str">
        <f t="shared" si="376"/>
        <v/>
      </c>
      <c r="C12072" s="30"/>
      <c r="H12072" s="10" t="str">
        <f>IFERROR(IF(INDEX(Rooms[اعتماد القيمة],MATCH(الحجز!$D12072,Rooms[الشقة],0),1)&lt;=الحجز!$C12072,((INDEX(Rooms[القيمة],MATCH(الحجز!$D12072,Rooms[الشقة],0),1)*الحجز!$E12072)+G12072)-F12072,الحجز!$H12072),"")</f>
        <v/>
      </c>
      <c r="I12072" s="10" t="str">
        <f>IFERROR(VLOOKUP(D12072,Rooms[[الشقة]:[وصف]],4,FALSE),"")</f>
        <v/>
      </c>
      <c r="K12072" s="16" t="str">
        <f t="shared" si="377"/>
        <v/>
      </c>
    </row>
    <row r="12073" spans="2:11" x14ac:dyDescent="0.2">
      <c r="B12073" s="10" t="str">
        <f t="shared" si="376"/>
        <v/>
      </c>
      <c r="C12073" s="30"/>
      <c r="H12073" s="10" t="str">
        <f>IFERROR(IF(INDEX(Rooms[اعتماد القيمة],MATCH(الحجز!$D12073,Rooms[الشقة],0),1)&lt;=الحجز!$C12073,((INDEX(Rooms[القيمة],MATCH(الحجز!$D12073,Rooms[الشقة],0),1)*الحجز!$E12073)+G12073)-F12073,الحجز!$H12073),"")</f>
        <v/>
      </c>
      <c r="I12073" s="10" t="str">
        <f>IFERROR(VLOOKUP(D12073,Rooms[[الشقة]:[وصف]],4,FALSE),"")</f>
        <v/>
      </c>
      <c r="K12073" s="16" t="str">
        <f t="shared" si="377"/>
        <v/>
      </c>
    </row>
    <row r="12074" spans="2:11" x14ac:dyDescent="0.2">
      <c r="B12074" s="10" t="str">
        <f t="shared" si="376"/>
        <v/>
      </c>
      <c r="C12074" s="30"/>
      <c r="H12074" s="10" t="str">
        <f>IFERROR(IF(INDEX(Rooms[اعتماد القيمة],MATCH(الحجز!$D12074,Rooms[الشقة],0),1)&lt;=الحجز!$C12074,((INDEX(Rooms[القيمة],MATCH(الحجز!$D12074,Rooms[الشقة],0),1)*الحجز!$E12074)+G12074)-F12074,الحجز!$H12074),"")</f>
        <v/>
      </c>
      <c r="I12074" s="10" t="str">
        <f>IFERROR(VLOOKUP(D12074,Rooms[[الشقة]:[وصف]],4,FALSE),"")</f>
        <v/>
      </c>
      <c r="K12074" s="16" t="str">
        <f t="shared" si="377"/>
        <v/>
      </c>
    </row>
    <row r="12075" spans="2:11" x14ac:dyDescent="0.2">
      <c r="B12075" s="10" t="str">
        <f t="shared" si="376"/>
        <v/>
      </c>
      <c r="C12075" s="30"/>
      <c r="H12075" s="10" t="str">
        <f>IFERROR(IF(INDEX(Rooms[اعتماد القيمة],MATCH(الحجز!$D12075,Rooms[الشقة],0),1)&lt;=الحجز!$C12075,((INDEX(Rooms[القيمة],MATCH(الحجز!$D12075,Rooms[الشقة],0),1)*الحجز!$E12075)+G12075)-F12075,الحجز!$H12075),"")</f>
        <v/>
      </c>
      <c r="I12075" s="10" t="str">
        <f>IFERROR(VLOOKUP(D12075,Rooms[[الشقة]:[وصف]],4,FALSE),"")</f>
        <v/>
      </c>
      <c r="K12075" s="16" t="str">
        <f t="shared" si="377"/>
        <v/>
      </c>
    </row>
    <row r="12076" spans="2:11" x14ac:dyDescent="0.2">
      <c r="B12076" s="10" t="str">
        <f t="shared" si="376"/>
        <v/>
      </c>
      <c r="C12076" s="30"/>
      <c r="H12076" s="10" t="str">
        <f>IFERROR(IF(INDEX(Rooms[اعتماد القيمة],MATCH(الحجز!$D12076,Rooms[الشقة],0),1)&lt;=الحجز!$C12076,((INDEX(Rooms[القيمة],MATCH(الحجز!$D12076,Rooms[الشقة],0),1)*الحجز!$E12076)+G12076)-F12076,الحجز!$H12076),"")</f>
        <v/>
      </c>
      <c r="I12076" s="10" t="str">
        <f>IFERROR(VLOOKUP(D12076,Rooms[[الشقة]:[وصف]],4,FALSE),"")</f>
        <v/>
      </c>
      <c r="K12076" s="16" t="str">
        <f t="shared" si="377"/>
        <v/>
      </c>
    </row>
    <row r="12077" spans="2:11" x14ac:dyDescent="0.2">
      <c r="B12077" s="10" t="str">
        <f t="shared" si="376"/>
        <v/>
      </c>
      <c r="C12077" s="30"/>
      <c r="H12077" s="10" t="str">
        <f>IFERROR(IF(INDEX(Rooms[اعتماد القيمة],MATCH(الحجز!$D12077,Rooms[الشقة],0),1)&lt;=الحجز!$C12077,((INDEX(Rooms[القيمة],MATCH(الحجز!$D12077,Rooms[الشقة],0),1)*الحجز!$E12077)+G12077)-F12077,الحجز!$H12077),"")</f>
        <v/>
      </c>
      <c r="I12077" s="10" t="str">
        <f>IFERROR(VLOOKUP(D12077,Rooms[[الشقة]:[وصف]],4,FALSE),"")</f>
        <v/>
      </c>
      <c r="K12077" s="16" t="str">
        <f t="shared" si="377"/>
        <v/>
      </c>
    </row>
    <row r="12078" spans="2:11" x14ac:dyDescent="0.2">
      <c r="B12078" s="10" t="str">
        <f t="shared" si="376"/>
        <v/>
      </c>
      <c r="C12078" s="30"/>
      <c r="H12078" s="10" t="str">
        <f>IFERROR(IF(INDEX(Rooms[اعتماد القيمة],MATCH(الحجز!$D12078,Rooms[الشقة],0),1)&lt;=الحجز!$C12078,((INDEX(Rooms[القيمة],MATCH(الحجز!$D12078,Rooms[الشقة],0),1)*الحجز!$E12078)+G12078)-F12078,الحجز!$H12078),"")</f>
        <v/>
      </c>
      <c r="I12078" s="10" t="str">
        <f>IFERROR(VLOOKUP(D12078,Rooms[[الشقة]:[وصف]],4,FALSE),"")</f>
        <v/>
      </c>
      <c r="K12078" s="16" t="str">
        <f t="shared" si="377"/>
        <v/>
      </c>
    </row>
    <row r="12079" spans="2:11" x14ac:dyDescent="0.2">
      <c r="B12079" s="10" t="str">
        <f t="shared" si="376"/>
        <v/>
      </c>
      <c r="C12079" s="30"/>
      <c r="H12079" s="10" t="str">
        <f>IFERROR(IF(INDEX(Rooms[اعتماد القيمة],MATCH(الحجز!$D12079,Rooms[الشقة],0),1)&lt;=الحجز!$C12079,((INDEX(Rooms[القيمة],MATCH(الحجز!$D12079,Rooms[الشقة],0),1)*الحجز!$E12079)+G12079)-F12079,الحجز!$H12079),"")</f>
        <v/>
      </c>
      <c r="I12079" s="10" t="str">
        <f>IFERROR(VLOOKUP(D12079,Rooms[[الشقة]:[وصف]],4,FALSE),"")</f>
        <v/>
      </c>
      <c r="K12079" s="16" t="str">
        <f t="shared" si="377"/>
        <v/>
      </c>
    </row>
    <row r="12080" spans="2:11" x14ac:dyDescent="0.2">
      <c r="B12080" s="10" t="str">
        <f t="shared" si="376"/>
        <v/>
      </c>
      <c r="C12080" s="30"/>
      <c r="H12080" s="10" t="str">
        <f>IFERROR(IF(INDEX(Rooms[اعتماد القيمة],MATCH(الحجز!$D12080,Rooms[الشقة],0),1)&lt;=الحجز!$C12080,((INDEX(Rooms[القيمة],MATCH(الحجز!$D12080,Rooms[الشقة],0),1)*الحجز!$E12080)+G12080)-F12080,الحجز!$H12080),"")</f>
        <v/>
      </c>
      <c r="I12080" s="10" t="str">
        <f>IFERROR(VLOOKUP(D12080,Rooms[[الشقة]:[وصف]],4,FALSE),"")</f>
        <v/>
      </c>
      <c r="K12080" s="16" t="str">
        <f t="shared" si="377"/>
        <v/>
      </c>
    </row>
    <row r="12081" spans="2:11" x14ac:dyDescent="0.2">
      <c r="B12081" s="10" t="str">
        <f t="shared" si="376"/>
        <v/>
      </c>
      <c r="C12081" s="30"/>
      <c r="H12081" s="10" t="str">
        <f>IFERROR(IF(INDEX(Rooms[اعتماد القيمة],MATCH(الحجز!$D12081,Rooms[الشقة],0),1)&lt;=الحجز!$C12081,((INDEX(Rooms[القيمة],MATCH(الحجز!$D12081,Rooms[الشقة],0),1)*الحجز!$E12081)+G12081)-F12081,الحجز!$H12081),"")</f>
        <v/>
      </c>
      <c r="I12081" s="10" t="str">
        <f>IFERROR(VLOOKUP(D12081,Rooms[[الشقة]:[وصف]],4,FALSE),"")</f>
        <v/>
      </c>
      <c r="K12081" s="16" t="str">
        <f t="shared" si="377"/>
        <v/>
      </c>
    </row>
    <row r="12082" spans="2:11" x14ac:dyDescent="0.2">
      <c r="B12082" s="10" t="str">
        <f t="shared" si="376"/>
        <v/>
      </c>
      <c r="C12082" s="30"/>
      <c r="H12082" s="10" t="str">
        <f>IFERROR(IF(INDEX(Rooms[اعتماد القيمة],MATCH(الحجز!$D12082,Rooms[الشقة],0),1)&lt;=الحجز!$C12082,((INDEX(Rooms[القيمة],MATCH(الحجز!$D12082,Rooms[الشقة],0),1)*الحجز!$E12082)+G12082)-F12082,الحجز!$H12082),"")</f>
        <v/>
      </c>
      <c r="I12082" s="10" t="str">
        <f>IFERROR(VLOOKUP(D12082,Rooms[[الشقة]:[وصف]],4,FALSE),"")</f>
        <v/>
      </c>
      <c r="K12082" s="16" t="str">
        <f t="shared" si="377"/>
        <v/>
      </c>
    </row>
    <row r="12083" spans="2:11" x14ac:dyDescent="0.2">
      <c r="B12083" s="10" t="str">
        <f t="shared" si="376"/>
        <v/>
      </c>
      <c r="C12083" s="30"/>
      <c r="H12083" s="10" t="str">
        <f>IFERROR(IF(INDEX(Rooms[اعتماد القيمة],MATCH(الحجز!$D12083,Rooms[الشقة],0),1)&lt;=الحجز!$C12083,((INDEX(Rooms[القيمة],MATCH(الحجز!$D12083,Rooms[الشقة],0),1)*الحجز!$E12083)+G12083)-F12083,الحجز!$H12083),"")</f>
        <v/>
      </c>
      <c r="I12083" s="10" t="str">
        <f>IFERROR(VLOOKUP(D12083,Rooms[[الشقة]:[وصف]],4,FALSE),"")</f>
        <v/>
      </c>
      <c r="K12083" s="16" t="str">
        <f t="shared" si="377"/>
        <v/>
      </c>
    </row>
    <row r="12084" spans="2:11" x14ac:dyDescent="0.2">
      <c r="B12084" s="10" t="str">
        <f t="shared" si="376"/>
        <v/>
      </c>
      <c r="C12084" s="30"/>
      <c r="H12084" s="10" t="str">
        <f>IFERROR(IF(INDEX(Rooms[اعتماد القيمة],MATCH(الحجز!$D12084,Rooms[الشقة],0),1)&lt;=الحجز!$C12084,((INDEX(Rooms[القيمة],MATCH(الحجز!$D12084,Rooms[الشقة],0),1)*الحجز!$E12084)+G12084)-F12084,الحجز!$H12084),"")</f>
        <v/>
      </c>
      <c r="I12084" s="10" t="str">
        <f>IFERROR(VLOOKUP(D12084,Rooms[[الشقة]:[وصف]],4,FALSE),"")</f>
        <v/>
      </c>
      <c r="K12084" s="16" t="str">
        <f t="shared" si="377"/>
        <v/>
      </c>
    </row>
    <row r="12085" spans="2:11" x14ac:dyDescent="0.2">
      <c r="B12085" s="10" t="str">
        <f t="shared" si="376"/>
        <v/>
      </c>
      <c r="C12085" s="30"/>
      <c r="H12085" s="10" t="str">
        <f>IFERROR(IF(INDEX(Rooms[اعتماد القيمة],MATCH(الحجز!$D12085,Rooms[الشقة],0),1)&lt;=الحجز!$C12085,((INDEX(Rooms[القيمة],MATCH(الحجز!$D12085,Rooms[الشقة],0),1)*الحجز!$E12085)+G12085)-F12085,الحجز!$H12085),"")</f>
        <v/>
      </c>
      <c r="I12085" s="10" t="str">
        <f>IFERROR(VLOOKUP(D12085,Rooms[[الشقة]:[وصف]],4,FALSE),"")</f>
        <v/>
      </c>
      <c r="K12085" s="16" t="str">
        <f t="shared" si="377"/>
        <v/>
      </c>
    </row>
    <row r="12086" spans="2:11" x14ac:dyDescent="0.2">
      <c r="B12086" s="10" t="str">
        <f t="shared" si="376"/>
        <v/>
      </c>
      <c r="C12086" s="30"/>
      <c r="H12086" s="10" t="str">
        <f>IFERROR(IF(INDEX(Rooms[اعتماد القيمة],MATCH(الحجز!$D12086,Rooms[الشقة],0),1)&lt;=الحجز!$C12086,((INDEX(Rooms[القيمة],MATCH(الحجز!$D12086,Rooms[الشقة],0),1)*الحجز!$E12086)+G12086)-F12086,الحجز!$H12086),"")</f>
        <v/>
      </c>
      <c r="I12086" s="10" t="str">
        <f>IFERROR(VLOOKUP(D12086,Rooms[[الشقة]:[وصف]],4,FALSE),"")</f>
        <v/>
      </c>
      <c r="K12086" s="16" t="str">
        <f t="shared" si="377"/>
        <v/>
      </c>
    </row>
    <row r="12087" spans="2:11" x14ac:dyDescent="0.2">
      <c r="B12087" s="10" t="str">
        <f t="shared" si="376"/>
        <v/>
      </c>
      <c r="C12087" s="30"/>
      <c r="H12087" s="10" t="str">
        <f>IFERROR(IF(INDEX(Rooms[اعتماد القيمة],MATCH(الحجز!$D12087,Rooms[الشقة],0),1)&lt;=الحجز!$C12087,((INDEX(Rooms[القيمة],MATCH(الحجز!$D12087,Rooms[الشقة],0),1)*الحجز!$E12087)+G12087)-F12087,الحجز!$H12087),"")</f>
        <v/>
      </c>
      <c r="I12087" s="10" t="str">
        <f>IFERROR(VLOOKUP(D12087,Rooms[[الشقة]:[وصف]],4,FALSE),"")</f>
        <v/>
      </c>
      <c r="K12087" s="16" t="str">
        <f t="shared" si="377"/>
        <v/>
      </c>
    </row>
    <row r="12088" spans="2:11" x14ac:dyDescent="0.2">
      <c r="B12088" s="10" t="str">
        <f t="shared" si="376"/>
        <v/>
      </c>
      <c r="C12088" s="30"/>
      <c r="H12088" s="10" t="str">
        <f>IFERROR(IF(INDEX(Rooms[اعتماد القيمة],MATCH(الحجز!$D12088,Rooms[الشقة],0),1)&lt;=الحجز!$C12088,((INDEX(Rooms[القيمة],MATCH(الحجز!$D12088,Rooms[الشقة],0),1)*الحجز!$E12088)+G12088)-F12088,الحجز!$H12088),"")</f>
        <v/>
      </c>
      <c r="I12088" s="10" t="str">
        <f>IFERROR(VLOOKUP(D12088,Rooms[[الشقة]:[وصف]],4,FALSE),"")</f>
        <v/>
      </c>
      <c r="K12088" s="16" t="str">
        <f t="shared" si="377"/>
        <v/>
      </c>
    </row>
    <row r="12089" spans="2:11" x14ac:dyDescent="0.2">
      <c r="B12089" s="10" t="str">
        <f t="shared" si="376"/>
        <v/>
      </c>
      <c r="C12089" s="30"/>
      <c r="H12089" s="10" t="str">
        <f>IFERROR(IF(INDEX(Rooms[اعتماد القيمة],MATCH(الحجز!$D12089,Rooms[الشقة],0),1)&lt;=الحجز!$C12089,((INDEX(Rooms[القيمة],MATCH(الحجز!$D12089,Rooms[الشقة],0),1)*الحجز!$E12089)+G12089)-F12089,الحجز!$H12089),"")</f>
        <v/>
      </c>
      <c r="I12089" s="10" t="str">
        <f>IFERROR(VLOOKUP(D12089,Rooms[[الشقة]:[وصف]],4,FALSE),"")</f>
        <v/>
      </c>
      <c r="K12089" s="16" t="str">
        <f t="shared" si="377"/>
        <v/>
      </c>
    </row>
    <row r="12090" spans="2:11" x14ac:dyDescent="0.2">
      <c r="B12090" s="10" t="str">
        <f t="shared" si="376"/>
        <v/>
      </c>
      <c r="C12090" s="30"/>
      <c r="H12090" s="10" t="str">
        <f>IFERROR(IF(INDEX(Rooms[اعتماد القيمة],MATCH(الحجز!$D12090,Rooms[الشقة],0),1)&lt;=الحجز!$C12090,((INDEX(Rooms[القيمة],MATCH(الحجز!$D12090,Rooms[الشقة],0),1)*الحجز!$E12090)+G12090)-F12090,الحجز!$H12090),"")</f>
        <v/>
      </c>
      <c r="I12090" s="10" t="str">
        <f>IFERROR(VLOOKUP(D12090,Rooms[[الشقة]:[وصف]],4,FALSE),"")</f>
        <v/>
      </c>
      <c r="K12090" s="16" t="str">
        <f t="shared" si="377"/>
        <v/>
      </c>
    </row>
    <row r="12091" spans="2:11" x14ac:dyDescent="0.2">
      <c r="B12091" s="10" t="str">
        <f t="shared" si="376"/>
        <v/>
      </c>
      <c r="C12091" s="30"/>
      <c r="H12091" s="10" t="str">
        <f>IFERROR(IF(INDEX(Rooms[اعتماد القيمة],MATCH(الحجز!$D12091,Rooms[الشقة],0),1)&lt;=الحجز!$C12091,((INDEX(Rooms[القيمة],MATCH(الحجز!$D12091,Rooms[الشقة],0),1)*الحجز!$E12091)+G12091)-F12091,الحجز!$H12091),"")</f>
        <v/>
      </c>
      <c r="I12091" s="10" t="str">
        <f>IFERROR(VLOOKUP(D12091,Rooms[[الشقة]:[وصف]],4,FALSE),"")</f>
        <v/>
      </c>
      <c r="K12091" s="16" t="str">
        <f t="shared" si="377"/>
        <v/>
      </c>
    </row>
    <row r="12092" spans="2:11" x14ac:dyDescent="0.2">
      <c r="B12092" s="10" t="str">
        <f t="shared" si="376"/>
        <v/>
      </c>
      <c r="C12092" s="30"/>
      <c r="H12092" s="10" t="str">
        <f>IFERROR(IF(INDEX(Rooms[اعتماد القيمة],MATCH(الحجز!$D12092,Rooms[الشقة],0),1)&lt;=الحجز!$C12092,((INDEX(Rooms[القيمة],MATCH(الحجز!$D12092,Rooms[الشقة],0),1)*الحجز!$E12092)+G12092)-F12092,الحجز!$H12092),"")</f>
        <v/>
      </c>
      <c r="I12092" s="10" t="str">
        <f>IFERROR(VLOOKUP(D12092,Rooms[[الشقة]:[وصف]],4,FALSE),"")</f>
        <v/>
      </c>
      <c r="K12092" s="16" t="str">
        <f t="shared" si="377"/>
        <v/>
      </c>
    </row>
    <row r="12093" spans="2:11" x14ac:dyDescent="0.2">
      <c r="B12093" s="10" t="str">
        <f t="shared" si="376"/>
        <v/>
      </c>
      <c r="C12093" s="30"/>
      <c r="H12093" s="10" t="str">
        <f>IFERROR(IF(INDEX(Rooms[اعتماد القيمة],MATCH(الحجز!$D12093,Rooms[الشقة],0),1)&lt;=الحجز!$C12093,((INDEX(Rooms[القيمة],MATCH(الحجز!$D12093,Rooms[الشقة],0),1)*الحجز!$E12093)+G12093)-F12093,الحجز!$H12093),"")</f>
        <v/>
      </c>
      <c r="I12093" s="10" t="str">
        <f>IFERROR(VLOOKUP(D12093,Rooms[[الشقة]:[وصف]],4,FALSE),"")</f>
        <v/>
      </c>
      <c r="K12093" s="16" t="str">
        <f t="shared" si="377"/>
        <v/>
      </c>
    </row>
    <row r="12094" spans="2:11" x14ac:dyDescent="0.2">
      <c r="B12094" s="10" t="str">
        <f t="shared" si="376"/>
        <v/>
      </c>
      <c r="C12094" s="30"/>
      <c r="H12094" s="10" t="str">
        <f>IFERROR(IF(INDEX(Rooms[اعتماد القيمة],MATCH(الحجز!$D12094,Rooms[الشقة],0),1)&lt;=الحجز!$C12094,((INDEX(Rooms[القيمة],MATCH(الحجز!$D12094,Rooms[الشقة],0),1)*الحجز!$E12094)+G12094)-F12094,الحجز!$H12094),"")</f>
        <v/>
      </c>
      <c r="I12094" s="10" t="str">
        <f>IFERROR(VLOOKUP(D12094,Rooms[[الشقة]:[وصف]],4,FALSE),"")</f>
        <v/>
      </c>
      <c r="K12094" s="16" t="str">
        <f t="shared" si="377"/>
        <v/>
      </c>
    </row>
    <row r="12095" spans="2:11" x14ac:dyDescent="0.2">
      <c r="B12095" s="10" t="str">
        <f t="shared" si="376"/>
        <v/>
      </c>
      <c r="C12095" s="30"/>
      <c r="H12095" s="10" t="str">
        <f>IFERROR(IF(INDEX(Rooms[اعتماد القيمة],MATCH(الحجز!$D12095,Rooms[الشقة],0),1)&lt;=الحجز!$C12095,((INDEX(Rooms[القيمة],MATCH(الحجز!$D12095,Rooms[الشقة],0),1)*الحجز!$E12095)+G12095)-F12095,الحجز!$H12095),"")</f>
        <v/>
      </c>
      <c r="I12095" s="10" t="str">
        <f>IFERROR(VLOOKUP(D12095,Rooms[[الشقة]:[وصف]],4,FALSE),"")</f>
        <v/>
      </c>
      <c r="K12095" s="16" t="str">
        <f t="shared" si="377"/>
        <v/>
      </c>
    </row>
    <row r="12096" spans="2:11" x14ac:dyDescent="0.2">
      <c r="B12096" s="10" t="str">
        <f t="shared" si="376"/>
        <v/>
      </c>
      <c r="C12096" s="30"/>
      <c r="H12096" s="10" t="str">
        <f>IFERROR(IF(INDEX(Rooms[اعتماد القيمة],MATCH(الحجز!$D12096,Rooms[الشقة],0),1)&lt;=الحجز!$C12096,((INDEX(Rooms[القيمة],MATCH(الحجز!$D12096,Rooms[الشقة],0),1)*الحجز!$E12096)+G12096)-F12096,الحجز!$H12096),"")</f>
        <v/>
      </c>
      <c r="I12096" s="10" t="str">
        <f>IFERROR(VLOOKUP(D12096,Rooms[[الشقة]:[وصف]],4,FALSE),"")</f>
        <v/>
      </c>
      <c r="K12096" s="16" t="str">
        <f t="shared" si="377"/>
        <v/>
      </c>
    </row>
    <row r="12097" spans="2:11" x14ac:dyDescent="0.2">
      <c r="B12097" s="10" t="str">
        <f t="shared" si="376"/>
        <v/>
      </c>
      <c r="C12097" s="30"/>
      <c r="H12097" s="10" t="str">
        <f>IFERROR(IF(INDEX(Rooms[اعتماد القيمة],MATCH(الحجز!$D12097,Rooms[الشقة],0),1)&lt;=الحجز!$C12097,((INDEX(Rooms[القيمة],MATCH(الحجز!$D12097,Rooms[الشقة],0),1)*الحجز!$E12097)+G12097)-F12097,الحجز!$H12097),"")</f>
        <v/>
      </c>
      <c r="I12097" s="10" t="str">
        <f>IFERROR(VLOOKUP(D12097,Rooms[[الشقة]:[وصف]],4,FALSE),"")</f>
        <v/>
      </c>
      <c r="K12097" s="16" t="str">
        <f t="shared" si="377"/>
        <v/>
      </c>
    </row>
    <row r="12098" spans="2:11" x14ac:dyDescent="0.2">
      <c r="B12098" s="10" t="str">
        <f t="shared" si="376"/>
        <v/>
      </c>
      <c r="C12098" s="30"/>
      <c r="H12098" s="10" t="str">
        <f>IFERROR(IF(INDEX(Rooms[اعتماد القيمة],MATCH(الحجز!$D12098,Rooms[الشقة],0),1)&lt;=الحجز!$C12098,((INDEX(Rooms[القيمة],MATCH(الحجز!$D12098,Rooms[الشقة],0),1)*الحجز!$E12098)+G12098)-F12098,الحجز!$H12098),"")</f>
        <v/>
      </c>
      <c r="I12098" s="10" t="str">
        <f>IFERROR(VLOOKUP(D12098,Rooms[[الشقة]:[وصف]],4,FALSE),"")</f>
        <v/>
      </c>
      <c r="K12098" s="16" t="str">
        <f t="shared" si="377"/>
        <v/>
      </c>
    </row>
    <row r="12099" spans="2:11" x14ac:dyDescent="0.2">
      <c r="B12099" s="10" t="str">
        <f t="shared" si="376"/>
        <v/>
      </c>
      <c r="C12099" s="30"/>
      <c r="H12099" s="10" t="str">
        <f>IFERROR(IF(INDEX(Rooms[اعتماد القيمة],MATCH(الحجز!$D12099,Rooms[الشقة],0),1)&lt;=الحجز!$C12099,((INDEX(Rooms[القيمة],MATCH(الحجز!$D12099,Rooms[الشقة],0),1)*الحجز!$E12099)+G12099)-F12099,الحجز!$H12099),"")</f>
        <v/>
      </c>
      <c r="I12099" s="10" t="str">
        <f>IFERROR(VLOOKUP(D12099,Rooms[[الشقة]:[وصف]],4,FALSE),"")</f>
        <v/>
      </c>
      <c r="K12099" s="16" t="str">
        <f t="shared" si="377"/>
        <v/>
      </c>
    </row>
    <row r="12100" spans="2:11" x14ac:dyDescent="0.2">
      <c r="B12100" s="10" t="str">
        <f t="shared" si="376"/>
        <v/>
      </c>
      <c r="C12100" s="30"/>
      <c r="H12100" s="10" t="str">
        <f>IFERROR(IF(INDEX(Rooms[اعتماد القيمة],MATCH(الحجز!$D12100,Rooms[الشقة],0),1)&lt;=الحجز!$C12100,((INDEX(Rooms[القيمة],MATCH(الحجز!$D12100,Rooms[الشقة],0),1)*الحجز!$E12100)+G12100)-F12100,الحجز!$H12100),"")</f>
        <v/>
      </c>
      <c r="I12100" s="10" t="str">
        <f>IFERROR(VLOOKUP(D12100,Rooms[[الشقة]:[وصف]],4,FALSE),"")</f>
        <v/>
      </c>
      <c r="K12100" s="16" t="str">
        <f t="shared" si="377"/>
        <v/>
      </c>
    </row>
    <row r="12101" spans="2:11" x14ac:dyDescent="0.2">
      <c r="B12101" s="10" t="str">
        <f t="shared" ref="B12101:B12164" si="378">IF(C12101&lt;&gt;"",ROW(A12098),"")</f>
        <v/>
      </c>
      <c r="C12101" s="30"/>
      <c r="H12101" s="10" t="str">
        <f>IFERROR(IF(INDEX(Rooms[اعتماد القيمة],MATCH(الحجز!$D12101,Rooms[الشقة],0),1)&lt;=الحجز!$C12101,((INDEX(Rooms[القيمة],MATCH(الحجز!$D12101,Rooms[الشقة],0),1)*الحجز!$E12101)+G12101)-F12101,الحجز!$H12101),"")</f>
        <v/>
      </c>
      <c r="I12101" s="10" t="str">
        <f>IFERROR(VLOOKUP(D12101,Rooms[[الشقة]:[وصف]],4,FALSE),"")</f>
        <v/>
      </c>
      <c r="K12101" s="16" t="str">
        <f t="shared" ref="K12101:K12164" si="379">IF(AND(E12101="",C12101=""),"",C12101+(IF(E12101&lt;1,E12101,(E12101-1))))</f>
        <v/>
      </c>
    </row>
    <row r="12102" spans="2:11" x14ac:dyDescent="0.2">
      <c r="B12102" s="10" t="str">
        <f t="shared" si="378"/>
        <v/>
      </c>
      <c r="C12102" s="30"/>
      <c r="H12102" s="10" t="str">
        <f>IFERROR(IF(INDEX(Rooms[اعتماد القيمة],MATCH(الحجز!$D12102,Rooms[الشقة],0),1)&lt;=الحجز!$C12102,((INDEX(Rooms[القيمة],MATCH(الحجز!$D12102,Rooms[الشقة],0),1)*الحجز!$E12102)+G12102)-F12102,الحجز!$H12102),"")</f>
        <v/>
      </c>
      <c r="I12102" s="10" t="str">
        <f>IFERROR(VLOOKUP(D12102,Rooms[[الشقة]:[وصف]],4,FALSE),"")</f>
        <v/>
      </c>
      <c r="K12102" s="16" t="str">
        <f t="shared" si="379"/>
        <v/>
      </c>
    </row>
    <row r="12103" spans="2:11" x14ac:dyDescent="0.2">
      <c r="B12103" s="10" t="str">
        <f t="shared" si="378"/>
        <v/>
      </c>
      <c r="C12103" s="30"/>
      <c r="H12103" s="10" t="str">
        <f>IFERROR(IF(INDEX(Rooms[اعتماد القيمة],MATCH(الحجز!$D12103,Rooms[الشقة],0),1)&lt;=الحجز!$C12103,((INDEX(Rooms[القيمة],MATCH(الحجز!$D12103,Rooms[الشقة],0),1)*الحجز!$E12103)+G12103)-F12103,الحجز!$H12103),"")</f>
        <v/>
      </c>
      <c r="I12103" s="10" t="str">
        <f>IFERROR(VLOOKUP(D12103,Rooms[[الشقة]:[وصف]],4,FALSE),"")</f>
        <v/>
      </c>
      <c r="K12103" s="16" t="str">
        <f t="shared" si="379"/>
        <v/>
      </c>
    </row>
    <row r="12104" spans="2:11" x14ac:dyDescent="0.2">
      <c r="B12104" s="10" t="str">
        <f t="shared" si="378"/>
        <v/>
      </c>
      <c r="C12104" s="30"/>
      <c r="H12104" s="10" t="str">
        <f>IFERROR(IF(INDEX(Rooms[اعتماد القيمة],MATCH(الحجز!$D12104,Rooms[الشقة],0),1)&lt;=الحجز!$C12104,((INDEX(Rooms[القيمة],MATCH(الحجز!$D12104,Rooms[الشقة],0),1)*الحجز!$E12104)+G12104)-F12104,الحجز!$H12104),"")</f>
        <v/>
      </c>
      <c r="I12104" s="10" t="str">
        <f>IFERROR(VLOOKUP(D12104,Rooms[[الشقة]:[وصف]],4,FALSE),"")</f>
        <v/>
      </c>
      <c r="K12104" s="16" t="str">
        <f t="shared" si="379"/>
        <v/>
      </c>
    </row>
    <row r="12105" spans="2:11" x14ac:dyDescent="0.2">
      <c r="B12105" s="10" t="str">
        <f t="shared" si="378"/>
        <v/>
      </c>
      <c r="C12105" s="30"/>
      <c r="H12105" s="10" t="str">
        <f>IFERROR(IF(INDEX(Rooms[اعتماد القيمة],MATCH(الحجز!$D12105,Rooms[الشقة],0),1)&lt;=الحجز!$C12105,((INDEX(Rooms[القيمة],MATCH(الحجز!$D12105,Rooms[الشقة],0),1)*الحجز!$E12105)+G12105)-F12105,الحجز!$H12105),"")</f>
        <v/>
      </c>
      <c r="I12105" s="10" t="str">
        <f>IFERROR(VLOOKUP(D12105,Rooms[[الشقة]:[وصف]],4,FALSE),"")</f>
        <v/>
      </c>
      <c r="K12105" s="16" t="str">
        <f t="shared" si="379"/>
        <v/>
      </c>
    </row>
    <row r="12106" spans="2:11" x14ac:dyDescent="0.2">
      <c r="B12106" s="10" t="str">
        <f t="shared" si="378"/>
        <v/>
      </c>
      <c r="C12106" s="30"/>
      <c r="H12106" s="10" t="str">
        <f>IFERROR(IF(INDEX(Rooms[اعتماد القيمة],MATCH(الحجز!$D12106,Rooms[الشقة],0),1)&lt;=الحجز!$C12106,((INDEX(Rooms[القيمة],MATCH(الحجز!$D12106,Rooms[الشقة],0),1)*الحجز!$E12106)+G12106)-F12106,الحجز!$H12106),"")</f>
        <v/>
      </c>
      <c r="I12106" s="10" t="str">
        <f>IFERROR(VLOOKUP(D12106,Rooms[[الشقة]:[وصف]],4,FALSE),"")</f>
        <v/>
      </c>
      <c r="K12106" s="16" t="str">
        <f t="shared" si="379"/>
        <v/>
      </c>
    </row>
    <row r="12107" spans="2:11" x14ac:dyDescent="0.2">
      <c r="B12107" s="10" t="str">
        <f t="shared" si="378"/>
        <v/>
      </c>
      <c r="C12107" s="30"/>
      <c r="H12107" s="10" t="str">
        <f>IFERROR(IF(INDEX(Rooms[اعتماد القيمة],MATCH(الحجز!$D12107,Rooms[الشقة],0),1)&lt;=الحجز!$C12107,((INDEX(Rooms[القيمة],MATCH(الحجز!$D12107,Rooms[الشقة],0),1)*الحجز!$E12107)+G12107)-F12107,الحجز!$H12107),"")</f>
        <v/>
      </c>
      <c r="I12107" s="10" t="str">
        <f>IFERROR(VLOOKUP(D12107,Rooms[[الشقة]:[وصف]],4,FALSE),"")</f>
        <v/>
      </c>
      <c r="K12107" s="16" t="str">
        <f t="shared" si="379"/>
        <v/>
      </c>
    </row>
    <row r="12108" spans="2:11" x14ac:dyDescent="0.2">
      <c r="B12108" s="10" t="str">
        <f t="shared" si="378"/>
        <v/>
      </c>
      <c r="C12108" s="30"/>
      <c r="H12108" s="10" t="str">
        <f>IFERROR(IF(INDEX(Rooms[اعتماد القيمة],MATCH(الحجز!$D12108,Rooms[الشقة],0),1)&lt;=الحجز!$C12108,((INDEX(Rooms[القيمة],MATCH(الحجز!$D12108,Rooms[الشقة],0),1)*الحجز!$E12108)+G12108)-F12108,الحجز!$H12108),"")</f>
        <v/>
      </c>
      <c r="I12108" s="10" t="str">
        <f>IFERROR(VLOOKUP(D12108,Rooms[[الشقة]:[وصف]],4,FALSE),"")</f>
        <v/>
      </c>
      <c r="K12108" s="16" t="str">
        <f t="shared" si="379"/>
        <v/>
      </c>
    </row>
    <row r="12109" spans="2:11" x14ac:dyDescent="0.2">
      <c r="B12109" s="10" t="str">
        <f t="shared" si="378"/>
        <v/>
      </c>
      <c r="C12109" s="30"/>
      <c r="H12109" s="10" t="str">
        <f>IFERROR(IF(INDEX(Rooms[اعتماد القيمة],MATCH(الحجز!$D12109,Rooms[الشقة],0),1)&lt;=الحجز!$C12109,((INDEX(Rooms[القيمة],MATCH(الحجز!$D12109,Rooms[الشقة],0),1)*الحجز!$E12109)+G12109)-F12109,الحجز!$H12109),"")</f>
        <v/>
      </c>
      <c r="I12109" s="10" t="str">
        <f>IFERROR(VLOOKUP(D12109,Rooms[[الشقة]:[وصف]],4,FALSE),"")</f>
        <v/>
      </c>
      <c r="K12109" s="16" t="str">
        <f t="shared" si="379"/>
        <v/>
      </c>
    </row>
    <row r="12110" spans="2:11" x14ac:dyDescent="0.2">
      <c r="B12110" s="10" t="str">
        <f t="shared" si="378"/>
        <v/>
      </c>
      <c r="C12110" s="30"/>
      <c r="H12110" s="10" t="str">
        <f>IFERROR(IF(INDEX(Rooms[اعتماد القيمة],MATCH(الحجز!$D12110,Rooms[الشقة],0),1)&lt;=الحجز!$C12110,((INDEX(Rooms[القيمة],MATCH(الحجز!$D12110,Rooms[الشقة],0),1)*الحجز!$E12110)+G12110)-F12110,الحجز!$H12110),"")</f>
        <v/>
      </c>
      <c r="I12110" s="10" t="str">
        <f>IFERROR(VLOOKUP(D12110,Rooms[[الشقة]:[وصف]],4,FALSE),"")</f>
        <v/>
      </c>
      <c r="K12110" s="16" t="str">
        <f t="shared" si="379"/>
        <v/>
      </c>
    </row>
    <row r="12111" spans="2:11" x14ac:dyDescent="0.2">
      <c r="B12111" s="10" t="str">
        <f t="shared" si="378"/>
        <v/>
      </c>
      <c r="C12111" s="30"/>
      <c r="H12111" s="10" t="str">
        <f>IFERROR(IF(INDEX(Rooms[اعتماد القيمة],MATCH(الحجز!$D12111,Rooms[الشقة],0),1)&lt;=الحجز!$C12111,((INDEX(Rooms[القيمة],MATCH(الحجز!$D12111,Rooms[الشقة],0),1)*الحجز!$E12111)+G12111)-F12111,الحجز!$H12111),"")</f>
        <v/>
      </c>
      <c r="I12111" s="10" t="str">
        <f>IFERROR(VLOOKUP(D12111,Rooms[[الشقة]:[وصف]],4,FALSE),"")</f>
        <v/>
      </c>
      <c r="K12111" s="16" t="str">
        <f t="shared" si="379"/>
        <v/>
      </c>
    </row>
    <row r="12112" spans="2:11" x14ac:dyDescent="0.2">
      <c r="B12112" s="10" t="str">
        <f t="shared" si="378"/>
        <v/>
      </c>
      <c r="C12112" s="30"/>
      <c r="H12112" s="10" t="str">
        <f>IFERROR(IF(INDEX(Rooms[اعتماد القيمة],MATCH(الحجز!$D12112,Rooms[الشقة],0),1)&lt;=الحجز!$C12112,((INDEX(Rooms[القيمة],MATCH(الحجز!$D12112,Rooms[الشقة],0),1)*الحجز!$E12112)+G12112)-F12112,الحجز!$H12112),"")</f>
        <v/>
      </c>
      <c r="I12112" s="10" t="str">
        <f>IFERROR(VLOOKUP(D12112,Rooms[[الشقة]:[وصف]],4,FALSE),"")</f>
        <v/>
      </c>
      <c r="K12112" s="16" t="str">
        <f t="shared" si="379"/>
        <v/>
      </c>
    </row>
    <row r="12113" spans="2:11" x14ac:dyDescent="0.2">
      <c r="B12113" s="10" t="str">
        <f t="shared" si="378"/>
        <v/>
      </c>
      <c r="C12113" s="30"/>
      <c r="H12113" s="10" t="str">
        <f>IFERROR(IF(INDEX(Rooms[اعتماد القيمة],MATCH(الحجز!$D12113,Rooms[الشقة],0),1)&lt;=الحجز!$C12113,((INDEX(Rooms[القيمة],MATCH(الحجز!$D12113,Rooms[الشقة],0),1)*الحجز!$E12113)+G12113)-F12113,الحجز!$H12113),"")</f>
        <v/>
      </c>
      <c r="I12113" s="10" t="str">
        <f>IFERROR(VLOOKUP(D12113,Rooms[[الشقة]:[وصف]],4,FALSE),"")</f>
        <v/>
      </c>
      <c r="K12113" s="16" t="str">
        <f t="shared" si="379"/>
        <v/>
      </c>
    </row>
    <row r="12114" spans="2:11" x14ac:dyDescent="0.2">
      <c r="B12114" s="10" t="str">
        <f t="shared" si="378"/>
        <v/>
      </c>
      <c r="C12114" s="30"/>
      <c r="H12114" s="10" t="str">
        <f>IFERROR(IF(INDEX(Rooms[اعتماد القيمة],MATCH(الحجز!$D12114,Rooms[الشقة],0),1)&lt;=الحجز!$C12114,((INDEX(Rooms[القيمة],MATCH(الحجز!$D12114,Rooms[الشقة],0),1)*الحجز!$E12114)+G12114)-F12114,الحجز!$H12114),"")</f>
        <v/>
      </c>
      <c r="I12114" s="10" t="str">
        <f>IFERROR(VLOOKUP(D12114,Rooms[[الشقة]:[وصف]],4,FALSE),"")</f>
        <v/>
      </c>
      <c r="K12114" s="16" t="str">
        <f t="shared" si="379"/>
        <v/>
      </c>
    </row>
    <row r="12115" spans="2:11" x14ac:dyDescent="0.2">
      <c r="B12115" s="10" t="str">
        <f t="shared" si="378"/>
        <v/>
      </c>
      <c r="C12115" s="30"/>
      <c r="H12115" s="10" t="str">
        <f>IFERROR(IF(INDEX(Rooms[اعتماد القيمة],MATCH(الحجز!$D12115,Rooms[الشقة],0),1)&lt;=الحجز!$C12115,((INDEX(Rooms[القيمة],MATCH(الحجز!$D12115,Rooms[الشقة],0),1)*الحجز!$E12115)+G12115)-F12115,الحجز!$H12115),"")</f>
        <v/>
      </c>
      <c r="I12115" s="10" t="str">
        <f>IFERROR(VLOOKUP(D12115,Rooms[[الشقة]:[وصف]],4,FALSE),"")</f>
        <v/>
      </c>
      <c r="K12115" s="16" t="str">
        <f t="shared" si="379"/>
        <v/>
      </c>
    </row>
    <row r="12116" spans="2:11" x14ac:dyDescent="0.2">
      <c r="B12116" s="10" t="str">
        <f t="shared" si="378"/>
        <v/>
      </c>
      <c r="C12116" s="30"/>
      <c r="H12116" s="10" t="str">
        <f>IFERROR(IF(INDEX(Rooms[اعتماد القيمة],MATCH(الحجز!$D12116,Rooms[الشقة],0),1)&lt;=الحجز!$C12116,((INDEX(Rooms[القيمة],MATCH(الحجز!$D12116,Rooms[الشقة],0),1)*الحجز!$E12116)+G12116)-F12116,الحجز!$H12116),"")</f>
        <v/>
      </c>
      <c r="I12116" s="10" t="str">
        <f>IFERROR(VLOOKUP(D12116,Rooms[[الشقة]:[وصف]],4,FALSE),"")</f>
        <v/>
      </c>
      <c r="K12116" s="16" t="str">
        <f t="shared" si="379"/>
        <v/>
      </c>
    </row>
    <row r="12117" spans="2:11" x14ac:dyDescent="0.2">
      <c r="B12117" s="10" t="str">
        <f t="shared" si="378"/>
        <v/>
      </c>
      <c r="C12117" s="30"/>
      <c r="H12117" s="10" t="str">
        <f>IFERROR(IF(INDEX(Rooms[اعتماد القيمة],MATCH(الحجز!$D12117,Rooms[الشقة],0),1)&lt;=الحجز!$C12117,((INDEX(Rooms[القيمة],MATCH(الحجز!$D12117,Rooms[الشقة],0),1)*الحجز!$E12117)+G12117)-F12117,الحجز!$H12117),"")</f>
        <v/>
      </c>
      <c r="I12117" s="10" t="str">
        <f>IFERROR(VLOOKUP(D12117,Rooms[[الشقة]:[وصف]],4,FALSE),"")</f>
        <v/>
      </c>
      <c r="K12117" s="16" t="str">
        <f t="shared" si="379"/>
        <v/>
      </c>
    </row>
    <row r="12118" spans="2:11" x14ac:dyDescent="0.2">
      <c r="B12118" s="10" t="str">
        <f t="shared" si="378"/>
        <v/>
      </c>
      <c r="C12118" s="30"/>
      <c r="H12118" s="10" t="str">
        <f>IFERROR(IF(INDEX(Rooms[اعتماد القيمة],MATCH(الحجز!$D12118,Rooms[الشقة],0),1)&lt;=الحجز!$C12118,((INDEX(Rooms[القيمة],MATCH(الحجز!$D12118,Rooms[الشقة],0),1)*الحجز!$E12118)+G12118)-F12118,الحجز!$H12118),"")</f>
        <v/>
      </c>
      <c r="I12118" s="10" t="str">
        <f>IFERROR(VLOOKUP(D12118,Rooms[[الشقة]:[وصف]],4,FALSE),"")</f>
        <v/>
      </c>
      <c r="K12118" s="16" t="str">
        <f t="shared" si="379"/>
        <v/>
      </c>
    </row>
    <row r="12119" spans="2:11" x14ac:dyDescent="0.2">
      <c r="B12119" s="10" t="str">
        <f t="shared" si="378"/>
        <v/>
      </c>
      <c r="C12119" s="30"/>
      <c r="H12119" s="10" t="str">
        <f>IFERROR(IF(INDEX(Rooms[اعتماد القيمة],MATCH(الحجز!$D12119,Rooms[الشقة],0),1)&lt;=الحجز!$C12119,((INDEX(Rooms[القيمة],MATCH(الحجز!$D12119,Rooms[الشقة],0),1)*الحجز!$E12119)+G12119)-F12119,الحجز!$H12119),"")</f>
        <v/>
      </c>
      <c r="I12119" s="10" t="str">
        <f>IFERROR(VLOOKUP(D12119,Rooms[[الشقة]:[وصف]],4,FALSE),"")</f>
        <v/>
      </c>
      <c r="K12119" s="16" t="str">
        <f t="shared" si="379"/>
        <v/>
      </c>
    </row>
    <row r="12120" spans="2:11" x14ac:dyDescent="0.2">
      <c r="B12120" s="10" t="str">
        <f t="shared" si="378"/>
        <v/>
      </c>
      <c r="C12120" s="30"/>
      <c r="H12120" s="10" t="str">
        <f>IFERROR(IF(INDEX(Rooms[اعتماد القيمة],MATCH(الحجز!$D12120,Rooms[الشقة],0),1)&lt;=الحجز!$C12120,((INDEX(Rooms[القيمة],MATCH(الحجز!$D12120,Rooms[الشقة],0),1)*الحجز!$E12120)+G12120)-F12120,الحجز!$H12120),"")</f>
        <v/>
      </c>
      <c r="I12120" s="10" t="str">
        <f>IFERROR(VLOOKUP(D12120,Rooms[[الشقة]:[وصف]],4,FALSE),"")</f>
        <v/>
      </c>
      <c r="K12120" s="16" t="str">
        <f t="shared" si="379"/>
        <v/>
      </c>
    </row>
    <row r="12121" spans="2:11" x14ac:dyDescent="0.2">
      <c r="B12121" s="10" t="str">
        <f t="shared" si="378"/>
        <v/>
      </c>
      <c r="C12121" s="30"/>
      <c r="H12121" s="10" t="str">
        <f>IFERROR(IF(INDEX(Rooms[اعتماد القيمة],MATCH(الحجز!$D12121,Rooms[الشقة],0),1)&lt;=الحجز!$C12121,((INDEX(Rooms[القيمة],MATCH(الحجز!$D12121,Rooms[الشقة],0),1)*الحجز!$E12121)+G12121)-F12121,الحجز!$H12121),"")</f>
        <v/>
      </c>
      <c r="I12121" s="10" t="str">
        <f>IFERROR(VLOOKUP(D12121,Rooms[[الشقة]:[وصف]],4,FALSE),"")</f>
        <v/>
      </c>
      <c r="K12121" s="16" t="str">
        <f t="shared" si="379"/>
        <v/>
      </c>
    </row>
    <row r="12122" spans="2:11" x14ac:dyDescent="0.2">
      <c r="B12122" s="10" t="str">
        <f t="shared" si="378"/>
        <v/>
      </c>
      <c r="C12122" s="30"/>
      <c r="H12122" s="10" t="str">
        <f>IFERROR(IF(INDEX(Rooms[اعتماد القيمة],MATCH(الحجز!$D12122,Rooms[الشقة],0),1)&lt;=الحجز!$C12122,((INDEX(Rooms[القيمة],MATCH(الحجز!$D12122,Rooms[الشقة],0),1)*الحجز!$E12122)+G12122)-F12122,الحجز!$H12122),"")</f>
        <v/>
      </c>
      <c r="I12122" s="10" t="str">
        <f>IFERROR(VLOOKUP(D12122,Rooms[[الشقة]:[وصف]],4,FALSE),"")</f>
        <v/>
      </c>
      <c r="K12122" s="16" t="str">
        <f t="shared" si="379"/>
        <v/>
      </c>
    </row>
    <row r="12123" spans="2:11" x14ac:dyDescent="0.2">
      <c r="B12123" s="10" t="str">
        <f t="shared" si="378"/>
        <v/>
      </c>
      <c r="C12123" s="30"/>
      <c r="H12123" s="10" t="str">
        <f>IFERROR(IF(INDEX(Rooms[اعتماد القيمة],MATCH(الحجز!$D12123,Rooms[الشقة],0),1)&lt;=الحجز!$C12123,((INDEX(Rooms[القيمة],MATCH(الحجز!$D12123,Rooms[الشقة],0),1)*الحجز!$E12123)+G12123)-F12123,الحجز!$H12123),"")</f>
        <v/>
      </c>
      <c r="I12123" s="10" t="str">
        <f>IFERROR(VLOOKUP(D12123,Rooms[[الشقة]:[وصف]],4,FALSE),"")</f>
        <v/>
      </c>
      <c r="K12123" s="16" t="str">
        <f t="shared" si="379"/>
        <v/>
      </c>
    </row>
    <row r="12124" spans="2:11" x14ac:dyDescent="0.2">
      <c r="B12124" s="10" t="str">
        <f t="shared" si="378"/>
        <v/>
      </c>
      <c r="C12124" s="30"/>
      <c r="H12124" s="10" t="str">
        <f>IFERROR(IF(INDEX(Rooms[اعتماد القيمة],MATCH(الحجز!$D12124,Rooms[الشقة],0),1)&lt;=الحجز!$C12124,((INDEX(Rooms[القيمة],MATCH(الحجز!$D12124,Rooms[الشقة],0),1)*الحجز!$E12124)+G12124)-F12124,الحجز!$H12124),"")</f>
        <v/>
      </c>
      <c r="I12124" s="10" t="str">
        <f>IFERROR(VLOOKUP(D12124,Rooms[[الشقة]:[وصف]],4,FALSE),"")</f>
        <v/>
      </c>
      <c r="K12124" s="16" t="str">
        <f t="shared" si="379"/>
        <v/>
      </c>
    </row>
    <row r="12125" spans="2:11" x14ac:dyDescent="0.2">
      <c r="B12125" s="10" t="str">
        <f t="shared" si="378"/>
        <v/>
      </c>
      <c r="C12125" s="30"/>
      <c r="H12125" s="10" t="str">
        <f>IFERROR(IF(INDEX(Rooms[اعتماد القيمة],MATCH(الحجز!$D12125,Rooms[الشقة],0),1)&lt;=الحجز!$C12125,((INDEX(Rooms[القيمة],MATCH(الحجز!$D12125,Rooms[الشقة],0),1)*الحجز!$E12125)+G12125)-F12125,الحجز!$H12125),"")</f>
        <v/>
      </c>
      <c r="I12125" s="10" t="str">
        <f>IFERROR(VLOOKUP(D12125,Rooms[[الشقة]:[وصف]],4,FALSE),"")</f>
        <v/>
      </c>
      <c r="K12125" s="16" t="str">
        <f t="shared" si="379"/>
        <v/>
      </c>
    </row>
    <row r="12126" spans="2:11" x14ac:dyDescent="0.2">
      <c r="B12126" s="10" t="str">
        <f t="shared" si="378"/>
        <v/>
      </c>
      <c r="C12126" s="30"/>
      <c r="H12126" s="10" t="str">
        <f>IFERROR(IF(INDEX(Rooms[اعتماد القيمة],MATCH(الحجز!$D12126,Rooms[الشقة],0),1)&lt;=الحجز!$C12126,((INDEX(Rooms[القيمة],MATCH(الحجز!$D12126,Rooms[الشقة],0),1)*الحجز!$E12126)+G12126)-F12126,الحجز!$H12126),"")</f>
        <v/>
      </c>
      <c r="I12126" s="10" t="str">
        <f>IFERROR(VLOOKUP(D12126,Rooms[[الشقة]:[وصف]],4,FALSE),"")</f>
        <v/>
      </c>
      <c r="K12126" s="16" t="str">
        <f t="shared" si="379"/>
        <v/>
      </c>
    </row>
    <row r="12127" spans="2:11" x14ac:dyDescent="0.2">
      <c r="B12127" s="10" t="str">
        <f t="shared" si="378"/>
        <v/>
      </c>
      <c r="C12127" s="30"/>
      <c r="H12127" s="10" t="str">
        <f>IFERROR(IF(INDEX(Rooms[اعتماد القيمة],MATCH(الحجز!$D12127,Rooms[الشقة],0),1)&lt;=الحجز!$C12127,((INDEX(Rooms[القيمة],MATCH(الحجز!$D12127,Rooms[الشقة],0),1)*الحجز!$E12127)+G12127)-F12127,الحجز!$H12127),"")</f>
        <v/>
      </c>
      <c r="I12127" s="10" t="str">
        <f>IFERROR(VLOOKUP(D12127,Rooms[[الشقة]:[وصف]],4,FALSE),"")</f>
        <v/>
      </c>
      <c r="K12127" s="16" t="str">
        <f t="shared" si="379"/>
        <v/>
      </c>
    </row>
    <row r="12128" spans="2:11" x14ac:dyDescent="0.2">
      <c r="B12128" s="10" t="str">
        <f t="shared" si="378"/>
        <v/>
      </c>
      <c r="C12128" s="30"/>
      <c r="H12128" s="10" t="str">
        <f>IFERROR(IF(INDEX(Rooms[اعتماد القيمة],MATCH(الحجز!$D12128,Rooms[الشقة],0),1)&lt;=الحجز!$C12128,((INDEX(Rooms[القيمة],MATCH(الحجز!$D12128,Rooms[الشقة],0),1)*الحجز!$E12128)+G12128)-F12128,الحجز!$H12128),"")</f>
        <v/>
      </c>
      <c r="I12128" s="10" t="str">
        <f>IFERROR(VLOOKUP(D12128,Rooms[[الشقة]:[وصف]],4,FALSE),"")</f>
        <v/>
      </c>
      <c r="K12128" s="16" t="str">
        <f t="shared" si="379"/>
        <v/>
      </c>
    </row>
    <row r="12129" spans="2:11" x14ac:dyDescent="0.2">
      <c r="B12129" s="10" t="str">
        <f t="shared" si="378"/>
        <v/>
      </c>
      <c r="C12129" s="30"/>
      <c r="H12129" s="10" t="str">
        <f>IFERROR(IF(INDEX(Rooms[اعتماد القيمة],MATCH(الحجز!$D12129,Rooms[الشقة],0),1)&lt;=الحجز!$C12129,((INDEX(Rooms[القيمة],MATCH(الحجز!$D12129,Rooms[الشقة],0),1)*الحجز!$E12129)+G12129)-F12129,الحجز!$H12129),"")</f>
        <v/>
      </c>
      <c r="I12129" s="10" t="str">
        <f>IFERROR(VLOOKUP(D12129,Rooms[[الشقة]:[وصف]],4,FALSE),"")</f>
        <v/>
      </c>
      <c r="K12129" s="16" t="str">
        <f t="shared" si="379"/>
        <v/>
      </c>
    </row>
    <row r="12130" spans="2:11" x14ac:dyDescent="0.2">
      <c r="B12130" s="10" t="str">
        <f t="shared" si="378"/>
        <v/>
      </c>
      <c r="C12130" s="30"/>
      <c r="H12130" s="10" t="str">
        <f>IFERROR(IF(INDEX(Rooms[اعتماد القيمة],MATCH(الحجز!$D12130,Rooms[الشقة],0),1)&lt;=الحجز!$C12130,((INDEX(Rooms[القيمة],MATCH(الحجز!$D12130,Rooms[الشقة],0),1)*الحجز!$E12130)+G12130)-F12130,الحجز!$H12130),"")</f>
        <v/>
      </c>
      <c r="I12130" s="10" t="str">
        <f>IFERROR(VLOOKUP(D12130,Rooms[[الشقة]:[وصف]],4,FALSE),"")</f>
        <v/>
      </c>
      <c r="K12130" s="16" t="str">
        <f t="shared" si="379"/>
        <v/>
      </c>
    </row>
    <row r="12131" spans="2:11" x14ac:dyDescent="0.2">
      <c r="B12131" s="10" t="str">
        <f t="shared" si="378"/>
        <v/>
      </c>
      <c r="C12131" s="30"/>
      <c r="H12131" s="10" t="str">
        <f>IFERROR(IF(INDEX(Rooms[اعتماد القيمة],MATCH(الحجز!$D12131,Rooms[الشقة],0),1)&lt;=الحجز!$C12131,((INDEX(Rooms[القيمة],MATCH(الحجز!$D12131,Rooms[الشقة],0),1)*الحجز!$E12131)+G12131)-F12131,الحجز!$H12131),"")</f>
        <v/>
      </c>
      <c r="I12131" s="10" t="str">
        <f>IFERROR(VLOOKUP(D12131,Rooms[[الشقة]:[وصف]],4,FALSE),"")</f>
        <v/>
      </c>
      <c r="K12131" s="16" t="str">
        <f t="shared" si="379"/>
        <v/>
      </c>
    </row>
    <row r="12132" spans="2:11" x14ac:dyDescent="0.2">
      <c r="B12132" s="10" t="str">
        <f t="shared" si="378"/>
        <v/>
      </c>
      <c r="C12132" s="30"/>
      <c r="H12132" s="10" t="str">
        <f>IFERROR(IF(INDEX(Rooms[اعتماد القيمة],MATCH(الحجز!$D12132,Rooms[الشقة],0),1)&lt;=الحجز!$C12132,((INDEX(Rooms[القيمة],MATCH(الحجز!$D12132,Rooms[الشقة],0),1)*الحجز!$E12132)+G12132)-F12132,الحجز!$H12132),"")</f>
        <v/>
      </c>
      <c r="I12132" s="10" t="str">
        <f>IFERROR(VLOOKUP(D12132,Rooms[[الشقة]:[وصف]],4,FALSE),"")</f>
        <v/>
      </c>
      <c r="K12132" s="16" t="str">
        <f t="shared" si="379"/>
        <v/>
      </c>
    </row>
    <row r="12133" spans="2:11" x14ac:dyDescent="0.2">
      <c r="B12133" s="10" t="str">
        <f t="shared" si="378"/>
        <v/>
      </c>
      <c r="C12133" s="30"/>
      <c r="H12133" s="10" t="str">
        <f>IFERROR(IF(INDEX(Rooms[اعتماد القيمة],MATCH(الحجز!$D12133,Rooms[الشقة],0),1)&lt;=الحجز!$C12133,((INDEX(Rooms[القيمة],MATCH(الحجز!$D12133,Rooms[الشقة],0),1)*الحجز!$E12133)+G12133)-F12133,الحجز!$H12133),"")</f>
        <v/>
      </c>
      <c r="I12133" s="10" t="str">
        <f>IFERROR(VLOOKUP(D12133,Rooms[[الشقة]:[وصف]],4,FALSE),"")</f>
        <v/>
      </c>
      <c r="K12133" s="16" t="str">
        <f t="shared" si="379"/>
        <v/>
      </c>
    </row>
    <row r="12134" spans="2:11" x14ac:dyDescent="0.2">
      <c r="B12134" s="10" t="str">
        <f t="shared" si="378"/>
        <v/>
      </c>
      <c r="C12134" s="30"/>
      <c r="H12134" s="10" t="str">
        <f>IFERROR(IF(INDEX(Rooms[اعتماد القيمة],MATCH(الحجز!$D12134,Rooms[الشقة],0),1)&lt;=الحجز!$C12134,((INDEX(Rooms[القيمة],MATCH(الحجز!$D12134,Rooms[الشقة],0),1)*الحجز!$E12134)+G12134)-F12134,الحجز!$H12134),"")</f>
        <v/>
      </c>
      <c r="I12134" s="10" t="str">
        <f>IFERROR(VLOOKUP(D12134,Rooms[[الشقة]:[وصف]],4,FALSE),"")</f>
        <v/>
      </c>
      <c r="K12134" s="16" t="str">
        <f t="shared" si="379"/>
        <v/>
      </c>
    </row>
    <row r="12135" spans="2:11" x14ac:dyDescent="0.2">
      <c r="B12135" s="10" t="str">
        <f t="shared" si="378"/>
        <v/>
      </c>
      <c r="C12135" s="30"/>
      <c r="H12135" s="10" t="str">
        <f>IFERROR(IF(INDEX(Rooms[اعتماد القيمة],MATCH(الحجز!$D12135,Rooms[الشقة],0),1)&lt;=الحجز!$C12135,((INDEX(Rooms[القيمة],MATCH(الحجز!$D12135,Rooms[الشقة],0),1)*الحجز!$E12135)+G12135)-F12135,الحجز!$H12135),"")</f>
        <v/>
      </c>
      <c r="I12135" s="10" t="str">
        <f>IFERROR(VLOOKUP(D12135,Rooms[[الشقة]:[وصف]],4,FALSE),"")</f>
        <v/>
      </c>
      <c r="K12135" s="16" t="str">
        <f t="shared" si="379"/>
        <v/>
      </c>
    </row>
    <row r="12136" spans="2:11" x14ac:dyDescent="0.2">
      <c r="B12136" s="10" t="str">
        <f t="shared" si="378"/>
        <v/>
      </c>
      <c r="C12136" s="30"/>
      <c r="H12136" s="10" t="str">
        <f>IFERROR(IF(INDEX(Rooms[اعتماد القيمة],MATCH(الحجز!$D12136,Rooms[الشقة],0),1)&lt;=الحجز!$C12136,((INDEX(Rooms[القيمة],MATCH(الحجز!$D12136,Rooms[الشقة],0),1)*الحجز!$E12136)+G12136)-F12136,الحجز!$H12136),"")</f>
        <v/>
      </c>
      <c r="I12136" s="10" t="str">
        <f>IFERROR(VLOOKUP(D12136,Rooms[[الشقة]:[وصف]],4,FALSE),"")</f>
        <v/>
      </c>
      <c r="K12136" s="16" t="str">
        <f t="shared" si="379"/>
        <v/>
      </c>
    </row>
    <row r="12137" spans="2:11" x14ac:dyDescent="0.2">
      <c r="B12137" s="10" t="str">
        <f t="shared" si="378"/>
        <v/>
      </c>
      <c r="C12137" s="30"/>
      <c r="H12137" s="10" t="str">
        <f>IFERROR(IF(INDEX(Rooms[اعتماد القيمة],MATCH(الحجز!$D12137,Rooms[الشقة],0),1)&lt;=الحجز!$C12137,((INDEX(Rooms[القيمة],MATCH(الحجز!$D12137,Rooms[الشقة],0),1)*الحجز!$E12137)+G12137)-F12137,الحجز!$H12137),"")</f>
        <v/>
      </c>
      <c r="I12137" s="10" t="str">
        <f>IFERROR(VLOOKUP(D12137,Rooms[[الشقة]:[وصف]],4,FALSE),"")</f>
        <v/>
      </c>
      <c r="K12137" s="16" t="str">
        <f t="shared" si="379"/>
        <v/>
      </c>
    </row>
    <row r="12138" spans="2:11" x14ac:dyDescent="0.2">
      <c r="B12138" s="10" t="str">
        <f t="shared" si="378"/>
        <v/>
      </c>
      <c r="C12138" s="30"/>
      <c r="H12138" s="10" t="str">
        <f>IFERROR(IF(INDEX(Rooms[اعتماد القيمة],MATCH(الحجز!$D12138,Rooms[الشقة],0),1)&lt;=الحجز!$C12138,((INDEX(Rooms[القيمة],MATCH(الحجز!$D12138,Rooms[الشقة],0),1)*الحجز!$E12138)+G12138)-F12138,الحجز!$H12138),"")</f>
        <v/>
      </c>
      <c r="I12138" s="10" t="str">
        <f>IFERROR(VLOOKUP(D12138,Rooms[[الشقة]:[وصف]],4,FALSE),"")</f>
        <v/>
      </c>
      <c r="K12138" s="16" t="str">
        <f t="shared" si="379"/>
        <v/>
      </c>
    </row>
    <row r="12139" spans="2:11" x14ac:dyDescent="0.2">
      <c r="B12139" s="10" t="str">
        <f t="shared" si="378"/>
        <v/>
      </c>
      <c r="C12139" s="30"/>
      <c r="H12139" s="10" t="str">
        <f>IFERROR(IF(INDEX(Rooms[اعتماد القيمة],MATCH(الحجز!$D12139,Rooms[الشقة],0),1)&lt;=الحجز!$C12139,((INDEX(Rooms[القيمة],MATCH(الحجز!$D12139,Rooms[الشقة],0),1)*الحجز!$E12139)+G12139)-F12139,الحجز!$H12139),"")</f>
        <v/>
      </c>
      <c r="I12139" s="10" t="str">
        <f>IFERROR(VLOOKUP(D12139,Rooms[[الشقة]:[وصف]],4,FALSE),"")</f>
        <v/>
      </c>
      <c r="K12139" s="16" t="str">
        <f t="shared" si="379"/>
        <v/>
      </c>
    </row>
    <row r="12140" spans="2:11" x14ac:dyDescent="0.2">
      <c r="B12140" s="10" t="str">
        <f t="shared" si="378"/>
        <v/>
      </c>
      <c r="C12140" s="30"/>
      <c r="H12140" s="10" t="str">
        <f>IFERROR(IF(INDEX(Rooms[اعتماد القيمة],MATCH(الحجز!$D12140,Rooms[الشقة],0),1)&lt;=الحجز!$C12140,((INDEX(Rooms[القيمة],MATCH(الحجز!$D12140,Rooms[الشقة],0),1)*الحجز!$E12140)+G12140)-F12140,الحجز!$H12140),"")</f>
        <v/>
      </c>
      <c r="I12140" s="10" t="str">
        <f>IFERROR(VLOOKUP(D12140,Rooms[[الشقة]:[وصف]],4,FALSE),"")</f>
        <v/>
      </c>
      <c r="K12140" s="16" t="str">
        <f t="shared" si="379"/>
        <v/>
      </c>
    </row>
    <row r="12141" spans="2:11" x14ac:dyDescent="0.2">
      <c r="B12141" s="10" t="str">
        <f t="shared" si="378"/>
        <v/>
      </c>
      <c r="C12141" s="30"/>
      <c r="H12141" s="10" t="str">
        <f>IFERROR(IF(INDEX(Rooms[اعتماد القيمة],MATCH(الحجز!$D12141,Rooms[الشقة],0),1)&lt;=الحجز!$C12141,((INDEX(Rooms[القيمة],MATCH(الحجز!$D12141,Rooms[الشقة],0),1)*الحجز!$E12141)+G12141)-F12141,الحجز!$H12141),"")</f>
        <v/>
      </c>
      <c r="I12141" s="10" t="str">
        <f>IFERROR(VLOOKUP(D12141,Rooms[[الشقة]:[وصف]],4,FALSE),"")</f>
        <v/>
      </c>
      <c r="K12141" s="16" t="str">
        <f t="shared" si="379"/>
        <v/>
      </c>
    </row>
    <row r="12142" spans="2:11" x14ac:dyDescent="0.2">
      <c r="B12142" s="10" t="str">
        <f t="shared" si="378"/>
        <v/>
      </c>
      <c r="C12142" s="30"/>
      <c r="H12142" s="10" t="str">
        <f>IFERROR(IF(INDEX(Rooms[اعتماد القيمة],MATCH(الحجز!$D12142,Rooms[الشقة],0),1)&lt;=الحجز!$C12142,((INDEX(Rooms[القيمة],MATCH(الحجز!$D12142,Rooms[الشقة],0),1)*الحجز!$E12142)+G12142)-F12142,الحجز!$H12142),"")</f>
        <v/>
      </c>
      <c r="I12142" s="10" t="str">
        <f>IFERROR(VLOOKUP(D12142,Rooms[[الشقة]:[وصف]],4,FALSE),"")</f>
        <v/>
      </c>
      <c r="K12142" s="16" t="str">
        <f t="shared" si="379"/>
        <v/>
      </c>
    </row>
    <row r="12143" spans="2:11" x14ac:dyDescent="0.2">
      <c r="B12143" s="10" t="str">
        <f t="shared" si="378"/>
        <v/>
      </c>
      <c r="C12143" s="30"/>
      <c r="H12143" s="10" t="str">
        <f>IFERROR(IF(INDEX(Rooms[اعتماد القيمة],MATCH(الحجز!$D12143,Rooms[الشقة],0),1)&lt;=الحجز!$C12143,((INDEX(Rooms[القيمة],MATCH(الحجز!$D12143,Rooms[الشقة],0),1)*الحجز!$E12143)+G12143)-F12143,الحجز!$H12143),"")</f>
        <v/>
      </c>
      <c r="I12143" s="10" t="str">
        <f>IFERROR(VLOOKUP(D12143,Rooms[[الشقة]:[وصف]],4,FALSE),"")</f>
        <v/>
      </c>
      <c r="K12143" s="16" t="str">
        <f t="shared" si="379"/>
        <v/>
      </c>
    </row>
    <row r="12144" spans="2:11" x14ac:dyDescent="0.2">
      <c r="B12144" s="10" t="str">
        <f t="shared" si="378"/>
        <v/>
      </c>
      <c r="C12144" s="30"/>
      <c r="H12144" s="10" t="str">
        <f>IFERROR(IF(INDEX(Rooms[اعتماد القيمة],MATCH(الحجز!$D12144,Rooms[الشقة],0),1)&lt;=الحجز!$C12144,((INDEX(Rooms[القيمة],MATCH(الحجز!$D12144,Rooms[الشقة],0),1)*الحجز!$E12144)+G12144)-F12144,الحجز!$H12144),"")</f>
        <v/>
      </c>
      <c r="I12144" s="10" t="str">
        <f>IFERROR(VLOOKUP(D12144,Rooms[[الشقة]:[وصف]],4,FALSE),"")</f>
        <v/>
      </c>
      <c r="K12144" s="16" t="str">
        <f t="shared" si="379"/>
        <v/>
      </c>
    </row>
    <row r="12145" spans="2:11" x14ac:dyDescent="0.2">
      <c r="B12145" s="10" t="str">
        <f t="shared" si="378"/>
        <v/>
      </c>
      <c r="C12145" s="30"/>
      <c r="H12145" s="10" t="str">
        <f>IFERROR(IF(INDEX(Rooms[اعتماد القيمة],MATCH(الحجز!$D12145,Rooms[الشقة],0),1)&lt;=الحجز!$C12145,((INDEX(Rooms[القيمة],MATCH(الحجز!$D12145,Rooms[الشقة],0),1)*الحجز!$E12145)+G12145)-F12145,الحجز!$H12145),"")</f>
        <v/>
      </c>
      <c r="I12145" s="10" t="str">
        <f>IFERROR(VLOOKUP(D12145,Rooms[[الشقة]:[وصف]],4,FALSE),"")</f>
        <v/>
      </c>
      <c r="K12145" s="16" t="str">
        <f t="shared" si="379"/>
        <v/>
      </c>
    </row>
    <row r="12146" spans="2:11" x14ac:dyDescent="0.2">
      <c r="B12146" s="10" t="str">
        <f t="shared" si="378"/>
        <v/>
      </c>
      <c r="C12146" s="30"/>
      <c r="H12146" s="10" t="str">
        <f>IFERROR(IF(INDEX(Rooms[اعتماد القيمة],MATCH(الحجز!$D12146,Rooms[الشقة],0),1)&lt;=الحجز!$C12146,((INDEX(Rooms[القيمة],MATCH(الحجز!$D12146,Rooms[الشقة],0),1)*الحجز!$E12146)+G12146)-F12146,الحجز!$H12146),"")</f>
        <v/>
      </c>
      <c r="I12146" s="10" t="str">
        <f>IFERROR(VLOOKUP(D12146,Rooms[[الشقة]:[وصف]],4,FALSE),"")</f>
        <v/>
      </c>
      <c r="K12146" s="16" t="str">
        <f t="shared" si="379"/>
        <v/>
      </c>
    </row>
    <row r="12147" spans="2:11" x14ac:dyDescent="0.2">
      <c r="B12147" s="10" t="str">
        <f t="shared" si="378"/>
        <v/>
      </c>
      <c r="C12147" s="30"/>
      <c r="H12147" s="10" t="str">
        <f>IFERROR(IF(INDEX(Rooms[اعتماد القيمة],MATCH(الحجز!$D12147,Rooms[الشقة],0),1)&lt;=الحجز!$C12147,((INDEX(Rooms[القيمة],MATCH(الحجز!$D12147,Rooms[الشقة],0),1)*الحجز!$E12147)+G12147)-F12147,الحجز!$H12147),"")</f>
        <v/>
      </c>
      <c r="I12147" s="10" t="str">
        <f>IFERROR(VLOOKUP(D12147,Rooms[[الشقة]:[وصف]],4,FALSE),"")</f>
        <v/>
      </c>
      <c r="K12147" s="16" t="str">
        <f t="shared" si="379"/>
        <v/>
      </c>
    </row>
    <row r="12148" spans="2:11" x14ac:dyDescent="0.2">
      <c r="B12148" s="10" t="str">
        <f t="shared" si="378"/>
        <v/>
      </c>
      <c r="C12148" s="30"/>
      <c r="H12148" s="10" t="str">
        <f>IFERROR(IF(INDEX(Rooms[اعتماد القيمة],MATCH(الحجز!$D12148,Rooms[الشقة],0),1)&lt;=الحجز!$C12148,((INDEX(Rooms[القيمة],MATCH(الحجز!$D12148,Rooms[الشقة],0),1)*الحجز!$E12148)+G12148)-F12148,الحجز!$H12148),"")</f>
        <v/>
      </c>
      <c r="I12148" s="10" t="str">
        <f>IFERROR(VLOOKUP(D12148,Rooms[[الشقة]:[وصف]],4,FALSE),"")</f>
        <v/>
      </c>
      <c r="K12148" s="16" t="str">
        <f t="shared" si="379"/>
        <v/>
      </c>
    </row>
    <row r="12149" spans="2:11" x14ac:dyDescent="0.2">
      <c r="B12149" s="10" t="str">
        <f t="shared" si="378"/>
        <v/>
      </c>
      <c r="C12149" s="30"/>
      <c r="H12149" s="10" t="str">
        <f>IFERROR(IF(INDEX(Rooms[اعتماد القيمة],MATCH(الحجز!$D12149,Rooms[الشقة],0),1)&lt;=الحجز!$C12149,((INDEX(Rooms[القيمة],MATCH(الحجز!$D12149,Rooms[الشقة],0),1)*الحجز!$E12149)+G12149)-F12149,الحجز!$H12149),"")</f>
        <v/>
      </c>
      <c r="I12149" s="10" t="str">
        <f>IFERROR(VLOOKUP(D12149,Rooms[[الشقة]:[وصف]],4,FALSE),"")</f>
        <v/>
      </c>
      <c r="K12149" s="16" t="str">
        <f t="shared" si="379"/>
        <v/>
      </c>
    </row>
    <row r="12150" spans="2:11" x14ac:dyDescent="0.2">
      <c r="B12150" s="10" t="str">
        <f t="shared" si="378"/>
        <v/>
      </c>
      <c r="C12150" s="30"/>
      <c r="H12150" s="10" t="str">
        <f>IFERROR(IF(INDEX(Rooms[اعتماد القيمة],MATCH(الحجز!$D12150,Rooms[الشقة],0),1)&lt;=الحجز!$C12150,((INDEX(Rooms[القيمة],MATCH(الحجز!$D12150,Rooms[الشقة],0),1)*الحجز!$E12150)+G12150)-F12150,الحجز!$H12150),"")</f>
        <v/>
      </c>
      <c r="I12150" s="10" t="str">
        <f>IFERROR(VLOOKUP(D12150,Rooms[[الشقة]:[وصف]],4,FALSE),"")</f>
        <v/>
      </c>
      <c r="K12150" s="16" t="str">
        <f t="shared" si="379"/>
        <v/>
      </c>
    </row>
    <row r="12151" spans="2:11" x14ac:dyDescent="0.2">
      <c r="B12151" s="10" t="str">
        <f t="shared" si="378"/>
        <v/>
      </c>
      <c r="C12151" s="30"/>
      <c r="H12151" s="10" t="str">
        <f>IFERROR(IF(INDEX(Rooms[اعتماد القيمة],MATCH(الحجز!$D12151,Rooms[الشقة],0),1)&lt;=الحجز!$C12151,((INDEX(Rooms[القيمة],MATCH(الحجز!$D12151,Rooms[الشقة],0),1)*الحجز!$E12151)+G12151)-F12151,الحجز!$H12151),"")</f>
        <v/>
      </c>
      <c r="I12151" s="10" t="str">
        <f>IFERROR(VLOOKUP(D12151,Rooms[[الشقة]:[وصف]],4,FALSE),"")</f>
        <v/>
      </c>
      <c r="K12151" s="16" t="str">
        <f t="shared" si="379"/>
        <v/>
      </c>
    </row>
    <row r="12152" spans="2:11" x14ac:dyDescent="0.2">
      <c r="B12152" s="10" t="str">
        <f t="shared" si="378"/>
        <v/>
      </c>
      <c r="C12152" s="30"/>
      <c r="H12152" s="10" t="str">
        <f>IFERROR(IF(INDEX(Rooms[اعتماد القيمة],MATCH(الحجز!$D12152,Rooms[الشقة],0),1)&lt;=الحجز!$C12152,((INDEX(Rooms[القيمة],MATCH(الحجز!$D12152,Rooms[الشقة],0),1)*الحجز!$E12152)+G12152)-F12152,الحجز!$H12152),"")</f>
        <v/>
      </c>
      <c r="I12152" s="10" t="str">
        <f>IFERROR(VLOOKUP(D12152,Rooms[[الشقة]:[وصف]],4,FALSE),"")</f>
        <v/>
      </c>
      <c r="K12152" s="16" t="str">
        <f t="shared" si="379"/>
        <v/>
      </c>
    </row>
    <row r="12153" spans="2:11" x14ac:dyDescent="0.2">
      <c r="B12153" s="10" t="str">
        <f t="shared" si="378"/>
        <v/>
      </c>
      <c r="C12153" s="30"/>
      <c r="H12153" s="10" t="str">
        <f>IFERROR(IF(INDEX(Rooms[اعتماد القيمة],MATCH(الحجز!$D12153,Rooms[الشقة],0),1)&lt;=الحجز!$C12153,((INDEX(Rooms[القيمة],MATCH(الحجز!$D12153,Rooms[الشقة],0),1)*الحجز!$E12153)+G12153)-F12153,الحجز!$H12153),"")</f>
        <v/>
      </c>
      <c r="I12153" s="10" t="str">
        <f>IFERROR(VLOOKUP(D12153,Rooms[[الشقة]:[وصف]],4,FALSE),"")</f>
        <v/>
      </c>
      <c r="K12153" s="16" t="str">
        <f t="shared" si="379"/>
        <v/>
      </c>
    </row>
    <row r="12154" spans="2:11" x14ac:dyDescent="0.2">
      <c r="B12154" s="10" t="str">
        <f t="shared" si="378"/>
        <v/>
      </c>
      <c r="C12154" s="30"/>
      <c r="H12154" s="10" t="str">
        <f>IFERROR(IF(INDEX(Rooms[اعتماد القيمة],MATCH(الحجز!$D12154,Rooms[الشقة],0),1)&lt;=الحجز!$C12154,((INDEX(Rooms[القيمة],MATCH(الحجز!$D12154,Rooms[الشقة],0),1)*الحجز!$E12154)+G12154)-F12154,الحجز!$H12154),"")</f>
        <v/>
      </c>
      <c r="I12154" s="10" t="str">
        <f>IFERROR(VLOOKUP(D12154,Rooms[[الشقة]:[وصف]],4,FALSE),"")</f>
        <v/>
      </c>
      <c r="K12154" s="16" t="str">
        <f t="shared" si="379"/>
        <v/>
      </c>
    </row>
    <row r="12155" spans="2:11" x14ac:dyDescent="0.2">
      <c r="B12155" s="10" t="str">
        <f t="shared" si="378"/>
        <v/>
      </c>
      <c r="C12155" s="30"/>
      <c r="H12155" s="10" t="str">
        <f>IFERROR(IF(INDEX(Rooms[اعتماد القيمة],MATCH(الحجز!$D12155,Rooms[الشقة],0),1)&lt;=الحجز!$C12155,((INDEX(Rooms[القيمة],MATCH(الحجز!$D12155,Rooms[الشقة],0),1)*الحجز!$E12155)+G12155)-F12155,الحجز!$H12155),"")</f>
        <v/>
      </c>
      <c r="I12155" s="10" t="str">
        <f>IFERROR(VLOOKUP(D12155,Rooms[[الشقة]:[وصف]],4,FALSE),"")</f>
        <v/>
      </c>
      <c r="K12155" s="16" t="str">
        <f t="shared" si="379"/>
        <v/>
      </c>
    </row>
    <row r="12156" spans="2:11" x14ac:dyDescent="0.2">
      <c r="B12156" s="10" t="str">
        <f t="shared" si="378"/>
        <v/>
      </c>
      <c r="C12156" s="30"/>
      <c r="H12156" s="10" t="str">
        <f>IFERROR(IF(INDEX(Rooms[اعتماد القيمة],MATCH(الحجز!$D12156,Rooms[الشقة],0),1)&lt;=الحجز!$C12156,((INDEX(Rooms[القيمة],MATCH(الحجز!$D12156,Rooms[الشقة],0),1)*الحجز!$E12156)+G12156)-F12156,الحجز!$H12156),"")</f>
        <v/>
      </c>
      <c r="I12156" s="10" t="str">
        <f>IFERROR(VLOOKUP(D12156,Rooms[[الشقة]:[وصف]],4,FALSE),"")</f>
        <v/>
      </c>
      <c r="K12156" s="16" t="str">
        <f t="shared" si="379"/>
        <v/>
      </c>
    </row>
    <row r="12157" spans="2:11" x14ac:dyDescent="0.2">
      <c r="B12157" s="10" t="str">
        <f t="shared" si="378"/>
        <v/>
      </c>
      <c r="C12157" s="30"/>
      <c r="H12157" s="10" t="str">
        <f>IFERROR(IF(INDEX(Rooms[اعتماد القيمة],MATCH(الحجز!$D12157,Rooms[الشقة],0),1)&lt;=الحجز!$C12157,((INDEX(Rooms[القيمة],MATCH(الحجز!$D12157,Rooms[الشقة],0),1)*الحجز!$E12157)+G12157)-F12157,الحجز!$H12157),"")</f>
        <v/>
      </c>
      <c r="I12157" s="10" t="str">
        <f>IFERROR(VLOOKUP(D12157,Rooms[[الشقة]:[وصف]],4,FALSE),"")</f>
        <v/>
      </c>
      <c r="K12157" s="16" t="str">
        <f t="shared" si="379"/>
        <v/>
      </c>
    </row>
    <row r="12158" spans="2:11" x14ac:dyDescent="0.2">
      <c r="B12158" s="10" t="str">
        <f t="shared" si="378"/>
        <v/>
      </c>
      <c r="C12158" s="30"/>
      <c r="H12158" s="10" t="str">
        <f>IFERROR(IF(INDEX(Rooms[اعتماد القيمة],MATCH(الحجز!$D12158,Rooms[الشقة],0),1)&lt;=الحجز!$C12158,((INDEX(Rooms[القيمة],MATCH(الحجز!$D12158,Rooms[الشقة],0),1)*الحجز!$E12158)+G12158)-F12158,الحجز!$H12158),"")</f>
        <v/>
      </c>
      <c r="I12158" s="10" t="str">
        <f>IFERROR(VLOOKUP(D12158,Rooms[[الشقة]:[وصف]],4,FALSE),"")</f>
        <v/>
      </c>
      <c r="K12158" s="16" t="str">
        <f t="shared" si="379"/>
        <v/>
      </c>
    </row>
    <row r="12159" spans="2:11" x14ac:dyDescent="0.2">
      <c r="B12159" s="10" t="str">
        <f t="shared" si="378"/>
        <v/>
      </c>
      <c r="C12159" s="30"/>
      <c r="H12159" s="10" t="str">
        <f>IFERROR(IF(INDEX(Rooms[اعتماد القيمة],MATCH(الحجز!$D12159,Rooms[الشقة],0),1)&lt;=الحجز!$C12159,((INDEX(Rooms[القيمة],MATCH(الحجز!$D12159,Rooms[الشقة],0),1)*الحجز!$E12159)+G12159)-F12159,الحجز!$H12159),"")</f>
        <v/>
      </c>
      <c r="I12159" s="10" t="str">
        <f>IFERROR(VLOOKUP(D12159,Rooms[[الشقة]:[وصف]],4,FALSE),"")</f>
        <v/>
      </c>
      <c r="K12159" s="16" t="str">
        <f t="shared" si="379"/>
        <v/>
      </c>
    </row>
    <row r="12160" spans="2:11" x14ac:dyDescent="0.2">
      <c r="B12160" s="10" t="str">
        <f t="shared" si="378"/>
        <v/>
      </c>
      <c r="C12160" s="30"/>
      <c r="H12160" s="10" t="str">
        <f>IFERROR(IF(INDEX(Rooms[اعتماد القيمة],MATCH(الحجز!$D12160,Rooms[الشقة],0),1)&lt;=الحجز!$C12160,((INDEX(Rooms[القيمة],MATCH(الحجز!$D12160,Rooms[الشقة],0),1)*الحجز!$E12160)+G12160)-F12160,الحجز!$H12160),"")</f>
        <v/>
      </c>
      <c r="I12160" s="10" t="str">
        <f>IFERROR(VLOOKUP(D12160,Rooms[[الشقة]:[وصف]],4,FALSE),"")</f>
        <v/>
      </c>
      <c r="K12160" s="16" t="str">
        <f t="shared" si="379"/>
        <v/>
      </c>
    </row>
    <row r="12161" spans="2:11" x14ac:dyDescent="0.2">
      <c r="B12161" s="10" t="str">
        <f t="shared" si="378"/>
        <v/>
      </c>
      <c r="C12161" s="30"/>
      <c r="H12161" s="10" t="str">
        <f>IFERROR(IF(INDEX(Rooms[اعتماد القيمة],MATCH(الحجز!$D12161,Rooms[الشقة],0),1)&lt;=الحجز!$C12161,((INDEX(Rooms[القيمة],MATCH(الحجز!$D12161,Rooms[الشقة],0),1)*الحجز!$E12161)+G12161)-F12161,الحجز!$H12161),"")</f>
        <v/>
      </c>
      <c r="I12161" s="10" t="str">
        <f>IFERROR(VLOOKUP(D12161,Rooms[[الشقة]:[وصف]],4,FALSE),"")</f>
        <v/>
      </c>
      <c r="K12161" s="16" t="str">
        <f t="shared" si="379"/>
        <v/>
      </c>
    </row>
    <row r="12162" spans="2:11" x14ac:dyDescent="0.2">
      <c r="B12162" s="10" t="str">
        <f t="shared" si="378"/>
        <v/>
      </c>
      <c r="C12162" s="30"/>
      <c r="H12162" s="10" t="str">
        <f>IFERROR(IF(INDEX(Rooms[اعتماد القيمة],MATCH(الحجز!$D12162,Rooms[الشقة],0),1)&lt;=الحجز!$C12162,((INDEX(Rooms[القيمة],MATCH(الحجز!$D12162,Rooms[الشقة],0),1)*الحجز!$E12162)+G12162)-F12162,الحجز!$H12162),"")</f>
        <v/>
      </c>
      <c r="I12162" s="10" t="str">
        <f>IFERROR(VLOOKUP(D12162,Rooms[[الشقة]:[وصف]],4,FALSE),"")</f>
        <v/>
      </c>
      <c r="K12162" s="16" t="str">
        <f t="shared" si="379"/>
        <v/>
      </c>
    </row>
    <row r="12163" spans="2:11" x14ac:dyDescent="0.2">
      <c r="B12163" s="10" t="str">
        <f t="shared" si="378"/>
        <v/>
      </c>
      <c r="C12163" s="30"/>
      <c r="H12163" s="10" t="str">
        <f>IFERROR(IF(INDEX(Rooms[اعتماد القيمة],MATCH(الحجز!$D12163,Rooms[الشقة],0),1)&lt;=الحجز!$C12163,((INDEX(Rooms[القيمة],MATCH(الحجز!$D12163,Rooms[الشقة],0),1)*الحجز!$E12163)+G12163)-F12163,الحجز!$H12163),"")</f>
        <v/>
      </c>
      <c r="I12163" s="10" t="str">
        <f>IFERROR(VLOOKUP(D12163,Rooms[[الشقة]:[وصف]],4,FALSE),"")</f>
        <v/>
      </c>
      <c r="K12163" s="16" t="str">
        <f t="shared" si="379"/>
        <v/>
      </c>
    </row>
    <row r="12164" spans="2:11" x14ac:dyDescent="0.2">
      <c r="B12164" s="10" t="str">
        <f t="shared" si="378"/>
        <v/>
      </c>
      <c r="C12164" s="30"/>
      <c r="H12164" s="10" t="str">
        <f>IFERROR(IF(INDEX(Rooms[اعتماد القيمة],MATCH(الحجز!$D12164,Rooms[الشقة],0),1)&lt;=الحجز!$C12164,((INDEX(Rooms[القيمة],MATCH(الحجز!$D12164,Rooms[الشقة],0),1)*الحجز!$E12164)+G12164)-F12164,الحجز!$H12164),"")</f>
        <v/>
      </c>
      <c r="I12164" s="10" t="str">
        <f>IFERROR(VLOOKUP(D12164,Rooms[[الشقة]:[وصف]],4,FALSE),"")</f>
        <v/>
      </c>
      <c r="K12164" s="16" t="str">
        <f t="shared" si="379"/>
        <v/>
      </c>
    </row>
    <row r="12165" spans="2:11" x14ac:dyDescent="0.2">
      <c r="B12165" s="10" t="str">
        <f t="shared" ref="B12165:B12228" si="380">IF(C12165&lt;&gt;"",ROW(A12162),"")</f>
        <v/>
      </c>
      <c r="C12165" s="30"/>
      <c r="H12165" s="10" t="str">
        <f>IFERROR(IF(INDEX(Rooms[اعتماد القيمة],MATCH(الحجز!$D12165,Rooms[الشقة],0),1)&lt;=الحجز!$C12165,((INDEX(Rooms[القيمة],MATCH(الحجز!$D12165,Rooms[الشقة],0),1)*الحجز!$E12165)+G12165)-F12165,الحجز!$H12165),"")</f>
        <v/>
      </c>
      <c r="I12165" s="10" t="str">
        <f>IFERROR(VLOOKUP(D12165,Rooms[[الشقة]:[وصف]],4,FALSE),"")</f>
        <v/>
      </c>
      <c r="K12165" s="16" t="str">
        <f t="shared" ref="K12165:K12228" si="381">IF(AND(E12165="",C12165=""),"",C12165+(IF(E12165&lt;1,E12165,(E12165-1))))</f>
        <v/>
      </c>
    </row>
    <row r="12166" spans="2:11" x14ac:dyDescent="0.2">
      <c r="B12166" s="10" t="str">
        <f t="shared" si="380"/>
        <v/>
      </c>
      <c r="C12166" s="30"/>
      <c r="H12166" s="10" t="str">
        <f>IFERROR(IF(INDEX(Rooms[اعتماد القيمة],MATCH(الحجز!$D12166,Rooms[الشقة],0),1)&lt;=الحجز!$C12166,((INDEX(Rooms[القيمة],MATCH(الحجز!$D12166,Rooms[الشقة],0),1)*الحجز!$E12166)+G12166)-F12166,الحجز!$H12166),"")</f>
        <v/>
      </c>
      <c r="I12166" s="10" t="str">
        <f>IFERROR(VLOOKUP(D12166,Rooms[[الشقة]:[وصف]],4,FALSE),"")</f>
        <v/>
      </c>
      <c r="K12166" s="16" t="str">
        <f t="shared" si="381"/>
        <v/>
      </c>
    </row>
    <row r="12167" spans="2:11" x14ac:dyDescent="0.2">
      <c r="B12167" s="10" t="str">
        <f t="shared" si="380"/>
        <v/>
      </c>
      <c r="C12167" s="30"/>
      <c r="H12167" s="10" t="str">
        <f>IFERROR(IF(INDEX(Rooms[اعتماد القيمة],MATCH(الحجز!$D12167,Rooms[الشقة],0),1)&lt;=الحجز!$C12167,((INDEX(Rooms[القيمة],MATCH(الحجز!$D12167,Rooms[الشقة],0),1)*الحجز!$E12167)+G12167)-F12167,الحجز!$H12167),"")</f>
        <v/>
      </c>
      <c r="I12167" s="10" t="str">
        <f>IFERROR(VLOOKUP(D12167,Rooms[[الشقة]:[وصف]],4,FALSE),"")</f>
        <v/>
      </c>
      <c r="K12167" s="16" t="str">
        <f t="shared" si="381"/>
        <v/>
      </c>
    </row>
    <row r="12168" spans="2:11" x14ac:dyDescent="0.2">
      <c r="B12168" s="10" t="str">
        <f t="shared" si="380"/>
        <v/>
      </c>
      <c r="C12168" s="30"/>
      <c r="H12168" s="10" t="str">
        <f>IFERROR(IF(INDEX(Rooms[اعتماد القيمة],MATCH(الحجز!$D12168,Rooms[الشقة],0),1)&lt;=الحجز!$C12168,((INDEX(Rooms[القيمة],MATCH(الحجز!$D12168,Rooms[الشقة],0),1)*الحجز!$E12168)+G12168)-F12168,الحجز!$H12168),"")</f>
        <v/>
      </c>
      <c r="I12168" s="10" t="str">
        <f>IFERROR(VLOOKUP(D12168,Rooms[[الشقة]:[وصف]],4,FALSE),"")</f>
        <v/>
      </c>
      <c r="K12168" s="16" t="str">
        <f t="shared" si="381"/>
        <v/>
      </c>
    </row>
    <row r="12169" spans="2:11" x14ac:dyDescent="0.2">
      <c r="B12169" s="10" t="str">
        <f t="shared" si="380"/>
        <v/>
      </c>
      <c r="C12169" s="30"/>
      <c r="H12169" s="10" t="str">
        <f>IFERROR(IF(INDEX(Rooms[اعتماد القيمة],MATCH(الحجز!$D12169,Rooms[الشقة],0),1)&lt;=الحجز!$C12169,((INDEX(Rooms[القيمة],MATCH(الحجز!$D12169,Rooms[الشقة],0),1)*الحجز!$E12169)+G12169)-F12169,الحجز!$H12169),"")</f>
        <v/>
      </c>
      <c r="I12169" s="10" t="str">
        <f>IFERROR(VLOOKUP(D12169,Rooms[[الشقة]:[وصف]],4,FALSE),"")</f>
        <v/>
      </c>
      <c r="K12169" s="16" t="str">
        <f t="shared" si="381"/>
        <v/>
      </c>
    </row>
    <row r="12170" spans="2:11" x14ac:dyDescent="0.2">
      <c r="B12170" s="10" t="str">
        <f t="shared" si="380"/>
        <v/>
      </c>
      <c r="C12170" s="30"/>
      <c r="H12170" s="10" t="str">
        <f>IFERROR(IF(INDEX(Rooms[اعتماد القيمة],MATCH(الحجز!$D12170,Rooms[الشقة],0),1)&lt;=الحجز!$C12170,((INDEX(Rooms[القيمة],MATCH(الحجز!$D12170,Rooms[الشقة],0),1)*الحجز!$E12170)+G12170)-F12170,الحجز!$H12170),"")</f>
        <v/>
      </c>
      <c r="I12170" s="10" t="str">
        <f>IFERROR(VLOOKUP(D12170,Rooms[[الشقة]:[وصف]],4,FALSE),"")</f>
        <v/>
      </c>
      <c r="K12170" s="16" t="str">
        <f t="shared" si="381"/>
        <v/>
      </c>
    </row>
    <row r="12171" spans="2:11" x14ac:dyDescent="0.2">
      <c r="B12171" s="10" t="str">
        <f t="shared" si="380"/>
        <v/>
      </c>
      <c r="C12171" s="30"/>
      <c r="H12171" s="10" t="str">
        <f>IFERROR(IF(INDEX(Rooms[اعتماد القيمة],MATCH(الحجز!$D12171,Rooms[الشقة],0),1)&lt;=الحجز!$C12171,((INDEX(Rooms[القيمة],MATCH(الحجز!$D12171,Rooms[الشقة],0),1)*الحجز!$E12171)+G12171)-F12171,الحجز!$H12171),"")</f>
        <v/>
      </c>
      <c r="I12171" s="10" t="str">
        <f>IFERROR(VLOOKUP(D12171,Rooms[[الشقة]:[وصف]],4,FALSE),"")</f>
        <v/>
      </c>
      <c r="K12171" s="16" t="str">
        <f t="shared" si="381"/>
        <v/>
      </c>
    </row>
    <row r="12172" spans="2:11" x14ac:dyDescent="0.2">
      <c r="B12172" s="10" t="str">
        <f t="shared" si="380"/>
        <v/>
      </c>
      <c r="C12172" s="30"/>
      <c r="H12172" s="10" t="str">
        <f>IFERROR(IF(INDEX(Rooms[اعتماد القيمة],MATCH(الحجز!$D12172,Rooms[الشقة],0),1)&lt;=الحجز!$C12172,((INDEX(Rooms[القيمة],MATCH(الحجز!$D12172,Rooms[الشقة],0),1)*الحجز!$E12172)+G12172)-F12172,الحجز!$H12172),"")</f>
        <v/>
      </c>
      <c r="I12172" s="10" t="str">
        <f>IFERROR(VLOOKUP(D12172,Rooms[[الشقة]:[وصف]],4,FALSE),"")</f>
        <v/>
      </c>
      <c r="K12172" s="16" t="str">
        <f t="shared" si="381"/>
        <v/>
      </c>
    </row>
    <row r="12173" spans="2:11" x14ac:dyDescent="0.2">
      <c r="B12173" s="10" t="str">
        <f t="shared" si="380"/>
        <v/>
      </c>
      <c r="C12173" s="30"/>
      <c r="H12173" s="10" t="str">
        <f>IFERROR(IF(INDEX(Rooms[اعتماد القيمة],MATCH(الحجز!$D12173,Rooms[الشقة],0),1)&lt;=الحجز!$C12173,((INDEX(Rooms[القيمة],MATCH(الحجز!$D12173,Rooms[الشقة],0),1)*الحجز!$E12173)+G12173)-F12173,الحجز!$H12173),"")</f>
        <v/>
      </c>
      <c r="I12173" s="10" t="str">
        <f>IFERROR(VLOOKUP(D12173,Rooms[[الشقة]:[وصف]],4,FALSE),"")</f>
        <v/>
      </c>
      <c r="K12173" s="16" t="str">
        <f t="shared" si="381"/>
        <v/>
      </c>
    </row>
    <row r="12174" spans="2:11" x14ac:dyDescent="0.2">
      <c r="B12174" s="10" t="str">
        <f t="shared" si="380"/>
        <v/>
      </c>
      <c r="C12174" s="30"/>
      <c r="H12174" s="10" t="str">
        <f>IFERROR(IF(INDEX(Rooms[اعتماد القيمة],MATCH(الحجز!$D12174,Rooms[الشقة],0),1)&lt;=الحجز!$C12174,((INDEX(Rooms[القيمة],MATCH(الحجز!$D12174,Rooms[الشقة],0),1)*الحجز!$E12174)+G12174)-F12174,الحجز!$H12174),"")</f>
        <v/>
      </c>
      <c r="I12174" s="10" t="str">
        <f>IFERROR(VLOOKUP(D12174,Rooms[[الشقة]:[وصف]],4,FALSE),"")</f>
        <v/>
      </c>
      <c r="K12174" s="16" t="str">
        <f t="shared" si="381"/>
        <v/>
      </c>
    </row>
    <row r="12175" spans="2:11" x14ac:dyDescent="0.2">
      <c r="B12175" s="10" t="str">
        <f t="shared" si="380"/>
        <v/>
      </c>
      <c r="C12175" s="30"/>
      <c r="H12175" s="10" t="str">
        <f>IFERROR(IF(INDEX(Rooms[اعتماد القيمة],MATCH(الحجز!$D12175,Rooms[الشقة],0),1)&lt;=الحجز!$C12175,((INDEX(Rooms[القيمة],MATCH(الحجز!$D12175,Rooms[الشقة],0),1)*الحجز!$E12175)+G12175)-F12175,الحجز!$H12175),"")</f>
        <v/>
      </c>
      <c r="I12175" s="10" t="str">
        <f>IFERROR(VLOOKUP(D12175,Rooms[[الشقة]:[وصف]],4,FALSE),"")</f>
        <v/>
      </c>
      <c r="K12175" s="16" t="str">
        <f t="shared" si="381"/>
        <v/>
      </c>
    </row>
    <row r="12176" spans="2:11" x14ac:dyDescent="0.2">
      <c r="B12176" s="10" t="str">
        <f t="shared" si="380"/>
        <v/>
      </c>
      <c r="C12176" s="30"/>
      <c r="H12176" s="10" t="str">
        <f>IFERROR(IF(INDEX(Rooms[اعتماد القيمة],MATCH(الحجز!$D12176,Rooms[الشقة],0),1)&lt;=الحجز!$C12176,((INDEX(Rooms[القيمة],MATCH(الحجز!$D12176,Rooms[الشقة],0),1)*الحجز!$E12176)+G12176)-F12176,الحجز!$H12176),"")</f>
        <v/>
      </c>
      <c r="I12176" s="10" t="str">
        <f>IFERROR(VLOOKUP(D12176,Rooms[[الشقة]:[وصف]],4,FALSE),"")</f>
        <v/>
      </c>
      <c r="K12176" s="16" t="str">
        <f t="shared" si="381"/>
        <v/>
      </c>
    </row>
    <row r="12177" spans="2:11" x14ac:dyDescent="0.2">
      <c r="B12177" s="10" t="str">
        <f t="shared" si="380"/>
        <v/>
      </c>
      <c r="C12177" s="30"/>
      <c r="H12177" s="10" t="str">
        <f>IFERROR(IF(INDEX(Rooms[اعتماد القيمة],MATCH(الحجز!$D12177,Rooms[الشقة],0),1)&lt;=الحجز!$C12177,((INDEX(Rooms[القيمة],MATCH(الحجز!$D12177,Rooms[الشقة],0),1)*الحجز!$E12177)+G12177)-F12177,الحجز!$H12177),"")</f>
        <v/>
      </c>
      <c r="I12177" s="10" t="str">
        <f>IFERROR(VLOOKUP(D12177,Rooms[[الشقة]:[وصف]],4,FALSE),"")</f>
        <v/>
      </c>
      <c r="K12177" s="16" t="str">
        <f t="shared" si="381"/>
        <v/>
      </c>
    </row>
    <row r="12178" spans="2:11" x14ac:dyDescent="0.2">
      <c r="B12178" s="10" t="str">
        <f t="shared" si="380"/>
        <v/>
      </c>
      <c r="C12178" s="30"/>
      <c r="H12178" s="10" t="str">
        <f>IFERROR(IF(INDEX(Rooms[اعتماد القيمة],MATCH(الحجز!$D12178,Rooms[الشقة],0),1)&lt;=الحجز!$C12178,((INDEX(Rooms[القيمة],MATCH(الحجز!$D12178,Rooms[الشقة],0),1)*الحجز!$E12178)+G12178)-F12178,الحجز!$H12178),"")</f>
        <v/>
      </c>
      <c r="I12178" s="10" t="str">
        <f>IFERROR(VLOOKUP(D12178,Rooms[[الشقة]:[وصف]],4,FALSE),"")</f>
        <v/>
      </c>
      <c r="K12178" s="16" t="str">
        <f t="shared" si="381"/>
        <v/>
      </c>
    </row>
    <row r="12179" spans="2:11" x14ac:dyDescent="0.2">
      <c r="B12179" s="10" t="str">
        <f t="shared" si="380"/>
        <v/>
      </c>
      <c r="C12179" s="30"/>
      <c r="H12179" s="10" t="str">
        <f>IFERROR(IF(INDEX(Rooms[اعتماد القيمة],MATCH(الحجز!$D12179,Rooms[الشقة],0),1)&lt;=الحجز!$C12179,((INDEX(Rooms[القيمة],MATCH(الحجز!$D12179,Rooms[الشقة],0),1)*الحجز!$E12179)+G12179)-F12179,الحجز!$H12179),"")</f>
        <v/>
      </c>
      <c r="I12179" s="10" t="str">
        <f>IFERROR(VLOOKUP(D12179,Rooms[[الشقة]:[وصف]],4,FALSE),"")</f>
        <v/>
      </c>
      <c r="K12179" s="16" t="str">
        <f t="shared" si="381"/>
        <v/>
      </c>
    </row>
    <row r="12180" spans="2:11" x14ac:dyDescent="0.2">
      <c r="B12180" s="10" t="str">
        <f t="shared" si="380"/>
        <v/>
      </c>
      <c r="C12180" s="30"/>
      <c r="H12180" s="10" t="str">
        <f>IFERROR(IF(INDEX(Rooms[اعتماد القيمة],MATCH(الحجز!$D12180,Rooms[الشقة],0),1)&lt;=الحجز!$C12180,((INDEX(Rooms[القيمة],MATCH(الحجز!$D12180,Rooms[الشقة],0),1)*الحجز!$E12180)+G12180)-F12180,الحجز!$H12180),"")</f>
        <v/>
      </c>
      <c r="I12180" s="10" t="str">
        <f>IFERROR(VLOOKUP(D12180,Rooms[[الشقة]:[وصف]],4,FALSE),"")</f>
        <v/>
      </c>
      <c r="K12180" s="16" t="str">
        <f t="shared" si="381"/>
        <v/>
      </c>
    </row>
    <row r="12181" spans="2:11" x14ac:dyDescent="0.2">
      <c r="B12181" s="10" t="str">
        <f t="shared" si="380"/>
        <v/>
      </c>
      <c r="C12181" s="30"/>
      <c r="H12181" s="10" t="str">
        <f>IFERROR(IF(INDEX(Rooms[اعتماد القيمة],MATCH(الحجز!$D12181,Rooms[الشقة],0),1)&lt;=الحجز!$C12181,((INDEX(Rooms[القيمة],MATCH(الحجز!$D12181,Rooms[الشقة],0),1)*الحجز!$E12181)+G12181)-F12181,الحجز!$H12181),"")</f>
        <v/>
      </c>
      <c r="I12181" s="10" t="str">
        <f>IFERROR(VLOOKUP(D12181,Rooms[[الشقة]:[وصف]],4,FALSE),"")</f>
        <v/>
      </c>
      <c r="K12181" s="16" t="str">
        <f t="shared" si="381"/>
        <v/>
      </c>
    </row>
    <row r="12182" spans="2:11" x14ac:dyDescent="0.2">
      <c r="B12182" s="10" t="str">
        <f t="shared" si="380"/>
        <v/>
      </c>
      <c r="C12182" s="30"/>
      <c r="H12182" s="10" t="str">
        <f>IFERROR(IF(INDEX(Rooms[اعتماد القيمة],MATCH(الحجز!$D12182,Rooms[الشقة],0),1)&lt;=الحجز!$C12182,((INDEX(Rooms[القيمة],MATCH(الحجز!$D12182,Rooms[الشقة],0),1)*الحجز!$E12182)+G12182)-F12182,الحجز!$H12182),"")</f>
        <v/>
      </c>
      <c r="I12182" s="10" t="str">
        <f>IFERROR(VLOOKUP(D12182,Rooms[[الشقة]:[وصف]],4,FALSE),"")</f>
        <v/>
      </c>
      <c r="K12182" s="16" t="str">
        <f t="shared" si="381"/>
        <v/>
      </c>
    </row>
    <row r="12183" spans="2:11" x14ac:dyDescent="0.2">
      <c r="B12183" s="10" t="str">
        <f t="shared" si="380"/>
        <v/>
      </c>
      <c r="C12183" s="30"/>
      <c r="H12183" s="10" t="str">
        <f>IFERROR(IF(INDEX(Rooms[اعتماد القيمة],MATCH(الحجز!$D12183,Rooms[الشقة],0),1)&lt;=الحجز!$C12183,((INDEX(Rooms[القيمة],MATCH(الحجز!$D12183,Rooms[الشقة],0),1)*الحجز!$E12183)+G12183)-F12183,الحجز!$H12183),"")</f>
        <v/>
      </c>
      <c r="I12183" s="10" t="str">
        <f>IFERROR(VLOOKUP(D12183,Rooms[[الشقة]:[وصف]],4,FALSE),"")</f>
        <v/>
      </c>
      <c r="K12183" s="16" t="str">
        <f t="shared" si="381"/>
        <v/>
      </c>
    </row>
    <row r="12184" spans="2:11" x14ac:dyDescent="0.2">
      <c r="B12184" s="10" t="str">
        <f t="shared" si="380"/>
        <v/>
      </c>
      <c r="C12184" s="30"/>
      <c r="H12184" s="10" t="str">
        <f>IFERROR(IF(INDEX(Rooms[اعتماد القيمة],MATCH(الحجز!$D12184,Rooms[الشقة],0),1)&lt;=الحجز!$C12184,((INDEX(Rooms[القيمة],MATCH(الحجز!$D12184,Rooms[الشقة],0),1)*الحجز!$E12184)+G12184)-F12184,الحجز!$H12184),"")</f>
        <v/>
      </c>
      <c r="I12184" s="10" t="str">
        <f>IFERROR(VLOOKUP(D12184,Rooms[[الشقة]:[وصف]],4,FALSE),"")</f>
        <v/>
      </c>
      <c r="K12184" s="16" t="str">
        <f t="shared" si="381"/>
        <v/>
      </c>
    </row>
    <row r="12185" spans="2:11" x14ac:dyDescent="0.2">
      <c r="B12185" s="10" t="str">
        <f t="shared" si="380"/>
        <v/>
      </c>
      <c r="C12185" s="30"/>
      <c r="H12185" s="10" t="str">
        <f>IFERROR(IF(INDEX(Rooms[اعتماد القيمة],MATCH(الحجز!$D12185,Rooms[الشقة],0),1)&lt;=الحجز!$C12185,((INDEX(Rooms[القيمة],MATCH(الحجز!$D12185,Rooms[الشقة],0),1)*الحجز!$E12185)+G12185)-F12185,الحجز!$H12185),"")</f>
        <v/>
      </c>
      <c r="I12185" s="10" t="str">
        <f>IFERROR(VLOOKUP(D12185,Rooms[[الشقة]:[وصف]],4,FALSE),"")</f>
        <v/>
      </c>
      <c r="K12185" s="16" t="str">
        <f t="shared" si="381"/>
        <v/>
      </c>
    </row>
    <row r="12186" spans="2:11" x14ac:dyDescent="0.2">
      <c r="B12186" s="10" t="str">
        <f t="shared" si="380"/>
        <v/>
      </c>
      <c r="C12186" s="30"/>
      <c r="H12186" s="10" t="str">
        <f>IFERROR(IF(INDEX(Rooms[اعتماد القيمة],MATCH(الحجز!$D12186,Rooms[الشقة],0),1)&lt;=الحجز!$C12186,((INDEX(Rooms[القيمة],MATCH(الحجز!$D12186,Rooms[الشقة],0),1)*الحجز!$E12186)+G12186)-F12186,الحجز!$H12186),"")</f>
        <v/>
      </c>
      <c r="I12186" s="10" t="str">
        <f>IFERROR(VLOOKUP(D12186,Rooms[[الشقة]:[وصف]],4,FALSE),"")</f>
        <v/>
      </c>
      <c r="K12186" s="16" t="str">
        <f t="shared" si="381"/>
        <v/>
      </c>
    </row>
    <row r="12187" spans="2:11" x14ac:dyDescent="0.2">
      <c r="B12187" s="10" t="str">
        <f t="shared" si="380"/>
        <v/>
      </c>
      <c r="C12187" s="30"/>
      <c r="H12187" s="10" t="str">
        <f>IFERROR(IF(INDEX(Rooms[اعتماد القيمة],MATCH(الحجز!$D12187,Rooms[الشقة],0),1)&lt;=الحجز!$C12187,((INDEX(Rooms[القيمة],MATCH(الحجز!$D12187,Rooms[الشقة],0),1)*الحجز!$E12187)+G12187)-F12187,الحجز!$H12187),"")</f>
        <v/>
      </c>
      <c r="I12187" s="10" t="str">
        <f>IFERROR(VLOOKUP(D12187,Rooms[[الشقة]:[وصف]],4,FALSE),"")</f>
        <v/>
      </c>
      <c r="K12187" s="16" t="str">
        <f t="shared" si="381"/>
        <v/>
      </c>
    </row>
    <row r="12188" spans="2:11" x14ac:dyDescent="0.2">
      <c r="B12188" s="10" t="str">
        <f t="shared" si="380"/>
        <v/>
      </c>
      <c r="C12188" s="30"/>
      <c r="H12188" s="10" t="str">
        <f>IFERROR(IF(INDEX(Rooms[اعتماد القيمة],MATCH(الحجز!$D12188,Rooms[الشقة],0),1)&lt;=الحجز!$C12188,((INDEX(Rooms[القيمة],MATCH(الحجز!$D12188,Rooms[الشقة],0),1)*الحجز!$E12188)+G12188)-F12188,الحجز!$H12188),"")</f>
        <v/>
      </c>
      <c r="I12188" s="10" t="str">
        <f>IFERROR(VLOOKUP(D12188,Rooms[[الشقة]:[وصف]],4,FALSE),"")</f>
        <v/>
      </c>
      <c r="K12188" s="16" t="str">
        <f t="shared" si="381"/>
        <v/>
      </c>
    </row>
    <row r="12189" spans="2:11" x14ac:dyDescent="0.2">
      <c r="B12189" s="10" t="str">
        <f t="shared" si="380"/>
        <v/>
      </c>
      <c r="C12189" s="30"/>
      <c r="H12189" s="10" t="str">
        <f>IFERROR(IF(INDEX(Rooms[اعتماد القيمة],MATCH(الحجز!$D12189,Rooms[الشقة],0),1)&lt;=الحجز!$C12189,((INDEX(Rooms[القيمة],MATCH(الحجز!$D12189,Rooms[الشقة],0),1)*الحجز!$E12189)+G12189)-F12189,الحجز!$H12189),"")</f>
        <v/>
      </c>
      <c r="I12189" s="10" t="str">
        <f>IFERROR(VLOOKUP(D12189,Rooms[[الشقة]:[وصف]],4,FALSE),"")</f>
        <v/>
      </c>
      <c r="K12189" s="16" t="str">
        <f t="shared" si="381"/>
        <v/>
      </c>
    </row>
    <row r="12190" spans="2:11" x14ac:dyDescent="0.2">
      <c r="B12190" s="10" t="str">
        <f t="shared" si="380"/>
        <v/>
      </c>
      <c r="C12190" s="30"/>
      <c r="H12190" s="10" t="str">
        <f>IFERROR(IF(INDEX(Rooms[اعتماد القيمة],MATCH(الحجز!$D12190,Rooms[الشقة],0),1)&lt;=الحجز!$C12190,((INDEX(Rooms[القيمة],MATCH(الحجز!$D12190,Rooms[الشقة],0),1)*الحجز!$E12190)+G12190)-F12190,الحجز!$H12190),"")</f>
        <v/>
      </c>
      <c r="I12190" s="10" t="str">
        <f>IFERROR(VLOOKUP(D12190,Rooms[[الشقة]:[وصف]],4,FALSE),"")</f>
        <v/>
      </c>
      <c r="K12190" s="16" t="str">
        <f t="shared" si="381"/>
        <v/>
      </c>
    </row>
    <row r="12191" spans="2:11" x14ac:dyDescent="0.2">
      <c r="B12191" s="10" t="str">
        <f t="shared" si="380"/>
        <v/>
      </c>
      <c r="C12191" s="30"/>
      <c r="H12191" s="10" t="str">
        <f>IFERROR(IF(INDEX(Rooms[اعتماد القيمة],MATCH(الحجز!$D12191,Rooms[الشقة],0),1)&lt;=الحجز!$C12191,((INDEX(Rooms[القيمة],MATCH(الحجز!$D12191,Rooms[الشقة],0),1)*الحجز!$E12191)+G12191)-F12191,الحجز!$H12191),"")</f>
        <v/>
      </c>
      <c r="I12191" s="10" t="str">
        <f>IFERROR(VLOOKUP(D12191,Rooms[[الشقة]:[وصف]],4,FALSE),"")</f>
        <v/>
      </c>
      <c r="K12191" s="16" t="str">
        <f t="shared" si="381"/>
        <v/>
      </c>
    </row>
    <row r="12192" spans="2:11" x14ac:dyDescent="0.2">
      <c r="B12192" s="10" t="str">
        <f t="shared" si="380"/>
        <v/>
      </c>
      <c r="C12192" s="30"/>
      <c r="H12192" s="10" t="str">
        <f>IFERROR(IF(INDEX(Rooms[اعتماد القيمة],MATCH(الحجز!$D12192,Rooms[الشقة],0),1)&lt;=الحجز!$C12192,((INDEX(Rooms[القيمة],MATCH(الحجز!$D12192,Rooms[الشقة],0),1)*الحجز!$E12192)+G12192)-F12192,الحجز!$H12192),"")</f>
        <v/>
      </c>
      <c r="I12192" s="10" t="str">
        <f>IFERROR(VLOOKUP(D12192,Rooms[[الشقة]:[وصف]],4,FALSE),"")</f>
        <v/>
      </c>
      <c r="K12192" s="16" t="str">
        <f t="shared" si="381"/>
        <v/>
      </c>
    </row>
    <row r="12193" spans="2:11" x14ac:dyDescent="0.2">
      <c r="B12193" s="10" t="str">
        <f t="shared" si="380"/>
        <v/>
      </c>
      <c r="C12193" s="30"/>
      <c r="H12193" s="10" t="str">
        <f>IFERROR(IF(INDEX(Rooms[اعتماد القيمة],MATCH(الحجز!$D12193,Rooms[الشقة],0),1)&lt;=الحجز!$C12193,((INDEX(Rooms[القيمة],MATCH(الحجز!$D12193,Rooms[الشقة],0),1)*الحجز!$E12193)+G12193)-F12193,الحجز!$H12193),"")</f>
        <v/>
      </c>
      <c r="I12193" s="10" t="str">
        <f>IFERROR(VLOOKUP(D12193,Rooms[[الشقة]:[وصف]],4,FALSE),"")</f>
        <v/>
      </c>
      <c r="K12193" s="16" t="str">
        <f t="shared" si="381"/>
        <v/>
      </c>
    </row>
    <row r="12194" spans="2:11" x14ac:dyDescent="0.2">
      <c r="B12194" s="10" t="str">
        <f t="shared" si="380"/>
        <v/>
      </c>
      <c r="C12194" s="30"/>
      <c r="H12194" s="10" t="str">
        <f>IFERROR(IF(INDEX(Rooms[اعتماد القيمة],MATCH(الحجز!$D12194,Rooms[الشقة],0),1)&lt;=الحجز!$C12194,((INDEX(Rooms[القيمة],MATCH(الحجز!$D12194,Rooms[الشقة],0),1)*الحجز!$E12194)+G12194)-F12194,الحجز!$H12194),"")</f>
        <v/>
      </c>
      <c r="I12194" s="10" t="str">
        <f>IFERROR(VLOOKUP(D12194,Rooms[[الشقة]:[وصف]],4,FALSE),"")</f>
        <v/>
      </c>
      <c r="K12194" s="16" t="str">
        <f t="shared" si="381"/>
        <v/>
      </c>
    </row>
    <row r="12195" spans="2:11" x14ac:dyDescent="0.2">
      <c r="B12195" s="10" t="str">
        <f t="shared" si="380"/>
        <v/>
      </c>
      <c r="C12195" s="30"/>
      <c r="H12195" s="10" t="str">
        <f>IFERROR(IF(INDEX(Rooms[اعتماد القيمة],MATCH(الحجز!$D12195,Rooms[الشقة],0),1)&lt;=الحجز!$C12195,((INDEX(Rooms[القيمة],MATCH(الحجز!$D12195,Rooms[الشقة],0),1)*الحجز!$E12195)+G12195)-F12195,الحجز!$H12195),"")</f>
        <v/>
      </c>
      <c r="I12195" s="10" t="str">
        <f>IFERROR(VLOOKUP(D12195,Rooms[[الشقة]:[وصف]],4,FALSE),"")</f>
        <v/>
      </c>
      <c r="K12195" s="16" t="str">
        <f t="shared" si="381"/>
        <v/>
      </c>
    </row>
    <row r="12196" spans="2:11" x14ac:dyDescent="0.2">
      <c r="B12196" s="10" t="str">
        <f t="shared" si="380"/>
        <v/>
      </c>
      <c r="C12196" s="30"/>
      <c r="H12196" s="10" t="str">
        <f>IFERROR(IF(INDEX(Rooms[اعتماد القيمة],MATCH(الحجز!$D12196,Rooms[الشقة],0),1)&lt;=الحجز!$C12196,((INDEX(Rooms[القيمة],MATCH(الحجز!$D12196,Rooms[الشقة],0),1)*الحجز!$E12196)+G12196)-F12196,الحجز!$H12196),"")</f>
        <v/>
      </c>
      <c r="I12196" s="10" t="str">
        <f>IFERROR(VLOOKUP(D12196,Rooms[[الشقة]:[وصف]],4,FALSE),"")</f>
        <v/>
      </c>
      <c r="K12196" s="16" t="str">
        <f t="shared" si="381"/>
        <v/>
      </c>
    </row>
    <row r="12197" spans="2:11" x14ac:dyDescent="0.2">
      <c r="B12197" s="10" t="str">
        <f t="shared" si="380"/>
        <v/>
      </c>
      <c r="C12197" s="30"/>
      <c r="H12197" s="10" t="str">
        <f>IFERROR(IF(INDEX(Rooms[اعتماد القيمة],MATCH(الحجز!$D12197,Rooms[الشقة],0),1)&lt;=الحجز!$C12197,((INDEX(Rooms[القيمة],MATCH(الحجز!$D12197,Rooms[الشقة],0),1)*الحجز!$E12197)+G12197)-F12197,الحجز!$H12197),"")</f>
        <v/>
      </c>
      <c r="I12197" s="10" t="str">
        <f>IFERROR(VLOOKUP(D12197,Rooms[[الشقة]:[وصف]],4,FALSE),"")</f>
        <v/>
      </c>
      <c r="K12197" s="16" t="str">
        <f t="shared" si="381"/>
        <v/>
      </c>
    </row>
    <row r="12198" spans="2:11" x14ac:dyDescent="0.2">
      <c r="B12198" s="10" t="str">
        <f t="shared" si="380"/>
        <v/>
      </c>
      <c r="C12198" s="30"/>
      <c r="H12198" s="10" t="str">
        <f>IFERROR(IF(INDEX(Rooms[اعتماد القيمة],MATCH(الحجز!$D12198,Rooms[الشقة],0),1)&lt;=الحجز!$C12198,((INDEX(Rooms[القيمة],MATCH(الحجز!$D12198,Rooms[الشقة],0),1)*الحجز!$E12198)+G12198)-F12198,الحجز!$H12198),"")</f>
        <v/>
      </c>
      <c r="I12198" s="10" t="str">
        <f>IFERROR(VLOOKUP(D12198,Rooms[[الشقة]:[وصف]],4,FALSE),"")</f>
        <v/>
      </c>
      <c r="K12198" s="16" t="str">
        <f t="shared" si="381"/>
        <v/>
      </c>
    </row>
    <row r="12199" spans="2:11" x14ac:dyDescent="0.2">
      <c r="B12199" s="10" t="str">
        <f t="shared" si="380"/>
        <v/>
      </c>
      <c r="C12199" s="30"/>
      <c r="H12199" s="10" t="str">
        <f>IFERROR(IF(INDEX(Rooms[اعتماد القيمة],MATCH(الحجز!$D12199,Rooms[الشقة],0),1)&lt;=الحجز!$C12199,((INDEX(Rooms[القيمة],MATCH(الحجز!$D12199,Rooms[الشقة],0),1)*الحجز!$E12199)+G12199)-F12199,الحجز!$H12199),"")</f>
        <v/>
      </c>
      <c r="I12199" s="10" t="str">
        <f>IFERROR(VLOOKUP(D12199,Rooms[[الشقة]:[وصف]],4,FALSE),"")</f>
        <v/>
      </c>
      <c r="K12199" s="16" t="str">
        <f t="shared" si="381"/>
        <v/>
      </c>
    </row>
    <row r="12200" spans="2:11" x14ac:dyDescent="0.2">
      <c r="B12200" s="10" t="str">
        <f t="shared" si="380"/>
        <v/>
      </c>
      <c r="C12200" s="30"/>
      <c r="H12200" s="10" t="str">
        <f>IFERROR(IF(INDEX(Rooms[اعتماد القيمة],MATCH(الحجز!$D12200,Rooms[الشقة],0),1)&lt;=الحجز!$C12200,((INDEX(Rooms[القيمة],MATCH(الحجز!$D12200,Rooms[الشقة],0),1)*الحجز!$E12200)+G12200)-F12200,الحجز!$H12200),"")</f>
        <v/>
      </c>
      <c r="I12200" s="10" t="str">
        <f>IFERROR(VLOOKUP(D12200,Rooms[[الشقة]:[وصف]],4,FALSE),"")</f>
        <v/>
      </c>
      <c r="K12200" s="16" t="str">
        <f t="shared" si="381"/>
        <v/>
      </c>
    </row>
    <row r="12201" spans="2:11" x14ac:dyDescent="0.2">
      <c r="B12201" s="10" t="str">
        <f t="shared" si="380"/>
        <v/>
      </c>
      <c r="C12201" s="30"/>
      <c r="H12201" s="10" t="str">
        <f>IFERROR(IF(INDEX(Rooms[اعتماد القيمة],MATCH(الحجز!$D12201,Rooms[الشقة],0),1)&lt;=الحجز!$C12201,((INDEX(Rooms[القيمة],MATCH(الحجز!$D12201,Rooms[الشقة],0),1)*الحجز!$E12201)+G12201)-F12201,الحجز!$H12201),"")</f>
        <v/>
      </c>
      <c r="I12201" s="10" t="str">
        <f>IFERROR(VLOOKUP(D12201,Rooms[[الشقة]:[وصف]],4,FALSE),"")</f>
        <v/>
      </c>
      <c r="K12201" s="16" t="str">
        <f t="shared" si="381"/>
        <v/>
      </c>
    </row>
    <row r="12202" spans="2:11" x14ac:dyDescent="0.2">
      <c r="B12202" s="10" t="str">
        <f t="shared" si="380"/>
        <v/>
      </c>
      <c r="C12202" s="30"/>
      <c r="H12202" s="10" t="str">
        <f>IFERROR(IF(INDEX(Rooms[اعتماد القيمة],MATCH(الحجز!$D12202,Rooms[الشقة],0),1)&lt;=الحجز!$C12202,((INDEX(Rooms[القيمة],MATCH(الحجز!$D12202,Rooms[الشقة],0),1)*الحجز!$E12202)+G12202)-F12202,الحجز!$H12202),"")</f>
        <v/>
      </c>
      <c r="I12202" s="10" t="str">
        <f>IFERROR(VLOOKUP(D12202,Rooms[[الشقة]:[وصف]],4,FALSE),"")</f>
        <v/>
      </c>
      <c r="K12202" s="16" t="str">
        <f t="shared" si="381"/>
        <v/>
      </c>
    </row>
    <row r="12203" spans="2:11" x14ac:dyDescent="0.2">
      <c r="B12203" s="10" t="str">
        <f t="shared" si="380"/>
        <v/>
      </c>
      <c r="C12203" s="30"/>
      <c r="H12203" s="10" t="str">
        <f>IFERROR(IF(INDEX(Rooms[اعتماد القيمة],MATCH(الحجز!$D12203,Rooms[الشقة],0),1)&lt;=الحجز!$C12203,((INDEX(Rooms[القيمة],MATCH(الحجز!$D12203,Rooms[الشقة],0),1)*الحجز!$E12203)+G12203)-F12203,الحجز!$H12203),"")</f>
        <v/>
      </c>
      <c r="I12203" s="10" t="str">
        <f>IFERROR(VLOOKUP(D12203,Rooms[[الشقة]:[وصف]],4,FALSE),"")</f>
        <v/>
      </c>
      <c r="K12203" s="16" t="str">
        <f t="shared" si="381"/>
        <v/>
      </c>
    </row>
    <row r="12204" spans="2:11" x14ac:dyDescent="0.2">
      <c r="B12204" s="10" t="str">
        <f t="shared" si="380"/>
        <v/>
      </c>
      <c r="C12204" s="30"/>
      <c r="H12204" s="10" t="str">
        <f>IFERROR(IF(INDEX(Rooms[اعتماد القيمة],MATCH(الحجز!$D12204,Rooms[الشقة],0),1)&lt;=الحجز!$C12204,((INDEX(Rooms[القيمة],MATCH(الحجز!$D12204,Rooms[الشقة],0),1)*الحجز!$E12204)+G12204)-F12204,الحجز!$H12204),"")</f>
        <v/>
      </c>
      <c r="I12204" s="10" t="str">
        <f>IFERROR(VLOOKUP(D12204,Rooms[[الشقة]:[وصف]],4,FALSE),"")</f>
        <v/>
      </c>
      <c r="K12204" s="16" t="str">
        <f t="shared" si="381"/>
        <v/>
      </c>
    </row>
    <row r="12205" spans="2:11" x14ac:dyDescent="0.2">
      <c r="B12205" s="10" t="str">
        <f t="shared" si="380"/>
        <v/>
      </c>
      <c r="C12205" s="30"/>
      <c r="H12205" s="10" t="str">
        <f>IFERROR(IF(INDEX(Rooms[اعتماد القيمة],MATCH(الحجز!$D12205,Rooms[الشقة],0),1)&lt;=الحجز!$C12205,((INDEX(Rooms[القيمة],MATCH(الحجز!$D12205,Rooms[الشقة],0),1)*الحجز!$E12205)+G12205)-F12205,الحجز!$H12205),"")</f>
        <v/>
      </c>
      <c r="I12205" s="10" t="str">
        <f>IFERROR(VLOOKUP(D12205,Rooms[[الشقة]:[وصف]],4,FALSE),"")</f>
        <v/>
      </c>
      <c r="K12205" s="16" t="str">
        <f t="shared" si="381"/>
        <v/>
      </c>
    </row>
    <row r="12206" spans="2:11" x14ac:dyDescent="0.2">
      <c r="B12206" s="10" t="str">
        <f t="shared" si="380"/>
        <v/>
      </c>
      <c r="C12206" s="30"/>
      <c r="H12206" s="10" t="str">
        <f>IFERROR(IF(INDEX(Rooms[اعتماد القيمة],MATCH(الحجز!$D12206,Rooms[الشقة],0),1)&lt;=الحجز!$C12206,((INDEX(Rooms[القيمة],MATCH(الحجز!$D12206,Rooms[الشقة],0),1)*الحجز!$E12206)+G12206)-F12206,الحجز!$H12206),"")</f>
        <v/>
      </c>
      <c r="I12206" s="10" t="str">
        <f>IFERROR(VLOOKUP(D12206,Rooms[[الشقة]:[وصف]],4,FALSE),"")</f>
        <v/>
      </c>
      <c r="K12206" s="16" t="str">
        <f t="shared" si="381"/>
        <v/>
      </c>
    </row>
    <row r="12207" spans="2:11" x14ac:dyDescent="0.2">
      <c r="B12207" s="10" t="str">
        <f t="shared" si="380"/>
        <v/>
      </c>
      <c r="C12207" s="30"/>
      <c r="H12207" s="10" t="str">
        <f>IFERROR(IF(INDEX(Rooms[اعتماد القيمة],MATCH(الحجز!$D12207,Rooms[الشقة],0),1)&lt;=الحجز!$C12207,((INDEX(Rooms[القيمة],MATCH(الحجز!$D12207,Rooms[الشقة],0),1)*الحجز!$E12207)+G12207)-F12207,الحجز!$H12207),"")</f>
        <v/>
      </c>
      <c r="I12207" s="10" t="str">
        <f>IFERROR(VLOOKUP(D12207,Rooms[[الشقة]:[وصف]],4,FALSE),"")</f>
        <v/>
      </c>
      <c r="K12207" s="16" t="str">
        <f t="shared" si="381"/>
        <v/>
      </c>
    </row>
    <row r="12208" spans="2:11" x14ac:dyDescent="0.2">
      <c r="B12208" s="10" t="str">
        <f t="shared" si="380"/>
        <v/>
      </c>
      <c r="C12208" s="30"/>
      <c r="H12208" s="10" t="str">
        <f>IFERROR(IF(INDEX(Rooms[اعتماد القيمة],MATCH(الحجز!$D12208,Rooms[الشقة],0),1)&lt;=الحجز!$C12208,((INDEX(Rooms[القيمة],MATCH(الحجز!$D12208,Rooms[الشقة],0),1)*الحجز!$E12208)+G12208)-F12208,الحجز!$H12208),"")</f>
        <v/>
      </c>
      <c r="I12208" s="10" t="str">
        <f>IFERROR(VLOOKUP(D12208,Rooms[[الشقة]:[وصف]],4,FALSE),"")</f>
        <v/>
      </c>
      <c r="K12208" s="16" t="str">
        <f t="shared" si="381"/>
        <v/>
      </c>
    </row>
    <row r="12209" spans="2:11" x14ac:dyDescent="0.2">
      <c r="B12209" s="10" t="str">
        <f t="shared" si="380"/>
        <v/>
      </c>
      <c r="C12209" s="30"/>
      <c r="H12209" s="10" t="str">
        <f>IFERROR(IF(INDEX(Rooms[اعتماد القيمة],MATCH(الحجز!$D12209,Rooms[الشقة],0),1)&lt;=الحجز!$C12209,((INDEX(Rooms[القيمة],MATCH(الحجز!$D12209,Rooms[الشقة],0),1)*الحجز!$E12209)+G12209)-F12209,الحجز!$H12209),"")</f>
        <v/>
      </c>
      <c r="I12209" s="10" t="str">
        <f>IFERROR(VLOOKUP(D12209,Rooms[[الشقة]:[وصف]],4,FALSE),"")</f>
        <v/>
      </c>
      <c r="K12209" s="16" t="str">
        <f t="shared" si="381"/>
        <v/>
      </c>
    </row>
    <row r="12210" spans="2:11" x14ac:dyDescent="0.2">
      <c r="B12210" s="10" t="str">
        <f t="shared" si="380"/>
        <v/>
      </c>
      <c r="C12210" s="30"/>
      <c r="H12210" s="10" t="str">
        <f>IFERROR(IF(INDEX(Rooms[اعتماد القيمة],MATCH(الحجز!$D12210,Rooms[الشقة],0),1)&lt;=الحجز!$C12210,((INDEX(Rooms[القيمة],MATCH(الحجز!$D12210,Rooms[الشقة],0),1)*الحجز!$E12210)+G12210)-F12210,الحجز!$H12210),"")</f>
        <v/>
      </c>
      <c r="I12210" s="10" t="str">
        <f>IFERROR(VLOOKUP(D12210,Rooms[[الشقة]:[وصف]],4,FALSE),"")</f>
        <v/>
      </c>
      <c r="K12210" s="16" t="str">
        <f t="shared" si="381"/>
        <v/>
      </c>
    </row>
    <row r="12211" spans="2:11" x14ac:dyDescent="0.2">
      <c r="B12211" s="10" t="str">
        <f t="shared" si="380"/>
        <v/>
      </c>
      <c r="C12211" s="30"/>
      <c r="H12211" s="10" t="str">
        <f>IFERROR(IF(INDEX(Rooms[اعتماد القيمة],MATCH(الحجز!$D12211,Rooms[الشقة],0),1)&lt;=الحجز!$C12211,((INDEX(Rooms[القيمة],MATCH(الحجز!$D12211,Rooms[الشقة],0),1)*الحجز!$E12211)+G12211)-F12211,الحجز!$H12211),"")</f>
        <v/>
      </c>
      <c r="I12211" s="10" t="str">
        <f>IFERROR(VLOOKUP(D12211,Rooms[[الشقة]:[وصف]],4,FALSE),"")</f>
        <v/>
      </c>
      <c r="K12211" s="16" t="str">
        <f t="shared" si="381"/>
        <v/>
      </c>
    </row>
    <row r="12212" spans="2:11" x14ac:dyDescent="0.2">
      <c r="B12212" s="10" t="str">
        <f t="shared" si="380"/>
        <v/>
      </c>
      <c r="C12212" s="30"/>
      <c r="H12212" s="10" t="str">
        <f>IFERROR(IF(INDEX(Rooms[اعتماد القيمة],MATCH(الحجز!$D12212,Rooms[الشقة],0),1)&lt;=الحجز!$C12212,((INDEX(Rooms[القيمة],MATCH(الحجز!$D12212,Rooms[الشقة],0),1)*الحجز!$E12212)+G12212)-F12212,الحجز!$H12212),"")</f>
        <v/>
      </c>
      <c r="I12212" s="10" t="str">
        <f>IFERROR(VLOOKUP(D12212,Rooms[[الشقة]:[وصف]],4,FALSE),"")</f>
        <v/>
      </c>
      <c r="K12212" s="16" t="str">
        <f t="shared" si="381"/>
        <v/>
      </c>
    </row>
    <row r="12213" spans="2:11" x14ac:dyDescent="0.2">
      <c r="B12213" s="10" t="str">
        <f t="shared" si="380"/>
        <v/>
      </c>
      <c r="C12213" s="30"/>
      <c r="H12213" s="10" t="str">
        <f>IFERROR(IF(INDEX(Rooms[اعتماد القيمة],MATCH(الحجز!$D12213,Rooms[الشقة],0),1)&lt;=الحجز!$C12213,((INDEX(Rooms[القيمة],MATCH(الحجز!$D12213,Rooms[الشقة],0),1)*الحجز!$E12213)+G12213)-F12213,الحجز!$H12213),"")</f>
        <v/>
      </c>
      <c r="I12213" s="10" t="str">
        <f>IFERROR(VLOOKUP(D12213,Rooms[[الشقة]:[وصف]],4,FALSE),"")</f>
        <v/>
      </c>
      <c r="K12213" s="16" t="str">
        <f t="shared" si="381"/>
        <v/>
      </c>
    </row>
    <row r="12214" spans="2:11" x14ac:dyDescent="0.2">
      <c r="B12214" s="10" t="str">
        <f t="shared" si="380"/>
        <v/>
      </c>
      <c r="C12214" s="30"/>
      <c r="H12214" s="10" t="str">
        <f>IFERROR(IF(INDEX(Rooms[اعتماد القيمة],MATCH(الحجز!$D12214,Rooms[الشقة],0),1)&lt;=الحجز!$C12214,((INDEX(Rooms[القيمة],MATCH(الحجز!$D12214,Rooms[الشقة],0),1)*الحجز!$E12214)+G12214)-F12214,الحجز!$H12214),"")</f>
        <v/>
      </c>
      <c r="I12214" s="10" t="str">
        <f>IFERROR(VLOOKUP(D12214,Rooms[[الشقة]:[وصف]],4,FALSE),"")</f>
        <v/>
      </c>
      <c r="K12214" s="16" t="str">
        <f t="shared" si="381"/>
        <v/>
      </c>
    </row>
    <row r="12215" spans="2:11" x14ac:dyDescent="0.2">
      <c r="B12215" s="10" t="str">
        <f t="shared" si="380"/>
        <v/>
      </c>
      <c r="C12215" s="30"/>
      <c r="H12215" s="10" t="str">
        <f>IFERROR(IF(INDEX(Rooms[اعتماد القيمة],MATCH(الحجز!$D12215,Rooms[الشقة],0),1)&lt;=الحجز!$C12215,((INDEX(Rooms[القيمة],MATCH(الحجز!$D12215,Rooms[الشقة],0),1)*الحجز!$E12215)+G12215)-F12215,الحجز!$H12215),"")</f>
        <v/>
      </c>
      <c r="I12215" s="10" t="str">
        <f>IFERROR(VLOOKUP(D12215,Rooms[[الشقة]:[وصف]],4,FALSE),"")</f>
        <v/>
      </c>
      <c r="K12215" s="16" t="str">
        <f t="shared" si="381"/>
        <v/>
      </c>
    </row>
    <row r="12216" spans="2:11" x14ac:dyDescent="0.2">
      <c r="B12216" s="10" t="str">
        <f t="shared" si="380"/>
        <v/>
      </c>
      <c r="C12216" s="30"/>
      <c r="H12216" s="10" t="str">
        <f>IFERROR(IF(INDEX(Rooms[اعتماد القيمة],MATCH(الحجز!$D12216,Rooms[الشقة],0),1)&lt;=الحجز!$C12216,((INDEX(Rooms[القيمة],MATCH(الحجز!$D12216,Rooms[الشقة],0),1)*الحجز!$E12216)+G12216)-F12216,الحجز!$H12216),"")</f>
        <v/>
      </c>
      <c r="I12216" s="10" t="str">
        <f>IFERROR(VLOOKUP(D12216,Rooms[[الشقة]:[وصف]],4,FALSE),"")</f>
        <v/>
      </c>
      <c r="K12216" s="16" t="str">
        <f t="shared" si="381"/>
        <v/>
      </c>
    </row>
    <row r="12217" spans="2:11" x14ac:dyDescent="0.2">
      <c r="B12217" s="10" t="str">
        <f t="shared" si="380"/>
        <v/>
      </c>
      <c r="C12217" s="30"/>
      <c r="H12217" s="10" t="str">
        <f>IFERROR(IF(INDEX(Rooms[اعتماد القيمة],MATCH(الحجز!$D12217,Rooms[الشقة],0),1)&lt;=الحجز!$C12217,((INDEX(Rooms[القيمة],MATCH(الحجز!$D12217,Rooms[الشقة],0),1)*الحجز!$E12217)+G12217)-F12217,الحجز!$H12217),"")</f>
        <v/>
      </c>
      <c r="I12217" s="10" t="str">
        <f>IFERROR(VLOOKUP(D12217,Rooms[[الشقة]:[وصف]],4,FALSE),"")</f>
        <v/>
      </c>
      <c r="K12217" s="16" t="str">
        <f t="shared" si="381"/>
        <v/>
      </c>
    </row>
    <row r="12218" spans="2:11" x14ac:dyDescent="0.2">
      <c r="B12218" s="10" t="str">
        <f t="shared" si="380"/>
        <v/>
      </c>
      <c r="C12218" s="30"/>
      <c r="H12218" s="10" t="str">
        <f>IFERROR(IF(INDEX(Rooms[اعتماد القيمة],MATCH(الحجز!$D12218,Rooms[الشقة],0),1)&lt;=الحجز!$C12218,((INDEX(Rooms[القيمة],MATCH(الحجز!$D12218,Rooms[الشقة],0),1)*الحجز!$E12218)+G12218)-F12218,الحجز!$H12218),"")</f>
        <v/>
      </c>
      <c r="I12218" s="10" t="str">
        <f>IFERROR(VLOOKUP(D12218,Rooms[[الشقة]:[وصف]],4,FALSE),"")</f>
        <v/>
      </c>
      <c r="K12218" s="16" t="str">
        <f t="shared" si="381"/>
        <v/>
      </c>
    </row>
    <row r="12219" spans="2:11" x14ac:dyDescent="0.2">
      <c r="B12219" s="10" t="str">
        <f t="shared" si="380"/>
        <v/>
      </c>
      <c r="C12219" s="30"/>
      <c r="H12219" s="10" t="str">
        <f>IFERROR(IF(INDEX(Rooms[اعتماد القيمة],MATCH(الحجز!$D12219,Rooms[الشقة],0),1)&lt;=الحجز!$C12219,((INDEX(Rooms[القيمة],MATCH(الحجز!$D12219,Rooms[الشقة],0),1)*الحجز!$E12219)+G12219)-F12219,الحجز!$H12219),"")</f>
        <v/>
      </c>
      <c r="I12219" s="10" t="str">
        <f>IFERROR(VLOOKUP(D12219,Rooms[[الشقة]:[وصف]],4,FALSE),"")</f>
        <v/>
      </c>
      <c r="K12219" s="16" t="str">
        <f t="shared" si="381"/>
        <v/>
      </c>
    </row>
    <row r="12220" spans="2:11" x14ac:dyDescent="0.2">
      <c r="B12220" s="10" t="str">
        <f t="shared" si="380"/>
        <v/>
      </c>
      <c r="C12220" s="30"/>
      <c r="H12220" s="10" t="str">
        <f>IFERROR(IF(INDEX(Rooms[اعتماد القيمة],MATCH(الحجز!$D12220,Rooms[الشقة],0),1)&lt;=الحجز!$C12220,((INDEX(Rooms[القيمة],MATCH(الحجز!$D12220,Rooms[الشقة],0),1)*الحجز!$E12220)+G12220)-F12220,الحجز!$H12220),"")</f>
        <v/>
      </c>
      <c r="I12220" s="10" t="str">
        <f>IFERROR(VLOOKUP(D12220,Rooms[[الشقة]:[وصف]],4,FALSE),"")</f>
        <v/>
      </c>
      <c r="K12220" s="16" t="str">
        <f t="shared" si="381"/>
        <v/>
      </c>
    </row>
    <row r="12221" spans="2:11" x14ac:dyDescent="0.2">
      <c r="B12221" s="10" t="str">
        <f t="shared" si="380"/>
        <v/>
      </c>
      <c r="C12221" s="30"/>
      <c r="H12221" s="10" t="str">
        <f>IFERROR(IF(INDEX(Rooms[اعتماد القيمة],MATCH(الحجز!$D12221,Rooms[الشقة],0),1)&lt;=الحجز!$C12221,((INDEX(Rooms[القيمة],MATCH(الحجز!$D12221,Rooms[الشقة],0),1)*الحجز!$E12221)+G12221)-F12221,الحجز!$H12221),"")</f>
        <v/>
      </c>
      <c r="I12221" s="10" t="str">
        <f>IFERROR(VLOOKUP(D12221,Rooms[[الشقة]:[وصف]],4,FALSE),"")</f>
        <v/>
      </c>
      <c r="K12221" s="16" t="str">
        <f t="shared" si="381"/>
        <v/>
      </c>
    </row>
    <row r="12222" spans="2:11" x14ac:dyDescent="0.2">
      <c r="B12222" s="10" t="str">
        <f t="shared" si="380"/>
        <v/>
      </c>
      <c r="C12222" s="30"/>
      <c r="H12222" s="10" t="str">
        <f>IFERROR(IF(INDEX(Rooms[اعتماد القيمة],MATCH(الحجز!$D12222,Rooms[الشقة],0),1)&lt;=الحجز!$C12222,((INDEX(Rooms[القيمة],MATCH(الحجز!$D12222,Rooms[الشقة],0),1)*الحجز!$E12222)+G12222)-F12222,الحجز!$H12222),"")</f>
        <v/>
      </c>
      <c r="I12222" s="10" t="str">
        <f>IFERROR(VLOOKUP(D12222,Rooms[[الشقة]:[وصف]],4,FALSE),"")</f>
        <v/>
      </c>
      <c r="K12222" s="16" t="str">
        <f t="shared" si="381"/>
        <v/>
      </c>
    </row>
    <row r="12223" spans="2:11" x14ac:dyDescent="0.2">
      <c r="B12223" s="10" t="str">
        <f t="shared" si="380"/>
        <v/>
      </c>
      <c r="C12223" s="30"/>
      <c r="H12223" s="10" t="str">
        <f>IFERROR(IF(INDEX(Rooms[اعتماد القيمة],MATCH(الحجز!$D12223,Rooms[الشقة],0),1)&lt;=الحجز!$C12223,((INDEX(Rooms[القيمة],MATCH(الحجز!$D12223,Rooms[الشقة],0),1)*الحجز!$E12223)+G12223)-F12223,الحجز!$H12223),"")</f>
        <v/>
      </c>
      <c r="I12223" s="10" t="str">
        <f>IFERROR(VLOOKUP(D12223,Rooms[[الشقة]:[وصف]],4,FALSE),"")</f>
        <v/>
      </c>
      <c r="K12223" s="16" t="str">
        <f t="shared" si="381"/>
        <v/>
      </c>
    </row>
    <row r="12224" spans="2:11" x14ac:dyDescent="0.2">
      <c r="B12224" s="10" t="str">
        <f t="shared" si="380"/>
        <v/>
      </c>
      <c r="C12224" s="30"/>
      <c r="H12224" s="10" t="str">
        <f>IFERROR(IF(INDEX(Rooms[اعتماد القيمة],MATCH(الحجز!$D12224,Rooms[الشقة],0),1)&lt;=الحجز!$C12224,((INDEX(Rooms[القيمة],MATCH(الحجز!$D12224,Rooms[الشقة],0),1)*الحجز!$E12224)+G12224)-F12224,الحجز!$H12224),"")</f>
        <v/>
      </c>
      <c r="I12224" s="10" t="str">
        <f>IFERROR(VLOOKUP(D12224,Rooms[[الشقة]:[وصف]],4,FALSE),"")</f>
        <v/>
      </c>
      <c r="K12224" s="16" t="str">
        <f t="shared" si="381"/>
        <v/>
      </c>
    </row>
    <row r="12225" spans="2:11" x14ac:dyDescent="0.2">
      <c r="B12225" s="10" t="str">
        <f t="shared" si="380"/>
        <v/>
      </c>
      <c r="C12225" s="30"/>
      <c r="H12225" s="10" t="str">
        <f>IFERROR(IF(INDEX(Rooms[اعتماد القيمة],MATCH(الحجز!$D12225,Rooms[الشقة],0),1)&lt;=الحجز!$C12225,((INDEX(Rooms[القيمة],MATCH(الحجز!$D12225,Rooms[الشقة],0),1)*الحجز!$E12225)+G12225)-F12225,الحجز!$H12225),"")</f>
        <v/>
      </c>
      <c r="I12225" s="10" t="str">
        <f>IFERROR(VLOOKUP(D12225,Rooms[[الشقة]:[وصف]],4,FALSE),"")</f>
        <v/>
      </c>
      <c r="K12225" s="16" t="str">
        <f t="shared" si="381"/>
        <v/>
      </c>
    </row>
    <row r="12226" spans="2:11" x14ac:dyDescent="0.2">
      <c r="B12226" s="10" t="str">
        <f t="shared" si="380"/>
        <v/>
      </c>
      <c r="C12226" s="30"/>
      <c r="H12226" s="10" t="str">
        <f>IFERROR(IF(INDEX(Rooms[اعتماد القيمة],MATCH(الحجز!$D12226,Rooms[الشقة],0),1)&lt;=الحجز!$C12226,((INDEX(Rooms[القيمة],MATCH(الحجز!$D12226,Rooms[الشقة],0),1)*الحجز!$E12226)+G12226)-F12226,الحجز!$H12226),"")</f>
        <v/>
      </c>
      <c r="I12226" s="10" t="str">
        <f>IFERROR(VLOOKUP(D12226,Rooms[[الشقة]:[وصف]],4,FALSE),"")</f>
        <v/>
      </c>
      <c r="K12226" s="16" t="str">
        <f t="shared" si="381"/>
        <v/>
      </c>
    </row>
    <row r="12227" spans="2:11" x14ac:dyDescent="0.2">
      <c r="B12227" s="10" t="str">
        <f t="shared" si="380"/>
        <v/>
      </c>
      <c r="C12227" s="30"/>
      <c r="H12227" s="10" t="str">
        <f>IFERROR(IF(INDEX(Rooms[اعتماد القيمة],MATCH(الحجز!$D12227,Rooms[الشقة],0),1)&lt;=الحجز!$C12227,((INDEX(Rooms[القيمة],MATCH(الحجز!$D12227,Rooms[الشقة],0),1)*الحجز!$E12227)+G12227)-F12227,الحجز!$H12227),"")</f>
        <v/>
      </c>
      <c r="I12227" s="10" t="str">
        <f>IFERROR(VLOOKUP(D12227,Rooms[[الشقة]:[وصف]],4,FALSE),"")</f>
        <v/>
      </c>
      <c r="K12227" s="16" t="str">
        <f t="shared" si="381"/>
        <v/>
      </c>
    </row>
    <row r="12228" spans="2:11" x14ac:dyDescent="0.2">
      <c r="B12228" s="10" t="str">
        <f t="shared" si="380"/>
        <v/>
      </c>
      <c r="C12228" s="30"/>
      <c r="H12228" s="10" t="str">
        <f>IFERROR(IF(INDEX(Rooms[اعتماد القيمة],MATCH(الحجز!$D12228,Rooms[الشقة],0),1)&lt;=الحجز!$C12228,((INDEX(Rooms[القيمة],MATCH(الحجز!$D12228,Rooms[الشقة],0),1)*الحجز!$E12228)+G12228)-F12228,الحجز!$H12228),"")</f>
        <v/>
      </c>
      <c r="I12228" s="10" t="str">
        <f>IFERROR(VLOOKUP(D12228,Rooms[[الشقة]:[وصف]],4,FALSE),"")</f>
        <v/>
      </c>
      <c r="K12228" s="16" t="str">
        <f t="shared" si="381"/>
        <v/>
      </c>
    </row>
    <row r="12229" spans="2:11" x14ac:dyDescent="0.2">
      <c r="B12229" s="10" t="str">
        <f t="shared" ref="B12229:B12292" si="382">IF(C12229&lt;&gt;"",ROW(A12226),"")</f>
        <v/>
      </c>
      <c r="C12229" s="30"/>
      <c r="H12229" s="10" t="str">
        <f>IFERROR(IF(INDEX(Rooms[اعتماد القيمة],MATCH(الحجز!$D12229,Rooms[الشقة],0),1)&lt;=الحجز!$C12229,((INDEX(Rooms[القيمة],MATCH(الحجز!$D12229,Rooms[الشقة],0),1)*الحجز!$E12229)+G12229)-F12229,الحجز!$H12229),"")</f>
        <v/>
      </c>
      <c r="I12229" s="10" t="str">
        <f>IFERROR(VLOOKUP(D12229,Rooms[[الشقة]:[وصف]],4,FALSE),"")</f>
        <v/>
      </c>
      <c r="K12229" s="16" t="str">
        <f t="shared" ref="K12229:K12292" si="383">IF(AND(E12229="",C12229=""),"",C12229+(IF(E12229&lt;1,E12229,(E12229-1))))</f>
        <v/>
      </c>
    </row>
    <row r="12230" spans="2:11" x14ac:dyDescent="0.2">
      <c r="B12230" s="10" t="str">
        <f t="shared" si="382"/>
        <v/>
      </c>
      <c r="C12230" s="30"/>
      <c r="H12230" s="10" t="str">
        <f>IFERROR(IF(INDEX(Rooms[اعتماد القيمة],MATCH(الحجز!$D12230,Rooms[الشقة],0),1)&lt;=الحجز!$C12230,((INDEX(Rooms[القيمة],MATCH(الحجز!$D12230,Rooms[الشقة],0),1)*الحجز!$E12230)+G12230)-F12230,الحجز!$H12230),"")</f>
        <v/>
      </c>
      <c r="I12230" s="10" t="str">
        <f>IFERROR(VLOOKUP(D12230,Rooms[[الشقة]:[وصف]],4,FALSE),"")</f>
        <v/>
      </c>
      <c r="K12230" s="16" t="str">
        <f t="shared" si="383"/>
        <v/>
      </c>
    </row>
    <row r="12231" spans="2:11" x14ac:dyDescent="0.2">
      <c r="B12231" s="10" t="str">
        <f t="shared" si="382"/>
        <v/>
      </c>
      <c r="C12231" s="30"/>
      <c r="H12231" s="10" t="str">
        <f>IFERROR(IF(INDEX(Rooms[اعتماد القيمة],MATCH(الحجز!$D12231,Rooms[الشقة],0),1)&lt;=الحجز!$C12231,((INDEX(Rooms[القيمة],MATCH(الحجز!$D12231,Rooms[الشقة],0),1)*الحجز!$E12231)+G12231)-F12231,الحجز!$H12231),"")</f>
        <v/>
      </c>
      <c r="I12231" s="10" t="str">
        <f>IFERROR(VLOOKUP(D12231,Rooms[[الشقة]:[وصف]],4,FALSE),"")</f>
        <v/>
      </c>
      <c r="K12231" s="16" t="str">
        <f t="shared" si="383"/>
        <v/>
      </c>
    </row>
    <row r="12232" spans="2:11" x14ac:dyDescent="0.2">
      <c r="B12232" s="10" t="str">
        <f t="shared" si="382"/>
        <v/>
      </c>
      <c r="C12232" s="30"/>
      <c r="H12232" s="10" t="str">
        <f>IFERROR(IF(INDEX(Rooms[اعتماد القيمة],MATCH(الحجز!$D12232,Rooms[الشقة],0),1)&lt;=الحجز!$C12232,((INDEX(Rooms[القيمة],MATCH(الحجز!$D12232,Rooms[الشقة],0),1)*الحجز!$E12232)+G12232)-F12232,الحجز!$H12232),"")</f>
        <v/>
      </c>
      <c r="I12232" s="10" t="str">
        <f>IFERROR(VLOOKUP(D12232,Rooms[[الشقة]:[وصف]],4,FALSE),"")</f>
        <v/>
      </c>
      <c r="K12232" s="16" t="str">
        <f t="shared" si="383"/>
        <v/>
      </c>
    </row>
    <row r="12233" spans="2:11" x14ac:dyDescent="0.2">
      <c r="B12233" s="10" t="str">
        <f t="shared" si="382"/>
        <v/>
      </c>
      <c r="C12233" s="30"/>
      <c r="H12233" s="10" t="str">
        <f>IFERROR(IF(INDEX(Rooms[اعتماد القيمة],MATCH(الحجز!$D12233,Rooms[الشقة],0),1)&lt;=الحجز!$C12233,((INDEX(Rooms[القيمة],MATCH(الحجز!$D12233,Rooms[الشقة],0),1)*الحجز!$E12233)+G12233)-F12233,الحجز!$H12233),"")</f>
        <v/>
      </c>
      <c r="I12233" s="10" t="str">
        <f>IFERROR(VLOOKUP(D12233,Rooms[[الشقة]:[وصف]],4,FALSE),"")</f>
        <v/>
      </c>
      <c r="K12233" s="16" t="str">
        <f t="shared" si="383"/>
        <v/>
      </c>
    </row>
    <row r="12234" spans="2:11" x14ac:dyDescent="0.2">
      <c r="B12234" s="10" t="str">
        <f t="shared" si="382"/>
        <v/>
      </c>
      <c r="C12234" s="30"/>
      <c r="H12234" s="10" t="str">
        <f>IFERROR(IF(INDEX(Rooms[اعتماد القيمة],MATCH(الحجز!$D12234,Rooms[الشقة],0),1)&lt;=الحجز!$C12234,((INDEX(Rooms[القيمة],MATCH(الحجز!$D12234,Rooms[الشقة],0),1)*الحجز!$E12234)+G12234)-F12234,الحجز!$H12234),"")</f>
        <v/>
      </c>
      <c r="I12234" s="10" t="str">
        <f>IFERROR(VLOOKUP(D12234,Rooms[[الشقة]:[وصف]],4,FALSE),"")</f>
        <v/>
      </c>
      <c r="K12234" s="16" t="str">
        <f t="shared" si="383"/>
        <v/>
      </c>
    </row>
    <row r="12235" spans="2:11" x14ac:dyDescent="0.2">
      <c r="B12235" s="10" t="str">
        <f t="shared" si="382"/>
        <v/>
      </c>
      <c r="C12235" s="30"/>
      <c r="H12235" s="10" t="str">
        <f>IFERROR(IF(INDEX(Rooms[اعتماد القيمة],MATCH(الحجز!$D12235,Rooms[الشقة],0),1)&lt;=الحجز!$C12235,((INDEX(Rooms[القيمة],MATCH(الحجز!$D12235,Rooms[الشقة],0),1)*الحجز!$E12235)+G12235)-F12235,الحجز!$H12235),"")</f>
        <v/>
      </c>
      <c r="I12235" s="10" t="str">
        <f>IFERROR(VLOOKUP(D12235,Rooms[[الشقة]:[وصف]],4,FALSE),"")</f>
        <v/>
      </c>
      <c r="K12235" s="16" t="str">
        <f t="shared" si="383"/>
        <v/>
      </c>
    </row>
    <row r="12236" spans="2:11" x14ac:dyDescent="0.2">
      <c r="B12236" s="10" t="str">
        <f t="shared" si="382"/>
        <v/>
      </c>
      <c r="C12236" s="30"/>
      <c r="H12236" s="10" t="str">
        <f>IFERROR(IF(INDEX(Rooms[اعتماد القيمة],MATCH(الحجز!$D12236,Rooms[الشقة],0),1)&lt;=الحجز!$C12236,((INDEX(Rooms[القيمة],MATCH(الحجز!$D12236,Rooms[الشقة],0),1)*الحجز!$E12236)+G12236)-F12236,الحجز!$H12236),"")</f>
        <v/>
      </c>
      <c r="I12236" s="10" t="str">
        <f>IFERROR(VLOOKUP(D12236,Rooms[[الشقة]:[وصف]],4,FALSE),"")</f>
        <v/>
      </c>
      <c r="K12236" s="16" t="str">
        <f t="shared" si="383"/>
        <v/>
      </c>
    </row>
    <row r="12237" spans="2:11" x14ac:dyDescent="0.2">
      <c r="B12237" s="10" t="str">
        <f t="shared" si="382"/>
        <v/>
      </c>
      <c r="C12237" s="30"/>
      <c r="H12237" s="10" t="str">
        <f>IFERROR(IF(INDEX(Rooms[اعتماد القيمة],MATCH(الحجز!$D12237,Rooms[الشقة],0),1)&lt;=الحجز!$C12237,((INDEX(Rooms[القيمة],MATCH(الحجز!$D12237,Rooms[الشقة],0),1)*الحجز!$E12237)+G12237)-F12237,الحجز!$H12237),"")</f>
        <v/>
      </c>
      <c r="I12237" s="10" t="str">
        <f>IFERROR(VLOOKUP(D12237,Rooms[[الشقة]:[وصف]],4,FALSE),"")</f>
        <v/>
      </c>
      <c r="K12237" s="16" t="str">
        <f t="shared" si="383"/>
        <v/>
      </c>
    </row>
    <row r="12238" spans="2:11" x14ac:dyDescent="0.2">
      <c r="B12238" s="10" t="str">
        <f t="shared" si="382"/>
        <v/>
      </c>
      <c r="C12238" s="30"/>
      <c r="H12238" s="10" t="str">
        <f>IFERROR(IF(INDEX(Rooms[اعتماد القيمة],MATCH(الحجز!$D12238,Rooms[الشقة],0),1)&lt;=الحجز!$C12238,((INDEX(Rooms[القيمة],MATCH(الحجز!$D12238,Rooms[الشقة],0),1)*الحجز!$E12238)+G12238)-F12238,الحجز!$H12238),"")</f>
        <v/>
      </c>
      <c r="I12238" s="10" t="str">
        <f>IFERROR(VLOOKUP(D12238,Rooms[[الشقة]:[وصف]],4,FALSE),"")</f>
        <v/>
      </c>
      <c r="K12238" s="16" t="str">
        <f t="shared" si="383"/>
        <v/>
      </c>
    </row>
    <row r="12239" spans="2:11" x14ac:dyDescent="0.2">
      <c r="B12239" s="10" t="str">
        <f t="shared" si="382"/>
        <v/>
      </c>
      <c r="C12239" s="30"/>
      <c r="H12239" s="10" t="str">
        <f>IFERROR(IF(INDEX(Rooms[اعتماد القيمة],MATCH(الحجز!$D12239,Rooms[الشقة],0),1)&lt;=الحجز!$C12239,((INDEX(Rooms[القيمة],MATCH(الحجز!$D12239,Rooms[الشقة],0),1)*الحجز!$E12239)+G12239)-F12239,الحجز!$H12239),"")</f>
        <v/>
      </c>
      <c r="I12239" s="10" t="str">
        <f>IFERROR(VLOOKUP(D12239,Rooms[[الشقة]:[وصف]],4,FALSE),"")</f>
        <v/>
      </c>
      <c r="K12239" s="16" t="str">
        <f t="shared" si="383"/>
        <v/>
      </c>
    </row>
    <row r="12240" spans="2:11" x14ac:dyDescent="0.2">
      <c r="B12240" s="10" t="str">
        <f t="shared" si="382"/>
        <v/>
      </c>
      <c r="C12240" s="30"/>
      <c r="H12240" s="10" t="str">
        <f>IFERROR(IF(INDEX(Rooms[اعتماد القيمة],MATCH(الحجز!$D12240,Rooms[الشقة],0),1)&lt;=الحجز!$C12240,((INDEX(Rooms[القيمة],MATCH(الحجز!$D12240,Rooms[الشقة],0),1)*الحجز!$E12240)+G12240)-F12240,الحجز!$H12240),"")</f>
        <v/>
      </c>
      <c r="I12240" s="10" t="str">
        <f>IFERROR(VLOOKUP(D12240,Rooms[[الشقة]:[وصف]],4,FALSE),"")</f>
        <v/>
      </c>
      <c r="K12240" s="16" t="str">
        <f t="shared" si="383"/>
        <v/>
      </c>
    </row>
    <row r="12241" spans="2:11" x14ac:dyDescent="0.2">
      <c r="B12241" s="10" t="str">
        <f t="shared" si="382"/>
        <v/>
      </c>
      <c r="C12241" s="30"/>
      <c r="H12241" s="10" t="str">
        <f>IFERROR(IF(INDEX(Rooms[اعتماد القيمة],MATCH(الحجز!$D12241,Rooms[الشقة],0),1)&lt;=الحجز!$C12241,((INDEX(Rooms[القيمة],MATCH(الحجز!$D12241,Rooms[الشقة],0),1)*الحجز!$E12241)+G12241)-F12241,الحجز!$H12241),"")</f>
        <v/>
      </c>
      <c r="I12241" s="10" t="str">
        <f>IFERROR(VLOOKUP(D12241,Rooms[[الشقة]:[وصف]],4,FALSE),"")</f>
        <v/>
      </c>
      <c r="K12241" s="16" t="str">
        <f t="shared" si="383"/>
        <v/>
      </c>
    </row>
    <row r="12242" spans="2:11" x14ac:dyDescent="0.2">
      <c r="B12242" s="10" t="str">
        <f t="shared" si="382"/>
        <v/>
      </c>
      <c r="C12242" s="30"/>
      <c r="H12242" s="10" t="str">
        <f>IFERROR(IF(INDEX(Rooms[اعتماد القيمة],MATCH(الحجز!$D12242,Rooms[الشقة],0),1)&lt;=الحجز!$C12242,((INDEX(Rooms[القيمة],MATCH(الحجز!$D12242,Rooms[الشقة],0),1)*الحجز!$E12242)+G12242)-F12242,الحجز!$H12242),"")</f>
        <v/>
      </c>
      <c r="I12242" s="10" t="str">
        <f>IFERROR(VLOOKUP(D12242,Rooms[[الشقة]:[وصف]],4,FALSE),"")</f>
        <v/>
      </c>
      <c r="K12242" s="16" t="str">
        <f t="shared" si="383"/>
        <v/>
      </c>
    </row>
    <row r="12243" spans="2:11" x14ac:dyDescent="0.2">
      <c r="B12243" s="10" t="str">
        <f t="shared" si="382"/>
        <v/>
      </c>
      <c r="C12243" s="30"/>
      <c r="H12243" s="10" t="str">
        <f>IFERROR(IF(INDEX(Rooms[اعتماد القيمة],MATCH(الحجز!$D12243,Rooms[الشقة],0),1)&lt;=الحجز!$C12243,((INDEX(Rooms[القيمة],MATCH(الحجز!$D12243,Rooms[الشقة],0),1)*الحجز!$E12243)+G12243)-F12243,الحجز!$H12243),"")</f>
        <v/>
      </c>
      <c r="I12243" s="10" t="str">
        <f>IFERROR(VLOOKUP(D12243,Rooms[[الشقة]:[وصف]],4,FALSE),"")</f>
        <v/>
      </c>
      <c r="K12243" s="16" t="str">
        <f t="shared" si="383"/>
        <v/>
      </c>
    </row>
    <row r="12244" spans="2:11" x14ac:dyDescent="0.2">
      <c r="B12244" s="10" t="str">
        <f t="shared" si="382"/>
        <v/>
      </c>
      <c r="C12244" s="30"/>
      <c r="H12244" s="10" t="str">
        <f>IFERROR(IF(INDEX(Rooms[اعتماد القيمة],MATCH(الحجز!$D12244,Rooms[الشقة],0),1)&lt;=الحجز!$C12244,((INDEX(Rooms[القيمة],MATCH(الحجز!$D12244,Rooms[الشقة],0),1)*الحجز!$E12244)+G12244)-F12244,الحجز!$H12244),"")</f>
        <v/>
      </c>
      <c r="I12244" s="10" t="str">
        <f>IFERROR(VLOOKUP(D12244,Rooms[[الشقة]:[وصف]],4,FALSE),"")</f>
        <v/>
      </c>
      <c r="K12244" s="16" t="str">
        <f t="shared" si="383"/>
        <v/>
      </c>
    </row>
    <row r="12245" spans="2:11" x14ac:dyDescent="0.2">
      <c r="B12245" s="10" t="str">
        <f t="shared" si="382"/>
        <v/>
      </c>
      <c r="C12245" s="30"/>
      <c r="H12245" s="10" t="str">
        <f>IFERROR(IF(INDEX(Rooms[اعتماد القيمة],MATCH(الحجز!$D12245,Rooms[الشقة],0),1)&lt;=الحجز!$C12245,((INDEX(Rooms[القيمة],MATCH(الحجز!$D12245,Rooms[الشقة],0),1)*الحجز!$E12245)+G12245)-F12245,الحجز!$H12245),"")</f>
        <v/>
      </c>
      <c r="I12245" s="10" t="str">
        <f>IFERROR(VLOOKUP(D12245,Rooms[[الشقة]:[وصف]],4,FALSE),"")</f>
        <v/>
      </c>
      <c r="K12245" s="16" t="str">
        <f t="shared" si="383"/>
        <v/>
      </c>
    </row>
    <row r="12246" spans="2:11" x14ac:dyDescent="0.2">
      <c r="B12246" s="10" t="str">
        <f t="shared" si="382"/>
        <v/>
      </c>
      <c r="C12246" s="30"/>
      <c r="H12246" s="10" t="str">
        <f>IFERROR(IF(INDEX(Rooms[اعتماد القيمة],MATCH(الحجز!$D12246,Rooms[الشقة],0),1)&lt;=الحجز!$C12246,((INDEX(Rooms[القيمة],MATCH(الحجز!$D12246,Rooms[الشقة],0),1)*الحجز!$E12246)+G12246)-F12246,الحجز!$H12246),"")</f>
        <v/>
      </c>
      <c r="I12246" s="10" t="str">
        <f>IFERROR(VLOOKUP(D12246,Rooms[[الشقة]:[وصف]],4,FALSE),"")</f>
        <v/>
      </c>
      <c r="K12246" s="16" t="str">
        <f t="shared" si="383"/>
        <v/>
      </c>
    </row>
    <row r="12247" spans="2:11" x14ac:dyDescent="0.2">
      <c r="B12247" s="10" t="str">
        <f t="shared" si="382"/>
        <v/>
      </c>
      <c r="C12247" s="30"/>
      <c r="H12247" s="10" t="str">
        <f>IFERROR(IF(INDEX(Rooms[اعتماد القيمة],MATCH(الحجز!$D12247,Rooms[الشقة],0),1)&lt;=الحجز!$C12247,((INDEX(Rooms[القيمة],MATCH(الحجز!$D12247,Rooms[الشقة],0),1)*الحجز!$E12247)+G12247)-F12247,الحجز!$H12247),"")</f>
        <v/>
      </c>
      <c r="I12247" s="10" t="str">
        <f>IFERROR(VLOOKUP(D12247,Rooms[[الشقة]:[وصف]],4,FALSE),"")</f>
        <v/>
      </c>
      <c r="K12247" s="16" t="str">
        <f t="shared" si="383"/>
        <v/>
      </c>
    </row>
    <row r="12248" spans="2:11" x14ac:dyDescent="0.2">
      <c r="B12248" s="10" t="str">
        <f t="shared" si="382"/>
        <v/>
      </c>
      <c r="C12248" s="30"/>
      <c r="H12248" s="10" t="str">
        <f>IFERROR(IF(INDEX(Rooms[اعتماد القيمة],MATCH(الحجز!$D12248,Rooms[الشقة],0),1)&lt;=الحجز!$C12248,((INDEX(Rooms[القيمة],MATCH(الحجز!$D12248,Rooms[الشقة],0),1)*الحجز!$E12248)+G12248)-F12248,الحجز!$H12248),"")</f>
        <v/>
      </c>
      <c r="I12248" s="10" t="str">
        <f>IFERROR(VLOOKUP(D12248,Rooms[[الشقة]:[وصف]],4,FALSE),"")</f>
        <v/>
      </c>
      <c r="K12248" s="16" t="str">
        <f t="shared" si="383"/>
        <v/>
      </c>
    </row>
    <row r="12249" spans="2:11" x14ac:dyDescent="0.2">
      <c r="B12249" s="10" t="str">
        <f t="shared" si="382"/>
        <v/>
      </c>
      <c r="C12249" s="30"/>
      <c r="H12249" s="10" t="str">
        <f>IFERROR(IF(INDEX(Rooms[اعتماد القيمة],MATCH(الحجز!$D12249,Rooms[الشقة],0),1)&lt;=الحجز!$C12249,((INDEX(Rooms[القيمة],MATCH(الحجز!$D12249,Rooms[الشقة],0),1)*الحجز!$E12249)+G12249)-F12249,الحجز!$H12249),"")</f>
        <v/>
      </c>
      <c r="I12249" s="10" t="str">
        <f>IFERROR(VLOOKUP(D12249,Rooms[[الشقة]:[وصف]],4,FALSE),"")</f>
        <v/>
      </c>
      <c r="K12249" s="16" t="str">
        <f t="shared" si="383"/>
        <v/>
      </c>
    </row>
    <row r="12250" spans="2:11" x14ac:dyDescent="0.2">
      <c r="B12250" s="10" t="str">
        <f t="shared" si="382"/>
        <v/>
      </c>
      <c r="C12250" s="30"/>
      <c r="H12250" s="10" t="str">
        <f>IFERROR(IF(INDEX(Rooms[اعتماد القيمة],MATCH(الحجز!$D12250,Rooms[الشقة],0),1)&lt;=الحجز!$C12250,((INDEX(Rooms[القيمة],MATCH(الحجز!$D12250,Rooms[الشقة],0),1)*الحجز!$E12250)+G12250)-F12250,الحجز!$H12250),"")</f>
        <v/>
      </c>
      <c r="I12250" s="10" t="str">
        <f>IFERROR(VLOOKUP(D12250,Rooms[[الشقة]:[وصف]],4,FALSE),"")</f>
        <v/>
      </c>
      <c r="K12250" s="16" t="str">
        <f t="shared" si="383"/>
        <v/>
      </c>
    </row>
    <row r="12251" spans="2:11" x14ac:dyDescent="0.2">
      <c r="B12251" s="10" t="str">
        <f t="shared" si="382"/>
        <v/>
      </c>
      <c r="C12251" s="30"/>
      <c r="H12251" s="10" t="str">
        <f>IFERROR(IF(INDEX(Rooms[اعتماد القيمة],MATCH(الحجز!$D12251,Rooms[الشقة],0),1)&lt;=الحجز!$C12251,((INDEX(Rooms[القيمة],MATCH(الحجز!$D12251,Rooms[الشقة],0),1)*الحجز!$E12251)+G12251)-F12251,الحجز!$H12251),"")</f>
        <v/>
      </c>
      <c r="I12251" s="10" t="str">
        <f>IFERROR(VLOOKUP(D12251,Rooms[[الشقة]:[وصف]],4,FALSE),"")</f>
        <v/>
      </c>
      <c r="K12251" s="16" t="str">
        <f t="shared" si="383"/>
        <v/>
      </c>
    </row>
    <row r="12252" spans="2:11" x14ac:dyDescent="0.2">
      <c r="B12252" s="10" t="str">
        <f t="shared" si="382"/>
        <v/>
      </c>
      <c r="C12252" s="30"/>
      <c r="H12252" s="10" t="str">
        <f>IFERROR(IF(INDEX(Rooms[اعتماد القيمة],MATCH(الحجز!$D12252,Rooms[الشقة],0),1)&lt;=الحجز!$C12252,((INDEX(Rooms[القيمة],MATCH(الحجز!$D12252,Rooms[الشقة],0),1)*الحجز!$E12252)+G12252)-F12252,الحجز!$H12252),"")</f>
        <v/>
      </c>
      <c r="I12252" s="10" t="str">
        <f>IFERROR(VLOOKUP(D12252,Rooms[[الشقة]:[وصف]],4,FALSE),"")</f>
        <v/>
      </c>
      <c r="K12252" s="16" t="str">
        <f t="shared" si="383"/>
        <v/>
      </c>
    </row>
    <row r="12253" spans="2:11" x14ac:dyDescent="0.2">
      <c r="B12253" s="10" t="str">
        <f t="shared" si="382"/>
        <v/>
      </c>
      <c r="C12253" s="30"/>
      <c r="H12253" s="10" t="str">
        <f>IFERROR(IF(INDEX(Rooms[اعتماد القيمة],MATCH(الحجز!$D12253,Rooms[الشقة],0),1)&lt;=الحجز!$C12253,((INDEX(Rooms[القيمة],MATCH(الحجز!$D12253,Rooms[الشقة],0),1)*الحجز!$E12253)+G12253)-F12253,الحجز!$H12253),"")</f>
        <v/>
      </c>
      <c r="I12253" s="10" t="str">
        <f>IFERROR(VLOOKUP(D12253,Rooms[[الشقة]:[وصف]],4,FALSE),"")</f>
        <v/>
      </c>
      <c r="K12253" s="16" t="str">
        <f t="shared" si="383"/>
        <v/>
      </c>
    </row>
    <row r="12254" spans="2:11" x14ac:dyDescent="0.2">
      <c r="B12254" s="10" t="str">
        <f t="shared" si="382"/>
        <v/>
      </c>
      <c r="C12254" s="30"/>
      <c r="H12254" s="10" t="str">
        <f>IFERROR(IF(INDEX(Rooms[اعتماد القيمة],MATCH(الحجز!$D12254,Rooms[الشقة],0),1)&lt;=الحجز!$C12254,((INDEX(Rooms[القيمة],MATCH(الحجز!$D12254,Rooms[الشقة],0),1)*الحجز!$E12254)+G12254)-F12254,الحجز!$H12254),"")</f>
        <v/>
      </c>
      <c r="I12254" s="10" t="str">
        <f>IFERROR(VLOOKUP(D12254,Rooms[[الشقة]:[وصف]],4,FALSE),"")</f>
        <v/>
      </c>
      <c r="K12254" s="16" t="str">
        <f t="shared" si="383"/>
        <v/>
      </c>
    </row>
    <row r="12255" spans="2:11" x14ac:dyDescent="0.2">
      <c r="B12255" s="10" t="str">
        <f t="shared" si="382"/>
        <v/>
      </c>
      <c r="C12255" s="30"/>
      <c r="H12255" s="10" t="str">
        <f>IFERROR(IF(INDEX(Rooms[اعتماد القيمة],MATCH(الحجز!$D12255,Rooms[الشقة],0),1)&lt;=الحجز!$C12255,((INDEX(Rooms[القيمة],MATCH(الحجز!$D12255,Rooms[الشقة],0),1)*الحجز!$E12255)+G12255)-F12255,الحجز!$H12255),"")</f>
        <v/>
      </c>
      <c r="I12255" s="10" t="str">
        <f>IFERROR(VLOOKUP(D12255,Rooms[[الشقة]:[وصف]],4,FALSE),"")</f>
        <v/>
      </c>
      <c r="K12255" s="16" t="str">
        <f t="shared" si="383"/>
        <v/>
      </c>
    </row>
    <row r="12256" spans="2:11" x14ac:dyDescent="0.2">
      <c r="B12256" s="10" t="str">
        <f t="shared" si="382"/>
        <v/>
      </c>
      <c r="C12256" s="30"/>
      <c r="H12256" s="10" t="str">
        <f>IFERROR(IF(INDEX(Rooms[اعتماد القيمة],MATCH(الحجز!$D12256,Rooms[الشقة],0),1)&lt;=الحجز!$C12256,((INDEX(Rooms[القيمة],MATCH(الحجز!$D12256,Rooms[الشقة],0),1)*الحجز!$E12256)+G12256)-F12256,الحجز!$H12256),"")</f>
        <v/>
      </c>
      <c r="I12256" s="10" t="str">
        <f>IFERROR(VLOOKUP(D12256,Rooms[[الشقة]:[وصف]],4,FALSE),"")</f>
        <v/>
      </c>
      <c r="K12256" s="16" t="str">
        <f t="shared" si="383"/>
        <v/>
      </c>
    </row>
    <row r="12257" spans="2:11" x14ac:dyDescent="0.2">
      <c r="B12257" s="10" t="str">
        <f t="shared" si="382"/>
        <v/>
      </c>
      <c r="C12257" s="30"/>
      <c r="H12257" s="10" t="str">
        <f>IFERROR(IF(INDEX(Rooms[اعتماد القيمة],MATCH(الحجز!$D12257,Rooms[الشقة],0),1)&lt;=الحجز!$C12257,((INDEX(Rooms[القيمة],MATCH(الحجز!$D12257,Rooms[الشقة],0),1)*الحجز!$E12257)+G12257)-F12257,الحجز!$H12257),"")</f>
        <v/>
      </c>
      <c r="I12257" s="10" t="str">
        <f>IFERROR(VLOOKUP(D12257,Rooms[[الشقة]:[وصف]],4,FALSE),"")</f>
        <v/>
      </c>
      <c r="K12257" s="16" t="str">
        <f t="shared" si="383"/>
        <v/>
      </c>
    </row>
    <row r="12258" spans="2:11" x14ac:dyDescent="0.2">
      <c r="B12258" s="10" t="str">
        <f t="shared" si="382"/>
        <v/>
      </c>
      <c r="C12258" s="30"/>
      <c r="H12258" s="10" t="str">
        <f>IFERROR(IF(INDEX(Rooms[اعتماد القيمة],MATCH(الحجز!$D12258,Rooms[الشقة],0),1)&lt;=الحجز!$C12258,((INDEX(Rooms[القيمة],MATCH(الحجز!$D12258,Rooms[الشقة],0),1)*الحجز!$E12258)+G12258)-F12258,الحجز!$H12258),"")</f>
        <v/>
      </c>
      <c r="I12258" s="10" t="str">
        <f>IFERROR(VLOOKUP(D12258,Rooms[[الشقة]:[وصف]],4,FALSE),"")</f>
        <v/>
      </c>
      <c r="K12258" s="16" t="str">
        <f t="shared" si="383"/>
        <v/>
      </c>
    </row>
    <row r="12259" spans="2:11" x14ac:dyDescent="0.2">
      <c r="B12259" s="10" t="str">
        <f t="shared" si="382"/>
        <v/>
      </c>
      <c r="C12259" s="30"/>
      <c r="H12259" s="10" t="str">
        <f>IFERROR(IF(INDEX(Rooms[اعتماد القيمة],MATCH(الحجز!$D12259,Rooms[الشقة],0),1)&lt;=الحجز!$C12259,((INDEX(Rooms[القيمة],MATCH(الحجز!$D12259,Rooms[الشقة],0),1)*الحجز!$E12259)+G12259)-F12259,الحجز!$H12259),"")</f>
        <v/>
      </c>
      <c r="I12259" s="10" t="str">
        <f>IFERROR(VLOOKUP(D12259,Rooms[[الشقة]:[وصف]],4,FALSE),"")</f>
        <v/>
      </c>
      <c r="K12259" s="16" t="str">
        <f t="shared" si="383"/>
        <v/>
      </c>
    </row>
    <row r="12260" spans="2:11" x14ac:dyDescent="0.2">
      <c r="B12260" s="10" t="str">
        <f t="shared" si="382"/>
        <v/>
      </c>
      <c r="C12260" s="30"/>
      <c r="H12260" s="10" t="str">
        <f>IFERROR(IF(INDEX(Rooms[اعتماد القيمة],MATCH(الحجز!$D12260,Rooms[الشقة],0),1)&lt;=الحجز!$C12260,((INDEX(Rooms[القيمة],MATCH(الحجز!$D12260,Rooms[الشقة],0),1)*الحجز!$E12260)+G12260)-F12260,الحجز!$H12260),"")</f>
        <v/>
      </c>
      <c r="I12260" s="10" t="str">
        <f>IFERROR(VLOOKUP(D12260,Rooms[[الشقة]:[وصف]],4,FALSE),"")</f>
        <v/>
      </c>
      <c r="K12260" s="16" t="str">
        <f t="shared" si="383"/>
        <v/>
      </c>
    </row>
    <row r="12261" spans="2:11" x14ac:dyDescent="0.2">
      <c r="B12261" s="10" t="str">
        <f t="shared" si="382"/>
        <v/>
      </c>
      <c r="C12261" s="30"/>
      <c r="H12261" s="10" t="str">
        <f>IFERROR(IF(INDEX(Rooms[اعتماد القيمة],MATCH(الحجز!$D12261,Rooms[الشقة],0),1)&lt;=الحجز!$C12261,((INDEX(Rooms[القيمة],MATCH(الحجز!$D12261,Rooms[الشقة],0),1)*الحجز!$E12261)+G12261)-F12261,الحجز!$H12261),"")</f>
        <v/>
      </c>
      <c r="I12261" s="10" t="str">
        <f>IFERROR(VLOOKUP(D12261,Rooms[[الشقة]:[وصف]],4,FALSE),"")</f>
        <v/>
      </c>
      <c r="K12261" s="16" t="str">
        <f t="shared" si="383"/>
        <v/>
      </c>
    </row>
    <row r="12262" spans="2:11" x14ac:dyDescent="0.2">
      <c r="B12262" s="10" t="str">
        <f t="shared" si="382"/>
        <v/>
      </c>
      <c r="C12262" s="30"/>
      <c r="H12262" s="10" t="str">
        <f>IFERROR(IF(INDEX(Rooms[اعتماد القيمة],MATCH(الحجز!$D12262,Rooms[الشقة],0),1)&lt;=الحجز!$C12262,((INDEX(Rooms[القيمة],MATCH(الحجز!$D12262,Rooms[الشقة],0),1)*الحجز!$E12262)+G12262)-F12262,الحجز!$H12262),"")</f>
        <v/>
      </c>
      <c r="I12262" s="10" t="str">
        <f>IFERROR(VLOOKUP(D12262,Rooms[[الشقة]:[وصف]],4,FALSE),"")</f>
        <v/>
      </c>
      <c r="K12262" s="16" t="str">
        <f t="shared" si="383"/>
        <v/>
      </c>
    </row>
    <row r="12263" spans="2:11" x14ac:dyDescent="0.2">
      <c r="B12263" s="10" t="str">
        <f t="shared" si="382"/>
        <v/>
      </c>
      <c r="C12263" s="30"/>
      <c r="H12263" s="10" t="str">
        <f>IFERROR(IF(INDEX(Rooms[اعتماد القيمة],MATCH(الحجز!$D12263,Rooms[الشقة],0),1)&lt;=الحجز!$C12263,((INDEX(Rooms[القيمة],MATCH(الحجز!$D12263,Rooms[الشقة],0),1)*الحجز!$E12263)+G12263)-F12263,الحجز!$H12263),"")</f>
        <v/>
      </c>
      <c r="I12263" s="10" t="str">
        <f>IFERROR(VLOOKUP(D12263,Rooms[[الشقة]:[وصف]],4,FALSE),"")</f>
        <v/>
      </c>
      <c r="K12263" s="16" t="str">
        <f t="shared" si="383"/>
        <v/>
      </c>
    </row>
    <row r="12264" spans="2:11" x14ac:dyDescent="0.2">
      <c r="B12264" s="10" t="str">
        <f t="shared" si="382"/>
        <v/>
      </c>
      <c r="C12264" s="30"/>
      <c r="H12264" s="10" t="str">
        <f>IFERROR(IF(INDEX(Rooms[اعتماد القيمة],MATCH(الحجز!$D12264,Rooms[الشقة],0),1)&lt;=الحجز!$C12264,((INDEX(Rooms[القيمة],MATCH(الحجز!$D12264,Rooms[الشقة],0),1)*الحجز!$E12264)+G12264)-F12264,الحجز!$H12264),"")</f>
        <v/>
      </c>
      <c r="I12264" s="10" t="str">
        <f>IFERROR(VLOOKUP(D12264,Rooms[[الشقة]:[وصف]],4,FALSE),"")</f>
        <v/>
      </c>
      <c r="K12264" s="16" t="str">
        <f t="shared" si="383"/>
        <v/>
      </c>
    </row>
    <row r="12265" spans="2:11" x14ac:dyDescent="0.2">
      <c r="B12265" s="10" t="str">
        <f t="shared" si="382"/>
        <v/>
      </c>
      <c r="C12265" s="30"/>
      <c r="H12265" s="10" t="str">
        <f>IFERROR(IF(INDEX(Rooms[اعتماد القيمة],MATCH(الحجز!$D12265,Rooms[الشقة],0),1)&lt;=الحجز!$C12265,((INDEX(Rooms[القيمة],MATCH(الحجز!$D12265,Rooms[الشقة],0),1)*الحجز!$E12265)+G12265)-F12265,الحجز!$H12265),"")</f>
        <v/>
      </c>
      <c r="I12265" s="10" t="str">
        <f>IFERROR(VLOOKUP(D12265,Rooms[[الشقة]:[وصف]],4,FALSE),"")</f>
        <v/>
      </c>
      <c r="K12265" s="16" t="str">
        <f t="shared" si="383"/>
        <v/>
      </c>
    </row>
    <row r="12266" spans="2:11" x14ac:dyDescent="0.2">
      <c r="B12266" s="10" t="str">
        <f t="shared" si="382"/>
        <v/>
      </c>
      <c r="C12266" s="30"/>
      <c r="H12266" s="10" t="str">
        <f>IFERROR(IF(INDEX(Rooms[اعتماد القيمة],MATCH(الحجز!$D12266,Rooms[الشقة],0),1)&lt;=الحجز!$C12266,((INDEX(Rooms[القيمة],MATCH(الحجز!$D12266,Rooms[الشقة],0),1)*الحجز!$E12266)+G12266)-F12266,الحجز!$H12266),"")</f>
        <v/>
      </c>
      <c r="I12266" s="10" t="str">
        <f>IFERROR(VLOOKUP(D12266,Rooms[[الشقة]:[وصف]],4,FALSE),"")</f>
        <v/>
      </c>
      <c r="K12266" s="16" t="str">
        <f t="shared" si="383"/>
        <v/>
      </c>
    </row>
    <row r="12267" spans="2:11" x14ac:dyDescent="0.2">
      <c r="B12267" s="10" t="str">
        <f t="shared" si="382"/>
        <v/>
      </c>
      <c r="C12267" s="30"/>
      <c r="H12267" s="10" t="str">
        <f>IFERROR(IF(INDEX(Rooms[اعتماد القيمة],MATCH(الحجز!$D12267,Rooms[الشقة],0),1)&lt;=الحجز!$C12267,((INDEX(Rooms[القيمة],MATCH(الحجز!$D12267,Rooms[الشقة],0),1)*الحجز!$E12267)+G12267)-F12267,الحجز!$H12267),"")</f>
        <v/>
      </c>
      <c r="I12267" s="10" t="str">
        <f>IFERROR(VLOOKUP(D12267,Rooms[[الشقة]:[وصف]],4,FALSE),"")</f>
        <v/>
      </c>
      <c r="K12267" s="16" t="str">
        <f t="shared" si="383"/>
        <v/>
      </c>
    </row>
    <row r="12268" spans="2:11" x14ac:dyDescent="0.2">
      <c r="B12268" s="10" t="str">
        <f t="shared" si="382"/>
        <v/>
      </c>
      <c r="C12268" s="30"/>
      <c r="H12268" s="10" t="str">
        <f>IFERROR(IF(INDEX(Rooms[اعتماد القيمة],MATCH(الحجز!$D12268,Rooms[الشقة],0),1)&lt;=الحجز!$C12268,((INDEX(Rooms[القيمة],MATCH(الحجز!$D12268,Rooms[الشقة],0),1)*الحجز!$E12268)+G12268)-F12268,الحجز!$H12268),"")</f>
        <v/>
      </c>
      <c r="I12268" s="10" t="str">
        <f>IFERROR(VLOOKUP(D12268,Rooms[[الشقة]:[وصف]],4,FALSE),"")</f>
        <v/>
      </c>
      <c r="K12268" s="16" t="str">
        <f t="shared" si="383"/>
        <v/>
      </c>
    </row>
    <row r="12269" spans="2:11" x14ac:dyDescent="0.2">
      <c r="B12269" s="10" t="str">
        <f t="shared" si="382"/>
        <v/>
      </c>
      <c r="C12269" s="30"/>
      <c r="H12269" s="10" t="str">
        <f>IFERROR(IF(INDEX(Rooms[اعتماد القيمة],MATCH(الحجز!$D12269,Rooms[الشقة],0),1)&lt;=الحجز!$C12269,((INDEX(Rooms[القيمة],MATCH(الحجز!$D12269,Rooms[الشقة],0),1)*الحجز!$E12269)+G12269)-F12269,الحجز!$H12269),"")</f>
        <v/>
      </c>
      <c r="I12269" s="10" t="str">
        <f>IFERROR(VLOOKUP(D12269,Rooms[[الشقة]:[وصف]],4,FALSE),"")</f>
        <v/>
      </c>
      <c r="K12269" s="16" t="str">
        <f t="shared" si="383"/>
        <v/>
      </c>
    </row>
    <row r="12270" spans="2:11" x14ac:dyDescent="0.2">
      <c r="B12270" s="10" t="str">
        <f t="shared" si="382"/>
        <v/>
      </c>
      <c r="C12270" s="30"/>
      <c r="H12270" s="10" t="str">
        <f>IFERROR(IF(INDEX(Rooms[اعتماد القيمة],MATCH(الحجز!$D12270,Rooms[الشقة],0),1)&lt;=الحجز!$C12270,((INDEX(Rooms[القيمة],MATCH(الحجز!$D12270,Rooms[الشقة],0),1)*الحجز!$E12270)+G12270)-F12270,الحجز!$H12270),"")</f>
        <v/>
      </c>
      <c r="I12270" s="10" t="str">
        <f>IFERROR(VLOOKUP(D12270,Rooms[[الشقة]:[وصف]],4,FALSE),"")</f>
        <v/>
      </c>
      <c r="K12270" s="16" t="str">
        <f t="shared" si="383"/>
        <v/>
      </c>
    </row>
    <row r="12271" spans="2:11" x14ac:dyDescent="0.2">
      <c r="B12271" s="10" t="str">
        <f t="shared" si="382"/>
        <v/>
      </c>
      <c r="C12271" s="30"/>
      <c r="H12271" s="10" t="str">
        <f>IFERROR(IF(INDEX(Rooms[اعتماد القيمة],MATCH(الحجز!$D12271,Rooms[الشقة],0),1)&lt;=الحجز!$C12271,((INDEX(Rooms[القيمة],MATCH(الحجز!$D12271,Rooms[الشقة],0),1)*الحجز!$E12271)+G12271)-F12271,الحجز!$H12271),"")</f>
        <v/>
      </c>
      <c r="I12271" s="10" t="str">
        <f>IFERROR(VLOOKUP(D12271,Rooms[[الشقة]:[وصف]],4,FALSE),"")</f>
        <v/>
      </c>
      <c r="K12271" s="16" t="str">
        <f t="shared" si="383"/>
        <v/>
      </c>
    </row>
    <row r="12272" spans="2:11" x14ac:dyDescent="0.2">
      <c r="B12272" s="10" t="str">
        <f t="shared" si="382"/>
        <v/>
      </c>
      <c r="C12272" s="30"/>
      <c r="H12272" s="10" t="str">
        <f>IFERROR(IF(INDEX(Rooms[اعتماد القيمة],MATCH(الحجز!$D12272,Rooms[الشقة],0),1)&lt;=الحجز!$C12272,((INDEX(Rooms[القيمة],MATCH(الحجز!$D12272,Rooms[الشقة],0),1)*الحجز!$E12272)+G12272)-F12272,الحجز!$H12272),"")</f>
        <v/>
      </c>
      <c r="I12272" s="10" t="str">
        <f>IFERROR(VLOOKUP(D12272,Rooms[[الشقة]:[وصف]],4,FALSE),"")</f>
        <v/>
      </c>
      <c r="K12272" s="16" t="str">
        <f t="shared" si="383"/>
        <v/>
      </c>
    </row>
    <row r="12273" spans="2:11" x14ac:dyDescent="0.2">
      <c r="B12273" s="10" t="str">
        <f t="shared" si="382"/>
        <v/>
      </c>
      <c r="C12273" s="30"/>
      <c r="H12273" s="10" t="str">
        <f>IFERROR(IF(INDEX(Rooms[اعتماد القيمة],MATCH(الحجز!$D12273,Rooms[الشقة],0),1)&lt;=الحجز!$C12273,((INDEX(Rooms[القيمة],MATCH(الحجز!$D12273,Rooms[الشقة],0),1)*الحجز!$E12273)+G12273)-F12273,الحجز!$H12273),"")</f>
        <v/>
      </c>
      <c r="I12273" s="10" t="str">
        <f>IFERROR(VLOOKUP(D12273,Rooms[[الشقة]:[وصف]],4,FALSE),"")</f>
        <v/>
      </c>
      <c r="K12273" s="16" t="str">
        <f t="shared" si="383"/>
        <v/>
      </c>
    </row>
    <row r="12274" spans="2:11" x14ac:dyDescent="0.2">
      <c r="B12274" s="10" t="str">
        <f t="shared" si="382"/>
        <v/>
      </c>
      <c r="C12274" s="30"/>
      <c r="H12274" s="10" t="str">
        <f>IFERROR(IF(INDEX(Rooms[اعتماد القيمة],MATCH(الحجز!$D12274,Rooms[الشقة],0),1)&lt;=الحجز!$C12274,((INDEX(Rooms[القيمة],MATCH(الحجز!$D12274,Rooms[الشقة],0),1)*الحجز!$E12274)+G12274)-F12274,الحجز!$H12274),"")</f>
        <v/>
      </c>
      <c r="I12274" s="10" t="str">
        <f>IFERROR(VLOOKUP(D12274,Rooms[[الشقة]:[وصف]],4,FALSE),"")</f>
        <v/>
      </c>
      <c r="K12274" s="16" t="str">
        <f t="shared" si="383"/>
        <v/>
      </c>
    </row>
    <row r="12275" spans="2:11" x14ac:dyDescent="0.2">
      <c r="B12275" s="10" t="str">
        <f t="shared" si="382"/>
        <v/>
      </c>
      <c r="C12275" s="30"/>
      <c r="H12275" s="10" t="str">
        <f>IFERROR(IF(INDEX(Rooms[اعتماد القيمة],MATCH(الحجز!$D12275,Rooms[الشقة],0),1)&lt;=الحجز!$C12275,((INDEX(Rooms[القيمة],MATCH(الحجز!$D12275,Rooms[الشقة],0),1)*الحجز!$E12275)+G12275)-F12275,الحجز!$H12275),"")</f>
        <v/>
      </c>
      <c r="I12275" s="10" t="str">
        <f>IFERROR(VLOOKUP(D12275,Rooms[[الشقة]:[وصف]],4,FALSE),"")</f>
        <v/>
      </c>
      <c r="K12275" s="16" t="str">
        <f t="shared" si="383"/>
        <v/>
      </c>
    </row>
    <row r="12276" spans="2:11" x14ac:dyDescent="0.2">
      <c r="B12276" s="10" t="str">
        <f t="shared" si="382"/>
        <v/>
      </c>
      <c r="C12276" s="30"/>
      <c r="H12276" s="10" t="str">
        <f>IFERROR(IF(INDEX(Rooms[اعتماد القيمة],MATCH(الحجز!$D12276,Rooms[الشقة],0),1)&lt;=الحجز!$C12276,((INDEX(Rooms[القيمة],MATCH(الحجز!$D12276,Rooms[الشقة],0),1)*الحجز!$E12276)+G12276)-F12276,الحجز!$H12276),"")</f>
        <v/>
      </c>
      <c r="I12276" s="10" t="str">
        <f>IFERROR(VLOOKUP(D12276,Rooms[[الشقة]:[وصف]],4,FALSE),"")</f>
        <v/>
      </c>
      <c r="K12276" s="16" t="str">
        <f t="shared" si="383"/>
        <v/>
      </c>
    </row>
    <row r="12277" spans="2:11" x14ac:dyDescent="0.2">
      <c r="B12277" s="10" t="str">
        <f t="shared" si="382"/>
        <v/>
      </c>
      <c r="C12277" s="30"/>
      <c r="H12277" s="10" t="str">
        <f>IFERROR(IF(INDEX(Rooms[اعتماد القيمة],MATCH(الحجز!$D12277,Rooms[الشقة],0),1)&lt;=الحجز!$C12277,((INDEX(Rooms[القيمة],MATCH(الحجز!$D12277,Rooms[الشقة],0),1)*الحجز!$E12277)+G12277)-F12277,الحجز!$H12277),"")</f>
        <v/>
      </c>
      <c r="I12277" s="10" t="str">
        <f>IFERROR(VLOOKUP(D12277,Rooms[[الشقة]:[وصف]],4,FALSE),"")</f>
        <v/>
      </c>
      <c r="K12277" s="16" t="str">
        <f t="shared" si="383"/>
        <v/>
      </c>
    </row>
    <row r="12278" spans="2:11" x14ac:dyDescent="0.2">
      <c r="B12278" s="10" t="str">
        <f t="shared" si="382"/>
        <v/>
      </c>
      <c r="C12278" s="30"/>
      <c r="H12278" s="10" t="str">
        <f>IFERROR(IF(INDEX(Rooms[اعتماد القيمة],MATCH(الحجز!$D12278,Rooms[الشقة],0),1)&lt;=الحجز!$C12278,((INDEX(Rooms[القيمة],MATCH(الحجز!$D12278,Rooms[الشقة],0),1)*الحجز!$E12278)+G12278)-F12278,الحجز!$H12278),"")</f>
        <v/>
      </c>
      <c r="I12278" s="10" t="str">
        <f>IFERROR(VLOOKUP(D12278,Rooms[[الشقة]:[وصف]],4,FALSE),"")</f>
        <v/>
      </c>
      <c r="K12278" s="16" t="str">
        <f t="shared" si="383"/>
        <v/>
      </c>
    </row>
    <row r="12279" spans="2:11" x14ac:dyDescent="0.2">
      <c r="B12279" s="10" t="str">
        <f t="shared" si="382"/>
        <v/>
      </c>
      <c r="C12279" s="30"/>
      <c r="H12279" s="10" t="str">
        <f>IFERROR(IF(INDEX(Rooms[اعتماد القيمة],MATCH(الحجز!$D12279,Rooms[الشقة],0),1)&lt;=الحجز!$C12279,((INDEX(Rooms[القيمة],MATCH(الحجز!$D12279,Rooms[الشقة],0),1)*الحجز!$E12279)+G12279)-F12279,الحجز!$H12279),"")</f>
        <v/>
      </c>
      <c r="I12279" s="10" t="str">
        <f>IFERROR(VLOOKUP(D12279,Rooms[[الشقة]:[وصف]],4,FALSE),"")</f>
        <v/>
      </c>
      <c r="K12279" s="16" t="str">
        <f t="shared" si="383"/>
        <v/>
      </c>
    </row>
    <row r="12280" spans="2:11" x14ac:dyDescent="0.2">
      <c r="B12280" s="10" t="str">
        <f t="shared" si="382"/>
        <v/>
      </c>
      <c r="C12280" s="30"/>
      <c r="H12280" s="10" t="str">
        <f>IFERROR(IF(INDEX(Rooms[اعتماد القيمة],MATCH(الحجز!$D12280,Rooms[الشقة],0),1)&lt;=الحجز!$C12280,((INDEX(Rooms[القيمة],MATCH(الحجز!$D12280,Rooms[الشقة],0),1)*الحجز!$E12280)+G12280)-F12280,الحجز!$H12280),"")</f>
        <v/>
      </c>
      <c r="I12280" s="10" t="str">
        <f>IFERROR(VLOOKUP(D12280,Rooms[[الشقة]:[وصف]],4,FALSE),"")</f>
        <v/>
      </c>
      <c r="K12280" s="16" t="str">
        <f t="shared" si="383"/>
        <v/>
      </c>
    </row>
    <row r="12281" spans="2:11" x14ac:dyDescent="0.2">
      <c r="B12281" s="10" t="str">
        <f t="shared" si="382"/>
        <v/>
      </c>
      <c r="C12281" s="30"/>
      <c r="H12281" s="10" t="str">
        <f>IFERROR(IF(INDEX(Rooms[اعتماد القيمة],MATCH(الحجز!$D12281,Rooms[الشقة],0),1)&lt;=الحجز!$C12281,((INDEX(Rooms[القيمة],MATCH(الحجز!$D12281,Rooms[الشقة],0),1)*الحجز!$E12281)+G12281)-F12281,الحجز!$H12281),"")</f>
        <v/>
      </c>
      <c r="I12281" s="10" t="str">
        <f>IFERROR(VLOOKUP(D12281,Rooms[[الشقة]:[وصف]],4,FALSE),"")</f>
        <v/>
      </c>
      <c r="K12281" s="16" t="str">
        <f t="shared" si="383"/>
        <v/>
      </c>
    </row>
    <row r="12282" spans="2:11" x14ac:dyDescent="0.2">
      <c r="B12282" s="10" t="str">
        <f t="shared" si="382"/>
        <v/>
      </c>
      <c r="C12282" s="30"/>
      <c r="H12282" s="10" t="str">
        <f>IFERROR(IF(INDEX(Rooms[اعتماد القيمة],MATCH(الحجز!$D12282,Rooms[الشقة],0),1)&lt;=الحجز!$C12282,((INDEX(Rooms[القيمة],MATCH(الحجز!$D12282,Rooms[الشقة],0),1)*الحجز!$E12282)+G12282)-F12282,الحجز!$H12282),"")</f>
        <v/>
      </c>
      <c r="I12282" s="10" t="str">
        <f>IFERROR(VLOOKUP(D12282,Rooms[[الشقة]:[وصف]],4,FALSE),"")</f>
        <v/>
      </c>
      <c r="K12282" s="16" t="str">
        <f t="shared" si="383"/>
        <v/>
      </c>
    </row>
    <row r="12283" spans="2:11" x14ac:dyDescent="0.2">
      <c r="B12283" s="10" t="str">
        <f t="shared" si="382"/>
        <v/>
      </c>
      <c r="C12283" s="30"/>
      <c r="H12283" s="10" t="str">
        <f>IFERROR(IF(INDEX(Rooms[اعتماد القيمة],MATCH(الحجز!$D12283,Rooms[الشقة],0),1)&lt;=الحجز!$C12283,((INDEX(Rooms[القيمة],MATCH(الحجز!$D12283,Rooms[الشقة],0),1)*الحجز!$E12283)+G12283)-F12283,الحجز!$H12283),"")</f>
        <v/>
      </c>
      <c r="I12283" s="10" t="str">
        <f>IFERROR(VLOOKUP(D12283,Rooms[[الشقة]:[وصف]],4,FALSE),"")</f>
        <v/>
      </c>
      <c r="K12283" s="16" t="str">
        <f t="shared" si="383"/>
        <v/>
      </c>
    </row>
    <row r="12284" spans="2:11" x14ac:dyDescent="0.2">
      <c r="B12284" s="10" t="str">
        <f t="shared" si="382"/>
        <v/>
      </c>
      <c r="C12284" s="30"/>
      <c r="H12284" s="10" t="str">
        <f>IFERROR(IF(INDEX(Rooms[اعتماد القيمة],MATCH(الحجز!$D12284,Rooms[الشقة],0),1)&lt;=الحجز!$C12284,((INDEX(Rooms[القيمة],MATCH(الحجز!$D12284,Rooms[الشقة],0),1)*الحجز!$E12284)+G12284)-F12284,الحجز!$H12284),"")</f>
        <v/>
      </c>
      <c r="I12284" s="10" t="str">
        <f>IFERROR(VLOOKUP(D12284,Rooms[[الشقة]:[وصف]],4,FALSE),"")</f>
        <v/>
      </c>
      <c r="K12284" s="16" t="str">
        <f t="shared" si="383"/>
        <v/>
      </c>
    </row>
    <row r="12285" spans="2:11" x14ac:dyDescent="0.2">
      <c r="B12285" s="10" t="str">
        <f t="shared" si="382"/>
        <v/>
      </c>
      <c r="C12285" s="30"/>
      <c r="H12285" s="10" t="str">
        <f>IFERROR(IF(INDEX(Rooms[اعتماد القيمة],MATCH(الحجز!$D12285,Rooms[الشقة],0),1)&lt;=الحجز!$C12285,((INDEX(Rooms[القيمة],MATCH(الحجز!$D12285,Rooms[الشقة],0),1)*الحجز!$E12285)+G12285)-F12285,الحجز!$H12285),"")</f>
        <v/>
      </c>
      <c r="I12285" s="10" t="str">
        <f>IFERROR(VLOOKUP(D12285,Rooms[[الشقة]:[وصف]],4,FALSE),"")</f>
        <v/>
      </c>
      <c r="K12285" s="16" t="str">
        <f t="shared" si="383"/>
        <v/>
      </c>
    </row>
    <row r="12286" spans="2:11" x14ac:dyDescent="0.2">
      <c r="B12286" s="10" t="str">
        <f t="shared" si="382"/>
        <v/>
      </c>
      <c r="C12286" s="30"/>
      <c r="H12286" s="10" t="str">
        <f>IFERROR(IF(INDEX(Rooms[اعتماد القيمة],MATCH(الحجز!$D12286,Rooms[الشقة],0),1)&lt;=الحجز!$C12286,((INDEX(Rooms[القيمة],MATCH(الحجز!$D12286,Rooms[الشقة],0),1)*الحجز!$E12286)+G12286)-F12286,الحجز!$H12286),"")</f>
        <v/>
      </c>
      <c r="I12286" s="10" t="str">
        <f>IFERROR(VLOOKUP(D12286,Rooms[[الشقة]:[وصف]],4,FALSE),"")</f>
        <v/>
      </c>
      <c r="K12286" s="16" t="str">
        <f t="shared" si="383"/>
        <v/>
      </c>
    </row>
    <row r="12287" spans="2:11" x14ac:dyDescent="0.2">
      <c r="B12287" s="10" t="str">
        <f t="shared" si="382"/>
        <v/>
      </c>
      <c r="C12287" s="30"/>
      <c r="H12287" s="10" t="str">
        <f>IFERROR(IF(INDEX(Rooms[اعتماد القيمة],MATCH(الحجز!$D12287,Rooms[الشقة],0),1)&lt;=الحجز!$C12287,((INDEX(Rooms[القيمة],MATCH(الحجز!$D12287,Rooms[الشقة],0),1)*الحجز!$E12287)+G12287)-F12287,الحجز!$H12287),"")</f>
        <v/>
      </c>
      <c r="I12287" s="10" t="str">
        <f>IFERROR(VLOOKUP(D12287,Rooms[[الشقة]:[وصف]],4,FALSE),"")</f>
        <v/>
      </c>
      <c r="K12287" s="16" t="str">
        <f t="shared" si="383"/>
        <v/>
      </c>
    </row>
    <row r="12288" spans="2:11" x14ac:dyDescent="0.2">
      <c r="B12288" s="10" t="str">
        <f t="shared" si="382"/>
        <v/>
      </c>
      <c r="C12288" s="30"/>
      <c r="H12288" s="10" t="str">
        <f>IFERROR(IF(INDEX(Rooms[اعتماد القيمة],MATCH(الحجز!$D12288,Rooms[الشقة],0),1)&lt;=الحجز!$C12288,((INDEX(Rooms[القيمة],MATCH(الحجز!$D12288,Rooms[الشقة],0),1)*الحجز!$E12288)+G12288)-F12288,الحجز!$H12288),"")</f>
        <v/>
      </c>
      <c r="I12288" s="10" t="str">
        <f>IFERROR(VLOOKUP(D12288,Rooms[[الشقة]:[وصف]],4,FALSE),"")</f>
        <v/>
      </c>
      <c r="K12288" s="16" t="str">
        <f t="shared" si="383"/>
        <v/>
      </c>
    </row>
    <row r="12289" spans="2:11" x14ac:dyDescent="0.2">
      <c r="B12289" s="10" t="str">
        <f t="shared" si="382"/>
        <v/>
      </c>
      <c r="C12289" s="30"/>
      <c r="H12289" s="10" t="str">
        <f>IFERROR(IF(INDEX(Rooms[اعتماد القيمة],MATCH(الحجز!$D12289,Rooms[الشقة],0),1)&lt;=الحجز!$C12289,((INDEX(Rooms[القيمة],MATCH(الحجز!$D12289,Rooms[الشقة],0),1)*الحجز!$E12289)+G12289)-F12289,الحجز!$H12289),"")</f>
        <v/>
      </c>
      <c r="I12289" s="10" t="str">
        <f>IFERROR(VLOOKUP(D12289,Rooms[[الشقة]:[وصف]],4,FALSE),"")</f>
        <v/>
      </c>
      <c r="K12289" s="16" t="str">
        <f t="shared" si="383"/>
        <v/>
      </c>
    </row>
    <row r="12290" spans="2:11" x14ac:dyDescent="0.2">
      <c r="B12290" s="10" t="str">
        <f t="shared" si="382"/>
        <v/>
      </c>
      <c r="C12290" s="30"/>
      <c r="H12290" s="10" t="str">
        <f>IFERROR(IF(INDEX(Rooms[اعتماد القيمة],MATCH(الحجز!$D12290,Rooms[الشقة],0),1)&lt;=الحجز!$C12290,((INDEX(Rooms[القيمة],MATCH(الحجز!$D12290,Rooms[الشقة],0),1)*الحجز!$E12290)+G12290)-F12290,الحجز!$H12290),"")</f>
        <v/>
      </c>
      <c r="I12290" s="10" t="str">
        <f>IFERROR(VLOOKUP(D12290,Rooms[[الشقة]:[وصف]],4,FALSE),"")</f>
        <v/>
      </c>
      <c r="K12290" s="16" t="str">
        <f t="shared" si="383"/>
        <v/>
      </c>
    </row>
    <row r="12291" spans="2:11" x14ac:dyDescent="0.2">
      <c r="B12291" s="10" t="str">
        <f t="shared" si="382"/>
        <v/>
      </c>
      <c r="C12291" s="30"/>
      <c r="H12291" s="10" t="str">
        <f>IFERROR(IF(INDEX(Rooms[اعتماد القيمة],MATCH(الحجز!$D12291,Rooms[الشقة],0),1)&lt;=الحجز!$C12291,((INDEX(Rooms[القيمة],MATCH(الحجز!$D12291,Rooms[الشقة],0),1)*الحجز!$E12291)+G12291)-F12291,الحجز!$H12291),"")</f>
        <v/>
      </c>
      <c r="I12291" s="10" t="str">
        <f>IFERROR(VLOOKUP(D12291,Rooms[[الشقة]:[وصف]],4,FALSE),"")</f>
        <v/>
      </c>
      <c r="K12291" s="16" t="str">
        <f t="shared" si="383"/>
        <v/>
      </c>
    </row>
    <row r="12292" spans="2:11" x14ac:dyDescent="0.2">
      <c r="B12292" s="10" t="str">
        <f t="shared" si="382"/>
        <v/>
      </c>
      <c r="C12292" s="30"/>
      <c r="H12292" s="10" t="str">
        <f>IFERROR(IF(INDEX(Rooms[اعتماد القيمة],MATCH(الحجز!$D12292,Rooms[الشقة],0),1)&lt;=الحجز!$C12292,((INDEX(Rooms[القيمة],MATCH(الحجز!$D12292,Rooms[الشقة],0),1)*الحجز!$E12292)+G12292)-F12292,الحجز!$H12292),"")</f>
        <v/>
      </c>
      <c r="I12292" s="10" t="str">
        <f>IFERROR(VLOOKUP(D12292,Rooms[[الشقة]:[وصف]],4,FALSE),"")</f>
        <v/>
      </c>
      <c r="K12292" s="16" t="str">
        <f t="shared" si="383"/>
        <v/>
      </c>
    </row>
    <row r="12293" spans="2:11" x14ac:dyDescent="0.2">
      <c r="B12293" s="10" t="str">
        <f t="shared" ref="B12293:B12356" si="384">IF(C12293&lt;&gt;"",ROW(A12290),"")</f>
        <v/>
      </c>
      <c r="C12293" s="30"/>
      <c r="H12293" s="10" t="str">
        <f>IFERROR(IF(INDEX(Rooms[اعتماد القيمة],MATCH(الحجز!$D12293,Rooms[الشقة],0),1)&lt;=الحجز!$C12293,((INDEX(Rooms[القيمة],MATCH(الحجز!$D12293,Rooms[الشقة],0),1)*الحجز!$E12293)+G12293)-F12293,الحجز!$H12293),"")</f>
        <v/>
      </c>
      <c r="I12293" s="10" t="str">
        <f>IFERROR(VLOOKUP(D12293,Rooms[[الشقة]:[وصف]],4,FALSE),"")</f>
        <v/>
      </c>
      <c r="K12293" s="16" t="str">
        <f t="shared" ref="K12293:K12356" si="385">IF(AND(E12293="",C12293=""),"",C12293+(IF(E12293&lt;1,E12293,(E12293-1))))</f>
        <v/>
      </c>
    </row>
    <row r="12294" spans="2:11" x14ac:dyDescent="0.2">
      <c r="B12294" s="10" t="str">
        <f t="shared" si="384"/>
        <v/>
      </c>
      <c r="C12294" s="30"/>
      <c r="H12294" s="10" t="str">
        <f>IFERROR(IF(INDEX(Rooms[اعتماد القيمة],MATCH(الحجز!$D12294,Rooms[الشقة],0),1)&lt;=الحجز!$C12294,((INDEX(Rooms[القيمة],MATCH(الحجز!$D12294,Rooms[الشقة],0),1)*الحجز!$E12294)+G12294)-F12294,الحجز!$H12294),"")</f>
        <v/>
      </c>
      <c r="I12294" s="10" t="str">
        <f>IFERROR(VLOOKUP(D12294,Rooms[[الشقة]:[وصف]],4,FALSE),"")</f>
        <v/>
      </c>
      <c r="K12294" s="16" t="str">
        <f t="shared" si="385"/>
        <v/>
      </c>
    </row>
    <row r="12295" spans="2:11" x14ac:dyDescent="0.2">
      <c r="B12295" s="10" t="str">
        <f t="shared" si="384"/>
        <v/>
      </c>
      <c r="C12295" s="30"/>
      <c r="H12295" s="10" t="str">
        <f>IFERROR(IF(INDEX(Rooms[اعتماد القيمة],MATCH(الحجز!$D12295,Rooms[الشقة],0),1)&lt;=الحجز!$C12295,((INDEX(Rooms[القيمة],MATCH(الحجز!$D12295,Rooms[الشقة],0),1)*الحجز!$E12295)+G12295)-F12295,الحجز!$H12295),"")</f>
        <v/>
      </c>
      <c r="I12295" s="10" t="str">
        <f>IFERROR(VLOOKUP(D12295,Rooms[[الشقة]:[وصف]],4,FALSE),"")</f>
        <v/>
      </c>
      <c r="K12295" s="16" t="str">
        <f t="shared" si="385"/>
        <v/>
      </c>
    </row>
    <row r="12296" spans="2:11" x14ac:dyDescent="0.2">
      <c r="B12296" s="10" t="str">
        <f t="shared" si="384"/>
        <v/>
      </c>
      <c r="C12296" s="30"/>
      <c r="H12296" s="10" t="str">
        <f>IFERROR(IF(INDEX(Rooms[اعتماد القيمة],MATCH(الحجز!$D12296,Rooms[الشقة],0),1)&lt;=الحجز!$C12296,((INDEX(Rooms[القيمة],MATCH(الحجز!$D12296,Rooms[الشقة],0),1)*الحجز!$E12296)+G12296)-F12296,الحجز!$H12296),"")</f>
        <v/>
      </c>
      <c r="I12296" s="10" t="str">
        <f>IFERROR(VLOOKUP(D12296,Rooms[[الشقة]:[وصف]],4,FALSE),"")</f>
        <v/>
      </c>
      <c r="K12296" s="16" t="str">
        <f t="shared" si="385"/>
        <v/>
      </c>
    </row>
    <row r="12297" spans="2:11" x14ac:dyDescent="0.2">
      <c r="B12297" s="10" t="str">
        <f t="shared" si="384"/>
        <v/>
      </c>
      <c r="C12297" s="30"/>
      <c r="H12297" s="10" t="str">
        <f>IFERROR(IF(INDEX(Rooms[اعتماد القيمة],MATCH(الحجز!$D12297,Rooms[الشقة],0),1)&lt;=الحجز!$C12297,((INDEX(Rooms[القيمة],MATCH(الحجز!$D12297,Rooms[الشقة],0),1)*الحجز!$E12297)+G12297)-F12297,الحجز!$H12297),"")</f>
        <v/>
      </c>
      <c r="I12297" s="10" t="str">
        <f>IFERROR(VLOOKUP(D12297,Rooms[[الشقة]:[وصف]],4,FALSE),"")</f>
        <v/>
      </c>
      <c r="K12297" s="16" t="str">
        <f t="shared" si="385"/>
        <v/>
      </c>
    </row>
    <row r="12298" spans="2:11" x14ac:dyDescent="0.2">
      <c r="B12298" s="10" t="str">
        <f t="shared" si="384"/>
        <v/>
      </c>
      <c r="C12298" s="30"/>
      <c r="H12298" s="10" t="str">
        <f>IFERROR(IF(INDEX(Rooms[اعتماد القيمة],MATCH(الحجز!$D12298,Rooms[الشقة],0),1)&lt;=الحجز!$C12298,((INDEX(Rooms[القيمة],MATCH(الحجز!$D12298,Rooms[الشقة],0),1)*الحجز!$E12298)+G12298)-F12298,الحجز!$H12298),"")</f>
        <v/>
      </c>
      <c r="I12298" s="10" t="str">
        <f>IFERROR(VLOOKUP(D12298,Rooms[[الشقة]:[وصف]],4,FALSE),"")</f>
        <v/>
      </c>
      <c r="K12298" s="16" t="str">
        <f t="shared" si="385"/>
        <v/>
      </c>
    </row>
    <row r="12299" spans="2:11" x14ac:dyDescent="0.2">
      <c r="B12299" s="10" t="str">
        <f t="shared" si="384"/>
        <v/>
      </c>
      <c r="C12299" s="30"/>
      <c r="H12299" s="10" t="str">
        <f>IFERROR(IF(INDEX(Rooms[اعتماد القيمة],MATCH(الحجز!$D12299,Rooms[الشقة],0),1)&lt;=الحجز!$C12299,((INDEX(Rooms[القيمة],MATCH(الحجز!$D12299,Rooms[الشقة],0),1)*الحجز!$E12299)+G12299)-F12299,الحجز!$H12299),"")</f>
        <v/>
      </c>
      <c r="I12299" s="10" t="str">
        <f>IFERROR(VLOOKUP(D12299,Rooms[[الشقة]:[وصف]],4,FALSE),"")</f>
        <v/>
      </c>
      <c r="K12299" s="16" t="str">
        <f t="shared" si="385"/>
        <v/>
      </c>
    </row>
    <row r="12300" spans="2:11" x14ac:dyDescent="0.2">
      <c r="B12300" s="10" t="str">
        <f t="shared" si="384"/>
        <v/>
      </c>
      <c r="C12300" s="30"/>
      <c r="H12300" s="10" t="str">
        <f>IFERROR(IF(INDEX(Rooms[اعتماد القيمة],MATCH(الحجز!$D12300,Rooms[الشقة],0),1)&lt;=الحجز!$C12300,((INDEX(Rooms[القيمة],MATCH(الحجز!$D12300,Rooms[الشقة],0),1)*الحجز!$E12300)+G12300)-F12300,الحجز!$H12300),"")</f>
        <v/>
      </c>
      <c r="I12300" s="10" t="str">
        <f>IFERROR(VLOOKUP(D12300,Rooms[[الشقة]:[وصف]],4,FALSE),"")</f>
        <v/>
      </c>
      <c r="K12300" s="16" t="str">
        <f t="shared" si="385"/>
        <v/>
      </c>
    </row>
    <row r="12301" spans="2:11" x14ac:dyDescent="0.2">
      <c r="B12301" s="10" t="str">
        <f t="shared" si="384"/>
        <v/>
      </c>
      <c r="C12301" s="30"/>
      <c r="H12301" s="10" t="str">
        <f>IFERROR(IF(INDEX(Rooms[اعتماد القيمة],MATCH(الحجز!$D12301,Rooms[الشقة],0),1)&lt;=الحجز!$C12301,((INDEX(Rooms[القيمة],MATCH(الحجز!$D12301,Rooms[الشقة],0),1)*الحجز!$E12301)+G12301)-F12301,الحجز!$H12301),"")</f>
        <v/>
      </c>
      <c r="I12301" s="10" t="str">
        <f>IFERROR(VLOOKUP(D12301,Rooms[[الشقة]:[وصف]],4,FALSE),"")</f>
        <v/>
      </c>
      <c r="K12301" s="16" t="str">
        <f t="shared" si="385"/>
        <v/>
      </c>
    </row>
    <row r="12302" spans="2:11" x14ac:dyDescent="0.2">
      <c r="B12302" s="10" t="str">
        <f t="shared" si="384"/>
        <v/>
      </c>
      <c r="C12302" s="30"/>
      <c r="H12302" s="10" t="str">
        <f>IFERROR(IF(INDEX(Rooms[اعتماد القيمة],MATCH(الحجز!$D12302,Rooms[الشقة],0),1)&lt;=الحجز!$C12302,((INDEX(Rooms[القيمة],MATCH(الحجز!$D12302,Rooms[الشقة],0),1)*الحجز!$E12302)+G12302)-F12302,الحجز!$H12302),"")</f>
        <v/>
      </c>
      <c r="I12302" s="10" t="str">
        <f>IFERROR(VLOOKUP(D12302,Rooms[[الشقة]:[وصف]],4,FALSE),"")</f>
        <v/>
      </c>
      <c r="K12302" s="16" t="str">
        <f t="shared" si="385"/>
        <v/>
      </c>
    </row>
    <row r="12303" spans="2:11" x14ac:dyDescent="0.2">
      <c r="B12303" s="10" t="str">
        <f t="shared" si="384"/>
        <v/>
      </c>
      <c r="C12303" s="30"/>
      <c r="H12303" s="10" t="str">
        <f>IFERROR(IF(INDEX(Rooms[اعتماد القيمة],MATCH(الحجز!$D12303,Rooms[الشقة],0),1)&lt;=الحجز!$C12303,((INDEX(Rooms[القيمة],MATCH(الحجز!$D12303,Rooms[الشقة],0),1)*الحجز!$E12303)+G12303)-F12303,الحجز!$H12303),"")</f>
        <v/>
      </c>
      <c r="I12303" s="10" t="str">
        <f>IFERROR(VLOOKUP(D12303,Rooms[[الشقة]:[وصف]],4,FALSE),"")</f>
        <v/>
      </c>
      <c r="K12303" s="16" t="str">
        <f t="shared" si="385"/>
        <v/>
      </c>
    </row>
    <row r="12304" spans="2:11" x14ac:dyDescent="0.2">
      <c r="B12304" s="10" t="str">
        <f t="shared" si="384"/>
        <v/>
      </c>
      <c r="C12304" s="30"/>
      <c r="H12304" s="10" t="str">
        <f>IFERROR(IF(INDEX(Rooms[اعتماد القيمة],MATCH(الحجز!$D12304,Rooms[الشقة],0),1)&lt;=الحجز!$C12304,((INDEX(Rooms[القيمة],MATCH(الحجز!$D12304,Rooms[الشقة],0),1)*الحجز!$E12304)+G12304)-F12304,الحجز!$H12304),"")</f>
        <v/>
      </c>
      <c r="I12304" s="10" t="str">
        <f>IFERROR(VLOOKUP(D12304,Rooms[[الشقة]:[وصف]],4,FALSE),"")</f>
        <v/>
      </c>
      <c r="K12304" s="16" t="str">
        <f t="shared" si="385"/>
        <v/>
      </c>
    </row>
    <row r="12305" spans="2:11" x14ac:dyDescent="0.2">
      <c r="B12305" s="10" t="str">
        <f t="shared" si="384"/>
        <v/>
      </c>
      <c r="C12305" s="30"/>
      <c r="H12305" s="10" t="str">
        <f>IFERROR(IF(INDEX(Rooms[اعتماد القيمة],MATCH(الحجز!$D12305,Rooms[الشقة],0),1)&lt;=الحجز!$C12305,((INDEX(Rooms[القيمة],MATCH(الحجز!$D12305,Rooms[الشقة],0),1)*الحجز!$E12305)+G12305)-F12305,الحجز!$H12305),"")</f>
        <v/>
      </c>
      <c r="I12305" s="10" t="str">
        <f>IFERROR(VLOOKUP(D12305,Rooms[[الشقة]:[وصف]],4,FALSE),"")</f>
        <v/>
      </c>
      <c r="K12305" s="16" t="str">
        <f t="shared" si="385"/>
        <v/>
      </c>
    </row>
    <row r="12306" spans="2:11" x14ac:dyDescent="0.2">
      <c r="B12306" s="10" t="str">
        <f t="shared" si="384"/>
        <v/>
      </c>
      <c r="C12306" s="30"/>
      <c r="H12306" s="10" t="str">
        <f>IFERROR(IF(INDEX(Rooms[اعتماد القيمة],MATCH(الحجز!$D12306,Rooms[الشقة],0),1)&lt;=الحجز!$C12306,((INDEX(Rooms[القيمة],MATCH(الحجز!$D12306,Rooms[الشقة],0),1)*الحجز!$E12306)+G12306)-F12306,الحجز!$H12306),"")</f>
        <v/>
      </c>
      <c r="I12306" s="10" t="str">
        <f>IFERROR(VLOOKUP(D12306,Rooms[[الشقة]:[وصف]],4,FALSE),"")</f>
        <v/>
      </c>
      <c r="K12306" s="16" t="str">
        <f t="shared" si="385"/>
        <v/>
      </c>
    </row>
    <row r="12307" spans="2:11" x14ac:dyDescent="0.2">
      <c r="B12307" s="10" t="str">
        <f t="shared" si="384"/>
        <v/>
      </c>
      <c r="C12307" s="30"/>
      <c r="H12307" s="10" t="str">
        <f>IFERROR(IF(INDEX(Rooms[اعتماد القيمة],MATCH(الحجز!$D12307,Rooms[الشقة],0),1)&lt;=الحجز!$C12307,((INDEX(Rooms[القيمة],MATCH(الحجز!$D12307,Rooms[الشقة],0),1)*الحجز!$E12307)+G12307)-F12307,الحجز!$H12307),"")</f>
        <v/>
      </c>
      <c r="I12307" s="10" t="str">
        <f>IFERROR(VLOOKUP(D12307,Rooms[[الشقة]:[وصف]],4,FALSE),"")</f>
        <v/>
      </c>
      <c r="K12307" s="16" t="str">
        <f t="shared" si="385"/>
        <v/>
      </c>
    </row>
    <row r="12308" spans="2:11" x14ac:dyDescent="0.2">
      <c r="B12308" s="10" t="str">
        <f t="shared" si="384"/>
        <v/>
      </c>
      <c r="C12308" s="30"/>
      <c r="H12308" s="10" t="str">
        <f>IFERROR(IF(INDEX(Rooms[اعتماد القيمة],MATCH(الحجز!$D12308,Rooms[الشقة],0),1)&lt;=الحجز!$C12308,((INDEX(Rooms[القيمة],MATCH(الحجز!$D12308,Rooms[الشقة],0),1)*الحجز!$E12308)+G12308)-F12308,الحجز!$H12308),"")</f>
        <v/>
      </c>
      <c r="I12308" s="10" t="str">
        <f>IFERROR(VLOOKUP(D12308,Rooms[[الشقة]:[وصف]],4,FALSE),"")</f>
        <v/>
      </c>
      <c r="K12308" s="16" t="str">
        <f t="shared" si="385"/>
        <v/>
      </c>
    </row>
    <row r="12309" spans="2:11" x14ac:dyDescent="0.2">
      <c r="B12309" s="10" t="str">
        <f t="shared" si="384"/>
        <v/>
      </c>
      <c r="C12309" s="30"/>
      <c r="H12309" s="10" t="str">
        <f>IFERROR(IF(INDEX(Rooms[اعتماد القيمة],MATCH(الحجز!$D12309,Rooms[الشقة],0),1)&lt;=الحجز!$C12309,((INDEX(Rooms[القيمة],MATCH(الحجز!$D12309,Rooms[الشقة],0),1)*الحجز!$E12309)+G12309)-F12309,الحجز!$H12309),"")</f>
        <v/>
      </c>
      <c r="I12309" s="10" t="str">
        <f>IFERROR(VLOOKUP(D12309,Rooms[[الشقة]:[وصف]],4,FALSE),"")</f>
        <v/>
      </c>
      <c r="K12309" s="16" t="str">
        <f t="shared" si="385"/>
        <v/>
      </c>
    </row>
    <row r="12310" spans="2:11" x14ac:dyDescent="0.2">
      <c r="B12310" s="10" t="str">
        <f t="shared" si="384"/>
        <v/>
      </c>
      <c r="C12310" s="30"/>
      <c r="H12310" s="10" t="str">
        <f>IFERROR(IF(INDEX(Rooms[اعتماد القيمة],MATCH(الحجز!$D12310,Rooms[الشقة],0),1)&lt;=الحجز!$C12310,((INDEX(Rooms[القيمة],MATCH(الحجز!$D12310,Rooms[الشقة],0),1)*الحجز!$E12310)+G12310)-F12310,الحجز!$H12310),"")</f>
        <v/>
      </c>
      <c r="I12310" s="10" t="str">
        <f>IFERROR(VLOOKUP(D12310,Rooms[[الشقة]:[وصف]],4,FALSE),"")</f>
        <v/>
      </c>
      <c r="K12310" s="16" t="str">
        <f t="shared" si="385"/>
        <v/>
      </c>
    </row>
    <row r="12311" spans="2:11" x14ac:dyDescent="0.2">
      <c r="B12311" s="10" t="str">
        <f t="shared" si="384"/>
        <v/>
      </c>
      <c r="C12311" s="30"/>
      <c r="H12311" s="10" t="str">
        <f>IFERROR(IF(INDEX(Rooms[اعتماد القيمة],MATCH(الحجز!$D12311,Rooms[الشقة],0),1)&lt;=الحجز!$C12311,((INDEX(Rooms[القيمة],MATCH(الحجز!$D12311,Rooms[الشقة],0),1)*الحجز!$E12311)+G12311)-F12311,الحجز!$H12311),"")</f>
        <v/>
      </c>
      <c r="I12311" s="10" t="str">
        <f>IFERROR(VLOOKUP(D12311,Rooms[[الشقة]:[وصف]],4,FALSE),"")</f>
        <v/>
      </c>
      <c r="K12311" s="16" t="str">
        <f t="shared" si="385"/>
        <v/>
      </c>
    </row>
    <row r="12312" spans="2:11" x14ac:dyDescent="0.2">
      <c r="B12312" s="10" t="str">
        <f t="shared" si="384"/>
        <v/>
      </c>
      <c r="C12312" s="30"/>
      <c r="H12312" s="10" t="str">
        <f>IFERROR(IF(INDEX(Rooms[اعتماد القيمة],MATCH(الحجز!$D12312,Rooms[الشقة],0),1)&lt;=الحجز!$C12312,((INDEX(Rooms[القيمة],MATCH(الحجز!$D12312,Rooms[الشقة],0),1)*الحجز!$E12312)+G12312)-F12312,الحجز!$H12312),"")</f>
        <v/>
      </c>
      <c r="I12312" s="10" t="str">
        <f>IFERROR(VLOOKUP(D12312,Rooms[[الشقة]:[وصف]],4,FALSE),"")</f>
        <v/>
      </c>
      <c r="K12312" s="16" t="str">
        <f t="shared" si="385"/>
        <v/>
      </c>
    </row>
    <row r="12313" spans="2:11" x14ac:dyDescent="0.2">
      <c r="B12313" s="10" t="str">
        <f t="shared" si="384"/>
        <v/>
      </c>
      <c r="C12313" s="30"/>
      <c r="H12313" s="10" t="str">
        <f>IFERROR(IF(INDEX(Rooms[اعتماد القيمة],MATCH(الحجز!$D12313,Rooms[الشقة],0),1)&lt;=الحجز!$C12313,((INDEX(Rooms[القيمة],MATCH(الحجز!$D12313,Rooms[الشقة],0),1)*الحجز!$E12313)+G12313)-F12313,الحجز!$H12313),"")</f>
        <v/>
      </c>
      <c r="I12313" s="10" t="str">
        <f>IFERROR(VLOOKUP(D12313,Rooms[[الشقة]:[وصف]],4,FALSE),"")</f>
        <v/>
      </c>
      <c r="K12313" s="16" t="str">
        <f t="shared" si="385"/>
        <v/>
      </c>
    </row>
    <row r="12314" spans="2:11" x14ac:dyDescent="0.2">
      <c r="B12314" s="10" t="str">
        <f t="shared" si="384"/>
        <v/>
      </c>
      <c r="C12314" s="30"/>
      <c r="H12314" s="10" t="str">
        <f>IFERROR(IF(INDEX(Rooms[اعتماد القيمة],MATCH(الحجز!$D12314,Rooms[الشقة],0),1)&lt;=الحجز!$C12314,((INDEX(Rooms[القيمة],MATCH(الحجز!$D12314,Rooms[الشقة],0),1)*الحجز!$E12314)+G12314)-F12314,الحجز!$H12314),"")</f>
        <v/>
      </c>
      <c r="I12314" s="10" t="str">
        <f>IFERROR(VLOOKUP(D12314,Rooms[[الشقة]:[وصف]],4,FALSE),"")</f>
        <v/>
      </c>
      <c r="K12314" s="16" t="str">
        <f t="shared" si="385"/>
        <v/>
      </c>
    </row>
    <row r="12315" spans="2:11" x14ac:dyDescent="0.2">
      <c r="B12315" s="10" t="str">
        <f t="shared" si="384"/>
        <v/>
      </c>
      <c r="C12315" s="30"/>
      <c r="H12315" s="10" t="str">
        <f>IFERROR(IF(INDEX(Rooms[اعتماد القيمة],MATCH(الحجز!$D12315,Rooms[الشقة],0),1)&lt;=الحجز!$C12315,((INDEX(Rooms[القيمة],MATCH(الحجز!$D12315,Rooms[الشقة],0),1)*الحجز!$E12315)+G12315)-F12315,الحجز!$H12315),"")</f>
        <v/>
      </c>
      <c r="I12315" s="10" t="str">
        <f>IFERROR(VLOOKUP(D12315,Rooms[[الشقة]:[وصف]],4,FALSE),"")</f>
        <v/>
      </c>
      <c r="K12315" s="16" t="str">
        <f t="shared" si="385"/>
        <v/>
      </c>
    </row>
    <row r="12316" spans="2:11" x14ac:dyDescent="0.2">
      <c r="B12316" s="10" t="str">
        <f t="shared" si="384"/>
        <v/>
      </c>
      <c r="C12316" s="30"/>
      <c r="H12316" s="10" t="str">
        <f>IFERROR(IF(INDEX(Rooms[اعتماد القيمة],MATCH(الحجز!$D12316,Rooms[الشقة],0),1)&lt;=الحجز!$C12316,((INDEX(Rooms[القيمة],MATCH(الحجز!$D12316,Rooms[الشقة],0),1)*الحجز!$E12316)+G12316)-F12316,الحجز!$H12316),"")</f>
        <v/>
      </c>
      <c r="I12316" s="10" t="str">
        <f>IFERROR(VLOOKUP(D12316,Rooms[[الشقة]:[وصف]],4,FALSE),"")</f>
        <v/>
      </c>
      <c r="K12316" s="16" t="str">
        <f t="shared" si="385"/>
        <v/>
      </c>
    </row>
    <row r="12317" spans="2:11" x14ac:dyDescent="0.2">
      <c r="B12317" s="10" t="str">
        <f t="shared" si="384"/>
        <v/>
      </c>
      <c r="C12317" s="30"/>
      <c r="H12317" s="10" t="str">
        <f>IFERROR(IF(INDEX(Rooms[اعتماد القيمة],MATCH(الحجز!$D12317,Rooms[الشقة],0),1)&lt;=الحجز!$C12317,((INDEX(Rooms[القيمة],MATCH(الحجز!$D12317,Rooms[الشقة],0),1)*الحجز!$E12317)+G12317)-F12317,الحجز!$H12317),"")</f>
        <v/>
      </c>
      <c r="I12317" s="10" t="str">
        <f>IFERROR(VLOOKUP(D12317,Rooms[[الشقة]:[وصف]],4,FALSE),"")</f>
        <v/>
      </c>
      <c r="K12317" s="16" t="str">
        <f t="shared" si="385"/>
        <v/>
      </c>
    </row>
    <row r="12318" spans="2:11" x14ac:dyDescent="0.2">
      <c r="B12318" s="10" t="str">
        <f t="shared" si="384"/>
        <v/>
      </c>
      <c r="C12318" s="30"/>
      <c r="H12318" s="10" t="str">
        <f>IFERROR(IF(INDEX(Rooms[اعتماد القيمة],MATCH(الحجز!$D12318,Rooms[الشقة],0),1)&lt;=الحجز!$C12318,((INDEX(Rooms[القيمة],MATCH(الحجز!$D12318,Rooms[الشقة],0),1)*الحجز!$E12318)+G12318)-F12318,الحجز!$H12318),"")</f>
        <v/>
      </c>
      <c r="I12318" s="10" t="str">
        <f>IFERROR(VLOOKUP(D12318,Rooms[[الشقة]:[وصف]],4,FALSE),"")</f>
        <v/>
      </c>
      <c r="K12318" s="16" t="str">
        <f t="shared" si="385"/>
        <v/>
      </c>
    </row>
    <row r="12319" spans="2:11" x14ac:dyDescent="0.2">
      <c r="B12319" s="10" t="str">
        <f t="shared" si="384"/>
        <v/>
      </c>
      <c r="C12319" s="30"/>
      <c r="H12319" s="10" t="str">
        <f>IFERROR(IF(INDEX(Rooms[اعتماد القيمة],MATCH(الحجز!$D12319,Rooms[الشقة],0),1)&lt;=الحجز!$C12319,((INDEX(Rooms[القيمة],MATCH(الحجز!$D12319,Rooms[الشقة],0),1)*الحجز!$E12319)+G12319)-F12319,الحجز!$H12319),"")</f>
        <v/>
      </c>
      <c r="I12319" s="10" t="str">
        <f>IFERROR(VLOOKUP(D12319,Rooms[[الشقة]:[وصف]],4,FALSE),"")</f>
        <v/>
      </c>
      <c r="K12319" s="16" t="str">
        <f t="shared" si="385"/>
        <v/>
      </c>
    </row>
    <row r="12320" spans="2:11" x14ac:dyDescent="0.2">
      <c r="B12320" s="10" t="str">
        <f t="shared" si="384"/>
        <v/>
      </c>
      <c r="C12320" s="30"/>
      <c r="H12320" s="10" t="str">
        <f>IFERROR(IF(INDEX(Rooms[اعتماد القيمة],MATCH(الحجز!$D12320,Rooms[الشقة],0),1)&lt;=الحجز!$C12320,((INDEX(Rooms[القيمة],MATCH(الحجز!$D12320,Rooms[الشقة],0),1)*الحجز!$E12320)+G12320)-F12320,الحجز!$H12320),"")</f>
        <v/>
      </c>
      <c r="I12320" s="10" t="str">
        <f>IFERROR(VLOOKUP(D12320,Rooms[[الشقة]:[وصف]],4,FALSE),"")</f>
        <v/>
      </c>
      <c r="K12320" s="16" t="str">
        <f t="shared" si="385"/>
        <v/>
      </c>
    </row>
    <row r="12321" spans="2:11" x14ac:dyDescent="0.2">
      <c r="B12321" s="10" t="str">
        <f t="shared" si="384"/>
        <v/>
      </c>
      <c r="C12321" s="30"/>
      <c r="H12321" s="10" t="str">
        <f>IFERROR(IF(INDEX(Rooms[اعتماد القيمة],MATCH(الحجز!$D12321,Rooms[الشقة],0),1)&lt;=الحجز!$C12321,((INDEX(Rooms[القيمة],MATCH(الحجز!$D12321,Rooms[الشقة],0),1)*الحجز!$E12321)+G12321)-F12321,الحجز!$H12321),"")</f>
        <v/>
      </c>
      <c r="I12321" s="10" t="str">
        <f>IFERROR(VLOOKUP(D12321,Rooms[[الشقة]:[وصف]],4,FALSE),"")</f>
        <v/>
      </c>
      <c r="K12321" s="16" t="str">
        <f t="shared" si="385"/>
        <v/>
      </c>
    </row>
    <row r="12322" spans="2:11" x14ac:dyDescent="0.2">
      <c r="B12322" s="10" t="str">
        <f t="shared" si="384"/>
        <v/>
      </c>
      <c r="C12322" s="30"/>
      <c r="H12322" s="10" t="str">
        <f>IFERROR(IF(INDEX(Rooms[اعتماد القيمة],MATCH(الحجز!$D12322,Rooms[الشقة],0),1)&lt;=الحجز!$C12322,((INDEX(Rooms[القيمة],MATCH(الحجز!$D12322,Rooms[الشقة],0),1)*الحجز!$E12322)+G12322)-F12322,الحجز!$H12322),"")</f>
        <v/>
      </c>
      <c r="I12322" s="10" t="str">
        <f>IFERROR(VLOOKUP(D12322,Rooms[[الشقة]:[وصف]],4,FALSE),"")</f>
        <v/>
      </c>
      <c r="K12322" s="16" t="str">
        <f t="shared" si="385"/>
        <v/>
      </c>
    </row>
    <row r="12323" spans="2:11" x14ac:dyDescent="0.2">
      <c r="B12323" s="10" t="str">
        <f t="shared" si="384"/>
        <v/>
      </c>
      <c r="C12323" s="30"/>
      <c r="H12323" s="10" t="str">
        <f>IFERROR(IF(INDEX(Rooms[اعتماد القيمة],MATCH(الحجز!$D12323,Rooms[الشقة],0),1)&lt;=الحجز!$C12323,((INDEX(Rooms[القيمة],MATCH(الحجز!$D12323,Rooms[الشقة],0),1)*الحجز!$E12323)+G12323)-F12323,الحجز!$H12323),"")</f>
        <v/>
      </c>
      <c r="I12323" s="10" t="str">
        <f>IFERROR(VLOOKUP(D12323,Rooms[[الشقة]:[وصف]],4,FALSE),"")</f>
        <v/>
      </c>
      <c r="K12323" s="16" t="str">
        <f t="shared" si="385"/>
        <v/>
      </c>
    </row>
    <row r="12324" spans="2:11" x14ac:dyDescent="0.2">
      <c r="B12324" s="10" t="str">
        <f t="shared" si="384"/>
        <v/>
      </c>
      <c r="C12324" s="30"/>
      <c r="H12324" s="10" t="str">
        <f>IFERROR(IF(INDEX(Rooms[اعتماد القيمة],MATCH(الحجز!$D12324,Rooms[الشقة],0),1)&lt;=الحجز!$C12324,((INDEX(Rooms[القيمة],MATCH(الحجز!$D12324,Rooms[الشقة],0),1)*الحجز!$E12324)+G12324)-F12324,الحجز!$H12324),"")</f>
        <v/>
      </c>
      <c r="I12324" s="10" t="str">
        <f>IFERROR(VLOOKUP(D12324,Rooms[[الشقة]:[وصف]],4,FALSE),"")</f>
        <v/>
      </c>
      <c r="K12324" s="16" t="str">
        <f t="shared" si="385"/>
        <v/>
      </c>
    </row>
    <row r="12325" spans="2:11" x14ac:dyDescent="0.2">
      <c r="B12325" s="10" t="str">
        <f t="shared" si="384"/>
        <v/>
      </c>
      <c r="C12325" s="30"/>
      <c r="H12325" s="10" t="str">
        <f>IFERROR(IF(INDEX(Rooms[اعتماد القيمة],MATCH(الحجز!$D12325,Rooms[الشقة],0),1)&lt;=الحجز!$C12325,((INDEX(Rooms[القيمة],MATCH(الحجز!$D12325,Rooms[الشقة],0),1)*الحجز!$E12325)+G12325)-F12325,الحجز!$H12325),"")</f>
        <v/>
      </c>
      <c r="I12325" s="10" t="str">
        <f>IFERROR(VLOOKUP(D12325,Rooms[[الشقة]:[وصف]],4,FALSE),"")</f>
        <v/>
      </c>
      <c r="K12325" s="16" t="str">
        <f t="shared" si="385"/>
        <v/>
      </c>
    </row>
    <row r="12326" spans="2:11" x14ac:dyDescent="0.2">
      <c r="B12326" s="10" t="str">
        <f t="shared" si="384"/>
        <v/>
      </c>
      <c r="C12326" s="30"/>
      <c r="H12326" s="10" t="str">
        <f>IFERROR(IF(INDEX(Rooms[اعتماد القيمة],MATCH(الحجز!$D12326,Rooms[الشقة],0),1)&lt;=الحجز!$C12326,((INDEX(Rooms[القيمة],MATCH(الحجز!$D12326,Rooms[الشقة],0),1)*الحجز!$E12326)+G12326)-F12326,الحجز!$H12326),"")</f>
        <v/>
      </c>
      <c r="I12326" s="10" t="str">
        <f>IFERROR(VLOOKUP(D12326,Rooms[[الشقة]:[وصف]],4,FALSE),"")</f>
        <v/>
      </c>
      <c r="K12326" s="16" t="str">
        <f t="shared" si="385"/>
        <v/>
      </c>
    </row>
    <row r="12327" spans="2:11" x14ac:dyDescent="0.2">
      <c r="B12327" s="10" t="str">
        <f t="shared" si="384"/>
        <v/>
      </c>
      <c r="C12327" s="30"/>
      <c r="H12327" s="10" t="str">
        <f>IFERROR(IF(INDEX(Rooms[اعتماد القيمة],MATCH(الحجز!$D12327,Rooms[الشقة],0),1)&lt;=الحجز!$C12327,((INDEX(Rooms[القيمة],MATCH(الحجز!$D12327,Rooms[الشقة],0),1)*الحجز!$E12327)+G12327)-F12327,الحجز!$H12327),"")</f>
        <v/>
      </c>
      <c r="I12327" s="10" t="str">
        <f>IFERROR(VLOOKUP(D12327,Rooms[[الشقة]:[وصف]],4,FALSE),"")</f>
        <v/>
      </c>
      <c r="K12327" s="16" t="str">
        <f t="shared" si="385"/>
        <v/>
      </c>
    </row>
    <row r="12328" spans="2:11" x14ac:dyDescent="0.2">
      <c r="B12328" s="10" t="str">
        <f t="shared" si="384"/>
        <v/>
      </c>
      <c r="C12328" s="30"/>
      <c r="H12328" s="10" t="str">
        <f>IFERROR(IF(INDEX(Rooms[اعتماد القيمة],MATCH(الحجز!$D12328,Rooms[الشقة],0),1)&lt;=الحجز!$C12328,((INDEX(Rooms[القيمة],MATCH(الحجز!$D12328,Rooms[الشقة],0),1)*الحجز!$E12328)+G12328)-F12328,الحجز!$H12328),"")</f>
        <v/>
      </c>
      <c r="I12328" s="10" t="str">
        <f>IFERROR(VLOOKUP(D12328,Rooms[[الشقة]:[وصف]],4,FALSE),"")</f>
        <v/>
      </c>
      <c r="K12328" s="16" t="str">
        <f t="shared" si="385"/>
        <v/>
      </c>
    </row>
    <row r="12329" spans="2:11" x14ac:dyDescent="0.2">
      <c r="B12329" s="10" t="str">
        <f t="shared" si="384"/>
        <v/>
      </c>
      <c r="C12329" s="30"/>
      <c r="H12329" s="10" t="str">
        <f>IFERROR(IF(INDEX(Rooms[اعتماد القيمة],MATCH(الحجز!$D12329,Rooms[الشقة],0),1)&lt;=الحجز!$C12329,((INDEX(Rooms[القيمة],MATCH(الحجز!$D12329,Rooms[الشقة],0),1)*الحجز!$E12329)+G12329)-F12329,الحجز!$H12329),"")</f>
        <v/>
      </c>
      <c r="I12329" s="10" t="str">
        <f>IFERROR(VLOOKUP(D12329,Rooms[[الشقة]:[وصف]],4,FALSE),"")</f>
        <v/>
      </c>
      <c r="K12329" s="16" t="str">
        <f t="shared" si="385"/>
        <v/>
      </c>
    </row>
    <row r="12330" spans="2:11" x14ac:dyDescent="0.2">
      <c r="B12330" s="10" t="str">
        <f t="shared" si="384"/>
        <v/>
      </c>
      <c r="C12330" s="30"/>
      <c r="H12330" s="10" t="str">
        <f>IFERROR(IF(INDEX(Rooms[اعتماد القيمة],MATCH(الحجز!$D12330,Rooms[الشقة],0),1)&lt;=الحجز!$C12330,((INDEX(Rooms[القيمة],MATCH(الحجز!$D12330,Rooms[الشقة],0),1)*الحجز!$E12330)+G12330)-F12330,الحجز!$H12330),"")</f>
        <v/>
      </c>
      <c r="I12330" s="10" t="str">
        <f>IFERROR(VLOOKUP(D12330,Rooms[[الشقة]:[وصف]],4,FALSE),"")</f>
        <v/>
      </c>
      <c r="K12330" s="16" t="str">
        <f t="shared" si="385"/>
        <v/>
      </c>
    </row>
    <row r="12331" spans="2:11" x14ac:dyDescent="0.2">
      <c r="B12331" s="10" t="str">
        <f t="shared" si="384"/>
        <v/>
      </c>
      <c r="C12331" s="30"/>
      <c r="H12331" s="10" t="str">
        <f>IFERROR(IF(INDEX(Rooms[اعتماد القيمة],MATCH(الحجز!$D12331,Rooms[الشقة],0),1)&lt;=الحجز!$C12331,((INDEX(Rooms[القيمة],MATCH(الحجز!$D12331,Rooms[الشقة],0),1)*الحجز!$E12331)+G12331)-F12331,الحجز!$H12331),"")</f>
        <v/>
      </c>
      <c r="I12331" s="10" t="str">
        <f>IFERROR(VLOOKUP(D12331,Rooms[[الشقة]:[وصف]],4,FALSE),"")</f>
        <v/>
      </c>
      <c r="K12331" s="16" t="str">
        <f t="shared" si="385"/>
        <v/>
      </c>
    </row>
    <row r="12332" spans="2:11" x14ac:dyDescent="0.2">
      <c r="B12332" s="10" t="str">
        <f t="shared" si="384"/>
        <v/>
      </c>
      <c r="C12332" s="30"/>
      <c r="H12332" s="10" t="str">
        <f>IFERROR(IF(INDEX(Rooms[اعتماد القيمة],MATCH(الحجز!$D12332,Rooms[الشقة],0),1)&lt;=الحجز!$C12332,((INDEX(Rooms[القيمة],MATCH(الحجز!$D12332,Rooms[الشقة],0),1)*الحجز!$E12332)+G12332)-F12332,الحجز!$H12332),"")</f>
        <v/>
      </c>
      <c r="I12332" s="10" t="str">
        <f>IFERROR(VLOOKUP(D12332,Rooms[[الشقة]:[وصف]],4,FALSE),"")</f>
        <v/>
      </c>
      <c r="K12332" s="16" t="str">
        <f t="shared" si="385"/>
        <v/>
      </c>
    </row>
    <row r="12333" spans="2:11" x14ac:dyDescent="0.2">
      <c r="B12333" s="10" t="str">
        <f t="shared" si="384"/>
        <v/>
      </c>
      <c r="C12333" s="30"/>
      <c r="H12333" s="10" t="str">
        <f>IFERROR(IF(INDEX(Rooms[اعتماد القيمة],MATCH(الحجز!$D12333,Rooms[الشقة],0),1)&lt;=الحجز!$C12333,((INDEX(Rooms[القيمة],MATCH(الحجز!$D12333,Rooms[الشقة],0),1)*الحجز!$E12333)+G12333)-F12333,الحجز!$H12333),"")</f>
        <v/>
      </c>
      <c r="I12333" s="10" t="str">
        <f>IFERROR(VLOOKUP(D12333,Rooms[[الشقة]:[وصف]],4,FALSE),"")</f>
        <v/>
      </c>
      <c r="K12333" s="16" t="str">
        <f t="shared" si="385"/>
        <v/>
      </c>
    </row>
    <row r="12334" spans="2:11" x14ac:dyDescent="0.2">
      <c r="B12334" s="10" t="str">
        <f t="shared" si="384"/>
        <v/>
      </c>
      <c r="C12334" s="30"/>
      <c r="H12334" s="10" t="str">
        <f>IFERROR(IF(INDEX(Rooms[اعتماد القيمة],MATCH(الحجز!$D12334,Rooms[الشقة],0),1)&lt;=الحجز!$C12334,((INDEX(Rooms[القيمة],MATCH(الحجز!$D12334,Rooms[الشقة],0),1)*الحجز!$E12334)+G12334)-F12334,الحجز!$H12334),"")</f>
        <v/>
      </c>
      <c r="I12334" s="10" t="str">
        <f>IFERROR(VLOOKUP(D12334,Rooms[[الشقة]:[وصف]],4,FALSE),"")</f>
        <v/>
      </c>
      <c r="K12334" s="16" t="str">
        <f t="shared" si="385"/>
        <v/>
      </c>
    </row>
    <row r="12335" spans="2:11" x14ac:dyDescent="0.2">
      <c r="B12335" s="10" t="str">
        <f t="shared" si="384"/>
        <v/>
      </c>
      <c r="C12335" s="30"/>
      <c r="H12335" s="10" t="str">
        <f>IFERROR(IF(INDEX(Rooms[اعتماد القيمة],MATCH(الحجز!$D12335,Rooms[الشقة],0),1)&lt;=الحجز!$C12335,((INDEX(Rooms[القيمة],MATCH(الحجز!$D12335,Rooms[الشقة],0),1)*الحجز!$E12335)+G12335)-F12335,الحجز!$H12335),"")</f>
        <v/>
      </c>
      <c r="I12335" s="10" t="str">
        <f>IFERROR(VLOOKUP(D12335,Rooms[[الشقة]:[وصف]],4,FALSE),"")</f>
        <v/>
      </c>
      <c r="K12335" s="16" t="str">
        <f t="shared" si="385"/>
        <v/>
      </c>
    </row>
    <row r="12336" spans="2:11" x14ac:dyDescent="0.2">
      <c r="B12336" s="10" t="str">
        <f t="shared" si="384"/>
        <v/>
      </c>
      <c r="C12336" s="30"/>
      <c r="H12336" s="10" t="str">
        <f>IFERROR(IF(INDEX(Rooms[اعتماد القيمة],MATCH(الحجز!$D12336,Rooms[الشقة],0),1)&lt;=الحجز!$C12336,((INDEX(Rooms[القيمة],MATCH(الحجز!$D12336,Rooms[الشقة],0),1)*الحجز!$E12336)+G12336)-F12336,الحجز!$H12336),"")</f>
        <v/>
      </c>
      <c r="I12336" s="10" t="str">
        <f>IFERROR(VLOOKUP(D12336,Rooms[[الشقة]:[وصف]],4,FALSE),"")</f>
        <v/>
      </c>
      <c r="K12336" s="16" t="str">
        <f t="shared" si="385"/>
        <v/>
      </c>
    </row>
    <row r="12337" spans="2:11" x14ac:dyDescent="0.2">
      <c r="B12337" s="10" t="str">
        <f t="shared" si="384"/>
        <v/>
      </c>
      <c r="C12337" s="30"/>
      <c r="H12337" s="10" t="str">
        <f>IFERROR(IF(INDEX(Rooms[اعتماد القيمة],MATCH(الحجز!$D12337,Rooms[الشقة],0),1)&lt;=الحجز!$C12337,((INDEX(Rooms[القيمة],MATCH(الحجز!$D12337,Rooms[الشقة],0),1)*الحجز!$E12337)+G12337)-F12337,الحجز!$H12337),"")</f>
        <v/>
      </c>
      <c r="I12337" s="10" t="str">
        <f>IFERROR(VLOOKUP(D12337,Rooms[[الشقة]:[وصف]],4,FALSE),"")</f>
        <v/>
      </c>
      <c r="K12337" s="16" t="str">
        <f t="shared" si="385"/>
        <v/>
      </c>
    </row>
    <row r="12338" spans="2:11" x14ac:dyDescent="0.2">
      <c r="B12338" s="10" t="str">
        <f t="shared" si="384"/>
        <v/>
      </c>
      <c r="C12338" s="30"/>
      <c r="H12338" s="10" t="str">
        <f>IFERROR(IF(INDEX(Rooms[اعتماد القيمة],MATCH(الحجز!$D12338,Rooms[الشقة],0),1)&lt;=الحجز!$C12338,((INDEX(Rooms[القيمة],MATCH(الحجز!$D12338,Rooms[الشقة],0),1)*الحجز!$E12338)+G12338)-F12338,الحجز!$H12338),"")</f>
        <v/>
      </c>
      <c r="I12338" s="10" t="str">
        <f>IFERROR(VLOOKUP(D12338,Rooms[[الشقة]:[وصف]],4,FALSE),"")</f>
        <v/>
      </c>
      <c r="K12338" s="16" t="str">
        <f t="shared" si="385"/>
        <v/>
      </c>
    </row>
    <row r="12339" spans="2:11" x14ac:dyDescent="0.2">
      <c r="B12339" s="10" t="str">
        <f t="shared" si="384"/>
        <v/>
      </c>
      <c r="C12339" s="30"/>
      <c r="H12339" s="10" t="str">
        <f>IFERROR(IF(INDEX(Rooms[اعتماد القيمة],MATCH(الحجز!$D12339,Rooms[الشقة],0),1)&lt;=الحجز!$C12339,((INDEX(Rooms[القيمة],MATCH(الحجز!$D12339,Rooms[الشقة],0),1)*الحجز!$E12339)+G12339)-F12339,الحجز!$H12339),"")</f>
        <v/>
      </c>
      <c r="I12339" s="10" t="str">
        <f>IFERROR(VLOOKUP(D12339,Rooms[[الشقة]:[وصف]],4,FALSE),"")</f>
        <v/>
      </c>
      <c r="K12339" s="16" t="str">
        <f t="shared" si="385"/>
        <v/>
      </c>
    </row>
    <row r="12340" spans="2:11" x14ac:dyDescent="0.2">
      <c r="B12340" s="10" t="str">
        <f t="shared" si="384"/>
        <v/>
      </c>
      <c r="C12340" s="30"/>
      <c r="H12340" s="10" t="str">
        <f>IFERROR(IF(INDEX(Rooms[اعتماد القيمة],MATCH(الحجز!$D12340,Rooms[الشقة],0),1)&lt;=الحجز!$C12340,((INDEX(Rooms[القيمة],MATCH(الحجز!$D12340,Rooms[الشقة],0),1)*الحجز!$E12340)+G12340)-F12340,الحجز!$H12340),"")</f>
        <v/>
      </c>
      <c r="I12340" s="10" t="str">
        <f>IFERROR(VLOOKUP(D12340,Rooms[[الشقة]:[وصف]],4,FALSE),"")</f>
        <v/>
      </c>
      <c r="K12340" s="16" t="str">
        <f t="shared" si="385"/>
        <v/>
      </c>
    </row>
    <row r="12341" spans="2:11" x14ac:dyDescent="0.2">
      <c r="B12341" s="10" t="str">
        <f t="shared" si="384"/>
        <v/>
      </c>
      <c r="C12341" s="30"/>
      <c r="H12341" s="10" t="str">
        <f>IFERROR(IF(INDEX(Rooms[اعتماد القيمة],MATCH(الحجز!$D12341,Rooms[الشقة],0),1)&lt;=الحجز!$C12341,((INDEX(Rooms[القيمة],MATCH(الحجز!$D12341,Rooms[الشقة],0),1)*الحجز!$E12341)+G12341)-F12341,الحجز!$H12341),"")</f>
        <v/>
      </c>
      <c r="I12341" s="10" t="str">
        <f>IFERROR(VLOOKUP(D12341,Rooms[[الشقة]:[وصف]],4,FALSE),"")</f>
        <v/>
      </c>
      <c r="K12341" s="16" t="str">
        <f t="shared" si="385"/>
        <v/>
      </c>
    </row>
    <row r="12342" spans="2:11" x14ac:dyDescent="0.2">
      <c r="B12342" s="10" t="str">
        <f t="shared" si="384"/>
        <v/>
      </c>
      <c r="C12342" s="30"/>
      <c r="H12342" s="10" t="str">
        <f>IFERROR(IF(INDEX(Rooms[اعتماد القيمة],MATCH(الحجز!$D12342,Rooms[الشقة],0),1)&lt;=الحجز!$C12342,((INDEX(Rooms[القيمة],MATCH(الحجز!$D12342,Rooms[الشقة],0),1)*الحجز!$E12342)+G12342)-F12342,الحجز!$H12342),"")</f>
        <v/>
      </c>
      <c r="I12342" s="10" t="str">
        <f>IFERROR(VLOOKUP(D12342,Rooms[[الشقة]:[وصف]],4,FALSE),"")</f>
        <v/>
      </c>
      <c r="K12342" s="16" t="str">
        <f t="shared" si="385"/>
        <v/>
      </c>
    </row>
    <row r="12343" spans="2:11" x14ac:dyDescent="0.2">
      <c r="B12343" s="10" t="str">
        <f t="shared" si="384"/>
        <v/>
      </c>
      <c r="C12343" s="30"/>
      <c r="H12343" s="10" t="str">
        <f>IFERROR(IF(INDEX(Rooms[اعتماد القيمة],MATCH(الحجز!$D12343,Rooms[الشقة],0),1)&lt;=الحجز!$C12343,((INDEX(Rooms[القيمة],MATCH(الحجز!$D12343,Rooms[الشقة],0),1)*الحجز!$E12343)+G12343)-F12343,الحجز!$H12343),"")</f>
        <v/>
      </c>
      <c r="I12343" s="10" t="str">
        <f>IFERROR(VLOOKUP(D12343,Rooms[[الشقة]:[وصف]],4,FALSE),"")</f>
        <v/>
      </c>
      <c r="K12343" s="16" t="str">
        <f t="shared" si="385"/>
        <v/>
      </c>
    </row>
    <row r="12344" spans="2:11" x14ac:dyDescent="0.2">
      <c r="B12344" s="10" t="str">
        <f t="shared" si="384"/>
        <v/>
      </c>
      <c r="C12344" s="30"/>
      <c r="H12344" s="10" t="str">
        <f>IFERROR(IF(INDEX(Rooms[اعتماد القيمة],MATCH(الحجز!$D12344,Rooms[الشقة],0),1)&lt;=الحجز!$C12344,((INDEX(Rooms[القيمة],MATCH(الحجز!$D12344,Rooms[الشقة],0),1)*الحجز!$E12344)+G12344)-F12344,الحجز!$H12344),"")</f>
        <v/>
      </c>
      <c r="I12344" s="10" t="str">
        <f>IFERROR(VLOOKUP(D12344,Rooms[[الشقة]:[وصف]],4,FALSE),"")</f>
        <v/>
      </c>
      <c r="K12344" s="16" t="str">
        <f t="shared" si="385"/>
        <v/>
      </c>
    </row>
    <row r="12345" spans="2:11" x14ac:dyDescent="0.2">
      <c r="B12345" s="10" t="str">
        <f t="shared" si="384"/>
        <v/>
      </c>
      <c r="C12345" s="30"/>
      <c r="H12345" s="10" t="str">
        <f>IFERROR(IF(INDEX(Rooms[اعتماد القيمة],MATCH(الحجز!$D12345,Rooms[الشقة],0),1)&lt;=الحجز!$C12345,((INDEX(Rooms[القيمة],MATCH(الحجز!$D12345,Rooms[الشقة],0),1)*الحجز!$E12345)+G12345)-F12345,الحجز!$H12345),"")</f>
        <v/>
      </c>
      <c r="I12345" s="10" t="str">
        <f>IFERROR(VLOOKUP(D12345,Rooms[[الشقة]:[وصف]],4,FALSE),"")</f>
        <v/>
      </c>
      <c r="K12345" s="16" t="str">
        <f t="shared" si="385"/>
        <v/>
      </c>
    </row>
    <row r="12346" spans="2:11" x14ac:dyDescent="0.2">
      <c r="B12346" s="10" t="str">
        <f t="shared" si="384"/>
        <v/>
      </c>
      <c r="C12346" s="30"/>
      <c r="H12346" s="10" t="str">
        <f>IFERROR(IF(INDEX(Rooms[اعتماد القيمة],MATCH(الحجز!$D12346,Rooms[الشقة],0),1)&lt;=الحجز!$C12346,((INDEX(Rooms[القيمة],MATCH(الحجز!$D12346,Rooms[الشقة],0),1)*الحجز!$E12346)+G12346)-F12346,الحجز!$H12346),"")</f>
        <v/>
      </c>
      <c r="I12346" s="10" t="str">
        <f>IFERROR(VLOOKUP(D12346,Rooms[[الشقة]:[وصف]],4,FALSE),"")</f>
        <v/>
      </c>
      <c r="K12346" s="16" t="str">
        <f t="shared" si="385"/>
        <v/>
      </c>
    </row>
    <row r="12347" spans="2:11" x14ac:dyDescent="0.2">
      <c r="B12347" s="10" t="str">
        <f t="shared" si="384"/>
        <v/>
      </c>
      <c r="C12347" s="30"/>
      <c r="H12347" s="10" t="str">
        <f>IFERROR(IF(INDEX(Rooms[اعتماد القيمة],MATCH(الحجز!$D12347,Rooms[الشقة],0),1)&lt;=الحجز!$C12347,((INDEX(Rooms[القيمة],MATCH(الحجز!$D12347,Rooms[الشقة],0),1)*الحجز!$E12347)+G12347)-F12347,الحجز!$H12347),"")</f>
        <v/>
      </c>
      <c r="I12347" s="10" t="str">
        <f>IFERROR(VLOOKUP(D12347,Rooms[[الشقة]:[وصف]],4,FALSE),"")</f>
        <v/>
      </c>
      <c r="K12347" s="16" t="str">
        <f t="shared" si="385"/>
        <v/>
      </c>
    </row>
    <row r="12348" spans="2:11" x14ac:dyDescent="0.2">
      <c r="B12348" s="10" t="str">
        <f t="shared" si="384"/>
        <v/>
      </c>
      <c r="C12348" s="30"/>
      <c r="H12348" s="10" t="str">
        <f>IFERROR(IF(INDEX(Rooms[اعتماد القيمة],MATCH(الحجز!$D12348,Rooms[الشقة],0),1)&lt;=الحجز!$C12348,((INDEX(Rooms[القيمة],MATCH(الحجز!$D12348,Rooms[الشقة],0),1)*الحجز!$E12348)+G12348)-F12348,الحجز!$H12348),"")</f>
        <v/>
      </c>
      <c r="I12348" s="10" t="str">
        <f>IFERROR(VLOOKUP(D12348,Rooms[[الشقة]:[وصف]],4,FALSE),"")</f>
        <v/>
      </c>
      <c r="K12348" s="16" t="str">
        <f t="shared" si="385"/>
        <v/>
      </c>
    </row>
    <row r="12349" spans="2:11" x14ac:dyDescent="0.2">
      <c r="B12349" s="10" t="str">
        <f t="shared" si="384"/>
        <v/>
      </c>
      <c r="C12349" s="30"/>
      <c r="H12349" s="10" t="str">
        <f>IFERROR(IF(INDEX(Rooms[اعتماد القيمة],MATCH(الحجز!$D12349,Rooms[الشقة],0),1)&lt;=الحجز!$C12349,((INDEX(Rooms[القيمة],MATCH(الحجز!$D12349,Rooms[الشقة],0),1)*الحجز!$E12349)+G12349)-F12349,الحجز!$H12349),"")</f>
        <v/>
      </c>
      <c r="I12349" s="10" t="str">
        <f>IFERROR(VLOOKUP(D12349,Rooms[[الشقة]:[وصف]],4,FALSE),"")</f>
        <v/>
      </c>
      <c r="K12349" s="16" t="str">
        <f t="shared" si="385"/>
        <v/>
      </c>
    </row>
    <row r="12350" spans="2:11" x14ac:dyDescent="0.2">
      <c r="B12350" s="10" t="str">
        <f t="shared" si="384"/>
        <v/>
      </c>
      <c r="C12350" s="30"/>
      <c r="H12350" s="10" t="str">
        <f>IFERROR(IF(INDEX(Rooms[اعتماد القيمة],MATCH(الحجز!$D12350,Rooms[الشقة],0),1)&lt;=الحجز!$C12350,((INDEX(Rooms[القيمة],MATCH(الحجز!$D12350,Rooms[الشقة],0),1)*الحجز!$E12350)+G12350)-F12350,الحجز!$H12350),"")</f>
        <v/>
      </c>
      <c r="I12350" s="10" t="str">
        <f>IFERROR(VLOOKUP(D12350,Rooms[[الشقة]:[وصف]],4,FALSE),"")</f>
        <v/>
      </c>
      <c r="K12350" s="16" t="str">
        <f t="shared" si="385"/>
        <v/>
      </c>
    </row>
    <row r="12351" spans="2:11" x14ac:dyDescent="0.2">
      <c r="B12351" s="10" t="str">
        <f t="shared" si="384"/>
        <v/>
      </c>
      <c r="C12351" s="30"/>
      <c r="H12351" s="10" t="str">
        <f>IFERROR(IF(INDEX(Rooms[اعتماد القيمة],MATCH(الحجز!$D12351,Rooms[الشقة],0),1)&lt;=الحجز!$C12351,((INDEX(Rooms[القيمة],MATCH(الحجز!$D12351,Rooms[الشقة],0),1)*الحجز!$E12351)+G12351)-F12351,الحجز!$H12351),"")</f>
        <v/>
      </c>
      <c r="I12351" s="10" t="str">
        <f>IFERROR(VLOOKUP(D12351,Rooms[[الشقة]:[وصف]],4,FALSE),"")</f>
        <v/>
      </c>
      <c r="K12351" s="16" t="str">
        <f t="shared" si="385"/>
        <v/>
      </c>
    </row>
    <row r="12352" spans="2:11" x14ac:dyDescent="0.2">
      <c r="B12352" s="10" t="str">
        <f t="shared" si="384"/>
        <v/>
      </c>
      <c r="C12352" s="30"/>
      <c r="H12352" s="10" t="str">
        <f>IFERROR(IF(INDEX(Rooms[اعتماد القيمة],MATCH(الحجز!$D12352,Rooms[الشقة],0),1)&lt;=الحجز!$C12352,((INDEX(Rooms[القيمة],MATCH(الحجز!$D12352,Rooms[الشقة],0),1)*الحجز!$E12352)+G12352)-F12352,الحجز!$H12352),"")</f>
        <v/>
      </c>
      <c r="I12352" s="10" t="str">
        <f>IFERROR(VLOOKUP(D12352,Rooms[[الشقة]:[وصف]],4,FALSE),"")</f>
        <v/>
      </c>
      <c r="K12352" s="16" t="str">
        <f t="shared" si="385"/>
        <v/>
      </c>
    </row>
    <row r="12353" spans="2:11" x14ac:dyDescent="0.2">
      <c r="B12353" s="10" t="str">
        <f t="shared" si="384"/>
        <v/>
      </c>
      <c r="C12353" s="30"/>
      <c r="H12353" s="10" t="str">
        <f>IFERROR(IF(INDEX(Rooms[اعتماد القيمة],MATCH(الحجز!$D12353,Rooms[الشقة],0),1)&lt;=الحجز!$C12353,((INDEX(Rooms[القيمة],MATCH(الحجز!$D12353,Rooms[الشقة],0),1)*الحجز!$E12353)+G12353)-F12353,الحجز!$H12353),"")</f>
        <v/>
      </c>
      <c r="I12353" s="10" t="str">
        <f>IFERROR(VLOOKUP(D12353,Rooms[[الشقة]:[وصف]],4,FALSE),"")</f>
        <v/>
      </c>
      <c r="K12353" s="16" t="str">
        <f t="shared" si="385"/>
        <v/>
      </c>
    </row>
    <row r="12354" spans="2:11" x14ac:dyDescent="0.2">
      <c r="B12354" s="10" t="str">
        <f t="shared" si="384"/>
        <v/>
      </c>
      <c r="C12354" s="30"/>
      <c r="H12354" s="10" t="str">
        <f>IFERROR(IF(INDEX(Rooms[اعتماد القيمة],MATCH(الحجز!$D12354,Rooms[الشقة],0),1)&lt;=الحجز!$C12354,((INDEX(Rooms[القيمة],MATCH(الحجز!$D12354,Rooms[الشقة],0),1)*الحجز!$E12354)+G12354)-F12354,الحجز!$H12354),"")</f>
        <v/>
      </c>
      <c r="I12354" s="10" t="str">
        <f>IFERROR(VLOOKUP(D12354,Rooms[[الشقة]:[وصف]],4,FALSE),"")</f>
        <v/>
      </c>
      <c r="K12354" s="16" t="str">
        <f t="shared" si="385"/>
        <v/>
      </c>
    </row>
    <row r="12355" spans="2:11" x14ac:dyDescent="0.2">
      <c r="B12355" s="10" t="str">
        <f t="shared" si="384"/>
        <v/>
      </c>
      <c r="C12355" s="30"/>
      <c r="H12355" s="10" t="str">
        <f>IFERROR(IF(INDEX(Rooms[اعتماد القيمة],MATCH(الحجز!$D12355,Rooms[الشقة],0),1)&lt;=الحجز!$C12355,((INDEX(Rooms[القيمة],MATCH(الحجز!$D12355,Rooms[الشقة],0),1)*الحجز!$E12355)+G12355)-F12355,الحجز!$H12355),"")</f>
        <v/>
      </c>
      <c r="I12355" s="10" t="str">
        <f>IFERROR(VLOOKUP(D12355,Rooms[[الشقة]:[وصف]],4,FALSE),"")</f>
        <v/>
      </c>
      <c r="K12355" s="16" t="str">
        <f t="shared" si="385"/>
        <v/>
      </c>
    </row>
    <row r="12356" spans="2:11" x14ac:dyDescent="0.2">
      <c r="B12356" s="10" t="str">
        <f t="shared" si="384"/>
        <v/>
      </c>
      <c r="C12356" s="30"/>
      <c r="H12356" s="10" t="str">
        <f>IFERROR(IF(INDEX(Rooms[اعتماد القيمة],MATCH(الحجز!$D12356,Rooms[الشقة],0),1)&lt;=الحجز!$C12356,((INDEX(Rooms[القيمة],MATCH(الحجز!$D12356,Rooms[الشقة],0),1)*الحجز!$E12356)+G12356)-F12356,الحجز!$H12356),"")</f>
        <v/>
      </c>
      <c r="I12356" s="10" t="str">
        <f>IFERROR(VLOOKUP(D12356,Rooms[[الشقة]:[وصف]],4,FALSE),"")</f>
        <v/>
      </c>
      <c r="K12356" s="16" t="str">
        <f t="shared" si="385"/>
        <v/>
      </c>
    </row>
    <row r="12357" spans="2:11" x14ac:dyDescent="0.2">
      <c r="B12357" s="10" t="str">
        <f t="shared" ref="B12357:B12420" si="386">IF(C12357&lt;&gt;"",ROW(A12354),"")</f>
        <v/>
      </c>
      <c r="C12357" s="30"/>
      <c r="H12357" s="10" t="str">
        <f>IFERROR(IF(INDEX(Rooms[اعتماد القيمة],MATCH(الحجز!$D12357,Rooms[الشقة],0),1)&lt;=الحجز!$C12357,((INDEX(Rooms[القيمة],MATCH(الحجز!$D12357,Rooms[الشقة],0),1)*الحجز!$E12357)+G12357)-F12357,الحجز!$H12357),"")</f>
        <v/>
      </c>
      <c r="I12357" s="10" t="str">
        <f>IFERROR(VLOOKUP(D12357,Rooms[[الشقة]:[وصف]],4,FALSE),"")</f>
        <v/>
      </c>
      <c r="K12357" s="16" t="str">
        <f t="shared" ref="K12357:K12420" si="387">IF(AND(E12357="",C12357=""),"",C12357+(IF(E12357&lt;1,E12357,(E12357-1))))</f>
        <v/>
      </c>
    </row>
    <row r="12358" spans="2:11" x14ac:dyDescent="0.2">
      <c r="B12358" s="10" t="str">
        <f t="shared" si="386"/>
        <v/>
      </c>
      <c r="C12358" s="30"/>
      <c r="H12358" s="10" t="str">
        <f>IFERROR(IF(INDEX(Rooms[اعتماد القيمة],MATCH(الحجز!$D12358,Rooms[الشقة],0),1)&lt;=الحجز!$C12358,((INDEX(Rooms[القيمة],MATCH(الحجز!$D12358,Rooms[الشقة],0),1)*الحجز!$E12358)+G12358)-F12358,الحجز!$H12358),"")</f>
        <v/>
      </c>
      <c r="I12358" s="10" t="str">
        <f>IFERROR(VLOOKUP(D12358,Rooms[[الشقة]:[وصف]],4,FALSE),"")</f>
        <v/>
      </c>
      <c r="K12358" s="16" t="str">
        <f t="shared" si="387"/>
        <v/>
      </c>
    </row>
    <row r="12359" spans="2:11" x14ac:dyDescent="0.2">
      <c r="B12359" s="10" t="str">
        <f t="shared" si="386"/>
        <v/>
      </c>
      <c r="C12359" s="30"/>
      <c r="H12359" s="10" t="str">
        <f>IFERROR(IF(INDEX(Rooms[اعتماد القيمة],MATCH(الحجز!$D12359,Rooms[الشقة],0),1)&lt;=الحجز!$C12359,((INDEX(Rooms[القيمة],MATCH(الحجز!$D12359,Rooms[الشقة],0),1)*الحجز!$E12359)+G12359)-F12359,الحجز!$H12359),"")</f>
        <v/>
      </c>
      <c r="I12359" s="10" t="str">
        <f>IFERROR(VLOOKUP(D12359,Rooms[[الشقة]:[وصف]],4,FALSE),"")</f>
        <v/>
      </c>
      <c r="K12359" s="16" t="str">
        <f t="shared" si="387"/>
        <v/>
      </c>
    </row>
    <row r="12360" spans="2:11" x14ac:dyDescent="0.2">
      <c r="B12360" s="10" t="str">
        <f t="shared" si="386"/>
        <v/>
      </c>
      <c r="C12360" s="30"/>
      <c r="H12360" s="10" t="str">
        <f>IFERROR(IF(INDEX(Rooms[اعتماد القيمة],MATCH(الحجز!$D12360,Rooms[الشقة],0),1)&lt;=الحجز!$C12360,((INDEX(Rooms[القيمة],MATCH(الحجز!$D12360,Rooms[الشقة],0),1)*الحجز!$E12360)+G12360)-F12360,الحجز!$H12360),"")</f>
        <v/>
      </c>
      <c r="I12360" s="10" t="str">
        <f>IFERROR(VLOOKUP(D12360,Rooms[[الشقة]:[وصف]],4,FALSE),"")</f>
        <v/>
      </c>
      <c r="K12360" s="16" t="str">
        <f t="shared" si="387"/>
        <v/>
      </c>
    </row>
    <row r="12361" spans="2:11" x14ac:dyDescent="0.2">
      <c r="B12361" s="10" t="str">
        <f t="shared" si="386"/>
        <v/>
      </c>
      <c r="C12361" s="30"/>
      <c r="H12361" s="10" t="str">
        <f>IFERROR(IF(INDEX(Rooms[اعتماد القيمة],MATCH(الحجز!$D12361,Rooms[الشقة],0),1)&lt;=الحجز!$C12361,((INDEX(Rooms[القيمة],MATCH(الحجز!$D12361,Rooms[الشقة],0),1)*الحجز!$E12361)+G12361)-F12361,الحجز!$H12361),"")</f>
        <v/>
      </c>
      <c r="I12361" s="10" t="str">
        <f>IFERROR(VLOOKUP(D12361,Rooms[[الشقة]:[وصف]],4,FALSE),"")</f>
        <v/>
      </c>
      <c r="K12361" s="16" t="str">
        <f t="shared" si="387"/>
        <v/>
      </c>
    </row>
    <row r="12362" spans="2:11" x14ac:dyDescent="0.2">
      <c r="B12362" s="10" t="str">
        <f t="shared" si="386"/>
        <v/>
      </c>
      <c r="C12362" s="30"/>
      <c r="H12362" s="10" t="str">
        <f>IFERROR(IF(INDEX(Rooms[اعتماد القيمة],MATCH(الحجز!$D12362,Rooms[الشقة],0),1)&lt;=الحجز!$C12362,((INDEX(Rooms[القيمة],MATCH(الحجز!$D12362,Rooms[الشقة],0),1)*الحجز!$E12362)+G12362)-F12362,الحجز!$H12362),"")</f>
        <v/>
      </c>
      <c r="I12362" s="10" t="str">
        <f>IFERROR(VLOOKUP(D12362,Rooms[[الشقة]:[وصف]],4,FALSE),"")</f>
        <v/>
      </c>
      <c r="K12362" s="16" t="str">
        <f t="shared" si="387"/>
        <v/>
      </c>
    </row>
    <row r="12363" spans="2:11" x14ac:dyDescent="0.2">
      <c r="B12363" s="10" t="str">
        <f t="shared" si="386"/>
        <v/>
      </c>
      <c r="C12363" s="30"/>
      <c r="H12363" s="10" t="str">
        <f>IFERROR(IF(INDEX(Rooms[اعتماد القيمة],MATCH(الحجز!$D12363,Rooms[الشقة],0),1)&lt;=الحجز!$C12363,((INDEX(Rooms[القيمة],MATCH(الحجز!$D12363,Rooms[الشقة],0),1)*الحجز!$E12363)+G12363)-F12363,الحجز!$H12363),"")</f>
        <v/>
      </c>
      <c r="I12363" s="10" t="str">
        <f>IFERROR(VLOOKUP(D12363,Rooms[[الشقة]:[وصف]],4,FALSE),"")</f>
        <v/>
      </c>
      <c r="K12363" s="16" t="str">
        <f t="shared" si="387"/>
        <v/>
      </c>
    </row>
    <row r="12364" spans="2:11" x14ac:dyDescent="0.2">
      <c r="B12364" s="10" t="str">
        <f t="shared" si="386"/>
        <v/>
      </c>
      <c r="C12364" s="30"/>
      <c r="H12364" s="10" t="str">
        <f>IFERROR(IF(INDEX(Rooms[اعتماد القيمة],MATCH(الحجز!$D12364,Rooms[الشقة],0),1)&lt;=الحجز!$C12364,((INDEX(Rooms[القيمة],MATCH(الحجز!$D12364,Rooms[الشقة],0),1)*الحجز!$E12364)+G12364)-F12364,الحجز!$H12364),"")</f>
        <v/>
      </c>
      <c r="I12364" s="10" t="str">
        <f>IFERROR(VLOOKUP(D12364,Rooms[[الشقة]:[وصف]],4,FALSE),"")</f>
        <v/>
      </c>
      <c r="K12364" s="16" t="str">
        <f t="shared" si="387"/>
        <v/>
      </c>
    </row>
    <row r="12365" spans="2:11" x14ac:dyDescent="0.2">
      <c r="B12365" s="10" t="str">
        <f t="shared" si="386"/>
        <v/>
      </c>
      <c r="C12365" s="30"/>
      <c r="H12365" s="10" t="str">
        <f>IFERROR(IF(INDEX(Rooms[اعتماد القيمة],MATCH(الحجز!$D12365,Rooms[الشقة],0),1)&lt;=الحجز!$C12365,((INDEX(Rooms[القيمة],MATCH(الحجز!$D12365,Rooms[الشقة],0),1)*الحجز!$E12365)+G12365)-F12365,الحجز!$H12365),"")</f>
        <v/>
      </c>
      <c r="I12365" s="10" t="str">
        <f>IFERROR(VLOOKUP(D12365,Rooms[[الشقة]:[وصف]],4,FALSE),"")</f>
        <v/>
      </c>
      <c r="K12365" s="16" t="str">
        <f t="shared" si="387"/>
        <v/>
      </c>
    </row>
    <row r="12366" spans="2:11" x14ac:dyDescent="0.2">
      <c r="B12366" s="10" t="str">
        <f t="shared" si="386"/>
        <v/>
      </c>
      <c r="C12366" s="30"/>
      <c r="H12366" s="10" t="str">
        <f>IFERROR(IF(INDEX(Rooms[اعتماد القيمة],MATCH(الحجز!$D12366,Rooms[الشقة],0),1)&lt;=الحجز!$C12366,((INDEX(Rooms[القيمة],MATCH(الحجز!$D12366,Rooms[الشقة],0),1)*الحجز!$E12366)+G12366)-F12366,الحجز!$H12366),"")</f>
        <v/>
      </c>
      <c r="I12366" s="10" t="str">
        <f>IFERROR(VLOOKUP(D12366,Rooms[[الشقة]:[وصف]],4,FALSE),"")</f>
        <v/>
      </c>
      <c r="K12366" s="16" t="str">
        <f t="shared" si="387"/>
        <v/>
      </c>
    </row>
    <row r="12367" spans="2:11" x14ac:dyDescent="0.2">
      <c r="B12367" s="10" t="str">
        <f t="shared" si="386"/>
        <v/>
      </c>
      <c r="C12367" s="30"/>
      <c r="H12367" s="10" t="str">
        <f>IFERROR(IF(INDEX(Rooms[اعتماد القيمة],MATCH(الحجز!$D12367,Rooms[الشقة],0),1)&lt;=الحجز!$C12367,((INDEX(Rooms[القيمة],MATCH(الحجز!$D12367,Rooms[الشقة],0),1)*الحجز!$E12367)+G12367)-F12367,الحجز!$H12367),"")</f>
        <v/>
      </c>
      <c r="I12367" s="10" t="str">
        <f>IFERROR(VLOOKUP(D12367,Rooms[[الشقة]:[وصف]],4,FALSE),"")</f>
        <v/>
      </c>
      <c r="K12367" s="16" t="str">
        <f t="shared" si="387"/>
        <v/>
      </c>
    </row>
    <row r="12368" spans="2:11" x14ac:dyDescent="0.2">
      <c r="B12368" s="10" t="str">
        <f t="shared" si="386"/>
        <v/>
      </c>
      <c r="C12368" s="30"/>
      <c r="H12368" s="10" t="str">
        <f>IFERROR(IF(INDEX(Rooms[اعتماد القيمة],MATCH(الحجز!$D12368,Rooms[الشقة],0),1)&lt;=الحجز!$C12368,((INDEX(Rooms[القيمة],MATCH(الحجز!$D12368,Rooms[الشقة],0),1)*الحجز!$E12368)+G12368)-F12368,الحجز!$H12368),"")</f>
        <v/>
      </c>
      <c r="I12368" s="10" t="str">
        <f>IFERROR(VLOOKUP(D12368,Rooms[[الشقة]:[وصف]],4,FALSE),"")</f>
        <v/>
      </c>
      <c r="K12368" s="16" t="str">
        <f t="shared" si="387"/>
        <v/>
      </c>
    </row>
    <row r="12369" spans="2:11" x14ac:dyDescent="0.2">
      <c r="B12369" s="10" t="str">
        <f t="shared" si="386"/>
        <v/>
      </c>
      <c r="C12369" s="30"/>
      <c r="H12369" s="10" t="str">
        <f>IFERROR(IF(INDEX(Rooms[اعتماد القيمة],MATCH(الحجز!$D12369,Rooms[الشقة],0),1)&lt;=الحجز!$C12369,((INDEX(Rooms[القيمة],MATCH(الحجز!$D12369,Rooms[الشقة],0),1)*الحجز!$E12369)+G12369)-F12369,الحجز!$H12369),"")</f>
        <v/>
      </c>
      <c r="I12369" s="10" t="str">
        <f>IFERROR(VLOOKUP(D12369,Rooms[[الشقة]:[وصف]],4,FALSE),"")</f>
        <v/>
      </c>
      <c r="K12369" s="16" t="str">
        <f t="shared" si="387"/>
        <v/>
      </c>
    </row>
    <row r="12370" spans="2:11" x14ac:dyDescent="0.2">
      <c r="B12370" s="10" t="str">
        <f t="shared" si="386"/>
        <v/>
      </c>
      <c r="C12370" s="30"/>
      <c r="H12370" s="10" t="str">
        <f>IFERROR(IF(INDEX(Rooms[اعتماد القيمة],MATCH(الحجز!$D12370,Rooms[الشقة],0),1)&lt;=الحجز!$C12370,((INDEX(Rooms[القيمة],MATCH(الحجز!$D12370,Rooms[الشقة],0),1)*الحجز!$E12370)+G12370)-F12370,الحجز!$H12370),"")</f>
        <v/>
      </c>
      <c r="I12370" s="10" t="str">
        <f>IFERROR(VLOOKUP(D12370,Rooms[[الشقة]:[وصف]],4,FALSE),"")</f>
        <v/>
      </c>
      <c r="K12370" s="16" t="str">
        <f t="shared" si="387"/>
        <v/>
      </c>
    </row>
    <row r="12371" spans="2:11" x14ac:dyDescent="0.2">
      <c r="B12371" s="10" t="str">
        <f t="shared" si="386"/>
        <v/>
      </c>
      <c r="C12371" s="30"/>
      <c r="H12371" s="10" t="str">
        <f>IFERROR(IF(INDEX(Rooms[اعتماد القيمة],MATCH(الحجز!$D12371,Rooms[الشقة],0),1)&lt;=الحجز!$C12371,((INDEX(Rooms[القيمة],MATCH(الحجز!$D12371,Rooms[الشقة],0),1)*الحجز!$E12371)+G12371)-F12371,الحجز!$H12371),"")</f>
        <v/>
      </c>
      <c r="I12371" s="10" t="str">
        <f>IFERROR(VLOOKUP(D12371,Rooms[[الشقة]:[وصف]],4,FALSE),"")</f>
        <v/>
      </c>
      <c r="K12371" s="16" t="str">
        <f t="shared" si="387"/>
        <v/>
      </c>
    </row>
    <row r="12372" spans="2:11" x14ac:dyDescent="0.2">
      <c r="B12372" s="10" t="str">
        <f t="shared" si="386"/>
        <v/>
      </c>
      <c r="C12372" s="30"/>
      <c r="H12372" s="10" t="str">
        <f>IFERROR(IF(INDEX(Rooms[اعتماد القيمة],MATCH(الحجز!$D12372,Rooms[الشقة],0),1)&lt;=الحجز!$C12372,((INDEX(Rooms[القيمة],MATCH(الحجز!$D12372,Rooms[الشقة],0),1)*الحجز!$E12372)+G12372)-F12372,الحجز!$H12372),"")</f>
        <v/>
      </c>
      <c r="I12372" s="10" t="str">
        <f>IFERROR(VLOOKUP(D12372,Rooms[[الشقة]:[وصف]],4,FALSE),"")</f>
        <v/>
      </c>
      <c r="K12372" s="16" t="str">
        <f t="shared" si="387"/>
        <v/>
      </c>
    </row>
    <row r="12373" spans="2:11" x14ac:dyDescent="0.2">
      <c r="B12373" s="10" t="str">
        <f t="shared" si="386"/>
        <v/>
      </c>
      <c r="C12373" s="30"/>
      <c r="H12373" s="10" t="str">
        <f>IFERROR(IF(INDEX(Rooms[اعتماد القيمة],MATCH(الحجز!$D12373,Rooms[الشقة],0),1)&lt;=الحجز!$C12373,((INDEX(Rooms[القيمة],MATCH(الحجز!$D12373,Rooms[الشقة],0),1)*الحجز!$E12373)+G12373)-F12373,الحجز!$H12373),"")</f>
        <v/>
      </c>
      <c r="I12373" s="10" t="str">
        <f>IFERROR(VLOOKUP(D12373,Rooms[[الشقة]:[وصف]],4,FALSE),"")</f>
        <v/>
      </c>
      <c r="K12373" s="16" t="str">
        <f t="shared" si="387"/>
        <v/>
      </c>
    </row>
    <row r="12374" spans="2:11" x14ac:dyDescent="0.2">
      <c r="B12374" s="10" t="str">
        <f t="shared" si="386"/>
        <v/>
      </c>
      <c r="C12374" s="30"/>
      <c r="H12374" s="10" t="str">
        <f>IFERROR(IF(INDEX(Rooms[اعتماد القيمة],MATCH(الحجز!$D12374,Rooms[الشقة],0),1)&lt;=الحجز!$C12374,((INDEX(Rooms[القيمة],MATCH(الحجز!$D12374,Rooms[الشقة],0),1)*الحجز!$E12374)+G12374)-F12374,الحجز!$H12374),"")</f>
        <v/>
      </c>
      <c r="I12374" s="10" t="str">
        <f>IFERROR(VLOOKUP(D12374,Rooms[[الشقة]:[وصف]],4,FALSE),"")</f>
        <v/>
      </c>
      <c r="K12374" s="16" t="str">
        <f t="shared" si="387"/>
        <v/>
      </c>
    </row>
    <row r="12375" spans="2:11" x14ac:dyDescent="0.2">
      <c r="B12375" s="10" t="str">
        <f t="shared" si="386"/>
        <v/>
      </c>
      <c r="C12375" s="30"/>
      <c r="H12375" s="10" t="str">
        <f>IFERROR(IF(INDEX(Rooms[اعتماد القيمة],MATCH(الحجز!$D12375,Rooms[الشقة],0),1)&lt;=الحجز!$C12375,((INDEX(Rooms[القيمة],MATCH(الحجز!$D12375,Rooms[الشقة],0),1)*الحجز!$E12375)+G12375)-F12375,الحجز!$H12375),"")</f>
        <v/>
      </c>
      <c r="I12375" s="10" t="str">
        <f>IFERROR(VLOOKUP(D12375,Rooms[[الشقة]:[وصف]],4,FALSE),"")</f>
        <v/>
      </c>
      <c r="K12375" s="16" t="str">
        <f t="shared" si="387"/>
        <v/>
      </c>
    </row>
    <row r="12376" spans="2:11" x14ac:dyDescent="0.2">
      <c r="B12376" s="10" t="str">
        <f t="shared" si="386"/>
        <v/>
      </c>
      <c r="C12376" s="30"/>
      <c r="H12376" s="10" t="str">
        <f>IFERROR(IF(INDEX(Rooms[اعتماد القيمة],MATCH(الحجز!$D12376,Rooms[الشقة],0),1)&lt;=الحجز!$C12376,((INDEX(Rooms[القيمة],MATCH(الحجز!$D12376,Rooms[الشقة],0),1)*الحجز!$E12376)+G12376)-F12376,الحجز!$H12376),"")</f>
        <v/>
      </c>
      <c r="I12376" s="10" t="str">
        <f>IFERROR(VLOOKUP(D12376,Rooms[[الشقة]:[وصف]],4,FALSE),"")</f>
        <v/>
      </c>
      <c r="K12376" s="16" t="str">
        <f t="shared" si="387"/>
        <v/>
      </c>
    </row>
    <row r="12377" spans="2:11" x14ac:dyDescent="0.2">
      <c r="B12377" s="10" t="str">
        <f t="shared" si="386"/>
        <v/>
      </c>
      <c r="C12377" s="30"/>
      <c r="H12377" s="10" t="str">
        <f>IFERROR(IF(INDEX(Rooms[اعتماد القيمة],MATCH(الحجز!$D12377,Rooms[الشقة],0),1)&lt;=الحجز!$C12377,((INDEX(Rooms[القيمة],MATCH(الحجز!$D12377,Rooms[الشقة],0),1)*الحجز!$E12377)+G12377)-F12377,الحجز!$H12377),"")</f>
        <v/>
      </c>
      <c r="I12377" s="10" t="str">
        <f>IFERROR(VLOOKUP(D12377,Rooms[[الشقة]:[وصف]],4,FALSE),"")</f>
        <v/>
      </c>
      <c r="K12377" s="16" t="str">
        <f t="shared" si="387"/>
        <v/>
      </c>
    </row>
    <row r="12378" spans="2:11" x14ac:dyDescent="0.2">
      <c r="B12378" s="10" t="str">
        <f t="shared" si="386"/>
        <v/>
      </c>
      <c r="C12378" s="30"/>
      <c r="H12378" s="10" t="str">
        <f>IFERROR(IF(INDEX(Rooms[اعتماد القيمة],MATCH(الحجز!$D12378,Rooms[الشقة],0),1)&lt;=الحجز!$C12378,((INDEX(Rooms[القيمة],MATCH(الحجز!$D12378,Rooms[الشقة],0),1)*الحجز!$E12378)+G12378)-F12378,الحجز!$H12378),"")</f>
        <v/>
      </c>
      <c r="I12378" s="10" t="str">
        <f>IFERROR(VLOOKUP(D12378,Rooms[[الشقة]:[وصف]],4,FALSE),"")</f>
        <v/>
      </c>
      <c r="K12378" s="16" t="str">
        <f t="shared" si="387"/>
        <v/>
      </c>
    </row>
    <row r="12379" spans="2:11" x14ac:dyDescent="0.2">
      <c r="B12379" s="10" t="str">
        <f t="shared" si="386"/>
        <v/>
      </c>
      <c r="C12379" s="30"/>
      <c r="H12379" s="10" t="str">
        <f>IFERROR(IF(INDEX(Rooms[اعتماد القيمة],MATCH(الحجز!$D12379,Rooms[الشقة],0),1)&lt;=الحجز!$C12379,((INDEX(Rooms[القيمة],MATCH(الحجز!$D12379,Rooms[الشقة],0),1)*الحجز!$E12379)+G12379)-F12379,الحجز!$H12379),"")</f>
        <v/>
      </c>
      <c r="I12379" s="10" t="str">
        <f>IFERROR(VLOOKUP(D12379,Rooms[[الشقة]:[وصف]],4,FALSE),"")</f>
        <v/>
      </c>
      <c r="K12379" s="16" t="str">
        <f t="shared" si="387"/>
        <v/>
      </c>
    </row>
    <row r="12380" spans="2:11" x14ac:dyDescent="0.2">
      <c r="B12380" s="10" t="str">
        <f t="shared" si="386"/>
        <v/>
      </c>
      <c r="C12380" s="30"/>
      <c r="H12380" s="10" t="str">
        <f>IFERROR(IF(INDEX(Rooms[اعتماد القيمة],MATCH(الحجز!$D12380,Rooms[الشقة],0),1)&lt;=الحجز!$C12380,((INDEX(Rooms[القيمة],MATCH(الحجز!$D12380,Rooms[الشقة],0),1)*الحجز!$E12380)+G12380)-F12380,الحجز!$H12380),"")</f>
        <v/>
      </c>
      <c r="I12380" s="10" t="str">
        <f>IFERROR(VLOOKUP(D12380,Rooms[[الشقة]:[وصف]],4,FALSE),"")</f>
        <v/>
      </c>
      <c r="K12380" s="16" t="str">
        <f t="shared" si="387"/>
        <v/>
      </c>
    </row>
    <row r="12381" spans="2:11" x14ac:dyDescent="0.2">
      <c r="B12381" s="10" t="str">
        <f t="shared" si="386"/>
        <v/>
      </c>
      <c r="C12381" s="30"/>
      <c r="H12381" s="10" t="str">
        <f>IFERROR(IF(INDEX(Rooms[اعتماد القيمة],MATCH(الحجز!$D12381,Rooms[الشقة],0),1)&lt;=الحجز!$C12381,((INDEX(Rooms[القيمة],MATCH(الحجز!$D12381,Rooms[الشقة],0),1)*الحجز!$E12381)+G12381)-F12381,الحجز!$H12381),"")</f>
        <v/>
      </c>
      <c r="I12381" s="10" t="str">
        <f>IFERROR(VLOOKUP(D12381,Rooms[[الشقة]:[وصف]],4,FALSE),"")</f>
        <v/>
      </c>
      <c r="K12381" s="16" t="str">
        <f t="shared" si="387"/>
        <v/>
      </c>
    </row>
    <row r="12382" spans="2:11" x14ac:dyDescent="0.2">
      <c r="B12382" s="10" t="str">
        <f t="shared" si="386"/>
        <v/>
      </c>
      <c r="C12382" s="30"/>
      <c r="H12382" s="10" t="str">
        <f>IFERROR(IF(INDEX(Rooms[اعتماد القيمة],MATCH(الحجز!$D12382,Rooms[الشقة],0),1)&lt;=الحجز!$C12382,((INDEX(Rooms[القيمة],MATCH(الحجز!$D12382,Rooms[الشقة],0),1)*الحجز!$E12382)+G12382)-F12382,الحجز!$H12382),"")</f>
        <v/>
      </c>
      <c r="I12382" s="10" t="str">
        <f>IFERROR(VLOOKUP(D12382,Rooms[[الشقة]:[وصف]],4,FALSE),"")</f>
        <v/>
      </c>
      <c r="K12382" s="16" t="str">
        <f t="shared" si="387"/>
        <v/>
      </c>
    </row>
    <row r="12383" spans="2:11" x14ac:dyDescent="0.2">
      <c r="B12383" s="10" t="str">
        <f t="shared" si="386"/>
        <v/>
      </c>
      <c r="C12383" s="30"/>
      <c r="H12383" s="10" t="str">
        <f>IFERROR(IF(INDEX(Rooms[اعتماد القيمة],MATCH(الحجز!$D12383,Rooms[الشقة],0),1)&lt;=الحجز!$C12383,((INDEX(Rooms[القيمة],MATCH(الحجز!$D12383,Rooms[الشقة],0),1)*الحجز!$E12383)+G12383)-F12383,الحجز!$H12383),"")</f>
        <v/>
      </c>
      <c r="I12383" s="10" t="str">
        <f>IFERROR(VLOOKUP(D12383,Rooms[[الشقة]:[وصف]],4,FALSE),"")</f>
        <v/>
      </c>
      <c r="K12383" s="16" t="str">
        <f t="shared" si="387"/>
        <v/>
      </c>
    </row>
    <row r="12384" spans="2:11" x14ac:dyDescent="0.2">
      <c r="B12384" s="10" t="str">
        <f t="shared" si="386"/>
        <v/>
      </c>
      <c r="C12384" s="30"/>
      <c r="H12384" s="10" t="str">
        <f>IFERROR(IF(INDEX(Rooms[اعتماد القيمة],MATCH(الحجز!$D12384,Rooms[الشقة],0),1)&lt;=الحجز!$C12384,((INDEX(Rooms[القيمة],MATCH(الحجز!$D12384,Rooms[الشقة],0),1)*الحجز!$E12384)+G12384)-F12384,الحجز!$H12384),"")</f>
        <v/>
      </c>
      <c r="I12384" s="10" t="str">
        <f>IFERROR(VLOOKUP(D12384,Rooms[[الشقة]:[وصف]],4,FALSE),"")</f>
        <v/>
      </c>
      <c r="K12384" s="16" t="str">
        <f t="shared" si="387"/>
        <v/>
      </c>
    </row>
    <row r="12385" spans="2:11" x14ac:dyDescent="0.2">
      <c r="B12385" s="10" t="str">
        <f t="shared" si="386"/>
        <v/>
      </c>
      <c r="C12385" s="30"/>
      <c r="H12385" s="10" t="str">
        <f>IFERROR(IF(INDEX(Rooms[اعتماد القيمة],MATCH(الحجز!$D12385,Rooms[الشقة],0),1)&lt;=الحجز!$C12385,((INDEX(Rooms[القيمة],MATCH(الحجز!$D12385,Rooms[الشقة],0),1)*الحجز!$E12385)+G12385)-F12385,الحجز!$H12385),"")</f>
        <v/>
      </c>
      <c r="I12385" s="10" t="str">
        <f>IFERROR(VLOOKUP(D12385,Rooms[[الشقة]:[وصف]],4,FALSE),"")</f>
        <v/>
      </c>
      <c r="K12385" s="16" t="str">
        <f t="shared" si="387"/>
        <v/>
      </c>
    </row>
    <row r="12386" spans="2:11" x14ac:dyDescent="0.2">
      <c r="B12386" s="10" t="str">
        <f t="shared" si="386"/>
        <v/>
      </c>
      <c r="C12386" s="30"/>
      <c r="H12386" s="10" t="str">
        <f>IFERROR(IF(INDEX(Rooms[اعتماد القيمة],MATCH(الحجز!$D12386,Rooms[الشقة],0),1)&lt;=الحجز!$C12386,((INDEX(Rooms[القيمة],MATCH(الحجز!$D12386,Rooms[الشقة],0),1)*الحجز!$E12386)+G12386)-F12386,الحجز!$H12386),"")</f>
        <v/>
      </c>
      <c r="I12386" s="10" t="str">
        <f>IFERROR(VLOOKUP(D12386,Rooms[[الشقة]:[وصف]],4,FALSE),"")</f>
        <v/>
      </c>
      <c r="K12386" s="16" t="str">
        <f t="shared" si="387"/>
        <v/>
      </c>
    </row>
    <row r="12387" spans="2:11" x14ac:dyDescent="0.2">
      <c r="B12387" s="10" t="str">
        <f t="shared" si="386"/>
        <v/>
      </c>
      <c r="C12387" s="30"/>
      <c r="H12387" s="10" t="str">
        <f>IFERROR(IF(INDEX(Rooms[اعتماد القيمة],MATCH(الحجز!$D12387,Rooms[الشقة],0),1)&lt;=الحجز!$C12387,((INDEX(Rooms[القيمة],MATCH(الحجز!$D12387,Rooms[الشقة],0),1)*الحجز!$E12387)+G12387)-F12387,الحجز!$H12387),"")</f>
        <v/>
      </c>
      <c r="I12387" s="10" t="str">
        <f>IFERROR(VLOOKUP(D12387,Rooms[[الشقة]:[وصف]],4,FALSE),"")</f>
        <v/>
      </c>
      <c r="K12387" s="16" t="str">
        <f t="shared" si="387"/>
        <v/>
      </c>
    </row>
    <row r="12388" spans="2:11" x14ac:dyDescent="0.2">
      <c r="B12388" s="10" t="str">
        <f t="shared" si="386"/>
        <v/>
      </c>
      <c r="C12388" s="30"/>
      <c r="H12388" s="10" t="str">
        <f>IFERROR(IF(INDEX(Rooms[اعتماد القيمة],MATCH(الحجز!$D12388,Rooms[الشقة],0),1)&lt;=الحجز!$C12388,((INDEX(Rooms[القيمة],MATCH(الحجز!$D12388,Rooms[الشقة],0),1)*الحجز!$E12388)+G12388)-F12388,الحجز!$H12388),"")</f>
        <v/>
      </c>
      <c r="I12388" s="10" t="str">
        <f>IFERROR(VLOOKUP(D12388,Rooms[[الشقة]:[وصف]],4,FALSE),"")</f>
        <v/>
      </c>
      <c r="K12388" s="16" t="str">
        <f t="shared" si="387"/>
        <v/>
      </c>
    </row>
    <row r="12389" spans="2:11" x14ac:dyDescent="0.2">
      <c r="B12389" s="10" t="str">
        <f t="shared" si="386"/>
        <v/>
      </c>
      <c r="C12389" s="30"/>
      <c r="H12389" s="10" t="str">
        <f>IFERROR(IF(INDEX(Rooms[اعتماد القيمة],MATCH(الحجز!$D12389,Rooms[الشقة],0),1)&lt;=الحجز!$C12389,((INDEX(Rooms[القيمة],MATCH(الحجز!$D12389,Rooms[الشقة],0),1)*الحجز!$E12389)+G12389)-F12389,الحجز!$H12389),"")</f>
        <v/>
      </c>
      <c r="I12389" s="10" t="str">
        <f>IFERROR(VLOOKUP(D12389,Rooms[[الشقة]:[وصف]],4,FALSE),"")</f>
        <v/>
      </c>
      <c r="K12389" s="16" t="str">
        <f t="shared" si="387"/>
        <v/>
      </c>
    </row>
    <row r="12390" spans="2:11" x14ac:dyDescent="0.2">
      <c r="B12390" s="10" t="str">
        <f t="shared" si="386"/>
        <v/>
      </c>
      <c r="C12390" s="30"/>
      <c r="H12390" s="10" t="str">
        <f>IFERROR(IF(INDEX(Rooms[اعتماد القيمة],MATCH(الحجز!$D12390,Rooms[الشقة],0),1)&lt;=الحجز!$C12390,((INDEX(Rooms[القيمة],MATCH(الحجز!$D12390,Rooms[الشقة],0),1)*الحجز!$E12390)+G12390)-F12390,الحجز!$H12390),"")</f>
        <v/>
      </c>
      <c r="I12390" s="10" t="str">
        <f>IFERROR(VLOOKUP(D12390,Rooms[[الشقة]:[وصف]],4,FALSE),"")</f>
        <v/>
      </c>
      <c r="K12390" s="16" t="str">
        <f t="shared" si="387"/>
        <v/>
      </c>
    </row>
    <row r="12391" spans="2:11" x14ac:dyDescent="0.2">
      <c r="B12391" s="10" t="str">
        <f t="shared" si="386"/>
        <v/>
      </c>
      <c r="C12391" s="30"/>
      <c r="H12391" s="10" t="str">
        <f>IFERROR(IF(INDEX(Rooms[اعتماد القيمة],MATCH(الحجز!$D12391,Rooms[الشقة],0),1)&lt;=الحجز!$C12391,((INDEX(Rooms[القيمة],MATCH(الحجز!$D12391,Rooms[الشقة],0),1)*الحجز!$E12391)+G12391)-F12391,الحجز!$H12391),"")</f>
        <v/>
      </c>
      <c r="I12391" s="10" t="str">
        <f>IFERROR(VLOOKUP(D12391,Rooms[[الشقة]:[وصف]],4,FALSE),"")</f>
        <v/>
      </c>
      <c r="K12391" s="16" t="str">
        <f t="shared" si="387"/>
        <v/>
      </c>
    </row>
    <row r="12392" spans="2:11" x14ac:dyDescent="0.2">
      <c r="B12392" s="10" t="str">
        <f t="shared" si="386"/>
        <v/>
      </c>
      <c r="C12392" s="30"/>
      <c r="H12392" s="10" t="str">
        <f>IFERROR(IF(INDEX(Rooms[اعتماد القيمة],MATCH(الحجز!$D12392,Rooms[الشقة],0),1)&lt;=الحجز!$C12392,((INDEX(Rooms[القيمة],MATCH(الحجز!$D12392,Rooms[الشقة],0),1)*الحجز!$E12392)+G12392)-F12392,الحجز!$H12392),"")</f>
        <v/>
      </c>
      <c r="I12392" s="10" t="str">
        <f>IFERROR(VLOOKUP(D12392,Rooms[[الشقة]:[وصف]],4,FALSE),"")</f>
        <v/>
      </c>
      <c r="K12392" s="16" t="str">
        <f t="shared" si="387"/>
        <v/>
      </c>
    </row>
    <row r="12393" spans="2:11" x14ac:dyDescent="0.2">
      <c r="B12393" s="10" t="str">
        <f t="shared" si="386"/>
        <v/>
      </c>
      <c r="C12393" s="30"/>
      <c r="H12393" s="10" t="str">
        <f>IFERROR(IF(INDEX(Rooms[اعتماد القيمة],MATCH(الحجز!$D12393,Rooms[الشقة],0),1)&lt;=الحجز!$C12393,((INDEX(Rooms[القيمة],MATCH(الحجز!$D12393,Rooms[الشقة],0),1)*الحجز!$E12393)+G12393)-F12393,الحجز!$H12393),"")</f>
        <v/>
      </c>
      <c r="I12393" s="10" t="str">
        <f>IFERROR(VLOOKUP(D12393,Rooms[[الشقة]:[وصف]],4,FALSE),"")</f>
        <v/>
      </c>
      <c r="K12393" s="16" t="str">
        <f t="shared" si="387"/>
        <v/>
      </c>
    </row>
    <row r="12394" spans="2:11" x14ac:dyDescent="0.2">
      <c r="B12394" s="10" t="str">
        <f t="shared" si="386"/>
        <v/>
      </c>
      <c r="C12394" s="30"/>
      <c r="H12394" s="10" t="str">
        <f>IFERROR(IF(INDEX(Rooms[اعتماد القيمة],MATCH(الحجز!$D12394,Rooms[الشقة],0),1)&lt;=الحجز!$C12394,((INDEX(Rooms[القيمة],MATCH(الحجز!$D12394,Rooms[الشقة],0),1)*الحجز!$E12394)+G12394)-F12394,الحجز!$H12394),"")</f>
        <v/>
      </c>
      <c r="I12394" s="10" t="str">
        <f>IFERROR(VLOOKUP(D12394,Rooms[[الشقة]:[وصف]],4,FALSE),"")</f>
        <v/>
      </c>
      <c r="K12394" s="16" t="str">
        <f t="shared" si="387"/>
        <v/>
      </c>
    </row>
    <row r="12395" spans="2:11" x14ac:dyDescent="0.2">
      <c r="B12395" s="10" t="str">
        <f t="shared" si="386"/>
        <v/>
      </c>
      <c r="C12395" s="30"/>
      <c r="H12395" s="10" t="str">
        <f>IFERROR(IF(INDEX(Rooms[اعتماد القيمة],MATCH(الحجز!$D12395,Rooms[الشقة],0),1)&lt;=الحجز!$C12395,((INDEX(Rooms[القيمة],MATCH(الحجز!$D12395,Rooms[الشقة],0),1)*الحجز!$E12395)+G12395)-F12395,الحجز!$H12395),"")</f>
        <v/>
      </c>
      <c r="I12395" s="10" t="str">
        <f>IFERROR(VLOOKUP(D12395,Rooms[[الشقة]:[وصف]],4,FALSE),"")</f>
        <v/>
      </c>
      <c r="K12395" s="16" t="str">
        <f t="shared" si="387"/>
        <v/>
      </c>
    </row>
    <row r="12396" spans="2:11" x14ac:dyDescent="0.2">
      <c r="B12396" s="10" t="str">
        <f t="shared" si="386"/>
        <v/>
      </c>
      <c r="C12396" s="30"/>
      <c r="H12396" s="10" t="str">
        <f>IFERROR(IF(INDEX(Rooms[اعتماد القيمة],MATCH(الحجز!$D12396,Rooms[الشقة],0),1)&lt;=الحجز!$C12396,((INDEX(Rooms[القيمة],MATCH(الحجز!$D12396,Rooms[الشقة],0),1)*الحجز!$E12396)+G12396)-F12396,الحجز!$H12396),"")</f>
        <v/>
      </c>
      <c r="I12396" s="10" t="str">
        <f>IFERROR(VLOOKUP(D12396,Rooms[[الشقة]:[وصف]],4,FALSE),"")</f>
        <v/>
      </c>
      <c r="K12396" s="16" t="str">
        <f t="shared" si="387"/>
        <v/>
      </c>
    </row>
    <row r="12397" spans="2:11" x14ac:dyDescent="0.2">
      <c r="B12397" s="10" t="str">
        <f t="shared" si="386"/>
        <v/>
      </c>
      <c r="C12397" s="30"/>
      <c r="H12397" s="10" t="str">
        <f>IFERROR(IF(INDEX(Rooms[اعتماد القيمة],MATCH(الحجز!$D12397,Rooms[الشقة],0),1)&lt;=الحجز!$C12397,((INDEX(Rooms[القيمة],MATCH(الحجز!$D12397,Rooms[الشقة],0),1)*الحجز!$E12397)+G12397)-F12397,الحجز!$H12397),"")</f>
        <v/>
      </c>
      <c r="I12397" s="10" t="str">
        <f>IFERROR(VLOOKUP(D12397,Rooms[[الشقة]:[وصف]],4,FALSE),"")</f>
        <v/>
      </c>
      <c r="K12397" s="16" t="str">
        <f t="shared" si="387"/>
        <v/>
      </c>
    </row>
    <row r="12398" spans="2:11" x14ac:dyDescent="0.2">
      <c r="B12398" s="10" t="str">
        <f t="shared" si="386"/>
        <v/>
      </c>
      <c r="C12398" s="30"/>
      <c r="H12398" s="10" t="str">
        <f>IFERROR(IF(INDEX(Rooms[اعتماد القيمة],MATCH(الحجز!$D12398,Rooms[الشقة],0),1)&lt;=الحجز!$C12398,((INDEX(Rooms[القيمة],MATCH(الحجز!$D12398,Rooms[الشقة],0),1)*الحجز!$E12398)+G12398)-F12398,الحجز!$H12398),"")</f>
        <v/>
      </c>
      <c r="I12398" s="10" t="str">
        <f>IFERROR(VLOOKUP(D12398,Rooms[[الشقة]:[وصف]],4,FALSE),"")</f>
        <v/>
      </c>
      <c r="K12398" s="16" t="str">
        <f t="shared" si="387"/>
        <v/>
      </c>
    </row>
    <row r="12399" spans="2:11" x14ac:dyDescent="0.2">
      <c r="B12399" s="10" t="str">
        <f t="shared" si="386"/>
        <v/>
      </c>
      <c r="C12399" s="30"/>
      <c r="H12399" s="10" t="str">
        <f>IFERROR(IF(INDEX(Rooms[اعتماد القيمة],MATCH(الحجز!$D12399,Rooms[الشقة],0),1)&lt;=الحجز!$C12399,((INDEX(Rooms[القيمة],MATCH(الحجز!$D12399,Rooms[الشقة],0),1)*الحجز!$E12399)+G12399)-F12399,الحجز!$H12399),"")</f>
        <v/>
      </c>
      <c r="I12399" s="10" t="str">
        <f>IFERROR(VLOOKUP(D12399,Rooms[[الشقة]:[وصف]],4,FALSE),"")</f>
        <v/>
      </c>
      <c r="K12399" s="16" t="str">
        <f t="shared" si="387"/>
        <v/>
      </c>
    </row>
    <row r="12400" spans="2:11" x14ac:dyDescent="0.2">
      <c r="B12400" s="10" t="str">
        <f t="shared" si="386"/>
        <v/>
      </c>
      <c r="C12400" s="30"/>
      <c r="H12400" s="10" t="str">
        <f>IFERROR(IF(INDEX(Rooms[اعتماد القيمة],MATCH(الحجز!$D12400,Rooms[الشقة],0),1)&lt;=الحجز!$C12400,((INDEX(Rooms[القيمة],MATCH(الحجز!$D12400,Rooms[الشقة],0),1)*الحجز!$E12400)+G12400)-F12400,الحجز!$H12400),"")</f>
        <v/>
      </c>
      <c r="I12400" s="10" t="str">
        <f>IFERROR(VLOOKUP(D12400,Rooms[[الشقة]:[وصف]],4,FALSE),"")</f>
        <v/>
      </c>
      <c r="K12400" s="16" t="str">
        <f t="shared" si="387"/>
        <v/>
      </c>
    </row>
    <row r="12401" spans="2:11" x14ac:dyDescent="0.2">
      <c r="B12401" s="10" t="str">
        <f t="shared" si="386"/>
        <v/>
      </c>
      <c r="C12401" s="30"/>
      <c r="H12401" s="10" t="str">
        <f>IFERROR(IF(INDEX(Rooms[اعتماد القيمة],MATCH(الحجز!$D12401,Rooms[الشقة],0),1)&lt;=الحجز!$C12401,((INDEX(Rooms[القيمة],MATCH(الحجز!$D12401,Rooms[الشقة],0),1)*الحجز!$E12401)+G12401)-F12401,الحجز!$H12401),"")</f>
        <v/>
      </c>
      <c r="I12401" s="10" t="str">
        <f>IFERROR(VLOOKUP(D12401,Rooms[[الشقة]:[وصف]],4,FALSE),"")</f>
        <v/>
      </c>
      <c r="K12401" s="16" t="str">
        <f t="shared" si="387"/>
        <v/>
      </c>
    </row>
    <row r="12402" spans="2:11" x14ac:dyDescent="0.2">
      <c r="B12402" s="10" t="str">
        <f t="shared" si="386"/>
        <v/>
      </c>
      <c r="C12402" s="30"/>
      <c r="H12402" s="10" t="str">
        <f>IFERROR(IF(INDEX(Rooms[اعتماد القيمة],MATCH(الحجز!$D12402,Rooms[الشقة],0),1)&lt;=الحجز!$C12402,((INDEX(Rooms[القيمة],MATCH(الحجز!$D12402,Rooms[الشقة],0),1)*الحجز!$E12402)+G12402)-F12402,الحجز!$H12402),"")</f>
        <v/>
      </c>
      <c r="I12402" s="10" t="str">
        <f>IFERROR(VLOOKUP(D12402,Rooms[[الشقة]:[وصف]],4,FALSE),"")</f>
        <v/>
      </c>
      <c r="K12402" s="16" t="str">
        <f t="shared" si="387"/>
        <v/>
      </c>
    </row>
    <row r="12403" spans="2:11" x14ac:dyDescent="0.2">
      <c r="B12403" s="10" t="str">
        <f t="shared" si="386"/>
        <v/>
      </c>
      <c r="C12403" s="30"/>
      <c r="H12403" s="10" t="str">
        <f>IFERROR(IF(INDEX(Rooms[اعتماد القيمة],MATCH(الحجز!$D12403,Rooms[الشقة],0),1)&lt;=الحجز!$C12403,((INDEX(Rooms[القيمة],MATCH(الحجز!$D12403,Rooms[الشقة],0),1)*الحجز!$E12403)+G12403)-F12403,الحجز!$H12403),"")</f>
        <v/>
      </c>
      <c r="I12403" s="10" t="str">
        <f>IFERROR(VLOOKUP(D12403,Rooms[[الشقة]:[وصف]],4,FALSE),"")</f>
        <v/>
      </c>
      <c r="K12403" s="16" t="str">
        <f t="shared" si="387"/>
        <v/>
      </c>
    </row>
    <row r="12404" spans="2:11" x14ac:dyDescent="0.2">
      <c r="B12404" s="10" t="str">
        <f t="shared" si="386"/>
        <v/>
      </c>
      <c r="C12404" s="30"/>
      <c r="H12404" s="10" t="str">
        <f>IFERROR(IF(INDEX(Rooms[اعتماد القيمة],MATCH(الحجز!$D12404,Rooms[الشقة],0),1)&lt;=الحجز!$C12404,((INDEX(Rooms[القيمة],MATCH(الحجز!$D12404,Rooms[الشقة],0),1)*الحجز!$E12404)+G12404)-F12404,الحجز!$H12404),"")</f>
        <v/>
      </c>
      <c r="I12404" s="10" t="str">
        <f>IFERROR(VLOOKUP(D12404,Rooms[[الشقة]:[وصف]],4,FALSE),"")</f>
        <v/>
      </c>
      <c r="K12404" s="16" t="str">
        <f t="shared" si="387"/>
        <v/>
      </c>
    </row>
    <row r="12405" spans="2:11" x14ac:dyDescent="0.2">
      <c r="B12405" s="10" t="str">
        <f t="shared" si="386"/>
        <v/>
      </c>
      <c r="C12405" s="30"/>
      <c r="H12405" s="10" t="str">
        <f>IFERROR(IF(INDEX(Rooms[اعتماد القيمة],MATCH(الحجز!$D12405,Rooms[الشقة],0),1)&lt;=الحجز!$C12405,((INDEX(Rooms[القيمة],MATCH(الحجز!$D12405,Rooms[الشقة],0),1)*الحجز!$E12405)+G12405)-F12405,الحجز!$H12405),"")</f>
        <v/>
      </c>
      <c r="I12405" s="10" t="str">
        <f>IFERROR(VLOOKUP(D12405,Rooms[[الشقة]:[وصف]],4,FALSE),"")</f>
        <v/>
      </c>
      <c r="K12405" s="16" t="str">
        <f t="shared" si="387"/>
        <v/>
      </c>
    </row>
    <row r="12406" spans="2:11" x14ac:dyDescent="0.2">
      <c r="B12406" s="10" t="str">
        <f t="shared" si="386"/>
        <v/>
      </c>
      <c r="C12406" s="30"/>
      <c r="H12406" s="10" t="str">
        <f>IFERROR(IF(INDEX(Rooms[اعتماد القيمة],MATCH(الحجز!$D12406,Rooms[الشقة],0),1)&lt;=الحجز!$C12406,((INDEX(Rooms[القيمة],MATCH(الحجز!$D12406,Rooms[الشقة],0),1)*الحجز!$E12406)+G12406)-F12406,الحجز!$H12406),"")</f>
        <v/>
      </c>
      <c r="I12406" s="10" t="str">
        <f>IFERROR(VLOOKUP(D12406,Rooms[[الشقة]:[وصف]],4,FALSE),"")</f>
        <v/>
      </c>
      <c r="K12406" s="16" t="str">
        <f t="shared" si="387"/>
        <v/>
      </c>
    </row>
    <row r="12407" spans="2:11" x14ac:dyDescent="0.2">
      <c r="B12407" s="10" t="str">
        <f t="shared" si="386"/>
        <v/>
      </c>
      <c r="C12407" s="30"/>
      <c r="H12407" s="10" t="str">
        <f>IFERROR(IF(INDEX(Rooms[اعتماد القيمة],MATCH(الحجز!$D12407,Rooms[الشقة],0),1)&lt;=الحجز!$C12407,((INDEX(Rooms[القيمة],MATCH(الحجز!$D12407,Rooms[الشقة],0),1)*الحجز!$E12407)+G12407)-F12407,الحجز!$H12407),"")</f>
        <v/>
      </c>
      <c r="I12407" s="10" t="str">
        <f>IFERROR(VLOOKUP(D12407,Rooms[[الشقة]:[وصف]],4,FALSE),"")</f>
        <v/>
      </c>
      <c r="K12407" s="16" t="str">
        <f t="shared" si="387"/>
        <v/>
      </c>
    </row>
    <row r="12408" spans="2:11" x14ac:dyDescent="0.2">
      <c r="B12408" s="10" t="str">
        <f t="shared" si="386"/>
        <v/>
      </c>
      <c r="C12408" s="30"/>
      <c r="H12408" s="10" t="str">
        <f>IFERROR(IF(INDEX(Rooms[اعتماد القيمة],MATCH(الحجز!$D12408,Rooms[الشقة],0),1)&lt;=الحجز!$C12408,((INDEX(Rooms[القيمة],MATCH(الحجز!$D12408,Rooms[الشقة],0),1)*الحجز!$E12408)+G12408)-F12408,الحجز!$H12408),"")</f>
        <v/>
      </c>
      <c r="I12408" s="10" t="str">
        <f>IFERROR(VLOOKUP(D12408,Rooms[[الشقة]:[وصف]],4,FALSE),"")</f>
        <v/>
      </c>
      <c r="K12408" s="16" t="str">
        <f t="shared" si="387"/>
        <v/>
      </c>
    </row>
    <row r="12409" spans="2:11" x14ac:dyDescent="0.2">
      <c r="B12409" s="10" t="str">
        <f t="shared" si="386"/>
        <v/>
      </c>
      <c r="C12409" s="30"/>
      <c r="H12409" s="10" t="str">
        <f>IFERROR(IF(INDEX(Rooms[اعتماد القيمة],MATCH(الحجز!$D12409,Rooms[الشقة],0),1)&lt;=الحجز!$C12409,((INDEX(Rooms[القيمة],MATCH(الحجز!$D12409,Rooms[الشقة],0),1)*الحجز!$E12409)+G12409)-F12409,الحجز!$H12409),"")</f>
        <v/>
      </c>
      <c r="I12409" s="10" t="str">
        <f>IFERROR(VLOOKUP(D12409,Rooms[[الشقة]:[وصف]],4,FALSE),"")</f>
        <v/>
      </c>
      <c r="K12409" s="16" t="str">
        <f t="shared" si="387"/>
        <v/>
      </c>
    </row>
    <row r="12410" spans="2:11" x14ac:dyDescent="0.2">
      <c r="B12410" s="10" t="str">
        <f t="shared" si="386"/>
        <v/>
      </c>
      <c r="C12410" s="30"/>
      <c r="H12410" s="10" t="str">
        <f>IFERROR(IF(INDEX(Rooms[اعتماد القيمة],MATCH(الحجز!$D12410,Rooms[الشقة],0),1)&lt;=الحجز!$C12410,((INDEX(Rooms[القيمة],MATCH(الحجز!$D12410,Rooms[الشقة],0),1)*الحجز!$E12410)+G12410)-F12410,الحجز!$H12410),"")</f>
        <v/>
      </c>
      <c r="I12410" s="10" t="str">
        <f>IFERROR(VLOOKUP(D12410,Rooms[[الشقة]:[وصف]],4,FALSE),"")</f>
        <v/>
      </c>
      <c r="K12410" s="16" t="str">
        <f t="shared" si="387"/>
        <v/>
      </c>
    </row>
    <row r="12411" spans="2:11" x14ac:dyDescent="0.2">
      <c r="B12411" s="10" t="str">
        <f t="shared" si="386"/>
        <v/>
      </c>
      <c r="C12411" s="30"/>
      <c r="H12411" s="10" t="str">
        <f>IFERROR(IF(INDEX(Rooms[اعتماد القيمة],MATCH(الحجز!$D12411,Rooms[الشقة],0),1)&lt;=الحجز!$C12411,((INDEX(Rooms[القيمة],MATCH(الحجز!$D12411,Rooms[الشقة],0),1)*الحجز!$E12411)+G12411)-F12411,الحجز!$H12411),"")</f>
        <v/>
      </c>
      <c r="I12411" s="10" t="str">
        <f>IFERROR(VLOOKUP(D12411,Rooms[[الشقة]:[وصف]],4,FALSE),"")</f>
        <v/>
      </c>
      <c r="K12411" s="16" t="str">
        <f t="shared" si="387"/>
        <v/>
      </c>
    </row>
    <row r="12412" spans="2:11" x14ac:dyDescent="0.2">
      <c r="B12412" s="10" t="str">
        <f t="shared" si="386"/>
        <v/>
      </c>
      <c r="C12412" s="30"/>
      <c r="H12412" s="10" t="str">
        <f>IFERROR(IF(INDEX(Rooms[اعتماد القيمة],MATCH(الحجز!$D12412,Rooms[الشقة],0),1)&lt;=الحجز!$C12412,((INDEX(Rooms[القيمة],MATCH(الحجز!$D12412,Rooms[الشقة],0),1)*الحجز!$E12412)+G12412)-F12412,الحجز!$H12412),"")</f>
        <v/>
      </c>
      <c r="I12412" s="10" t="str">
        <f>IFERROR(VLOOKUP(D12412,Rooms[[الشقة]:[وصف]],4,FALSE),"")</f>
        <v/>
      </c>
      <c r="K12412" s="16" t="str">
        <f t="shared" si="387"/>
        <v/>
      </c>
    </row>
    <row r="12413" spans="2:11" x14ac:dyDescent="0.2">
      <c r="B12413" s="10" t="str">
        <f t="shared" si="386"/>
        <v/>
      </c>
      <c r="C12413" s="30"/>
      <c r="H12413" s="10" t="str">
        <f>IFERROR(IF(INDEX(Rooms[اعتماد القيمة],MATCH(الحجز!$D12413,Rooms[الشقة],0),1)&lt;=الحجز!$C12413,((INDEX(Rooms[القيمة],MATCH(الحجز!$D12413,Rooms[الشقة],0),1)*الحجز!$E12413)+G12413)-F12413,الحجز!$H12413),"")</f>
        <v/>
      </c>
      <c r="I12413" s="10" t="str">
        <f>IFERROR(VLOOKUP(D12413,Rooms[[الشقة]:[وصف]],4,FALSE),"")</f>
        <v/>
      </c>
      <c r="K12413" s="16" t="str">
        <f t="shared" si="387"/>
        <v/>
      </c>
    </row>
    <row r="12414" spans="2:11" x14ac:dyDescent="0.2">
      <c r="B12414" s="10" t="str">
        <f t="shared" si="386"/>
        <v/>
      </c>
      <c r="C12414" s="30"/>
      <c r="H12414" s="10" t="str">
        <f>IFERROR(IF(INDEX(Rooms[اعتماد القيمة],MATCH(الحجز!$D12414,Rooms[الشقة],0),1)&lt;=الحجز!$C12414,((INDEX(Rooms[القيمة],MATCH(الحجز!$D12414,Rooms[الشقة],0),1)*الحجز!$E12414)+G12414)-F12414,الحجز!$H12414),"")</f>
        <v/>
      </c>
      <c r="I12414" s="10" t="str">
        <f>IFERROR(VLOOKUP(D12414,Rooms[[الشقة]:[وصف]],4,FALSE),"")</f>
        <v/>
      </c>
      <c r="K12414" s="16" t="str">
        <f t="shared" si="387"/>
        <v/>
      </c>
    </row>
    <row r="12415" spans="2:11" x14ac:dyDescent="0.2">
      <c r="B12415" s="10" t="str">
        <f t="shared" si="386"/>
        <v/>
      </c>
      <c r="C12415" s="30"/>
      <c r="H12415" s="10" t="str">
        <f>IFERROR(IF(INDEX(Rooms[اعتماد القيمة],MATCH(الحجز!$D12415,Rooms[الشقة],0),1)&lt;=الحجز!$C12415,((INDEX(Rooms[القيمة],MATCH(الحجز!$D12415,Rooms[الشقة],0),1)*الحجز!$E12415)+G12415)-F12415,الحجز!$H12415),"")</f>
        <v/>
      </c>
      <c r="I12415" s="10" t="str">
        <f>IFERROR(VLOOKUP(D12415,Rooms[[الشقة]:[وصف]],4,FALSE),"")</f>
        <v/>
      </c>
      <c r="K12415" s="16" t="str">
        <f t="shared" si="387"/>
        <v/>
      </c>
    </row>
    <row r="12416" spans="2:11" x14ac:dyDescent="0.2">
      <c r="B12416" s="10" t="str">
        <f t="shared" si="386"/>
        <v/>
      </c>
      <c r="C12416" s="30"/>
      <c r="H12416" s="10" t="str">
        <f>IFERROR(IF(INDEX(Rooms[اعتماد القيمة],MATCH(الحجز!$D12416,Rooms[الشقة],0),1)&lt;=الحجز!$C12416,((INDEX(Rooms[القيمة],MATCH(الحجز!$D12416,Rooms[الشقة],0),1)*الحجز!$E12416)+G12416)-F12416,الحجز!$H12416),"")</f>
        <v/>
      </c>
      <c r="I12416" s="10" t="str">
        <f>IFERROR(VLOOKUP(D12416,Rooms[[الشقة]:[وصف]],4,FALSE),"")</f>
        <v/>
      </c>
      <c r="K12416" s="16" t="str">
        <f t="shared" si="387"/>
        <v/>
      </c>
    </row>
    <row r="12417" spans="2:11" x14ac:dyDescent="0.2">
      <c r="B12417" s="10" t="str">
        <f t="shared" si="386"/>
        <v/>
      </c>
      <c r="C12417" s="30"/>
      <c r="H12417" s="10" t="str">
        <f>IFERROR(IF(INDEX(Rooms[اعتماد القيمة],MATCH(الحجز!$D12417,Rooms[الشقة],0),1)&lt;=الحجز!$C12417,((INDEX(Rooms[القيمة],MATCH(الحجز!$D12417,Rooms[الشقة],0),1)*الحجز!$E12417)+G12417)-F12417,الحجز!$H12417),"")</f>
        <v/>
      </c>
      <c r="I12417" s="10" t="str">
        <f>IFERROR(VLOOKUP(D12417,Rooms[[الشقة]:[وصف]],4,FALSE),"")</f>
        <v/>
      </c>
      <c r="K12417" s="16" t="str">
        <f t="shared" si="387"/>
        <v/>
      </c>
    </row>
    <row r="12418" spans="2:11" x14ac:dyDescent="0.2">
      <c r="B12418" s="10" t="str">
        <f t="shared" si="386"/>
        <v/>
      </c>
      <c r="C12418" s="30"/>
      <c r="H12418" s="10" t="str">
        <f>IFERROR(IF(INDEX(Rooms[اعتماد القيمة],MATCH(الحجز!$D12418,Rooms[الشقة],0),1)&lt;=الحجز!$C12418,((INDEX(Rooms[القيمة],MATCH(الحجز!$D12418,Rooms[الشقة],0),1)*الحجز!$E12418)+G12418)-F12418,الحجز!$H12418),"")</f>
        <v/>
      </c>
      <c r="I12418" s="10" t="str">
        <f>IFERROR(VLOOKUP(D12418,Rooms[[الشقة]:[وصف]],4,FALSE),"")</f>
        <v/>
      </c>
      <c r="K12418" s="16" t="str">
        <f t="shared" si="387"/>
        <v/>
      </c>
    </row>
    <row r="12419" spans="2:11" x14ac:dyDescent="0.2">
      <c r="B12419" s="10" t="str">
        <f t="shared" si="386"/>
        <v/>
      </c>
      <c r="C12419" s="30"/>
      <c r="H12419" s="10" t="str">
        <f>IFERROR(IF(INDEX(Rooms[اعتماد القيمة],MATCH(الحجز!$D12419,Rooms[الشقة],0),1)&lt;=الحجز!$C12419,((INDEX(Rooms[القيمة],MATCH(الحجز!$D12419,Rooms[الشقة],0),1)*الحجز!$E12419)+G12419)-F12419,الحجز!$H12419),"")</f>
        <v/>
      </c>
      <c r="I12419" s="10" t="str">
        <f>IFERROR(VLOOKUP(D12419,Rooms[[الشقة]:[وصف]],4,FALSE),"")</f>
        <v/>
      </c>
      <c r="K12419" s="16" t="str">
        <f t="shared" si="387"/>
        <v/>
      </c>
    </row>
    <row r="12420" spans="2:11" x14ac:dyDescent="0.2">
      <c r="B12420" s="10" t="str">
        <f t="shared" si="386"/>
        <v/>
      </c>
      <c r="C12420" s="30"/>
      <c r="H12420" s="10" t="str">
        <f>IFERROR(IF(INDEX(Rooms[اعتماد القيمة],MATCH(الحجز!$D12420,Rooms[الشقة],0),1)&lt;=الحجز!$C12420,((INDEX(Rooms[القيمة],MATCH(الحجز!$D12420,Rooms[الشقة],0),1)*الحجز!$E12420)+G12420)-F12420,الحجز!$H12420),"")</f>
        <v/>
      </c>
      <c r="I12420" s="10" t="str">
        <f>IFERROR(VLOOKUP(D12420,Rooms[[الشقة]:[وصف]],4,FALSE),"")</f>
        <v/>
      </c>
      <c r="K12420" s="16" t="str">
        <f t="shared" si="387"/>
        <v/>
      </c>
    </row>
    <row r="12421" spans="2:11" x14ac:dyDescent="0.2">
      <c r="B12421" s="10" t="str">
        <f t="shared" ref="B12421:B12484" si="388">IF(C12421&lt;&gt;"",ROW(A12418),"")</f>
        <v/>
      </c>
      <c r="C12421" s="30"/>
      <c r="H12421" s="10" t="str">
        <f>IFERROR(IF(INDEX(Rooms[اعتماد القيمة],MATCH(الحجز!$D12421,Rooms[الشقة],0),1)&lt;=الحجز!$C12421,((INDEX(Rooms[القيمة],MATCH(الحجز!$D12421,Rooms[الشقة],0),1)*الحجز!$E12421)+G12421)-F12421,الحجز!$H12421),"")</f>
        <v/>
      </c>
      <c r="I12421" s="10" t="str">
        <f>IFERROR(VLOOKUP(D12421,Rooms[[الشقة]:[وصف]],4,FALSE),"")</f>
        <v/>
      </c>
      <c r="K12421" s="16" t="str">
        <f t="shared" ref="K12421:K12484" si="389">IF(AND(E12421="",C12421=""),"",C12421+(IF(E12421&lt;1,E12421,(E12421-1))))</f>
        <v/>
      </c>
    </row>
    <row r="12422" spans="2:11" x14ac:dyDescent="0.2">
      <c r="B12422" s="10" t="str">
        <f t="shared" si="388"/>
        <v/>
      </c>
      <c r="C12422" s="30"/>
      <c r="H12422" s="10" t="str">
        <f>IFERROR(IF(INDEX(Rooms[اعتماد القيمة],MATCH(الحجز!$D12422,Rooms[الشقة],0),1)&lt;=الحجز!$C12422,((INDEX(Rooms[القيمة],MATCH(الحجز!$D12422,Rooms[الشقة],0),1)*الحجز!$E12422)+G12422)-F12422,الحجز!$H12422),"")</f>
        <v/>
      </c>
      <c r="I12422" s="10" t="str">
        <f>IFERROR(VLOOKUP(D12422,Rooms[[الشقة]:[وصف]],4,FALSE),"")</f>
        <v/>
      </c>
      <c r="K12422" s="16" t="str">
        <f t="shared" si="389"/>
        <v/>
      </c>
    </row>
    <row r="12423" spans="2:11" x14ac:dyDescent="0.2">
      <c r="B12423" s="10" t="str">
        <f t="shared" si="388"/>
        <v/>
      </c>
      <c r="C12423" s="30"/>
      <c r="H12423" s="10" t="str">
        <f>IFERROR(IF(INDEX(Rooms[اعتماد القيمة],MATCH(الحجز!$D12423,Rooms[الشقة],0),1)&lt;=الحجز!$C12423,((INDEX(Rooms[القيمة],MATCH(الحجز!$D12423,Rooms[الشقة],0),1)*الحجز!$E12423)+G12423)-F12423,الحجز!$H12423),"")</f>
        <v/>
      </c>
      <c r="I12423" s="10" t="str">
        <f>IFERROR(VLOOKUP(D12423,Rooms[[الشقة]:[وصف]],4,FALSE),"")</f>
        <v/>
      </c>
      <c r="K12423" s="16" t="str">
        <f t="shared" si="389"/>
        <v/>
      </c>
    </row>
    <row r="12424" spans="2:11" x14ac:dyDescent="0.2">
      <c r="B12424" s="10" t="str">
        <f t="shared" si="388"/>
        <v/>
      </c>
      <c r="C12424" s="30"/>
      <c r="H12424" s="10" t="str">
        <f>IFERROR(IF(INDEX(Rooms[اعتماد القيمة],MATCH(الحجز!$D12424,Rooms[الشقة],0),1)&lt;=الحجز!$C12424,((INDEX(Rooms[القيمة],MATCH(الحجز!$D12424,Rooms[الشقة],0),1)*الحجز!$E12424)+G12424)-F12424,الحجز!$H12424),"")</f>
        <v/>
      </c>
      <c r="I12424" s="10" t="str">
        <f>IFERROR(VLOOKUP(D12424,Rooms[[الشقة]:[وصف]],4,FALSE),"")</f>
        <v/>
      </c>
      <c r="K12424" s="16" t="str">
        <f t="shared" si="389"/>
        <v/>
      </c>
    </row>
    <row r="12425" spans="2:11" x14ac:dyDescent="0.2">
      <c r="B12425" s="10" t="str">
        <f t="shared" si="388"/>
        <v/>
      </c>
      <c r="C12425" s="30"/>
      <c r="H12425" s="10" t="str">
        <f>IFERROR(IF(INDEX(Rooms[اعتماد القيمة],MATCH(الحجز!$D12425,Rooms[الشقة],0),1)&lt;=الحجز!$C12425,((INDEX(Rooms[القيمة],MATCH(الحجز!$D12425,Rooms[الشقة],0),1)*الحجز!$E12425)+G12425)-F12425,الحجز!$H12425),"")</f>
        <v/>
      </c>
      <c r="I12425" s="10" t="str">
        <f>IFERROR(VLOOKUP(D12425,Rooms[[الشقة]:[وصف]],4,FALSE),"")</f>
        <v/>
      </c>
      <c r="K12425" s="16" t="str">
        <f t="shared" si="389"/>
        <v/>
      </c>
    </row>
    <row r="12426" spans="2:11" x14ac:dyDescent="0.2">
      <c r="B12426" s="10" t="str">
        <f t="shared" si="388"/>
        <v/>
      </c>
      <c r="C12426" s="30"/>
      <c r="H12426" s="10" t="str">
        <f>IFERROR(IF(INDEX(Rooms[اعتماد القيمة],MATCH(الحجز!$D12426,Rooms[الشقة],0),1)&lt;=الحجز!$C12426,((INDEX(Rooms[القيمة],MATCH(الحجز!$D12426,Rooms[الشقة],0),1)*الحجز!$E12426)+G12426)-F12426,الحجز!$H12426),"")</f>
        <v/>
      </c>
      <c r="I12426" s="10" t="str">
        <f>IFERROR(VLOOKUP(D12426,Rooms[[الشقة]:[وصف]],4,FALSE),"")</f>
        <v/>
      </c>
      <c r="K12426" s="16" t="str">
        <f t="shared" si="389"/>
        <v/>
      </c>
    </row>
    <row r="12427" spans="2:11" x14ac:dyDescent="0.2">
      <c r="B12427" s="10" t="str">
        <f t="shared" si="388"/>
        <v/>
      </c>
      <c r="C12427" s="30"/>
      <c r="H12427" s="10" t="str">
        <f>IFERROR(IF(INDEX(Rooms[اعتماد القيمة],MATCH(الحجز!$D12427,Rooms[الشقة],0),1)&lt;=الحجز!$C12427,((INDEX(Rooms[القيمة],MATCH(الحجز!$D12427,Rooms[الشقة],0),1)*الحجز!$E12427)+G12427)-F12427,الحجز!$H12427),"")</f>
        <v/>
      </c>
      <c r="I12427" s="10" t="str">
        <f>IFERROR(VLOOKUP(D12427,Rooms[[الشقة]:[وصف]],4,FALSE),"")</f>
        <v/>
      </c>
      <c r="K12427" s="16" t="str">
        <f t="shared" si="389"/>
        <v/>
      </c>
    </row>
    <row r="12428" spans="2:11" x14ac:dyDescent="0.2">
      <c r="B12428" s="10" t="str">
        <f t="shared" si="388"/>
        <v/>
      </c>
      <c r="C12428" s="30"/>
      <c r="H12428" s="10" t="str">
        <f>IFERROR(IF(INDEX(Rooms[اعتماد القيمة],MATCH(الحجز!$D12428,Rooms[الشقة],0),1)&lt;=الحجز!$C12428,((INDEX(Rooms[القيمة],MATCH(الحجز!$D12428,Rooms[الشقة],0),1)*الحجز!$E12428)+G12428)-F12428,الحجز!$H12428),"")</f>
        <v/>
      </c>
      <c r="I12428" s="10" t="str">
        <f>IFERROR(VLOOKUP(D12428,Rooms[[الشقة]:[وصف]],4,FALSE),"")</f>
        <v/>
      </c>
      <c r="K12428" s="16" t="str">
        <f t="shared" si="389"/>
        <v/>
      </c>
    </row>
    <row r="12429" spans="2:11" x14ac:dyDescent="0.2">
      <c r="B12429" s="10" t="str">
        <f t="shared" si="388"/>
        <v/>
      </c>
      <c r="C12429" s="30"/>
      <c r="H12429" s="10" t="str">
        <f>IFERROR(IF(INDEX(Rooms[اعتماد القيمة],MATCH(الحجز!$D12429,Rooms[الشقة],0),1)&lt;=الحجز!$C12429,((INDEX(Rooms[القيمة],MATCH(الحجز!$D12429,Rooms[الشقة],0),1)*الحجز!$E12429)+G12429)-F12429,الحجز!$H12429),"")</f>
        <v/>
      </c>
      <c r="I12429" s="10" t="str">
        <f>IFERROR(VLOOKUP(D12429,Rooms[[الشقة]:[وصف]],4,FALSE),"")</f>
        <v/>
      </c>
      <c r="K12429" s="16" t="str">
        <f t="shared" si="389"/>
        <v/>
      </c>
    </row>
    <row r="12430" spans="2:11" x14ac:dyDescent="0.2">
      <c r="B12430" s="10" t="str">
        <f t="shared" si="388"/>
        <v/>
      </c>
      <c r="C12430" s="30"/>
      <c r="H12430" s="10" t="str">
        <f>IFERROR(IF(INDEX(Rooms[اعتماد القيمة],MATCH(الحجز!$D12430,Rooms[الشقة],0),1)&lt;=الحجز!$C12430,((INDEX(Rooms[القيمة],MATCH(الحجز!$D12430,Rooms[الشقة],0),1)*الحجز!$E12430)+G12430)-F12430,الحجز!$H12430),"")</f>
        <v/>
      </c>
      <c r="I12430" s="10" t="str">
        <f>IFERROR(VLOOKUP(D12430,Rooms[[الشقة]:[وصف]],4,FALSE),"")</f>
        <v/>
      </c>
      <c r="K12430" s="16" t="str">
        <f t="shared" si="389"/>
        <v/>
      </c>
    </row>
    <row r="12431" spans="2:11" x14ac:dyDescent="0.2">
      <c r="B12431" s="10" t="str">
        <f t="shared" si="388"/>
        <v/>
      </c>
      <c r="C12431" s="30"/>
      <c r="H12431" s="10" t="str">
        <f>IFERROR(IF(INDEX(Rooms[اعتماد القيمة],MATCH(الحجز!$D12431,Rooms[الشقة],0),1)&lt;=الحجز!$C12431,((INDEX(Rooms[القيمة],MATCH(الحجز!$D12431,Rooms[الشقة],0),1)*الحجز!$E12431)+G12431)-F12431,الحجز!$H12431),"")</f>
        <v/>
      </c>
      <c r="I12431" s="10" t="str">
        <f>IFERROR(VLOOKUP(D12431,Rooms[[الشقة]:[وصف]],4,FALSE),"")</f>
        <v/>
      </c>
      <c r="K12431" s="16" t="str">
        <f t="shared" si="389"/>
        <v/>
      </c>
    </row>
    <row r="12432" spans="2:11" x14ac:dyDescent="0.2">
      <c r="B12432" s="10" t="str">
        <f t="shared" si="388"/>
        <v/>
      </c>
      <c r="C12432" s="30"/>
      <c r="H12432" s="10" t="str">
        <f>IFERROR(IF(INDEX(Rooms[اعتماد القيمة],MATCH(الحجز!$D12432,Rooms[الشقة],0),1)&lt;=الحجز!$C12432,((INDEX(Rooms[القيمة],MATCH(الحجز!$D12432,Rooms[الشقة],0),1)*الحجز!$E12432)+G12432)-F12432,الحجز!$H12432),"")</f>
        <v/>
      </c>
      <c r="I12432" s="10" t="str">
        <f>IFERROR(VLOOKUP(D12432,Rooms[[الشقة]:[وصف]],4,FALSE),"")</f>
        <v/>
      </c>
      <c r="K12432" s="16" t="str">
        <f t="shared" si="389"/>
        <v/>
      </c>
    </row>
    <row r="12433" spans="2:11" x14ac:dyDescent="0.2">
      <c r="B12433" s="10" t="str">
        <f t="shared" si="388"/>
        <v/>
      </c>
      <c r="C12433" s="30"/>
      <c r="H12433" s="10" t="str">
        <f>IFERROR(IF(INDEX(Rooms[اعتماد القيمة],MATCH(الحجز!$D12433,Rooms[الشقة],0),1)&lt;=الحجز!$C12433,((INDEX(Rooms[القيمة],MATCH(الحجز!$D12433,Rooms[الشقة],0),1)*الحجز!$E12433)+G12433)-F12433,الحجز!$H12433),"")</f>
        <v/>
      </c>
      <c r="I12433" s="10" t="str">
        <f>IFERROR(VLOOKUP(D12433,Rooms[[الشقة]:[وصف]],4,FALSE),"")</f>
        <v/>
      </c>
      <c r="K12433" s="16" t="str">
        <f t="shared" si="389"/>
        <v/>
      </c>
    </row>
    <row r="12434" spans="2:11" x14ac:dyDescent="0.2">
      <c r="B12434" s="10" t="str">
        <f t="shared" si="388"/>
        <v/>
      </c>
      <c r="C12434" s="30"/>
      <c r="H12434" s="10" t="str">
        <f>IFERROR(IF(INDEX(Rooms[اعتماد القيمة],MATCH(الحجز!$D12434,Rooms[الشقة],0),1)&lt;=الحجز!$C12434,((INDEX(Rooms[القيمة],MATCH(الحجز!$D12434,Rooms[الشقة],0),1)*الحجز!$E12434)+G12434)-F12434,الحجز!$H12434),"")</f>
        <v/>
      </c>
      <c r="I12434" s="10" t="str">
        <f>IFERROR(VLOOKUP(D12434,Rooms[[الشقة]:[وصف]],4,FALSE),"")</f>
        <v/>
      </c>
      <c r="K12434" s="16" t="str">
        <f t="shared" si="389"/>
        <v/>
      </c>
    </row>
    <row r="12435" spans="2:11" x14ac:dyDescent="0.2">
      <c r="B12435" s="10" t="str">
        <f t="shared" si="388"/>
        <v/>
      </c>
      <c r="C12435" s="30"/>
      <c r="H12435" s="10" t="str">
        <f>IFERROR(IF(INDEX(Rooms[اعتماد القيمة],MATCH(الحجز!$D12435,Rooms[الشقة],0),1)&lt;=الحجز!$C12435,((INDEX(Rooms[القيمة],MATCH(الحجز!$D12435,Rooms[الشقة],0),1)*الحجز!$E12435)+G12435)-F12435,الحجز!$H12435),"")</f>
        <v/>
      </c>
      <c r="I12435" s="10" t="str">
        <f>IFERROR(VLOOKUP(D12435,Rooms[[الشقة]:[وصف]],4,FALSE),"")</f>
        <v/>
      </c>
      <c r="K12435" s="16" t="str">
        <f t="shared" si="389"/>
        <v/>
      </c>
    </row>
    <row r="12436" spans="2:11" x14ac:dyDescent="0.2">
      <c r="B12436" s="10" t="str">
        <f t="shared" si="388"/>
        <v/>
      </c>
      <c r="C12436" s="30"/>
      <c r="H12436" s="10" t="str">
        <f>IFERROR(IF(INDEX(Rooms[اعتماد القيمة],MATCH(الحجز!$D12436,Rooms[الشقة],0),1)&lt;=الحجز!$C12436,((INDEX(Rooms[القيمة],MATCH(الحجز!$D12436,Rooms[الشقة],0),1)*الحجز!$E12436)+G12436)-F12436,الحجز!$H12436),"")</f>
        <v/>
      </c>
      <c r="I12436" s="10" t="str">
        <f>IFERROR(VLOOKUP(D12436,Rooms[[الشقة]:[وصف]],4,FALSE),"")</f>
        <v/>
      </c>
      <c r="K12436" s="16" t="str">
        <f t="shared" si="389"/>
        <v/>
      </c>
    </row>
    <row r="12437" spans="2:11" x14ac:dyDescent="0.2">
      <c r="B12437" s="10" t="str">
        <f t="shared" si="388"/>
        <v/>
      </c>
      <c r="C12437" s="30"/>
      <c r="H12437" s="10" t="str">
        <f>IFERROR(IF(INDEX(Rooms[اعتماد القيمة],MATCH(الحجز!$D12437,Rooms[الشقة],0),1)&lt;=الحجز!$C12437,((INDEX(Rooms[القيمة],MATCH(الحجز!$D12437,Rooms[الشقة],0),1)*الحجز!$E12437)+G12437)-F12437,الحجز!$H12437),"")</f>
        <v/>
      </c>
      <c r="I12437" s="10" t="str">
        <f>IFERROR(VLOOKUP(D12437,Rooms[[الشقة]:[وصف]],4,FALSE),"")</f>
        <v/>
      </c>
      <c r="K12437" s="16" t="str">
        <f t="shared" si="389"/>
        <v/>
      </c>
    </row>
    <row r="12438" spans="2:11" x14ac:dyDescent="0.2">
      <c r="B12438" s="10" t="str">
        <f t="shared" si="388"/>
        <v/>
      </c>
      <c r="C12438" s="30"/>
      <c r="H12438" s="10" t="str">
        <f>IFERROR(IF(INDEX(Rooms[اعتماد القيمة],MATCH(الحجز!$D12438,Rooms[الشقة],0),1)&lt;=الحجز!$C12438,((INDEX(Rooms[القيمة],MATCH(الحجز!$D12438,Rooms[الشقة],0),1)*الحجز!$E12438)+G12438)-F12438,الحجز!$H12438),"")</f>
        <v/>
      </c>
      <c r="I12438" s="10" t="str">
        <f>IFERROR(VLOOKUP(D12438,Rooms[[الشقة]:[وصف]],4,FALSE),"")</f>
        <v/>
      </c>
      <c r="K12438" s="16" t="str">
        <f t="shared" si="389"/>
        <v/>
      </c>
    </row>
    <row r="12439" spans="2:11" x14ac:dyDescent="0.2">
      <c r="B12439" s="10" t="str">
        <f t="shared" si="388"/>
        <v/>
      </c>
      <c r="C12439" s="30"/>
      <c r="H12439" s="10" t="str">
        <f>IFERROR(IF(INDEX(Rooms[اعتماد القيمة],MATCH(الحجز!$D12439,Rooms[الشقة],0),1)&lt;=الحجز!$C12439,((INDEX(Rooms[القيمة],MATCH(الحجز!$D12439,Rooms[الشقة],0),1)*الحجز!$E12439)+G12439)-F12439,الحجز!$H12439),"")</f>
        <v/>
      </c>
      <c r="I12439" s="10" t="str">
        <f>IFERROR(VLOOKUP(D12439,Rooms[[الشقة]:[وصف]],4,FALSE),"")</f>
        <v/>
      </c>
      <c r="K12439" s="16" t="str">
        <f t="shared" si="389"/>
        <v/>
      </c>
    </row>
    <row r="12440" spans="2:11" x14ac:dyDescent="0.2">
      <c r="B12440" s="10" t="str">
        <f t="shared" si="388"/>
        <v/>
      </c>
      <c r="C12440" s="30"/>
      <c r="H12440" s="10" t="str">
        <f>IFERROR(IF(INDEX(Rooms[اعتماد القيمة],MATCH(الحجز!$D12440,Rooms[الشقة],0),1)&lt;=الحجز!$C12440,((INDEX(Rooms[القيمة],MATCH(الحجز!$D12440,Rooms[الشقة],0),1)*الحجز!$E12440)+G12440)-F12440,الحجز!$H12440),"")</f>
        <v/>
      </c>
      <c r="I12440" s="10" t="str">
        <f>IFERROR(VLOOKUP(D12440,Rooms[[الشقة]:[وصف]],4,FALSE),"")</f>
        <v/>
      </c>
      <c r="K12440" s="16" t="str">
        <f t="shared" si="389"/>
        <v/>
      </c>
    </row>
    <row r="12441" spans="2:11" x14ac:dyDescent="0.2">
      <c r="B12441" s="10" t="str">
        <f t="shared" si="388"/>
        <v/>
      </c>
      <c r="C12441" s="30"/>
      <c r="H12441" s="10" t="str">
        <f>IFERROR(IF(INDEX(Rooms[اعتماد القيمة],MATCH(الحجز!$D12441,Rooms[الشقة],0),1)&lt;=الحجز!$C12441,((INDEX(Rooms[القيمة],MATCH(الحجز!$D12441,Rooms[الشقة],0),1)*الحجز!$E12441)+G12441)-F12441,الحجز!$H12441),"")</f>
        <v/>
      </c>
      <c r="I12441" s="10" t="str">
        <f>IFERROR(VLOOKUP(D12441,Rooms[[الشقة]:[وصف]],4,FALSE),"")</f>
        <v/>
      </c>
      <c r="K12441" s="16" t="str">
        <f t="shared" si="389"/>
        <v/>
      </c>
    </row>
    <row r="12442" spans="2:11" x14ac:dyDescent="0.2">
      <c r="B12442" s="10" t="str">
        <f t="shared" si="388"/>
        <v/>
      </c>
      <c r="C12442" s="30"/>
      <c r="H12442" s="10" t="str">
        <f>IFERROR(IF(INDEX(Rooms[اعتماد القيمة],MATCH(الحجز!$D12442,Rooms[الشقة],0),1)&lt;=الحجز!$C12442,((INDEX(Rooms[القيمة],MATCH(الحجز!$D12442,Rooms[الشقة],0),1)*الحجز!$E12442)+G12442)-F12442,الحجز!$H12442),"")</f>
        <v/>
      </c>
      <c r="I12442" s="10" t="str">
        <f>IFERROR(VLOOKUP(D12442,Rooms[[الشقة]:[وصف]],4,FALSE),"")</f>
        <v/>
      </c>
      <c r="K12442" s="16" t="str">
        <f t="shared" si="389"/>
        <v/>
      </c>
    </row>
    <row r="12443" spans="2:11" x14ac:dyDescent="0.2">
      <c r="B12443" s="10" t="str">
        <f t="shared" si="388"/>
        <v/>
      </c>
      <c r="C12443" s="30"/>
      <c r="H12443" s="10" t="str">
        <f>IFERROR(IF(INDEX(Rooms[اعتماد القيمة],MATCH(الحجز!$D12443,Rooms[الشقة],0),1)&lt;=الحجز!$C12443,((INDEX(Rooms[القيمة],MATCH(الحجز!$D12443,Rooms[الشقة],0),1)*الحجز!$E12443)+G12443)-F12443,الحجز!$H12443),"")</f>
        <v/>
      </c>
      <c r="I12443" s="10" t="str">
        <f>IFERROR(VLOOKUP(D12443,Rooms[[الشقة]:[وصف]],4,FALSE),"")</f>
        <v/>
      </c>
      <c r="K12443" s="16" t="str">
        <f t="shared" si="389"/>
        <v/>
      </c>
    </row>
    <row r="12444" spans="2:11" x14ac:dyDescent="0.2">
      <c r="B12444" s="10" t="str">
        <f t="shared" si="388"/>
        <v/>
      </c>
      <c r="C12444" s="30"/>
      <c r="H12444" s="10" t="str">
        <f>IFERROR(IF(INDEX(Rooms[اعتماد القيمة],MATCH(الحجز!$D12444,Rooms[الشقة],0),1)&lt;=الحجز!$C12444,((INDEX(Rooms[القيمة],MATCH(الحجز!$D12444,Rooms[الشقة],0),1)*الحجز!$E12444)+G12444)-F12444,الحجز!$H12444),"")</f>
        <v/>
      </c>
      <c r="I12444" s="10" t="str">
        <f>IFERROR(VLOOKUP(D12444,Rooms[[الشقة]:[وصف]],4,FALSE),"")</f>
        <v/>
      </c>
      <c r="K12444" s="16" t="str">
        <f t="shared" si="389"/>
        <v/>
      </c>
    </row>
    <row r="12445" spans="2:11" x14ac:dyDescent="0.2">
      <c r="B12445" s="10" t="str">
        <f t="shared" si="388"/>
        <v/>
      </c>
      <c r="C12445" s="30"/>
      <c r="H12445" s="10" t="str">
        <f>IFERROR(IF(INDEX(Rooms[اعتماد القيمة],MATCH(الحجز!$D12445,Rooms[الشقة],0),1)&lt;=الحجز!$C12445,((INDEX(Rooms[القيمة],MATCH(الحجز!$D12445,Rooms[الشقة],0),1)*الحجز!$E12445)+G12445)-F12445,الحجز!$H12445),"")</f>
        <v/>
      </c>
      <c r="I12445" s="10" t="str">
        <f>IFERROR(VLOOKUP(D12445,Rooms[[الشقة]:[وصف]],4,FALSE),"")</f>
        <v/>
      </c>
      <c r="K12445" s="16" t="str">
        <f t="shared" si="389"/>
        <v/>
      </c>
    </row>
    <row r="12446" spans="2:11" x14ac:dyDescent="0.2">
      <c r="B12446" s="10" t="str">
        <f t="shared" si="388"/>
        <v/>
      </c>
      <c r="C12446" s="30"/>
      <c r="H12446" s="10" t="str">
        <f>IFERROR(IF(INDEX(Rooms[اعتماد القيمة],MATCH(الحجز!$D12446,Rooms[الشقة],0),1)&lt;=الحجز!$C12446,((INDEX(Rooms[القيمة],MATCH(الحجز!$D12446,Rooms[الشقة],0),1)*الحجز!$E12446)+G12446)-F12446,الحجز!$H12446),"")</f>
        <v/>
      </c>
      <c r="I12446" s="10" t="str">
        <f>IFERROR(VLOOKUP(D12446,Rooms[[الشقة]:[وصف]],4,FALSE),"")</f>
        <v/>
      </c>
      <c r="K12446" s="16" t="str">
        <f t="shared" si="389"/>
        <v/>
      </c>
    </row>
    <row r="12447" spans="2:11" x14ac:dyDescent="0.2">
      <c r="B12447" s="10" t="str">
        <f t="shared" si="388"/>
        <v/>
      </c>
      <c r="C12447" s="30"/>
      <c r="H12447" s="10" t="str">
        <f>IFERROR(IF(INDEX(Rooms[اعتماد القيمة],MATCH(الحجز!$D12447,Rooms[الشقة],0),1)&lt;=الحجز!$C12447,((INDEX(Rooms[القيمة],MATCH(الحجز!$D12447,Rooms[الشقة],0),1)*الحجز!$E12447)+G12447)-F12447,الحجز!$H12447),"")</f>
        <v/>
      </c>
      <c r="I12447" s="10" t="str">
        <f>IFERROR(VLOOKUP(D12447,Rooms[[الشقة]:[وصف]],4,FALSE),"")</f>
        <v/>
      </c>
      <c r="K12447" s="16" t="str">
        <f t="shared" si="389"/>
        <v/>
      </c>
    </row>
    <row r="12448" spans="2:11" x14ac:dyDescent="0.2">
      <c r="B12448" s="10" t="str">
        <f t="shared" si="388"/>
        <v/>
      </c>
      <c r="C12448" s="30"/>
      <c r="H12448" s="10" t="str">
        <f>IFERROR(IF(INDEX(Rooms[اعتماد القيمة],MATCH(الحجز!$D12448,Rooms[الشقة],0),1)&lt;=الحجز!$C12448,((INDEX(Rooms[القيمة],MATCH(الحجز!$D12448,Rooms[الشقة],0),1)*الحجز!$E12448)+G12448)-F12448,الحجز!$H12448),"")</f>
        <v/>
      </c>
      <c r="I12448" s="10" t="str">
        <f>IFERROR(VLOOKUP(D12448,Rooms[[الشقة]:[وصف]],4,FALSE),"")</f>
        <v/>
      </c>
      <c r="K12448" s="16" t="str">
        <f t="shared" si="389"/>
        <v/>
      </c>
    </row>
    <row r="12449" spans="2:11" x14ac:dyDescent="0.2">
      <c r="B12449" s="10" t="str">
        <f t="shared" si="388"/>
        <v/>
      </c>
      <c r="C12449" s="30"/>
      <c r="H12449" s="10" t="str">
        <f>IFERROR(IF(INDEX(Rooms[اعتماد القيمة],MATCH(الحجز!$D12449,Rooms[الشقة],0),1)&lt;=الحجز!$C12449,((INDEX(Rooms[القيمة],MATCH(الحجز!$D12449,Rooms[الشقة],0),1)*الحجز!$E12449)+G12449)-F12449,الحجز!$H12449),"")</f>
        <v/>
      </c>
      <c r="I12449" s="10" t="str">
        <f>IFERROR(VLOOKUP(D12449,Rooms[[الشقة]:[وصف]],4,FALSE),"")</f>
        <v/>
      </c>
      <c r="K12449" s="16" t="str">
        <f t="shared" si="389"/>
        <v/>
      </c>
    </row>
    <row r="12450" spans="2:11" x14ac:dyDescent="0.2">
      <c r="B12450" s="10" t="str">
        <f t="shared" si="388"/>
        <v/>
      </c>
      <c r="C12450" s="30"/>
      <c r="H12450" s="10" t="str">
        <f>IFERROR(IF(INDEX(Rooms[اعتماد القيمة],MATCH(الحجز!$D12450,Rooms[الشقة],0),1)&lt;=الحجز!$C12450,((INDEX(Rooms[القيمة],MATCH(الحجز!$D12450,Rooms[الشقة],0),1)*الحجز!$E12450)+G12450)-F12450,الحجز!$H12450),"")</f>
        <v/>
      </c>
      <c r="I12450" s="10" t="str">
        <f>IFERROR(VLOOKUP(D12450,Rooms[[الشقة]:[وصف]],4,FALSE),"")</f>
        <v/>
      </c>
      <c r="K12450" s="16" t="str">
        <f t="shared" si="389"/>
        <v/>
      </c>
    </row>
    <row r="12451" spans="2:11" x14ac:dyDescent="0.2">
      <c r="B12451" s="10" t="str">
        <f t="shared" si="388"/>
        <v/>
      </c>
      <c r="C12451" s="30"/>
      <c r="H12451" s="10" t="str">
        <f>IFERROR(IF(INDEX(Rooms[اعتماد القيمة],MATCH(الحجز!$D12451,Rooms[الشقة],0),1)&lt;=الحجز!$C12451,((INDEX(Rooms[القيمة],MATCH(الحجز!$D12451,Rooms[الشقة],0),1)*الحجز!$E12451)+G12451)-F12451,الحجز!$H12451),"")</f>
        <v/>
      </c>
      <c r="I12451" s="10" t="str">
        <f>IFERROR(VLOOKUP(D12451,Rooms[[الشقة]:[وصف]],4,FALSE),"")</f>
        <v/>
      </c>
      <c r="K12451" s="16" t="str">
        <f t="shared" si="389"/>
        <v/>
      </c>
    </row>
    <row r="12452" spans="2:11" x14ac:dyDescent="0.2">
      <c r="B12452" s="10" t="str">
        <f t="shared" si="388"/>
        <v/>
      </c>
      <c r="C12452" s="30"/>
      <c r="H12452" s="10" t="str">
        <f>IFERROR(IF(INDEX(Rooms[اعتماد القيمة],MATCH(الحجز!$D12452,Rooms[الشقة],0),1)&lt;=الحجز!$C12452,((INDEX(Rooms[القيمة],MATCH(الحجز!$D12452,Rooms[الشقة],0),1)*الحجز!$E12452)+G12452)-F12452,الحجز!$H12452),"")</f>
        <v/>
      </c>
      <c r="I12452" s="10" t="str">
        <f>IFERROR(VLOOKUP(D12452,Rooms[[الشقة]:[وصف]],4,FALSE),"")</f>
        <v/>
      </c>
      <c r="K12452" s="16" t="str">
        <f t="shared" si="389"/>
        <v/>
      </c>
    </row>
    <row r="12453" spans="2:11" x14ac:dyDescent="0.2">
      <c r="B12453" s="10" t="str">
        <f t="shared" si="388"/>
        <v/>
      </c>
      <c r="C12453" s="30"/>
      <c r="H12453" s="10" t="str">
        <f>IFERROR(IF(INDEX(Rooms[اعتماد القيمة],MATCH(الحجز!$D12453,Rooms[الشقة],0),1)&lt;=الحجز!$C12453,((INDEX(Rooms[القيمة],MATCH(الحجز!$D12453,Rooms[الشقة],0),1)*الحجز!$E12453)+G12453)-F12453,الحجز!$H12453),"")</f>
        <v/>
      </c>
      <c r="I12453" s="10" t="str">
        <f>IFERROR(VLOOKUP(D12453,Rooms[[الشقة]:[وصف]],4,FALSE),"")</f>
        <v/>
      </c>
      <c r="K12453" s="16" t="str">
        <f t="shared" si="389"/>
        <v/>
      </c>
    </row>
    <row r="12454" spans="2:11" x14ac:dyDescent="0.2">
      <c r="B12454" s="10" t="str">
        <f t="shared" si="388"/>
        <v/>
      </c>
      <c r="C12454" s="30"/>
      <c r="H12454" s="10" t="str">
        <f>IFERROR(IF(INDEX(Rooms[اعتماد القيمة],MATCH(الحجز!$D12454,Rooms[الشقة],0),1)&lt;=الحجز!$C12454,((INDEX(Rooms[القيمة],MATCH(الحجز!$D12454,Rooms[الشقة],0),1)*الحجز!$E12454)+G12454)-F12454,الحجز!$H12454),"")</f>
        <v/>
      </c>
      <c r="I12454" s="10" t="str">
        <f>IFERROR(VLOOKUP(D12454,Rooms[[الشقة]:[وصف]],4,FALSE),"")</f>
        <v/>
      </c>
      <c r="K12454" s="16" t="str">
        <f t="shared" si="389"/>
        <v/>
      </c>
    </row>
    <row r="12455" spans="2:11" x14ac:dyDescent="0.2">
      <c r="B12455" s="10" t="str">
        <f t="shared" si="388"/>
        <v/>
      </c>
      <c r="C12455" s="30"/>
      <c r="H12455" s="10" t="str">
        <f>IFERROR(IF(INDEX(Rooms[اعتماد القيمة],MATCH(الحجز!$D12455,Rooms[الشقة],0),1)&lt;=الحجز!$C12455,((INDEX(Rooms[القيمة],MATCH(الحجز!$D12455,Rooms[الشقة],0),1)*الحجز!$E12455)+G12455)-F12455,الحجز!$H12455),"")</f>
        <v/>
      </c>
      <c r="I12455" s="10" t="str">
        <f>IFERROR(VLOOKUP(D12455,Rooms[[الشقة]:[وصف]],4,FALSE),"")</f>
        <v/>
      </c>
      <c r="K12455" s="16" t="str">
        <f t="shared" si="389"/>
        <v/>
      </c>
    </row>
    <row r="12456" spans="2:11" x14ac:dyDescent="0.2">
      <c r="B12456" s="10" t="str">
        <f t="shared" si="388"/>
        <v/>
      </c>
      <c r="C12456" s="30"/>
      <c r="H12456" s="10" t="str">
        <f>IFERROR(IF(INDEX(Rooms[اعتماد القيمة],MATCH(الحجز!$D12456,Rooms[الشقة],0),1)&lt;=الحجز!$C12456,((INDEX(Rooms[القيمة],MATCH(الحجز!$D12456,Rooms[الشقة],0),1)*الحجز!$E12456)+G12456)-F12456,الحجز!$H12456),"")</f>
        <v/>
      </c>
      <c r="I12456" s="10" t="str">
        <f>IFERROR(VLOOKUP(D12456,Rooms[[الشقة]:[وصف]],4,FALSE),"")</f>
        <v/>
      </c>
      <c r="K12456" s="16" t="str">
        <f t="shared" si="389"/>
        <v/>
      </c>
    </row>
    <row r="12457" spans="2:11" x14ac:dyDescent="0.2">
      <c r="B12457" s="10" t="str">
        <f t="shared" si="388"/>
        <v/>
      </c>
      <c r="C12457" s="30"/>
      <c r="H12457" s="10" t="str">
        <f>IFERROR(IF(INDEX(Rooms[اعتماد القيمة],MATCH(الحجز!$D12457,Rooms[الشقة],0),1)&lt;=الحجز!$C12457,((INDEX(Rooms[القيمة],MATCH(الحجز!$D12457,Rooms[الشقة],0),1)*الحجز!$E12457)+G12457)-F12457,الحجز!$H12457),"")</f>
        <v/>
      </c>
      <c r="I12457" s="10" t="str">
        <f>IFERROR(VLOOKUP(D12457,Rooms[[الشقة]:[وصف]],4,FALSE),"")</f>
        <v/>
      </c>
      <c r="K12457" s="16" t="str">
        <f t="shared" si="389"/>
        <v/>
      </c>
    </row>
    <row r="12458" spans="2:11" x14ac:dyDescent="0.2">
      <c r="B12458" s="10" t="str">
        <f t="shared" si="388"/>
        <v/>
      </c>
      <c r="C12458" s="30"/>
      <c r="H12458" s="10" t="str">
        <f>IFERROR(IF(INDEX(Rooms[اعتماد القيمة],MATCH(الحجز!$D12458,Rooms[الشقة],0),1)&lt;=الحجز!$C12458,((INDEX(Rooms[القيمة],MATCH(الحجز!$D12458,Rooms[الشقة],0),1)*الحجز!$E12458)+G12458)-F12458,الحجز!$H12458),"")</f>
        <v/>
      </c>
      <c r="I12458" s="10" t="str">
        <f>IFERROR(VLOOKUP(D12458,Rooms[[الشقة]:[وصف]],4,FALSE),"")</f>
        <v/>
      </c>
      <c r="K12458" s="16" t="str">
        <f t="shared" si="389"/>
        <v/>
      </c>
    </row>
    <row r="12459" spans="2:11" x14ac:dyDescent="0.2">
      <c r="B12459" s="10" t="str">
        <f t="shared" si="388"/>
        <v/>
      </c>
      <c r="C12459" s="30"/>
      <c r="H12459" s="10" t="str">
        <f>IFERROR(IF(INDEX(Rooms[اعتماد القيمة],MATCH(الحجز!$D12459,Rooms[الشقة],0),1)&lt;=الحجز!$C12459,((INDEX(Rooms[القيمة],MATCH(الحجز!$D12459,Rooms[الشقة],0),1)*الحجز!$E12459)+G12459)-F12459,الحجز!$H12459),"")</f>
        <v/>
      </c>
      <c r="I12459" s="10" t="str">
        <f>IFERROR(VLOOKUP(D12459,Rooms[[الشقة]:[وصف]],4,FALSE),"")</f>
        <v/>
      </c>
      <c r="K12459" s="16" t="str">
        <f t="shared" si="389"/>
        <v/>
      </c>
    </row>
    <row r="12460" spans="2:11" x14ac:dyDescent="0.2">
      <c r="B12460" s="10" t="str">
        <f t="shared" si="388"/>
        <v/>
      </c>
      <c r="C12460" s="30"/>
      <c r="H12460" s="10" t="str">
        <f>IFERROR(IF(INDEX(Rooms[اعتماد القيمة],MATCH(الحجز!$D12460,Rooms[الشقة],0),1)&lt;=الحجز!$C12460,((INDEX(Rooms[القيمة],MATCH(الحجز!$D12460,Rooms[الشقة],0),1)*الحجز!$E12460)+G12460)-F12460,الحجز!$H12460),"")</f>
        <v/>
      </c>
      <c r="I12460" s="10" t="str">
        <f>IFERROR(VLOOKUP(D12460,Rooms[[الشقة]:[وصف]],4,FALSE),"")</f>
        <v/>
      </c>
      <c r="K12460" s="16" t="str">
        <f t="shared" si="389"/>
        <v/>
      </c>
    </row>
    <row r="12461" spans="2:11" x14ac:dyDescent="0.2">
      <c r="B12461" s="10" t="str">
        <f t="shared" si="388"/>
        <v/>
      </c>
      <c r="C12461" s="30"/>
      <c r="H12461" s="10" t="str">
        <f>IFERROR(IF(INDEX(Rooms[اعتماد القيمة],MATCH(الحجز!$D12461,Rooms[الشقة],0),1)&lt;=الحجز!$C12461,((INDEX(Rooms[القيمة],MATCH(الحجز!$D12461,Rooms[الشقة],0),1)*الحجز!$E12461)+G12461)-F12461,الحجز!$H12461),"")</f>
        <v/>
      </c>
      <c r="I12461" s="10" t="str">
        <f>IFERROR(VLOOKUP(D12461,Rooms[[الشقة]:[وصف]],4,FALSE),"")</f>
        <v/>
      </c>
      <c r="K12461" s="16" t="str">
        <f t="shared" si="389"/>
        <v/>
      </c>
    </row>
    <row r="12462" spans="2:11" x14ac:dyDescent="0.2">
      <c r="B12462" s="10" t="str">
        <f t="shared" si="388"/>
        <v/>
      </c>
      <c r="C12462" s="30"/>
      <c r="H12462" s="10" t="str">
        <f>IFERROR(IF(INDEX(Rooms[اعتماد القيمة],MATCH(الحجز!$D12462,Rooms[الشقة],0),1)&lt;=الحجز!$C12462,((INDEX(Rooms[القيمة],MATCH(الحجز!$D12462,Rooms[الشقة],0),1)*الحجز!$E12462)+G12462)-F12462,الحجز!$H12462),"")</f>
        <v/>
      </c>
      <c r="I12462" s="10" t="str">
        <f>IFERROR(VLOOKUP(D12462,Rooms[[الشقة]:[وصف]],4,FALSE),"")</f>
        <v/>
      </c>
      <c r="K12462" s="16" t="str">
        <f t="shared" si="389"/>
        <v/>
      </c>
    </row>
    <row r="12463" spans="2:11" x14ac:dyDescent="0.2">
      <c r="B12463" s="10" t="str">
        <f t="shared" si="388"/>
        <v/>
      </c>
      <c r="C12463" s="30"/>
      <c r="H12463" s="10" t="str">
        <f>IFERROR(IF(INDEX(Rooms[اعتماد القيمة],MATCH(الحجز!$D12463,Rooms[الشقة],0),1)&lt;=الحجز!$C12463,((INDEX(Rooms[القيمة],MATCH(الحجز!$D12463,Rooms[الشقة],0),1)*الحجز!$E12463)+G12463)-F12463,الحجز!$H12463),"")</f>
        <v/>
      </c>
      <c r="I12463" s="10" t="str">
        <f>IFERROR(VLOOKUP(D12463,Rooms[[الشقة]:[وصف]],4,FALSE),"")</f>
        <v/>
      </c>
      <c r="K12463" s="16" t="str">
        <f t="shared" si="389"/>
        <v/>
      </c>
    </row>
    <row r="12464" spans="2:11" x14ac:dyDescent="0.2">
      <c r="B12464" s="10" t="str">
        <f t="shared" si="388"/>
        <v/>
      </c>
      <c r="C12464" s="30"/>
      <c r="H12464" s="10" t="str">
        <f>IFERROR(IF(INDEX(Rooms[اعتماد القيمة],MATCH(الحجز!$D12464,Rooms[الشقة],0),1)&lt;=الحجز!$C12464,((INDEX(Rooms[القيمة],MATCH(الحجز!$D12464,Rooms[الشقة],0),1)*الحجز!$E12464)+G12464)-F12464,الحجز!$H12464),"")</f>
        <v/>
      </c>
      <c r="I12464" s="10" t="str">
        <f>IFERROR(VLOOKUP(D12464,Rooms[[الشقة]:[وصف]],4,FALSE),"")</f>
        <v/>
      </c>
      <c r="K12464" s="16" t="str">
        <f t="shared" si="389"/>
        <v/>
      </c>
    </row>
    <row r="12465" spans="2:11" x14ac:dyDescent="0.2">
      <c r="B12465" s="10" t="str">
        <f t="shared" si="388"/>
        <v/>
      </c>
      <c r="C12465" s="30"/>
      <c r="H12465" s="10" t="str">
        <f>IFERROR(IF(INDEX(Rooms[اعتماد القيمة],MATCH(الحجز!$D12465,Rooms[الشقة],0),1)&lt;=الحجز!$C12465,((INDEX(Rooms[القيمة],MATCH(الحجز!$D12465,Rooms[الشقة],0),1)*الحجز!$E12465)+G12465)-F12465,الحجز!$H12465),"")</f>
        <v/>
      </c>
      <c r="I12465" s="10" t="str">
        <f>IFERROR(VLOOKUP(D12465,Rooms[[الشقة]:[وصف]],4,FALSE),"")</f>
        <v/>
      </c>
      <c r="K12465" s="16" t="str">
        <f t="shared" si="389"/>
        <v/>
      </c>
    </row>
    <row r="12466" spans="2:11" x14ac:dyDescent="0.2">
      <c r="B12466" s="10" t="str">
        <f t="shared" si="388"/>
        <v/>
      </c>
      <c r="C12466" s="30"/>
      <c r="H12466" s="10" t="str">
        <f>IFERROR(IF(INDEX(Rooms[اعتماد القيمة],MATCH(الحجز!$D12466,Rooms[الشقة],0),1)&lt;=الحجز!$C12466,((INDEX(Rooms[القيمة],MATCH(الحجز!$D12466,Rooms[الشقة],0),1)*الحجز!$E12466)+G12466)-F12466,الحجز!$H12466),"")</f>
        <v/>
      </c>
      <c r="I12466" s="10" t="str">
        <f>IFERROR(VLOOKUP(D12466,Rooms[[الشقة]:[وصف]],4,FALSE),"")</f>
        <v/>
      </c>
      <c r="K12466" s="16" t="str">
        <f t="shared" si="389"/>
        <v/>
      </c>
    </row>
    <row r="12467" spans="2:11" x14ac:dyDescent="0.2">
      <c r="B12467" s="10" t="str">
        <f t="shared" si="388"/>
        <v/>
      </c>
      <c r="C12467" s="30"/>
      <c r="H12467" s="10" t="str">
        <f>IFERROR(IF(INDEX(Rooms[اعتماد القيمة],MATCH(الحجز!$D12467,Rooms[الشقة],0),1)&lt;=الحجز!$C12467,((INDEX(Rooms[القيمة],MATCH(الحجز!$D12467,Rooms[الشقة],0),1)*الحجز!$E12467)+G12467)-F12467,الحجز!$H12467),"")</f>
        <v/>
      </c>
      <c r="I12467" s="10" t="str">
        <f>IFERROR(VLOOKUP(D12467,Rooms[[الشقة]:[وصف]],4,FALSE),"")</f>
        <v/>
      </c>
      <c r="K12467" s="16" t="str">
        <f t="shared" si="389"/>
        <v/>
      </c>
    </row>
    <row r="12468" spans="2:11" x14ac:dyDescent="0.2">
      <c r="B12468" s="10" t="str">
        <f t="shared" si="388"/>
        <v/>
      </c>
      <c r="C12468" s="30"/>
      <c r="H12468" s="10" t="str">
        <f>IFERROR(IF(INDEX(Rooms[اعتماد القيمة],MATCH(الحجز!$D12468,Rooms[الشقة],0),1)&lt;=الحجز!$C12468,((INDEX(Rooms[القيمة],MATCH(الحجز!$D12468,Rooms[الشقة],0),1)*الحجز!$E12468)+G12468)-F12468,الحجز!$H12468),"")</f>
        <v/>
      </c>
      <c r="I12468" s="10" t="str">
        <f>IFERROR(VLOOKUP(D12468,Rooms[[الشقة]:[وصف]],4,FALSE),"")</f>
        <v/>
      </c>
      <c r="K12468" s="16" t="str">
        <f t="shared" si="389"/>
        <v/>
      </c>
    </row>
    <row r="12469" spans="2:11" x14ac:dyDescent="0.2">
      <c r="B12469" s="10" t="str">
        <f t="shared" si="388"/>
        <v/>
      </c>
      <c r="C12469" s="30"/>
      <c r="H12469" s="10" t="str">
        <f>IFERROR(IF(INDEX(Rooms[اعتماد القيمة],MATCH(الحجز!$D12469,Rooms[الشقة],0),1)&lt;=الحجز!$C12469,((INDEX(Rooms[القيمة],MATCH(الحجز!$D12469,Rooms[الشقة],0),1)*الحجز!$E12469)+G12469)-F12469,الحجز!$H12469),"")</f>
        <v/>
      </c>
      <c r="I12469" s="10" t="str">
        <f>IFERROR(VLOOKUP(D12469,Rooms[[الشقة]:[وصف]],4,FALSE),"")</f>
        <v/>
      </c>
      <c r="K12469" s="16" t="str">
        <f t="shared" si="389"/>
        <v/>
      </c>
    </row>
    <row r="12470" spans="2:11" x14ac:dyDescent="0.2">
      <c r="B12470" s="10" t="str">
        <f t="shared" si="388"/>
        <v/>
      </c>
      <c r="C12470" s="30"/>
      <c r="H12470" s="10" t="str">
        <f>IFERROR(IF(INDEX(Rooms[اعتماد القيمة],MATCH(الحجز!$D12470,Rooms[الشقة],0),1)&lt;=الحجز!$C12470,((INDEX(Rooms[القيمة],MATCH(الحجز!$D12470,Rooms[الشقة],0),1)*الحجز!$E12470)+G12470)-F12470,الحجز!$H12470),"")</f>
        <v/>
      </c>
      <c r="I12470" s="10" t="str">
        <f>IFERROR(VLOOKUP(D12470,Rooms[[الشقة]:[وصف]],4,FALSE),"")</f>
        <v/>
      </c>
      <c r="K12470" s="16" t="str">
        <f t="shared" si="389"/>
        <v/>
      </c>
    </row>
    <row r="12471" spans="2:11" x14ac:dyDescent="0.2">
      <c r="B12471" s="10" t="str">
        <f t="shared" si="388"/>
        <v/>
      </c>
      <c r="C12471" s="30"/>
      <c r="H12471" s="10" t="str">
        <f>IFERROR(IF(INDEX(Rooms[اعتماد القيمة],MATCH(الحجز!$D12471,Rooms[الشقة],0),1)&lt;=الحجز!$C12471,((INDEX(Rooms[القيمة],MATCH(الحجز!$D12471,Rooms[الشقة],0),1)*الحجز!$E12471)+G12471)-F12471,الحجز!$H12471),"")</f>
        <v/>
      </c>
      <c r="I12471" s="10" t="str">
        <f>IFERROR(VLOOKUP(D12471,Rooms[[الشقة]:[وصف]],4,FALSE),"")</f>
        <v/>
      </c>
      <c r="K12471" s="16" t="str">
        <f t="shared" si="389"/>
        <v/>
      </c>
    </row>
    <row r="12472" spans="2:11" x14ac:dyDescent="0.2">
      <c r="B12472" s="10" t="str">
        <f t="shared" si="388"/>
        <v/>
      </c>
      <c r="C12472" s="30"/>
      <c r="H12472" s="10" t="str">
        <f>IFERROR(IF(INDEX(Rooms[اعتماد القيمة],MATCH(الحجز!$D12472,Rooms[الشقة],0),1)&lt;=الحجز!$C12472,((INDEX(Rooms[القيمة],MATCH(الحجز!$D12472,Rooms[الشقة],0),1)*الحجز!$E12472)+G12472)-F12472,الحجز!$H12472),"")</f>
        <v/>
      </c>
      <c r="I12472" s="10" t="str">
        <f>IFERROR(VLOOKUP(D12472,Rooms[[الشقة]:[وصف]],4,FALSE),"")</f>
        <v/>
      </c>
      <c r="K12472" s="16" t="str">
        <f t="shared" si="389"/>
        <v/>
      </c>
    </row>
    <row r="12473" spans="2:11" x14ac:dyDescent="0.2">
      <c r="B12473" s="10" t="str">
        <f t="shared" si="388"/>
        <v/>
      </c>
      <c r="C12473" s="30"/>
      <c r="H12473" s="10" t="str">
        <f>IFERROR(IF(INDEX(Rooms[اعتماد القيمة],MATCH(الحجز!$D12473,Rooms[الشقة],0),1)&lt;=الحجز!$C12473,((INDEX(Rooms[القيمة],MATCH(الحجز!$D12473,Rooms[الشقة],0),1)*الحجز!$E12473)+G12473)-F12473,الحجز!$H12473),"")</f>
        <v/>
      </c>
      <c r="I12473" s="10" t="str">
        <f>IFERROR(VLOOKUP(D12473,Rooms[[الشقة]:[وصف]],4,FALSE),"")</f>
        <v/>
      </c>
      <c r="K12473" s="16" t="str">
        <f t="shared" si="389"/>
        <v/>
      </c>
    </row>
    <row r="12474" spans="2:11" x14ac:dyDescent="0.2">
      <c r="B12474" s="10" t="str">
        <f t="shared" si="388"/>
        <v/>
      </c>
      <c r="C12474" s="30"/>
      <c r="H12474" s="10" t="str">
        <f>IFERROR(IF(INDEX(Rooms[اعتماد القيمة],MATCH(الحجز!$D12474,Rooms[الشقة],0),1)&lt;=الحجز!$C12474,((INDEX(Rooms[القيمة],MATCH(الحجز!$D12474,Rooms[الشقة],0),1)*الحجز!$E12474)+G12474)-F12474,الحجز!$H12474),"")</f>
        <v/>
      </c>
      <c r="I12474" s="10" t="str">
        <f>IFERROR(VLOOKUP(D12474,Rooms[[الشقة]:[وصف]],4,FALSE),"")</f>
        <v/>
      </c>
      <c r="K12474" s="16" t="str">
        <f t="shared" si="389"/>
        <v/>
      </c>
    </row>
    <row r="12475" spans="2:11" x14ac:dyDescent="0.2">
      <c r="B12475" s="10" t="str">
        <f t="shared" si="388"/>
        <v/>
      </c>
      <c r="C12475" s="30"/>
      <c r="H12475" s="10" t="str">
        <f>IFERROR(IF(INDEX(Rooms[اعتماد القيمة],MATCH(الحجز!$D12475,Rooms[الشقة],0),1)&lt;=الحجز!$C12475,((INDEX(Rooms[القيمة],MATCH(الحجز!$D12475,Rooms[الشقة],0),1)*الحجز!$E12475)+G12475)-F12475,الحجز!$H12475),"")</f>
        <v/>
      </c>
      <c r="I12475" s="10" t="str">
        <f>IFERROR(VLOOKUP(D12475,Rooms[[الشقة]:[وصف]],4,FALSE),"")</f>
        <v/>
      </c>
      <c r="K12475" s="16" t="str">
        <f t="shared" si="389"/>
        <v/>
      </c>
    </row>
    <row r="12476" spans="2:11" x14ac:dyDescent="0.2">
      <c r="B12476" s="10" t="str">
        <f t="shared" si="388"/>
        <v/>
      </c>
      <c r="C12476" s="30"/>
      <c r="H12476" s="10" t="str">
        <f>IFERROR(IF(INDEX(Rooms[اعتماد القيمة],MATCH(الحجز!$D12476,Rooms[الشقة],0),1)&lt;=الحجز!$C12476,((INDEX(Rooms[القيمة],MATCH(الحجز!$D12476,Rooms[الشقة],0),1)*الحجز!$E12476)+G12476)-F12476,الحجز!$H12476),"")</f>
        <v/>
      </c>
      <c r="I12476" s="10" t="str">
        <f>IFERROR(VLOOKUP(D12476,Rooms[[الشقة]:[وصف]],4,FALSE),"")</f>
        <v/>
      </c>
      <c r="K12476" s="16" t="str">
        <f t="shared" si="389"/>
        <v/>
      </c>
    </row>
    <row r="12477" spans="2:11" x14ac:dyDescent="0.2">
      <c r="B12477" s="10" t="str">
        <f t="shared" si="388"/>
        <v/>
      </c>
      <c r="C12477" s="30"/>
      <c r="H12477" s="10" t="str">
        <f>IFERROR(IF(INDEX(Rooms[اعتماد القيمة],MATCH(الحجز!$D12477,Rooms[الشقة],0),1)&lt;=الحجز!$C12477,((INDEX(Rooms[القيمة],MATCH(الحجز!$D12477,Rooms[الشقة],0),1)*الحجز!$E12477)+G12477)-F12477,الحجز!$H12477),"")</f>
        <v/>
      </c>
      <c r="I12477" s="10" t="str">
        <f>IFERROR(VLOOKUP(D12477,Rooms[[الشقة]:[وصف]],4,FALSE),"")</f>
        <v/>
      </c>
      <c r="K12477" s="16" t="str">
        <f t="shared" si="389"/>
        <v/>
      </c>
    </row>
    <row r="12478" spans="2:11" x14ac:dyDescent="0.2">
      <c r="B12478" s="10" t="str">
        <f t="shared" si="388"/>
        <v/>
      </c>
      <c r="C12478" s="30"/>
      <c r="H12478" s="10" t="str">
        <f>IFERROR(IF(INDEX(Rooms[اعتماد القيمة],MATCH(الحجز!$D12478,Rooms[الشقة],0),1)&lt;=الحجز!$C12478,((INDEX(Rooms[القيمة],MATCH(الحجز!$D12478,Rooms[الشقة],0),1)*الحجز!$E12478)+G12478)-F12478,الحجز!$H12478),"")</f>
        <v/>
      </c>
      <c r="I12478" s="10" t="str">
        <f>IFERROR(VLOOKUP(D12478,Rooms[[الشقة]:[وصف]],4,FALSE),"")</f>
        <v/>
      </c>
      <c r="K12478" s="16" t="str">
        <f t="shared" si="389"/>
        <v/>
      </c>
    </row>
    <row r="12479" spans="2:11" x14ac:dyDescent="0.2">
      <c r="B12479" s="10" t="str">
        <f t="shared" si="388"/>
        <v/>
      </c>
      <c r="C12479" s="30"/>
      <c r="H12479" s="10" t="str">
        <f>IFERROR(IF(INDEX(Rooms[اعتماد القيمة],MATCH(الحجز!$D12479,Rooms[الشقة],0),1)&lt;=الحجز!$C12479,((INDEX(Rooms[القيمة],MATCH(الحجز!$D12479,Rooms[الشقة],0),1)*الحجز!$E12479)+G12479)-F12479,الحجز!$H12479),"")</f>
        <v/>
      </c>
      <c r="I12479" s="10" t="str">
        <f>IFERROR(VLOOKUP(D12479,Rooms[[الشقة]:[وصف]],4,FALSE),"")</f>
        <v/>
      </c>
      <c r="K12479" s="16" t="str">
        <f t="shared" si="389"/>
        <v/>
      </c>
    </row>
    <row r="12480" spans="2:11" x14ac:dyDescent="0.2">
      <c r="B12480" s="10" t="str">
        <f t="shared" si="388"/>
        <v/>
      </c>
      <c r="C12480" s="30"/>
      <c r="H12480" s="10" t="str">
        <f>IFERROR(IF(INDEX(Rooms[اعتماد القيمة],MATCH(الحجز!$D12480,Rooms[الشقة],0),1)&lt;=الحجز!$C12480,((INDEX(Rooms[القيمة],MATCH(الحجز!$D12480,Rooms[الشقة],0),1)*الحجز!$E12480)+G12480)-F12480,الحجز!$H12480),"")</f>
        <v/>
      </c>
      <c r="I12480" s="10" t="str">
        <f>IFERROR(VLOOKUP(D12480,Rooms[[الشقة]:[وصف]],4,FALSE),"")</f>
        <v/>
      </c>
      <c r="K12480" s="16" t="str">
        <f t="shared" si="389"/>
        <v/>
      </c>
    </row>
    <row r="12481" spans="2:11" x14ac:dyDescent="0.2">
      <c r="B12481" s="10" t="str">
        <f t="shared" si="388"/>
        <v/>
      </c>
      <c r="C12481" s="30"/>
      <c r="H12481" s="10" t="str">
        <f>IFERROR(IF(INDEX(Rooms[اعتماد القيمة],MATCH(الحجز!$D12481,Rooms[الشقة],0),1)&lt;=الحجز!$C12481,((INDEX(Rooms[القيمة],MATCH(الحجز!$D12481,Rooms[الشقة],0),1)*الحجز!$E12481)+G12481)-F12481,الحجز!$H12481),"")</f>
        <v/>
      </c>
      <c r="I12481" s="10" t="str">
        <f>IFERROR(VLOOKUP(D12481,Rooms[[الشقة]:[وصف]],4,FALSE),"")</f>
        <v/>
      </c>
      <c r="K12481" s="16" t="str">
        <f t="shared" si="389"/>
        <v/>
      </c>
    </row>
    <row r="12482" spans="2:11" x14ac:dyDescent="0.2">
      <c r="B12482" s="10" t="str">
        <f t="shared" si="388"/>
        <v/>
      </c>
      <c r="C12482" s="30"/>
      <c r="H12482" s="10" t="str">
        <f>IFERROR(IF(INDEX(Rooms[اعتماد القيمة],MATCH(الحجز!$D12482,Rooms[الشقة],0),1)&lt;=الحجز!$C12482,((INDEX(Rooms[القيمة],MATCH(الحجز!$D12482,Rooms[الشقة],0),1)*الحجز!$E12482)+G12482)-F12482,الحجز!$H12482),"")</f>
        <v/>
      </c>
      <c r="I12482" s="10" t="str">
        <f>IFERROR(VLOOKUP(D12482,Rooms[[الشقة]:[وصف]],4,FALSE),"")</f>
        <v/>
      </c>
      <c r="K12482" s="16" t="str">
        <f t="shared" si="389"/>
        <v/>
      </c>
    </row>
    <row r="12483" spans="2:11" x14ac:dyDescent="0.2">
      <c r="B12483" s="10" t="str">
        <f t="shared" si="388"/>
        <v/>
      </c>
      <c r="C12483" s="30"/>
      <c r="H12483" s="10" t="str">
        <f>IFERROR(IF(INDEX(Rooms[اعتماد القيمة],MATCH(الحجز!$D12483,Rooms[الشقة],0),1)&lt;=الحجز!$C12483,((INDEX(Rooms[القيمة],MATCH(الحجز!$D12483,Rooms[الشقة],0),1)*الحجز!$E12483)+G12483)-F12483,الحجز!$H12483),"")</f>
        <v/>
      </c>
      <c r="I12483" s="10" t="str">
        <f>IFERROR(VLOOKUP(D12483,Rooms[[الشقة]:[وصف]],4,FALSE),"")</f>
        <v/>
      </c>
      <c r="K12483" s="16" t="str">
        <f t="shared" si="389"/>
        <v/>
      </c>
    </row>
    <row r="12484" spans="2:11" x14ac:dyDescent="0.2">
      <c r="B12484" s="10" t="str">
        <f t="shared" si="388"/>
        <v/>
      </c>
      <c r="C12484" s="30"/>
      <c r="H12484" s="10" t="str">
        <f>IFERROR(IF(INDEX(Rooms[اعتماد القيمة],MATCH(الحجز!$D12484,Rooms[الشقة],0),1)&lt;=الحجز!$C12484,((INDEX(Rooms[القيمة],MATCH(الحجز!$D12484,Rooms[الشقة],0),1)*الحجز!$E12484)+G12484)-F12484,الحجز!$H12484),"")</f>
        <v/>
      </c>
      <c r="I12484" s="10" t="str">
        <f>IFERROR(VLOOKUP(D12484,Rooms[[الشقة]:[وصف]],4,FALSE),"")</f>
        <v/>
      </c>
      <c r="K12484" s="16" t="str">
        <f t="shared" si="389"/>
        <v/>
      </c>
    </row>
    <row r="12485" spans="2:11" x14ac:dyDescent="0.2">
      <c r="B12485" s="10" t="str">
        <f t="shared" ref="B12485:B12548" si="390">IF(C12485&lt;&gt;"",ROW(A12482),"")</f>
        <v/>
      </c>
      <c r="C12485" s="30"/>
      <c r="H12485" s="10" t="str">
        <f>IFERROR(IF(INDEX(Rooms[اعتماد القيمة],MATCH(الحجز!$D12485,Rooms[الشقة],0),1)&lt;=الحجز!$C12485,((INDEX(Rooms[القيمة],MATCH(الحجز!$D12485,Rooms[الشقة],0),1)*الحجز!$E12485)+G12485)-F12485,الحجز!$H12485),"")</f>
        <v/>
      </c>
      <c r="I12485" s="10" t="str">
        <f>IFERROR(VLOOKUP(D12485,Rooms[[الشقة]:[وصف]],4,FALSE),"")</f>
        <v/>
      </c>
      <c r="K12485" s="16" t="str">
        <f t="shared" ref="K12485:K12548" si="391">IF(AND(E12485="",C12485=""),"",C12485+(IF(E12485&lt;1,E12485,(E12485-1))))</f>
        <v/>
      </c>
    </row>
    <row r="12486" spans="2:11" x14ac:dyDescent="0.2">
      <c r="B12486" s="10" t="str">
        <f t="shared" si="390"/>
        <v/>
      </c>
      <c r="C12486" s="30"/>
      <c r="H12486" s="10" t="str">
        <f>IFERROR(IF(INDEX(Rooms[اعتماد القيمة],MATCH(الحجز!$D12486,Rooms[الشقة],0),1)&lt;=الحجز!$C12486,((INDEX(Rooms[القيمة],MATCH(الحجز!$D12486,Rooms[الشقة],0),1)*الحجز!$E12486)+G12486)-F12486,الحجز!$H12486),"")</f>
        <v/>
      </c>
      <c r="I12486" s="10" t="str">
        <f>IFERROR(VLOOKUP(D12486,Rooms[[الشقة]:[وصف]],4,FALSE),"")</f>
        <v/>
      </c>
      <c r="K12486" s="16" t="str">
        <f t="shared" si="391"/>
        <v/>
      </c>
    </row>
    <row r="12487" spans="2:11" x14ac:dyDescent="0.2">
      <c r="B12487" s="10" t="str">
        <f t="shared" si="390"/>
        <v/>
      </c>
      <c r="C12487" s="30"/>
      <c r="H12487" s="10" t="str">
        <f>IFERROR(IF(INDEX(Rooms[اعتماد القيمة],MATCH(الحجز!$D12487,Rooms[الشقة],0),1)&lt;=الحجز!$C12487,((INDEX(Rooms[القيمة],MATCH(الحجز!$D12487,Rooms[الشقة],0),1)*الحجز!$E12487)+G12487)-F12487,الحجز!$H12487),"")</f>
        <v/>
      </c>
      <c r="I12487" s="10" t="str">
        <f>IFERROR(VLOOKUP(D12487,Rooms[[الشقة]:[وصف]],4,FALSE),"")</f>
        <v/>
      </c>
      <c r="K12487" s="16" t="str">
        <f t="shared" si="391"/>
        <v/>
      </c>
    </row>
    <row r="12488" spans="2:11" x14ac:dyDescent="0.2">
      <c r="B12488" s="10" t="str">
        <f t="shared" si="390"/>
        <v/>
      </c>
      <c r="C12488" s="30"/>
      <c r="H12488" s="10" t="str">
        <f>IFERROR(IF(INDEX(Rooms[اعتماد القيمة],MATCH(الحجز!$D12488,Rooms[الشقة],0),1)&lt;=الحجز!$C12488,((INDEX(Rooms[القيمة],MATCH(الحجز!$D12488,Rooms[الشقة],0),1)*الحجز!$E12488)+G12488)-F12488,الحجز!$H12488),"")</f>
        <v/>
      </c>
      <c r="I12488" s="10" t="str">
        <f>IFERROR(VLOOKUP(D12488,Rooms[[الشقة]:[وصف]],4,FALSE),"")</f>
        <v/>
      </c>
      <c r="K12488" s="16" t="str">
        <f t="shared" si="391"/>
        <v/>
      </c>
    </row>
    <row r="12489" spans="2:11" x14ac:dyDescent="0.2">
      <c r="B12489" s="10" t="str">
        <f t="shared" si="390"/>
        <v/>
      </c>
      <c r="C12489" s="30"/>
      <c r="H12489" s="10" t="str">
        <f>IFERROR(IF(INDEX(Rooms[اعتماد القيمة],MATCH(الحجز!$D12489,Rooms[الشقة],0),1)&lt;=الحجز!$C12489,((INDEX(Rooms[القيمة],MATCH(الحجز!$D12489,Rooms[الشقة],0),1)*الحجز!$E12489)+G12489)-F12489,الحجز!$H12489),"")</f>
        <v/>
      </c>
      <c r="I12489" s="10" t="str">
        <f>IFERROR(VLOOKUP(D12489,Rooms[[الشقة]:[وصف]],4,FALSE),"")</f>
        <v/>
      </c>
      <c r="K12489" s="16" t="str">
        <f t="shared" si="391"/>
        <v/>
      </c>
    </row>
    <row r="12490" spans="2:11" x14ac:dyDescent="0.2">
      <c r="B12490" s="10" t="str">
        <f t="shared" si="390"/>
        <v/>
      </c>
      <c r="C12490" s="30"/>
      <c r="H12490" s="10" t="str">
        <f>IFERROR(IF(INDEX(Rooms[اعتماد القيمة],MATCH(الحجز!$D12490,Rooms[الشقة],0),1)&lt;=الحجز!$C12490,((INDEX(Rooms[القيمة],MATCH(الحجز!$D12490,Rooms[الشقة],0),1)*الحجز!$E12490)+G12490)-F12490,الحجز!$H12490),"")</f>
        <v/>
      </c>
      <c r="I12490" s="10" t="str">
        <f>IFERROR(VLOOKUP(D12490,Rooms[[الشقة]:[وصف]],4,FALSE),"")</f>
        <v/>
      </c>
      <c r="K12490" s="16" t="str">
        <f t="shared" si="391"/>
        <v/>
      </c>
    </row>
    <row r="12491" spans="2:11" x14ac:dyDescent="0.2">
      <c r="B12491" s="10" t="str">
        <f t="shared" si="390"/>
        <v/>
      </c>
      <c r="C12491" s="30"/>
      <c r="H12491" s="10" t="str">
        <f>IFERROR(IF(INDEX(Rooms[اعتماد القيمة],MATCH(الحجز!$D12491,Rooms[الشقة],0),1)&lt;=الحجز!$C12491,((INDEX(Rooms[القيمة],MATCH(الحجز!$D12491,Rooms[الشقة],0),1)*الحجز!$E12491)+G12491)-F12491,الحجز!$H12491),"")</f>
        <v/>
      </c>
      <c r="I12491" s="10" t="str">
        <f>IFERROR(VLOOKUP(D12491,Rooms[[الشقة]:[وصف]],4,FALSE),"")</f>
        <v/>
      </c>
      <c r="K12491" s="16" t="str">
        <f t="shared" si="391"/>
        <v/>
      </c>
    </row>
    <row r="12492" spans="2:11" x14ac:dyDescent="0.2">
      <c r="B12492" s="10" t="str">
        <f t="shared" si="390"/>
        <v/>
      </c>
      <c r="C12492" s="30"/>
      <c r="H12492" s="10" t="str">
        <f>IFERROR(IF(INDEX(Rooms[اعتماد القيمة],MATCH(الحجز!$D12492,Rooms[الشقة],0),1)&lt;=الحجز!$C12492,((INDEX(Rooms[القيمة],MATCH(الحجز!$D12492,Rooms[الشقة],0),1)*الحجز!$E12492)+G12492)-F12492,الحجز!$H12492),"")</f>
        <v/>
      </c>
      <c r="I12492" s="10" t="str">
        <f>IFERROR(VLOOKUP(D12492,Rooms[[الشقة]:[وصف]],4,FALSE),"")</f>
        <v/>
      </c>
      <c r="K12492" s="16" t="str">
        <f t="shared" si="391"/>
        <v/>
      </c>
    </row>
    <row r="12493" spans="2:11" x14ac:dyDescent="0.2">
      <c r="B12493" s="10" t="str">
        <f t="shared" si="390"/>
        <v/>
      </c>
      <c r="C12493" s="30"/>
      <c r="H12493" s="10" t="str">
        <f>IFERROR(IF(INDEX(Rooms[اعتماد القيمة],MATCH(الحجز!$D12493,Rooms[الشقة],0),1)&lt;=الحجز!$C12493,((INDEX(Rooms[القيمة],MATCH(الحجز!$D12493,Rooms[الشقة],0),1)*الحجز!$E12493)+G12493)-F12493,الحجز!$H12493),"")</f>
        <v/>
      </c>
      <c r="I12493" s="10" t="str">
        <f>IFERROR(VLOOKUP(D12493,Rooms[[الشقة]:[وصف]],4,FALSE),"")</f>
        <v/>
      </c>
      <c r="K12493" s="16" t="str">
        <f t="shared" si="391"/>
        <v/>
      </c>
    </row>
    <row r="12494" spans="2:11" x14ac:dyDescent="0.2">
      <c r="B12494" s="10" t="str">
        <f t="shared" si="390"/>
        <v/>
      </c>
      <c r="C12494" s="30"/>
      <c r="H12494" s="10" t="str">
        <f>IFERROR(IF(INDEX(Rooms[اعتماد القيمة],MATCH(الحجز!$D12494,Rooms[الشقة],0),1)&lt;=الحجز!$C12494,((INDEX(Rooms[القيمة],MATCH(الحجز!$D12494,Rooms[الشقة],0),1)*الحجز!$E12494)+G12494)-F12494,الحجز!$H12494),"")</f>
        <v/>
      </c>
      <c r="I12494" s="10" t="str">
        <f>IFERROR(VLOOKUP(D12494,Rooms[[الشقة]:[وصف]],4,FALSE),"")</f>
        <v/>
      </c>
      <c r="K12494" s="16" t="str">
        <f t="shared" si="391"/>
        <v/>
      </c>
    </row>
    <row r="12495" spans="2:11" x14ac:dyDescent="0.2">
      <c r="B12495" s="10" t="str">
        <f t="shared" si="390"/>
        <v/>
      </c>
      <c r="C12495" s="30"/>
      <c r="H12495" s="10" t="str">
        <f>IFERROR(IF(INDEX(Rooms[اعتماد القيمة],MATCH(الحجز!$D12495,Rooms[الشقة],0),1)&lt;=الحجز!$C12495,((INDEX(Rooms[القيمة],MATCH(الحجز!$D12495,Rooms[الشقة],0),1)*الحجز!$E12495)+G12495)-F12495,الحجز!$H12495),"")</f>
        <v/>
      </c>
      <c r="I12495" s="10" t="str">
        <f>IFERROR(VLOOKUP(D12495,Rooms[[الشقة]:[وصف]],4,FALSE),"")</f>
        <v/>
      </c>
      <c r="K12495" s="16" t="str">
        <f t="shared" si="391"/>
        <v/>
      </c>
    </row>
    <row r="12496" spans="2:11" x14ac:dyDescent="0.2">
      <c r="B12496" s="10" t="str">
        <f t="shared" si="390"/>
        <v/>
      </c>
      <c r="C12496" s="30"/>
      <c r="H12496" s="10" t="str">
        <f>IFERROR(IF(INDEX(Rooms[اعتماد القيمة],MATCH(الحجز!$D12496,Rooms[الشقة],0),1)&lt;=الحجز!$C12496,((INDEX(Rooms[القيمة],MATCH(الحجز!$D12496,Rooms[الشقة],0),1)*الحجز!$E12496)+G12496)-F12496,الحجز!$H12496),"")</f>
        <v/>
      </c>
      <c r="I12496" s="10" t="str">
        <f>IFERROR(VLOOKUP(D12496,Rooms[[الشقة]:[وصف]],4,FALSE),"")</f>
        <v/>
      </c>
      <c r="K12496" s="16" t="str">
        <f t="shared" si="391"/>
        <v/>
      </c>
    </row>
    <row r="12497" spans="2:11" x14ac:dyDescent="0.2">
      <c r="B12497" s="10" t="str">
        <f t="shared" si="390"/>
        <v/>
      </c>
      <c r="C12497" s="30"/>
      <c r="H12497" s="10" t="str">
        <f>IFERROR(IF(INDEX(Rooms[اعتماد القيمة],MATCH(الحجز!$D12497,Rooms[الشقة],0),1)&lt;=الحجز!$C12497,((INDEX(Rooms[القيمة],MATCH(الحجز!$D12497,Rooms[الشقة],0),1)*الحجز!$E12497)+G12497)-F12497,الحجز!$H12497),"")</f>
        <v/>
      </c>
      <c r="I12497" s="10" t="str">
        <f>IFERROR(VLOOKUP(D12497,Rooms[[الشقة]:[وصف]],4,FALSE),"")</f>
        <v/>
      </c>
      <c r="K12497" s="16" t="str">
        <f t="shared" si="391"/>
        <v/>
      </c>
    </row>
    <row r="12498" spans="2:11" x14ac:dyDescent="0.2">
      <c r="B12498" s="10" t="str">
        <f t="shared" si="390"/>
        <v/>
      </c>
      <c r="C12498" s="30"/>
      <c r="H12498" s="10" t="str">
        <f>IFERROR(IF(INDEX(Rooms[اعتماد القيمة],MATCH(الحجز!$D12498,Rooms[الشقة],0),1)&lt;=الحجز!$C12498,((INDEX(Rooms[القيمة],MATCH(الحجز!$D12498,Rooms[الشقة],0),1)*الحجز!$E12498)+G12498)-F12498,الحجز!$H12498),"")</f>
        <v/>
      </c>
      <c r="I12498" s="10" t="str">
        <f>IFERROR(VLOOKUP(D12498,Rooms[[الشقة]:[وصف]],4,FALSE),"")</f>
        <v/>
      </c>
      <c r="K12498" s="16" t="str">
        <f t="shared" si="391"/>
        <v/>
      </c>
    </row>
    <row r="12499" spans="2:11" x14ac:dyDescent="0.2">
      <c r="B12499" s="10" t="str">
        <f t="shared" si="390"/>
        <v/>
      </c>
      <c r="C12499" s="30"/>
      <c r="H12499" s="10" t="str">
        <f>IFERROR(IF(INDEX(Rooms[اعتماد القيمة],MATCH(الحجز!$D12499,Rooms[الشقة],0),1)&lt;=الحجز!$C12499,((INDEX(Rooms[القيمة],MATCH(الحجز!$D12499,Rooms[الشقة],0),1)*الحجز!$E12499)+G12499)-F12499,الحجز!$H12499),"")</f>
        <v/>
      </c>
      <c r="I12499" s="10" t="str">
        <f>IFERROR(VLOOKUP(D12499,Rooms[[الشقة]:[وصف]],4,FALSE),"")</f>
        <v/>
      </c>
      <c r="K12499" s="16" t="str">
        <f t="shared" si="391"/>
        <v/>
      </c>
    </row>
    <row r="12500" spans="2:11" x14ac:dyDescent="0.2">
      <c r="B12500" s="10" t="str">
        <f t="shared" si="390"/>
        <v/>
      </c>
      <c r="C12500" s="30"/>
      <c r="H12500" s="10" t="str">
        <f>IFERROR(IF(INDEX(Rooms[اعتماد القيمة],MATCH(الحجز!$D12500,Rooms[الشقة],0),1)&lt;=الحجز!$C12500,((INDEX(Rooms[القيمة],MATCH(الحجز!$D12500,Rooms[الشقة],0),1)*الحجز!$E12500)+G12500)-F12500,الحجز!$H12500),"")</f>
        <v/>
      </c>
      <c r="I12500" s="10" t="str">
        <f>IFERROR(VLOOKUP(D12500,Rooms[[الشقة]:[وصف]],4,FALSE),"")</f>
        <v/>
      </c>
      <c r="K12500" s="16" t="str">
        <f t="shared" si="391"/>
        <v/>
      </c>
    </row>
    <row r="12501" spans="2:11" x14ac:dyDescent="0.2">
      <c r="B12501" s="10" t="str">
        <f t="shared" si="390"/>
        <v/>
      </c>
      <c r="C12501" s="30"/>
      <c r="H12501" s="10" t="str">
        <f>IFERROR(IF(INDEX(Rooms[اعتماد القيمة],MATCH(الحجز!$D12501,Rooms[الشقة],0),1)&lt;=الحجز!$C12501,((INDEX(Rooms[القيمة],MATCH(الحجز!$D12501,Rooms[الشقة],0),1)*الحجز!$E12501)+G12501)-F12501,الحجز!$H12501),"")</f>
        <v/>
      </c>
      <c r="I12501" s="10" t="str">
        <f>IFERROR(VLOOKUP(D12501,Rooms[[الشقة]:[وصف]],4,FALSE),"")</f>
        <v/>
      </c>
      <c r="K12501" s="16" t="str">
        <f t="shared" si="391"/>
        <v/>
      </c>
    </row>
    <row r="12502" spans="2:11" x14ac:dyDescent="0.2">
      <c r="B12502" s="10" t="str">
        <f t="shared" si="390"/>
        <v/>
      </c>
      <c r="C12502" s="30"/>
      <c r="H12502" s="10" t="str">
        <f>IFERROR(IF(INDEX(Rooms[اعتماد القيمة],MATCH(الحجز!$D12502,Rooms[الشقة],0),1)&lt;=الحجز!$C12502,((INDEX(Rooms[القيمة],MATCH(الحجز!$D12502,Rooms[الشقة],0),1)*الحجز!$E12502)+G12502)-F12502,الحجز!$H12502),"")</f>
        <v/>
      </c>
      <c r="I12502" s="10" t="str">
        <f>IFERROR(VLOOKUP(D12502,Rooms[[الشقة]:[وصف]],4,FALSE),"")</f>
        <v/>
      </c>
      <c r="K12502" s="16" t="str">
        <f t="shared" si="391"/>
        <v/>
      </c>
    </row>
    <row r="12503" spans="2:11" x14ac:dyDescent="0.2">
      <c r="B12503" s="10" t="str">
        <f t="shared" si="390"/>
        <v/>
      </c>
      <c r="C12503" s="30"/>
      <c r="H12503" s="10" t="str">
        <f>IFERROR(IF(INDEX(Rooms[اعتماد القيمة],MATCH(الحجز!$D12503,Rooms[الشقة],0),1)&lt;=الحجز!$C12503,((INDEX(Rooms[القيمة],MATCH(الحجز!$D12503,Rooms[الشقة],0),1)*الحجز!$E12503)+G12503)-F12503,الحجز!$H12503),"")</f>
        <v/>
      </c>
      <c r="I12503" s="10" t="str">
        <f>IFERROR(VLOOKUP(D12503,Rooms[[الشقة]:[وصف]],4,FALSE),"")</f>
        <v/>
      </c>
      <c r="K12503" s="16" t="str">
        <f t="shared" si="391"/>
        <v/>
      </c>
    </row>
    <row r="12504" spans="2:11" x14ac:dyDescent="0.2">
      <c r="B12504" s="10" t="str">
        <f t="shared" si="390"/>
        <v/>
      </c>
      <c r="C12504" s="30"/>
      <c r="H12504" s="10" t="str">
        <f>IFERROR(IF(INDEX(Rooms[اعتماد القيمة],MATCH(الحجز!$D12504,Rooms[الشقة],0),1)&lt;=الحجز!$C12504,((INDEX(Rooms[القيمة],MATCH(الحجز!$D12504,Rooms[الشقة],0),1)*الحجز!$E12504)+G12504)-F12504,الحجز!$H12504),"")</f>
        <v/>
      </c>
      <c r="I12504" s="10" t="str">
        <f>IFERROR(VLOOKUP(D12504,Rooms[[الشقة]:[وصف]],4,FALSE),"")</f>
        <v/>
      </c>
      <c r="K12504" s="16" t="str">
        <f t="shared" si="391"/>
        <v/>
      </c>
    </row>
    <row r="12505" spans="2:11" x14ac:dyDescent="0.2">
      <c r="B12505" s="10" t="str">
        <f t="shared" si="390"/>
        <v/>
      </c>
      <c r="C12505" s="30"/>
      <c r="H12505" s="10" t="str">
        <f>IFERROR(IF(INDEX(Rooms[اعتماد القيمة],MATCH(الحجز!$D12505,Rooms[الشقة],0),1)&lt;=الحجز!$C12505,((INDEX(Rooms[القيمة],MATCH(الحجز!$D12505,Rooms[الشقة],0),1)*الحجز!$E12505)+G12505)-F12505,الحجز!$H12505),"")</f>
        <v/>
      </c>
      <c r="I12505" s="10" t="str">
        <f>IFERROR(VLOOKUP(D12505,Rooms[[الشقة]:[وصف]],4,FALSE),"")</f>
        <v/>
      </c>
      <c r="K12505" s="16" t="str">
        <f t="shared" si="391"/>
        <v/>
      </c>
    </row>
    <row r="12506" spans="2:11" x14ac:dyDescent="0.2">
      <c r="B12506" s="10" t="str">
        <f t="shared" si="390"/>
        <v/>
      </c>
      <c r="C12506" s="30"/>
      <c r="H12506" s="10" t="str">
        <f>IFERROR(IF(INDEX(Rooms[اعتماد القيمة],MATCH(الحجز!$D12506,Rooms[الشقة],0),1)&lt;=الحجز!$C12506,((INDEX(Rooms[القيمة],MATCH(الحجز!$D12506,Rooms[الشقة],0),1)*الحجز!$E12506)+G12506)-F12506,الحجز!$H12506),"")</f>
        <v/>
      </c>
      <c r="I12506" s="10" t="str">
        <f>IFERROR(VLOOKUP(D12506,Rooms[[الشقة]:[وصف]],4,FALSE),"")</f>
        <v/>
      </c>
      <c r="K12506" s="16" t="str">
        <f t="shared" si="391"/>
        <v/>
      </c>
    </row>
    <row r="12507" spans="2:11" x14ac:dyDescent="0.2">
      <c r="B12507" s="10" t="str">
        <f t="shared" si="390"/>
        <v/>
      </c>
      <c r="C12507" s="30"/>
      <c r="H12507" s="10" t="str">
        <f>IFERROR(IF(INDEX(Rooms[اعتماد القيمة],MATCH(الحجز!$D12507,Rooms[الشقة],0),1)&lt;=الحجز!$C12507,((INDEX(Rooms[القيمة],MATCH(الحجز!$D12507,Rooms[الشقة],0),1)*الحجز!$E12507)+G12507)-F12507,الحجز!$H12507),"")</f>
        <v/>
      </c>
      <c r="I12507" s="10" t="str">
        <f>IFERROR(VLOOKUP(D12507,Rooms[[الشقة]:[وصف]],4,FALSE),"")</f>
        <v/>
      </c>
      <c r="K12507" s="16" t="str">
        <f t="shared" si="391"/>
        <v/>
      </c>
    </row>
    <row r="12508" spans="2:11" x14ac:dyDescent="0.2">
      <c r="B12508" s="10" t="str">
        <f t="shared" si="390"/>
        <v/>
      </c>
      <c r="C12508" s="30"/>
      <c r="H12508" s="10" t="str">
        <f>IFERROR(IF(INDEX(Rooms[اعتماد القيمة],MATCH(الحجز!$D12508,Rooms[الشقة],0),1)&lt;=الحجز!$C12508,((INDEX(Rooms[القيمة],MATCH(الحجز!$D12508,Rooms[الشقة],0),1)*الحجز!$E12508)+G12508)-F12508,الحجز!$H12508),"")</f>
        <v/>
      </c>
      <c r="I12508" s="10" t="str">
        <f>IFERROR(VLOOKUP(D12508,Rooms[[الشقة]:[وصف]],4,FALSE),"")</f>
        <v/>
      </c>
      <c r="K12508" s="16" t="str">
        <f t="shared" si="391"/>
        <v/>
      </c>
    </row>
    <row r="12509" spans="2:11" x14ac:dyDescent="0.2">
      <c r="B12509" s="10" t="str">
        <f t="shared" si="390"/>
        <v/>
      </c>
      <c r="C12509" s="30"/>
      <c r="H12509" s="10" t="str">
        <f>IFERROR(IF(INDEX(Rooms[اعتماد القيمة],MATCH(الحجز!$D12509,Rooms[الشقة],0),1)&lt;=الحجز!$C12509,((INDEX(Rooms[القيمة],MATCH(الحجز!$D12509,Rooms[الشقة],0),1)*الحجز!$E12509)+G12509)-F12509,الحجز!$H12509),"")</f>
        <v/>
      </c>
      <c r="I12509" s="10" t="str">
        <f>IFERROR(VLOOKUP(D12509,Rooms[[الشقة]:[وصف]],4,FALSE),"")</f>
        <v/>
      </c>
      <c r="K12509" s="16" t="str">
        <f t="shared" si="391"/>
        <v/>
      </c>
    </row>
    <row r="12510" spans="2:11" x14ac:dyDescent="0.2">
      <c r="B12510" s="10" t="str">
        <f t="shared" si="390"/>
        <v/>
      </c>
      <c r="C12510" s="30"/>
      <c r="H12510" s="10" t="str">
        <f>IFERROR(IF(INDEX(Rooms[اعتماد القيمة],MATCH(الحجز!$D12510,Rooms[الشقة],0),1)&lt;=الحجز!$C12510,((INDEX(Rooms[القيمة],MATCH(الحجز!$D12510,Rooms[الشقة],0),1)*الحجز!$E12510)+G12510)-F12510,الحجز!$H12510),"")</f>
        <v/>
      </c>
      <c r="I12510" s="10" t="str">
        <f>IFERROR(VLOOKUP(D12510,Rooms[[الشقة]:[وصف]],4,FALSE),"")</f>
        <v/>
      </c>
      <c r="K12510" s="16" t="str">
        <f t="shared" si="391"/>
        <v/>
      </c>
    </row>
    <row r="12511" spans="2:11" x14ac:dyDescent="0.2">
      <c r="B12511" s="10" t="str">
        <f t="shared" si="390"/>
        <v/>
      </c>
      <c r="C12511" s="30"/>
      <c r="H12511" s="10" t="str">
        <f>IFERROR(IF(INDEX(Rooms[اعتماد القيمة],MATCH(الحجز!$D12511,Rooms[الشقة],0),1)&lt;=الحجز!$C12511,((INDEX(Rooms[القيمة],MATCH(الحجز!$D12511,Rooms[الشقة],0),1)*الحجز!$E12511)+G12511)-F12511,الحجز!$H12511),"")</f>
        <v/>
      </c>
      <c r="I12511" s="10" t="str">
        <f>IFERROR(VLOOKUP(D12511,Rooms[[الشقة]:[وصف]],4,FALSE),"")</f>
        <v/>
      </c>
      <c r="K12511" s="16" t="str">
        <f t="shared" si="391"/>
        <v/>
      </c>
    </row>
    <row r="12512" spans="2:11" x14ac:dyDescent="0.2">
      <c r="B12512" s="10" t="str">
        <f t="shared" si="390"/>
        <v/>
      </c>
      <c r="C12512" s="30"/>
      <c r="H12512" s="10" t="str">
        <f>IFERROR(IF(INDEX(Rooms[اعتماد القيمة],MATCH(الحجز!$D12512,Rooms[الشقة],0),1)&lt;=الحجز!$C12512,((INDEX(Rooms[القيمة],MATCH(الحجز!$D12512,Rooms[الشقة],0),1)*الحجز!$E12512)+G12512)-F12512,الحجز!$H12512),"")</f>
        <v/>
      </c>
      <c r="I12512" s="10" t="str">
        <f>IFERROR(VLOOKUP(D12512,Rooms[[الشقة]:[وصف]],4,FALSE),"")</f>
        <v/>
      </c>
      <c r="K12512" s="16" t="str">
        <f t="shared" si="391"/>
        <v/>
      </c>
    </row>
    <row r="12513" spans="2:11" x14ac:dyDescent="0.2">
      <c r="B12513" s="10" t="str">
        <f t="shared" si="390"/>
        <v/>
      </c>
      <c r="C12513" s="30"/>
      <c r="H12513" s="10" t="str">
        <f>IFERROR(IF(INDEX(Rooms[اعتماد القيمة],MATCH(الحجز!$D12513,Rooms[الشقة],0),1)&lt;=الحجز!$C12513,((INDEX(Rooms[القيمة],MATCH(الحجز!$D12513,Rooms[الشقة],0),1)*الحجز!$E12513)+G12513)-F12513,الحجز!$H12513),"")</f>
        <v/>
      </c>
      <c r="I12513" s="10" t="str">
        <f>IFERROR(VLOOKUP(D12513,Rooms[[الشقة]:[وصف]],4,FALSE),"")</f>
        <v/>
      </c>
      <c r="K12513" s="16" t="str">
        <f t="shared" si="391"/>
        <v/>
      </c>
    </row>
    <row r="12514" spans="2:11" x14ac:dyDescent="0.2">
      <c r="B12514" s="10" t="str">
        <f t="shared" si="390"/>
        <v/>
      </c>
      <c r="C12514" s="30"/>
      <c r="H12514" s="10" t="str">
        <f>IFERROR(IF(INDEX(Rooms[اعتماد القيمة],MATCH(الحجز!$D12514,Rooms[الشقة],0),1)&lt;=الحجز!$C12514,((INDEX(Rooms[القيمة],MATCH(الحجز!$D12514,Rooms[الشقة],0),1)*الحجز!$E12514)+G12514)-F12514,الحجز!$H12514),"")</f>
        <v/>
      </c>
      <c r="I12514" s="10" t="str">
        <f>IFERROR(VLOOKUP(D12514,Rooms[[الشقة]:[وصف]],4,FALSE),"")</f>
        <v/>
      </c>
      <c r="K12514" s="16" t="str">
        <f t="shared" si="391"/>
        <v/>
      </c>
    </row>
    <row r="12515" spans="2:11" x14ac:dyDescent="0.2">
      <c r="B12515" s="10" t="str">
        <f t="shared" si="390"/>
        <v/>
      </c>
      <c r="C12515" s="30"/>
      <c r="H12515" s="10" t="str">
        <f>IFERROR(IF(INDEX(Rooms[اعتماد القيمة],MATCH(الحجز!$D12515,Rooms[الشقة],0),1)&lt;=الحجز!$C12515,((INDEX(Rooms[القيمة],MATCH(الحجز!$D12515,Rooms[الشقة],0),1)*الحجز!$E12515)+G12515)-F12515,الحجز!$H12515),"")</f>
        <v/>
      </c>
      <c r="I12515" s="10" t="str">
        <f>IFERROR(VLOOKUP(D12515,Rooms[[الشقة]:[وصف]],4,FALSE),"")</f>
        <v/>
      </c>
      <c r="K12515" s="16" t="str">
        <f t="shared" si="391"/>
        <v/>
      </c>
    </row>
    <row r="12516" spans="2:11" x14ac:dyDescent="0.2">
      <c r="B12516" s="10" t="str">
        <f t="shared" si="390"/>
        <v/>
      </c>
      <c r="C12516" s="30"/>
      <c r="H12516" s="10" t="str">
        <f>IFERROR(IF(INDEX(Rooms[اعتماد القيمة],MATCH(الحجز!$D12516,Rooms[الشقة],0),1)&lt;=الحجز!$C12516,((INDEX(Rooms[القيمة],MATCH(الحجز!$D12516,Rooms[الشقة],0),1)*الحجز!$E12516)+G12516)-F12516,الحجز!$H12516),"")</f>
        <v/>
      </c>
      <c r="I12516" s="10" t="str">
        <f>IFERROR(VLOOKUP(D12516,Rooms[[الشقة]:[وصف]],4,FALSE),"")</f>
        <v/>
      </c>
      <c r="K12516" s="16" t="str">
        <f t="shared" si="391"/>
        <v/>
      </c>
    </row>
    <row r="12517" spans="2:11" x14ac:dyDescent="0.2">
      <c r="B12517" s="10" t="str">
        <f t="shared" si="390"/>
        <v/>
      </c>
      <c r="C12517" s="30"/>
      <c r="H12517" s="10" t="str">
        <f>IFERROR(IF(INDEX(Rooms[اعتماد القيمة],MATCH(الحجز!$D12517,Rooms[الشقة],0),1)&lt;=الحجز!$C12517,((INDEX(Rooms[القيمة],MATCH(الحجز!$D12517,Rooms[الشقة],0),1)*الحجز!$E12517)+G12517)-F12517,الحجز!$H12517),"")</f>
        <v/>
      </c>
      <c r="I12517" s="10" t="str">
        <f>IFERROR(VLOOKUP(D12517,Rooms[[الشقة]:[وصف]],4,FALSE),"")</f>
        <v/>
      </c>
      <c r="K12517" s="16" t="str">
        <f t="shared" si="391"/>
        <v/>
      </c>
    </row>
    <row r="12518" spans="2:11" x14ac:dyDescent="0.2">
      <c r="B12518" s="10" t="str">
        <f t="shared" si="390"/>
        <v/>
      </c>
      <c r="C12518" s="30"/>
      <c r="H12518" s="10" t="str">
        <f>IFERROR(IF(INDEX(Rooms[اعتماد القيمة],MATCH(الحجز!$D12518,Rooms[الشقة],0),1)&lt;=الحجز!$C12518,((INDEX(Rooms[القيمة],MATCH(الحجز!$D12518,Rooms[الشقة],0),1)*الحجز!$E12518)+G12518)-F12518,الحجز!$H12518),"")</f>
        <v/>
      </c>
      <c r="I12518" s="10" t="str">
        <f>IFERROR(VLOOKUP(D12518,Rooms[[الشقة]:[وصف]],4,FALSE),"")</f>
        <v/>
      </c>
      <c r="K12518" s="16" t="str">
        <f t="shared" si="391"/>
        <v/>
      </c>
    </row>
    <row r="12519" spans="2:11" x14ac:dyDescent="0.2">
      <c r="B12519" s="10" t="str">
        <f t="shared" si="390"/>
        <v/>
      </c>
      <c r="C12519" s="30"/>
      <c r="H12519" s="10" t="str">
        <f>IFERROR(IF(INDEX(Rooms[اعتماد القيمة],MATCH(الحجز!$D12519,Rooms[الشقة],0),1)&lt;=الحجز!$C12519,((INDEX(Rooms[القيمة],MATCH(الحجز!$D12519,Rooms[الشقة],0),1)*الحجز!$E12519)+G12519)-F12519,الحجز!$H12519),"")</f>
        <v/>
      </c>
      <c r="I12519" s="10" t="str">
        <f>IFERROR(VLOOKUP(D12519,Rooms[[الشقة]:[وصف]],4,FALSE),"")</f>
        <v/>
      </c>
      <c r="K12519" s="16" t="str">
        <f t="shared" si="391"/>
        <v/>
      </c>
    </row>
    <row r="12520" spans="2:11" x14ac:dyDescent="0.2">
      <c r="B12520" s="10" t="str">
        <f t="shared" si="390"/>
        <v/>
      </c>
      <c r="C12520" s="30"/>
      <c r="H12520" s="10" t="str">
        <f>IFERROR(IF(INDEX(Rooms[اعتماد القيمة],MATCH(الحجز!$D12520,Rooms[الشقة],0),1)&lt;=الحجز!$C12520,((INDEX(Rooms[القيمة],MATCH(الحجز!$D12520,Rooms[الشقة],0),1)*الحجز!$E12520)+G12520)-F12520,الحجز!$H12520),"")</f>
        <v/>
      </c>
      <c r="I12520" s="10" t="str">
        <f>IFERROR(VLOOKUP(D12520,Rooms[[الشقة]:[وصف]],4,FALSE),"")</f>
        <v/>
      </c>
      <c r="K12520" s="16" t="str">
        <f t="shared" si="391"/>
        <v/>
      </c>
    </row>
    <row r="12521" spans="2:11" x14ac:dyDescent="0.2">
      <c r="B12521" s="10" t="str">
        <f t="shared" si="390"/>
        <v/>
      </c>
      <c r="C12521" s="30"/>
      <c r="H12521" s="10" t="str">
        <f>IFERROR(IF(INDEX(Rooms[اعتماد القيمة],MATCH(الحجز!$D12521,Rooms[الشقة],0),1)&lt;=الحجز!$C12521,((INDEX(Rooms[القيمة],MATCH(الحجز!$D12521,Rooms[الشقة],0),1)*الحجز!$E12521)+G12521)-F12521,الحجز!$H12521),"")</f>
        <v/>
      </c>
      <c r="I12521" s="10" t="str">
        <f>IFERROR(VLOOKUP(D12521,Rooms[[الشقة]:[وصف]],4,FALSE),"")</f>
        <v/>
      </c>
      <c r="K12521" s="16" t="str">
        <f t="shared" si="391"/>
        <v/>
      </c>
    </row>
    <row r="12522" spans="2:11" x14ac:dyDescent="0.2">
      <c r="B12522" s="10" t="str">
        <f t="shared" si="390"/>
        <v/>
      </c>
      <c r="C12522" s="30"/>
      <c r="H12522" s="10" t="str">
        <f>IFERROR(IF(INDEX(Rooms[اعتماد القيمة],MATCH(الحجز!$D12522,Rooms[الشقة],0),1)&lt;=الحجز!$C12522,((INDEX(Rooms[القيمة],MATCH(الحجز!$D12522,Rooms[الشقة],0),1)*الحجز!$E12522)+G12522)-F12522,الحجز!$H12522),"")</f>
        <v/>
      </c>
      <c r="I12522" s="10" t="str">
        <f>IFERROR(VLOOKUP(D12522,Rooms[[الشقة]:[وصف]],4,FALSE),"")</f>
        <v/>
      </c>
      <c r="K12522" s="16" t="str">
        <f t="shared" si="391"/>
        <v/>
      </c>
    </row>
    <row r="12523" spans="2:11" x14ac:dyDescent="0.2">
      <c r="B12523" s="10" t="str">
        <f t="shared" si="390"/>
        <v/>
      </c>
      <c r="C12523" s="30"/>
      <c r="H12523" s="10" t="str">
        <f>IFERROR(IF(INDEX(Rooms[اعتماد القيمة],MATCH(الحجز!$D12523,Rooms[الشقة],0),1)&lt;=الحجز!$C12523,((INDEX(Rooms[القيمة],MATCH(الحجز!$D12523,Rooms[الشقة],0),1)*الحجز!$E12523)+G12523)-F12523,الحجز!$H12523),"")</f>
        <v/>
      </c>
      <c r="I12523" s="10" t="str">
        <f>IFERROR(VLOOKUP(D12523,Rooms[[الشقة]:[وصف]],4,FALSE),"")</f>
        <v/>
      </c>
      <c r="K12523" s="16" t="str">
        <f t="shared" si="391"/>
        <v/>
      </c>
    </row>
    <row r="12524" spans="2:11" x14ac:dyDescent="0.2">
      <c r="B12524" s="10" t="str">
        <f t="shared" si="390"/>
        <v/>
      </c>
      <c r="C12524" s="30"/>
      <c r="H12524" s="10" t="str">
        <f>IFERROR(IF(INDEX(Rooms[اعتماد القيمة],MATCH(الحجز!$D12524,Rooms[الشقة],0),1)&lt;=الحجز!$C12524,((INDEX(Rooms[القيمة],MATCH(الحجز!$D12524,Rooms[الشقة],0),1)*الحجز!$E12524)+G12524)-F12524,الحجز!$H12524),"")</f>
        <v/>
      </c>
      <c r="I12524" s="10" t="str">
        <f>IFERROR(VLOOKUP(D12524,Rooms[[الشقة]:[وصف]],4,FALSE),"")</f>
        <v/>
      </c>
      <c r="K12524" s="16" t="str">
        <f t="shared" si="391"/>
        <v/>
      </c>
    </row>
    <row r="12525" spans="2:11" x14ac:dyDescent="0.2">
      <c r="B12525" s="10" t="str">
        <f t="shared" si="390"/>
        <v/>
      </c>
      <c r="C12525" s="30"/>
      <c r="H12525" s="10" t="str">
        <f>IFERROR(IF(INDEX(Rooms[اعتماد القيمة],MATCH(الحجز!$D12525,Rooms[الشقة],0),1)&lt;=الحجز!$C12525,((INDEX(Rooms[القيمة],MATCH(الحجز!$D12525,Rooms[الشقة],0),1)*الحجز!$E12525)+G12525)-F12525,الحجز!$H12525),"")</f>
        <v/>
      </c>
      <c r="I12525" s="10" t="str">
        <f>IFERROR(VLOOKUP(D12525,Rooms[[الشقة]:[وصف]],4,FALSE),"")</f>
        <v/>
      </c>
      <c r="K12525" s="16" t="str">
        <f t="shared" si="391"/>
        <v/>
      </c>
    </row>
    <row r="12526" spans="2:11" x14ac:dyDescent="0.2">
      <c r="B12526" s="10" t="str">
        <f t="shared" si="390"/>
        <v/>
      </c>
      <c r="C12526" s="30"/>
      <c r="H12526" s="10" t="str">
        <f>IFERROR(IF(INDEX(Rooms[اعتماد القيمة],MATCH(الحجز!$D12526,Rooms[الشقة],0),1)&lt;=الحجز!$C12526,((INDEX(Rooms[القيمة],MATCH(الحجز!$D12526,Rooms[الشقة],0),1)*الحجز!$E12526)+G12526)-F12526,الحجز!$H12526),"")</f>
        <v/>
      </c>
      <c r="I12526" s="10" t="str">
        <f>IFERROR(VLOOKUP(D12526,Rooms[[الشقة]:[وصف]],4,FALSE),"")</f>
        <v/>
      </c>
      <c r="K12526" s="16" t="str">
        <f t="shared" si="391"/>
        <v/>
      </c>
    </row>
    <row r="12527" spans="2:11" x14ac:dyDescent="0.2">
      <c r="B12527" s="10" t="str">
        <f t="shared" si="390"/>
        <v/>
      </c>
      <c r="C12527" s="30"/>
      <c r="H12527" s="10" t="str">
        <f>IFERROR(IF(INDEX(Rooms[اعتماد القيمة],MATCH(الحجز!$D12527,Rooms[الشقة],0),1)&lt;=الحجز!$C12527,((INDEX(Rooms[القيمة],MATCH(الحجز!$D12527,Rooms[الشقة],0),1)*الحجز!$E12527)+G12527)-F12527,الحجز!$H12527),"")</f>
        <v/>
      </c>
      <c r="I12527" s="10" t="str">
        <f>IFERROR(VLOOKUP(D12527,Rooms[[الشقة]:[وصف]],4,FALSE),"")</f>
        <v/>
      </c>
      <c r="K12527" s="16" t="str">
        <f t="shared" si="391"/>
        <v/>
      </c>
    </row>
    <row r="12528" spans="2:11" x14ac:dyDescent="0.2">
      <c r="B12528" s="10" t="str">
        <f t="shared" si="390"/>
        <v/>
      </c>
      <c r="C12528" s="30"/>
      <c r="H12528" s="10" t="str">
        <f>IFERROR(IF(INDEX(Rooms[اعتماد القيمة],MATCH(الحجز!$D12528,Rooms[الشقة],0),1)&lt;=الحجز!$C12528,((INDEX(Rooms[القيمة],MATCH(الحجز!$D12528,Rooms[الشقة],0),1)*الحجز!$E12528)+G12528)-F12528,الحجز!$H12528),"")</f>
        <v/>
      </c>
      <c r="I12528" s="10" t="str">
        <f>IFERROR(VLOOKUP(D12528,Rooms[[الشقة]:[وصف]],4,FALSE),"")</f>
        <v/>
      </c>
      <c r="K12528" s="16" t="str">
        <f t="shared" si="391"/>
        <v/>
      </c>
    </row>
    <row r="12529" spans="2:11" x14ac:dyDescent="0.2">
      <c r="B12529" s="10" t="str">
        <f t="shared" si="390"/>
        <v/>
      </c>
      <c r="C12529" s="30"/>
      <c r="H12529" s="10" t="str">
        <f>IFERROR(IF(INDEX(Rooms[اعتماد القيمة],MATCH(الحجز!$D12529,Rooms[الشقة],0),1)&lt;=الحجز!$C12529,((INDEX(Rooms[القيمة],MATCH(الحجز!$D12529,Rooms[الشقة],0),1)*الحجز!$E12529)+G12529)-F12529,الحجز!$H12529),"")</f>
        <v/>
      </c>
      <c r="I12529" s="10" t="str">
        <f>IFERROR(VLOOKUP(D12529,Rooms[[الشقة]:[وصف]],4,FALSE),"")</f>
        <v/>
      </c>
      <c r="K12529" s="16" t="str">
        <f t="shared" si="391"/>
        <v/>
      </c>
    </row>
    <row r="12530" spans="2:11" x14ac:dyDescent="0.2">
      <c r="B12530" s="10" t="str">
        <f t="shared" si="390"/>
        <v/>
      </c>
      <c r="C12530" s="30"/>
      <c r="H12530" s="10" t="str">
        <f>IFERROR(IF(INDEX(Rooms[اعتماد القيمة],MATCH(الحجز!$D12530,Rooms[الشقة],0),1)&lt;=الحجز!$C12530,((INDEX(Rooms[القيمة],MATCH(الحجز!$D12530,Rooms[الشقة],0),1)*الحجز!$E12530)+G12530)-F12530,الحجز!$H12530),"")</f>
        <v/>
      </c>
      <c r="I12530" s="10" t="str">
        <f>IFERROR(VLOOKUP(D12530,Rooms[[الشقة]:[وصف]],4,FALSE),"")</f>
        <v/>
      </c>
      <c r="K12530" s="16" t="str">
        <f t="shared" si="391"/>
        <v/>
      </c>
    </row>
    <row r="12531" spans="2:11" x14ac:dyDescent="0.2">
      <c r="B12531" s="10" t="str">
        <f t="shared" si="390"/>
        <v/>
      </c>
      <c r="C12531" s="30"/>
      <c r="H12531" s="10" t="str">
        <f>IFERROR(IF(INDEX(Rooms[اعتماد القيمة],MATCH(الحجز!$D12531,Rooms[الشقة],0),1)&lt;=الحجز!$C12531,((INDEX(Rooms[القيمة],MATCH(الحجز!$D12531,Rooms[الشقة],0),1)*الحجز!$E12531)+G12531)-F12531,الحجز!$H12531),"")</f>
        <v/>
      </c>
      <c r="I12531" s="10" t="str">
        <f>IFERROR(VLOOKUP(D12531,Rooms[[الشقة]:[وصف]],4,FALSE),"")</f>
        <v/>
      </c>
      <c r="K12531" s="16" t="str">
        <f t="shared" si="391"/>
        <v/>
      </c>
    </row>
    <row r="12532" spans="2:11" x14ac:dyDescent="0.2">
      <c r="B12532" s="10" t="str">
        <f t="shared" si="390"/>
        <v/>
      </c>
      <c r="C12532" s="30"/>
      <c r="H12532" s="10" t="str">
        <f>IFERROR(IF(INDEX(Rooms[اعتماد القيمة],MATCH(الحجز!$D12532,Rooms[الشقة],0),1)&lt;=الحجز!$C12532,((INDEX(Rooms[القيمة],MATCH(الحجز!$D12532,Rooms[الشقة],0),1)*الحجز!$E12532)+G12532)-F12532,الحجز!$H12532),"")</f>
        <v/>
      </c>
      <c r="I12532" s="10" t="str">
        <f>IFERROR(VLOOKUP(D12532,Rooms[[الشقة]:[وصف]],4,FALSE),"")</f>
        <v/>
      </c>
      <c r="K12532" s="16" t="str">
        <f t="shared" si="391"/>
        <v/>
      </c>
    </row>
    <row r="12533" spans="2:11" x14ac:dyDescent="0.2">
      <c r="B12533" s="10" t="str">
        <f t="shared" si="390"/>
        <v/>
      </c>
      <c r="C12533" s="30"/>
      <c r="H12533" s="10" t="str">
        <f>IFERROR(IF(INDEX(Rooms[اعتماد القيمة],MATCH(الحجز!$D12533,Rooms[الشقة],0),1)&lt;=الحجز!$C12533,((INDEX(Rooms[القيمة],MATCH(الحجز!$D12533,Rooms[الشقة],0),1)*الحجز!$E12533)+G12533)-F12533,الحجز!$H12533),"")</f>
        <v/>
      </c>
      <c r="I12533" s="10" t="str">
        <f>IFERROR(VLOOKUP(D12533,Rooms[[الشقة]:[وصف]],4,FALSE),"")</f>
        <v/>
      </c>
      <c r="K12533" s="16" t="str">
        <f t="shared" si="391"/>
        <v/>
      </c>
    </row>
    <row r="12534" spans="2:11" x14ac:dyDescent="0.2">
      <c r="B12534" s="10" t="str">
        <f t="shared" si="390"/>
        <v/>
      </c>
      <c r="C12534" s="30"/>
      <c r="H12534" s="10" t="str">
        <f>IFERROR(IF(INDEX(Rooms[اعتماد القيمة],MATCH(الحجز!$D12534,Rooms[الشقة],0),1)&lt;=الحجز!$C12534,((INDEX(Rooms[القيمة],MATCH(الحجز!$D12534,Rooms[الشقة],0),1)*الحجز!$E12534)+G12534)-F12534,الحجز!$H12534),"")</f>
        <v/>
      </c>
      <c r="I12534" s="10" t="str">
        <f>IFERROR(VLOOKUP(D12534,Rooms[[الشقة]:[وصف]],4,FALSE),"")</f>
        <v/>
      </c>
      <c r="K12534" s="16" t="str">
        <f t="shared" si="391"/>
        <v/>
      </c>
    </row>
    <row r="12535" spans="2:11" x14ac:dyDescent="0.2">
      <c r="B12535" s="10" t="str">
        <f t="shared" si="390"/>
        <v/>
      </c>
      <c r="C12535" s="30"/>
      <c r="H12535" s="10" t="str">
        <f>IFERROR(IF(INDEX(Rooms[اعتماد القيمة],MATCH(الحجز!$D12535,Rooms[الشقة],0),1)&lt;=الحجز!$C12535,((INDEX(Rooms[القيمة],MATCH(الحجز!$D12535,Rooms[الشقة],0),1)*الحجز!$E12535)+G12535)-F12535,الحجز!$H12535),"")</f>
        <v/>
      </c>
      <c r="I12535" s="10" t="str">
        <f>IFERROR(VLOOKUP(D12535,Rooms[[الشقة]:[وصف]],4,FALSE),"")</f>
        <v/>
      </c>
      <c r="K12535" s="16" t="str">
        <f t="shared" si="391"/>
        <v/>
      </c>
    </row>
    <row r="12536" spans="2:11" x14ac:dyDescent="0.2">
      <c r="B12536" s="10" t="str">
        <f t="shared" si="390"/>
        <v/>
      </c>
      <c r="C12536" s="30"/>
      <c r="H12536" s="10" t="str">
        <f>IFERROR(IF(INDEX(Rooms[اعتماد القيمة],MATCH(الحجز!$D12536,Rooms[الشقة],0),1)&lt;=الحجز!$C12536,((INDEX(Rooms[القيمة],MATCH(الحجز!$D12536,Rooms[الشقة],0),1)*الحجز!$E12536)+G12536)-F12536,الحجز!$H12536),"")</f>
        <v/>
      </c>
      <c r="I12536" s="10" t="str">
        <f>IFERROR(VLOOKUP(D12536,Rooms[[الشقة]:[وصف]],4,FALSE),"")</f>
        <v/>
      </c>
      <c r="K12536" s="16" t="str">
        <f t="shared" si="391"/>
        <v/>
      </c>
    </row>
    <row r="12537" spans="2:11" x14ac:dyDescent="0.2">
      <c r="B12537" s="10" t="str">
        <f t="shared" si="390"/>
        <v/>
      </c>
      <c r="C12537" s="30"/>
      <c r="H12537" s="10" t="str">
        <f>IFERROR(IF(INDEX(Rooms[اعتماد القيمة],MATCH(الحجز!$D12537,Rooms[الشقة],0),1)&lt;=الحجز!$C12537,((INDEX(Rooms[القيمة],MATCH(الحجز!$D12537,Rooms[الشقة],0),1)*الحجز!$E12537)+G12537)-F12537,الحجز!$H12537),"")</f>
        <v/>
      </c>
      <c r="I12537" s="10" t="str">
        <f>IFERROR(VLOOKUP(D12537,Rooms[[الشقة]:[وصف]],4,FALSE),"")</f>
        <v/>
      </c>
      <c r="K12537" s="16" t="str">
        <f t="shared" si="391"/>
        <v/>
      </c>
    </row>
    <row r="12538" spans="2:11" x14ac:dyDescent="0.2">
      <c r="B12538" s="10" t="str">
        <f t="shared" si="390"/>
        <v/>
      </c>
      <c r="C12538" s="30"/>
      <c r="H12538" s="10" t="str">
        <f>IFERROR(IF(INDEX(Rooms[اعتماد القيمة],MATCH(الحجز!$D12538,Rooms[الشقة],0),1)&lt;=الحجز!$C12538,((INDEX(Rooms[القيمة],MATCH(الحجز!$D12538,Rooms[الشقة],0),1)*الحجز!$E12538)+G12538)-F12538,الحجز!$H12538),"")</f>
        <v/>
      </c>
      <c r="I12538" s="10" t="str">
        <f>IFERROR(VLOOKUP(D12538,Rooms[[الشقة]:[وصف]],4,FALSE),"")</f>
        <v/>
      </c>
      <c r="K12538" s="16" t="str">
        <f t="shared" si="391"/>
        <v/>
      </c>
    </row>
    <row r="12539" spans="2:11" x14ac:dyDescent="0.2">
      <c r="B12539" s="10" t="str">
        <f t="shared" si="390"/>
        <v/>
      </c>
      <c r="C12539" s="30"/>
      <c r="H12539" s="10" t="str">
        <f>IFERROR(IF(INDEX(Rooms[اعتماد القيمة],MATCH(الحجز!$D12539,Rooms[الشقة],0),1)&lt;=الحجز!$C12539,((INDEX(Rooms[القيمة],MATCH(الحجز!$D12539,Rooms[الشقة],0),1)*الحجز!$E12539)+G12539)-F12539,الحجز!$H12539),"")</f>
        <v/>
      </c>
      <c r="I12539" s="10" t="str">
        <f>IFERROR(VLOOKUP(D12539,Rooms[[الشقة]:[وصف]],4,FALSE),"")</f>
        <v/>
      </c>
      <c r="K12539" s="16" t="str">
        <f t="shared" si="391"/>
        <v/>
      </c>
    </row>
    <row r="12540" spans="2:11" x14ac:dyDescent="0.2">
      <c r="B12540" s="10" t="str">
        <f t="shared" si="390"/>
        <v/>
      </c>
      <c r="C12540" s="30"/>
      <c r="H12540" s="10" t="str">
        <f>IFERROR(IF(INDEX(Rooms[اعتماد القيمة],MATCH(الحجز!$D12540,Rooms[الشقة],0),1)&lt;=الحجز!$C12540,((INDEX(Rooms[القيمة],MATCH(الحجز!$D12540,Rooms[الشقة],0),1)*الحجز!$E12540)+G12540)-F12540,الحجز!$H12540),"")</f>
        <v/>
      </c>
      <c r="I12540" s="10" t="str">
        <f>IFERROR(VLOOKUP(D12540,Rooms[[الشقة]:[وصف]],4,FALSE),"")</f>
        <v/>
      </c>
      <c r="K12540" s="16" t="str">
        <f t="shared" si="391"/>
        <v/>
      </c>
    </row>
    <row r="12541" spans="2:11" x14ac:dyDescent="0.2">
      <c r="B12541" s="10" t="str">
        <f t="shared" si="390"/>
        <v/>
      </c>
      <c r="C12541" s="30"/>
      <c r="H12541" s="10" t="str">
        <f>IFERROR(IF(INDEX(Rooms[اعتماد القيمة],MATCH(الحجز!$D12541,Rooms[الشقة],0),1)&lt;=الحجز!$C12541,((INDEX(Rooms[القيمة],MATCH(الحجز!$D12541,Rooms[الشقة],0),1)*الحجز!$E12541)+G12541)-F12541,الحجز!$H12541),"")</f>
        <v/>
      </c>
      <c r="I12541" s="10" t="str">
        <f>IFERROR(VLOOKUP(D12541,Rooms[[الشقة]:[وصف]],4,FALSE),"")</f>
        <v/>
      </c>
      <c r="K12541" s="16" t="str">
        <f t="shared" si="391"/>
        <v/>
      </c>
    </row>
    <row r="12542" spans="2:11" x14ac:dyDescent="0.2">
      <c r="B12542" s="10" t="str">
        <f t="shared" si="390"/>
        <v/>
      </c>
      <c r="C12542" s="30"/>
      <c r="H12542" s="10" t="str">
        <f>IFERROR(IF(INDEX(Rooms[اعتماد القيمة],MATCH(الحجز!$D12542,Rooms[الشقة],0),1)&lt;=الحجز!$C12542,((INDEX(Rooms[القيمة],MATCH(الحجز!$D12542,Rooms[الشقة],0),1)*الحجز!$E12542)+G12542)-F12542,الحجز!$H12542),"")</f>
        <v/>
      </c>
      <c r="I12542" s="10" t="str">
        <f>IFERROR(VLOOKUP(D12542,Rooms[[الشقة]:[وصف]],4,FALSE),"")</f>
        <v/>
      </c>
      <c r="K12542" s="16" t="str">
        <f t="shared" si="391"/>
        <v/>
      </c>
    </row>
    <row r="12543" spans="2:11" x14ac:dyDescent="0.2">
      <c r="B12543" s="10" t="str">
        <f t="shared" si="390"/>
        <v/>
      </c>
      <c r="C12543" s="30"/>
      <c r="H12543" s="10" t="str">
        <f>IFERROR(IF(INDEX(Rooms[اعتماد القيمة],MATCH(الحجز!$D12543,Rooms[الشقة],0),1)&lt;=الحجز!$C12543,((INDEX(Rooms[القيمة],MATCH(الحجز!$D12543,Rooms[الشقة],0),1)*الحجز!$E12543)+G12543)-F12543,الحجز!$H12543),"")</f>
        <v/>
      </c>
      <c r="I12543" s="10" t="str">
        <f>IFERROR(VLOOKUP(D12543,Rooms[[الشقة]:[وصف]],4,FALSE),"")</f>
        <v/>
      </c>
      <c r="K12543" s="16" t="str">
        <f t="shared" si="391"/>
        <v/>
      </c>
    </row>
    <row r="12544" spans="2:11" x14ac:dyDescent="0.2">
      <c r="B12544" s="10" t="str">
        <f t="shared" si="390"/>
        <v/>
      </c>
      <c r="C12544" s="30"/>
      <c r="H12544" s="10" t="str">
        <f>IFERROR(IF(INDEX(Rooms[اعتماد القيمة],MATCH(الحجز!$D12544,Rooms[الشقة],0),1)&lt;=الحجز!$C12544,((INDEX(Rooms[القيمة],MATCH(الحجز!$D12544,Rooms[الشقة],0),1)*الحجز!$E12544)+G12544)-F12544,الحجز!$H12544),"")</f>
        <v/>
      </c>
      <c r="I12544" s="10" t="str">
        <f>IFERROR(VLOOKUP(D12544,Rooms[[الشقة]:[وصف]],4,FALSE),"")</f>
        <v/>
      </c>
      <c r="K12544" s="16" t="str">
        <f t="shared" si="391"/>
        <v/>
      </c>
    </row>
    <row r="12545" spans="2:11" x14ac:dyDescent="0.2">
      <c r="B12545" s="10" t="str">
        <f t="shared" si="390"/>
        <v/>
      </c>
      <c r="C12545" s="30"/>
      <c r="H12545" s="10" t="str">
        <f>IFERROR(IF(INDEX(Rooms[اعتماد القيمة],MATCH(الحجز!$D12545,Rooms[الشقة],0),1)&lt;=الحجز!$C12545,((INDEX(Rooms[القيمة],MATCH(الحجز!$D12545,Rooms[الشقة],0),1)*الحجز!$E12545)+G12545)-F12545,الحجز!$H12545),"")</f>
        <v/>
      </c>
      <c r="I12545" s="10" t="str">
        <f>IFERROR(VLOOKUP(D12545,Rooms[[الشقة]:[وصف]],4,FALSE),"")</f>
        <v/>
      </c>
      <c r="K12545" s="16" t="str">
        <f t="shared" si="391"/>
        <v/>
      </c>
    </row>
    <row r="12546" spans="2:11" x14ac:dyDescent="0.2">
      <c r="B12546" s="10" t="str">
        <f t="shared" si="390"/>
        <v/>
      </c>
      <c r="C12546" s="30"/>
      <c r="H12546" s="10" t="str">
        <f>IFERROR(IF(INDEX(Rooms[اعتماد القيمة],MATCH(الحجز!$D12546,Rooms[الشقة],0),1)&lt;=الحجز!$C12546,((INDEX(Rooms[القيمة],MATCH(الحجز!$D12546,Rooms[الشقة],0),1)*الحجز!$E12546)+G12546)-F12546,الحجز!$H12546),"")</f>
        <v/>
      </c>
      <c r="I12546" s="10" t="str">
        <f>IFERROR(VLOOKUP(D12546,Rooms[[الشقة]:[وصف]],4,FALSE),"")</f>
        <v/>
      </c>
      <c r="K12546" s="16" t="str">
        <f t="shared" si="391"/>
        <v/>
      </c>
    </row>
    <row r="12547" spans="2:11" x14ac:dyDescent="0.2">
      <c r="B12547" s="10" t="str">
        <f t="shared" si="390"/>
        <v/>
      </c>
      <c r="C12547" s="30"/>
      <c r="H12547" s="10" t="str">
        <f>IFERROR(IF(INDEX(Rooms[اعتماد القيمة],MATCH(الحجز!$D12547,Rooms[الشقة],0),1)&lt;=الحجز!$C12547,((INDEX(Rooms[القيمة],MATCH(الحجز!$D12547,Rooms[الشقة],0),1)*الحجز!$E12547)+G12547)-F12547,الحجز!$H12547),"")</f>
        <v/>
      </c>
      <c r="I12547" s="10" t="str">
        <f>IFERROR(VLOOKUP(D12547,Rooms[[الشقة]:[وصف]],4,FALSE),"")</f>
        <v/>
      </c>
      <c r="K12547" s="16" t="str">
        <f t="shared" si="391"/>
        <v/>
      </c>
    </row>
    <row r="12548" spans="2:11" x14ac:dyDescent="0.2">
      <c r="B12548" s="10" t="str">
        <f t="shared" si="390"/>
        <v/>
      </c>
      <c r="C12548" s="30"/>
      <c r="H12548" s="10" t="str">
        <f>IFERROR(IF(INDEX(Rooms[اعتماد القيمة],MATCH(الحجز!$D12548,Rooms[الشقة],0),1)&lt;=الحجز!$C12548,((INDEX(Rooms[القيمة],MATCH(الحجز!$D12548,Rooms[الشقة],0),1)*الحجز!$E12548)+G12548)-F12548,الحجز!$H12548),"")</f>
        <v/>
      </c>
      <c r="I12548" s="10" t="str">
        <f>IFERROR(VLOOKUP(D12548,Rooms[[الشقة]:[وصف]],4,FALSE),"")</f>
        <v/>
      </c>
      <c r="K12548" s="16" t="str">
        <f t="shared" si="391"/>
        <v/>
      </c>
    </row>
    <row r="12549" spans="2:11" x14ac:dyDescent="0.2">
      <c r="B12549" s="10" t="str">
        <f t="shared" ref="B12549:B12612" si="392">IF(C12549&lt;&gt;"",ROW(A12546),"")</f>
        <v/>
      </c>
      <c r="C12549" s="30"/>
      <c r="H12549" s="10" t="str">
        <f>IFERROR(IF(INDEX(Rooms[اعتماد القيمة],MATCH(الحجز!$D12549,Rooms[الشقة],0),1)&lt;=الحجز!$C12549,((INDEX(Rooms[القيمة],MATCH(الحجز!$D12549,Rooms[الشقة],0),1)*الحجز!$E12549)+G12549)-F12549,الحجز!$H12549),"")</f>
        <v/>
      </c>
      <c r="I12549" s="10" t="str">
        <f>IFERROR(VLOOKUP(D12549,Rooms[[الشقة]:[وصف]],4,FALSE),"")</f>
        <v/>
      </c>
      <c r="K12549" s="16" t="str">
        <f t="shared" ref="K12549:K12612" si="393">IF(AND(E12549="",C12549=""),"",C12549+(IF(E12549&lt;1,E12549,(E12549-1))))</f>
        <v/>
      </c>
    </row>
    <row r="12550" spans="2:11" x14ac:dyDescent="0.2">
      <c r="B12550" s="10" t="str">
        <f t="shared" si="392"/>
        <v/>
      </c>
      <c r="C12550" s="30"/>
      <c r="H12550" s="10" t="str">
        <f>IFERROR(IF(INDEX(Rooms[اعتماد القيمة],MATCH(الحجز!$D12550,Rooms[الشقة],0),1)&lt;=الحجز!$C12550,((INDEX(Rooms[القيمة],MATCH(الحجز!$D12550,Rooms[الشقة],0),1)*الحجز!$E12550)+G12550)-F12550,الحجز!$H12550),"")</f>
        <v/>
      </c>
      <c r="I12550" s="10" t="str">
        <f>IFERROR(VLOOKUP(D12550,Rooms[[الشقة]:[وصف]],4,FALSE),"")</f>
        <v/>
      </c>
      <c r="K12550" s="16" t="str">
        <f t="shared" si="393"/>
        <v/>
      </c>
    </row>
    <row r="12551" spans="2:11" x14ac:dyDescent="0.2">
      <c r="B12551" s="10" t="str">
        <f t="shared" si="392"/>
        <v/>
      </c>
      <c r="C12551" s="30"/>
      <c r="H12551" s="10" t="str">
        <f>IFERROR(IF(INDEX(Rooms[اعتماد القيمة],MATCH(الحجز!$D12551,Rooms[الشقة],0),1)&lt;=الحجز!$C12551,((INDEX(Rooms[القيمة],MATCH(الحجز!$D12551,Rooms[الشقة],0),1)*الحجز!$E12551)+G12551)-F12551,الحجز!$H12551),"")</f>
        <v/>
      </c>
      <c r="I12551" s="10" t="str">
        <f>IFERROR(VLOOKUP(D12551,Rooms[[الشقة]:[وصف]],4,FALSE),"")</f>
        <v/>
      </c>
      <c r="K12551" s="16" t="str">
        <f t="shared" si="393"/>
        <v/>
      </c>
    </row>
    <row r="12552" spans="2:11" x14ac:dyDescent="0.2">
      <c r="B12552" s="10" t="str">
        <f t="shared" si="392"/>
        <v/>
      </c>
      <c r="C12552" s="30"/>
      <c r="H12552" s="10" t="str">
        <f>IFERROR(IF(INDEX(Rooms[اعتماد القيمة],MATCH(الحجز!$D12552,Rooms[الشقة],0),1)&lt;=الحجز!$C12552,((INDEX(Rooms[القيمة],MATCH(الحجز!$D12552,Rooms[الشقة],0),1)*الحجز!$E12552)+G12552)-F12552,الحجز!$H12552),"")</f>
        <v/>
      </c>
      <c r="I12552" s="10" t="str">
        <f>IFERROR(VLOOKUP(D12552,Rooms[[الشقة]:[وصف]],4,FALSE),"")</f>
        <v/>
      </c>
      <c r="K12552" s="16" t="str">
        <f t="shared" si="393"/>
        <v/>
      </c>
    </row>
    <row r="12553" spans="2:11" x14ac:dyDescent="0.2">
      <c r="B12553" s="10" t="str">
        <f t="shared" si="392"/>
        <v/>
      </c>
      <c r="C12553" s="30"/>
      <c r="H12553" s="10" t="str">
        <f>IFERROR(IF(INDEX(Rooms[اعتماد القيمة],MATCH(الحجز!$D12553,Rooms[الشقة],0),1)&lt;=الحجز!$C12553,((INDEX(Rooms[القيمة],MATCH(الحجز!$D12553,Rooms[الشقة],0),1)*الحجز!$E12553)+G12553)-F12553,الحجز!$H12553),"")</f>
        <v/>
      </c>
      <c r="I12553" s="10" t="str">
        <f>IFERROR(VLOOKUP(D12553,Rooms[[الشقة]:[وصف]],4,FALSE),"")</f>
        <v/>
      </c>
      <c r="K12553" s="16" t="str">
        <f t="shared" si="393"/>
        <v/>
      </c>
    </row>
    <row r="12554" spans="2:11" x14ac:dyDescent="0.2">
      <c r="B12554" s="10" t="str">
        <f t="shared" si="392"/>
        <v/>
      </c>
      <c r="C12554" s="30"/>
      <c r="H12554" s="10" t="str">
        <f>IFERROR(IF(INDEX(Rooms[اعتماد القيمة],MATCH(الحجز!$D12554,Rooms[الشقة],0),1)&lt;=الحجز!$C12554,((INDEX(Rooms[القيمة],MATCH(الحجز!$D12554,Rooms[الشقة],0),1)*الحجز!$E12554)+G12554)-F12554,الحجز!$H12554),"")</f>
        <v/>
      </c>
      <c r="I12554" s="10" t="str">
        <f>IFERROR(VLOOKUP(D12554,Rooms[[الشقة]:[وصف]],4,FALSE),"")</f>
        <v/>
      </c>
      <c r="K12554" s="16" t="str">
        <f t="shared" si="393"/>
        <v/>
      </c>
    </row>
    <row r="12555" spans="2:11" x14ac:dyDescent="0.2">
      <c r="B12555" s="10" t="str">
        <f t="shared" si="392"/>
        <v/>
      </c>
      <c r="C12555" s="30"/>
      <c r="H12555" s="10" t="str">
        <f>IFERROR(IF(INDEX(Rooms[اعتماد القيمة],MATCH(الحجز!$D12555,Rooms[الشقة],0),1)&lt;=الحجز!$C12555,((INDEX(Rooms[القيمة],MATCH(الحجز!$D12555,Rooms[الشقة],0),1)*الحجز!$E12555)+G12555)-F12555,الحجز!$H12555),"")</f>
        <v/>
      </c>
      <c r="I12555" s="10" t="str">
        <f>IFERROR(VLOOKUP(D12555,Rooms[[الشقة]:[وصف]],4,FALSE),"")</f>
        <v/>
      </c>
      <c r="K12555" s="16" t="str">
        <f t="shared" si="393"/>
        <v/>
      </c>
    </row>
    <row r="12556" spans="2:11" x14ac:dyDescent="0.2">
      <c r="B12556" s="10" t="str">
        <f t="shared" si="392"/>
        <v/>
      </c>
      <c r="C12556" s="30"/>
      <c r="H12556" s="10" t="str">
        <f>IFERROR(IF(INDEX(Rooms[اعتماد القيمة],MATCH(الحجز!$D12556,Rooms[الشقة],0),1)&lt;=الحجز!$C12556,((INDEX(Rooms[القيمة],MATCH(الحجز!$D12556,Rooms[الشقة],0),1)*الحجز!$E12556)+G12556)-F12556,الحجز!$H12556),"")</f>
        <v/>
      </c>
      <c r="I12556" s="10" t="str">
        <f>IFERROR(VLOOKUP(D12556,Rooms[[الشقة]:[وصف]],4,FALSE),"")</f>
        <v/>
      </c>
      <c r="K12556" s="16" t="str">
        <f t="shared" si="393"/>
        <v/>
      </c>
    </row>
    <row r="12557" spans="2:11" x14ac:dyDescent="0.2">
      <c r="B12557" s="10" t="str">
        <f t="shared" si="392"/>
        <v/>
      </c>
      <c r="C12557" s="30"/>
      <c r="H12557" s="10" t="str">
        <f>IFERROR(IF(INDEX(Rooms[اعتماد القيمة],MATCH(الحجز!$D12557,Rooms[الشقة],0),1)&lt;=الحجز!$C12557,((INDEX(Rooms[القيمة],MATCH(الحجز!$D12557,Rooms[الشقة],0),1)*الحجز!$E12557)+G12557)-F12557,الحجز!$H12557),"")</f>
        <v/>
      </c>
      <c r="I12557" s="10" t="str">
        <f>IFERROR(VLOOKUP(D12557,Rooms[[الشقة]:[وصف]],4,FALSE),"")</f>
        <v/>
      </c>
      <c r="K12557" s="16" t="str">
        <f t="shared" si="393"/>
        <v/>
      </c>
    </row>
    <row r="12558" spans="2:11" x14ac:dyDescent="0.2">
      <c r="B12558" s="10" t="str">
        <f t="shared" si="392"/>
        <v/>
      </c>
      <c r="C12558" s="30"/>
      <c r="H12558" s="10" t="str">
        <f>IFERROR(IF(INDEX(Rooms[اعتماد القيمة],MATCH(الحجز!$D12558,Rooms[الشقة],0),1)&lt;=الحجز!$C12558,((INDEX(Rooms[القيمة],MATCH(الحجز!$D12558,Rooms[الشقة],0),1)*الحجز!$E12558)+G12558)-F12558,الحجز!$H12558),"")</f>
        <v/>
      </c>
      <c r="I12558" s="10" t="str">
        <f>IFERROR(VLOOKUP(D12558,Rooms[[الشقة]:[وصف]],4,FALSE),"")</f>
        <v/>
      </c>
      <c r="K12558" s="16" t="str">
        <f t="shared" si="393"/>
        <v/>
      </c>
    </row>
    <row r="12559" spans="2:11" x14ac:dyDescent="0.2">
      <c r="B12559" s="10" t="str">
        <f t="shared" si="392"/>
        <v/>
      </c>
      <c r="C12559" s="30"/>
      <c r="H12559" s="10" t="str">
        <f>IFERROR(IF(INDEX(Rooms[اعتماد القيمة],MATCH(الحجز!$D12559,Rooms[الشقة],0),1)&lt;=الحجز!$C12559,((INDEX(Rooms[القيمة],MATCH(الحجز!$D12559,Rooms[الشقة],0),1)*الحجز!$E12559)+G12559)-F12559,الحجز!$H12559),"")</f>
        <v/>
      </c>
      <c r="I12559" s="10" t="str">
        <f>IFERROR(VLOOKUP(D12559,Rooms[[الشقة]:[وصف]],4,FALSE),"")</f>
        <v/>
      </c>
      <c r="K12559" s="16" t="str">
        <f t="shared" si="393"/>
        <v/>
      </c>
    </row>
    <row r="12560" spans="2:11" x14ac:dyDescent="0.2">
      <c r="B12560" s="10" t="str">
        <f t="shared" si="392"/>
        <v/>
      </c>
      <c r="C12560" s="30"/>
      <c r="H12560" s="10" t="str">
        <f>IFERROR(IF(INDEX(Rooms[اعتماد القيمة],MATCH(الحجز!$D12560,Rooms[الشقة],0),1)&lt;=الحجز!$C12560,((INDEX(Rooms[القيمة],MATCH(الحجز!$D12560,Rooms[الشقة],0),1)*الحجز!$E12560)+G12560)-F12560,الحجز!$H12560),"")</f>
        <v/>
      </c>
      <c r="I12560" s="10" t="str">
        <f>IFERROR(VLOOKUP(D12560,Rooms[[الشقة]:[وصف]],4,FALSE),"")</f>
        <v/>
      </c>
      <c r="K12560" s="16" t="str">
        <f t="shared" si="393"/>
        <v/>
      </c>
    </row>
    <row r="12561" spans="2:11" x14ac:dyDescent="0.2">
      <c r="B12561" s="10" t="str">
        <f t="shared" si="392"/>
        <v/>
      </c>
      <c r="C12561" s="30"/>
      <c r="H12561" s="10" t="str">
        <f>IFERROR(IF(INDEX(Rooms[اعتماد القيمة],MATCH(الحجز!$D12561,Rooms[الشقة],0),1)&lt;=الحجز!$C12561,((INDEX(Rooms[القيمة],MATCH(الحجز!$D12561,Rooms[الشقة],0),1)*الحجز!$E12561)+G12561)-F12561,الحجز!$H12561),"")</f>
        <v/>
      </c>
      <c r="I12561" s="10" t="str">
        <f>IFERROR(VLOOKUP(D12561,Rooms[[الشقة]:[وصف]],4,FALSE),"")</f>
        <v/>
      </c>
      <c r="K12561" s="16" t="str">
        <f t="shared" si="393"/>
        <v/>
      </c>
    </row>
    <row r="12562" spans="2:11" x14ac:dyDescent="0.2">
      <c r="B12562" s="10" t="str">
        <f t="shared" si="392"/>
        <v/>
      </c>
      <c r="C12562" s="30"/>
      <c r="H12562" s="10" t="str">
        <f>IFERROR(IF(INDEX(Rooms[اعتماد القيمة],MATCH(الحجز!$D12562,Rooms[الشقة],0),1)&lt;=الحجز!$C12562,((INDEX(Rooms[القيمة],MATCH(الحجز!$D12562,Rooms[الشقة],0),1)*الحجز!$E12562)+G12562)-F12562,الحجز!$H12562),"")</f>
        <v/>
      </c>
      <c r="I12562" s="10" t="str">
        <f>IFERROR(VLOOKUP(D12562,Rooms[[الشقة]:[وصف]],4,FALSE),"")</f>
        <v/>
      </c>
      <c r="K12562" s="16" t="str">
        <f t="shared" si="393"/>
        <v/>
      </c>
    </row>
    <row r="12563" spans="2:11" x14ac:dyDescent="0.2">
      <c r="B12563" s="10" t="str">
        <f t="shared" si="392"/>
        <v/>
      </c>
      <c r="C12563" s="30"/>
      <c r="H12563" s="10" t="str">
        <f>IFERROR(IF(INDEX(Rooms[اعتماد القيمة],MATCH(الحجز!$D12563,Rooms[الشقة],0),1)&lt;=الحجز!$C12563,((INDEX(Rooms[القيمة],MATCH(الحجز!$D12563,Rooms[الشقة],0),1)*الحجز!$E12563)+G12563)-F12563,الحجز!$H12563),"")</f>
        <v/>
      </c>
      <c r="I12563" s="10" t="str">
        <f>IFERROR(VLOOKUP(D12563,Rooms[[الشقة]:[وصف]],4,FALSE),"")</f>
        <v/>
      </c>
      <c r="K12563" s="16" t="str">
        <f t="shared" si="393"/>
        <v/>
      </c>
    </row>
    <row r="12564" spans="2:11" x14ac:dyDescent="0.2">
      <c r="B12564" s="10" t="str">
        <f t="shared" si="392"/>
        <v/>
      </c>
      <c r="C12564" s="30"/>
      <c r="H12564" s="10" t="str">
        <f>IFERROR(IF(INDEX(Rooms[اعتماد القيمة],MATCH(الحجز!$D12564,Rooms[الشقة],0),1)&lt;=الحجز!$C12564,((INDEX(Rooms[القيمة],MATCH(الحجز!$D12564,Rooms[الشقة],0),1)*الحجز!$E12564)+G12564)-F12564,الحجز!$H12564),"")</f>
        <v/>
      </c>
      <c r="I12564" s="10" t="str">
        <f>IFERROR(VLOOKUP(D12564,Rooms[[الشقة]:[وصف]],4,FALSE),"")</f>
        <v/>
      </c>
      <c r="K12564" s="16" t="str">
        <f t="shared" si="393"/>
        <v/>
      </c>
    </row>
    <row r="12565" spans="2:11" x14ac:dyDescent="0.2">
      <c r="B12565" s="10" t="str">
        <f t="shared" si="392"/>
        <v/>
      </c>
      <c r="C12565" s="30"/>
      <c r="H12565" s="10" t="str">
        <f>IFERROR(IF(INDEX(Rooms[اعتماد القيمة],MATCH(الحجز!$D12565,Rooms[الشقة],0),1)&lt;=الحجز!$C12565,((INDEX(Rooms[القيمة],MATCH(الحجز!$D12565,Rooms[الشقة],0),1)*الحجز!$E12565)+G12565)-F12565,الحجز!$H12565),"")</f>
        <v/>
      </c>
      <c r="I12565" s="10" t="str">
        <f>IFERROR(VLOOKUP(D12565,Rooms[[الشقة]:[وصف]],4,FALSE),"")</f>
        <v/>
      </c>
      <c r="K12565" s="16" t="str">
        <f t="shared" si="393"/>
        <v/>
      </c>
    </row>
    <row r="12566" spans="2:11" x14ac:dyDescent="0.2">
      <c r="B12566" s="10" t="str">
        <f t="shared" si="392"/>
        <v/>
      </c>
      <c r="C12566" s="30"/>
      <c r="H12566" s="10" t="str">
        <f>IFERROR(IF(INDEX(Rooms[اعتماد القيمة],MATCH(الحجز!$D12566,Rooms[الشقة],0),1)&lt;=الحجز!$C12566,((INDEX(Rooms[القيمة],MATCH(الحجز!$D12566,Rooms[الشقة],0),1)*الحجز!$E12566)+G12566)-F12566,الحجز!$H12566),"")</f>
        <v/>
      </c>
      <c r="I12566" s="10" t="str">
        <f>IFERROR(VLOOKUP(D12566,Rooms[[الشقة]:[وصف]],4,FALSE),"")</f>
        <v/>
      </c>
      <c r="K12566" s="16" t="str">
        <f t="shared" si="393"/>
        <v/>
      </c>
    </row>
    <row r="12567" spans="2:11" x14ac:dyDescent="0.2">
      <c r="B12567" s="10" t="str">
        <f t="shared" si="392"/>
        <v/>
      </c>
      <c r="C12567" s="30"/>
      <c r="H12567" s="10" t="str">
        <f>IFERROR(IF(INDEX(Rooms[اعتماد القيمة],MATCH(الحجز!$D12567,Rooms[الشقة],0),1)&lt;=الحجز!$C12567,((INDEX(Rooms[القيمة],MATCH(الحجز!$D12567,Rooms[الشقة],0),1)*الحجز!$E12567)+G12567)-F12567,الحجز!$H12567),"")</f>
        <v/>
      </c>
      <c r="I12567" s="10" t="str">
        <f>IFERROR(VLOOKUP(D12567,Rooms[[الشقة]:[وصف]],4,FALSE),"")</f>
        <v/>
      </c>
      <c r="K12567" s="16" t="str">
        <f t="shared" si="393"/>
        <v/>
      </c>
    </row>
    <row r="12568" spans="2:11" x14ac:dyDescent="0.2">
      <c r="B12568" s="10" t="str">
        <f t="shared" si="392"/>
        <v/>
      </c>
      <c r="C12568" s="30"/>
      <c r="H12568" s="10" t="str">
        <f>IFERROR(IF(INDEX(Rooms[اعتماد القيمة],MATCH(الحجز!$D12568,Rooms[الشقة],0),1)&lt;=الحجز!$C12568,((INDEX(Rooms[القيمة],MATCH(الحجز!$D12568,Rooms[الشقة],0),1)*الحجز!$E12568)+G12568)-F12568,الحجز!$H12568),"")</f>
        <v/>
      </c>
      <c r="I12568" s="10" t="str">
        <f>IFERROR(VLOOKUP(D12568,Rooms[[الشقة]:[وصف]],4,FALSE),"")</f>
        <v/>
      </c>
      <c r="K12568" s="16" t="str">
        <f t="shared" si="393"/>
        <v/>
      </c>
    </row>
    <row r="12569" spans="2:11" x14ac:dyDescent="0.2">
      <c r="B12569" s="10" t="str">
        <f t="shared" si="392"/>
        <v/>
      </c>
      <c r="C12569" s="30"/>
      <c r="H12569" s="10" t="str">
        <f>IFERROR(IF(INDEX(Rooms[اعتماد القيمة],MATCH(الحجز!$D12569,Rooms[الشقة],0),1)&lt;=الحجز!$C12569,((INDEX(Rooms[القيمة],MATCH(الحجز!$D12569,Rooms[الشقة],0),1)*الحجز!$E12569)+G12569)-F12569,الحجز!$H12569),"")</f>
        <v/>
      </c>
      <c r="I12569" s="10" t="str">
        <f>IFERROR(VLOOKUP(D12569,Rooms[[الشقة]:[وصف]],4,FALSE),"")</f>
        <v/>
      </c>
      <c r="K12569" s="16" t="str">
        <f t="shared" si="393"/>
        <v/>
      </c>
    </row>
    <row r="12570" spans="2:11" x14ac:dyDescent="0.2">
      <c r="B12570" s="10" t="str">
        <f t="shared" si="392"/>
        <v/>
      </c>
      <c r="C12570" s="30"/>
      <c r="H12570" s="10" t="str">
        <f>IFERROR(IF(INDEX(Rooms[اعتماد القيمة],MATCH(الحجز!$D12570,Rooms[الشقة],0),1)&lt;=الحجز!$C12570,((INDEX(Rooms[القيمة],MATCH(الحجز!$D12570,Rooms[الشقة],0),1)*الحجز!$E12570)+G12570)-F12570,الحجز!$H12570),"")</f>
        <v/>
      </c>
      <c r="I12570" s="10" t="str">
        <f>IFERROR(VLOOKUP(D12570,Rooms[[الشقة]:[وصف]],4,FALSE),"")</f>
        <v/>
      </c>
      <c r="K12570" s="16" t="str">
        <f t="shared" si="393"/>
        <v/>
      </c>
    </row>
    <row r="12571" spans="2:11" x14ac:dyDescent="0.2">
      <c r="B12571" s="10" t="str">
        <f t="shared" si="392"/>
        <v/>
      </c>
      <c r="C12571" s="30"/>
      <c r="H12571" s="10" t="str">
        <f>IFERROR(IF(INDEX(Rooms[اعتماد القيمة],MATCH(الحجز!$D12571,Rooms[الشقة],0),1)&lt;=الحجز!$C12571,((INDEX(Rooms[القيمة],MATCH(الحجز!$D12571,Rooms[الشقة],0),1)*الحجز!$E12571)+G12571)-F12571,الحجز!$H12571),"")</f>
        <v/>
      </c>
      <c r="I12571" s="10" t="str">
        <f>IFERROR(VLOOKUP(D12571,Rooms[[الشقة]:[وصف]],4,FALSE),"")</f>
        <v/>
      </c>
      <c r="K12571" s="16" t="str">
        <f t="shared" si="393"/>
        <v/>
      </c>
    </row>
    <row r="12572" spans="2:11" x14ac:dyDescent="0.2">
      <c r="B12572" s="10" t="str">
        <f t="shared" si="392"/>
        <v/>
      </c>
      <c r="C12572" s="30"/>
      <c r="H12572" s="10" t="str">
        <f>IFERROR(IF(INDEX(Rooms[اعتماد القيمة],MATCH(الحجز!$D12572,Rooms[الشقة],0),1)&lt;=الحجز!$C12572,((INDEX(Rooms[القيمة],MATCH(الحجز!$D12572,Rooms[الشقة],0),1)*الحجز!$E12572)+G12572)-F12572,الحجز!$H12572),"")</f>
        <v/>
      </c>
      <c r="I12572" s="10" t="str">
        <f>IFERROR(VLOOKUP(D12572,Rooms[[الشقة]:[وصف]],4,FALSE),"")</f>
        <v/>
      </c>
      <c r="K12572" s="16" t="str">
        <f t="shared" si="393"/>
        <v/>
      </c>
    </row>
    <row r="12573" spans="2:11" x14ac:dyDescent="0.2">
      <c r="B12573" s="10" t="str">
        <f t="shared" si="392"/>
        <v/>
      </c>
      <c r="C12573" s="30"/>
      <c r="H12573" s="10" t="str">
        <f>IFERROR(IF(INDEX(Rooms[اعتماد القيمة],MATCH(الحجز!$D12573,Rooms[الشقة],0),1)&lt;=الحجز!$C12573,((INDEX(Rooms[القيمة],MATCH(الحجز!$D12573,Rooms[الشقة],0),1)*الحجز!$E12573)+G12573)-F12573,الحجز!$H12573),"")</f>
        <v/>
      </c>
      <c r="I12573" s="10" t="str">
        <f>IFERROR(VLOOKUP(D12573,Rooms[[الشقة]:[وصف]],4,FALSE),"")</f>
        <v/>
      </c>
      <c r="K12573" s="16" t="str">
        <f t="shared" si="393"/>
        <v/>
      </c>
    </row>
    <row r="12574" spans="2:11" x14ac:dyDescent="0.2">
      <c r="B12574" s="10" t="str">
        <f t="shared" si="392"/>
        <v/>
      </c>
      <c r="C12574" s="30"/>
      <c r="H12574" s="10" t="str">
        <f>IFERROR(IF(INDEX(Rooms[اعتماد القيمة],MATCH(الحجز!$D12574,Rooms[الشقة],0),1)&lt;=الحجز!$C12574,((INDEX(Rooms[القيمة],MATCH(الحجز!$D12574,Rooms[الشقة],0),1)*الحجز!$E12574)+G12574)-F12574,الحجز!$H12574),"")</f>
        <v/>
      </c>
      <c r="I12574" s="10" t="str">
        <f>IFERROR(VLOOKUP(D12574,Rooms[[الشقة]:[وصف]],4,FALSE),"")</f>
        <v/>
      </c>
      <c r="K12574" s="16" t="str">
        <f t="shared" si="393"/>
        <v/>
      </c>
    </row>
    <row r="12575" spans="2:11" x14ac:dyDescent="0.2">
      <c r="B12575" s="10" t="str">
        <f t="shared" si="392"/>
        <v/>
      </c>
      <c r="C12575" s="30"/>
      <c r="H12575" s="10" t="str">
        <f>IFERROR(IF(INDEX(Rooms[اعتماد القيمة],MATCH(الحجز!$D12575,Rooms[الشقة],0),1)&lt;=الحجز!$C12575,((INDEX(Rooms[القيمة],MATCH(الحجز!$D12575,Rooms[الشقة],0),1)*الحجز!$E12575)+G12575)-F12575,الحجز!$H12575),"")</f>
        <v/>
      </c>
      <c r="I12575" s="10" t="str">
        <f>IFERROR(VLOOKUP(D12575,Rooms[[الشقة]:[وصف]],4,FALSE),"")</f>
        <v/>
      </c>
      <c r="K12575" s="16" t="str">
        <f t="shared" si="393"/>
        <v/>
      </c>
    </row>
    <row r="12576" spans="2:11" x14ac:dyDescent="0.2">
      <c r="B12576" s="10" t="str">
        <f t="shared" si="392"/>
        <v/>
      </c>
      <c r="C12576" s="30"/>
      <c r="H12576" s="10" t="str">
        <f>IFERROR(IF(INDEX(Rooms[اعتماد القيمة],MATCH(الحجز!$D12576,Rooms[الشقة],0),1)&lt;=الحجز!$C12576,((INDEX(Rooms[القيمة],MATCH(الحجز!$D12576,Rooms[الشقة],0),1)*الحجز!$E12576)+G12576)-F12576,الحجز!$H12576),"")</f>
        <v/>
      </c>
      <c r="I12576" s="10" t="str">
        <f>IFERROR(VLOOKUP(D12576,Rooms[[الشقة]:[وصف]],4,FALSE),"")</f>
        <v/>
      </c>
      <c r="K12576" s="16" t="str">
        <f t="shared" si="393"/>
        <v/>
      </c>
    </row>
    <row r="12577" spans="2:11" x14ac:dyDescent="0.2">
      <c r="B12577" s="10" t="str">
        <f t="shared" si="392"/>
        <v/>
      </c>
      <c r="C12577" s="30"/>
      <c r="H12577" s="10" t="str">
        <f>IFERROR(IF(INDEX(Rooms[اعتماد القيمة],MATCH(الحجز!$D12577,Rooms[الشقة],0),1)&lt;=الحجز!$C12577,((INDEX(Rooms[القيمة],MATCH(الحجز!$D12577,Rooms[الشقة],0),1)*الحجز!$E12577)+G12577)-F12577,الحجز!$H12577),"")</f>
        <v/>
      </c>
      <c r="I12577" s="10" t="str">
        <f>IFERROR(VLOOKUP(D12577,Rooms[[الشقة]:[وصف]],4,FALSE),"")</f>
        <v/>
      </c>
      <c r="K12577" s="16" t="str">
        <f t="shared" si="393"/>
        <v/>
      </c>
    </row>
    <row r="12578" spans="2:11" x14ac:dyDescent="0.2">
      <c r="B12578" s="10" t="str">
        <f t="shared" si="392"/>
        <v/>
      </c>
      <c r="C12578" s="30"/>
      <c r="H12578" s="10" t="str">
        <f>IFERROR(IF(INDEX(Rooms[اعتماد القيمة],MATCH(الحجز!$D12578,Rooms[الشقة],0),1)&lt;=الحجز!$C12578,((INDEX(Rooms[القيمة],MATCH(الحجز!$D12578,Rooms[الشقة],0),1)*الحجز!$E12578)+G12578)-F12578,الحجز!$H12578),"")</f>
        <v/>
      </c>
      <c r="I12578" s="10" t="str">
        <f>IFERROR(VLOOKUP(D12578,Rooms[[الشقة]:[وصف]],4,FALSE),"")</f>
        <v/>
      </c>
      <c r="K12578" s="16" t="str">
        <f t="shared" si="393"/>
        <v/>
      </c>
    </row>
    <row r="12579" spans="2:11" x14ac:dyDescent="0.2">
      <c r="B12579" s="10" t="str">
        <f t="shared" si="392"/>
        <v/>
      </c>
      <c r="C12579" s="30"/>
      <c r="H12579" s="10" t="str">
        <f>IFERROR(IF(INDEX(Rooms[اعتماد القيمة],MATCH(الحجز!$D12579,Rooms[الشقة],0),1)&lt;=الحجز!$C12579,((INDEX(Rooms[القيمة],MATCH(الحجز!$D12579,Rooms[الشقة],0),1)*الحجز!$E12579)+G12579)-F12579,الحجز!$H12579),"")</f>
        <v/>
      </c>
      <c r="I12579" s="10" t="str">
        <f>IFERROR(VLOOKUP(D12579,Rooms[[الشقة]:[وصف]],4,FALSE),"")</f>
        <v/>
      </c>
      <c r="K12579" s="16" t="str">
        <f t="shared" si="393"/>
        <v/>
      </c>
    </row>
    <row r="12580" spans="2:11" x14ac:dyDescent="0.2">
      <c r="B12580" s="10" t="str">
        <f t="shared" si="392"/>
        <v/>
      </c>
      <c r="C12580" s="30"/>
      <c r="H12580" s="10" t="str">
        <f>IFERROR(IF(INDEX(Rooms[اعتماد القيمة],MATCH(الحجز!$D12580,Rooms[الشقة],0),1)&lt;=الحجز!$C12580,((INDEX(Rooms[القيمة],MATCH(الحجز!$D12580,Rooms[الشقة],0),1)*الحجز!$E12580)+G12580)-F12580,الحجز!$H12580),"")</f>
        <v/>
      </c>
      <c r="I12580" s="10" t="str">
        <f>IFERROR(VLOOKUP(D12580,Rooms[[الشقة]:[وصف]],4,FALSE),"")</f>
        <v/>
      </c>
      <c r="K12580" s="16" t="str">
        <f t="shared" si="393"/>
        <v/>
      </c>
    </row>
    <row r="12581" spans="2:11" x14ac:dyDescent="0.2">
      <c r="B12581" s="10" t="str">
        <f t="shared" si="392"/>
        <v/>
      </c>
      <c r="C12581" s="30"/>
      <c r="H12581" s="10" t="str">
        <f>IFERROR(IF(INDEX(Rooms[اعتماد القيمة],MATCH(الحجز!$D12581,Rooms[الشقة],0),1)&lt;=الحجز!$C12581,((INDEX(Rooms[القيمة],MATCH(الحجز!$D12581,Rooms[الشقة],0),1)*الحجز!$E12581)+G12581)-F12581,الحجز!$H12581),"")</f>
        <v/>
      </c>
      <c r="I12581" s="10" t="str">
        <f>IFERROR(VLOOKUP(D12581,Rooms[[الشقة]:[وصف]],4,FALSE),"")</f>
        <v/>
      </c>
      <c r="K12581" s="16" t="str">
        <f t="shared" si="393"/>
        <v/>
      </c>
    </row>
    <row r="12582" spans="2:11" x14ac:dyDescent="0.2">
      <c r="B12582" s="10" t="str">
        <f t="shared" si="392"/>
        <v/>
      </c>
      <c r="C12582" s="30"/>
      <c r="H12582" s="10" t="str">
        <f>IFERROR(IF(INDEX(Rooms[اعتماد القيمة],MATCH(الحجز!$D12582,Rooms[الشقة],0),1)&lt;=الحجز!$C12582,((INDEX(Rooms[القيمة],MATCH(الحجز!$D12582,Rooms[الشقة],0),1)*الحجز!$E12582)+G12582)-F12582,الحجز!$H12582),"")</f>
        <v/>
      </c>
      <c r="I12582" s="10" t="str">
        <f>IFERROR(VLOOKUP(D12582,Rooms[[الشقة]:[وصف]],4,FALSE),"")</f>
        <v/>
      </c>
      <c r="K12582" s="16" t="str">
        <f t="shared" si="393"/>
        <v/>
      </c>
    </row>
    <row r="12583" spans="2:11" x14ac:dyDescent="0.2">
      <c r="B12583" s="10" t="str">
        <f t="shared" si="392"/>
        <v/>
      </c>
      <c r="C12583" s="30"/>
      <c r="H12583" s="10" t="str">
        <f>IFERROR(IF(INDEX(Rooms[اعتماد القيمة],MATCH(الحجز!$D12583,Rooms[الشقة],0),1)&lt;=الحجز!$C12583,((INDEX(Rooms[القيمة],MATCH(الحجز!$D12583,Rooms[الشقة],0),1)*الحجز!$E12583)+G12583)-F12583,الحجز!$H12583),"")</f>
        <v/>
      </c>
      <c r="I12583" s="10" t="str">
        <f>IFERROR(VLOOKUP(D12583,Rooms[[الشقة]:[وصف]],4,FALSE),"")</f>
        <v/>
      </c>
      <c r="K12583" s="16" t="str">
        <f t="shared" si="393"/>
        <v/>
      </c>
    </row>
    <row r="12584" spans="2:11" x14ac:dyDescent="0.2">
      <c r="B12584" s="10" t="str">
        <f t="shared" si="392"/>
        <v/>
      </c>
      <c r="C12584" s="30"/>
      <c r="H12584" s="10" t="str">
        <f>IFERROR(IF(INDEX(Rooms[اعتماد القيمة],MATCH(الحجز!$D12584,Rooms[الشقة],0),1)&lt;=الحجز!$C12584,((INDEX(Rooms[القيمة],MATCH(الحجز!$D12584,Rooms[الشقة],0),1)*الحجز!$E12584)+G12584)-F12584,الحجز!$H12584),"")</f>
        <v/>
      </c>
      <c r="I12584" s="10" t="str">
        <f>IFERROR(VLOOKUP(D12584,Rooms[[الشقة]:[وصف]],4,FALSE),"")</f>
        <v/>
      </c>
      <c r="K12584" s="16" t="str">
        <f t="shared" si="393"/>
        <v/>
      </c>
    </row>
    <row r="12585" spans="2:11" x14ac:dyDescent="0.2">
      <c r="B12585" s="10" t="str">
        <f t="shared" si="392"/>
        <v/>
      </c>
      <c r="C12585" s="30"/>
      <c r="H12585" s="10" t="str">
        <f>IFERROR(IF(INDEX(Rooms[اعتماد القيمة],MATCH(الحجز!$D12585,Rooms[الشقة],0),1)&lt;=الحجز!$C12585,((INDEX(Rooms[القيمة],MATCH(الحجز!$D12585,Rooms[الشقة],0),1)*الحجز!$E12585)+G12585)-F12585,الحجز!$H12585),"")</f>
        <v/>
      </c>
      <c r="I12585" s="10" t="str">
        <f>IFERROR(VLOOKUP(D12585,Rooms[[الشقة]:[وصف]],4,FALSE),"")</f>
        <v/>
      </c>
      <c r="K12585" s="16" t="str">
        <f t="shared" si="393"/>
        <v/>
      </c>
    </row>
    <row r="12586" spans="2:11" x14ac:dyDescent="0.2">
      <c r="B12586" s="10" t="str">
        <f t="shared" si="392"/>
        <v/>
      </c>
      <c r="C12586" s="30"/>
      <c r="H12586" s="10" t="str">
        <f>IFERROR(IF(INDEX(Rooms[اعتماد القيمة],MATCH(الحجز!$D12586,Rooms[الشقة],0),1)&lt;=الحجز!$C12586,((INDEX(Rooms[القيمة],MATCH(الحجز!$D12586,Rooms[الشقة],0),1)*الحجز!$E12586)+G12586)-F12586,الحجز!$H12586),"")</f>
        <v/>
      </c>
      <c r="I12586" s="10" t="str">
        <f>IFERROR(VLOOKUP(D12586,Rooms[[الشقة]:[وصف]],4,FALSE),"")</f>
        <v/>
      </c>
      <c r="K12586" s="16" t="str">
        <f t="shared" si="393"/>
        <v/>
      </c>
    </row>
    <row r="12587" spans="2:11" x14ac:dyDescent="0.2">
      <c r="B12587" s="10" t="str">
        <f t="shared" si="392"/>
        <v/>
      </c>
      <c r="C12587" s="30"/>
      <c r="H12587" s="10" t="str">
        <f>IFERROR(IF(INDEX(Rooms[اعتماد القيمة],MATCH(الحجز!$D12587,Rooms[الشقة],0),1)&lt;=الحجز!$C12587,((INDEX(Rooms[القيمة],MATCH(الحجز!$D12587,Rooms[الشقة],0),1)*الحجز!$E12587)+G12587)-F12587,الحجز!$H12587),"")</f>
        <v/>
      </c>
      <c r="I12587" s="10" t="str">
        <f>IFERROR(VLOOKUP(D12587,Rooms[[الشقة]:[وصف]],4,FALSE),"")</f>
        <v/>
      </c>
      <c r="K12587" s="16" t="str">
        <f t="shared" si="393"/>
        <v/>
      </c>
    </row>
    <row r="12588" spans="2:11" x14ac:dyDescent="0.2">
      <c r="B12588" s="10" t="str">
        <f t="shared" si="392"/>
        <v/>
      </c>
      <c r="C12588" s="30"/>
      <c r="H12588" s="10" t="str">
        <f>IFERROR(IF(INDEX(Rooms[اعتماد القيمة],MATCH(الحجز!$D12588,Rooms[الشقة],0),1)&lt;=الحجز!$C12588,((INDEX(Rooms[القيمة],MATCH(الحجز!$D12588,Rooms[الشقة],0),1)*الحجز!$E12588)+G12588)-F12588,الحجز!$H12588),"")</f>
        <v/>
      </c>
      <c r="I12588" s="10" t="str">
        <f>IFERROR(VLOOKUP(D12588,Rooms[[الشقة]:[وصف]],4,FALSE),"")</f>
        <v/>
      </c>
      <c r="K12588" s="16" t="str">
        <f t="shared" si="393"/>
        <v/>
      </c>
    </row>
    <row r="12589" spans="2:11" x14ac:dyDescent="0.2">
      <c r="B12589" s="10" t="str">
        <f t="shared" si="392"/>
        <v/>
      </c>
      <c r="C12589" s="30"/>
      <c r="H12589" s="10" t="str">
        <f>IFERROR(IF(INDEX(Rooms[اعتماد القيمة],MATCH(الحجز!$D12589,Rooms[الشقة],0),1)&lt;=الحجز!$C12589,((INDEX(Rooms[القيمة],MATCH(الحجز!$D12589,Rooms[الشقة],0),1)*الحجز!$E12589)+G12589)-F12589,الحجز!$H12589),"")</f>
        <v/>
      </c>
      <c r="I12589" s="10" t="str">
        <f>IFERROR(VLOOKUP(D12589,Rooms[[الشقة]:[وصف]],4,FALSE),"")</f>
        <v/>
      </c>
      <c r="K12589" s="16" t="str">
        <f t="shared" si="393"/>
        <v/>
      </c>
    </row>
    <row r="12590" spans="2:11" x14ac:dyDescent="0.2">
      <c r="B12590" s="10" t="str">
        <f t="shared" si="392"/>
        <v/>
      </c>
      <c r="C12590" s="30"/>
      <c r="H12590" s="10" t="str">
        <f>IFERROR(IF(INDEX(Rooms[اعتماد القيمة],MATCH(الحجز!$D12590,Rooms[الشقة],0),1)&lt;=الحجز!$C12590,((INDEX(Rooms[القيمة],MATCH(الحجز!$D12590,Rooms[الشقة],0),1)*الحجز!$E12590)+G12590)-F12590,الحجز!$H12590),"")</f>
        <v/>
      </c>
      <c r="I12590" s="10" t="str">
        <f>IFERROR(VLOOKUP(D12590,Rooms[[الشقة]:[وصف]],4,FALSE),"")</f>
        <v/>
      </c>
      <c r="K12590" s="16" t="str">
        <f t="shared" si="393"/>
        <v/>
      </c>
    </row>
    <row r="12591" spans="2:11" x14ac:dyDescent="0.2">
      <c r="B12591" s="10" t="str">
        <f t="shared" si="392"/>
        <v/>
      </c>
      <c r="C12591" s="30"/>
      <c r="H12591" s="10" t="str">
        <f>IFERROR(IF(INDEX(Rooms[اعتماد القيمة],MATCH(الحجز!$D12591,Rooms[الشقة],0),1)&lt;=الحجز!$C12591,((INDEX(Rooms[القيمة],MATCH(الحجز!$D12591,Rooms[الشقة],0),1)*الحجز!$E12591)+G12591)-F12591,الحجز!$H12591),"")</f>
        <v/>
      </c>
      <c r="I12591" s="10" t="str">
        <f>IFERROR(VLOOKUP(D12591,Rooms[[الشقة]:[وصف]],4,FALSE),"")</f>
        <v/>
      </c>
      <c r="K12591" s="16" t="str">
        <f t="shared" si="393"/>
        <v/>
      </c>
    </row>
    <row r="12592" spans="2:11" x14ac:dyDescent="0.2">
      <c r="B12592" s="10" t="str">
        <f t="shared" si="392"/>
        <v/>
      </c>
      <c r="C12592" s="30"/>
      <c r="H12592" s="10" t="str">
        <f>IFERROR(IF(INDEX(Rooms[اعتماد القيمة],MATCH(الحجز!$D12592,Rooms[الشقة],0),1)&lt;=الحجز!$C12592,((INDEX(Rooms[القيمة],MATCH(الحجز!$D12592,Rooms[الشقة],0),1)*الحجز!$E12592)+G12592)-F12592,الحجز!$H12592),"")</f>
        <v/>
      </c>
      <c r="I12592" s="10" t="str">
        <f>IFERROR(VLOOKUP(D12592,Rooms[[الشقة]:[وصف]],4,FALSE),"")</f>
        <v/>
      </c>
      <c r="K12592" s="16" t="str">
        <f t="shared" si="393"/>
        <v/>
      </c>
    </row>
    <row r="12593" spans="2:11" x14ac:dyDescent="0.2">
      <c r="B12593" s="10" t="str">
        <f t="shared" si="392"/>
        <v/>
      </c>
      <c r="C12593" s="30"/>
      <c r="H12593" s="10" t="str">
        <f>IFERROR(IF(INDEX(Rooms[اعتماد القيمة],MATCH(الحجز!$D12593,Rooms[الشقة],0),1)&lt;=الحجز!$C12593,((INDEX(Rooms[القيمة],MATCH(الحجز!$D12593,Rooms[الشقة],0),1)*الحجز!$E12593)+G12593)-F12593,الحجز!$H12593),"")</f>
        <v/>
      </c>
      <c r="I12593" s="10" t="str">
        <f>IFERROR(VLOOKUP(D12593,Rooms[[الشقة]:[وصف]],4,FALSE),"")</f>
        <v/>
      </c>
      <c r="K12593" s="16" t="str">
        <f t="shared" si="393"/>
        <v/>
      </c>
    </row>
    <row r="12594" spans="2:11" x14ac:dyDescent="0.2">
      <c r="B12594" s="10" t="str">
        <f t="shared" si="392"/>
        <v/>
      </c>
      <c r="C12594" s="30"/>
      <c r="H12594" s="10" t="str">
        <f>IFERROR(IF(INDEX(Rooms[اعتماد القيمة],MATCH(الحجز!$D12594,Rooms[الشقة],0),1)&lt;=الحجز!$C12594,((INDEX(Rooms[القيمة],MATCH(الحجز!$D12594,Rooms[الشقة],0),1)*الحجز!$E12594)+G12594)-F12594,الحجز!$H12594),"")</f>
        <v/>
      </c>
      <c r="I12594" s="10" t="str">
        <f>IFERROR(VLOOKUP(D12594,Rooms[[الشقة]:[وصف]],4,FALSE),"")</f>
        <v/>
      </c>
      <c r="K12594" s="16" t="str">
        <f t="shared" si="393"/>
        <v/>
      </c>
    </row>
    <row r="12595" spans="2:11" x14ac:dyDescent="0.2">
      <c r="B12595" s="10" t="str">
        <f t="shared" si="392"/>
        <v/>
      </c>
      <c r="C12595" s="30"/>
      <c r="H12595" s="10" t="str">
        <f>IFERROR(IF(INDEX(Rooms[اعتماد القيمة],MATCH(الحجز!$D12595,Rooms[الشقة],0),1)&lt;=الحجز!$C12595,((INDEX(Rooms[القيمة],MATCH(الحجز!$D12595,Rooms[الشقة],0),1)*الحجز!$E12595)+G12595)-F12595,الحجز!$H12595),"")</f>
        <v/>
      </c>
      <c r="I12595" s="10" t="str">
        <f>IFERROR(VLOOKUP(D12595,Rooms[[الشقة]:[وصف]],4,FALSE),"")</f>
        <v/>
      </c>
      <c r="K12595" s="16" t="str">
        <f t="shared" si="393"/>
        <v/>
      </c>
    </row>
    <row r="12596" spans="2:11" x14ac:dyDescent="0.2">
      <c r="B12596" s="10" t="str">
        <f t="shared" si="392"/>
        <v/>
      </c>
      <c r="C12596" s="30"/>
      <c r="H12596" s="10" t="str">
        <f>IFERROR(IF(INDEX(Rooms[اعتماد القيمة],MATCH(الحجز!$D12596,Rooms[الشقة],0),1)&lt;=الحجز!$C12596,((INDEX(Rooms[القيمة],MATCH(الحجز!$D12596,Rooms[الشقة],0),1)*الحجز!$E12596)+G12596)-F12596,الحجز!$H12596),"")</f>
        <v/>
      </c>
      <c r="I12596" s="10" t="str">
        <f>IFERROR(VLOOKUP(D12596,Rooms[[الشقة]:[وصف]],4,FALSE),"")</f>
        <v/>
      </c>
      <c r="K12596" s="16" t="str">
        <f t="shared" si="393"/>
        <v/>
      </c>
    </row>
    <row r="12597" spans="2:11" x14ac:dyDescent="0.2">
      <c r="B12597" s="10" t="str">
        <f t="shared" si="392"/>
        <v/>
      </c>
      <c r="C12597" s="30"/>
      <c r="H12597" s="10" t="str">
        <f>IFERROR(IF(INDEX(Rooms[اعتماد القيمة],MATCH(الحجز!$D12597,Rooms[الشقة],0),1)&lt;=الحجز!$C12597,((INDEX(Rooms[القيمة],MATCH(الحجز!$D12597,Rooms[الشقة],0),1)*الحجز!$E12597)+G12597)-F12597,الحجز!$H12597),"")</f>
        <v/>
      </c>
      <c r="I12597" s="10" t="str">
        <f>IFERROR(VLOOKUP(D12597,Rooms[[الشقة]:[وصف]],4,FALSE),"")</f>
        <v/>
      </c>
      <c r="K12597" s="16" t="str">
        <f t="shared" si="393"/>
        <v/>
      </c>
    </row>
    <row r="12598" spans="2:11" x14ac:dyDescent="0.2">
      <c r="B12598" s="10" t="str">
        <f t="shared" si="392"/>
        <v/>
      </c>
      <c r="C12598" s="30"/>
      <c r="H12598" s="10" t="str">
        <f>IFERROR(IF(INDEX(Rooms[اعتماد القيمة],MATCH(الحجز!$D12598,Rooms[الشقة],0),1)&lt;=الحجز!$C12598,((INDEX(Rooms[القيمة],MATCH(الحجز!$D12598,Rooms[الشقة],0),1)*الحجز!$E12598)+G12598)-F12598,الحجز!$H12598),"")</f>
        <v/>
      </c>
      <c r="I12598" s="10" t="str">
        <f>IFERROR(VLOOKUP(D12598,Rooms[[الشقة]:[وصف]],4,FALSE),"")</f>
        <v/>
      </c>
      <c r="K12598" s="16" t="str">
        <f t="shared" si="393"/>
        <v/>
      </c>
    </row>
    <row r="12599" spans="2:11" x14ac:dyDescent="0.2">
      <c r="B12599" s="10" t="str">
        <f t="shared" si="392"/>
        <v/>
      </c>
      <c r="C12599" s="30"/>
      <c r="H12599" s="10" t="str">
        <f>IFERROR(IF(INDEX(Rooms[اعتماد القيمة],MATCH(الحجز!$D12599,Rooms[الشقة],0),1)&lt;=الحجز!$C12599,((INDEX(Rooms[القيمة],MATCH(الحجز!$D12599,Rooms[الشقة],0),1)*الحجز!$E12599)+G12599)-F12599,الحجز!$H12599),"")</f>
        <v/>
      </c>
      <c r="I12599" s="10" t="str">
        <f>IFERROR(VLOOKUP(D12599,Rooms[[الشقة]:[وصف]],4,FALSE),"")</f>
        <v/>
      </c>
      <c r="K12599" s="16" t="str">
        <f t="shared" si="393"/>
        <v/>
      </c>
    </row>
    <row r="12600" spans="2:11" x14ac:dyDescent="0.2">
      <c r="B12600" s="10" t="str">
        <f t="shared" si="392"/>
        <v/>
      </c>
      <c r="C12600" s="30"/>
      <c r="H12600" s="10" t="str">
        <f>IFERROR(IF(INDEX(Rooms[اعتماد القيمة],MATCH(الحجز!$D12600,Rooms[الشقة],0),1)&lt;=الحجز!$C12600,((INDEX(Rooms[القيمة],MATCH(الحجز!$D12600,Rooms[الشقة],0),1)*الحجز!$E12600)+G12600)-F12600,الحجز!$H12600),"")</f>
        <v/>
      </c>
      <c r="I12600" s="10" t="str">
        <f>IFERROR(VLOOKUP(D12600,Rooms[[الشقة]:[وصف]],4,FALSE),"")</f>
        <v/>
      </c>
      <c r="K12600" s="16" t="str">
        <f t="shared" si="393"/>
        <v/>
      </c>
    </row>
    <row r="12601" spans="2:11" x14ac:dyDescent="0.2">
      <c r="B12601" s="10" t="str">
        <f t="shared" si="392"/>
        <v/>
      </c>
      <c r="C12601" s="30"/>
      <c r="H12601" s="10" t="str">
        <f>IFERROR(IF(INDEX(Rooms[اعتماد القيمة],MATCH(الحجز!$D12601,Rooms[الشقة],0),1)&lt;=الحجز!$C12601,((INDEX(Rooms[القيمة],MATCH(الحجز!$D12601,Rooms[الشقة],0),1)*الحجز!$E12601)+G12601)-F12601,الحجز!$H12601),"")</f>
        <v/>
      </c>
      <c r="I12601" s="10" t="str">
        <f>IFERROR(VLOOKUP(D12601,Rooms[[الشقة]:[وصف]],4,FALSE),"")</f>
        <v/>
      </c>
      <c r="K12601" s="16" t="str">
        <f t="shared" si="393"/>
        <v/>
      </c>
    </row>
    <row r="12602" spans="2:11" x14ac:dyDescent="0.2">
      <c r="B12602" s="10" t="str">
        <f t="shared" si="392"/>
        <v/>
      </c>
      <c r="C12602" s="30"/>
      <c r="H12602" s="10" t="str">
        <f>IFERROR(IF(INDEX(Rooms[اعتماد القيمة],MATCH(الحجز!$D12602,Rooms[الشقة],0),1)&lt;=الحجز!$C12602,((INDEX(Rooms[القيمة],MATCH(الحجز!$D12602,Rooms[الشقة],0),1)*الحجز!$E12602)+G12602)-F12602,الحجز!$H12602),"")</f>
        <v/>
      </c>
      <c r="I12602" s="10" t="str">
        <f>IFERROR(VLOOKUP(D12602,Rooms[[الشقة]:[وصف]],4,FALSE),"")</f>
        <v/>
      </c>
      <c r="K12602" s="16" t="str">
        <f t="shared" si="393"/>
        <v/>
      </c>
    </row>
    <row r="12603" spans="2:11" x14ac:dyDescent="0.2">
      <c r="B12603" s="10" t="str">
        <f t="shared" si="392"/>
        <v/>
      </c>
      <c r="C12603" s="30"/>
      <c r="H12603" s="10" t="str">
        <f>IFERROR(IF(INDEX(Rooms[اعتماد القيمة],MATCH(الحجز!$D12603,Rooms[الشقة],0),1)&lt;=الحجز!$C12603,((INDEX(Rooms[القيمة],MATCH(الحجز!$D12603,Rooms[الشقة],0),1)*الحجز!$E12603)+G12603)-F12603,الحجز!$H12603),"")</f>
        <v/>
      </c>
      <c r="I12603" s="10" t="str">
        <f>IFERROR(VLOOKUP(D12603,Rooms[[الشقة]:[وصف]],4,FALSE),"")</f>
        <v/>
      </c>
      <c r="K12603" s="16" t="str">
        <f t="shared" si="393"/>
        <v/>
      </c>
    </row>
    <row r="12604" spans="2:11" x14ac:dyDescent="0.2">
      <c r="B12604" s="10" t="str">
        <f t="shared" si="392"/>
        <v/>
      </c>
      <c r="C12604" s="30"/>
      <c r="H12604" s="10" t="str">
        <f>IFERROR(IF(INDEX(Rooms[اعتماد القيمة],MATCH(الحجز!$D12604,Rooms[الشقة],0),1)&lt;=الحجز!$C12604,((INDEX(Rooms[القيمة],MATCH(الحجز!$D12604,Rooms[الشقة],0),1)*الحجز!$E12604)+G12604)-F12604,الحجز!$H12604),"")</f>
        <v/>
      </c>
      <c r="I12604" s="10" t="str">
        <f>IFERROR(VLOOKUP(D12604,Rooms[[الشقة]:[وصف]],4,FALSE),"")</f>
        <v/>
      </c>
      <c r="K12604" s="16" t="str">
        <f t="shared" si="393"/>
        <v/>
      </c>
    </row>
    <row r="12605" spans="2:11" x14ac:dyDescent="0.2">
      <c r="B12605" s="10" t="str">
        <f t="shared" si="392"/>
        <v/>
      </c>
      <c r="C12605" s="30"/>
      <c r="H12605" s="10" t="str">
        <f>IFERROR(IF(INDEX(Rooms[اعتماد القيمة],MATCH(الحجز!$D12605,Rooms[الشقة],0),1)&lt;=الحجز!$C12605,((INDEX(Rooms[القيمة],MATCH(الحجز!$D12605,Rooms[الشقة],0),1)*الحجز!$E12605)+G12605)-F12605,الحجز!$H12605),"")</f>
        <v/>
      </c>
      <c r="I12605" s="10" t="str">
        <f>IFERROR(VLOOKUP(D12605,Rooms[[الشقة]:[وصف]],4,FALSE),"")</f>
        <v/>
      </c>
      <c r="K12605" s="16" t="str">
        <f t="shared" si="393"/>
        <v/>
      </c>
    </row>
    <row r="12606" spans="2:11" x14ac:dyDescent="0.2">
      <c r="B12606" s="10" t="str">
        <f t="shared" si="392"/>
        <v/>
      </c>
      <c r="C12606" s="30"/>
      <c r="H12606" s="10" t="str">
        <f>IFERROR(IF(INDEX(Rooms[اعتماد القيمة],MATCH(الحجز!$D12606,Rooms[الشقة],0),1)&lt;=الحجز!$C12606,((INDEX(Rooms[القيمة],MATCH(الحجز!$D12606,Rooms[الشقة],0),1)*الحجز!$E12606)+G12606)-F12606,الحجز!$H12606),"")</f>
        <v/>
      </c>
      <c r="I12606" s="10" t="str">
        <f>IFERROR(VLOOKUP(D12606,Rooms[[الشقة]:[وصف]],4,FALSE),"")</f>
        <v/>
      </c>
      <c r="K12606" s="16" t="str">
        <f t="shared" si="393"/>
        <v/>
      </c>
    </row>
    <row r="12607" spans="2:11" x14ac:dyDescent="0.2">
      <c r="B12607" s="10" t="str">
        <f t="shared" si="392"/>
        <v/>
      </c>
      <c r="C12607" s="30"/>
      <c r="H12607" s="10" t="str">
        <f>IFERROR(IF(INDEX(Rooms[اعتماد القيمة],MATCH(الحجز!$D12607,Rooms[الشقة],0),1)&lt;=الحجز!$C12607,((INDEX(Rooms[القيمة],MATCH(الحجز!$D12607,Rooms[الشقة],0),1)*الحجز!$E12607)+G12607)-F12607,الحجز!$H12607),"")</f>
        <v/>
      </c>
      <c r="I12607" s="10" t="str">
        <f>IFERROR(VLOOKUP(D12607,Rooms[[الشقة]:[وصف]],4,FALSE),"")</f>
        <v/>
      </c>
      <c r="K12607" s="16" t="str">
        <f t="shared" si="393"/>
        <v/>
      </c>
    </row>
    <row r="12608" spans="2:11" x14ac:dyDescent="0.2">
      <c r="B12608" s="10" t="str">
        <f t="shared" si="392"/>
        <v/>
      </c>
      <c r="C12608" s="30"/>
      <c r="H12608" s="10" t="str">
        <f>IFERROR(IF(INDEX(Rooms[اعتماد القيمة],MATCH(الحجز!$D12608,Rooms[الشقة],0),1)&lt;=الحجز!$C12608,((INDEX(Rooms[القيمة],MATCH(الحجز!$D12608,Rooms[الشقة],0),1)*الحجز!$E12608)+G12608)-F12608,الحجز!$H12608),"")</f>
        <v/>
      </c>
      <c r="I12608" s="10" t="str">
        <f>IFERROR(VLOOKUP(D12608,Rooms[[الشقة]:[وصف]],4,FALSE),"")</f>
        <v/>
      </c>
      <c r="K12608" s="16" t="str">
        <f t="shared" si="393"/>
        <v/>
      </c>
    </row>
    <row r="12609" spans="2:11" x14ac:dyDescent="0.2">
      <c r="B12609" s="10" t="str">
        <f t="shared" si="392"/>
        <v/>
      </c>
      <c r="C12609" s="30"/>
      <c r="H12609" s="10" t="str">
        <f>IFERROR(IF(INDEX(Rooms[اعتماد القيمة],MATCH(الحجز!$D12609,Rooms[الشقة],0),1)&lt;=الحجز!$C12609,((INDEX(Rooms[القيمة],MATCH(الحجز!$D12609,Rooms[الشقة],0),1)*الحجز!$E12609)+G12609)-F12609,الحجز!$H12609),"")</f>
        <v/>
      </c>
      <c r="I12609" s="10" t="str">
        <f>IFERROR(VLOOKUP(D12609,Rooms[[الشقة]:[وصف]],4,FALSE),"")</f>
        <v/>
      </c>
      <c r="K12609" s="16" t="str">
        <f t="shared" si="393"/>
        <v/>
      </c>
    </row>
    <row r="12610" spans="2:11" x14ac:dyDescent="0.2">
      <c r="B12610" s="10" t="str">
        <f t="shared" si="392"/>
        <v/>
      </c>
      <c r="C12610" s="30"/>
      <c r="H12610" s="10" t="str">
        <f>IFERROR(IF(INDEX(Rooms[اعتماد القيمة],MATCH(الحجز!$D12610,Rooms[الشقة],0),1)&lt;=الحجز!$C12610,((INDEX(Rooms[القيمة],MATCH(الحجز!$D12610,Rooms[الشقة],0),1)*الحجز!$E12610)+G12610)-F12610,الحجز!$H12610),"")</f>
        <v/>
      </c>
      <c r="I12610" s="10" t="str">
        <f>IFERROR(VLOOKUP(D12610,Rooms[[الشقة]:[وصف]],4,FALSE),"")</f>
        <v/>
      </c>
      <c r="K12610" s="16" t="str">
        <f t="shared" si="393"/>
        <v/>
      </c>
    </row>
    <row r="12611" spans="2:11" x14ac:dyDescent="0.2">
      <c r="B12611" s="10" t="str">
        <f t="shared" si="392"/>
        <v/>
      </c>
      <c r="C12611" s="30"/>
      <c r="H12611" s="10" t="str">
        <f>IFERROR(IF(INDEX(Rooms[اعتماد القيمة],MATCH(الحجز!$D12611,Rooms[الشقة],0),1)&lt;=الحجز!$C12611,((INDEX(Rooms[القيمة],MATCH(الحجز!$D12611,Rooms[الشقة],0),1)*الحجز!$E12611)+G12611)-F12611,الحجز!$H12611),"")</f>
        <v/>
      </c>
      <c r="I12611" s="10" t="str">
        <f>IFERROR(VLOOKUP(D12611,Rooms[[الشقة]:[وصف]],4,FALSE),"")</f>
        <v/>
      </c>
      <c r="K12611" s="16" t="str">
        <f t="shared" si="393"/>
        <v/>
      </c>
    </row>
    <row r="12612" spans="2:11" x14ac:dyDescent="0.2">
      <c r="B12612" s="10" t="str">
        <f t="shared" si="392"/>
        <v/>
      </c>
      <c r="C12612" s="30"/>
      <c r="H12612" s="10" t="str">
        <f>IFERROR(IF(INDEX(Rooms[اعتماد القيمة],MATCH(الحجز!$D12612,Rooms[الشقة],0),1)&lt;=الحجز!$C12612,((INDEX(Rooms[القيمة],MATCH(الحجز!$D12612,Rooms[الشقة],0),1)*الحجز!$E12612)+G12612)-F12612,الحجز!$H12612),"")</f>
        <v/>
      </c>
      <c r="I12612" s="10" t="str">
        <f>IFERROR(VLOOKUP(D12612,Rooms[[الشقة]:[وصف]],4,FALSE),"")</f>
        <v/>
      </c>
      <c r="K12612" s="16" t="str">
        <f t="shared" si="393"/>
        <v/>
      </c>
    </row>
    <row r="12613" spans="2:11" x14ac:dyDescent="0.2">
      <c r="B12613" s="10" t="str">
        <f t="shared" ref="B12613:B12676" si="394">IF(C12613&lt;&gt;"",ROW(A12610),"")</f>
        <v/>
      </c>
      <c r="C12613" s="30"/>
      <c r="H12613" s="10" t="str">
        <f>IFERROR(IF(INDEX(Rooms[اعتماد القيمة],MATCH(الحجز!$D12613,Rooms[الشقة],0),1)&lt;=الحجز!$C12613,((INDEX(Rooms[القيمة],MATCH(الحجز!$D12613,Rooms[الشقة],0),1)*الحجز!$E12613)+G12613)-F12613,الحجز!$H12613),"")</f>
        <v/>
      </c>
      <c r="I12613" s="10" t="str">
        <f>IFERROR(VLOOKUP(D12613,Rooms[[الشقة]:[وصف]],4,FALSE),"")</f>
        <v/>
      </c>
      <c r="K12613" s="16" t="str">
        <f t="shared" ref="K12613:K12676" si="395">IF(AND(E12613="",C12613=""),"",C12613+(IF(E12613&lt;1,E12613,(E12613-1))))</f>
        <v/>
      </c>
    </row>
    <row r="12614" spans="2:11" x14ac:dyDescent="0.2">
      <c r="B12614" s="10" t="str">
        <f t="shared" si="394"/>
        <v/>
      </c>
      <c r="C12614" s="30"/>
      <c r="H12614" s="10" t="str">
        <f>IFERROR(IF(INDEX(Rooms[اعتماد القيمة],MATCH(الحجز!$D12614,Rooms[الشقة],0),1)&lt;=الحجز!$C12614,((INDEX(Rooms[القيمة],MATCH(الحجز!$D12614,Rooms[الشقة],0),1)*الحجز!$E12614)+G12614)-F12614,الحجز!$H12614),"")</f>
        <v/>
      </c>
      <c r="I12614" s="10" t="str">
        <f>IFERROR(VLOOKUP(D12614,Rooms[[الشقة]:[وصف]],4,FALSE),"")</f>
        <v/>
      </c>
      <c r="K12614" s="16" t="str">
        <f t="shared" si="395"/>
        <v/>
      </c>
    </row>
    <row r="12615" spans="2:11" x14ac:dyDescent="0.2">
      <c r="B12615" s="10" t="str">
        <f t="shared" si="394"/>
        <v/>
      </c>
      <c r="C12615" s="30"/>
      <c r="H12615" s="10" t="str">
        <f>IFERROR(IF(INDEX(Rooms[اعتماد القيمة],MATCH(الحجز!$D12615,Rooms[الشقة],0),1)&lt;=الحجز!$C12615,((INDEX(Rooms[القيمة],MATCH(الحجز!$D12615,Rooms[الشقة],0),1)*الحجز!$E12615)+G12615)-F12615,الحجز!$H12615),"")</f>
        <v/>
      </c>
      <c r="I12615" s="10" t="str">
        <f>IFERROR(VLOOKUP(D12615,Rooms[[الشقة]:[وصف]],4,FALSE),"")</f>
        <v/>
      </c>
      <c r="K12615" s="16" t="str">
        <f t="shared" si="395"/>
        <v/>
      </c>
    </row>
    <row r="12616" spans="2:11" x14ac:dyDescent="0.2">
      <c r="B12616" s="10" t="str">
        <f t="shared" si="394"/>
        <v/>
      </c>
      <c r="C12616" s="30"/>
      <c r="H12616" s="10" t="str">
        <f>IFERROR(IF(INDEX(Rooms[اعتماد القيمة],MATCH(الحجز!$D12616,Rooms[الشقة],0),1)&lt;=الحجز!$C12616,((INDEX(Rooms[القيمة],MATCH(الحجز!$D12616,Rooms[الشقة],0),1)*الحجز!$E12616)+G12616)-F12616,الحجز!$H12616),"")</f>
        <v/>
      </c>
      <c r="I12616" s="10" t="str">
        <f>IFERROR(VLOOKUP(D12616,Rooms[[الشقة]:[وصف]],4,FALSE),"")</f>
        <v/>
      </c>
      <c r="K12616" s="16" t="str">
        <f t="shared" si="395"/>
        <v/>
      </c>
    </row>
    <row r="12617" spans="2:11" x14ac:dyDescent="0.2">
      <c r="B12617" s="10" t="str">
        <f t="shared" si="394"/>
        <v/>
      </c>
      <c r="C12617" s="30"/>
      <c r="H12617" s="10" t="str">
        <f>IFERROR(IF(INDEX(Rooms[اعتماد القيمة],MATCH(الحجز!$D12617,Rooms[الشقة],0),1)&lt;=الحجز!$C12617,((INDEX(Rooms[القيمة],MATCH(الحجز!$D12617,Rooms[الشقة],0),1)*الحجز!$E12617)+G12617)-F12617,الحجز!$H12617),"")</f>
        <v/>
      </c>
      <c r="I12617" s="10" t="str">
        <f>IFERROR(VLOOKUP(D12617,Rooms[[الشقة]:[وصف]],4,FALSE),"")</f>
        <v/>
      </c>
      <c r="K12617" s="16" t="str">
        <f t="shared" si="395"/>
        <v/>
      </c>
    </row>
    <row r="12618" spans="2:11" x14ac:dyDescent="0.2">
      <c r="B12618" s="10" t="str">
        <f t="shared" si="394"/>
        <v/>
      </c>
      <c r="C12618" s="30"/>
      <c r="H12618" s="10" t="str">
        <f>IFERROR(IF(INDEX(Rooms[اعتماد القيمة],MATCH(الحجز!$D12618,Rooms[الشقة],0),1)&lt;=الحجز!$C12618,((INDEX(Rooms[القيمة],MATCH(الحجز!$D12618,Rooms[الشقة],0),1)*الحجز!$E12618)+G12618)-F12618,الحجز!$H12618),"")</f>
        <v/>
      </c>
      <c r="I12618" s="10" t="str">
        <f>IFERROR(VLOOKUP(D12618,Rooms[[الشقة]:[وصف]],4,FALSE),"")</f>
        <v/>
      </c>
      <c r="K12618" s="16" t="str">
        <f t="shared" si="395"/>
        <v/>
      </c>
    </row>
    <row r="12619" spans="2:11" x14ac:dyDescent="0.2">
      <c r="B12619" s="10" t="str">
        <f t="shared" si="394"/>
        <v/>
      </c>
      <c r="C12619" s="30"/>
      <c r="H12619" s="10" t="str">
        <f>IFERROR(IF(INDEX(Rooms[اعتماد القيمة],MATCH(الحجز!$D12619,Rooms[الشقة],0),1)&lt;=الحجز!$C12619,((INDEX(Rooms[القيمة],MATCH(الحجز!$D12619,Rooms[الشقة],0),1)*الحجز!$E12619)+G12619)-F12619,الحجز!$H12619),"")</f>
        <v/>
      </c>
      <c r="I12619" s="10" t="str">
        <f>IFERROR(VLOOKUP(D12619,Rooms[[الشقة]:[وصف]],4,FALSE),"")</f>
        <v/>
      </c>
      <c r="K12619" s="16" t="str">
        <f t="shared" si="395"/>
        <v/>
      </c>
    </row>
    <row r="12620" spans="2:11" x14ac:dyDescent="0.2">
      <c r="B12620" s="10" t="str">
        <f t="shared" si="394"/>
        <v/>
      </c>
      <c r="C12620" s="30"/>
      <c r="H12620" s="10" t="str">
        <f>IFERROR(IF(INDEX(Rooms[اعتماد القيمة],MATCH(الحجز!$D12620,Rooms[الشقة],0),1)&lt;=الحجز!$C12620,((INDEX(Rooms[القيمة],MATCH(الحجز!$D12620,Rooms[الشقة],0),1)*الحجز!$E12620)+G12620)-F12620,الحجز!$H12620),"")</f>
        <v/>
      </c>
      <c r="I12620" s="10" t="str">
        <f>IFERROR(VLOOKUP(D12620,Rooms[[الشقة]:[وصف]],4,FALSE),"")</f>
        <v/>
      </c>
      <c r="K12620" s="16" t="str">
        <f t="shared" si="395"/>
        <v/>
      </c>
    </row>
    <row r="12621" spans="2:11" x14ac:dyDescent="0.2">
      <c r="B12621" s="10" t="str">
        <f t="shared" si="394"/>
        <v/>
      </c>
      <c r="C12621" s="30"/>
      <c r="H12621" s="10" t="str">
        <f>IFERROR(IF(INDEX(Rooms[اعتماد القيمة],MATCH(الحجز!$D12621,Rooms[الشقة],0),1)&lt;=الحجز!$C12621,((INDEX(Rooms[القيمة],MATCH(الحجز!$D12621,Rooms[الشقة],0),1)*الحجز!$E12621)+G12621)-F12621,الحجز!$H12621),"")</f>
        <v/>
      </c>
      <c r="I12621" s="10" t="str">
        <f>IFERROR(VLOOKUP(D12621,Rooms[[الشقة]:[وصف]],4,FALSE),"")</f>
        <v/>
      </c>
      <c r="K12621" s="16" t="str">
        <f t="shared" si="395"/>
        <v/>
      </c>
    </row>
    <row r="12622" spans="2:11" x14ac:dyDescent="0.2">
      <c r="B12622" s="10" t="str">
        <f t="shared" si="394"/>
        <v/>
      </c>
      <c r="C12622" s="30"/>
      <c r="H12622" s="10" t="str">
        <f>IFERROR(IF(INDEX(Rooms[اعتماد القيمة],MATCH(الحجز!$D12622,Rooms[الشقة],0),1)&lt;=الحجز!$C12622,((INDEX(Rooms[القيمة],MATCH(الحجز!$D12622,Rooms[الشقة],0),1)*الحجز!$E12622)+G12622)-F12622,الحجز!$H12622),"")</f>
        <v/>
      </c>
      <c r="I12622" s="10" t="str">
        <f>IFERROR(VLOOKUP(D12622,Rooms[[الشقة]:[وصف]],4,FALSE),"")</f>
        <v/>
      </c>
      <c r="K12622" s="16" t="str">
        <f t="shared" si="395"/>
        <v/>
      </c>
    </row>
    <row r="12623" spans="2:11" x14ac:dyDescent="0.2">
      <c r="B12623" s="10" t="str">
        <f t="shared" si="394"/>
        <v/>
      </c>
      <c r="C12623" s="30"/>
      <c r="H12623" s="10" t="str">
        <f>IFERROR(IF(INDEX(Rooms[اعتماد القيمة],MATCH(الحجز!$D12623,Rooms[الشقة],0),1)&lt;=الحجز!$C12623,((INDEX(Rooms[القيمة],MATCH(الحجز!$D12623,Rooms[الشقة],0),1)*الحجز!$E12623)+G12623)-F12623,الحجز!$H12623),"")</f>
        <v/>
      </c>
      <c r="I12623" s="10" t="str">
        <f>IFERROR(VLOOKUP(D12623,Rooms[[الشقة]:[وصف]],4,FALSE),"")</f>
        <v/>
      </c>
      <c r="K12623" s="16" t="str">
        <f t="shared" si="395"/>
        <v/>
      </c>
    </row>
    <row r="12624" spans="2:11" x14ac:dyDescent="0.2">
      <c r="B12624" s="10" t="str">
        <f t="shared" si="394"/>
        <v/>
      </c>
      <c r="C12624" s="30"/>
      <c r="H12624" s="10" t="str">
        <f>IFERROR(IF(INDEX(Rooms[اعتماد القيمة],MATCH(الحجز!$D12624,Rooms[الشقة],0),1)&lt;=الحجز!$C12624,((INDEX(Rooms[القيمة],MATCH(الحجز!$D12624,Rooms[الشقة],0),1)*الحجز!$E12624)+G12624)-F12624,الحجز!$H12624),"")</f>
        <v/>
      </c>
      <c r="I12624" s="10" t="str">
        <f>IFERROR(VLOOKUP(D12624,Rooms[[الشقة]:[وصف]],4,FALSE),"")</f>
        <v/>
      </c>
      <c r="K12624" s="16" t="str">
        <f t="shared" si="395"/>
        <v/>
      </c>
    </row>
    <row r="12625" spans="2:11" x14ac:dyDescent="0.2">
      <c r="B12625" s="10" t="str">
        <f t="shared" si="394"/>
        <v/>
      </c>
      <c r="C12625" s="30"/>
      <c r="H12625" s="10" t="str">
        <f>IFERROR(IF(INDEX(Rooms[اعتماد القيمة],MATCH(الحجز!$D12625,Rooms[الشقة],0),1)&lt;=الحجز!$C12625,((INDEX(Rooms[القيمة],MATCH(الحجز!$D12625,Rooms[الشقة],0),1)*الحجز!$E12625)+G12625)-F12625,الحجز!$H12625),"")</f>
        <v/>
      </c>
      <c r="I12625" s="10" t="str">
        <f>IFERROR(VLOOKUP(D12625,Rooms[[الشقة]:[وصف]],4,FALSE),"")</f>
        <v/>
      </c>
      <c r="K12625" s="16" t="str">
        <f t="shared" si="395"/>
        <v/>
      </c>
    </row>
    <row r="12626" spans="2:11" x14ac:dyDescent="0.2">
      <c r="B12626" s="10" t="str">
        <f t="shared" si="394"/>
        <v/>
      </c>
      <c r="C12626" s="30"/>
      <c r="H12626" s="10" t="str">
        <f>IFERROR(IF(INDEX(Rooms[اعتماد القيمة],MATCH(الحجز!$D12626,Rooms[الشقة],0),1)&lt;=الحجز!$C12626,((INDEX(Rooms[القيمة],MATCH(الحجز!$D12626,Rooms[الشقة],0),1)*الحجز!$E12626)+G12626)-F12626,الحجز!$H12626),"")</f>
        <v/>
      </c>
      <c r="I12626" s="10" t="str">
        <f>IFERROR(VLOOKUP(D12626,Rooms[[الشقة]:[وصف]],4,FALSE),"")</f>
        <v/>
      </c>
      <c r="K12626" s="16" t="str">
        <f t="shared" si="395"/>
        <v/>
      </c>
    </row>
    <row r="12627" spans="2:11" x14ac:dyDescent="0.2">
      <c r="B12627" s="10" t="str">
        <f t="shared" si="394"/>
        <v/>
      </c>
      <c r="C12627" s="30"/>
      <c r="H12627" s="10" t="str">
        <f>IFERROR(IF(INDEX(Rooms[اعتماد القيمة],MATCH(الحجز!$D12627,Rooms[الشقة],0),1)&lt;=الحجز!$C12627,((INDEX(Rooms[القيمة],MATCH(الحجز!$D12627,Rooms[الشقة],0),1)*الحجز!$E12627)+G12627)-F12627,الحجز!$H12627),"")</f>
        <v/>
      </c>
      <c r="I12627" s="10" t="str">
        <f>IFERROR(VLOOKUP(D12627,Rooms[[الشقة]:[وصف]],4,FALSE),"")</f>
        <v/>
      </c>
      <c r="K12627" s="16" t="str">
        <f t="shared" si="395"/>
        <v/>
      </c>
    </row>
    <row r="12628" spans="2:11" x14ac:dyDescent="0.2">
      <c r="B12628" s="10" t="str">
        <f t="shared" si="394"/>
        <v/>
      </c>
      <c r="C12628" s="30"/>
      <c r="H12628" s="10" t="str">
        <f>IFERROR(IF(INDEX(Rooms[اعتماد القيمة],MATCH(الحجز!$D12628,Rooms[الشقة],0),1)&lt;=الحجز!$C12628,((INDEX(Rooms[القيمة],MATCH(الحجز!$D12628,Rooms[الشقة],0),1)*الحجز!$E12628)+G12628)-F12628,الحجز!$H12628),"")</f>
        <v/>
      </c>
      <c r="I12628" s="10" t="str">
        <f>IFERROR(VLOOKUP(D12628,Rooms[[الشقة]:[وصف]],4,FALSE),"")</f>
        <v/>
      </c>
      <c r="K12628" s="16" t="str">
        <f t="shared" si="395"/>
        <v/>
      </c>
    </row>
    <row r="12629" spans="2:11" x14ac:dyDescent="0.2">
      <c r="B12629" s="10" t="str">
        <f t="shared" si="394"/>
        <v/>
      </c>
      <c r="C12629" s="30"/>
      <c r="H12629" s="10" t="str">
        <f>IFERROR(IF(INDEX(Rooms[اعتماد القيمة],MATCH(الحجز!$D12629,Rooms[الشقة],0),1)&lt;=الحجز!$C12629,((INDEX(Rooms[القيمة],MATCH(الحجز!$D12629,Rooms[الشقة],0),1)*الحجز!$E12629)+G12629)-F12629,الحجز!$H12629),"")</f>
        <v/>
      </c>
      <c r="I12629" s="10" t="str">
        <f>IFERROR(VLOOKUP(D12629,Rooms[[الشقة]:[وصف]],4,FALSE),"")</f>
        <v/>
      </c>
      <c r="K12629" s="16" t="str">
        <f t="shared" si="395"/>
        <v/>
      </c>
    </row>
    <row r="12630" spans="2:11" x14ac:dyDescent="0.2">
      <c r="B12630" s="10" t="str">
        <f t="shared" si="394"/>
        <v/>
      </c>
      <c r="C12630" s="30"/>
      <c r="H12630" s="10" t="str">
        <f>IFERROR(IF(INDEX(Rooms[اعتماد القيمة],MATCH(الحجز!$D12630,Rooms[الشقة],0),1)&lt;=الحجز!$C12630,((INDEX(Rooms[القيمة],MATCH(الحجز!$D12630,Rooms[الشقة],0),1)*الحجز!$E12630)+G12630)-F12630,الحجز!$H12630),"")</f>
        <v/>
      </c>
      <c r="I12630" s="10" t="str">
        <f>IFERROR(VLOOKUP(D12630,Rooms[[الشقة]:[وصف]],4,FALSE),"")</f>
        <v/>
      </c>
      <c r="K12630" s="16" t="str">
        <f t="shared" si="395"/>
        <v/>
      </c>
    </row>
    <row r="12631" spans="2:11" x14ac:dyDescent="0.2">
      <c r="B12631" s="10" t="str">
        <f t="shared" si="394"/>
        <v/>
      </c>
      <c r="C12631" s="30"/>
      <c r="H12631" s="10" t="str">
        <f>IFERROR(IF(INDEX(Rooms[اعتماد القيمة],MATCH(الحجز!$D12631,Rooms[الشقة],0),1)&lt;=الحجز!$C12631,((INDEX(Rooms[القيمة],MATCH(الحجز!$D12631,Rooms[الشقة],0),1)*الحجز!$E12631)+G12631)-F12631,الحجز!$H12631),"")</f>
        <v/>
      </c>
      <c r="I12631" s="10" t="str">
        <f>IFERROR(VLOOKUP(D12631,Rooms[[الشقة]:[وصف]],4,FALSE),"")</f>
        <v/>
      </c>
      <c r="K12631" s="16" t="str">
        <f t="shared" si="395"/>
        <v/>
      </c>
    </row>
    <row r="12632" spans="2:11" x14ac:dyDescent="0.2">
      <c r="B12632" s="10" t="str">
        <f t="shared" si="394"/>
        <v/>
      </c>
      <c r="C12632" s="30"/>
      <c r="H12632" s="10" t="str">
        <f>IFERROR(IF(INDEX(Rooms[اعتماد القيمة],MATCH(الحجز!$D12632,Rooms[الشقة],0),1)&lt;=الحجز!$C12632,((INDEX(Rooms[القيمة],MATCH(الحجز!$D12632,Rooms[الشقة],0),1)*الحجز!$E12632)+G12632)-F12632,الحجز!$H12632),"")</f>
        <v/>
      </c>
      <c r="I12632" s="10" t="str">
        <f>IFERROR(VLOOKUP(D12632,Rooms[[الشقة]:[وصف]],4,FALSE),"")</f>
        <v/>
      </c>
      <c r="K12632" s="16" t="str">
        <f t="shared" si="395"/>
        <v/>
      </c>
    </row>
    <row r="12633" spans="2:11" x14ac:dyDescent="0.2">
      <c r="B12633" s="10" t="str">
        <f t="shared" si="394"/>
        <v/>
      </c>
      <c r="C12633" s="30"/>
      <c r="H12633" s="10" t="str">
        <f>IFERROR(IF(INDEX(Rooms[اعتماد القيمة],MATCH(الحجز!$D12633,Rooms[الشقة],0),1)&lt;=الحجز!$C12633,((INDEX(Rooms[القيمة],MATCH(الحجز!$D12633,Rooms[الشقة],0),1)*الحجز!$E12633)+G12633)-F12633,الحجز!$H12633),"")</f>
        <v/>
      </c>
      <c r="I12633" s="10" t="str">
        <f>IFERROR(VLOOKUP(D12633,Rooms[[الشقة]:[وصف]],4,FALSE),"")</f>
        <v/>
      </c>
      <c r="K12633" s="16" t="str">
        <f t="shared" si="395"/>
        <v/>
      </c>
    </row>
    <row r="12634" spans="2:11" x14ac:dyDescent="0.2">
      <c r="B12634" s="10" t="str">
        <f t="shared" si="394"/>
        <v/>
      </c>
      <c r="C12634" s="30"/>
      <c r="H12634" s="10" t="str">
        <f>IFERROR(IF(INDEX(Rooms[اعتماد القيمة],MATCH(الحجز!$D12634,Rooms[الشقة],0),1)&lt;=الحجز!$C12634,((INDEX(Rooms[القيمة],MATCH(الحجز!$D12634,Rooms[الشقة],0),1)*الحجز!$E12634)+G12634)-F12634,الحجز!$H12634),"")</f>
        <v/>
      </c>
      <c r="I12634" s="10" t="str">
        <f>IFERROR(VLOOKUP(D12634,Rooms[[الشقة]:[وصف]],4,FALSE),"")</f>
        <v/>
      </c>
      <c r="K12634" s="16" t="str">
        <f t="shared" si="395"/>
        <v/>
      </c>
    </row>
    <row r="12635" spans="2:11" x14ac:dyDescent="0.2">
      <c r="B12635" s="10" t="str">
        <f t="shared" si="394"/>
        <v/>
      </c>
      <c r="C12635" s="30"/>
      <c r="H12635" s="10" t="str">
        <f>IFERROR(IF(INDEX(Rooms[اعتماد القيمة],MATCH(الحجز!$D12635,Rooms[الشقة],0),1)&lt;=الحجز!$C12635,((INDEX(Rooms[القيمة],MATCH(الحجز!$D12635,Rooms[الشقة],0),1)*الحجز!$E12635)+G12635)-F12635,الحجز!$H12635),"")</f>
        <v/>
      </c>
      <c r="I12635" s="10" t="str">
        <f>IFERROR(VLOOKUP(D12635,Rooms[[الشقة]:[وصف]],4,FALSE),"")</f>
        <v/>
      </c>
      <c r="K12635" s="16" t="str">
        <f t="shared" si="395"/>
        <v/>
      </c>
    </row>
    <row r="12636" spans="2:11" x14ac:dyDescent="0.2">
      <c r="B12636" s="10" t="str">
        <f t="shared" si="394"/>
        <v/>
      </c>
      <c r="C12636" s="30"/>
      <c r="H12636" s="10" t="str">
        <f>IFERROR(IF(INDEX(Rooms[اعتماد القيمة],MATCH(الحجز!$D12636,Rooms[الشقة],0),1)&lt;=الحجز!$C12636,((INDEX(Rooms[القيمة],MATCH(الحجز!$D12636,Rooms[الشقة],0),1)*الحجز!$E12636)+G12636)-F12636,الحجز!$H12636),"")</f>
        <v/>
      </c>
      <c r="I12636" s="10" t="str">
        <f>IFERROR(VLOOKUP(D12636,Rooms[[الشقة]:[وصف]],4,FALSE),"")</f>
        <v/>
      </c>
      <c r="K12636" s="16" t="str">
        <f t="shared" si="395"/>
        <v/>
      </c>
    </row>
    <row r="12637" spans="2:11" x14ac:dyDescent="0.2">
      <c r="B12637" s="10" t="str">
        <f t="shared" si="394"/>
        <v/>
      </c>
      <c r="C12637" s="30"/>
      <c r="H12637" s="10" t="str">
        <f>IFERROR(IF(INDEX(Rooms[اعتماد القيمة],MATCH(الحجز!$D12637,Rooms[الشقة],0),1)&lt;=الحجز!$C12637,((INDEX(Rooms[القيمة],MATCH(الحجز!$D12637,Rooms[الشقة],0),1)*الحجز!$E12637)+G12637)-F12637,الحجز!$H12637),"")</f>
        <v/>
      </c>
      <c r="I12637" s="10" t="str">
        <f>IFERROR(VLOOKUP(D12637,Rooms[[الشقة]:[وصف]],4,FALSE),"")</f>
        <v/>
      </c>
      <c r="K12637" s="16" t="str">
        <f t="shared" si="395"/>
        <v/>
      </c>
    </row>
    <row r="12638" spans="2:11" x14ac:dyDescent="0.2">
      <c r="B12638" s="10" t="str">
        <f t="shared" si="394"/>
        <v/>
      </c>
      <c r="C12638" s="30"/>
      <c r="H12638" s="10" t="str">
        <f>IFERROR(IF(INDEX(Rooms[اعتماد القيمة],MATCH(الحجز!$D12638,Rooms[الشقة],0),1)&lt;=الحجز!$C12638,((INDEX(Rooms[القيمة],MATCH(الحجز!$D12638,Rooms[الشقة],0),1)*الحجز!$E12638)+G12638)-F12638,الحجز!$H12638),"")</f>
        <v/>
      </c>
      <c r="I12638" s="10" t="str">
        <f>IFERROR(VLOOKUP(D12638,Rooms[[الشقة]:[وصف]],4,FALSE),"")</f>
        <v/>
      </c>
      <c r="K12638" s="16" t="str">
        <f t="shared" si="395"/>
        <v/>
      </c>
    </row>
    <row r="12639" spans="2:11" x14ac:dyDescent="0.2">
      <c r="B12639" s="10" t="str">
        <f t="shared" si="394"/>
        <v/>
      </c>
      <c r="C12639" s="30"/>
      <c r="H12639" s="10" t="str">
        <f>IFERROR(IF(INDEX(Rooms[اعتماد القيمة],MATCH(الحجز!$D12639,Rooms[الشقة],0),1)&lt;=الحجز!$C12639,((INDEX(Rooms[القيمة],MATCH(الحجز!$D12639,Rooms[الشقة],0),1)*الحجز!$E12639)+G12639)-F12639,الحجز!$H12639),"")</f>
        <v/>
      </c>
      <c r="I12639" s="10" t="str">
        <f>IFERROR(VLOOKUP(D12639,Rooms[[الشقة]:[وصف]],4,FALSE),"")</f>
        <v/>
      </c>
      <c r="K12639" s="16" t="str">
        <f t="shared" si="395"/>
        <v/>
      </c>
    </row>
    <row r="12640" spans="2:11" x14ac:dyDescent="0.2">
      <c r="B12640" s="10" t="str">
        <f t="shared" si="394"/>
        <v/>
      </c>
      <c r="C12640" s="30"/>
      <c r="H12640" s="10" t="str">
        <f>IFERROR(IF(INDEX(Rooms[اعتماد القيمة],MATCH(الحجز!$D12640,Rooms[الشقة],0),1)&lt;=الحجز!$C12640,((INDEX(Rooms[القيمة],MATCH(الحجز!$D12640,Rooms[الشقة],0),1)*الحجز!$E12640)+G12640)-F12640,الحجز!$H12640),"")</f>
        <v/>
      </c>
      <c r="I12640" s="10" t="str">
        <f>IFERROR(VLOOKUP(D12640,Rooms[[الشقة]:[وصف]],4,FALSE),"")</f>
        <v/>
      </c>
      <c r="K12640" s="16" t="str">
        <f t="shared" si="395"/>
        <v/>
      </c>
    </row>
    <row r="12641" spans="2:11" x14ac:dyDescent="0.2">
      <c r="B12641" s="10" t="str">
        <f t="shared" si="394"/>
        <v/>
      </c>
      <c r="C12641" s="30"/>
      <c r="H12641" s="10" t="str">
        <f>IFERROR(IF(INDEX(Rooms[اعتماد القيمة],MATCH(الحجز!$D12641,Rooms[الشقة],0),1)&lt;=الحجز!$C12641,((INDEX(Rooms[القيمة],MATCH(الحجز!$D12641,Rooms[الشقة],0),1)*الحجز!$E12641)+G12641)-F12641,الحجز!$H12641),"")</f>
        <v/>
      </c>
      <c r="I12641" s="10" t="str">
        <f>IFERROR(VLOOKUP(D12641,Rooms[[الشقة]:[وصف]],4,FALSE),"")</f>
        <v/>
      </c>
      <c r="K12641" s="16" t="str">
        <f t="shared" si="395"/>
        <v/>
      </c>
    </row>
    <row r="12642" spans="2:11" x14ac:dyDescent="0.2">
      <c r="B12642" s="10" t="str">
        <f t="shared" si="394"/>
        <v/>
      </c>
      <c r="C12642" s="30"/>
      <c r="H12642" s="10" t="str">
        <f>IFERROR(IF(INDEX(Rooms[اعتماد القيمة],MATCH(الحجز!$D12642,Rooms[الشقة],0),1)&lt;=الحجز!$C12642,((INDEX(Rooms[القيمة],MATCH(الحجز!$D12642,Rooms[الشقة],0),1)*الحجز!$E12642)+G12642)-F12642,الحجز!$H12642),"")</f>
        <v/>
      </c>
      <c r="I12642" s="10" t="str">
        <f>IFERROR(VLOOKUP(D12642,Rooms[[الشقة]:[وصف]],4,FALSE),"")</f>
        <v/>
      </c>
      <c r="K12642" s="16" t="str">
        <f t="shared" si="395"/>
        <v/>
      </c>
    </row>
    <row r="12643" spans="2:11" x14ac:dyDescent="0.2">
      <c r="B12643" s="10" t="str">
        <f t="shared" si="394"/>
        <v/>
      </c>
      <c r="C12643" s="30"/>
      <c r="H12643" s="10" t="str">
        <f>IFERROR(IF(INDEX(Rooms[اعتماد القيمة],MATCH(الحجز!$D12643,Rooms[الشقة],0),1)&lt;=الحجز!$C12643,((INDEX(Rooms[القيمة],MATCH(الحجز!$D12643,Rooms[الشقة],0),1)*الحجز!$E12643)+G12643)-F12643,الحجز!$H12643),"")</f>
        <v/>
      </c>
      <c r="I12643" s="10" t="str">
        <f>IFERROR(VLOOKUP(D12643,Rooms[[الشقة]:[وصف]],4,FALSE),"")</f>
        <v/>
      </c>
      <c r="K12643" s="16" t="str">
        <f t="shared" si="395"/>
        <v/>
      </c>
    </row>
    <row r="12644" spans="2:11" x14ac:dyDescent="0.2">
      <c r="B12644" s="10" t="str">
        <f t="shared" si="394"/>
        <v/>
      </c>
      <c r="C12644" s="30"/>
      <c r="H12644" s="10" t="str">
        <f>IFERROR(IF(INDEX(Rooms[اعتماد القيمة],MATCH(الحجز!$D12644,Rooms[الشقة],0),1)&lt;=الحجز!$C12644,((INDEX(Rooms[القيمة],MATCH(الحجز!$D12644,Rooms[الشقة],0),1)*الحجز!$E12644)+G12644)-F12644,الحجز!$H12644),"")</f>
        <v/>
      </c>
      <c r="I12644" s="10" t="str">
        <f>IFERROR(VLOOKUP(D12644,Rooms[[الشقة]:[وصف]],4,FALSE),"")</f>
        <v/>
      </c>
      <c r="K12644" s="16" t="str">
        <f t="shared" si="395"/>
        <v/>
      </c>
    </row>
    <row r="12645" spans="2:11" x14ac:dyDescent="0.2">
      <c r="B12645" s="10" t="str">
        <f t="shared" si="394"/>
        <v/>
      </c>
      <c r="C12645" s="30"/>
      <c r="H12645" s="10" t="str">
        <f>IFERROR(IF(INDEX(Rooms[اعتماد القيمة],MATCH(الحجز!$D12645,Rooms[الشقة],0),1)&lt;=الحجز!$C12645,((INDEX(Rooms[القيمة],MATCH(الحجز!$D12645,Rooms[الشقة],0),1)*الحجز!$E12645)+G12645)-F12645,الحجز!$H12645),"")</f>
        <v/>
      </c>
      <c r="I12645" s="10" t="str">
        <f>IFERROR(VLOOKUP(D12645,Rooms[[الشقة]:[وصف]],4,FALSE),"")</f>
        <v/>
      </c>
      <c r="K12645" s="16" t="str">
        <f t="shared" si="395"/>
        <v/>
      </c>
    </row>
    <row r="12646" spans="2:11" x14ac:dyDescent="0.2">
      <c r="B12646" s="10" t="str">
        <f t="shared" si="394"/>
        <v/>
      </c>
      <c r="C12646" s="30"/>
      <c r="H12646" s="10" t="str">
        <f>IFERROR(IF(INDEX(Rooms[اعتماد القيمة],MATCH(الحجز!$D12646,Rooms[الشقة],0),1)&lt;=الحجز!$C12646,((INDEX(Rooms[القيمة],MATCH(الحجز!$D12646,Rooms[الشقة],0),1)*الحجز!$E12646)+G12646)-F12646,الحجز!$H12646),"")</f>
        <v/>
      </c>
      <c r="I12646" s="10" t="str">
        <f>IFERROR(VLOOKUP(D12646,Rooms[[الشقة]:[وصف]],4,FALSE),"")</f>
        <v/>
      </c>
      <c r="K12646" s="16" t="str">
        <f t="shared" si="395"/>
        <v/>
      </c>
    </row>
    <row r="12647" spans="2:11" x14ac:dyDescent="0.2">
      <c r="B12647" s="10" t="str">
        <f t="shared" si="394"/>
        <v/>
      </c>
      <c r="C12647" s="30"/>
      <c r="H12647" s="10" t="str">
        <f>IFERROR(IF(INDEX(Rooms[اعتماد القيمة],MATCH(الحجز!$D12647,Rooms[الشقة],0),1)&lt;=الحجز!$C12647,((INDEX(Rooms[القيمة],MATCH(الحجز!$D12647,Rooms[الشقة],0),1)*الحجز!$E12647)+G12647)-F12647,الحجز!$H12647),"")</f>
        <v/>
      </c>
      <c r="I12647" s="10" t="str">
        <f>IFERROR(VLOOKUP(D12647,Rooms[[الشقة]:[وصف]],4,FALSE),"")</f>
        <v/>
      </c>
      <c r="K12647" s="16" t="str">
        <f t="shared" si="395"/>
        <v/>
      </c>
    </row>
    <row r="12648" spans="2:11" x14ac:dyDescent="0.2">
      <c r="B12648" s="10" t="str">
        <f t="shared" si="394"/>
        <v/>
      </c>
      <c r="C12648" s="30"/>
      <c r="H12648" s="10" t="str">
        <f>IFERROR(IF(INDEX(Rooms[اعتماد القيمة],MATCH(الحجز!$D12648,Rooms[الشقة],0),1)&lt;=الحجز!$C12648,((INDEX(Rooms[القيمة],MATCH(الحجز!$D12648,Rooms[الشقة],0),1)*الحجز!$E12648)+G12648)-F12648,الحجز!$H12648),"")</f>
        <v/>
      </c>
      <c r="I12648" s="10" t="str">
        <f>IFERROR(VLOOKUP(D12648,Rooms[[الشقة]:[وصف]],4,FALSE),"")</f>
        <v/>
      </c>
      <c r="K12648" s="16" t="str">
        <f t="shared" si="395"/>
        <v/>
      </c>
    </row>
    <row r="12649" spans="2:11" x14ac:dyDescent="0.2">
      <c r="B12649" s="10" t="str">
        <f t="shared" si="394"/>
        <v/>
      </c>
      <c r="C12649" s="30"/>
      <c r="H12649" s="10" t="str">
        <f>IFERROR(IF(INDEX(Rooms[اعتماد القيمة],MATCH(الحجز!$D12649,Rooms[الشقة],0),1)&lt;=الحجز!$C12649,((INDEX(Rooms[القيمة],MATCH(الحجز!$D12649,Rooms[الشقة],0),1)*الحجز!$E12649)+G12649)-F12649,الحجز!$H12649),"")</f>
        <v/>
      </c>
      <c r="I12649" s="10" t="str">
        <f>IFERROR(VLOOKUP(D12649,Rooms[[الشقة]:[وصف]],4,FALSE),"")</f>
        <v/>
      </c>
      <c r="K12649" s="16" t="str">
        <f t="shared" si="395"/>
        <v/>
      </c>
    </row>
    <row r="12650" spans="2:11" x14ac:dyDescent="0.2">
      <c r="B12650" s="10" t="str">
        <f t="shared" si="394"/>
        <v/>
      </c>
      <c r="C12650" s="30"/>
      <c r="H12650" s="10" t="str">
        <f>IFERROR(IF(INDEX(Rooms[اعتماد القيمة],MATCH(الحجز!$D12650,Rooms[الشقة],0),1)&lt;=الحجز!$C12650,((INDEX(Rooms[القيمة],MATCH(الحجز!$D12650,Rooms[الشقة],0),1)*الحجز!$E12650)+G12650)-F12650,الحجز!$H12650),"")</f>
        <v/>
      </c>
      <c r="I12650" s="10" t="str">
        <f>IFERROR(VLOOKUP(D12650,Rooms[[الشقة]:[وصف]],4,FALSE),"")</f>
        <v/>
      </c>
      <c r="K12650" s="16" t="str">
        <f t="shared" si="395"/>
        <v/>
      </c>
    </row>
    <row r="12651" spans="2:11" x14ac:dyDescent="0.2">
      <c r="B12651" s="10" t="str">
        <f t="shared" si="394"/>
        <v/>
      </c>
      <c r="C12651" s="30"/>
      <c r="H12651" s="10" t="str">
        <f>IFERROR(IF(INDEX(Rooms[اعتماد القيمة],MATCH(الحجز!$D12651,Rooms[الشقة],0),1)&lt;=الحجز!$C12651,((INDEX(Rooms[القيمة],MATCH(الحجز!$D12651,Rooms[الشقة],0),1)*الحجز!$E12651)+G12651)-F12651,الحجز!$H12651),"")</f>
        <v/>
      </c>
      <c r="I12651" s="10" t="str">
        <f>IFERROR(VLOOKUP(D12651,Rooms[[الشقة]:[وصف]],4,FALSE),"")</f>
        <v/>
      </c>
      <c r="K12651" s="16" t="str">
        <f t="shared" si="395"/>
        <v/>
      </c>
    </row>
    <row r="12652" spans="2:11" x14ac:dyDescent="0.2">
      <c r="B12652" s="10" t="str">
        <f t="shared" si="394"/>
        <v/>
      </c>
      <c r="C12652" s="30"/>
      <c r="H12652" s="10" t="str">
        <f>IFERROR(IF(INDEX(Rooms[اعتماد القيمة],MATCH(الحجز!$D12652,Rooms[الشقة],0),1)&lt;=الحجز!$C12652,((INDEX(Rooms[القيمة],MATCH(الحجز!$D12652,Rooms[الشقة],0),1)*الحجز!$E12652)+G12652)-F12652,الحجز!$H12652),"")</f>
        <v/>
      </c>
      <c r="I12652" s="10" t="str">
        <f>IFERROR(VLOOKUP(D12652,Rooms[[الشقة]:[وصف]],4,FALSE),"")</f>
        <v/>
      </c>
      <c r="K12652" s="16" t="str">
        <f t="shared" si="395"/>
        <v/>
      </c>
    </row>
    <row r="12653" spans="2:11" x14ac:dyDescent="0.2">
      <c r="B12653" s="10" t="str">
        <f t="shared" si="394"/>
        <v/>
      </c>
      <c r="C12653" s="30"/>
      <c r="H12653" s="10" t="str">
        <f>IFERROR(IF(INDEX(Rooms[اعتماد القيمة],MATCH(الحجز!$D12653,Rooms[الشقة],0),1)&lt;=الحجز!$C12653,((INDEX(Rooms[القيمة],MATCH(الحجز!$D12653,Rooms[الشقة],0),1)*الحجز!$E12653)+G12653)-F12653,الحجز!$H12653),"")</f>
        <v/>
      </c>
      <c r="I12653" s="10" t="str">
        <f>IFERROR(VLOOKUP(D12653,Rooms[[الشقة]:[وصف]],4,FALSE),"")</f>
        <v/>
      </c>
      <c r="K12653" s="16" t="str">
        <f t="shared" si="395"/>
        <v/>
      </c>
    </row>
    <row r="12654" spans="2:11" x14ac:dyDescent="0.2">
      <c r="B12654" s="10" t="str">
        <f t="shared" si="394"/>
        <v/>
      </c>
      <c r="C12654" s="30"/>
      <c r="H12654" s="10" t="str">
        <f>IFERROR(IF(INDEX(Rooms[اعتماد القيمة],MATCH(الحجز!$D12654,Rooms[الشقة],0),1)&lt;=الحجز!$C12654,((INDEX(Rooms[القيمة],MATCH(الحجز!$D12654,Rooms[الشقة],0),1)*الحجز!$E12654)+G12654)-F12654,الحجز!$H12654),"")</f>
        <v/>
      </c>
      <c r="I12654" s="10" t="str">
        <f>IFERROR(VLOOKUP(D12654,Rooms[[الشقة]:[وصف]],4,FALSE),"")</f>
        <v/>
      </c>
      <c r="K12654" s="16" t="str">
        <f t="shared" si="395"/>
        <v/>
      </c>
    </row>
    <row r="12655" spans="2:11" x14ac:dyDescent="0.2">
      <c r="B12655" s="10" t="str">
        <f t="shared" si="394"/>
        <v/>
      </c>
      <c r="C12655" s="30"/>
      <c r="H12655" s="10" t="str">
        <f>IFERROR(IF(INDEX(Rooms[اعتماد القيمة],MATCH(الحجز!$D12655,Rooms[الشقة],0),1)&lt;=الحجز!$C12655,((INDEX(Rooms[القيمة],MATCH(الحجز!$D12655,Rooms[الشقة],0),1)*الحجز!$E12655)+G12655)-F12655,الحجز!$H12655),"")</f>
        <v/>
      </c>
      <c r="I12655" s="10" t="str">
        <f>IFERROR(VLOOKUP(D12655,Rooms[[الشقة]:[وصف]],4,FALSE),"")</f>
        <v/>
      </c>
      <c r="K12655" s="16" t="str">
        <f t="shared" si="395"/>
        <v/>
      </c>
    </row>
    <row r="12656" spans="2:11" x14ac:dyDescent="0.2">
      <c r="B12656" s="10" t="str">
        <f t="shared" si="394"/>
        <v/>
      </c>
      <c r="C12656" s="30"/>
      <c r="H12656" s="10" t="str">
        <f>IFERROR(IF(INDEX(Rooms[اعتماد القيمة],MATCH(الحجز!$D12656,Rooms[الشقة],0),1)&lt;=الحجز!$C12656,((INDEX(Rooms[القيمة],MATCH(الحجز!$D12656,Rooms[الشقة],0),1)*الحجز!$E12656)+G12656)-F12656,الحجز!$H12656),"")</f>
        <v/>
      </c>
      <c r="I12656" s="10" t="str">
        <f>IFERROR(VLOOKUP(D12656,Rooms[[الشقة]:[وصف]],4,FALSE),"")</f>
        <v/>
      </c>
      <c r="K12656" s="16" t="str">
        <f t="shared" si="395"/>
        <v/>
      </c>
    </row>
    <row r="12657" spans="2:11" x14ac:dyDescent="0.2">
      <c r="B12657" s="10" t="str">
        <f t="shared" si="394"/>
        <v/>
      </c>
      <c r="C12657" s="30"/>
      <c r="H12657" s="10" t="str">
        <f>IFERROR(IF(INDEX(Rooms[اعتماد القيمة],MATCH(الحجز!$D12657,Rooms[الشقة],0),1)&lt;=الحجز!$C12657,((INDEX(Rooms[القيمة],MATCH(الحجز!$D12657,Rooms[الشقة],0),1)*الحجز!$E12657)+G12657)-F12657,الحجز!$H12657),"")</f>
        <v/>
      </c>
      <c r="I12657" s="10" t="str">
        <f>IFERROR(VLOOKUP(D12657,Rooms[[الشقة]:[وصف]],4,FALSE),"")</f>
        <v/>
      </c>
      <c r="K12657" s="16" t="str">
        <f t="shared" si="395"/>
        <v/>
      </c>
    </row>
    <row r="12658" spans="2:11" x14ac:dyDescent="0.2">
      <c r="B12658" s="10" t="str">
        <f t="shared" si="394"/>
        <v/>
      </c>
      <c r="C12658" s="30"/>
      <c r="H12658" s="10" t="str">
        <f>IFERROR(IF(INDEX(Rooms[اعتماد القيمة],MATCH(الحجز!$D12658,Rooms[الشقة],0),1)&lt;=الحجز!$C12658,((INDEX(Rooms[القيمة],MATCH(الحجز!$D12658,Rooms[الشقة],0),1)*الحجز!$E12658)+G12658)-F12658,الحجز!$H12658),"")</f>
        <v/>
      </c>
      <c r="I12658" s="10" t="str">
        <f>IFERROR(VLOOKUP(D12658,Rooms[[الشقة]:[وصف]],4,FALSE),"")</f>
        <v/>
      </c>
      <c r="K12658" s="16" t="str">
        <f t="shared" si="395"/>
        <v/>
      </c>
    </row>
    <row r="12659" spans="2:11" x14ac:dyDescent="0.2">
      <c r="B12659" s="10" t="str">
        <f t="shared" si="394"/>
        <v/>
      </c>
      <c r="C12659" s="30"/>
      <c r="H12659" s="10" t="str">
        <f>IFERROR(IF(INDEX(Rooms[اعتماد القيمة],MATCH(الحجز!$D12659,Rooms[الشقة],0),1)&lt;=الحجز!$C12659,((INDEX(Rooms[القيمة],MATCH(الحجز!$D12659,Rooms[الشقة],0),1)*الحجز!$E12659)+G12659)-F12659,الحجز!$H12659),"")</f>
        <v/>
      </c>
      <c r="I12659" s="10" t="str">
        <f>IFERROR(VLOOKUP(D12659,Rooms[[الشقة]:[وصف]],4,FALSE),"")</f>
        <v/>
      </c>
      <c r="K12659" s="16" t="str">
        <f t="shared" si="395"/>
        <v/>
      </c>
    </row>
    <row r="12660" spans="2:11" x14ac:dyDescent="0.2">
      <c r="B12660" s="10" t="str">
        <f t="shared" si="394"/>
        <v/>
      </c>
      <c r="C12660" s="30"/>
      <c r="H12660" s="10" t="str">
        <f>IFERROR(IF(INDEX(Rooms[اعتماد القيمة],MATCH(الحجز!$D12660,Rooms[الشقة],0),1)&lt;=الحجز!$C12660,((INDEX(Rooms[القيمة],MATCH(الحجز!$D12660,Rooms[الشقة],0),1)*الحجز!$E12660)+G12660)-F12660,الحجز!$H12660),"")</f>
        <v/>
      </c>
      <c r="I12660" s="10" t="str">
        <f>IFERROR(VLOOKUP(D12660,Rooms[[الشقة]:[وصف]],4,FALSE),"")</f>
        <v/>
      </c>
      <c r="K12660" s="16" t="str">
        <f t="shared" si="395"/>
        <v/>
      </c>
    </row>
    <row r="12661" spans="2:11" x14ac:dyDescent="0.2">
      <c r="B12661" s="10" t="str">
        <f t="shared" si="394"/>
        <v/>
      </c>
      <c r="C12661" s="30"/>
      <c r="H12661" s="10" t="str">
        <f>IFERROR(IF(INDEX(Rooms[اعتماد القيمة],MATCH(الحجز!$D12661,Rooms[الشقة],0),1)&lt;=الحجز!$C12661,((INDEX(Rooms[القيمة],MATCH(الحجز!$D12661,Rooms[الشقة],0),1)*الحجز!$E12661)+G12661)-F12661,الحجز!$H12661),"")</f>
        <v/>
      </c>
      <c r="I12661" s="10" t="str">
        <f>IFERROR(VLOOKUP(D12661,Rooms[[الشقة]:[وصف]],4,FALSE),"")</f>
        <v/>
      </c>
      <c r="K12661" s="16" t="str">
        <f t="shared" si="395"/>
        <v/>
      </c>
    </row>
    <row r="12662" spans="2:11" x14ac:dyDescent="0.2">
      <c r="B12662" s="10" t="str">
        <f t="shared" si="394"/>
        <v/>
      </c>
      <c r="C12662" s="30"/>
      <c r="H12662" s="10" t="str">
        <f>IFERROR(IF(INDEX(Rooms[اعتماد القيمة],MATCH(الحجز!$D12662,Rooms[الشقة],0),1)&lt;=الحجز!$C12662,((INDEX(Rooms[القيمة],MATCH(الحجز!$D12662,Rooms[الشقة],0),1)*الحجز!$E12662)+G12662)-F12662,الحجز!$H12662),"")</f>
        <v/>
      </c>
      <c r="I12662" s="10" t="str">
        <f>IFERROR(VLOOKUP(D12662,Rooms[[الشقة]:[وصف]],4,FALSE),"")</f>
        <v/>
      </c>
      <c r="K12662" s="16" t="str">
        <f t="shared" si="395"/>
        <v/>
      </c>
    </row>
    <row r="12663" spans="2:11" x14ac:dyDescent="0.2">
      <c r="B12663" s="10" t="str">
        <f t="shared" si="394"/>
        <v/>
      </c>
      <c r="C12663" s="30"/>
      <c r="H12663" s="10" t="str">
        <f>IFERROR(IF(INDEX(Rooms[اعتماد القيمة],MATCH(الحجز!$D12663,Rooms[الشقة],0),1)&lt;=الحجز!$C12663,((INDEX(Rooms[القيمة],MATCH(الحجز!$D12663,Rooms[الشقة],0),1)*الحجز!$E12663)+G12663)-F12663,الحجز!$H12663),"")</f>
        <v/>
      </c>
      <c r="I12663" s="10" t="str">
        <f>IFERROR(VLOOKUP(D12663,Rooms[[الشقة]:[وصف]],4,FALSE),"")</f>
        <v/>
      </c>
      <c r="K12663" s="16" t="str">
        <f t="shared" si="395"/>
        <v/>
      </c>
    </row>
    <row r="12664" spans="2:11" x14ac:dyDescent="0.2">
      <c r="B12664" s="10" t="str">
        <f t="shared" si="394"/>
        <v/>
      </c>
      <c r="C12664" s="30"/>
      <c r="H12664" s="10" t="str">
        <f>IFERROR(IF(INDEX(Rooms[اعتماد القيمة],MATCH(الحجز!$D12664,Rooms[الشقة],0),1)&lt;=الحجز!$C12664,((INDEX(Rooms[القيمة],MATCH(الحجز!$D12664,Rooms[الشقة],0),1)*الحجز!$E12664)+G12664)-F12664,الحجز!$H12664),"")</f>
        <v/>
      </c>
      <c r="I12664" s="10" t="str">
        <f>IFERROR(VLOOKUP(D12664,Rooms[[الشقة]:[وصف]],4,FALSE),"")</f>
        <v/>
      </c>
      <c r="K12664" s="16" t="str">
        <f t="shared" si="395"/>
        <v/>
      </c>
    </row>
    <row r="12665" spans="2:11" x14ac:dyDescent="0.2">
      <c r="B12665" s="10" t="str">
        <f t="shared" si="394"/>
        <v/>
      </c>
      <c r="C12665" s="30"/>
      <c r="H12665" s="10" t="str">
        <f>IFERROR(IF(INDEX(Rooms[اعتماد القيمة],MATCH(الحجز!$D12665,Rooms[الشقة],0),1)&lt;=الحجز!$C12665,((INDEX(Rooms[القيمة],MATCH(الحجز!$D12665,Rooms[الشقة],0),1)*الحجز!$E12665)+G12665)-F12665,الحجز!$H12665),"")</f>
        <v/>
      </c>
      <c r="I12665" s="10" t="str">
        <f>IFERROR(VLOOKUP(D12665,Rooms[[الشقة]:[وصف]],4,FALSE),"")</f>
        <v/>
      </c>
      <c r="K12665" s="16" t="str">
        <f t="shared" si="395"/>
        <v/>
      </c>
    </row>
    <row r="12666" spans="2:11" x14ac:dyDescent="0.2">
      <c r="B12666" s="10" t="str">
        <f t="shared" si="394"/>
        <v/>
      </c>
      <c r="C12666" s="30"/>
      <c r="H12666" s="10" t="str">
        <f>IFERROR(IF(INDEX(Rooms[اعتماد القيمة],MATCH(الحجز!$D12666,Rooms[الشقة],0),1)&lt;=الحجز!$C12666,((INDEX(Rooms[القيمة],MATCH(الحجز!$D12666,Rooms[الشقة],0),1)*الحجز!$E12666)+G12666)-F12666,الحجز!$H12666),"")</f>
        <v/>
      </c>
      <c r="I12666" s="10" t="str">
        <f>IFERROR(VLOOKUP(D12666,Rooms[[الشقة]:[وصف]],4,FALSE),"")</f>
        <v/>
      </c>
      <c r="K12666" s="16" t="str">
        <f t="shared" si="395"/>
        <v/>
      </c>
    </row>
    <row r="12667" spans="2:11" x14ac:dyDescent="0.2">
      <c r="B12667" s="10" t="str">
        <f t="shared" si="394"/>
        <v/>
      </c>
      <c r="C12667" s="30"/>
      <c r="H12667" s="10" t="str">
        <f>IFERROR(IF(INDEX(Rooms[اعتماد القيمة],MATCH(الحجز!$D12667,Rooms[الشقة],0),1)&lt;=الحجز!$C12667,((INDEX(Rooms[القيمة],MATCH(الحجز!$D12667,Rooms[الشقة],0),1)*الحجز!$E12667)+G12667)-F12667,الحجز!$H12667),"")</f>
        <v/>
      </c>
      <c r="I12667" s="10" t="str">
        <f>IFERROR(VLOOKUP(D12667,Rooms[[الشقة]:[وصف]],4,FALSE),"")</f>
        <v/>
      </c>
      <c r="K12667" s="16" t="str">
        <f t="shared" si="395"/>
        <v/>
      </c>
    </row>
    <row r="12668" spans="2:11" x14ac:dyDescent="0.2">
      <c r="B12668" s="10" t="str">
        <f t="shared" si="394"/>
        <v/>
      </c>
      <c r="C12668" s="30"/>
      <c r="H12668" s="10" t="str">
        <f>IFERROR(IF(INDEX(Rooms[اعتماد القيمة],MATCH(الحجز!$D12668,Rooms[الشقة],0),1)&lt;=الحجز!$C12668,((INDEX(Rooms[القيمة],MATCH(الحجز!$D12668,Rooms[الشقة],0),1)*الحجز!$E12668)+G12668)-F12668,الحجز!$H12668),"")</f>
        <v/>
      </c>
      <c r="I12668" s="10" t="str">
        <f>IFERROR(VLOOKUP(D12668,Rooms[[الشقة]:[وصف]],4,FALSE),"")</f>
        <v/>
      </c>
      <c r="K12668" s="16" t="str">
        <f t="shared" si="395"/>
        <v/>
      </c>
    </row>
    <row r="12669" spans="2:11" x14ac:dyDescent="0.2">
      <c r="B12669" s="10" t="str">
        <f t="shared" si="394"/>
        <v/>
      </c>
      <c r="C12669" s="30"/>
      <c r="H12669" s="10" t="str">
        <f>IFERROR(IF(INDEX(Rooms[اعتماد القيمة],MATCH(الحجز!$D12669,Rooms[الشقة],0),1)&lt;=الحجز!$C12669,((INDEX(Rooms[القيمة],MATCH(الحجز!$D12669,Rooms[الشقة],0),1)*الحجز!$E12669)+G12669)-F12669,الحجز!$H12669),"")</f>
        <v/>
      </c>
      <c r="I12669" s="10" t="str">
        <f>IFERROR(VLOOKUP(D12669,Rooms[[الشقة]:[وصف]],4,FALSE),"")</f>
        <v/>
      </c>
      <c r="K12669" s="16" t="str">
        <f t="shared" si="395"/>
        <v/>
      </c>
    </row>
    <row r="12670" spans="2:11" x14ac:dyDescent="0.2">
      <c r="B12670" s="10" t="str">
        <f t="shared" si="394"/>
        <v/>
      </c>
      <c r="C12670" s="30"/>
      <c r="H12670" s="10" t="str">
        <f>IFERROR(IF(INDEX(Rooms[اعتماد القيمة],MATCH(الحجز!$D12670,Rooms[الشقة],0),1)&lt;=الحجز!$C12670,((INDEX(Rooms[القيمة],MATCH(الحجز!$D12670,Rooms[الشقة],0),1)*الحجز!$E12670)+G12670)-F12670,الحجز!$H12670),"")</f>
        <v/>
      </c>
      <c r="I12670" s="10" t="str">
        <f>IFERROR(VLOOKUP(D12670,Rooms[[الشقة]:[وصف]],4,FALSE),"")</f>
        <v/>
      </c>
      <c r="K12670" s="16" t="str">
        <f t="shared" si="395"/>
        <v/>
      </c>
    </row>
    <row r="12671" spans="2:11" x14ac:dyDescent="0.2">
      <c r="B12671" s="10" t="str">
        <f t="shared" si="394"/>
        <v/>
      </c>
      <c r="C12671" s="30"/>
      <c r="H12671" s="10" t="str">
        <f>IFERROR(IF(INDEX(Rooms[اعتماد القيمة],MATCH(الحجز!$D12671,Rooms[الشقة],0),1)&lt;=الحجز!$C12671,((INDEX(Rooms[القيمة],MATCH(الحجز!$D12671,Rooms[الشقة],0),1)*الحجز!$E12671)+G12671)-F12671,الحجز!$H12671),"")</f>
        <v/>
      </c>
      <c r="I12671" s="10" t="str">
        <f>IFERROR(VLOOKUP(D12671,Rooms[[الشقة]:[وصف]],4,FALSE),"")</f>
        <v/>
      </c>
      <c r="K12671" s="16" t="str">
        <f t="shared" si="395"/>
        <v/>
      </c>
    </row>
    <row r="12672" spans="2:11" x14ac:dyDescent="0.2">
      <c r="B12672" s="10" t="str">
        <f t="shared" si="394"/>
        <v/>
      </c>
      <c r="C12672" s="30"/>
      <c r="H12672" s="10" t="str">
        <f>IFERROR(IF(INDEX(Rooms[اعتماد القيمة],MATCH(الحجز!$D12672,Rooms[الشقة],0),1)&lt;=الحجز!$C12672,((INDEX(Rooms[القيمة],MATCH(الحجز!$D12672,Rooms[الشقة],0),1)*الحجز!$E12672)+G12672)-F12672,الحجز!$H12672),"")</f>
        <v/>
      </c>
      <c r="I12672" s="10" t="str">
        <f>IFERROR(VLOOKUP(D12672,Rooms[[الشقة]:[وصف]],4,FALSE),"")</f>
        <v/>
      </c>
      <c r="K12672" s="16" t="str">
        <f t="shared" si="395"/>
        <v/>
      </c>
    </row>
    <row r="12673" spans="2:11" x14ac:dyDescent="0.2">
      <c r="B12673" s="10" t="str">
        <f t="shared" si="394"/>
        <v/>
      </c>
      <c r="C12673" s="30"/>
      <c r="H12673" s="10" t="str">
        <f>IFERROR(IF(INDEX(Rooms[اعتماد القيمة],MATCH(الحجز!$D12673,Rooms[الشقة],0),1)&lt;=الحجز!$C12673,((INDEX(Rooms[القيمة],MATCH(الحجز!$D12673,Rooms[الشقة],0),1)*الحجز!$E12673)+G12673)-F12673,الحجز!$H12673),"")</f>
        <v/>
      </c>
      <c r="I12673" s="10" t="str">
        <f>IFERROR(VLOOKUP(D12673,Rooms[[الشقة]:[وصف]],4,FALSE),"")</f>
        <v/>
      </c>
      <c r="K12673" s="16" t="str">
        <f t="shared" si="395"/>
        <v/>
      </c>
    </row>
    <row r="12674" spans="2:11" x14ac:dyDescent="0.2">
      <c r="B12674" s="10" t="str">
        <f t="shared" si="394"/>
        <v/>
      </c>
      <c r="C12674" s="30"/>
      <c r="H12674" s="10" t="str">
        <f>IFERROR(IF(INDEX(Rooms[اعتماد القيمة],MATCH(الحجز!$D12674,Rooms[الشقة],0),1)&lt;=الحجز!$C12674,((INDEX(Rooms[القيمة],MATCH(الحجز!$D12674,Rooms[الشقة],0),1)*الحجز!$E12674)+G12674)-F12674,الحجز!$H12674),"")</f>
        <v/>
      </c>
      <c r="I12674" s="10" t="str">
        <f>IFERROR(VLOOKUP(D12674,Rooms[[الشقة]:[وصف]],4,FALSE),"")</f>
        <v/>
      </c>
      <c r="K12674" s="16" t="str">
        <f t="shared" si="395"/>
        <v/>
      </c>
    </row>
    <row r="12675" spans="2:11" x14ac:dyDescent="0.2">
      <c r="B12675" s="10" t="str">
        <f t="shared" si="394"/>
        <v/>
      </c>
      <c r="C12675" s="30"/>
      <c r="H12675" s="10" t="str">
        <f>IFERROR(IF(INDEX(Rooms[اعتماد القيمة],MATCH(الحجز!$D12675,Rooms[الشقة],0),1)&lt;=الحجز!$C12675,((INDEX(Rooms[القيمة],MATCH(الحجز!$D12675,Rooms[الشقة],0),1)*الحجز!$E12675)+G12675)-F12675,الحجز!$H12675),"")</f>
        <v/>
      </c>
      <c r="I12675" s="10" t="str">
        <f>IFERROR(VLOOKUP(D12675,Rooms[[الشقة]:[وصف]],4,FALSE),"")</f>
        <v/>
      </c>
      <c r="K12675" s="16" t="str">
        <f t="shared" si="395"/>
        <v/>
      </c>
    </row>
    <row r="12676" spans="2:11" x14ac:dyDescent="0.2">
      <c r="B12676" s="10" t="str">
        <f t="shared" si="394"/>
        <v/>
      </c>
      <c r="C12676" s="30"/>
      <c r="H12676" s="10" t="str">
        <f>IFERROR(IF(INDEX(Rooms[اعتماد القيمة],MATCH(الحجز!$D12676,Rooms[الشقة],0),1)&lt;=الحجز!$C12676,((INDEX(Rooms[القيمة],MATCH(الحجز!$D12676,Rooms[الشقة],0),1)*الحجز!$E12676)+G12676)-F12676,الحجز!$H12676),"")</f>
        <v/>
      </c>
      <c r="I12676" s="10" t="str">
        <f>IFERROR(VLOOKUP(D12676,Rooms[[الشقة]:[وصف]],4,FALSE),"")</f>
        <v/>
      </c>
      <c r="K12676" s="16" t="str">
        <f t="shared" si="395"/>
        <v/>
      </c>
    </row>
    <row r="12677" spans="2:11" x14ac:dyDescent="0.2">
      <c r="B12677" s="10" t="str">
        <f t="shared" ref="B12677:B12740" si="396">IF(C12677&lt;&gt;"",ROW(A12674),"")</f>
        <v/>
      </c>
      <c r="C12677" s="30"/>
      <c r="H12677" s="10" t="str">
        <f>IFERROR(IF(INDEX(Rooms[اعتماد القيمة],MATCH(الحجز!$D12677,Rooms[الشقة],0),1)&lt;=الحجز!$C12677,((INDEX(Rooms[القيمة],MATCH(الحجز!$D12677,Rooms[الشقة],0),1)*الحجز!$E12677)+G12677)-F12677,الحجز!$H12677),"")</f>
        <v/>
      </c>
      <c r="I12677" s="10" t="str">
        <f>IFERROR(VLOOKUP(D12677,Rooms[[الشقة]:[وصف]],4,FALSE),"")</f>
        <v/>
      </c>
      <c r="K12677" s="16" t="str">
        <f t="shared" ref="K12677:K12740" si="397">IF(AND(E12677="",C12677=""),"",C12677+(IF(E12677&lt;1,E12677,(E12677-1))))</f>
        <v/>
      </c>
    </row>
    <row r="12678" spans="2:11" x14ac:dyDescent="0.2">
      <c r="B12678" s="10" t="str">
        <f t="shared" si="396"/>
        <v/>
      </c>
      <c r="C12678" s="30"/>
      <c r="H12678" s="10" t="str">
        <f>IFERROR(IF(INDEX(Rooms[اعتماد القيمة],MATCH(الحجز!$D12678,Rooms[الشقة],0),1)&lt;=الحجز!$C12678,((INDEX(Rooms[القيمة],MATCH(الحجز!$D12678,Rooms[الشقة],0),1)*الحجز!$E12678)+G12678)-F12678,الحجز!$H12678),"")</f>
        <v/>
      </c>
      <c r="I12678" s="10" t="str">
        <f>IFERROR(VLOOKUP(D12678,Rooms[[الشقة]:[وصف]],4,FALSE),"")</f>
        <v/>
      </c>
      <c r="K12678" s="16" t="str">
        <f t="shared" si="397"/>
        <v/>
      </c>
    </row>
    <row r="12679" spans="2:11" x14ac:dyDescent="0.2">
      <c r="B12679" s="10" t="str">
        <f t="shared" si="396"/>
        <v/>
      </c>
      <c r="C12679" s="30"/>
      <c r="H12679" s="10" t="str">
        <f>IFERROR(IF(INDEX(Rooms[اعتماد القيمة],MATCH(الحجز!$D12679,Rooms[الشقة],0),1)&lt;=الحجز!$C12679,((INDEX(Rooms[القيمة],MATCH(الحجز!$D12679,Rooms[الشقة],0),1)*الحجز!$E12679)+G12679)-F12679,الحجز!$H12679),"")</f>
        <v/>
      </c>
      <c r="I12679" s="10" t="str">
        <f>IFERROR(VLOOKUP(D12679,Rooms[[الشقة]:[وصف]],4,FALSE),"")</f>
        <v/>
      </c>
      <c r="K12679" s="16" t="str">
        <f t="shared" si="397"/>
        <v/>
      </c>
    </row>
    <row r="12680" spans="2:11" x14ac:dyDescent="0.2">
      <c r="B12680" s="10" t="str">
        <f t="shared" si="396"/>
        <v/>
      </c>
      <c r="C12680" s="30"/>
      <c r="H12680" s="10" t="str">
        <f>IFERROR(IF(INDEX(Rooms[اعتماد القيمة],MATCH(الحجز!$D12680,Rooms[الشقة],0),1)&lt;=الحجز!$C12680,((INDEX(Rooms[القيمة],MATCH(الحجز!$D12680,Rooms[الشقة],0),1)*الحجز!$E12680)+G12680)-F12680,الحجز!$H12680),"")</f>
        <v/>
      </c>
      <c r="I12680" s="10" t="str">
        <f>IFERROR(VLOOKUP(D12680,Rooms[[الشقة]:[وصف]],4,FALSE),"")</f>
        <v/>
      </c>
      <c r="K12680" s="16" t="str">
        <f t="shared" si="397"/>
        <v/>
      </c>
    </row>
    <row r="12681" spans="2:11" x14ac:dyDescent="0.2">
      <c r="B12681" s="10" t="str">
        <f t="shared" si="396"/>
        <v/>
      </c>
      <c r="C12681" s="30"/>
      <c r="H12681" s="10" t="str">
        <f>IFERROR(IF(INDEX(Rooms[اعتماد القيمة],MATCH(الحجز!$D12681,Rooms[الشقة],0),1)&lt;=الحجز!$C12681,((INDEX(Rooms[القيمة],MATCH(الحجز!$D12681,Rooms[الشقة],0),1)*الحجز!$E12681)+G12681)-F12681,الحجز!$H12681),"")</f>
        <v/>
      </c>
      <c r="I12681" s="10" t="str">
        <f>IFERROR(VLOOKUP(D12681,Rooms[[الشقة]:[وصف]],4,FALSE),"")</f>
        <v/>
      </c>
      <c r="K12681" s="16" t="str">
        <f t="shared" si="397"/>
        <v/>
      </c>
    </row>
    <row r="12682" spans="2:11" x14ac:dyDescent="0.2">
      <c r="B12682" s="10" t="str">
        <f t="shared" si="396"/>
        <v/>
      </c>
      <c r="C12682" s="30"/>
      <c r="H12682" s="10" t="str">
        <f>IFERROR(IF(INDEX(Rooms[اعتماد القيمة],MATCH(الحجز!$D12682,Rooms[الشقة],0),1)&lt;=الحجز!$C12682,((INDEX(Rooms[القيمة],MATCH(الحجز!$D12682,Rooms[الشقة],0),1)*الحجز!$E12682)+G12682)-F12682,الحجز!$H12682),"")</f>
        <v/>
      </c>
      <c r="I12682" s="10" t="str">
        <f>IFERROR(VLOOKUP(D12682,Rooms[[الشقة]:[وصف]],4,FALSE),"")</f>
        <v/>
      </c>
      <c r="K12682" s="16" t="str">
        <f t="shared" si="397"/>
        <v/>
      </c>
    </row>
    <row r="12683" spans="2:11" x14ac:dyDescent="0.2">
      <c r="B12683" s="10" t="str">
        <f t="shared" si="396"/>
        <v/>
      </c>
      <c r="C12683" s="30"/>
      <c r="H12683" s="10" t="str">
        <f>IFERROR(IF(INDEX(Rooms[اعتماد القيمة],MATCH(الحجز!$D12683,Rooms[الشقة],0),1)&lt;=الحجز!$C12683,((INDEX(Rooms[القيمة],MATCH(الحجز!$D12683,Rooms[الشقة],0),1)*الحجز!$E12683)+G12683)-F12683,الحجز!$H12683),"")</f>
        <v/>
      </c>
      <c r="I12683" s="10" t="str">
        <f>IFERROR(VLOOKUP(D12683,Rooms[[الشقة]:[وصف]],4,FALSE),"")</f>
        <v/>
      </c>
      <c r="K12683" s="16" t="str">
        <f t="shared" si="397"/>
        <v/>
      </c>
    </row>
    <row r="12684" spans="2:11" x14ac:dyDescent="0.2">
      <c r="B12684" s="10" t="str">
        <f t="shared" si="396"/>
        <v/>
      </c>
      <c r="C12684" s="30"/>
      <c r="H12684" s="10" t="str">
        <f>IFERROR(IF(INDEX(Rooms[اعتماد القيمة],MATCH(الحجز!$D12684,Rooms[الشقة],0),1)&lt;=الحجز!$C12684,((INDEX(Rooms[القيمة],MATCH(الحجز!$D12684,Rooms[الشقة],0),1)*الحجز!$E12684)+G12684)-F12684,الحجز!$H12684),"")</f>
        <v/>
      </c>
      <c r="I12684" s="10" t="str">
        <f>IFERROR(VLOOKUP(D12684,Rooms[[الشقة]:[وصف]],4,FALSE),"")</f>
        <v/>
      </c>
      <c r="K12684" s="16" t="str">
        <f t="shared" si="397"/>
        <v/>
      </c>
    </row>
    <row r="12685" spans="2:11" x14ac:dyDescent="0.2">
      <c r="B12685" s="10" t="str">
        <f t="shared" si="396"/>
        <v/>
      </c>
      <c r="C12685" s="30"/>
      <c r="H12685" s="10" t="str">
        <f>IFERROR(IF(INDEX(Rooms[اعتماد القيمة],MATCH(الحجز!$D12685,Rooms[الشقة],0),1)&lt;=الحجز!$C12685,((INDEX(Rooms[القيمة],MATCH(الحجز!$D12685,Rooms[الشقة],0),1)*الحجز!$E12685)+G12685)-F12685,الحجز!$H12685),"")</f>
        <v/>
      </c>
      <c r="I12685" s="10" t="str">
        <f>IFERROR(VLOOKUP(D12685,Rooms[[الشقة]:[وصف]],4,FALSE),"")</f>
        <v/>
      </c>
      <c r="K12685" s="16" t="str">
        <f t="shared" si="397"/>
        <v/>
      </c>
    </row>
    <row r="12686" spans="2:11" x14ac:dyDescent="0.2">
      <c r="B12686" s="10" t="str">
        <f t="shared" si="396"/>
        <v/>
      </c>
      <c r="C12686" s="30"/>
      <c r="H12686" s="10" t="str">
        <f>IFERROR(IF(INDEX(Rooms[اعتماد القيمة],MATCH(الحجز!$D12686,Rooms[الشقة],0),1)&lt;=الحجز!$C12686,((INDEX(Rooms[القيمة],MATCH(الحجز!$D12686,Rooms[الشقة],0),1)*الحجز!$E12686)+G12686)-F12686,الحجز!$H12686),"")</f>
        <v/>
      </c>
      <c r="I12686" s="10" t="str">
        <f>IFERROR(VLOOKUP(D12686,Rooms[[الشقة]:[وصف]],4,FALSE),"")</f>
        <v/>
      </c>
      <c r="K12686" s="16" t="str">
        <f t="shared" si="397"/>
        <v/>
      </c>
    </row>
    <row r="12687" spans="2:11" x14ac:dyDescent="0.2">
      <c r="B12687" s="10" t="str">
        <f t="shared" si="396"/>
        <v/>
      </c>
      <c r="C12687" s="30"/>
      <c r="H12687" s="10" t="str">
        <f>IFERROR(IF(INDEX(Rooms[اعتماد القيمة],MATCH(الحجز!$D12687,Rooms[الشقة],0),1)&lt;=الحجز!$C12687,((INDEX(Rooms[القيمة],MATCH(الحجز!$D12687,Rooms[الشقة],0),1)*الحجز!$E12687)+G12687)-F12687,الحجز!$H12687),"")</f>
        <v/>
      </c>
      <c r="I12687" s="10" t="str">
        <f>IFERROR(VLOOKUP(D12687,Rooms[[الشقة]:[وصف]],4,FALSE),"")</f>
        <v/>
      </c>
      <c r="K12687" s="16" t="str">
        <f t="shared" si="397"/>
        <v/>
      </c>
    </row>
    <row r="12688" spans="2:11" x14ac:dyDescent="0.2">
      <c r="B12688" s="10" t="str">
        <f t="shared" si="396"/>
        <v/>
      </c>
      <c r="C12688" s="30"/>
      <c r="H12688" s="10" t="str">
        <f>IFERROR(IF(INDEX(Rooms[اعتماد القيمة],MATCH(الحجز!$D12688,Rooms[الشقة],0),1)&lt;=الحجز!$C12688,((INDEX(Rooms[القيمة],MATCH(الحجز!$D12688,Rooms[الشقة],0),1)*الحجز!$E12688)+G12688)-F12688,الحجز!$H12688),"")</f>
        <v/>
      </c>
      <c r="I12688" s="10" t="str">
        <f>IFERROR(VLOOKUP(D12688,Rooms[[الشقة]:[وصف]],4,FALSE),"")</f>
        <v/>
      </c>
      <c r="K12688" s="16" t="str">
        <f t="shared" si="397"/>
        <v/>
      </c>
    </row>
    <row r="12689" spans="2:11" x14ac:dyDescent="0.2">
      <c r="B12689" s="10" t="str">
        <f t="shared" si="396"/>
        <v/>
      </c>
      <c r="C12689" s="30"/>
      <c r="H12689" s="10" t="str">
        <f>IFERROR(IF(INDEX(Rooms[اعتماد القيمة],MATCH(الحجز!$D12689,Rooms[الشقة],0),1)&lt;=الحجز!$C12689,((INDEX(Rooms[القيمة],MATCH(الحجز!$D12689,Rooms[الشقة],0),1)*الحجز!$E12689)+G12689)-F12689,الحجز!$H12689),"")</f>
        <v/>
      </c>
      <c r="I12689" s="10" t="str">
        <f>IFERROR(VLOOKUP(D12689,Rooms[[الشقة]:[وصف]],4,FALSE),"")</f>
        <v/>
      </c>
      <c r="K12689" s="16" t="str">
        <f t="shared" si="397"/>
        <v/>
      </c>
    </row>
    <row r="12690" spans="2:11" x14ac:dyDescent="0.2">
      <c r="B12690" s="10" t="str">
        <f t="shared" si="396"/>
        <v/>
      </c>
      <c r="C12690" s="30"/>
      <c r="H12690" s="10" t="str">
        <f>IFERROR(IF(INDEX(Rooms[اعتماد القيمة],MATCH(الحجز!$D12690,Rooms[الشقة],0),1)&lt;=الحجز!$C12690,((INDEX(Rooms[القيمة],MATCH(الحجز!$D12690,Rooms[الشقة],0),1)*الحجز!$E12690)+G12690)-F12690,الحجز!$H12690),"")</f>
        <v/>
      </c>
      <c r="I12690" s="10" t="str">
        <f>IFERROR(VLOOKUP(D12690,Rooms[[الشقة]:[وصف]],4,FALSE),"")</f>
        <v/>
      </c>
      <c r="K12690" s="16" t="str">
        <f t="shared" si="397"/>
        <v/>
      </c>
    </row>
    <row r="12691" spans="2:11" x14ac:dyDescent="0.2">
      <c r="B12691" s="10" t="str">
        <f t="shared" si="396"/>
        <v/>
      </c>
      <c r="C12691" s="30"/>
      <c r="H12691" s="10" t="str">
        <f>IFERROR(IF(INDEX(Rooms[اعتماد القيمة],MATCH(الحجز!$D12691,Rooms[الشقة],0),1)&lt;=الحجز!$C12691,((INDEX(Rooms[القيمة],MATCH(الحجز!$D12691,Rooms[الشقة],0),1)*الحجز!$E12691)+G12691)-F12691,الحجز!$H12691),"")</f>
        <v/>
      </c>
      <c r="I12691" s="10" t="str">
        <f>IFERROR(VLOOKUP(D12691,Rooms[[الشقة]:[وصف]],4,FALSE),"")</f>
        <v/>
      </c>
      <c r="K12691" s="16" t="str">
        <f t="shared" si="397"/>
        <v/>
      </c>
    </row>
    <row r="12692" spans="2:11" x14ac:dyDescent="0.2">
      <c r="B12692" s="10" t="str">
        <f t="shared" si="396"/>
        <v/>
      </c>
      <c r="C12692" s="30"/>
      <c r="H12692" s="10" t="str">
        <f>IFERROR(IF(INDEX(Rooms[اعتماد القيمة],MATCH(الحجز!$D12692,Rooms[الشقة],0),1)&lt;=الحجز!$C12692,((INDEX(Rooms[القيمة],MATCH(الحجز!$D12692,Rooms[الشقة],0),1)*الحجز!$E12692)+G12692)-F12692,الحجز!$H12692),"")</f>
        <v/>
      </c>
      <c r="I12692" s="10" t="str">
        <f>IFERROR(VLOOKUP(D12692,Rooms[[الشقة]:[وصف]],4,FALSE),"")</f>
        <v/>
      </c>
      <c r="K12692" s="16" t="str">
        <f t="shared" si="397"/>
        <v/>
      </c>
    </row>
    <row r="12693" spans="2:11" x14ac:dyDescent="0.2">
      <c r="B12693" s="10" t="str">
        <f t="shared" si="396"/>
        <v/>
      </c>
      <c r="C12693" s="30"/>
      <c r="H12693" s="10" t="str">
        <f>IFERROR(IF(INDEX(Rooms[اعتماد القيمة],MATCH(الحجز!$D12693,Rooms[الشقة],0),1)&lt;=الحجز!$C12693,((INDEX(Rooms[القيمة],MATCH(الحجز!$D12693,Rooms[الشقة],0),1)*الحجز!$E12693)+G12693)-F12693,الحجز!$H12693),"")</f>
        <v/>
      </c>
      <c r="I12693" s="10" t="str">
        <f>IFERROR(VLOOKUP(D12693,Rooms[[الشقة]:[وصف]],4,FALSE),"")</f>
        <v/>
      </c>
      <c r="K12693" s="16" t="str">
        <f t="shared" si="397"/>
        <v/>
      </c>
    </row>
    <row r="12694" spans="2:11" x14ac:dyDescent="0.2">
      <c r="B12694" s="10" t="str">
        <f t="shared" si="396"/>
        <v/>
      </c>
      <c r="C12694" s="30"/>
      <c r="H12694" s="10" t="str">
        <f>IFERROR(IF(INDEX(Rooms[اعتماد القيمة],MATCH(الحجز!$D12694,Rooms[الشقة],0),1)&lt;=الحجز!$C12694,((INDEX(Rooms[القيمة],MATCH(الحجز!$D12694,Rooms[الشقة],0),1)*الحجز!$E12694)+G12694)-F12694,الحجز!$H12694),"")</f>
        <v/>
      </c>
      <c r="I12694" s="10" t="str">
        <f>IFERROR(VLOOKUP(D12694,Rooms[[الشقة]:[وصف]],4,FALSE),"")</f>
        <v/>
      </c>
      <c r="K12694" s="16" t="str">
        <f t="shared" si="397"/>
        <v/>
      </c>
    </row>
    <row r="12695" spans="2:11" x14ac:dyDescent="0.2">
      <c r="B12695" s="10" t="str">
        <f t="shared" si="396"/>
        <v/>
      </c>
      <c r="C12695" s="30"/>
      <c r="H12695" s="10" t="str">
        <f>IFERROR(IF(INDEX(Rooms[اعتماد القيمة],MATCH(الحجز!$D12695,Rooms[الشقة],0),1)&lt;=الحجز!$C12695,((INDEX(Rooms[القيمة],MATCH(الحجز!$D12695,Rooms[الشقة],0),1)*الحجز!$E12695)+G12695)-F12695,الحجز!$H12695),"")</f>
        <v/>
      </c>
      <c r="I12695" s="10" t="str">
        <f>IFERROR(VLOOKUP(D12695,Rooms[[الشقة]:[وصف]],4,FALSE),"")</f>
        <v/>
      </c>
      <c r="K12695" s="16" t="str">
        <f t="shared" si="397"/>
        <v/>
      </c>
    </row>
    <row r="12696" spans="2:11" x14ac:dyDescent="0.2">
      <c r="B12696" s="10" t="str">
        <f t="shared" si="396"/>
        <v/>
      </c>
      <c r="C12696" s="30"/>
      <c r="H12696" s="10" t="str">
        <f>IFERROR(IF(INDEX(Rooms[اعتماد القيمة],MATCH(الحجز!$D12696,Rooms[الشقة],0),1)&lt;=الحجز!$C12696,((INDEX(Rooms[القيمة],MATCH(الحجز!$D12696,Rooms[الشقة],0),1)*الحجز!$E12696)+G12696)-F12696,الحجز!$H12696),"")</f>
        <v/>
      </c>
      <c r="I12696" s="10" t="str">
        <f>IFERROR(VLOOKUP(D12696,Rooms[[الشقة]:[وصف]],4,FALSE),"")</f>
        <v/>
      </c>
      <c r="K12696" s="16" t="str">
        <f t="shared" si="397"/>
        <v/>
      </c>
    </row>
    <row r="12697" spans="2:11" x14ac:dyDescent="0.2">
      <c r="B12697" s="10" t="str">
        <f t="shared" si="396"/>
        <v/>
      </c>
      <c r="C12697" s="30"/>
      <c r="H12697" s="10" t="str">
        <f>IFERROR(IF(INDEX(Rooms[اعتماد القيمة],MATCH(الحجز!$D12697,Rooms[الشقة],0),1)&lt;=الحجز!$C12697,((INDEX(Rooms[القيمة],MATCH(الحجز!$D12697,Rooms[الشقة],0),1)*الحجز!$E12697)+G12697)-F12697,الحجز!$H12697),"")</f>
        <v/>
      </c>
      <c r="I12697" s="10" t="str">
        <f>IFERROR(VLOOKUP(D12697,Rooms[[الشقة]:[وصف]],4,FALSE),"")</f>
        <v/>
      </c>
      <c r="K12697" s="16" t="str">
        <f t="shared" si="397"/>
        <v/>
      </c>
    </row>
    <row r="12698" spans="2:11" x14ac:dyDescent="0.2">
      <c r="B12698" s="10" t="str">
        <f t="shared" si="396"/>
        <v/>
      </c>
      <c r="C12698" s="30"/>
      <c r="H12698" s="10" t="str">
        <f>IFERROR(IF(INDEX(Rooms[اعتماد القيمة],MATCH(الحجز!$D12698,Rooms[الشقة],0),1)&lt;=الحجز!$C12698,((INDEX(Rooms[القيمة],MATCH(الحجز!$D12698,Rooms[الشقة],0),1)*الحجز!$E12698)+G12698)-F12698,الحجز!$H12698),"")</f>
        <v/>
      </c>
      <c r="I12698" s="10" t="str">
        <f>IFERROR(VLOOKUP(D12698,Rooms[[الشقة]:[وصف]],4,FALSE),"")</f>
        <v/>
      </c>
      <c r="K12698" s="16" t="str">
        <f t="shared" si="397"/>
        <v/>
      </c>
    </row>
    <row r="12699" spans="2:11" x14ac:dyDescent="0.2">
      <c r="B12699" s="10" t="str">
        <f t="shared" si="396"/>
        <v/>
      </c>
      <c r="C12699" s="30"/>
      <c r="H12699" s="10" t="str">
        <f>IFERROR(IF(INDEX(Rooms[اعتماد القيمة],MATCH(الحجز!$D12699,Rooms[الشقة],0),1)&lt;=الحجز!$C12699,((INDEX(Rooms[القيمة],MATCH(الحجز!$D12699,Rooms[الشقة],0),1)*الحجز!$E12699)+G12699)-F12699,الحجز!$H12699),"")</f>
        <v/>
      </c>
      <c r="I12699" s="10" t="str">
        <f>IFERROR(VLOOKUP(D12699,Rooms[[الشقة]:[وصف]],4,FALSE),"")</f>
        <v/>
      </c>
      <c r="K12699" s="16" t="str">
        <f t="shared" si="397"/>
        <v/>
      </c>
    </row>
    <row r="12700" spans="2:11" x14ac:dyDescent="0.2">
      <c r="B12700" s="10" t="str">
        <f t="shared" si="396"/>
        <v/>
      </c>
      <c r="C12700" s="30"/>
      <c r="H12700" s="10" t="str">
        <f>IFERROR(IF(INDEX(Rooms[اعتماد القيمة],MATCH(الحجز!$D12700,Rooms[الشقة],0),1)&lt;=الحجز!$C12700,((INDEX(Rooms[القيمة],MATCH(الحجز!$D12700,Rooms[الشقة],0),1)*الحجز!$E12700)+G12700)-F12700,الحجز!$H12700),"")</f>
        <v/>
      </c>
      <c r="I12700" s="10" t="str">
        <f>IFERROR(VLOOKUP(D12700,Rooms[[الشقة]:[وصف]],4,FALSE),"")</f>
        <v/>
      </c>
      <c r="K12700" s="16" t="str">
        <f t="shared" si="397"/>
        <v/>
      </c>
    </row>
    <row r="12701" spans="2:11" x14ac:dyDescent="0.2">
      <c r="B12701" s="10" t="str">
        <f t="shared" si="396"/>
        <v/>
      </c>
      <c r="C12701" s="30"/>
      <c r="H12701" s="10" t="str">
        <f>IFERROR(IF(INDEX(Rooms[اعتماد القيمة],MATCH(الحجز!$D12701,Rooms[الشقة],0),1)&lt;=الحجز!$C12701,((INDEX(Rooms[القيمة],MATCH(الحجز!$D12701,Rooms[الشقة],0),1)*الحجز!$E12701)+G12701)-F12701,الحجز!$H12701),"")</f>
        <v/>
      </c>
      <c r="I12701" s="10" t="str">
        <f>IFERROR(VLOOKUP(D12701,Rooms[[الشقة]:[وصف]],4,FALSE),"")</f>
        <v/>
      </c>
      <c r="K12701" s="16" t="str">
        <f t="shared" si="397"/>
        <v/>
      </c>
    </row>
    <row r="12702" spans="2:11" x14ac:dyDescent="0.2">
      <c r="B12702" s="10" t="str">
        <f t="shared" si="396"/>
        <v/>
      </c>
      <c r="C12702" s="30"/>
      <c r="H12702" s="10" t="str">
        <f>IFERROR(IF(INDEX(Rooms[اعتماد القيمة],MATCH(الحجز!$D12702,Rooms[الشقة],0),1)&lt;=الحجز!$C12702,((INDEX(Rooms[القيمة],MATCH(الحجز!$D12702,Rooms[الشقة],0),1)*الحجز!$E12702)+G12702)-F12702,الحجز!$H12702),"")</f>
        <v/>
      </c>
      <c r="I12702" s="10" t="str">
        <f>IFERROR(VLOOKUP(D12702,Rooms[[الشقة]:[وصف]],4,FALSE),"")</f>
        <v/>
      </c>
      <c r="K12702" s="16" t="str">
        <f t="shared" si="397"/>
        <v/>
      </c>
    </row>
    <row r="12703" spans="2:11" x14ac:dyDescent="0.2">
      <c r="B12703" s="10" t="str">
        <f t="shared" si="396"/>
        <v/>
      </c>
      <c r="C12703" s="30"/>
      <c r="H12703" s="10" t="str">
        <f>IFERROR(IF(INDEX(Rooms[اعتماد القيمة],MATCH(الحجز!$D12703,Rooms[الشقة],0),1)&lt;=الحجز!$C12703,((INDEX(Rooms[القيمة],MATCH(الحجز!$D12703,Rooms[الشقة],0),1)*الحجز!$E12703)+G12703)-F12703,الحجز!$H12703),"")</f>
        <v/>
      </c>
      <c r="I12703" s="10" t="str">
        <f>IFERROR(VLOOKUP(D12703,Rooms[[الشقة]:[وصف]],4,FALSE),"")</f>
        <v/>
      </c>
      <c r="K12703" s="16" t="str">
        <f t="shared" si="397"/>
        <v/>
      </c>
    </row>
    <row r="12704" spans="2:11" x14ac:dyDescent="0.2">
      <c r="B12704" s="10" t="str">
        <f t="shared" si="396"/>
        <v/>
      </c>
      <c r="C12704" s="30"/>
      <c r="H12704" s="10" t="str">
        <f>IFERROR(IF(INDEX(Rooms[اعتماد القيمة],MATCH(الحجز!$D12704,Rooms[الشقة],0),1)&lt;=الحجز!$C12704,((INDEX(Rooms[القيمة],MATCH(الحجز!$D12704,Rooms[الشقة],0),1)*الحجز!$E12704)+G12704)-F12704,الحجز!$H12704),"")</f>
        <v/>
      </c>
      <c r="I12704" s="10" t="str">
        <f>IFERROR(VLOOKUP(D12704,Rooms[[الشقة]:[وصف]],4,FALSE),"")</f>
        <v/>
      </c>
      <c r="K12704" s="16" t="str">
        <f t="shared" si="397"/>
        <v/>
      </c>
    </row>
    <row r="12705" spans="2:11" x14ac:dyDescent="0.2">
      <c r="B12705" s="10" t="str">
        <f t="shared" si="396"/>
        <v/>
      </c>
      <c r="C12705" s="30"/>
      <c r="H12705" s="10" t="str">
        <f>IFERROR(IF(INDEX(Rooms[اعتماد القيمة],MATCH(الحجز!$D12705,Rooms[الشقة],0),1)&lt;=الحجز!$C12705,((INDEX(Rooms[القيمة],MATCH(الحجز!$D12705,Rooms[الشقة],0),1)*الحجز!$E12705)+G12705)-F12705,الحجز!$H12705),"")</f>
        <v/>
      </c>
      <c r="I12705" s="10" t="str">
        <f>IFERROR(VLOOKUP(D12705,Rooms[[الشقة]:[وصف]],4,FALSE),"")</f>
        <v/>
      </c>
      <c r="K12705" s="16" t="str">
        <f t="shared" si="397"/>
        <v/>
      </c>
    </row>
    <row r="12706" spans="2:11" x14ac:dyDescent="0.2">
      <c r="B12706" s="10" t="str">
        <f t="shared" si="396"/>
        <v/>
      </c>
      <c r="C12706" s="30"/>
      <c r="H12706" s="10" t="str">
        <f>IFERROR(IF(INDEX(Rooms[اعتماد القيمة],MATCH(الحجز!$D12706,Rooms[الشقة],0),1)&lt;=الحجز!$C12706,((INDEX(Rooms[القيمة],MATCH(الحجز!$D12706,Rooms[الشقة],0),1)*الحجز!$E12706)+G12706)-F12706,الحجز!$H12706),"")</f>
        <v/>
      </c>
      <c r="I12706" s="10" t="str">
        <f>IFERROR(VLOOKUP(D12706,Rooms[[الشقة]:[وصف]],4,FALSE),"")</f>
        <v/>
      </c>
      <c r="K12706" s="16" t="str">
        <f t="shared" si="397"/>
        <v/>
      </c>
    </row>
    <row r="12707" spans="2:11" x14ac:dyDescent="0.2">
      <c r="B12707" s="10" t="str">
        <f t="shared" si="396"/>
        <v/>
      </c>
      <c r="C12707" s="30"/>
      <c r="H12707" s="10" t="str">
        <f>IFERROR(IF(INDEX(Rooms[اعتماد القيمة],MATCH(الحجز!$D12707,Rooms[الشقة],0),1)&lt;=الحجز!$C12707,((INDEX(Rooms[القيمة],MATCH(الحجز!$D12707,Rooms[الشقة],0),1)*الحجز!$E12707)+G12707)-F12707,الحجز!$H12707),"")</f>
        <v/>
      </c>
      <c r="I12707" s="10" t="str">
        <f>IFERROR(VLOOKUP(D12707,Rooms[[الشقة]:[وصف]],4,FALSE),"")</f>
        <v/>
      </c>
      <c r="K12707" s="16" t="str">
        <f t="shared" si="397"/>
        <v/>
      </c>
    </row>
    <row r="12708" spans="2:11" x14ac:dyDescent="0.2">
      <c r="B12708" s="10" t="str">
        <f t="shared" si="396"/>
        <v/>
      </c>
      <c r="C12708" s="30"/>
      <c r="H12708" s="10" t="str">
        <f>IFERROR(IF(INDEX(Rooms[اعتماد القيمة],MATCH(الحجز!$D12708,Rooms[الشقة],0),1)&lt;=الحجز!$C12708,((INDEX(Rooms[القيمة],MATCH(الحجز!$D12708,Rooms[الشقة],0),1)*الحجز!$E12708)+G12708)-F12708,الحجز!$H12708),"")</f>
        <v/>
      </c>
      <c r="I12708" s="10" t="str">
        <f>IFERROR(VLOOKUP(D12708,Rooms[[الشقة]:[وصف]],4,FALSE),"")</f>
        <v/>
      </c>
      <c r="K12708" s="16" t="str">
        <f t="shared" si="397"/>
        <v/>
      </c>
    </row>
    <row r="12709" spans="2:11" x14ac:dyDescent="0.2">
      <c r="B12709" s="10" t="str">
        <f t="shared" si="396"/>
        <v/>
      </c>
      <c r="C12709" s="30"/>
      <c r="H12709" s="10" t="str">
        <f>IFERROR(IF(INDEX(Rooms[اعتماد القيمة],MATCH(الحجز!$D12709,Rooms[الشقة],0),1)&lt;=الحجز!$C12709,((INDEX(Rooms[القيمة],MATCH(الحجز!$D12709,Rooms[الشقة],0),1)*الحجز!$E12709)+G12709)-F12709,الحجز!$H12709),"")</f>
        <v/>
      </c>
      <c r="I12709" s="10" t="str">
        <f>IFERROR(VLOOKUP(D12709,Rooms[[الشقة]:[وصف]],4,FALSE),"")</f>
        <v/>
      </c>
      <c r="K12709" s="16" t="str">
        <f t="shared" si="397"/>
        <v/>
      </c>
    </row>
    <row r="12710" spans="2:11" x14ac:dyDescent="0.2">
      <c r="B12710" s="10" t="str">
        <f t="shared" si="396"/>
        <v/>
      </c>
      <c r="C12710" s="30"/>
      <c r="H12710" s="10" t="str">
        <f>IFERROR(IF(INDEX(Rooms[اعتماد القيمة],MATCH(الحجز!$D12710,Rooms[الشقة],0),1)&lt;=الحجز!$C12710,((INDEX(Rooms[القيمة],MATCH(الحجز!$D12710,Rooms[الشقة],0),1)*الحجز!$E12710)+G12710)-F12710,الحجز!$H12710),"")</f>
        <v/>
      </c>
      <c r="I12710" s="10" t="str">
        <f>IFERROR(VLOOKUP(D12710,Rooms[[الشقة]:[وصف]],4,FALSE),"")</f>
        <v/>
      </c>
      <c r="K12710" s="16" t="str">
        <f t="shared" si="397"/>
        <v/>
      </c>
    </row>
    <row r="12711" spans="2:11" x14ac:dyDescent="0.2">
      <c r="B12711" s="10" t="str">
        <f t="shared" si="396"/>
        <v/>
      </c>
      <c r="C12711" s="30"/>
      <c r="H12711" s="10" t="str">
        <f>IFERROR(IF(INDEX(Rooms[اعتماد القيمة],MATCH(الحجز!$D12711,Rooms[الشقة],0),1)&lt;=الحجز!$C12711,((INDEX(Rooms[القيمة],MATCH(الحجز!$D12711,Rooms[الشقة],0),1)*الحجز!$E12711)+G12711)-F12711,الحجز!$H12711),"")</f>
        <v/>
      </c>
      <c r="I12711" s="10" t="str">
        <f>IFERROR(VLOOKUP(D12711,Rooms[[الشقة]:[وصف]],4,FALSE),"")</f>
        <v/>
      </c>
      <c r="K12711" s="16" t="str">
        <f t="shared" si="397"/>
        <v/>
      </c>
    </row>
    <row r="12712" spans="2:11" x14ac:dyDescent="0.2">
      <c r="B12712" s="10" t="str">
        <f t="shared" si="396"/>
        <v/>
      </c>
      <c r="C12712" s="30"/>
      <c r="H12712" s="10" t="str">
        <f>IFERROR(IF(INDEX(Rooms[اعتماد القيمة],MATCH(الحجز!$D12712,Rooms[الشقة],0),1)&lt;=الحجز!$C12712,((INDEX(Rooms[القيمة],MATCH(الحجز!$D12712,Rooms[الشقة],0),1)*الحجز!$E12712)+G12712)-F12712,الحجز!$H12712),"")</f>
        <v/>
      </c>
      <c r="I12712" s="10" t="str">
        <f>IFERROR(VLOOKUP(D12712,Rooms[[الشقة]:[وصف]],4,FALSE),"")</f>
        <v/>
      </c>
      <c r="K12712" s="16" t="str">
        <f t="shared" si="397"/>
        <v/>
      </c>
    </row>
    <row r="12713" spans="2:11" x14ac:dyDescent="0.2">
      <c r="B12713" s="10" t="str">
        <f t="shared" si="396"/>
        <v/>
      </c>
      <c r="C12713" s="30"/>
      <c r="H12713" s="10" t="str">
        <f>IFERROR(IF(INDEX(Rooms[اعتماد القيمة],MATCH(الحجز!$D12713,Rooms[الشقة],0),1)&lt;=الحجز!$C12713,((INDEX(Rooms[القيمة],MATCH(الحجز!$D12713,Rooms[الشقة],0),1)*الحجز!$E12713)+G12713)-F12713,الحجز!$H12713),"")</f>
        <v/>
      </c>
      <c r="I12713" s="10" t="str">
        <f>IFERROR(VLOOKUP(D12713,Rooms[[الشقة]:[وصف]],4,FALSE),"")</f>
        <v/>
      </c>
      <c r="K12713" s="16" t="str">
        <f t="shared" si="397"/>
        <v/>
      </c>
    </row>
    <row r="12714" spans="2:11" x14ac:dyDescent="0.2">
      <c r="B12714" s="10" t="str">
        <f t="shared" si="396"/>
        <v/>
      </c>
      <c r="C12714" s="30"/>
      <c r="H12714" s="10" t="str">
        <f>IFERROR(IF(INDEX(Rooms[اعتماد القيمة],MATCH(الحجز!$D12714,Rooms[الشقة],0),1)&lt;=الحجز!$C12714,((INDEX(Rooms[القيمة],MATCH(الحجز!$D12714,Rooms[الشقة],0),1)*الحجز!$E12714)+G12714)-F12714,الحجز!$H12714),"")</f>
        <v/>
      </c>
      <c r="I12714" s="10" t="str">
        <f>IFERROR(VLOOKUP(D12714,Rooms[[الشقة]:[وصف]],4,FALSE),"")</f>
        <v/>
      </c>
      <c r="K12714" s="16" t="str">
        <f t="shared" si="397"/>
        <v/>
      </c>
    </row>
    <row r="12715" spans="2:11" x14ac:dyDescent="0.2">
      <c r="B12715" s="10" t="str">
        <f t="shared" si="396"/>
        <v/>
      </c>
      <c r="C12715" s="30"/>
      <c r="H12715" s="10" t="str">
        <f>IFERROR(IF(INDEX(Rooms[اعتماد القيمة],MATCH(الحجز!$D12715,Rooms[الشقة],0),1)&lt;=الحجز!$C12715,((INDEX(Rooms[القيمة],MATCH(الحجز!$D12715,Rooms[الشقة],0),1)*الحجز!$E12715)+G12715)-F12715,الحجز!$H12715),"")</f>
        <v/>
      </c>
      <c r="I12715" s="10" t="str">
        <f>IFERROR(VLOOKUP(D12715,Rooms[[الشقة]:[وصف]],4,FALSE),"")</f>
        <v/>
      </c>
      <c r="K12715" s="16" t="str">
        <f t="shared" si="397"/>
        <v/>
      </c>
    </row>
    <row r="12716" spans="2:11" x14ac:dyDescent="0.2">
      <c r="B12716" s="10" t="str">
        <f t="shared" si="396"/>
        <v/>
      </c>
      <c r="C12716" s="30"/>
      <c r="H12716" s="10" t="str">
        <f>IFERROR(IF(INDEX(Rooms[اعتماد القيمة],MATCH(الحجز!$D12716,Rooms[الشقة],0),1)&lt;=الحجز!$C12716,((INDEX(Rooms[القيمة],MATCH(الحجز!$D12716,Rooms[الشقة],0),1)*الحجز!$E12716)+G12716)-F12716,الحجز!$H12716),"")</f>
        <v/>
      </c>
      <c r="I12716" s="10" t="str">
        <f>IFERROR(VLOOKUP(D12716,Rooms[[الشقة]:[وصف]],4,FALSE),"")</f>
        <v/>
      </c>
      <c r="K12716" s="16" t="str">
        <f t="shared" si="397"/>
        <v/>
      </c>
    </row>
    <row r="12717" spans="2:11" x14ac:dyDescent="0.2">
      <c r="B12717" s="10" t="str">
        <f t="shared" si="396"/>
        <v/>
      </c>
      <c r="C12717" s="30"/>
      <c r="H12717" s="10" t="str">
        <f>IFERROR(IF(INDEX(Rooms[اعتماد القيمة],MATCH(الحجز!$D12717,Rooms[الشقة],0),1)&lt;=الحجز!$C12717,((INDEX(Rooms[القيمة],MATCH(الحجز!$D12717,Rooms[الشقة],0),1)*الحجز!$E12717)+G12717)-F12717,الحجز!$H12717),"")</f>
        <v/>
      </c>
      <c r="I12717" s="10" t="str">
        <f>IFERROR(VLOOKUP(D12717,Rooms[[الشقة]:[وصف]],4,FALSE),"")</f>
        <v/>
      </c>
      <c r="K12717" s="16" t="str">
        <f t="shared" si="397"/>
        <v/>
      </c>
    </row>
    <row r="12718" spans="2:11" x14ac:dyDescent="0.2">
      <c r="B12718" s="10" t="str">
        <f t="shared" si="396"/>
        <v/>
      </c>
      <c r="C12718" s="30"/>
      <c r="H12718" s="10" t="str">
        <f>IFERROR(IF(INDEX(Rooms[اعتماد القيمة],MATCH(الحجز!$D12718,Rooms[الشقة],0),1)&lt;=الحجز!$C12718,((INDEX(Rooms[القيمة],MATCH(الحجز!$D12718,Rooms[الشقة],0),1)*الحجز!$E12718)+G12718)-F12718,الحجز!$H12718),"")</f>
        <v/>
      </c>
      <c r="I12718" s="10" t="str">
        <f>IFERROR(VLOOKUP(D12718,Rooms[[الشقة]:[وصف]],4,FALSE),"")</f>
        <v/>
      </c>
      <c r="K12718" s="16" t="str">
        <f t="shared" si="397"/>
        <v/>
      </c>
    </row>
    <row r="12719" spans="2:11" x14ac:dyDescent="0.2">
      <c r="B12719" s="10" t="str">
        <f t="shared" si="396"/>
        <v/>
      </c>
      <c r="C12719" s="30"/>
      <c r="H12719" s="10" t="str">
        <f>IFERROR(IF(INDEX(Rooms[اعتماد القيمة],MATCH(الحجز!$D12719,Rooms[الشقة],0),1)&lt;=الحجز!$C12719,((INDEX(Rooms[القيمة],MATCH(الحجز!$D12719,Rooms[الشقة],0),1)*الحجز!$E12719)+G12719)-F12719,الحجز!$H12719),"")</f>
        <v/>
      </c>
      <c r="I12719" s="10" t="str">
        <f>IFERROR(VLOOKUP(D12719,Rooms[[الشقة]:[وصف]],4,FALSE),"")</f>
        <v/>
      </c>
      <c r="K12719" s="16" t="str">
        <f t="shared" si="397"/>
        <v/>
      </c>
    </row>
    <row r="12720" spans="2:11" x14ac:dyDescent="0.2">
      <c r="B12720" s="10" t="str">
        <f t="shared" si="396"/>
        <v/>
      </c>
      <c r="C12720" s="30"/>
      <c r="H12720" s="10" t="str">
        <f>IFERROR(IF(INDEX(Rooms[اعتماد القيمة],MATCH(الحجز!$D12720,Rooms[الشقة],0),1)&lt;=الحجز!$C12720,((INDEX(Rooms[القيمة],MATCH(الحجز!$D12720,Rooms[الشقة],0),1)*الحجز!$E12720)+G12720)-F12720,الحجز!$H12720),"")</f>
        <v/>
      </c>
      <c r="I12720" s="10" t="str">
        <f>IFERROR(VLOOKUP(D12720,Rooms[[الشقة]:[وصف]],4,FALSE),"")</f>
        <v/>
      </c>
      <c r="K12720" s="16" t="str">
        <f t="shared" si="397"/>
        <v/>
      </c>
    </row>
    <row r="12721" spans="2:11" x14ac:dyDescent="0.2">
      <c r="B12721" s="10" t="str">
        <f t="shared" si="396"/>
        <v/>
      </c>
      <c r="C12721" s="30"/>
      <c r="H12721" s="10" t="str">
        <f>IFERROR(IF(INDEX(Rooms[اعتماد القيمة],MATCH(الحجز!$D12721,Rooms[الشقة],0),1)&lt;=الحجز!$C12721,((INDEX(Rooms[القيمة],MATCH(الحجز!$D12721,Rooms[الشقة],0),1)*الحجز!$E12721)+G12721)-F12721,الحجز!$H12721),"")</f>
        <v/>
      </c>
      <c r="I12721" s="10" t="str">
        <f>IFERROR(VLOOKUP(D12721,Rooms[[الشقة]:[وصف]],4,FALSE),"")</f>
        <v/>
      </c>
      <c r="K12721" s="16" t="str">
        <f t="shared" si="397"/>
        <v/>
      </c>
    </row>
    <row r="12722" spans="2:11" x14ac:dyDescent="0.2">
      <c r="B12722" s="10" t="str">
        <f t="shared" si="396"/>
        <v/>
      </c>
      <c r="C12722" s="30"/>
      <c r="H12722" s="10" t="str">
        <f>IFERROR(IF(INDEX(Rooms[اعتماد القيمة],MATCH(الحجز!$D12722,Rooms[الشقة],0),1)&lt;=الحجز!$C12722,((INDEX(Rooms[القيمة],MATCH(الحجز!$D12722,Rooms[الشقة],0),1)*الحجز!$E12722)+G12722)-F12722,الحجز!$H12722),"")</f>
        <v/>
      </c>
      <c r="I12722" s="10" t="str">
        <f>IFERROR(VLOOKUP(D12722,Rooms[[الشقة]:[وصف]],4,FALSE),"")</f>
        <v/>
      </c>
      <c r="K12722" s="16" t="str">
        <f t="shared" si="397"/>
        <v/>
      </c>
    </row>
    <row r="12723" spans="2:11" x14ac:dyDescent="0.2">
      <c r="B12723" s="10" t="str">
        <f t="shared" si="396"/>
        <v/>
      </c>
      <c r="C12723" s="30"/>
      <c r="H12723" s="10" t="str">
        <f>IFERROR(IF(INDEX(Rooms[اعتماد القيمة],MATCH(الحجز!$D12723,Rooms[الشقة],0),1)&lt;=الحجز!$C12723,((INDEX(Rooms[القيمة],MATCH(الحجز!$D12723,Rooms[الشقة],0),1)*الحجز!$E12723)+G12723)-F12723,الحجز!$H12723),"")</f>
        <v/>
      </c>
      <c r="I12723" s="10" t="str">
        <f>IFERROR(VLOOKUP(D12723,Rooms[[الشقة]:[وصف]],4,FALSE),"")</f>
        <v/>
      </c>
      <c r="K12723" s="16" t="str">
        <f t="shared" si="397"/>
        <v/>
      </c>
    </row>
    <row r="12724" spans="2:11" x14ac:dyDescent="0.2">
      <c r="B12724" s="10" t="str">
        <f t="shared" si="396"/>
        <v/>
      </c>
      <c r="C12724" s="30"/>
      <c r="H12724" s="10" t="str">
        <f>IFERROR(IF(INDEX(Rooms[اعتماد القيمة],MATCH(الحجز!$D12724,Rooms[الشقة],0),1)&lt;=الحجز!$C12724,((INDEX(Rooms[القيمة],MATCH(الحجز!$D12724,Rooms[الشقة],0),1)*الحجز!$E12724)+G12724)-F12724,الحجز!$H12724),"")</f>
        <v/>
      </c>
      <c r="I12724" s="10" t="str">
        <f>IFERROR(VLOOKUP(D12724,Rooms[[الشقة]:[وصف]],4,FALSE),"")</f>
        <v/>
      </c>
      <c r="K12724" s="16" t="str">
        <f t="shared" si="397"/>
        <v/>
      </c>
    </row>
    <row r="12725" spans="2:11" x14ac:dyDescent="0.2">
      <c r="B12725" s="10" t="str">
        <f t="shared" si="396"/>
        <v/>
      </c>
      <c r="C12725" s="30"/>
      <c r="H12725" s="10" t="str">
        <f>IFERROR(IF(INDEX(Rooms[اعتماد القيمة],MATCH(الحجز!$D12725,Rooms[الشقة],0),1)&lt;=الحجز!$C12725,((INDEX(Rooms[القيمة],MATCH(الحجز!$D12725,Rooms[الشقة],0),1)*الحجز!$E12725)+G12725)-F12725,الحجز!$H12725),"")</f>
        <v/>
      </c>
      <c r="I12725" s="10" t="str">
        <f>IFERROR(VLOOKUP(D12725,Rooms[[الشقة]:[وصف]],4,FALSE),"")</f>
        <v/>
      </c>
      <c r="K12725" s="16" t="str">
        <f t="shared" si="397"/>
        <v/>
      </c>
    </row>
    <row r="12726" spans="2:11" x14ac:dyDescent="0.2">
      <c r="B12726" s="10" t="str">
        <f t="shared" si="396"/>
        <v/>
      </c>
      <c r="C12726" s="30"/>
      <c r="H12726" s="10" t="str">
        <f>IFERROR(IF(INDEX(Rooms[اعتماد القيمة],MATCH(الحجز!$D12726,Rooms[الشقة],0),1)&lt;=الحجز!$C12726,((INDEX(Rooms[القيمة],MATCH(الحجز!$D12726,Rooms[الشقة],0),1)*الحجز!$E12726)+G12726)-F12726,الحجز!$H12726),"")</f>
        <v/>
      </c>
      <c r="I12726" s="10" t="str">
        <f>IFERROR(VLOOKUP(D12726,Rooms[[الشقة]:[وصف]],4,FALSE),"")</f>
        <v/>
      </c>
      <c r="K12726" s="16" t="str">
        <f t="shared" si="397"/>
        <v/>
      </c>
    </row>
    <row r="12727" spans="2:11" x14ac:dyDescent="0.2">
      <c r="B12727" s="10" t="str">
        <f t="shared" si="396"/>
        <v/>
      </c>
      <c r="C12727" s="30"/>
      <c r="H12727" s="10" t="str">
        <f>IFERROR(IF(INDEX(Rooms[اعتماد القيمة],MATCH(الحجز!$D12727,Rooms[الشقة],0),1)&lt;=الحجز!$C12727,((INDEX(Rooms[القيمة],MATCH(الحجز!$D12727,Rooms[الشقة],0),1)*الحجز!$E12727)+G12727)-F12727,الحجز!$H12727),"")</f>
        <v/>
      </c>
      <c r="I12727" s="10" t="str">
        <f>IFERROR(VLOOKUP(D12727,Rooms[[الشقة]:[وصف]],4,FALSE),"")</f>
        <v/>
      </c>
      <c r="K12727" s="16" t="str">
        <f t="shared" si="397"/>
        <v/>
      </c>
    </row>
    <row r="12728" spans="2:11" x14ac:dyDescent="0.2">
      <c r="B12728" s="10" t="str">
        <f t="shared" si="396"/>
        <v/>
      </c>
      <c r="C12728" s="30"/>
      <c r="H12728" s="10" t="str">
        <f>IFERROR(IF(INDEX(Rooms[اعتماد القيمة],MATCH(الحجز!$D12728,Rooms[الشقة],0),1)&lt;=الحجز!$C12728,((INDEX(Rooms[القيمة],MATCH(الحجز!$D12728,Rooms[الشقة],0),1)*الحجز!$E12728)+G12728)-F12728,الحجز!$H12728),"")</f>
        <v/>
      </c>
      <c r="I12728" s="10" t="str">
        <f>IFERROR(VLOOKUP(D12728,Rooms[[الشقة]:[وصف]],4,FALSE),"")</f>
        <v/>
      </c>
      <c r="K12728" s="16" t="str">
        <f t="shared" si="397"/>
        <v/>
      </c>
    </row>
    <row r="12729" spans="2:11" x14ac:dyDescent="0.2">
      <c r="B12729" s="10" t="str">
        <f t="shared" si="396"/>
        <v/>
      </c>
      <c r="C12729" s="30"/>
      <c r="H12729" s="10" t="str">
        <f>IFERROR(IF(INDEX(Rooms[اعتماد القيمة],MATCH(الحجز!$D12729,Rooms[الشقة],0),1)&lt;=الحجز!$C12729,((INDEX(Rooms[القيمة],MATCH(الحجز!$D12729,Rooms[الشقة],0),1)*الحجز!$E12729)+G12729)-F12729,الحجز!$H12729),"")</f>
        <v/>
      </c>
      <c r="I12729" s="10" t="str">
        <f>IFERROR(VLOOKUP(D12729,Rooms[[الشقة]:[وصف]],4,FALSE),"")</f>
        <v/>
      </c>
      <c r="K12729" s="16" t="str">
        <f t="shared" si="397"/>
        <v/>
      </c>
    </row>
    <row r="12730" spans="2:11" x14ac:dyDescent="0.2">
      <c r="B12730" s="10" t="str">
        <f t="shared" si="396"/>
        <v/>
      </c>
      <c r="C12730" s="30"/>
      <c r="H12730" s="10" t="str">
        <f>IFERROR(IF(INDEX(Rooms[اعتماد القيمة],MATCH(الحجز!$D12730,Rooms[الشقة],0),1)&lt;=الحجز!$C12730,((INDEX(Rooms[القيمة],MATCH(الحجز!$D12730,Rooms[الشقة],0),1)*الحجز!$E12730)+G12730)-F12730,الحجز!$H12730),"")</f>
        <v/>
      </c>
      <c r="I12730" s="10" t="str">
        <f>IFERROR(VLOOKUP(D12730,Rooms[[الشقة]:[وصف]],4,FALSE),"")</f>
        <v/>
      </c>
      <c r="K12730" s="16" t="str">
        <f t="shared" si="397"/>
        <v/>
      </c>
    </row>
    <row r="12731" spans="2:11" x14ac:dyDescent="0.2">
      <c r="B12731" s="10" t="str">
        <f t="shared" si="396"/>
        <v/>
      </c>
      <c r="C12731" s="30"/>
      <c r="H12731" s="10" t="str">
        <f>IFERROR(IF(INDEX(Rooms[اعتماد القيمة],MATCH(الحجز!$D12731,Rooms[الشقة],0),1)&lt;=الحجز!$C12731,((INDEX(Rooms[القيمة],MATCH(الحجز!$D12731,Rooms[الشقة],0),1)*الحجز!$E12731)+G12731)-F12731,الحجز!$H12731),"")</f>
        <v/>
      </c>
      <c r="I12731" s="10" t="str">
        <f>IFERROR(VLOOKUP(D12731,Rooms[[الشقة]:[وصف]],4,FALSE),"")</f>
        <v/>
      </c>
      <c r="K12731" s="16" t="str">
        <f t="shared" si="397"/>
        <v/>
      </c>
    </row>
    <row r="12732" spans="2:11" x14ac:dyDescent="0.2">
      <c r="B12732" s="10" t="str">
        <f t="shared" si="396"/>
        <v/>
      </c>
      <c r="C12732" s="30"/>
      <c r="H12732" s="10" t="str">
        <f>IFERROR(IF(INDEX(Rooms[اعتماد القيمة],MATCH(الحجز!$D12732,Rooms[الشقة],0),1)&lt;=الحجز!$C12732,((INDEX(Rooms[القيمة],MATCH(الحجز!$D12732,Rooms[الشقة],0),1)*الحجز!$E12732)+G12732)-F12732,الحجز!$H12732),"")</f>
        <v/>
      </c>
      <c r="I12732" s="10" t="str">
        <f>IFERROR(VLOOKUP(D12732,Rooms[[الشقة]:[وصف]],4,FALSE),"")</f>
        <v/>
      </c>
      <c r="K12732" s="16" t="str">
        <f t="shared" si="397"/>
        <v/>
      </c>
    </row>
    <row r="12733" spans="2:11" x14ac:dyDescent="0.2">
      <c r="B12733" s="10" t="str">
        <f t="shared" si="396"/>
        <v/>
      </c>
      <c r="C12733" s="30"/>
      <c r="H12733" s="10" t="str">
        <f>IFERROR(IF(INDEX(Rooms[اعتماد القيمة],MATCH(الحجز!$D12733,Rooms[الشقة],0),1)&lt;=الحجز!$C12733,((INDEX(Rooms[القيمة],MATCH(الحجز!$D12733,Rooms[الشقة],0),1)*الحجز!$E12733)+G12733)-F12733,الحجز!$H12733),"")</f>
        <v/>
      </c>
      <c r="I12733" s="10" t="str">
        <f>IFERROR(VLOOKUP(D12733,Rooms[[الشقة]:[وصف]],4,FALSE),"")</f>
        <v/>
      </c>
      <c r="K12733" s="16" t="str">
        <f t="shared" si="397"/>
        <v/>
      </c>
    </row>
    <row r="12734" spans="2:11" x14ac:dyDescent="0.2">
      <c r="B12734" s="10" t="str">
        <f t="shared" si="396"/>
        <v/>
      </c>
      <c r="C12734" s="30"/>
      <c r="H12734" s="10" t="str">
        <f>IFERROR(IF(INDEX(Rooms[اعتماد القيمة],MATCH(الحجز!$D12734,Rooms[الشقة],0),1)&lt;=الحجز!$C12734,((INDEX(Rooms[القيمة],MATCH(الحجز!$D12734,Rooms[الشقة],0),1)*الحجز!$E12734)+G12734)-F12734,الحجز!$H12734),"")</f>
        <v/>
      </c>
      <c r="I12734" s="10" t="str">
        <f>IFERROR(VLOOKUP(D12734,Rooms[[الشقة]:[وصف]],4,FALSE),"")</f>
        <v/>
      </c>
      <c r="K12734" s="16" t="str">
        <f t="shared" si="397"/>
        <v/>
      </c>
    </row>
    <row r="12735" spans="2:11" x14ac:dyDescent="0.2">
      <c r="B12735" s="10" t="str">
        <f t="shared" si="396"/>
        <v/>
      </c>
      <c r="C12735" s="30"/>
      <c r="H12735" s="10" t="str">
        <f>IFERROR(IF(INDEX(Rooms[اعتماد القيمة],MATCH(الحجز!$D12735,Rooms[الشقة],0),1)&lt;=الحجز!$C12735,((INDEX(Rooms[القيمة],MATCH(الحجز!$D12735,Rooms[الشقة],0),1)*الحجز!$E12735)+G12735)-F12735,الحجز!$H12735),"")</f>
        <v/>
      </c>
      <c r="I12735" s="10" t="str">
        <f>IFERROR(VLOOKUP(D12735,Rooms[[الشقة]:[وصف]],4,FALSE),"")</f>
        <v/>
      </c>
      <c r="K12735" s="16" t="str">
        <f t="shared" si="397"/>
        <v/>
      </c>
    </row>
    <row r="12736" spans="2:11" x14ac:dyDescent="0.2">
      <c r="B12736" s="10" t="str">
        <f t="shared" si="396"/>
        <v/>
      </c>
      <c r="C12736" s="30"/>
      <c r="H12736" s="10" t="str">
        <f>IFERROR(IF(INDEX(Rooms[اعتماد القيمة],MATCH(الحجز!$D12736,Rooms[الشقة],0),1)&lt;=الحجز!$C12736,((INDEX(Rooms[القيمة],MATCH(الحجز!$D12736,Rooms[الشقة],0),1)*الحجز!$E12736)+G12736)-F12736,الحجز!$H12736),"")</f>
        <v/>
      </c>
      <c r="I12736" s="10" t="str">
        <f>IFERROR(VLOOKUP(D12736,Rooms[[الشقة]:[وصف]],4,FALSE),"")</f>
        <v/>
      </c>
      <c r="K12736" s="16" t="str">
        <f t="shared" si="397"/>
        <v/>
      </c>
    </row>
    <row r="12737" spans="2:11" x14ac:dyDescent="0.2">
      <c r="B12737" s="10" t="str">
        <f t="shared" si="396"/>
        <v/>
      </c>
      <c r="C12737" s="30"/>
      <c r="H12737" s="10" t="str">
        <f>IFERROR(IF(INDEX(Rooms[اعتماد القيمة],MATCH(الحجز!$D12737,Rooms[الشقة],0),1)&lt;=الحجز!$C12737,((INDEX(Rooms[القيمة],MATCH(الحجز!$D12737,Rooms[الشقة],0),1)*الحجز!$E12737)+G12737)-F12737,الحجز!$H12737),"")</f>
        <v/>
      </c>
      <c r="I12737" s="10" t="str">
        <f>IFERROR(VLOOKUP(D12737,Rooms[[الشقة]:[وصف]],4,FALSE),"")</f>
        <v/>
      </c>
      <c r="K12737" s="16" t="str">
        <f t="shared" si="397"/>
        <v/>
      </c>
    </row>
    <row r="12738" spans="2:11" x14ac:dyDescent="0.2">
      <c r="B12738" s="10" t="str">
        <f t="shared" si="396"/>
        <v/>
      </c>
      <c r="C12738" s="30"/>
      <c r="H12738" s="10" t="str">
        <f>IFERROR(IF(INDEX(Rooms[اعتماد القيمة],MATCH(الحجز!$D12738,Rooms[الشقة],0),1)&lt;=الحجز!$C12738,((INDEX(Rooms[القيمة],MATCH(الحجز!$D12738,Rooms[الشقة],0),1)*الحجز!$E12738)+G12738)-F12738,الحجز!$H12738),"")</f>
        <v/>
      </c>
      <c r="I12738" s="10" t="str">
        <f>IFERROR(VLOOKUP(D12738,Rooms[[الشقة]:[وصف]],4,FALSE),"")</f>
        <v/>
      </c>
      <c r="K12738" s="16" t="str">
        <f t="shared" si="397"/>
        <v/>
      </c>
    </row>
    <row r="12739" spans="2:11" x14ac:dyDescent="0.2">
      <c r="B12739" s="10" t="str">
        <f t="shared" si="396"/>
        <v/>
      </c>
      <c r="C12739" s="30"/>
      <c r="H12739" s="10" t="str">
        <f>IFERROR(IF(INDEX(Rooms[اعتماد القيمة],MATCH(الحجز!$D12739,Rooms[الشقة],0),1)&lt;=الحجز!$C12739,((INDEX(Rooms[القيمة],MATCH(الحجز!$D12739,Rooms[الشقة],0),1)*الحجز!$E12739)+G12739)-F12739,الحجز!$H12739),"")</f>
        <v/>
      </c>
      <c r="I12739" s="10" t="str">
        <f>IFERROR(VLOOKUP(D12739,Rooms[[الشقة]:[وصف]],4,FALSE),"")</f>
        <v/>
      </c>
      <c r="K12739" s="16" t="str">
        <f t="shared" si="397"/>
        <v/>
      </c>
    </row>
    <row r="12740" spans="2:11" x14ac:dyDescent="0.2">
      <c r="B12740" s="10" t="str">
        <f t="shared" si="396"/>
        <v/>
      </c>
      <c r="C12740" s="30"/>
      <c r="H12740" s="10" t="str">
        <f>IFERROR(IF(INDEX(Rooms[اعتماد القيمة],MATCH(الحجز!$D12740,Rooms[الشقة],0),1)&lt;=الحجز!$C12740,((INDEX(Rooms[القيمة],MATCH(الحجز!$D12740,Rooms[الشقة],0),1)*الحجز!$E12740)+G12740)-F12740,الحجز!$H12740),"")</f>
        <v/>
      </c>
      <c r="I12740" s="10" t="str">
        <f>IFERROR(VLOOKUP(D12740,Rooms[[الشقة]:[وصف]],4,FALSE),"")</f>
        <v/>
      </c>
      <c r="K12740" s="16" t="str">
        <f t="shared" si="397"/>
        <v/>
      </c>
    </row>
    <row r="12741" spans="2:11" x14ac:dyDescent="0.2">
      <c r="B12741" s="10" t="str">
        <f t="shared" ref="B12741:B12804" si="398">IF(C12741&lt;&gt;"",ROW(A12738),"")</f>
        <v/>
      </c>
      <c r="C12741" s="30"/>
      <c r="H12741" s="10" t="str">
        <f>IFERROR(IF(INDEX(Rooms[اعتماد القيمة],MATCH(الحجز!$D12741,Rooms[الشقة],0),1)&lt;=الحجز!$C12741,((INDEX(Rooms[القيمة],MATCH(الحجز!$D12741,Rooms[الشقة],0),1)*الحجز!$E12741)+G12741)-F12741,الحجز!$H12741),"")</f>
        <v/>
      </c>
      <c r="I12741" s="10" t="str">
        <f>IFERROR(VLOOKUP(D12741,Rooms[[الشقة]:[وصف]],4,FALSE),"")</f>
        <v/>
      </c>
      <c r="K12741" s="16" t="str">
        <f t="shared" ref="K12741:K12804" si="399">IF(AND(E12741="",C12741=""),"",C12741+(IF(E12741&lt;1,E12741,(E12741-1))))</f>
        <v/>
      </c>
    </row>
    <row r="12742" spans="2:11" x14ac:dyDescent="0.2">
      <c r="B12742" s="10" t="str">
        <f t="shared" si="398"/>
        <v/>
      </c>
      <c r="C12742" s="30"/>
      <c r="H12742" s="10" t="str">
        <f>IFERROR(IF(INDEX(Rooms[اعتماد القيمة],MATCH(الحجز!$D12742,Rooms[الشقة],0),1)&lt;=الحجز!$C12742,((INDEX(Rooms[القيمة],MATCH(الحجز!$D12742,Rooms[الشقة],0),1)*الحجز!$E12742)+G12742)-F12742,الحجز!$H12742),"")</f>
        <v/>
      </c>
      <c r="I12742" s="10" t="str">
        <f>IFERROR(VLOOKUP(D12742,Rooms[[الشقة]:[وصف]],4,FALSE),"")</f>
        <v/>
      </c>
      <c r="K12742" s="16" t="str">
        <f t="shared" si="399"/>
        <v/>
      </c>
    </row>
    <row r="12743" spans="2:11" x14ac:dyDescent="0.2">
      <c r="B12743" s="10" t="str">
        <f t="shared" si="398"/>
        <v/>
      </c>
      <c r="C12743" s="30"/>
      <c r="H12743" s="10" t="str">
        <f>IFERROR(IF(INDEX(Rooms[اعتماد القيمة],MATCH(الحجز!$D12743,Rooms[الشقة],0),1)&lt;=الحجز!$C12743,((INDEX(Rooms[القيمة],MATCH(الحجز!$D12743,Rooms[الشقة],0),1)*الحجز!$E12743)+G12743)-F12743,الحجز!$H12743),"")</f>
        <v/>
      </c>
      <c r="I12743" s="10" t="str">
        <f>IFERROR(VLOOKUP(D12743,Rooms[[الشقة]:[وصف]],4,FALSE),"")</f>
        <v/>
      </c>
      <c r="K12743" s="16" t="str">
        <f t="shared" si="399"/>
        <v/>
      </c>
    </row>
    <row r="12744" spans="2:11" x14ac:dyDescent="0.2">
      <c r="B12744" s="10" t="str">
        <f t="shared" si="398"/>
        <v/>
      </c>
      <c r="C12744" s="30"/>
      <c r="H12744" s="10" t="str">
        <f>IFERROR(IF(INDEX(Rooms[اعتماد القيمة],MATCH(الحجز!$D12744,Rooms[الشقة],0),1)&lt;=الحجز!$C12744,((INDEX(Rooms[القيمة],MATCH(الحجز!$D12744,Rooms[الشقة],0),1)*الحجز!$E12744)+G12744)-F12744,الحجز!$H12744),"")</f>
        <v/>
      </c>
      <c r="I12744" s="10" t="str">
        <f>IFERROR(VLOOKUP(D12744,Rooms[[الشقة]:[وصف]],4,FALSE),"")</f>
        <v/>
      </c>
      <c r="K12744" s="16" t="str">
        <f t="shared" si="399"/>
        <v/>
      </c>
    </row>
    <row r="12745" spans="2:11" x14ac:dyDescent="0.2">
      <c r="B12745" s="10" t="str">
        <f t="shared" si="398"/>
        <v/>
      </c>
      <c r="C12745" s="30"/>
      <c r="H12745" s="10" t="str">
        <f>IFERROR(IF(INDEX(Rooms[اعتماد القيمة],MATCH(الحجز!$D12745,Rooms[الشقة],0),1)&lt;=الحجز!$C12745,((INDEX(Rooms[القيمة],MATCH(الحجز!$D12745,Rooms[الشقة],0),1)*الحجز!$E12745)+G12745)-F12745,الحجز!$H12745),"")</f>
        <v/>
      </c>
      <c r="I12745" s="10" t="str">
        <f>IFERROR(VLOOKUP(D12745,Rooms[[الشقة]:[وصف]],4,FALSE),"")</f>
        <v/>
      </c>
      <c r="K12745" s="16" t="str">
        <f t="shared" si="399"/>
        <v/>
      </c>
    </row>
    <row r="12746" spans="2:11" x14ac:dyDescent="0.2">
      <c r="B12746" s="10" t="str">
        <f t="shared" si="398"/>
        <v/>
      </c>
      <c r="C12746" s="30"/>
      <c r="H12746" s="10" t="str">
        <f>IFERROR(IF(INDEX(Rooms[اعتماد القيمة],MATCH(الحجز!$D12746,Rooms[الشقة],0),1)&lt;=الحجز!$C12746,((INDEX(Rooms[القيمة],MATCH(الحجز!$D12746,Rooms[الشقة],0),1)*الحجز!$E12746)+G12746)-F12746,الحجز!$H12746),"")</f>
        <v/>
      </c>
      <c r="I12746" s="10" t="str">
        <f>IFERROR(VLOOKUP(D12746,Rooms[[الشقة]:[وصف]],4,FALSE),"")</f>
        <v/>
      </c>
      <c r="K12746" s="16" t="str">
        <f t="shared" si="399"/>
        <v/>
      </c>
    </row>
    <row r="12747" spans="2:11" x14ac:dyDescent="0.2">
      <c r="B12747" s="10" t="str">
        <f t="shared" si="398"/>
        <v/>
      </c>
      <c r="C12747" s="30"/>
      <c r="H12747" s="10" t="str">
        <f>IFERROR(IF(INDEX(Rooms[اعتماد القيمة],MATCH(الحجز!$D12747,Rooms[الشقة],0),1)&lt;=الحجز!$C12747,((INDEX(Rooms[القيمة],MATCH(الحجز!$D12747,Rooms[الشقة],0),1)*الحجز!$E12747)+G12747)-F12747,الحجز!$H12747),"")</f>
        <v/>
      </c>
      <c r="I12747" s="10" t="str">
        <f>IFERROR(VLOOKUP(D12747,Rooms[[الشقة]:[وصف]],4,FALSE),"")</f>
        <v/>
      </c>
      <c r="K12747" s="16" t="str">
        <f t="shared" si="399"/>
        <v/>
      </c>
    </row>
    <row r="12748" spans="2:11" x14ac:dyDescent="0.2">
      <c r="B12748" s="10" t="str">
        <f t="shared" si="398"/>
        <v/>
      </c>
      <c r="C12748" s="30"/>
      <c r="H12748" s="10" t="str">
        <f>IFERROR(IF(INDEX(Rooms[اعتماد القيمة],MATCH(الحجز!$D12748,Rooms[الشقة],0),1)&lt;=الحجز!$C12748,((INDEX(Rooms[القيمة],MATCH(الحجز!$D12748,Rooms[الشقة],0),1)*الحجز!$E12748)+G12748)-F12748,الحجز!$H12748),"")</f>
        <v/>
      </c>
      <c r="I12748" s="10" t="str">
        <f>IFERROR(VLOOKUP(D12748,Rooms[[الشقة]:[وصف]],4,FALSE),"")</f>
        <v/>
      </c>
      <c r="K12748" s="16" t="str">
        <f t="shared" si="399"/>
        <v/>
      </c>
    </row>
    <row r="12749" spans="2:11" x14ac:dyDescent="0.2">
      <c r="B12749" s="10" t="str">
        <f t="shared" si="398"/>
        <v/>
      </c>
      <c r="C12749" s="30"/>
      <c r="H12749" s="10" t="str">
        <f>IFERROR(IF(INDEX(Rooms[اعتماد القيمة],MATCH(الحجز!$D12749,Rooms[الشقة],0),1)&lt;=الحجز!$C12749,((INDEX(Rooms[القيمة],MATCH(الحجز!$D12749,Rooms[الشقة],0),1)*الحجز!$E12749)+G12749)-F12749,الحجز!$H12749),"")</f>
        <v/>
      </c>
      <c r="I12749" s="10" t="str">
        <f>IFERROR(VLOOKUP(D12749,Rooms[[الشقة]:[وصف]],4,FALSE),"")</f>
        <v/>
      </c>
      <c r="K12749" s="16" t="str">
        <f t="shared" si="399"/>
        <v/>
      </c>
    </row>
    <row r="12750" spans="2:11" x14ac:dyDescent="0.2">
      <c r="B12750" s="10" t="str">
        <f t="shared" si="398"/>
        <v/>
      </c>
      <c r="C12750" s="30"/>
      <c r="H12750" s="10" t="str">
        <f>IFERROR(IF(INDEX(Rooms[اعتماد القيمة],MATCH(الحجز!$D12750,Rooms[الشقة],0),1)&lt;=الحجز!$C12750,((INDEX(Rooms[القيمة],MATCH(الحجز!$D12750,Rooms[الشقة],0),1)*الحجز!$E12750)+G12750)-F12750,الحجز!$H12750),"")</f>
        <v/>
      </c>
      <c r="I12750" s="10" t="str">
        <f>IFERROR(VLOOKUP(D12750,Rooms[[الشقة]:[وصف]],4,FALSE),"")</f>
        <v/>
      </c>
      <c r="K12750" s="16" t="str">
        <f t="shared" si="399"/>
        <v/>
      </c>
    </row>
    <row r="12751" spans="2:11" x14ac:dyDescent="0.2">
      <c r="B12751" s="10" t="str">
        <f t="shared" si="398"/>
        <v/>
      </c>
      <c r="C12751" s="30"/>
      <c r="H12751" s="10" t="str">
        <f>IFERROR(IF(INDEX(Rooms[اعتماد القيمة],MATCH(الحجز!$D12751,Rooms[الشقة],0),1)&lt;=الحجز!$C12751,((INDEX(Rooms[القيمة],MATCH(الحجز!$D12751,Rooms[الشقة],0),1)*الحجز!$E12751)+G12751)-F12751,الحجز!$H12751),"")</f>
        <v/>
      </c>
      <c r="I12751" s="10" t="str">
        <f>IFERROR(VLOOKUP(D12751,Rooms[[الشقة]:[وصف]],4,FALSE),"")</f>
        <v/>
      </c>
      <c r="K12751" s="16" t="str">
        <f t="shared" si="399"/>
        <v/>
      </c>
    </row>
    <row r="12752" spans="2:11" x14ac:dyDescent="0.2">
      <c r="B12752" s="10" t="str">
        <f t="shared" si="398"/>
        <v/>
      </c>
      <c r="C12752" s="30"/>
      <c r="H12752" s="10" t="str">
        <f>IFERROR(IF(INDEX(Rooms[اعتماد القيمة],MATCH(الحجز!$D12752,Rooms[الشقة],0),1)&lt;=الحجز!$C12752,((INDEX(Rooms[القيمة],MATCH(الحجز!$D12752,Rooms[الشقة],0),1)*الحجز!$E12752)+G12752)-F12752,الحجز!$H12752),"")</f>
        <v/>
      </c>
      <c r="I12752" s="10" t="str">
        <f>IFERROR(VLOOKUP(D12752,Rooms[[الشقة]:[وصف]],4,FALSE),"")</f>
        <v/>
      </c>
      <c r="K12752" s="16" t="str">
        <f t="shared" si="399"/>
        <v/>
      </c>
    </row>
    <row r="12753" spans="2:11" x14ac:dyDescent="0.2">
      <c r="B12753" s="10" t="str">
        <f t="shared" si="398"/>
        <v/>
      </c>
      <c r="C12753" s="30"/>
      <c r="H12753" s="10" t="str">
        <f>IFERROR(IF(INDEX(Rooms[اعتماد القيمة],MATCH(الحجز!$D12753,Rooms[الشقة],0),1)&lt;=الحجز!$C12753,((INDEX(Rooms[القيمة],MATCH(الحجز!$D12753,Rooms[الشقة],0),1)*الحجز!$E12753)+G12753)-F12753,الحجز!$H12753),"")</f>
        <v/>
      </c>
      <c r="I12753" s="10" t="str">
        <f>IFERROR(VLOOKUP(D12753,Rooms[[الشقة]:[وصف]],4,FALSE),"")</f>
        <v/>
      </c>
      <c r="K12753" s="16" t="str">
        <f t="shared" si="399"/>
        <v/>
      </c>
    </row>
    <row r="12754" spans="2:11" x14ac:dyDescent="0.2">
      <c r="B12754" s="10" t="str">
        <f t="shared" si="398"/>
        <v/>
      </c>
      <c r="C12754" s="30"/>
      <c r="H12754" s="10" t="str">
        <f>IFERROR(IF(INDEX(Rooms[اعتماد القيمة],MATCH(الحجز!$D12754,Rooms[الشقة],0),1)&lt;=الحجز!$C12754,((INDEX(Rooms[القيمة],MATCH(الحجز!$D12754,Rooms[الشقة],0),1)*الحجز!$E12754)+G12754)-F12754,الحجز!$H12754),"")</f>
        <v/>
      </c>
      <c r="I12754" s="10" t="str">
        <f>IFERROR(VLOOKUP(D12754,Rooms[[الشقة]:[وصف]],4,FALSE),"")</f>
        <v/>
      </c>
      <c r="K12754" s="16" t="str">
        <f t="shared" si="399"/>
        <v/>
      </c>
    </row>
    <row r="12755" spans="2:11" x14ac:dyDescent="0.2">
      <c r="B12755" s="10" t="str">
        <f t="shared" si="398"/>
        <v/>
      </c>
      <c r="C12755" s="30"/>
      <c r="H12755" s="10" t="str">
        <f>IFERROR(IF(INDEX(Rooms[اعتماد القيمة],MATCH(الحجز!$D12755,Rooms[الشقة],0),1)&lt;=الحجز!$C12755,((INDEX(Rooms[القيمة],MATCH(الحجز!$D12755,Rooms[الشقة],0),1)*الحجز!$E12755)+G12755)-F12755,الحجز!$H12755),"")</f>
        <v/>
      </c>
      <c r="I12755" s="10" t="str">
        <f>IFERROR(VLOOKUP(D12755,Rooms[[الشقة]:[وصف]],4,FALSE),"")</f>
        <v/>
      </c>
      <c r="K12755" s="16" t="str">
        <f t="shared" si="399"/>
        <v/>
      </c>
    </row>
    <row r="12756" spans="2:11" x14ac:dyDescent="0.2">
      <c r="B12756" s="10" t="str">
        <f t="shared" si="398"/>
        <v/>
      </c>
      <c r="C12756" s="30"/>
      <c r="H12756" s="10" t="str">
        <f>IFERROR(IF(INDEX(Rooms[اعتماد القيمة],MATCH(الحجز!$D12756,Rooms[الشقة],0),1)&lt;=الحجز!$C12756,((INDEX(Rooms[القيمة],MATCH(الحجز!$D12756,Rooms[الشقة],0),1)*الحجز!$E12756)+G12756)-F12756,الحجز!$H12756),"")</f>
        <v/>
      </c>
      <c r="I12756" s="10" t="str">
        <f>IFERROR(VLOOKUP(D12756,Rooms[[الشقة]:[وصف]],4,FALSE),"")</f>
        <v/>
      </c>
      <c r="K12756" s="16" t="str">
        <f t="shared" si="399"/>
        <v/>
      </c>
    </row>
    <row r="12757" spans="2:11" x14ac:dyDescent="0.2">
      <c r="B12757" s="10" t="str">
        <f t="shared" si="398"/>
        <v/>
      </c>
      <c r="C12757" s="30"/>
      <c r="H12757" s="10" t="str">
        <f>IFERROR(IF(INDEX(Rooms[اعتماد القيمة],MATCH(الحجز!$D12757,Rooms[الشقة],0),1)&lt;=الحجز!$C12757,((INDEX(Rooms[القيمة],MATCH(الحجز!$D12757,Rooms[الشقة],0),1)*الحجز!$E12757)+G12757)-F12757,الحجز!$H12757),"")</f>
        <v/>
      </c>
      <c r="I12757" s="10" t="str">
        <f>IFERROR(VLOOKUP(D12757,Rooms[[الشقة]:[وصف]],4,FALSE),"")</f>
        <v/>
      </c>
      <c r="K12757" s="16" t="str">
        <f t="shared" si="399"/>
        <v/>
      </c>
    </row>
    <row r="12758" spans="2:11" x14ac:dyDescent="0.2">
      <c r="B12758" s="10" t="str">
        <f t="shared" si="398"/>
        <v/>
      </c>
      <c r="C12758" s="30"/>
      <c r="H12758" s="10" t="str">
        <f>IFERROR(IF(INDEX(Rooms[اعتماد القيمة],MATCH(الحجز!$D12758,Rooms[الشقة],0),1)&lt;=الحجز!$C12758,((INDEX(Rooms[القيمة],MATCH(الحجز!$D12758,Rooms[الشقة],0),1)*الحجز!$E12758)+G12758)-F12758,الحجز!$H12758),"")</f>
        <v/>
      </c>
      <c r="I12758" s="10" t="str">
        <f>IFERROR(VLOOKUP(D12758,Rooms[[الشقة]:[وصف]],4,FALSE),"")</f>
        <v/>
      </c>
      <c r="K12758" s="16" t="str">
        <f t="shared" si="399"/>
        <v/>
      </c>
    </row>
    <row r="12759" spans="2:11" x14ac:dyDescent="0.2">
      <c r="B12759" s="10" t="str">
        <f t="shared" si="398"/>
        <v/>
      </c>
      <c r="C12759" s="30"/>
      <c r="H12759" s="10" t="str">
        <f>IFERROR(IF(INDEX(Rooms[اعتماد القيمة],MATCH(الحجز!$D12759,Rooms[الشقة],0),1)&lt;=الحجز!$C12759,((INDEX(Rooms[القيمة],MATCH(الحجز!$D12759,Rooms[الشقة],0),1)*الحجز!$E12759)+G12759)-F12759,الحجز!$H12759),"")</f>
        <v/>
      </c>
      <c r="I12759" s="10" t="str">
        <f>IFERROR(VLOOKUP(D12759,Rooms[[الشقة]:[وصف]],4,FALSE),"")</f>
        <v/>
      </c>
      <c r="K12759" s="16" t="str">
        <f t="shared" si="399"/>
        <v/>
      </c>
    </row>
    <row r="12760" spans="2:11" x14ac:dyDescent="0.2">
      <c r="B12760" s="10" t="str">
        <f t="shared" si="398"/>
        <v/>
      </c>
      <c r="C12760" s="30"/>
      <c r="H12760" s="10" t="str">
        <f>IFERROR(IF(INDEX(Rooms[اعتماد القيمة],MATCH(الحجز!$D12760,Rooms[الشقة],0),1)&lt;=الحجز!$C12760,((INDEX(Rooms[القيمة],MATCH(الحجز!$D12760,Rooms[الشقة],0),1)*الحجز!$E12760)+G12760)-F12760,الحجز!$H12760),"")</f>
        <v/>
      </c>
      <c r="I12760" s="10" t="str">
        <f>IFERROR(VLOOKUP(D12760,Rooms[[الشقة]:[وصف]],4,FALSE),"")</f>
        <v/>
      </c>
      <c r="K12760" s="16" t="str">
        <f t="shared" si="399"/>
        <v/>
      </c>
    </row>
    <row r="12761" spans="2:11" x14ac:dyDescent="0.2">
      <c r="B12761" s="10" t="str">
        <f t="shared" si="398"/>
        <v/>
      </c>
      <c r="C12761" s="30"/>
      <c r="H12761" s="10" t="str">
        <f>IFERROR(IF(INDEX(Rooms[اعتماد القيمة],MATCH(الحجز!$D12761,Rooms[الشقة],0),1)&lt;=الحجز!$C12761,((INDEX(Rooms[القيمة],MATCH(الحجز!$D12761,Rooms[الشقة],0),1)*الحجز!$E12761)+G12761)-F12761,الحجز!$H12761),"")</f>
        <v/>
      </c>
      <c r="I12761" s="10" t="str">
        <f>IFERROR(VLOOKUP(D12761,Rooms[[الشقة]:[وصف]],4,FALSE),"")</f>
        <v/>
      </c>
      <c r="K12761" s="16" t="str">
        <f t="shared" si="399"/>
        <v/>
      </c>
    </row>
    <row r="12762" spans="2:11" x14ac:dyDescent="0.2">
      <c r="B12762" s="10" t="str">
        <f t="shared" si="398"/>
        <v/>
      </c>
      <c r="C12762" s="30"/>
      <c r="H12762" s="10" t="str">
        <f>IFERROR(IF(INDEX(Rooms[اعتماد القيمة],MATCH(الحجز!$D12762,Rooms[الشقة],0),1)&lt;=الحجز!$C12762,((INDEX(Rooms[القيمة],MATCH(الحجز!$D12762,Rooms[الشقة],0),1)*الحجز!$E12762)+G12762)-F12762,الحجز!$H12762),"")</f>
        <v/>
      </c>
      <c r="I12762" s="10" t="str">
        <f>IFERROR(VLOOKUP(D12762,Rooms[[الشقة]:[وصف]],4,FALSE),"")</f>
        <v/>
      </c>
      <c r="K12762" s="16" t="str">
        <f t="shared" si="399"/>
        <v/>
      </c>
    </row>
    <row r="12763" spans="2:11" x14ac:dyDescent="0.2">
      <c r="B12763" s="10" t="str">
        <f t="shared" si="398"/>
        <v/>
      </c>
      <c r="C12763" s="30"/>
      <c r="H12763" s="10" t="str">
        <f>IFERROR(IF(INDEX(Rooms[اعتماد القيمة],MATCH(الحجز!$D12763,Rooms[الشقة],0),1)&lt;=الحجز!$C12763,((INDEX(Rooms[القيمة],MATCH(الحجز!$D12763,Rooms[الشقة],0),1)*الحجز!$E12763)+G12763)-F12763,الحجز!$H12763),"")</f>
        <v/>
      </c>
      <c r="I12763" s="10" t="str">
        <f>IFERROR(VLOOKUP(D12763,Rooms[[الشقة]:[وصف]],4,FALSE),"")</f>
        <v/>
      </c>
      <c r="K12763" s="16" t="str">
        <f t="shared" si="399"/>
        <v/>
      </c>
    </row>
    <row r="12764" spans="2:11" x14ac:dyDescent="0.2">
      <c r="B12764" s="10" t="str">
        <f t="shared" si="398"/>
        <v/>
      </c>
      <c r="C12764" s="30"/>
      <c r="H12764" s="10" t="str">
        <f>IFERROR(IF(INDEX(Rooms[اعتماد القيمة],MATCH(الحجز!$D12764,Rooms[الشقة],0),1)&lt;=الحجز!$C12764,((INDEX(Rooms[القيمة],MATCH(الحجز!$D12764,Rooms[الشقة],0),1)*الحجز!$E12764)+G12764)-F12764,الحجز!$H12764),"")</f>
        <v/>
      </c>
      <c r="I12764" s="10" t="str">
        <f>IFERROR(VLOOKUP(D12764,Rooms[[الشقة]:[وصف]],4,FALSE),"")</f>
        <v/>
      </c>
      <c r="K12764" s="16" t="str">
        <f t="shared" si="399"/>
        <v/>
      </c>
    </row>
    <row r="12765" spans="2:11" x14ac:dyDescent="0.2">
      <c r="B12765" s="10" t="str">
        <f t="shared" si="398"/>
        <v/>
      </c>
      <c r="C12765" s="30"/>
      <c r="H12765" s="10" t="str">
        <f>IFERROR(IF(INDEX(Rooms[اعتماد القيمة],MATCH(الحجز!$D12765,Rooms[الشقة],0),1)&lt;=الحجز!$C12765,((INDEX(Rooms[القيمة],MATCH(الحجز!$D12765,Rooms[الشقة],0),1)*الحجز!$E12765)+G12765)-F12765,الحجز!$H12765),"")</f>
        <v/>
      </c>
      <c r="I12765" s="10" t="str">
        <f>IFERROR(VLOOKUP(D12765,Rooms[[الشقة]:[وصف]],4,FALSE),"")</f>
        <v/>
      </c>
      <c r="K12765" s="16" t="str">
        <f t="shared" si="399"/>
        <v/>
      </c>
    </row>
    <row r="12766" spans="2:11" x14ac:dyDescent="0.2">
      <c r="B12766" s="10" t="str">
        <f t="shared" si="398"/>
        <v/>
      </c>
      <c r="C12766" s="30"/>
      <c r="H12766" s="10" t="str">
        <f>IFERROR(IF(INDEX(Rooms[اعتماد القيمة],MATCH(الحجز!$D12766,Rooms[الشقة],0),1)&lt;=الحجز!$C12766,((INDEX(Rooms[القيمة],MATCH(الحجز!$D12766,Rooms[الشقة],0),1)*الحجز!$E12766)+G12766)-F12766,الحجز!$H12766),"")</f>
        <v/>
      </c>
      <c r="I12766" s="10" t="str">
        <f>IFERROR(VLOOKUP(D12766,Rooms[[الشقة]:[وصف]],4,FALSE),"")</f>
        <v/>
      </c>
      <c r="K12766" s="16" t="str">
        <f t="shared" si="399"/>
        <v/>
      </c>
    </row>
    <row r="12767" spans="2:11" x14ac:dyDescent="0.2">
      <c r="B12767" s="10" t="str">
        <f t="shared" si="398"/>
        <v/>
      </c>
      <c r="C12767" s="30"/>
      <c r="H12767" s="10" t="str">
        <f>IFERROR(IF(INDEX(Rooms[اعتماد القيمة],MATCH(الحجز!$D12767,Rooms[الشقة],0),1)&lt;=الحجز!$C12767,((INDEX(Rooms[القيمة],MATCH(الحجز!$D12767,Rooms[الشقة],0),1)*الحجز!$E12767)+G12767)-F12767,الحجز!$H12767),"")</f>
        <v/>
      </c>
      <c r="I12767" s="10" t="str">
        <f>IFERROR(VLOOKUP(D12767,Rooms[[الشقة]:[وصف]],4,FALSE),"")</f>
        <v/>
      </c>
      <c r="K12767" s="16" t="str">
        <f t="shared" si="399"/>
        <v/>
      </c>
    </row>
    <row r="12768" spans="2:11" x14ac:dyDescent="0.2">
      <c r="B12768" s="10" t="str">
        <f t="shared" si="398"/>
        <v/>
      </c>
      <c r="C12768" s="30"/>
      <c r="H12768" s="10" t="str">
        <f>IFERROR(IF(INDEX(Rooms[اعتماد القيمة],MATCH(الحجز!$D12768,Rooms[الشقة],0),1)&lt;=الحجز!$C12768,((INDEX(Rooms[القيمة],MATCH(الحجز!$D12768,Rooms[الشقة],0),1)*الحجز!$E12768)+G12768)-F12768,الحجز!$H12768),"")</f>
        <v/>
      </c>
      <c r="I12768" s="10" t="str">
        <f>IFERROR(VLOOKUP(D12768,Rooms[[الشقة]:[وصف]],4,FALSE),"")</f>
        <v/>
      </c>
      <c r="K12768" s="16" t="str">
        <f t="shared" si="399"/>
        <v/>
      </c>
    </row>
    <row r="12769" spans="2:11" x14ac:dyDescent="0.2">
      <c r="B12769" s="10" t="str">
        <f t="shared" si="398"/>
        <v/>
      </c>
      <c r="C12769" s="30"/>
      <c r="H12769" s="10" t="str">
        <f>IFERROR(IF(INDEX(Rooms[اعتماد القيمة],MATCH(الحجز!$D12769,Rooms[الشقة],0),1)&lt;=الحجز!$C12769,((INDEX(Rooms[القيمة],MATCH(الحجز!$D12769,Rooms[الشقة],0),1)*الحجز!$E12769)+G12769)-F12769,الحجز!$H12769),"")</f>
        <v/>
      </c>
      <c r="I12769" s="10" t="str">
        <f>IFERROR(VLOOKUP(D12769,Rooms[[الشقة]:[وصف]],4,FALSE),"")</f>
        <v/>
      </c>
      <c r="K12769" s="16" t="str">
        <f t="shared" si="399"/>
        <v/>
      </c>
    </row>
    <row r="12770" spans="2:11" x14ac:dyDescent="0.2">
      <c r="B12770" s="10" t="str">
        <f t="shared" si="398"/>
        <v/>
      </c>
      <c r="C12770" s="30"/>
      <c r="H12770" s="10" t="str">
        <f>IFERROR(IF(INDEX(Rooms[اعتماد القيمة],MATCH(الحجز!$D12770,Rooms[الشقة],0),1)&lt;=الحجز!$C12770,((INDEX(Rooms[القيمة],MATCH(الحجز!$D12770,Rooms[الشقة],0),1)*الحجز!$E12770)+G12770)-F12770,الحجز!$H12770),"")</f>
        <v/>
      </c>
      <c r="I12770" s="10" t="str">
        <f>IFERROR(VLOOKUP(D12770,Rooms[[الشقة]:[وصف]],4,FALSE),"")</f>
        <v/>
      </c>
      <c r="K12770" s="16" t="str">
        <f t="shared" si="399"/>
        <v/>
      </c>
    </row>
    <row r="12771" spans="2:11" x14ac:dyDescent="0.2">
      <c r="B12771" s="10" t="str">
        <f t="shared" si="398"/>
        <v/>
      </c>
      <c r="C12771" s="30"/>
      <c r="H12771" s="10" t="str">
        <f>IFERROR(IF(INDEX(Rooms[اعتماد القيمة],MATCH(الحجز!$D12771,Rooms[الشقة],0),1)&lt;=الحجز!$C12771,((INDEX(Rooms[القيمة],MATCH(الحجز!$D12771,Rooms[الشقة],0),1)*الحجز!$E12771)+G12771)-F12771,الحجز!$H12771),"")</f>
        <v/>
      </c>
      <c r="I12771" s="10" t="str">
        <f>IFERROR(VLOOKUP(D12771,Rooms[[الشقة]:[وصف]],4,FALSE),"")</f>
        <v/>
      </c>
      <c r="K12771" s="16" t="str">
        <f t="shared" si="399"/>
        <v/>
      </c>
    </row>
    <row r="12772" spans="2:11" x14ac:dyDescent="0.2">
      <c r="B12772" s="10" t="str">
        <f t="shared" si="398"/>
        <v/>
      </c>
      <c r="C12772" s="30"/>
      <c r="H12772" s="10" t="str">
        <f>IFERROR(IF(INDEX(Rooms[اعتماد القيمة],MATCH(الحجز!$D12772,Rooms[الشقة],0),1)&lt;=الحجز!$C12772,((INDEX(Rooms[القيمة],MATCH(الحجز!$D12772,Rooms[الشقة],0),1)*الحجز!$E12772)+G12772)-F12772,الحجز!$H12772),"")</f>
        <v/>
      </c>
      <c r="I12772" s="10" t="str">
        <f>IFERROR(VLOOKUP(D12772,Rooms[[الشقة]:[وصف]],4,FALSE),"")</f>
        <v/>
      </c>
      <c r="K12772" s="16" t="str">
        <f t="shared" si="399"/>
        <v/>
      </c>
    </row>
    <row r="12773" spans="2:11" x14ac:dyDescent="0.2">
      <c r="B12773" s="10" t="str">
        <f t="shared" si="398"/>
        <v/>
      </c>
      <c r="C12773" s="30"/>
      <c r="H12773" s="10" t="str">
        <f>IFERROR(IF(INDEX(Rooms[اعتماد القيمة],MATCH(الحجز!$D12773,Rooms[الشقة],0),1)&lt;=الحجز!$C12773,((INDEX(Rooms[القيمة],MATCH(الحجز!$D12773,Rooms[الشقة],0),1)*الحجز!$E12773)+G12773)-F12773,الحجز!$H12773),"")</f>
        <v/>
      </c>
      <c r="I12773" s="10" t="str">
        <f>IFERROR(VLOOKUP(D12773,Rooms[[الشقة]:[وصف]],4,FALSE),"")</f>
        <v/>
      </c>
      <c r="K12773" s="16" t="str">
        <f t="shared" si="399"/>
        <v/>
      </c>
    </row>
    <row r="12774" spans="2:11" x14ac:dyDescent="0.2">
      <c r="B12774" s="10" t="str">
        <f t="shared" si="398"/>
        <v/>
      </c>
      <c r="C12774" s="30"/>
      <c r="H12774" s="10" t="str">
        <f>IFERROR(IF(INDEX(Rooms[اعتماد القيمة],MATCH(الحجز!$D12774,Rooms[الشقة],0),1)&lt;=الحجز!$C12774,((INDEX(Rooms[القيمة],MATCH(الحجز!$D12774,Rooms[الشقة],0),1)*الحجز!$E12774)+G12774)-F12774,الحجز!$H12774),"")</f>
        <v/>
      </c>
      <c r="I12774" s="10" t="str">
        <f>IFERROR(VLOOKUP(D12774,Rooms[[الشقة]:[وصف]],4,FALSE),"")</f>
        <v/>
      </c>
      <c r="K12774" s="16" t="str">
        <f t="shared" si="399"/>
        <v/>
      </c>
    </row>
    <row r="12775" spans="2:11" x14ac:dyDescent="0.2">
      <c r="B12775" s="10" t="str">
        <f t="shared" si="398"/>
        <v/>
      </c>
      <c r="C12775" s="30"/>
      <c r="H12775" s="10" t="str">
        <f>IFERROR(IF(INDEX(Rooms[اعتماد القيمة],MATCH(الحجز!$D12775,Rooms[الشقة],0),1)&lt;=الحجز!$C12775,((INDEX(Rooms[القيمة],MATCH(الحجز!$D12775,Rooms[الشقة],0),1)*الحجز!$E12775)+G12775)-F12775,الحجز!$H12775),"")</f>
        <v/>
      </c>
      <c r="I12775" s="10" t="str">
        <f>IFERROR(VLOOKUP(D12775,Rooms[[الشقة]:[وصف]],4,FALSE),"")</f>
        <v/>
      </c>
      <c r="K12775" s="16" t="str">
        <f t="shared" si="399"/>
        <v/>
      </c>
    </row>
    <row r="12776" spans="2:11" x14ac:dyDescent="0.2">
      <c r="B12776" s="10" t="str">
        <f t="shared" si="398"/>
        <v/>
      </c>
      <c r="C12776" s="30"/>
      <c r="H12776" s="10" t="str">
        <f>IFERROR(IF(INDEX(Rooms[اعتماد القيمة],MATCH(الحجز!$D12776,Rooms[الشقة],0),1)&lt;=الحجز!$C12776,((INDEX(Rooms[القيمة],MATCH(الحجز!$D12776,Rooms[الشقة],0),1)*الحجز!$E12776)+G12776)-F12776,الحجز!$H12776),"")</f>
        <v/>
      </c>
      <c r="I12776" s="10" t="str">
        <f>IFERROR(VLOOKUP(D12776,Rooms[[الشقة]:[وصف]],4,FALSE),"")</f>
        <v/>
      </c>
      <c r="K12776" s="16" t="str">
        <f t="shared" si="399"/>
        <v/>
      </c>
    </row>
    <row r="12777" spans="2:11" x14ac:dyDescent="0.2">
      <c r="B12777" s="10" t="str">
        <f t="shared" si="398"/>
        <v/>
      </c>
      <c r="C12777" s="30"/>
      <c r="H12777" s="10" t="str">
        <f>IFERROR(IF(INDEX(Rooms[اعتماد القيمة],MATCH(الحجز!$D12777,Rooms[الشقة],0),1)&lt;=الحجز!$C12777,((INDEX(Rooms[القيمة],MATCH(الحجز!$D12777,Rooms[الشقة],0),1)*الحجز!$E12777)+G12777)-F12777,الحجز!$H12777),"")</f>
        <v/>
      </c>
      <c r="I12777" s="10" t="str">
        <f>IFERROR(VLOOKUP(D12777,Rooms[[الشقة]:[وصف]],4,FALSE),"")</f>
        <v/>
      </c>
      <c r="K12777" s="16" t="str">
        <f t="shared" si="399"/>
        <v/>
      </c>
    </row>
    <row r="12778" spans="2:11" x14ac:dyDescent="0.2">
      <c r="B12778" s="10" t="str">
        <f t="shared" si="398"/>
        <v/>
      </c>
      <c r="C12778" s="30"/>
      <c r="H12778" s="10" t="str">
        <f>IFERROR(IF(INDEX(Rooms[اعتماد القيمة],MATCH(الحجز!$D12778,Rooms[الشقة],0),1)&lt;=الحجز!$C12778,((INDEX(Rooms[القيمة],MATCH(الحجز!$D12778,Rooms[الشقة],0),1)*الحجز!$E12778)+G12778)-F12778,الحجز!$H12778),"")</f>
        <v/>
      </c>
      <c r="I12778" s="10" t="str">
        <f>IFERROR(VLOOKUP(D12778,Rooms[[الشقة]:[وصف]],4,FALSE),"")</f>
        <v/>
      </c>
      <c r="K12778" s="16" t="str">
        <f t="shared" si="399"/>
        <v/>
      </c>
    </row>
    <row r="12779" spans="2:11" x14ac:dyDescent="0.2">
      <c r="B12779" s="10" t="str">
        <f t="shared" si="398"/>
        <v/>
      </c>
      <c r="C12779" s="30"/>
      <c r="H12779" s="10" t="str">
        <f>IFERROR(IF(INDEX(Rooms[اعتماد القيمة],MATCH(الحجز!$D12779,Rooms[الشقة],0),1)&lt;=الحجز!$C12779,((INDEX(Rooms[القيمة],MATCH(الحجز!$D12779,Rooms[الشقة],0),1)*الحجز!$E12779)+G12779)-F12779,الحجز!$H12779),"")</f>
        <v/>
      </c>
      <c r="I12779" s="10" t="str">
        <f>IFERROR(VLOOKUP(D12779,Rooms[[الشقة]:[وصف]],4,FALSE),"")</f>
        <v/>
      </c>
      <c r="K12779" s="16" t="str">
        <f t="shared" si="399"/>
        <v/>
      </c>
    </row>
    <row r="12780" spans="2:11" x14ac:dyDescent="0.2">
      <c r="B12780" s="10" t="str">
        <f t="shared" si="398"/>
        <v/>
      </c>
      <c r="C12780" s="30"/>
      <c r="H12780" s="10" t="str">
        <f>IFERROR(IF(INDEX(Rooms[اعتماد القيمة],MATCH(الحجز!$D12780,Rooms[الشقة],0),1)&lt;=الحجز!$C12780,((INDEX(Rooms[القيمة],MATCH(الحجز!$D12780,Rooms[الشقة],0),1)*الحجز!$E12780)+G12780)-F12780,الحجز!$H12780),"")</f>
        <v/>
      </c>
      <c r="I12780" s="10" t="str">
        <f>IFERROR(VLOOKUP(D12780,Rooms[[الشقة]:[وصف]],4,FALSE),"")</f>
        <v/>
      </c>
      <c r="K12780" s="16" t="str">
        <f t="shared" si="399"/>
        <v/>
      </c>
    </row>
    <row r="12781" spans="2:11" x14ac:dyDescent="0.2">
      <c r="B12781" s="10" t="str">
        <f t="shared" si="398"/>
        <v/>
      </c>
      <c r="C12781" s="30"/>
      <c r="H12781" s="10" t="str">
        <f>IFERROR(IF(INDEX(Rooms[اعتماد القيمة],MATCH(الحجز!$D12781,Rooms[الشقة],0),1)&lt;=الحجز!$C12781,((INDEX(Rooms[القيمة],MATCH(الحجز!$D12781,Rooms[الشقة],0),1)*الحجز!$E12781)+G12781)-F12781,الحجز!$H12781),"")</f>
        <v/>
      </c>
      <c r="I12781" s="10" t="str">
        <f>IFERROR(VLOOKUP(D12781,Rooms[[الشقة]:[وصف]],4,FALSE),"")</f>
        <v/>
      </c>
      <c r="K12781" s="16" t="str">
        <f t="shared" si="399"/>
        <v/>
      </c>
    </row>
    <row r="12782" spans="2:11" x14ac:dyDescent="0.2">
      <c r="B12782" s="10" t="str">
        <f t="shared" si="398"/>
        <v/>
      </c>
      <c r="C12782" s="30"/>
      <c r="H12782" s="10" t="str">
        <f>IFERROR(IF(INDEX(Rooms[اعتماد القيمة],MATCH(الحجز!$D12782,Rooms[الشقة],0),1)&lt;=الحجز!$C12782,((INDEX(Rooms[القيمة],MATCH(الحجز!$D12782,Rooms[الشقة],0),1)*الحجز!$E12782)+G12782)-F12782,الحجز!$H12782),"")</f>
        <v/>
      </c>
      <c r="I12782" s="10" t="str">
        <f>IFERROR(VLOOKUP(D12782,Rooms[[الشقة]:[وصف]],4,FALSE),"")</f>
        <v/>
      </c>
      <c r="K12782" s="16" t="str">
        <f t="shared" si="399"/>
        <v/>
      </c>
    </row>
    <row r="12783" spans="2:11" x14ac:dyDescent="0.2">
      <c r="B12783" s="10" t="str">
        <f t="shared" si="398"/>
        <v/>
      </c>
      <c r="C12783" s="30"/>
      <c r="H12783" s="10" t="str">
        <f>IFERROR(IF(INDEX(Rooms[اعتماد القيمة],MATCH(الحجز!$D12783,Rooms[الشقة],0),1)&lt;=الحجز!$C12783,((INDEX(Rooms[القيمة],MATCH(الحجز!$D12783,Rooms[الشقة],0),1)*الحجز!$E12783)+G12783)-F12783,الحجز!$H12783),"")</f>
        <v/>
      </c>
      <c r="I12783" s="10" t="str">
        <f>IFERROR(VLOOKUP(D12783,Rooms[[الشقة]:[وصف]],4,FALSE),"")</f>
        <v/>
      </c>
      <c r="K12783" s="16" t="str">
        <f t="shared" si="399"/>
        <v/>
      </c>
    </row>
    <row r="12784" spans="2:11" x14ac:dyDescent="0.2">
      <c r="B12784" s="10" t="str">
        <f t="shared" si="398"/>
        <v/>
      </c>
      <c r="C12784" s="30"/>
      <c r="H12784" s="10" t="str">
        <f>IFERROR(IF(INDEX(Rooms[اعتماد القيمة],MATCH(الحجز!$D12784,Rooms[الشقة],0),1)&lt;=الحجز!$C12784,((INDEX(Rooms[القيمة],MATCH(الحجز!$D12784,Rooms[الشقة],0),1)*الحجز!$E12784)+G12784)-F12784,الحجز!$H12784),"")</f>
        <v/>
      </c>
      <c r="I12784" s="10" t="str">
        <f>IFERROR(VLOOKUP(D12784,Rooms[[الشقة]:[وصف]],4,FALSE),"")</f>
        <v/>
      </c>
      <c r="K12784" s="16" t="str">
        <f t="shared" si="399"/>
        <v/>
      </c>
    </row>
    <row r="12785" spans="2:11" x14ac:dyDescent="0.2">
      <c r="B12785" s="10" t="str">
        <f t="shared" si="398"/>
        <v/>
      </c>
      <c r="C12785" s="30"/>
      <c r="H12785" s="10" t="str">
        <f>IFERROR(IF(INDEX(Rooms[اعتماد القيمة],MATCH(الحجز!$D12785,Rooms[الشقة],0),1)&lt;=الحجز!$C12785,((INDEX(Rooms[القيمة],MATCH(الحجز!$D12785,Rooms[الشقة],0),1)*الحجز!$E12785)+G12785)-F12785,الحجز!$H12785),"")</f>
        <v/>
      </c>
      <c r="I12785" s="10" t="str">
        <f>IFERROR(VLOOKUP(D12785,Rooms[[الشقة]:[وصف]],4,FALSE),"")</f>
        <v/>
      </c>
      <c r="K12785" s="16" t="str">
        <f t="shared" si="399"/>
        <v/>
      </c>
    </row>
    <row r="12786" spans="2:11" x14ac:dyDescent="0.2">
      <c r="B12786" s="10" t="str">
        <f t="shared" si="398"/>
        <v/>
      </c>
      <c r="C12786" s="30"/>
      <c r="H12786" s="10" t="str">
        <f>IFERROR(IF(INDEX(Rooms[اعتماد القيمة],MATCH(الحجز!$D12786,Rooms[الشقة],0),1)&lt;=الحجز!$C12786,((INDEX(Rooms[القيمة],MATCH(الحجز!$D12786,Rooms[الشقة],0),1)*الحجز!$E12786)+G12786)-F12786,الحجز!$H12786),"")</f>
        <v/>
      </c>
      <c r="I12786" s="10" t="str">
        <f>IFERROR(VLOOKUP(D12786,Rooms[[الشقة]:[وصف]],4,FALSE),"")</f>
        <v/>
      </c>
      <c r="K12786" s="16" t="str">
        <f t="shared" si="399"/>
        <v/>
      </c>
    </row>
    <row r="12787" spans="2:11" x14ac:dyDescent="0.2">
      <c r="B12787" s="10" t="str">
        <f t="shared" si="398"/>
        <v/>
      </c>
      <c r="C12787" s="30"/>
      <c r="H12787" s="10" t="str">
        <f>IFERROR(IF(INDEX(Rooms[اعتماد القيمة],MATCH(الحجز!$D12787,Rooms[الشقة],0),1)&lt;=الحجز!$C12787,((INDEX(Rooms[القيمة],MATCH(الحجز!$D12787,Rooms[الشقة],0),1)*الحجز!$E12787)+G12787)-F12787,الحجز!$H12787),"")</f>
        <v/>
      </c>
      <c r="I12787" s="10" t="str">
        <f>IFERROR(VLOOKUP(D12787,Rooms[[الشقة]:[وصف]],4,FALSE),"")</f>
        <v/>
      </c>
      <c r="K12787" s="16" t="str">
        <f t="shared" si="399"/>
        <v/>
      </c>
    </row>
    <row r="12788" spans="2:11" x14ac:dyDescent="0.2">
      <c r="B12788" s="10" t="str">
        <f t="shared" si="398"/>
        <v/>
      </c>
      <c r="C12788" s="30"/>
      <c r="H12788" s="10" t="str">
        <f>IFERROR(IF(INDEX(Rooms[اعتماد القيمة],MATCH(الحجز!$D12788,Rooms[الشقة],0),1)&lt;=الحجز!$C12788,((INDEX(Rooms[القيمة],MATCH(الحجز!$D12788,Rooms[الشقة],0),1)*الحجز!$E12788)+G12788)-F12788,الحجز!$H12788),"")</f>
        <v/>
      </c>
      <c r="I12788" s="10" t="str">
        <f>IFERROR(VLOOKUP(D12788,Rooms[[الشقة]:[وصف]],4,FALSE),"")</f>
        <v/>
      </c>
      <c r="K12788" s="16" t="str">
        <f t="shared" si="399"/>
        <v/>
      </c>
    </row>
    <row r="12789" spans="2:11" x14ac:dyDescent="0.2">
      <c r="B12789" s="10" t="str">
        <f t="shared" si="398"/>
        <v/>
      </c>
      <c r="C12789" s="30"/>
      <c r="H12789" s="10" t="str">
        <f>IFERROR(IF(INDEX(Rooms[اعتماد القيمة],MATCH(الحجز!$D12789,Rooms[الشقة],0),1)&lt;=الحجز!$C12789,((INDEX(Rooms[القيمة],MATCH(الحجز!$D12789,Rooms[الشقة],0),1)*الحجز!$E12789)+G12789)-F12789,الحجز!$H12789),"")</f>
        <v/>
      </c>
      <c r="I12789" s="10" t="str">
        <f>IFERROR(VLOOKUP(D12789,Rooms[[الشقة]:[وصف]],4,FALSE),"")</f>
        <v/>
      </c>
      <c r="K12789" s="16" t="str">
        <f t="shared" si="399"/>
        <v/>
      </c>
    </row>
    <row r="12790" spans="2:11" x14ac:dyDescent="0.2">
      <c r="B12790" s="10" t="str">
        <f t="shared" si="398"/>
        <v/>
      </c>
      <c r="C12790" s="30"/>
      <c r="H12790" s="10" t="str">
        <f>IFERROR(IF(INDEX(Rooms[اعتماد القيمة],MATCH(الحجز!$D12790,Rooms[الشقة],0),1)&lt;=الحجز!$C12790,((INDEX(Rooms[القيمة],MATCH(الحجز!$D12790,Rooms[الشقة],0),1)*الحجز!$E12790)+G12790)-F12790,الحجز!$H12790),"")</f>
        <v/>
      </c>
      <c r="I12790" s="10" t="str">
        <f>IFERROR(VLOOKUP(D12790,Rooms[[الشقة]:[وصف]],4,FALSE),"")</f>
        <v/>
      </c>
      <c r="K12790" s="16" t="str">
        <f t="shared" si="399"/>
        <v/>
      </c>
    </row>
    <row r="12791" spans="2:11" x14ac:dyDescent="0.2">
      <c r="B12791" s="10" t="str">
        <f t="shared" si="398"/>
        <v/>
      </c>
      <c r="C12791" s="30"/>
      <c r="H12791" s="10" t="str">
        <f>IFERROR(IF(INDEX(Rooms[اعتماد القيمة],MATCH(الحجز!$D12791,Rooms[الشقة],0),1)&lt;=الحجز!$C12791,((INDEX(Rooms[القيمة],MATCH(الحجز!$D12791,Rooms[الشقة],0),1)*الحجز!$E12791)+G12791)-F12791,الحجز!$H12791),"")</f>
        <v/>
      </c>
      <c r="I12791" s="10" t="str">
        <f>IFERROR(VLOOKUP(D12791,Rooms[[الشقة]:[وصف]],4,FALSE),"")</f>
        <v/>
      </c>
      <c r="K12791" s="16" t="str">
        <f t="shared" si="399"/>
        <v/>
      </c>
    </row>
    <row r="12792" spans="2:11" x14ac:dyDescent="0.2">
      <c r="B12792" s="10" t="str">
        <f t="shared" si="398"/>
        <v/>
      </c>
      <c r="C12792" s="30"/>
      <c r="H12792" s="10" t="str">
        <f>IFERROR(IF(INDEX(Rooms[اعتماد القيمة],MATCH(الحجز!$D12792,Rooms[الشقة],0),1)&lt;=الحجز!$C12792,((INDEX(Rooms[القيمة],MATCH(الحجز!$D12792,Rooms[الشقة],0),1)*الحجز!$E12792)+G12792)-F12792,الحجز!$H12792),"")</f>
        <v/>
      </c>
      <c r="I12792" s="10" t="str">
        <f>IFERROR(VLOOKUP(D12792,Rooms[[الشقة]:[وصف]],4,FALSE),"")</f>
        <v/>
      </c>
      <c r="K12792" s="16" t="str">
        <f t="shared" si="399"/>
        <v/>
      </c>
    </row>
    <row r="12793" spans="2:11" x14ac:dyDescent="0.2">
      <c r="B12793" s="10" t="str">
        <f t="shared" si="398"/>
        <v/>
      </c>
      <c r="C12793" s="30"/>
      <c r="H12793" s="10" t="str">
        <f>IFERROR(IF(INDEX(Rooms[اعتماد القيمة],MATCH(الحجز!$D12793,Rooms[الشقة],0),1)&lt;=الحجز!$C12793,((INDEX(Rooms[القيمة],MATCH(الحجز!$D12793,Rooms[الشقة],0),1)*الحجز!$E12793)+G12793)-F12793,الحجز!$H12793),"")</f>
        <v/>
      </c>
      <c r="I12793" s="10" t="str">
        <f>IFERROR(VLOOKUP(D12793,Rooms[[الشقة]:[وصف]],4,FALSE),"")</f>
        <v/>
      </c>
      <c r="K12793" s="16" t="str">
        <f t="shared" si="399"/>
        <v/>
      </c>
    </row>
    <row r="12794" spans="2:11" x14ac:dyDescent="0.2">
      <c r="B12794" s="10" t="str">
        <f t="shared" si="398"/>
        <v/>
      </c>
      <c r="C12794" s="30"/>
      <c r="H12794" s="10" t="str">
        <f>IFERROR(IF(INDEX(Rooms[اعتماد القيمة],MATCH(الحجز!$D12794,Rooms[الشقة],0),1)&lt;=الحجز!$C12794,((INDEX(Rooms[القيمة],MATCH(الحجز!$D12794,Rooms[الشقة],0),1)*الحجز!$E12794)+G12794)-F12794,الحجز!$H12794),"")</f>
        <v/>
      </c>
      <c r="I12794" s="10" t="str">
        <f>IFERROR(VLOOKUP(D12794,Rooms[[الشقة]:[وصف]],4,FALSE),"")</f>
        <v/>
      </c>
      <c r="K12794" s="16" t="str">
        <f t="shared" si="399"/>
        <v/>
      </c>
    </row>
    <row r="12795" spans="2:11" x14ac:dyDescent="0.2">
      <c r="B12795" s="10" t="str">
        <f t="shared" si="398"/>
        <v/>
      </c>
      <c r="C12795" s="30"/>
      <c r="H12795" s="10" t="str">
        <f>IFERROR(IF(INDEX(Rooms[اعتماد القيمة],MATCH(الحجز!$D12795,Rooms[الشقة],0),1)&lt;=الحجز!$C12795,((INDEX(Rooms[القيمة],MATCH(الحجز!$D12795,Rooms[الشقة],0),1)*الحجز!$E12795)+G12795)-F12795,الحجز!$H12795),"")</f>
        <v/>
      </c>
      <c r="I12795" s="10" t="str">
        <f>IFERROR(VLOOKUP(D12795,Rooms[[الشقة]:[وصف]],4,FALSE),"")</f>
        <v/>
      </c>
      <c r="K12795" s="16" t="str">
        <f t="shared" si="399"/>
        <v/>
      </c>
    </row>
    <row r="12796" spans="2:11" x14ac:dyDescent="0.2">
      <c r="B12796" s="10" t="str">
        <f t="shared" si="398"/>
        <v/>
      </c>
      <c r="C12796" s="30"/>
      <c r="H12796" s="10" t="str">
        <f>IFERROR(IF(INDEX(Rooms[اعتماد القيمة],MATCH(الحجز!$D12796,Rooms[الشقة],0),1)&lt;=الحجز!$C12796,((INDEX(Rooms[القيمة],MATCH(الحجز!$D12796,Rooms[الشقة],0),1)*الحجز!$E12796)+G12796)-F12796,الحجز!$H12796),"")</f>
        <v/>
      </c>
      <c r="I12796" s="10" t="str">
        <f>IFERROR(VLOOKUP(D12796,Rooms[[الشقة]:[وصف]],4,FALSE),"")</f>
        <v/>
      </c>
      <c r="K12796" s="16" t="str">
        <f t="shared" si="399"/>
        <v/>
      </c>
    </row>
    <row r="12797" spans="2:11" x14ac:dyDescent="0.2">
      <c r="B12797" s="10" t="str">
        <f t="shared" si="398"/>
        <v/>
      </c>
      <c r="C12797" s="30"/>
      <c r="H12797" s="10" t="str">
        <f>IFERROR(IF(INDEX(Rooms[اعتماد القيمة],MATCH(الحجز!$D12797,Rooms[الشقة],0),1)&lt;=الحجز!$C12797,((INDEX(Rooms[القيمة],MATCH(الحجز!$D12797,Rooms[الشقة],0),1)*الحجز!$E12797)+G12797)-F12797,الحجز!$H12797),"")</f>
        <v/>
      </c>
      <c r="I12797" s="10" t="str">
        <f>IFERROR(VLOOKUP(D12797,Rooms[[الشقة]:[وصف]],4,FALSE),"")</f>
        <v/>
      </c>
      <c r="K12797" s="16" t="str">
        <f t="shared" si="399"/>
        <v/>
      </c>
    </row>
    <row r="12798" spans="2:11" x14ac:dyDescent="0.2">
      <c r="B12798" s="10" t="str">
        <f t="shared" si="398"/>
        <v/>
      </c>
      <c r="C12798" s="30"/>
      <c r="H12798" s="10" t="str">
        <f>IFERROR(IF(INDEX(Rooms[اعتماد القيمة],MATCH(الحجز!$D12798,Rooms[الشقة],0),1)&lt;=الحجز!$C12798,((INDEX(Rooms[القيمة],MATCH(الحجز!$D12798,Rooms[الشقة],0),1)*الحجز!$E12798)+G12798)-F12798,الحجز!$H12798),"")</f>
        <v/>
      </c>
      <c r="I12798" s="10" t="str">
        <f>IFERROR(VLOOKUP(D12798,Rooms[[الشقة]:[وصف]],4,FALSE),"")</f>
        <v/>
      </c>
      <c r="K12798" s="16" t="str">
        <f t="shared" si="399"/>
        <v/>
      </c>
    </row>
    <row r="12799" spans="2:11" x14ac:dyDescent="0.2">
      <c r="B12799" s="10" t="str">
        <f t="shared" si="398"/>
        <v/>
      </c>
      <c r="C12799" s="30"/>
      <c r="H12799" s="10" t="str">
        <f>IFERROR(IF(INDEX(Rooms[اعتماد القيمة],MATCH(الحجز!$D12799,Rooms[الشقة],0),1)&lt;=الحجز!$C12799,((INDEX(Rooms[القيمة],MATCH(الحجز!$D12799,Rooms[الشقة],0),1)*الحجز!$E12799)+G12799)-F12799,الحجز!$H12799),"")</f>
        <v/>
      </c>
      <c r="I12799" s="10" t="str">
        <f>IFERROR(VLOOKUP(D12799,Rooms[[الشقة]:[وصف]],4,FALSE),"")</f>
        <v/>
      </c>
      <c r="K12799" s="16" t="str">
        <f t="shared" si="399"/>
        <v/>
      </c>
    </row>
    <row r="12800" spans="2:11" x14ac:dyDescent="0.2">
      <c r="B12800" s="10" t="str">
        <f t="shared" si="398"/>
        <v/>
      </c>
      <c r="C12800" s="30"/>
      <c r="H12800" s="10" t="str">
        <f>IFERROR(IF(INDEX(Rooms[اعتماد القيمة],MATCH(الحجز!$D12800,Rooms[الشقة],0),1)&lt;=الحجز!$C12800,((INDEX(Rooms[القيمة],MATCH(الحجز!$D12800,Rooms[الشقة],0),1)*الحجز!$E12800)+G12800)-F12800,الحجز!$H12800),"")</f>
        <v/>
      </c>
      <c r="I12800" s="10" t="str">
        <f>IFERROR(VLOOKUP(D12800,Rooms[[الشقة]:[وصف]],4,FALSE),"")</f>
        <v/>
      </c>
      <c r="K12800" s="16" t="str">
        <f t="shared" si="399"/>
        <v/>
      </c>
    </row>
    <row r="12801" spans="2:11" x14ac:dyDescent="0.2">
      <c r="B12801" s="10" t="str">
        <f t="shared" si="398"/>
        <v/>
      </c>
      <c r="C12801" s="30"/>
      <c r="H12801" s="10" t="str">
        <f>IFERROR(IF(INDEX(Rooms[اعتماد القيمة],MATCH(الحجز!$D12801,Rooms[الشقة],0),1)&lt;=الحجز!$C12801,((INDEX(Rooms[القيمة],MATCH(الحجز!$D12801,Rooms[الشقة],0),1)*الحجز!$E12801)+G12801)-F12801,الحجز!$H12801),"")</f>
        <v/>
      </c>
      <c r="I12801" s="10" t="str">
        <f>IFERROR(VLOOKUP(D12801,Rooms[[الشقة]:[وصف]],4,FALSE),"")</f>
        <v/>
      </c>
      <c r="K12801" s="16" t="str">
        <f t="shared" si="399"/>
        <v/>
      </c>
    </row>
    <row r="12802" spans="2:11" x14ac:dyDescent="0.2">
      <c r="B12802" s="10" t="str">
        <f t="shared" si="398"/>
        <v/>
      </c>
      <c r="C12802" s="30"/>
      <c r="H12802" s="10" t="str">
        <f>IFERROR(IF(INDEX(Rooms[اعتماد القيمة],MATCH(الحجز!$D12802,Rooms[الشقة],0),1)&lt;=الحجز!$C12802,((INDEX(Rooms[القيمة],MATCH(الحجز!$D12802,Rooms[الشقة],0),1)*الحجز!$E12802)+G12802)-F12802,الحجز!$H12802),"")</f>
        <v/>
      </c>
      <c r="I12802" s="10" t="str">
        <f>IFERROR(VLOOKUP(D12802,Rooms[[الشقة]:[وصف]],4,FALSE),"")</f>
        <v/>
      </c>
      <c r="K12802" s="16" t="str">
        <f t="shared" si="399"/>
        <v/>
      </c>
    </row>
    <row r="12803" spans="2:11" x14ac:dyDescent="0.2">
      <c r="B12803" s="10" t="str">
        <f t="shared" si="398"/>
        <v/>
      </c>
      <c r="C12803" s="30"/>
      <c r="H12803" s="10" t="str">
        <f>IFERROR(IF(INDEX(Rooms[اعتماد القيمة],MATCH(الحجز!$D12803,Rooms[الشقة],0),1)&lt;=الحجز!$C12803,((INDEX(Rooms[القيمة],MATCH(الحجز!$D12803,Rooms[الشقة],0),1)*الحجز!$E12803)+G12803)-F12803,الحجز!$H12803),"")</f>
        <v/>
      </c>
      <c r="I12803" s="10" t="str">
        <f>IFERROR(VLOOKUP(D12803,Rooms[[الشقة]:[وصف]],4,FALSE),"")</f>
        <v/>
      </c>
      <c r="K12803" s="16" t="str">
        <f t="shared" si="399"/>
        <v/>
      </c>
    </row>
    <row r="12804" spans="2:11" x14ac:dyDescent="0.2">
      <c r="B12804" s="10" t="str">
        <f t="shared" si="398"/>
        <v/>
      </c>
      <c r="C12804" s="30"/>
      <c r="H12804" s="10" t="str">
        <f>IFERROR(IF(INDEX(Rooms[اعتماد القيمة],MATCH(الحجز!$D12804,Rooms[الشقة],0),1)&lt;=الحجز!$C12804,((INDEX(Rooms[القيمة],MATCH(الحجز!$D12804,Rooms[الشقة],0),1)*الحجز!$E12804)+G12804)-F12804,الحجز!$H12804),"")</f>
        <v/>
      </c>
      <c r="I12804" s="10" t="str">
        <f>IFERROR(VLOOKUP(D12804,Rooms[[الشقة]:[وصف]],4,FALSE),"")</f>
        <v/>
      </c>
      <c r="K12804" s="16" t="str">
        <f t="shared" si="399"/>
        <v/>
      </c>
    </row>
    <row r="12805" spans="2:11" x14ac:dyDescent="0.2">
      <c r="B12805" s="10" t="str">
        <f t="shared" ref="B12805:B12868" si="400">IF(C12805&lt;&gt;"",ROW(A12802),"")</f>
        <v/>
      </c>
      <c r="C12805" s="30"/>
      <c r="H12805" s="10" t="str">
        <f>IFERROR(IF(INDEX(Rooms[اعتماد القيمة],MATCH(الحجز!$D12805,Rooms[الشقة],0),1)&lt;=الحجز!$C12805,((INDEX(Rooms[القيمة],MATCH(الحجز!$D12805,Rooms[الشقة],0),1)*الحجز!$E12805)+G12805)-F12805,الحجز!$H12805),"")</f>
        <v/>
      </c>
      <c r="I12805" s="10" t="str">
        <f>IFERROR(VLOOKUP(D12805,Rooms[[الشقة]:[وصف]],4,FALSE),"")</f>
        <v/>
      </c>
      <c r="K12805" s="16" t="str">
        <f t="shared" ref="K12805:K12868" si="401">IF(AND(E12805="",C12805=""),"",C12805+(IF(E12805&lt;1,E12805,(E12805-1))))</f>
        <v/>
      </c>
    </row>
    <row r="12806" spans="2:11" x14ac:dyDescent="0.2">
      <c r="B12806" s="10" t="str">
        <f t="shared" si="400"/>
        <v/>
      </c>
      <c r="C12806" s="30"/>
      <c r="H12806" s="10" t="str">
        <f>IFERROR(IF(INDEX(Rooms[اعتماد القيمة],MATCH(الحجز!$D12806,Rooms[الشقة],0),1)&lt;=الحجز!$C12806,((INDEX(Rooms[القيمة],MATCH(الحجز!$D12806,Rooms[الشقة],0),1)*الحجز!$E12806)+G12806)-F12806,الحجز!$H12806),"")</f>
        <v/>
      </c>
      <c r="I12806" s="10" t="str">
        <f>IFERROR(VLOOKUP(D12806,Rooms[[الشقة]:[وصف]],4,FALSE),"")</f>
        <v/>
      </c>
      <c r="K12806" s="16" t="str">
        <f t="shared" si="401"/>
        <v/>
      </c>
    </row>
    <row r="12807" spans="2:11" x14ac:dyDescent="0.2">
      <c r="B12807" s="10" t="str">
        <f t="shared" si="400"/>
        <v/>
      </c>
      <c r="C12807" s="30"/>
      <c r="H12807" s="10" t="str">
        <f>IFERROR(IF(INDEX(Rooms[اعتماد القيمة],MATCH(الحجز!$D12807,Rooms[الشقة],0),1)&lt;=الحجز!$C12807,((INDEX(Rooms[القيمة],MATCH(الحجز!$D12807,Rooms[الشقة],0),1)*الحجز!$E12807)+G12807)-F12807,الحجز!$H12807),"")</f>
        <v/>
      </c>
      <c r="I12807" s="10" t="str">
        <f>IFERROR(VLOOKUP(D12807,Rooms[[الشقة]:[وصف]],4,FALSE),"")</f>
        <v/>
      </c>
      <c r="K12807" s="16" t="str">
        <f t="shared" si="401"/>
        <v/>
      </c>
    </row>
    <row r="12808" spans="2:11" x14ac:dyDescent="0.2">
      <c r="B12808" s="10" t="str">
        <f t="shared" si="400"/>
        <v/>
      </c>
      <c r="C12808" s="30"/>
      <c r="H12808" s="10" t="str">
        <f>IFERROR(IF(INDEX(Rooms[اعتماد القيمة],MATCH(الحجز!$D12808,Rooms[الشقة],0),1)&lt;=الحجز!$C12808,((INDEX(Rooms[القيمة],MATCH(الحجز!$D12808,Rooms[الشقة],0),1)*الحجز!$E12808)+G12808)-F12808,الحجز!$H12808),"")</f>
        <v/>
      </c>
      <c r="I12808" s="10" t="str">
        <f>IFERROR(VLOOKUP(D12808,Rooms[[الشقة]:[وصف]],4,FALSE),"")</f>
        <v/>
      </c>
      <c r="K12808" s="16" t="str">
        <f t="shared" si="401"/>
        <v/>
      </c>
    </row>
    <row r="12809" spans="2:11" x14ac:dyDescent="0.2">
      <c r="B12809" s="10" t="str">
        <f t="shared" si="400"/>
        <v/>
      </c>
      <c r="C12809" s="30"/>
      <c r="H12809" s="10" t="str">
        <f>IFERROR(IF(INDEX(Rooms[اعتماد القيمة],MATCH(الحجز!$D12809,Rooms[الشقة],0),1)&lt;=الحجز!$C12809,((INDEX(Rooms[القيمة],MATCH(الحجز!$D12809,Rooms[الشقة],0),1)*الحجز!$E12809)+G12809)-F12809,الحجز!$H12809),"")</f>
        <v/>
      </c>
      <c r="I12809" s="10" t="str">
        <f>IFERROR(VLOOKUP(D12809,Rooms[[الشقة]:[وصف]],4,FALSE),"")</f>
        <v/>
      </c>
      <c r="K12809" s="16" t="str">
        <f t="shared" si="401"/>
        <v/>
      </c>
    </row>
    <row r="12810" spans="2:11" x14ac:dyDescent="0.2">
      <c r="B12810" s="10" t="str">
        <f t="shared" si="400"/>
        <v/>
      </c>
      <c r="C12810" s="30"/>
      <c r="H12810" s="10" t="str">
        <f>IFERROR(IF(INDEX(Rooms[اعتماد القيمة],MATCH(الحجز!$D12810,Rooms[الشقة],0),1)&lt;=الحجز!$C12810,((INDEX(Rooms[القيمة],MATCH(الحجز!$D12810,Rooms[الشقة],0),1)*الحجز!$E12810)+G12810)-F12810,الحجز!$H12810),"")</f>
        <v/>
      </c>
      <c r="I12810" s="10" t="str">
        <f>IFERROR(VLOOKUP(D12810,Rooms[[الشقة]:[وصف]],4,FALSE),"")</f>
        <v/>
      </c>
      <c r="K12810" s="16" t="str">
        <f t="shared" si="401"/>
        <v/>
      </c>
    </row>
    <row r="12811" spans="2:11" x14ac:dyDescent="0.2">
      <c r="B12811" s="10" t="str">
        <f t="shared" si="400"/>
        <v/>
      </c>
      <c r="C12811" s="30"/>
      <c r="H12811" s="10" t="str">
        <f>IFERROR(IF(INDEX(Rooms[اعتماد القيمة],MATCH(الحجز!$D12811,Rooms[الشقة],0),1)&lt;=الحجز!$C12811,((INDEX(Rooms[القيمة],MATCH(الحجز!$D12811,Rooms[الشقة],0),1)*الحجز!$E12811)+G12811)-F12811,الحجز!$H12811),"")</f>
        <v/>
      </c>
      <c r="I12811" s="10" t="str">
        <f>IFERROR(VLOOKUP(D12811,Rooms[[الشقة]:[وصف]],4,FALSE),"")</f>
        <v/>
      </c>
      <c r="K12811" s="16" t="str">
        <f t="shared" si="401"/>
        <v/>
      </c>
    </row>
    <row r="12812" spans="2:11" x14ac:dyDescent="0.2">
      <c r="B12812" s="10" t="str">
        <f t="shared" si="400"/>
        <v/>
      </c>
      <c r="C12812" s="30"/>
      <c r="H12812" s="10" t="str">
        <f>IFERROR(IF(INDEX(Rooms[اعتماد القيمة],MATCH(الحجز!$D12812,Rooms[الشقة],0),1)&lt;=الحجز!$C12812,((INDEX(Rooms[القيمة],MATCH(الحجز!$D12812,Rooms[الشقة],0),1)*الحجز!$E12812)+G12812)-F12812,الحجز!$H12812),"")</f>
        <v/>
      </c>
      <c r="I12812" s="10" t="str">
        <f>IFERROR(VLOOKUP(D12812,Rooms[[الشقة]:[وصف]],4,FALSE),"")</f>
        <v/>
      </c>
      <c r="K12812" s="16" t="str">
        <f t="shared" si="401"/>
        <v/>
      </c>
    </row>
    <row r="12813" spans="2:11" x14ac:dyDescent="0.2">
      <c r="B12813" s="10" t="str">
        <f t="shared" si="400"/>
        <v/>
      </c>
      <c r="C12813" s="30"/>
      <c r="H12813" s="10" t="str">
        <f>IFERROR(IF(INDEX(Rooms[اعتماد القيمة],MATCH(الحجز!$D12813,Rooms[الشقة],0),1)&lt;=الحجز!$C12813,((INDEX(Rooms[القيمة],MATCH(الحجز!$D12813,Rooms[الشقة],0),1)*الحجز!$E12813)+G12813)-F12813,الحجز!$H12813),"")</f>
        <v/>
      </c>
      <c r="I12813" s="10" t="str">
        <f>IFERROR(VLOOKUP(D12813,Rooms[[الشقة]:[وصف]],4,FALSE),"")</f>
        <v/>
      </c>
      <c r="K12813" s="16" t="str">
        <f t="shared" si="401"/>
        <v/>
      </c>
    </row>
    <row r="12814" spans="2:11" x14ac:dyDescent="0.2">
      <c r="B12814" s="10" t="str">
        <f t="shared" si="400"/>
        <v/>
      </c>
      <c r="C12814" s="30"/>
      <c r="H12814" s="10" t="str">
        <f>IFERROR(IF(INDEX(Rooms[اعتماد القيمة],MATCH(الحجز!$D12814,Rooms[الشقة],0),1)&lt;=الحجز!$C12814,((INDEX(Rooms[القيمة],MATCH(الحجز!$D12814,Rooms[الشقة],0),1)*الحجز!$E12814)+G12814)-F12814,الحجز!$H12814),"")</f>
        <v/>
      </c>
      <c r="I12814" s="10" t="str">
        <f>IFERROR(VLOOKUP(D12814,Rooms[[الشقة]:[وصف]],4,FALSE),"")</f>
        <v/>
      </c>
      <c r="K12814" s="16" t="str">
        <f t="shared" si="401"/>
        <v/>
      </c>
    </row>
    <row r="12815" spans="2:11" x14ac:dyDescent="0.2">
      <c r="B12815" s="10" t="str">
        <f t="shared" si="400"/>
        <v/>
      </c>
      <c r="C12815" s="30"/>
      <c r="H12815" s="10" t="str">
        <f>IFERROR(IF(INDEX(Rooms[اعتماد القيمة],MATCH(الحجز!$D12815,Rooms[الشقة],0),1)&lt;=الحجز!$C12815,((INDEX(Rooms[القيمة],MATCH(الحجز!$D12815,Rooms[الشقة],0),1)*الحجز!$E12815)+G12815)-F12815,الحجز!$H12815),"")</f>
        <v/>
      </c>
      <c r="I12815" s="10" t="str">
        <f>IFERROR(VLOOKUP(D12815,Rooms[[الشقة]:[وصف]],4,FALSE),"")</f>
        <v/>
      </c>
      <c r="K12815" s="16" t="str">
        <f t="shared" si="401"/>
        <v/>
      </c>
    </row>
    <row r="12816" spans="2:11" x14ac:dyDescent="0.2">
      <c r="B12816" s="10" t="str">
        <f t="shared" si="400"/>
        <v/>
      </c>
      <c r="C12816" s="30"/>
      <c r="H12816" s="10" t="str">
        <f>IFERROR(IF(INDEX(Rooms[اعتماد القيمة],MATCH(الحجز!$D12816,Rooms[الشقة],0),1)&lt;=الحجز!$C12816,((INDEX(Rooms[القيمة],MATCH(الحجز!$D12816,Rooms[الشقة],0),1)*الحجز!$E12816)+G12816)-F12816,الحجز!$H12816),"")</f>
        <v/>
      </c>
      <c r="I12816" s="10" t="str">
        <f>IFERROR(VLOOKUP(D12816,Rooms[[الشقة]:[وصف]],4,FALSE),"")</f>
        <v/>
      </c>
      <c r="K12816" s="16" t="str">
        <f t="shared" si="401"/>
        <v/>
      </c>
    </row>
    <row r="12817" spans="2:11" x14ac:dyDescent="0.2">
      <c r="B12817" s="10" t="str">
        <f t="shared" si="400"/>
        <v/>
      </c>
      <c r="C12817" s="30"/>
      <c r="H12817" s="10" t="str">
        <f>IFERROR(IF(INDEX(Rooms[اعتماد القيمة],MATCH(الحجز!$D12817,Rooms[الشقة],0),1)&lt;=الحجز!$C12817,((INDEX(Rooms[القيمة],MATCH(الحجز!$D12817,Rooms[الشقة],0),1)*الحجز!$E12817)+G12817)-F12817,الحجز!$H12817),"")</f>
        <v/>
      </c>
      <c r="I12817" s="10" t="str">
        <f>IFERROR(VLOOKUP(D12817,Rooms[[الشقة]:[وصف]],4,FALSE),"")</f>
        <v/>
      </c>
      <c r="K12817" s="16" t="str">
        <f t="shared" si="401"/>
        <v/>
      </c>
    </row>
    <row r="12818" spans="2:11" x14ac:dyDescent="0.2">
      <c r="B12818" s="10" t="str">
        <f t="shared" si="400"/>
        <v/>
      </c>
      <c r="C12818" s="30"/>
      <c r="H12818" s="10" t="str">
        <f>IFERROR(IF(INDEX(Rooms[اعتماد القيمة],MATCH(الحجز!$D12818,Rooms[الشقة],0),1)&lt;=الحجز!$C12818,((INDEX(Rooms[القيمة],MATCH(الحجز!$D12818,Rooms[الشقة],0),1)*الحجز!$E12818)+G12818)-F12818,الحجز!$H12818),"")</f>
        <v/>
      </c>
      <c r="I12818" s="10" t="str">
        <f>IFERROR(VLOOKUP(D12818,Rooms[[الشقة]:[وصف]],4,FALSE),"")</f>
        <v/>
      </c>
      <c r="K12818" s="16" t="str">
        <f t="shared" si="401"/>
        <v/>
      </c>
    </row>
    <row r="12819" spans="2:11" x14ac:dyDescent="0.2">
      <c r="B12819" s="10" t="str">
        <f t="shared" si="400"/>
        <v/>
      </c>
      <c r="C12819" s="30"/>
      <c r="H12819" s="10" t="str">
        <f>IFERROR(IF(INDEX(Rooms[اعتماد القيمة],MATCH(الحجز!$D12819,Rooms[الشقة],0),1)&lt;=الحجز!$C12819,((INDEX(Rooms[القيمة],MATCH(الحجز!$D12819,Rooms[الشقة],0),1)*الحجز!$E12819)+G12819)-F12819,الحجز!$H12819),"")</f>
        <v/>
      </c>
      <c r="I12819" s="10" t="str">
        <f>IFERROR(VLOOKUP(D12819,Rooms[[الشقة]:[وصف]],4,FALSE),"")</f>
        <v/>
      </c>
      <c r="K12819" s="16" t="str">
        <f t="shared" si="401"/>
        <v/>
      </c>
    </row>
    <row r="12820" spans="2:11" x14ac:dyDescent="0.2">
      <c r="B12820" s="10" t="str">
        <f t="shared" si="400"/>
        <v/>
      </c>
      <c r="C12820" s="30"/>
      <c r="H12820" s="10" t="str">
        <f>IFERROR(IF(INDEX(Rooms[اعتماد القيمة],MATCH(الحجز!$D12820,Rooms[الشقة],0),1)&lt;=الحجز!$C12820,((INDEX(Rooms[القيمة],MATCH(الحجز!$D12820,Rooms[الشقة],0),1)*الحجز!$E12820)+G12820)-F12820,الحجز!$H12820),"")</f>
        <v/>
      </c>
      <c r="I12820" s="10" t="str">
        <f>IFERROR(VLOOKUP(D12820,Rooms[[الشقة]:[وصف]],4,FALSE),"")</f>
        <v/>
      </c>
      <c r="K12820" s="16" t="str">
        <f t="shared" si="401"/>
        <v/>
      </c>
    </row>
    <row r="12821" spans="2:11" x14ac:dyDescent="0.2">
      <c r="B12821" s="10" t="str">
        <f t="shared" si="400"/>
        <v/>
      </c>
      <c r="C12821" s="30"/>
      <c r="H12821" s="10" t="str">
        <f>IFERROR(IF(INDEX(Rooms[اعتماد القيمة],MATCH(الحجز!$D12821,Rooms[الشقة],0),1)&lt;=الحجز!$C12821,((INDEX(Rooms[القيمة],MATCH(الحجز!$D12821,Rooms[الشقة],0),1)*الحجز!$E12821)+G12821)-F12821,الحجز!$H12821),"")</f>
        <v/>
      </c>
      <c r="I12821" s="10" t="str">
        <f>IFERROR(VLOOKUP(D12821,Rooms[[الشقة]:[وصف]],4,FALSE),"")</f>
        <v/>
      </c>
      <c r="K12821" s="16" t="str">
        <f t="shared" si="401"/>
        <v/>
      </c>
    </row>
    <row r="12822" spans="2:11" x14ac:dyDescent="0.2">
      <c r="B12822" s="10" t="str">
        <f t="shared" si="400"/>
        <v/>
      </c>
      <c r="C12822" s="30"/>
      <c r="H12822" s="10" t="str">
        <f>IFERROR(IF(INDEX(Rooms[اعتماد القيمة],MATCH(الحجز!$D12822,Rooms[الشقة],0),1)&lt;=الحجز!$C12822,((INDEX(Rooms[القيمة],MATCH(الحجز!$D12822,Rooms[الشقة],0),1)*الحجز!$E12822)+G12822)-F12822,الحجز!$H12822),"")</f>
        <v/>
      </c>
      <c r="I12822" s="10" t="str">
        <f>IFERROR(VLOOKUP(D12822,Rooms[[الشقة]:[وصف]],4,FALSE),"")</f>
        <v/>
      </c>
      <c r="K12822" s="16" t="str">
        <f t="shared" si="401"/>
        <v/>
      </c>
    </row>
    <row r="12823" spans="2:11" x14ac:dyDescent="0.2">
      <c r="B12823" s="10" t="str">
        <f t="shared" si="400"/>
        <v/>
      </c>
      <c r="C12823" s="30"/>
      <c r="H12823" s="10" t="str">
        <f>IFERROR(IF(INDEX(Rooms[اعتماد القيمة],MATCH(الحجز!$D12823,Rooms[الشقة],0),1)&lt;=الحجز!$C12823,((INDEX(Rooms[القيمة],MATCH(الحجز!$D12823,Rooms[الشقة],0),1)*الحجز!$E12823)+G12823)-F12823,الحجز!$H12823),"")</f>
        <v/>
      </c>
      <c r="I12823" s="10" t="str">
        <f>IFERROR(VLOOKUP(D12823,Rooms[[الشقة]:[وصف]],4,FALSE),"")</f>
        <v/>
      </c>
      <c r="K12823" s="16" t="str">
        <f t="shared" si="401"/>
        <v/>
      </c>
    </row>
    <row r="12824" spans="2:11" x14ac:dyDescent="0.2">
      <c r="B12824" s="10" t="str">
        <f t="shared" si="400"/>
        <v/>
      </c>
      <c r="C12824" s="30"/>
      <c r="H12824" s="10" t="str">
        <f>IFERROR(IF(INDEX(Rooms[اعتماد القيمة],MATCH(الحجز!$D12824,Rooms[الشقة],0),1)&lt;=الحجز!$C12824,((INDEX(Rooms[القيمة],MATCH(الحجز!$D12824,Rooms[الشقة],0),1)*الحجز!$E12824)+G12824)-F12824,الحجز!$H12824),"")</f>
        <v/>
      </c>
      <c r="I12824" s="10" t="str">
        <f>IFERROR(VLOOKUP(D12824,Rooms[[الشقة]:[وصف]],4,FALSE),"")</f>
        <v/>
      </c>
      <c r="K12824" s="16" t="str">
        <f t="shared" si="401"/>
        <v/>
      </c>
    </row>
    <row r="12825" spans="2:11" x14ac:dyDescent="0.2">
      <c r="B12825" s="10" t="str">
        <f t="shared" si="400"/>
        <v/>
      </c>
      <c r="C12825" s="30"/>
      <c r="H12825" s="10" t="str">
        <f>IFERROR(IF(INDEX(Rooms[اعتماد القيمة],MATCH(الحجز!$D12825,Rooms[الشقة],0),1)&lt;=الحجز!$C12825,((INDEX(Rooms[القيمة],MATCH(الحجز!$D12825,Rooms[الشقة],0),1)*الحجز!$E12825)+G12825)-F12825,الحجز!$H12825),"")</f>
        <v/>
      </c>
      <c r="I12825" s="10" t="str">
        <f>IFERROR(VLOOKUP(D12825,Rooms[[الشقة]:[وصف]],4,FALSE),"")</f>
        <v/>
      </c>
      <c r="K12825" s="16" t="str">
        <f t="shared" si="401"/>
        <v/>
      </c>
    </row>
    <row r="12826" spans="2:11" x14ac:dyDescent="0.2">
      <c r="B12826" s="10" t="str">
        <f t="shared" si="400"/>
        <v/>
      </c>
      <c r="C12826" s="30"/>
      <c r="H12826" s="10" t="str">
        <f>IFERROR(IF(INDEX(Rooms[اعتماد القيمة],MATCH(الحجز!$D12826,Rooms[الشقة],0),1)&lt;=الحجز!$C12826,((INDEX(Rooms[القيمة],MATCH(الحجز!$D12826,Rooms[الشقة],0),1)*الحجز!$E12826)+G12826)-F12826,الحجز!$H12826),"")</f>
        <v/>
      </c>
      <c r="I12826" s="10" t="str">
        <f>IFERROR(VLOOKUP(D12826,Rooms[[الشقة]:[وصف]],4,FALSE),"")</f>
        <v/>
      </c>
      <c r="K12826" s="16" t="str">
        <f t="shared" si="401"/>
        <v/>
      </c>
    </row>
    <row r="12827" spans="2:11" x14ac:dyDescent="0.2">
      <c r="B12827" s="10" t="str">
        <f t="shared" si="400"/>
        <v/>
      </c>
      <c r="C12827" s="30"/>
      <c r="H12827" s="10" t="str">
        <f>IFERROR(IF(INDEX(Rooms[اعتماد القيمة],MATCH(الحجز!$D12827,Rooms[الشقة],0),1)&lt;=الحجز!$C12827,((INDEX(Rooms[القيمة],MATCH(الحجز!$D12827,Rooms[الشقة],0),1)*الحجز!$E12827)+G12827)-F12827,الحجز!$H12827),"")</f>
        <v/>
      </c>
      <c r="I12827" s="10" t="str">
        <f>IFERROR(VLOOKUP(D12827,Rooms[[الشقة]:[وصف]],4,FALSE),"")</f>
        <v/>
      </c>
      <c r="K12827" s="16" t="str">
        <f t="shared" si="401"/>
        <v/>
      </c>
    </row>
    <row r="12828" spans="2:11" x14ac:dyDescent="0.2">
      <c r="B12828" s="10" t="str">
        <f t="shared" si="400"/>
        <v/>
      </c>
      <c r="C12828" s="30"/>
      <c r="H12828" s="10" t="str">
        <f>IFERROR(IF(INDEX(Rooms[اعتماد القيمة],MATCH(الحجز!$D12828,Rooms[الشقة],0),1)&lt;=الحجز!$C12828,((INDEX(Rooms[القيمة],MATCH(الحجز!$D12828,Rooms[الشقة],0),1)*الحجز!$E12828)+G12828)-F12828,الحجز!$H12828),"")</f>
        <v/>
      </c>
      <c r="I12828" s="10" t="str">
        <f>IFERROR(VLOOKUP(D12828,Rooms[[الشقة]:[وصف]],4,FALSE),"")</f>
        <v/>
      </c>
      <c r="K12828" s="16" t="str">
        <f t="shared" si="401"/>
        <v/>
      </c>
    </row>
    <row r="12829" spans="2:11" x14ac:dyDescent="0.2">
      <c r="B12829" s="10" t="str">
        <f t="shared" si="400"/>
        <v/>
      </c>
      <c r="C12829" s="30"/>
      <c r="H12829" s="10" t="str">
        <f>IFERROR(IF(INDEX(Rooms[اعتماد القيمة],MATCH(الحجز!$D12829,Rooms[الشقة],0),1)&lt;=الحجز!$C12829,((INDEX(Rooms[القيمة],MATCH(الحجز!$D12829,Rooms[الشقة],0),1)*الحجز!$E12829)+G12829)-F12829,الحجز!$H12829),"")</f>
        <v/>
      </c>
      <c r="I12829" s="10" t="str">
        <f>IFERROR(VLOOKUP(D12829,Rooms[[الشقة]:[وصف]],4,FALSE),"")</f>
        <v/>
      </c>
      <c r="K12829" s="16" t="str">
        <f t="shared" si="401"/>
        <v/>
      </c>
    </row>
    <row r="12830" spans="2:11" x14ac:dyDescent="0.2">
      <c r="B12830" s="10" t="str">
        <f t="shared" si="400"/>
        <v/>
      </c>
      <c r="C12830" s="30"/>
      <c r="H12830" s="10" t="str">
        <f>IFERROR(IF(INDEX(Rooms[اعتماد القيمة],MATCH(الحجز!$D12830,Rooms[الشقة],0),1)&lt;=الحجز!$C12830,((INDEX(Rooms[القيمة],MATCH(الحجز!$D12830,Rooms[الشقة],0),1)*الحجز!$E12830)+G12830)-F12830,الحجز!$H12830),"")</f>
        <v/>
      </c>
      <c r="I12830" s="10" t="str">
        <f>IFERROR(VLOOKUP(D12830,Rooms[[الشقة]:[وصف]],4,FALSE),"")</f>
        <v/>
      </c>
      <c r="K12830" s="16" t="str">
        <f t="shared" si="401"/>
        <v/>
      </c>
    </row>
    <row r="12831" spans="2:11" x14ac:dyDescent="0.2">
      <c r="B12831" s="10" t="str">
        <f t="shared" si="400"/>
        <v/>
      </c>
      <c r="C12831" s="30"/>
      <c r="H12831" s="10" t="str">
        <f>IFERROR(IF(INDEX(Rooms[اعتماد القيمة],MATCH(الحجز!$D12831,Rooms[الشقة],0),1)&lt;=الحجز!$C12831,((INDEX(Rooms[القيمة],MATCH(الحجز!$D12831,Rooms[الشقة],0),1)*الحجز!$E12831)+G12831)-F12831,الحجز!$H12831),"")</f>
        <v/>
      </c>
      <c r="I12831" s="10" t="str">
        <f>IFERROR(VLOOKUP(D12831,Rooms[[الشقة]:[وصف]],4,FALSE),"")</f>
        <v/>
      </c>
      <c r="K12831" s="16" t="str">
        <f t="shared" si="401"/>
        <v/>
      </c>
    </row>
    <row r="12832" spans="2:11" x14ac:dyDescent="0.2">
      <c r="B12832" s="10" t="str">
        <f t="shared" si="400"/>
        <v/>
      </c>
      <c r="C12832" s="30"/>
      <c r="H12832" s="10" t="str">
        <f>IFERROR(IF(INDEX(Rooms[اعتماد القيمة],MATCH(الحجز!$D12832,Rooms[الشقة],0),1)&lt;=الحجز!$C12832,((INDEX(Rooms[القيمة],MATCH(الحجز!$D12832,Rooms[الشقة],0),1)*الحجز!$E12832)+G12832)-F12832,الحجز!$H12832),"")</f>
        <v/>
      </c>
      <c r="I12832" s="10" t="str">
        <f>IFERROR(VLOOKUP(D12832,Rooms[[الشقة]:[وصف]],4,FALSE),"")</f>
        <v/>
      </c>
      <c r="K12832" s="16" t="str">
        <f t="shared" si="401"/>
        <v/>
      </c>
    </row>
    <row r="12833" spans="2:11" x14ac:dyDescent="0.2">
      <c r="B12833" s="10" t="str">
        <f t="shared" si="400"/>
        <v/>
      </c>
      <c r="C12833" s="30"/>
      <c r="H12833" s="10" t="str">
        <f>IFERROR(IF(INDEX(Rooms[اعتماد القيمة],MATCH(الحجز!$D12833,Rooms[الشقة],0),1)&lt;=الحجز!$C12833,((INDEX(Rooms[القيمة],MATCH(الحجز!$D12833,Rooms[الشقة],0),1)*الحجز!$E12833)+G12833)-F12833,الحجز!$H12833),"")</f>
        <v/>
      </c>
      <c r="I12833" s="10" t="str">
        <f>IFERROR(VLOOKUP(D12833,Rooms[[الشقة]:[وصف]],4,FALSE),"")</f>
        <v/>
      </c>
      <c r="K12833" s="16" t="str">
        <f t="shared" si="401"/>
        <v/>
      </c>
    </row>
    <row r="12834" spans="2:11" x14ac:dyDescent="0.2">
      <c r="B12834" s="10" t="str">
        <f t="shared" si="400"/>
        <v/>
      </c>
      <c r="C12834" s="30"/>
      <c r="H12834" s="10" t="str">
        <f>IFERROR(IF(INDEX(Rooms[اعتماد القيمة],MATCH(الحجز!$D12834,Rooms[الشقة],0),1)&lt;=الحجز!$C12834,((INDEX(Rooms[القيمة],MATCH(الحجز!$D12834,Rooms[الشقة],0),1)*الحجز!$E12834)+G12834)-F12834,الحجز!$H12834),"")</f>
        <v/>
      </c>
      <c r="I12834" s="10" t="str">
        <f>IFERROR(VLOOKUP(D12834,Rooms[[الشقة]:[وصف]],4,FALSE),"")</f>
        <v/>
      </c>
      <c r="K12834" s="16" t="str">
        <f t="shared" si="401"/>
        <v/>
      </c>
    </row>
    <row r="12835" spans="2:11" x14ac:dyDescent="0.2">
      <c r="B12835" s="10" t="str">
        <f t="shared" si="400"/>
        <v/>
      </c>
      <c r="C12835" s="30"/>
      <c r="H12835" s="10" t="str">
        <f>IFERROR(IF(INDEX(Rooms[اعتماد القيمة],MATCH(الحجز!$D12835,Rooms[الشقة],0),1)&lt;=الحجز!$C12835,((INDEX(Rooms[القيمة],MATCH(الحجز!$D12835,Rooms[الشقة],0),1)*الحجز!$E12835)+G12835)-F12835,الحجز!$H12835),"")</f>
        <v/>
      </c>
      <c r="I12835" s="10" t="str">
        <f>IFERROR(VLOOKUP(D12835,Rooms[[الشقة]:[وصف]],4,FALSE),"")</f>
        <v/>
      </c>
      <c r="K12835" s="16" t="str">
        <f t="shared" si="401"/>
        <v/>
      </c>
    </row>
    <row r="12836" spans="2:11" x14ac:dyDescent="0.2">
      <c r="B12836" s="10" t="str">
        <f t="shared" si="400"/>
        <v/>
      </c>
      <c r="C12836" s="30"/>
      <c r="H12836" s="10" t="str">
        <f>IFERROR(IF(INDEX(Rooms[اعتماد القيمة],MATCH(الحجز!$D12836,Rooms[الشقة],0),1)&lt;=الحجز!$C12836,((INDEX(Rooms[القيمة],MATCH(الحجز!$D12836,Rooms[الشقة],0),1)*الحجز!$E12836)+G12836)-F12836,الحجز!$H12836),"")</f>
        <v/>
      </c>
      <c r="I12836" s="10" t="str">
        <f>IFERROR(VLOOKUP(D12836,Rooms[[الشقة]:[وصف]],4,FALSE),"")</f>
        <v/>
      </c>
      <c r="K12836" s="16" t="str">
        <f t="shared" si="401"/>
        <v/>
      </c>
    </row>
    <row r="12837" spans="2:11" x14ac:dyDescent="0.2">
      <c r="B12837" s="10" t="str">
        <f t="shared" si="400"/>
        <v/>
      </c>
      <c r="C12837" s="30"/>
      <c r="H12837" s="10" t="str">
        <f>IFERROR(IF(INDEX(Rooms[اعتماد القيمة],MATCH(الحجز!$D12837,Rooms[الشقة],0),1)&lt;=الحجز!$C12837,((INDEX(Rooms[القيمة],MATCH(الحجز!$D12837,Rooms[الشقة],0),1)*الحجز!$E12837)+G12837)-F12837,الحجز!$H12837),"")</f>
        <v/>
      </c>
      <c r="I12837" s="10" t="str">
        <f>IFERROR(VLOOKUP(D12837,Rooms[[الشقة]:[وصف]],4,FALSE),"")</f>
        <v/>
      </c>
      <c r="K12837" s="16" t="str">
        <f t="shared" si="401"/>
        <v/>
      </c>
    </row>
    <row r="12838" spans="2:11" x14ac:dyDescent="0.2">
      <c r="B12838" s="10" t="str">
        <f t="shared" si="400"/>
        <v/>
      </c>
      <c r="C12838" s="30"/>
      <c r="H12838" s="10" t="str">
        <f>IFERROR(IF(INDEX(Rooms[اعتماد القيمة],MATCH(الحجز!$D12838,Rooms[الشقة],0),1)&lt;=الحجز!$C12838,((INDEX(Rooms[القيمة],MATCH(الحجز!$D12838,Rooms[الشقة],0),1)*الحجز!$E12838)+G12838)-F12838,الحجز!$H12838),"")</f>
        <v/>
      </c>
      <c r="I12838" s="10" t="str">
        <f>IFERROR(VLOOKUP(D12838,Rooms[[الشقة]:[وصف]],4,FALSE),"")</f>
        <v/>
      </c>
      <c r="K12838" s="16" t="str">
        <f t="shared" si="401"/>
        <v/>
      </c>
    </row>
    <row r="12839" spans="2:11" x14ac:dyDescent="0.2">
      <c r="B12839" s="10" t="str">
        <f t="shared" si="400"/>
        <v/>
      </c>
      <c r="C12839" s="30"/>
      <c r="H12839" s="10" t="str">
        <f>IFERROR(IF(INDEX(Rooms[اعتماد القيمة],MATCH(الحجز!$D12839,Rooms[الشقة],0),1)&lt;=الحجز!$C12839,((INDEX(Rooms[القيمة],MATCH(الحجز!$D12839,Rooms[الشقة],0),1)*الحجز!$E12839)+G12839)-F12839,الحجز!$H12839),"")</f>
        <v/>
      </c>
      <c r="I12839" s="10" t="str">
        <f>IFERROR(VLOOKUP(D12839,Rooms[[الشقة]:[وصف]],4,FALSE),"")</f>
        <v/>
      </c>
      <c r="K12839" s="16" t="str">
        <f t="shared" si="401"/>
        <v/>
      </c>
    </row>
    <row r="12840" spans="2:11" x14ac:dyDescent="0.2">
      <c r="B12840" s="10" t="str">
        <f t="shared" si="400"/>
        <v/>
      </c>
      <c r="C12840" s="30"/>
      <c r="H12840" s="10" t="str">
        <f>IFERROR(IF(INDEX(Rooms[اعتماد القيمة],MATCH(الحجز!$D12840,Rooms[الشقة],0),1)&lt;=الحجز!$C12840,((INDEX(Rooms[القيمة],MATCH(الحجز!$D12840,Rooms[الشقة],0),1)*الحجز!$E12840)+G12840)-F12840,الحجز!$H12840),"")</f>
        <v/>
      </c>
      <c r="I12840" s="10" t="str">
        <f>IFERROR(VLOOKUP(D12840,Rooms[[الشقة]:[وصف]],4,FALSE),"")</f>
        <v/>
      </c>
      <c r="K12840" s="16" t="str">
        <f t="shared" si="401"/>
        <v/>
      </c>
    </row>
    <row r="12841" spans="2:11" x14ac:dyDescent="0.2">
      <c r="B12841" s="10" t="str">
        <f t="shared" si="400"/>
        <v/>
      </c>
      <c r="C12841" s="30"/>
      <c r="H12841" s="10" t="str">
        <f>IFERROR(IF(INDEX(Rooms[اعتماد القيمة],MATCH(الحجز!$D12841,Rooms[الشقة],0),1)&lt;=الحجز!$C12841,((INDEX(Rooms[القيمة],MATCH(الحجز!$D12841,Rooms[الشقة],0),1)*الحجز!$E12841)+G12841)-F12841,الحجز!$H12841),"")</f>
        <v/>
      </c>
      <c r="I12841" s="10" t="str">
        <f>IFERROR(VLOOKUP(D12841,Rooms[[الشقة]:[وصف]],4,FALSE),"")</f>
        <v/>
      </c>
      <c r="K12841" s="16" t="str">
        <f t="shared" si="401"/>
        <v/>
      </c>
    </row>
    <row r="12842" spans="2:11" x14ac:dyDescent="0.2">
      <c r="B12842" s="10" t="str">
        <f t="shared" si="400"/>
        <v/>
      </c>
      <c r="C12842" s="30"/>
      <c r="H12842" s="10" t="str">
        <f>IFERROR(IF(INDEX(Rooms[اعتماد القيمة],MATCH(الحجز!$D12842,Rooms[الشقة],0),1)&lt;=الحجز!$C12842,((INDEX(Rooms[القيمة],MATCH(الحجز!$D12842,Rooms[الشقة],0),1)*الحجز!$E12842)+G12842)-F12842,الحجز!$H12842),"")</f>
        <v/>
      </c>
      <c r="I12842" s="10" t="str">
        <f>IFERROR(VLOOKUP(D12842,Rooms[[الشقة]:[وصف]],4,FALSE),"")</f>
        <v/>
      </c>
      <c r="K12842" s="16" t="str">
        <f t="shared" si="401"/>
        <v/>
      </c>
    </row>
    <row r="12843" spans="2:11" x14ac:dyDescent="0.2">
      <c r="B12843" s="10" t="str">
        <f t="shared" si="400"/>
        <v/>
      </c>
      <c r="C12843" s="30"/>
      <c r="H12843" s="10" t="str">
        <f>IFERROR(IF(INDEX(Rooms[اعتماد القيمة],MATCH(الحجز!$D12843,Rooms[الشقة],0),1)&lt;=الحجز!$C12843,((INDEX(Rooms[القيمة],MATCH(الحجز!$D12843,Rooms[الشقة],0),1)*الحجز!$E12843)+G12843)-F12843,الحجز!$H12843),"")</f>
        <v/>
      </c>
      <c r="I12843" s="10" t="str">
        <f>IFERROR(VLOOKUP(D12843,Rooms[[الشقة]:[وصف]],4,FALSE),"")</f>
        <v/>
      </c>
      <c r="K12843" s="16" t="str">
        <f t="shared" si="401"/>
        <v/>
      </c>
    </row>
    <row r="12844" spans="2:11" x14ac:dyDescent="0.2">
      <c r="B12844" s="10" t="str">
        <f t="shared" si="400"/>
        <v/>
      </c>
      <c r="C12844" s="30"/>
      <c r="H12844" s="10" t="str">
        <f>IFERROR(IF(INDEX(Rooms[اعتماد القيمة],MATCH(الحجز!$D12844,Rooms[الشقة],0),1)&lt;=الحجز!$C12844,((INDEX(Rooms[القيمة],MATCH(الحجز!$D12844,Rooms[الشقة],0),1)*الحجز!$E12844)+G12844)-F12844,الحجز!$H12844),"")</f>
        <v/>
      </c>
      <c r="I12844" s="10" t="str">
        <f>IFERROR(VLOOKUP(D12844,Rooms[[الشقة]:[وصف]],4,FALSE),"")</f>
        <v/>
      </c>
      <c r="K12844" s="16" t="str">
        <f t="shared" si="401"/>
        <v/>
      </c>
    </row>
    <row r="12845" spans="2:11" x14ac:dyDescent="0.2">
      <c r="B12845" s="10" t="str">
        <f t="shared" si="400"/>
        <v/>
      </c>
      <c r="C12845" s="30"/>
      <c r="H12845" s="10" t="str">
        <f>IFERROR(IF(INDEX(Rooms[اعتماد القيمة],MATCH(الحجز!$D12845,Rooms[الشقة],0),1)&lt;=الحجز!$C12845,((INDEX(Rooms[القيمة],MATCH(الحجز!$D12845,Rooms[الشقة],0),1)*الحجز!$E12845)+G12845)-F12845,الحجز!$H12845),"")</f>
        <v/>
      </c>
      <c r="I12845" s="10" t="str">
        <f>IFERROR(VLOOKUP(D12845,Rooms[[الشقة]:[وصف]],4,FALSE),"")</f>
        <v/>
      </c>
      <c r="K12845" s="16" t="str">
        <f t="shared" si="401"/>
        <v/>
      </c>
    </row>
    <row r="12846" spans="2:11" x14ac:dyDescent="0.2">
      <c r="B12846" s="10" t="str">
        <f t="shared" si="400"/>
        <v/>
      </c>
      <c r="C12846" s="30"/>
      <c r="H12846" s="10" t="str">
        <f>IFERROR(IF(INDEX(Rooms[اعتماد القيمة],MATCH(الحجز!$D12846,Rooms[الشقة],0),1)&lt;=الحجز!$C12846,((INDEX(Rooms[القيمة],MATCH(الحجز!$D12846,Rooms[الشقة],0),1)*الحجز!$E12846)+G12846)-F12846,الحجز!$H12846),"")</f>
        <v/>
      </c>
      <c r="I12846" s="10" t="str">
        <f>IFERROR(VLOOKUP(D12846,Rooms[[الشقة]:[وصف]],4,FALSE),"")</f>
        <v/>
      </c>
      <c r="K12846" s="16" t="str">
        <f t="shared" si="401"/>
        <v/>
      </c>
    </row>
    <row r="12847" spans="2:11" x14ac:dyDescent="0.2">
      <c r="B12847" s="10" t="str">
        <f t="shared" si="400"/>
        <v/>
      </c>
      <c r="C12847" s="30"/>
      <c r="H12847" s="10" t="str">
        <f>IFERROR(IF(INDEX(Rooms[اعتماد القيمة],MATCH(الحجز!$D12847,Rooms[الشقة],0),1)&lt;=الحجز!$C12847,((INDEX(Rooms[القيمة],MATCH(الحجز!$D12847,Rooms[الشقة],0),1)*الحجز!$E12847)+G12847)-F12847,الحجز!$H12847),"")</f>
        <v/>
      </c>
      <c r="I12847" s="10" t="str">
        <f>IFERROR(VLOOKUP(D12847,Rooms[[الشقة]:[وصف]],4,FALSE),"")</f>
        <v/>
      </c>
      <c r="K12847" s="16" t="str">
        <f t="shared" si="401"/>
        <v/>
      </c>
    </row>
    <row r="12848" spans="2:11" x14ac:dyDescent="0.2">
      <c r="B12848" s="10" t="str">
        <f t="shared" si="400"/>
        <v/>
      </c>
      <c r="C12848" s="30"/>
      <c r="H12848" s="10" t="str">
        <f>IFERROR(IF(INDEX(Rooms[اعتماد القيمة],MATCH(الحجز!$D12848,Rooms[الشقة],0),1)&lt;=الحجز!$C12848,((INDEX(Rooms[القيمة],MATCH(الحجز!$D12848,Rooms[الشقة],0),1)*الحجز!$E12848)+G12848)-F12848,الحجز!$H12848),"")</f>
        <v/>
      </c>
      <c r="I12848" s="10" t="str">
        <f>IFERROR(VLOOKUP(D12848,Rooms[[الشقة]:[وصف]],4,FALSE),"")</f>
        <v/>
      </c>
      <c r="K12848" s="16" t="str">
        <f t="shared" si="401"/>
        <v/>
      </c>
    </row>
    <row r="12849" spans="2:11" x14ac:dyDescent="0.2">
      <c r="B12849" s="10" t="str">
        <f t="shared" si="400"/>
        <v/>
      </c>
      <c r="C12849" s="30"/>
      <c r="H12849" s="10" t="str">
        <f>IFERROR(IF(INDEX(Rooms[اعتماد القيمة],MATCH(الحجز!$D12849,Rooms[الشقة],0),1)&lt;=الحجز!$C12849,((INDEX(Rooms[القيمة],MATCH(الحجز!$D12849,Rooms[الشقة],0),1)*الحجز!$E12849)+G12849)-F12849,الحجز!$H12849),"")</f>
        <v/>
      </c>
      <c r="I12849" s="10" t="str">
        <f>IFERROR(VLOOKUP(D12849,Rooms[[الشقة]:[وصف]],4,FALSE),"")</f>
        <v/>
      </c>
      <c r="K12849" s="16" t="str">
        <f t="shared" si="401"/>
        <v/>
      </c>
    </row>
    <row r="12850" spans="2:11" x14ac:dyDescent="0.2">
      <c r="B12850" s="10" t="str">
        <f t="shared" si="400"/>
        <v/>
      </c>
      <c r="C12850" s="30"/>
      <c r="H12850" s="10" t="str">
        <f>IFERROR(IF(INDEX(Rooms[اعتماد القيمة],MATCH(الحجز!$D12850,Rooms[الشقة],0),1)&lt;=الحجز!$C12850,((INDEX(Rooms[القيمة],MATCH(الحجز!$D12850,Rooms[الشقة],0),1)*الحجز!$E12850)+G12850)-F12850,الحجز!$H12850),"")</f>
        <v/>
      </c>
      <c r="I12850" s="10" t="str">
        <f>IFERROR(VLOOKUP(D12850,Rooms[[الشقة]:[وصف]],4,FALSE),"")</f>
        <v/>
      </c>
      <c r="K12850" s="16" t="str">
        <f t="shared" si="401"/>
        <v/>
      </c>
    </row>
    <row r="12851" spans="2:11" x14ac:dyDescent="0.2">
      <c r="B12851" s="10" t="str">
        <f t="shared" si="400"/>
        <v/>
      </c>
      <c r="C12851" s="30"/>
      <c r="H12851" s="10" t="str">
        <f>IFERROR(IF(INDEX(Rooms[اعتماد القيمة],MATCH(الحجز!$D12851,Rooms[الشقة],0),1)&lt;=الحجز!$C12851,((INDEX(Rooms[القيمة],MATCH(الحجز!$D12851,Rooms[الشقة],0),1)*الحجز!$E12851)+G12851)-F12851,الحجز!$H12851),"")</f>
        <v/>
      </c>
      <c r="I12851" s="10" t="str">
        <f>IFERROR(VLOOKUP(D12851,Rooms[[الشقة]:[وصف]],4,FALSE),"")</f>
        <v/>
      </c>
      <c r="K12851" s="16" t="str">
        <f t="shared" si="401"/>
        <v/>
      </c>
    </row>
    <row r="12852" spans="2:11" x14ac:dyDescent="0.2">
      <c r="B12852" s="10" t="str">
        <f t="shared" si="400"/>
        <v/>
      </c>
      <c r="C12852" s="30"/>
      <c r="H12852" s="10" t="str">
        <f>IFERROR(IF(INDEX(Rooms[اعتماد القيمة],MATCH(الحجز!$D12852,Rooms[الشقة],0),1)&lt;=الحجز!$C12852,((INDEX(Rooms[القيمة],MATCH(الحجز!$D12852,Rooms[الشقة],0),1)*الحجز!$E12852)+G12852)-F12852,الحجز!$H12852),"")</f>
        <v/>
      </c>
      <c r="I12852" s="10" t="str">
        <f>IFERROR(VLOOKUP(D12852,Rooms[[الشقة]:[وصف]],4,FALSE),"")</f>
        <v/>
      </c>
      <c r="K12852" s="16" t="str">
        <f t="shared" si="401"/>
        <v/>
      </c>
    </row>
    <row r="12853" spans="2:11" x14ac:dyDescent="0.2">
      <c r="B12853" s="10" t="str">
        <f t="shared" si="400"/>
        <v/>
      </c>
      <c r="C12853" s="30"/>
      <c r="H12853" s="10" t="str">
        <f>IFERROR(IF(INDEX(Rooms[اعتماد القيمة],MATCH(الحجز!$D12853,Rooms[الشقة],0),1)&lt;=الحجز!$C12853,((INDEX(Rooms[القيمة],MATCH(الحجز!$D12853,Rooms[الشقة],0),1)*الحجز!$E12853)+G12853)-F12853,الحجز!$H12853),"")</f>
        <v/>
      </c>
      <c r="I12853" s="10" t="str">
        <f>IFERROR(VLOOKUP(D12853,Rooms[[الشقة]:[وصف]],4,FALSE),"")</f>
        <v/>
      </c>
      <c r="K12853" s="16" t="str">
        <f t="shared" si="401"/>
        <v/>
      </c>
    </row>
    <row r="12854" spans="2:11" x14ac:dyDescent="0.2">
      <c r="B12854" s="10" t="str">
        <f t="shared" si="400"/>
        <v/>
      </c>
      <c r="C12854" s="30"/>
      <c r="H12854" s="10" t="str">
        <f>IFERROR(IF(INDEX(Rooms[اعتماد القيمة],MATCH(الحجز!$D12854,Rooms[الشقة],0),1)&lt;=الحجز!$C12854,((INDEX(Rooms[القيمة],MATCH(الحجز!$D12854,Rooms[الشقة],0),1)*الحجز!$E12854)+G12854)-F12854,الحجز!$H12854),"")</f>
        <v/>
      </c>
      <c r="I12854" s="10" t="str">
        <f>IFERROR(VLOOKUP(D12854,Rooms[[الشقة]:[وصف]],4,FALSE),"")</f>
        <v/>
      </c>
      <c r="K12854" s="16" t="str">
        <f t="shared" si="401"/>
        <v/>
      </c>
    </row>
    <row r="12855" spans="2:11" x14ac:dyDescent="0.2">
      <c r="B12855" s="10" t="str">
        <f t="shared" si="400"/>
        <v/>
      </c>
      <c r="C12855" s="30"/>
      <c r="H12855" s="10" t="str">
        <f>IFERROR(IF(INDEX(Rooms[اعتماد القيمة],MATCH(الحجز!$D12855,Rooms[الشقة],0),1)&lt;=الحجز!$C12855,((INDEX(Rooms[القيمة],MATCH(الحجز!$D12855,Rooms[الشقة],0),1)*الحجز!$E12855)+G12855)-F12855,الحجز!$H12855),"")</f>
        <v/>
      </c>
      <c r="I12855" s="10" t="str">
        <f>IFERROR(VLOOKUP(D12855,Rooms[[الشقة]:[وصف]],4,FALSE),"")</f>
        <v/>
      </c>
      <c r="K12855" s="16" t="str">
        <f t="shared" si="401"/>
        <v/>
      </c>
    </row>
    <row r="12856" spans="2:11" x14ac:dyDescent="0.2">
      <c r="B12856" s="10" t="str">
        <f t="shared" si="400"/>
        <v/>
      </c>
      <c r="C12856" s="30"/>
      <c r="H12856" s="10" t="str">
        <f>IFERROR(IF(INDEX(Rooms[اعتماد القيمة],MATCH(الحجز!$D12856,Rooms[الشقة],0),1)&lt;=الحجز!$C12856,((INDEX(Rooms[القيمة],MATCH(الحجز!$D12856,Rooms[الشقة],0),1)*الحجز!$E12856)+G12856)-F12856,الحجز!$H12856),"")</f>
        <v/>
      </c>
      <c r="I12856" s="10" t="str">
        <f>IFERROR(VLOOKUP(D12856,Rooms[[الشقة]:[وصف]],4,FALSE),"")</f>
        <v/>
      </c>
      <c r="K12856" s="16" t="str">
        <f t="shared" si="401"/>
        <v/>
      </c>
    </row>
    <row r="12857" spans="2:11" x14ac:dyDescent="0.2">
      <c r="B12857" s="10" t="str">
        <f t="shared" si="400"/>
        <v/>
      </c>
      <c r="C12857" s="30"/>
      <c r="H12857" s="10" t="str">
        <f>IFERROR(IF(INDEX(Rooms[اعتماد القيمة],MATCH(الحجز!$D12857,Rooms[الشقة],0),1)&lt;=الحجز!$C12857,((INDEX(Rooms[القيمة],MATCH(الحجز!$D12857,Rooms[الشقة],0),1)*الحجز!$E12857)+G12857)-F12857,الحجز!$H12857),"")</f>
        <v/>
      </c>
      <c r="I12857" s="10" t="str">
        <f>IFERROR(VLOOKUP(D12857,Rooms[[الشقة]:[وصف]],4,FALSE),"")</f>
        <v/>
      </c>
      <c r="K12857" s="16" t="str">
        <f t="shared" si="401"/>
        <v/>
      </c>
    </row>
    <row r="12858" spans="2:11" x14ac:dyDescent="0.2">
      <c r="B12858" s="10" t="str">
        <f t="shared" si="400"/>
        <v/>
      </c>
      <c r="C12858" s="30"/>
      <c r="H12858" s="10" t="str">
        <f>IFERROR(IF(INDEX(Rooms[اعتماد القيمة],MATCH(الحجز!$D12858,Rooms[الشقة],0),1)&lt;=الحجز!$C12858,((INDEX(Rooms[القيمة],MATCH(الحجز!$D12858,Rooms[الشقة],0),1)*الحجز!$E12858)+G12858)-F12858,الحجز!$H12858),"")</f>
        <v/>
      </c>
      <c r="I12858" s="10" t="str">
        <f>IFERROR(VLOOKUP(D12858,Rooms[[الشقة]:[وصف]],4,FALSE),"")</f>
        <v/>
      </c>
      <c r="K12858" s="16" t="str">
        <f t="shared" si="401"/>
        <v/>
      </c>
    </row>
    <row r="12859" spans="2:11" x14ac:dyDescent="0.2">
      <c r="B12859" s="10" t="str">
        <f t="shared" si="400"/>
        <v/>
      </c>
      <c r="C12859" s="30"/>
      <c r="H12859" s="10" t="str">
        <f>IFERROR(IF(INDEX(Rooms[اعتماد القيمة],MATCH(الحجز!$D12859,Rooms[الشقة],0),1)&lt;=الحجز!$C12859,((INDEX(Rooms[القيمة],MATCH(الحجز!$D12859,Rooms[الشقة],0),1)*الحجز!$E12859)+G12859)-F12859,الحجز!$H12859),"")</f>
        <v/>
      </c>
      <c r="I12859" s="10" t="str">
        <f>IFERROR(VLOOKUP(D12859,Rooms[[الشقة]:[وصف]],4,FALSE),"")</f>
        <v/>
      </c>
      <c r="K12859" s="16" t="str">
        <f t="shared" si="401"/>
        <v/>
      </c>
    </row>
    <row r="12860" spans="2:11" x14ac:dyDescent="0.2">
      <c r="B12860" s="10" t="str">
        <f t="shared" si="400"/>
        <v/>
      </c>
      <c r="C12860" s="30"/>
      <c r="H12860" s="10" t="str">
        <f>IFERROR(IF(INDEX(Rooms[اعتماد القيمة],MATCH(الحجز!$D12860,Rooms[الشقة],0),1)&lt;=الحجز!$C12860,((INDEX(Rooms[القيمة],MATCH(الحجز!$D12860,Rooms[الشقة],0),1)*الحجز!$E12860)+G12860)-F12860,الحجز!$H12860),"")</f>
        <v/>
      </c>
      <c r="I12860" s="10" t="str">
        <f>IFERROR(VLOOKUP(D12860,Rooms[[الشقة]:[وصف]],4,FALSE),"")</f>
        <v/>
      </c>
      <c r="K12860" s="16" t="str">
        <f t="shared" si="401"/>
        <v/>
      </c>
    </row>
    <row r="12861" spans="2:11" x14ac:dyDescent="0.2">
      <c r="B12861" s="10" t="str">
        <f t="shared" si="400"/>
        <v/>
      </c>
      <c r="C12861" s="30"/>
      <c r="H12861" s="10" t="str">
        <f>IFERROR(IF(INDEX(Rooms[اعتماد القيمة],MATCH(الحجز!$D12861,Rooms[الشقة],0),1)&lt;=الحجز!$C12861,((INDEX(Rooms[القيمة],MATCH(الحجز!$D12861,Rooms[الشقة],0),1)*الحجز!$E12861)+G12861)-F12861,الحجز!$H12861),"")</f>
        <v/>
      </c>
      <c r="I12861" s="10" t="str">
        <f>IFERROR(VLOOKUP(D12861,Rooms[[الشقة]:[وصف]],4,FALSE),"")</f>
        <v/>
      </c>
      <c r="K12861" s="16" t="str">
        <f t="shared" si="401"/>
        <v/>
      </c>
    </row>
    <row r="12862" spans="2:11" x14ac:dyDescent="0.2">
      <c r="B12862" s="10" t="str">
        <f t="shared" si="400"/>
        <v/>
      </c>
      <c r="C12862" s="30"/>
      <c r="H12862" s="10" t="str">
        <f>IFERROR(IF(INDEX(Rooms[اعتماد القيمة],MATCH(الحجز!$D12862,Rooms[الشقة],0),1)&lt;=الحجز!$C12862,((INDEX(Rooms[القيمة],MATCH(الحجز!$D12862,Rooms[الشقة],0),1)*الحجز!$E12862)+G12862)-F12862,الحجز!$H12862),"")</f>
        <v/>
      </c>
      <c r="I12862" s="10" t="str">
        <f>IFERROR(VLOOKUP(D12862,Rooms[[الشقة]:[وصف]],4,FALSE),"")</f>
        <v/>
      </c>
      <c r="K12862" s="16" t="str">
        <f t="shared" si="401"/>
        <v/>
      </c>
    </row>
    <row r="12863" spans="2:11" x14ac:dyDescent="0.2">
      <c r="B12863" s="10" t="str">
        <f t="shared" si="400"/>
        <v/>
      </c>
      <c r="C12863" s="30"/>
      <c r="H12863" s="10" t="str">
        <f>IFERROR(IF(INDEX(Rooms[اعتماد القيمة],MATCH(الحجز!$D12863,Rooms[الشقة],0),1)&lt;=الحجز!$C12863,((INDEX(Rooms[القيمة],MATCH(الحجز!$D12863,Rooms[الشقة],0),1)*الحجز!$E12863)+G12863)-F12863,الحجز!$H12863),"")</f>
        <v/>
      </c>
      <c r="I12863" s="10" t="str">
        <f>IFERROR(VLOOKUP(D12863,Rooms[[الشقة]:[وصف]],4,FALSE),"")</f>
        <v/>
      </c>
      <c r="K12863" s="16" t="str">
        <f t="shared" si="401"/>
        <v/>
      </c>
    </row>
    <row r="12864" spans="2:11" x14ac:dyDescent="0.2">
      <c r="B12864" s="10" t="str">
        <f t="shared" si="400"/>
        <v/>
      </c>
      <c r="C12864" s="30"/>
      <c r="H12864" s="10" t="str">
        <f>IFERROR(IF(INDEX(Rooms[اعتماد القيمة],MATCH(الحجز!$D12864,Rooms[الشقة],0),1)&lt;=الحجز!$C12864,((INDEX(Rooms[القيمة],MATCH(الحجز!$D12864,Rooms[الشقة],0),1)*الحجز!$E12864)+G12864)-F12864,الحجز!$H12864),"")</f>
        <v/>
      </c>
      <c r="I12864" s="10" t="str">
        <f>IFERROR(VLOOKUP(D12864,Rooms[[الشقة]:[وصف]],4,FALSE),"")</f>
        <v/>
      </c>
      <c r="K12864" s="16" t="str">
        <f t="shared" si="401"/>
        <v/>
      </c>
    </row>
    <row r="12865" spans="2:11" x14ac:dyDescent="0.2">
      <c r="B12865" s="10" t="str">
        <f t="shared" si="400"/>
        <v/>
      </c>
      <c r="C12865" s="30"/>
      <c r="H12865" s="10" t="str">
        <f>IFERROR(IF(INDEX(Rooms[اعتماد القيمة],MATCH(الحجز!$D12865,Rooms[الشقة],0),1)&lt;=الحجز!$C12865,((INDEX(Rooms[القيمة],MATCH(الحجز!$D12865,Rooms[الشقة],0),1)*الحجز!$E12865)+G12865)-F12865,الحجز!$H12865),"")</f>
        <v/>
      </c>
      <c r="I12865" s="10" t="str">
        <f>IFERROR(VLOOKUP(D12865,Rooms[[الشقة]:[وصف]],4,FALSE),"")</f>
        <v/>
      </c>
      <c r="K12865" s="16" t="str">
        <f t="shared" si="401"/>
        <v/>
      </c>
    </row>
    <row r="12866" spans="2:11" x14ac:dyDescent="0.2">
      <c r="B12866" s="10" t="str">
        <f t="shared" si="400"/>
        <v/>
      </c>
      <c r="C12866" s="30"/>
      <c r="H12866" s="10" t="str">
        <f>IFERROR(IF(INDEX(Rooms[اعتماد القيمة],MATCH(الحجز!$D12866,Rooms[الشقة],0),1)&lt;=الحجز!$C12866,((INDEX(Rooms[القيمة],MATCH(الحجز!$D12866,Rooms[الشقة],0),1)*الحجز!$E12866)+G12866)-F12866,الحجز!$H12866),"")</f>
        <v/>
      </c>
      <c r="I12866" s="10" t="str">
        <f>IFERROR(VLOOKUP(D12866,Rooms[[الشقة]:[وصف]],4,FALSE),"")</f>
        <v/>
      </c>
      <c r="K12866" s="16" t="str">
        <f t="shared" si="401"/>
        <v/>
      </c>
    </row>
    <row r="12867" spans="2:11" x14ac:dyDescent="0.2">
      <c r="B12867" s="10" t="str">
        <f t="shared" si="400"/>
        <v/>
      </c>
      <c r="C12867" s="30"/>
      <c r="H12867" s="10" t="str">
        <f>IFERROR(IF(INDEX(Rooms[اعتماد القيمة],MATCH(الحجز!$D12867,Rooms[الشقة],0),1)&lt;=الحجز!$C12867,((INDEX(Rooms[القيمة],MATCH(الحجز!$D12867,Rooms[الشقة],0),1)*الحجز!$E12867)+G12867)-F12867,الحجز!$H12867),"")</f>
        <v/>
      </c>
      <c r="I12867" s="10" t="str">
        <f>IFERROR(VLOOKUP(D12867,Rooms[[الشقة]:[وصف]],4,FALSE),"")</f>
        <v/>
      </c>
      <c r="K12867" s="16" t="str">
        <f t="shared" si="401"/>
        <v/>
      </c>
    </row>
    <row r="12868" spans="2:11" x14ac:dyDescent="0.2">
      <c r="B12868" s="10" t="str">
        <f t="shared" si="400"/>
        <v/>
      </c>
      <c r="C12868" s="30"/>
      <c r="H12868" s="10" t="str">
        <f>IFERROR(IF(INDEX(Rooms[اعتماد القيمة],MATCH(الحجز!$D12868,Rooms[الشقة],0),1)&lt;=الحجز!$C12868,((INDEX(Rooms[القيمة],MATCH(الحجز!$D12868,Rooms[الشقة],0),1)*الحجز!$E12868)+G12868)-F12868,الحجز!$H12868),"")</f>
        <v/>
      </c>
      <c r="I12868" s="10" t="str">
        <f>IFERROR(VLOOKUP(D12868,Rooms[[الشقة]:[وصف]],4,FALSE),"")</f>
        <v/>
      </c>
      <c r="K12868" s="16" t="str">
        <f t="shared" si="401"/>
        <v/>
      </c>
    </row>
    <row r="12869" spans="2:11" x14ac:dyDescent="0.2">
      <c r="B12869" s="10" t="str">
        <f t="shared" ref="B12869:B12932" si="402">IF(C12869&lt;&gt;"",ROW(A12866),"")</f>
        <v/>
      </c>
      <c r="C12869" s="30"/>
      <c r="H12869" s="10" t="str">
        <f>IFERROR(IF(INDEX(Rooms[اعتماد القيمة],MATCH(الحجز!$D12869,Rooms[الشقة],0),1)&lt;=الحجز!$C12869,((INDEX(Rooms[القيمة],MATCH(الحجز!$D12869,Rooms[الشقة],0),1)*الحجز!$E12869)+G12869)-F12869,الحجز!$H12869),"")</f>
        <v/>
      </c>
      <c r="I12869" s="10" t="str">
        <f>IFERROR(VLOOKUP(D12869,Rooms[[الشقة]:[وصف]],4,FALSE),"")</f>
        <v/>
      </c>
      <c r="K12869" s="16" t="str">
        <f t="shared" ref="K12869:K12932" si="403">IF(AND(E12869="",C12869=""),"",C12869+(IF(E12869&lt;1,E12869,(E12869-1))))</f>
        <v/>
      </c>
    </row>
    <row r="12870" spans="2:11" x14ac:dyDescent="0.2">
      <c r="B12870" s="10" t="str">
        <f t="shared" si="402"/>
        <v/>
      </c>
      <c r="C12870" s="30"/>
      <c r="H12870" s="10" t="str">
        <f>IFERROR(IF(INDEX(Rooms[اعتماد القيمة],MATCH(الحجز!$D12870,Rooms[الشقة],0),1)&lt;=الحجز!$C12870,((INDEX(Rooms[القيمة],MATCH(الحجز!$D12870,Rooms[الشقة],0),1)*الحجز!$E12870)+G12870)-F12870,الحجز!$H12870),"")</f>
        <v/>
      </c>
      <c r="I12870" s="10" t="str">
        <f>IFERROR(VLOOKUP(D12870,Rooms[[الشقة]:[وصف]],4,FALSE),"")</f>
        <v/>
      </c>
      <c r="K12870" s="16" t="str">
        <f t="shared" si="403"/>
        <v/>
      </c>
    </row>
    <row r="12871" spans="2:11" x14ac:dyDescent="0.2">
      <c r="B12871" s="10" t="str">
        <f t="shared" si="402"/>
        <v/>
      </c>
      <c r="C12871" s="30"/>
      <c r="H12871" s="10" t="str">
        <f>IFERROR(IF(INDEX(Rooms[اعتماد القيمة],MATCH(الحجز!$D12871,Rooms[الشقة],0),1)&lt;=الحجز!$C12871,((INDEX(Rooms[القيمة],MATCH(الحجز!$D12871,Rooms[الشقة],0),1)*الحجز!$E12871)+G12871)-F12871,الحجز!$H12871),"")</f>
        <v/>
      </c>
      <c r="I12871" s="10" t="str">
        <f>IFERROR(VLOOKUP(D12871,Rooms[[الشقة]:[وصف]],4,FALSE),"")</f>
        <v/>
      </c>
      <c r="K12871" s="16" t="str">
        <f t="shared" si="403"/>
        <v/>
      </c>
    </row>
    <row r="12872" spans="2:11" x14ac:dyDescent="0.2">
      <c r="B12872" s="10" t="str">
        <f t="shared" si="402"/>
        <v/>
      </c>
      <c r="C12872" s="30"/>
      <c r="H12872" s="10" t="str">
        <f>IFERROR(IF(INDEX(Rooms[اعتماد القيمة],MATCH(الحجز!$D12872,Rooms[الشقة],0),1)&lt;=الحجز!$C12872,((INDEX(Rooms[القيمة],MATCH(الحجز!$D12872,Rooms[الشقة],0),1)*الحجز!$E12872)+G12872)-F12872,الحجز!$H12872),"")</f>
        <v/>
      </c>
      <c r="I12872" s="10" t="str">
        <f>IFERROR(VLOOKUP(D12872,Rooms[[الشقة]:[وصف]],4,FALSE),"")</f>
        <v/>
      </c>
      <c r="K12872" s="16" t="str">
        <f t="shared" si="403"/>
        <v/>
      </c>
    </row>
    <row r="12873" spans="2:11" x14ac:dyDescent="0.2">
      <c r="B12873" s="10" t="str">
        <f t="shared" si="402"/>
        <v/>
      </c>
      <c r="C12873" s="30"/>
      <c r="H12873" s="10" t="str">
        <f>IFERROR(IF(INDEX(Rooms[اعتماد القيمة],MATCH(الحجز!$D12873,Rooms[الشقة],0),1)&lt;=الحجز!$C12873,((INDEX(Rooms[القيمة],MATCH(الحجز!$D12873,Rooms[الشقة],0),1)*الحجز!$E12873)+G12873)-F12873,الحجز!$H12873),"")</f>
        <v/>
      </c>
      <c r="I12873" s="10" t="str">
        <f>IFERROR(VLOOKUP(D12873,Rooms[[الشقة]:[وصف]],4,FALSE),"")</f>
        <v/>
      </c>
      <c r="K12873" s="16" t="str">
        <f t="shared" si="403"/>
        <v/>
      </c>
    </row>
    <row r="12874" spans="2:11" x14ac:dyDescent="0.2">
      <c r="B12874" s="10" t="str">
        <f t="shared" si="402"/>
        <v/>
      </c>
      <c r="C12874" s="30"/>
      <c r="H12874" s="10" t="str">
        <f>IFERROR(IF(INDEX(Rooms[اعتماد القيمة],MATCH(الحجز!$D12874,Rooms[الشقة],0),1)&lt;=الحجز!$C12874,((INDEX(Rooms[القيمة],MATCH(الحجز!$D12874,Rooms[الشقة],0),1)*الحجز!$E12874)+G12874)-F12874,الحجز!$H12874),"")</f>
        <v/>
      </c>
      <c r="I12874" s="10" t="str">
        <f>IFERROR(VLOOKUP(D12874,Rooms[[الشقة]:[وصف]],4,FALSE),"")</f>
        <v/>
      </c>
      <c r="K12874" s="16" t="str">
        <f t="shared" si="403"/>
        <v/>
      </c>
    </row>
    <row r="12875" spans="2:11" x14ac:dyDescent="0.2">
      <c r="B12875" s="10" t="str">
        <f t="shared" si="402"/>
        <v/>
      </c>
      <c r="C12875" s="30"/>
      <c r="H12875" s="10" t="str">
        <f>IFERROR(IF(INDEX(Rooms[اعتماد القيمة],MATCH(الحجز!$D12875,Rooms[الشقة],0),1)&lt;=الحجز!$C12875,((INDEX(Rooms[القيمة],MATCH(الحجز!$D12875,Rooms[الشقة],0),1)*الحجز!$E12875)+G12875)-F12875,الحجز!$H12875),"")</f>
        <v/>
      </c>
      <c r="I12875" s="10" t="str">
        <f>IFERROR(VLOOKUP(D12875,Rooms[[الشقة]:[وصف]],4,FALSE),"")</f>
        <v/>
      </c>
      <c r="K12875" s="16" t="str">
        <f t="shared" si="403"/>
        <v/>
      </c>
    </row>
    <row r="12876" spans="2:11" x14ac:dyDescent="0.2">
      <c r="B12876" s="10" t="str">
        <f t="shared" si="402"/>
        <v/>
      </c>
      <c r="C12876" s="30"/>
      <c r="H12876" s="10" t="str">
        <f>IFERROR(IF(INDEX(Rooms[اعتماد القيمة],MATCH(الحجز!$D12876,Rooms[الشقة],0),1)&lt;=الحجز!$C12876,((INDEX(Rooms[القيمة],MATCH(الحجز!$D12876,Rooms[الشقة],0),1)*الحجز!$E12876)+G12876)-F12876,الحجز!$H12876),"")</f>
        <v/>
      </c>
      <c r="I12876" s="10" t="str">
        <f>IFERROR(VLOOKUP(D12876,Rooms[[الشقة]:[وصف]],4,FALSE),"")</f>
        <v/>
      </c>
      <c r="K12876" s="16" t="str">
        <f t="shared" si="403"/>
        <v/>
      </c>
    </row>
    <row r="12877" spans="2:11" x14ac:dyDescent="0.2">
      <c r="B12877" s="10" t="str">
        <f t="shared" si="402"/>
        <v/>
      </c>
      <c r="C12877" s="30"/>
      <c r="H12877" s="10" t="str">
        <f>IFERROR(IF(INDEX(Rooms[اعتماد القيمة],MATCH(الحجز!$D12877,Rooms[الشقة],0),1)&lt;=الحجز!$C12877,((INDEX(Rooms[القيمة],MATCH(الحجز!$D12877,Rooms[الشقة],0),1)*الحجز!$E12877)+G12877)-F12877,الحجز!$H12877),"")</f>
        <v/>
      </c>
      <c r="I12877" s="10" t="str">
        <f>IFERROR(VLOOKUP(D12877,Rooms[[الشقة]:[وصف]],4,FALSE),"")</f>
        <v/>
      </c>
      <c r="K12877" s="16" t="str">
        <f t="shared" si="403"/>
        <v/>
      </c>
    </row>
    <row r="12878" spans="2:11" x14ac:dyDescent="0.2">
      <c r="B12878" s="10" t="str">
        <f t="shared" si="402"/>
        <v/>
      </c>
      <c r="C12878" s="30"/>
      <c r="H12878" s="10" t="str">
        <f>IFERROR(IF(INDEX(Rooms[اعتماد القيمة],MATCH(الحجز!$D12878,Rooms[الشقة],0),1)&lt;=الحجز!$C12878,((INDEX(Rooms[القيمة],MATCH(الحجز!$D12878,Rooms[الشقة],0),1)*الحجز!$E12878)+G12878)-F12878,الحجز!$H12878),"")</f>
        <v/>
      </c>
      <c r="I12878" s="10" t="str">
        <f>IFERROR(VLOOKUP(D12878,Rooms[[الشقة]:[وصف]],4,FALSE),"")</f>
        <v/>
      </c>
      <c r="K12878" s="16" t="str">
        <f t="shared" si="403"/>
        <v/>
      </c>
    </row>
    <row r="12879" spans="2:11" x14ac:dyDescent="0.2">
      <c r="B12879" s="10" t="str">
        <f t="shared" si="402"/>
        <v/>
      </c>
      <c r="C12879" s="30"/>
      <c r="H12879" s="10" t="str">
        <f>IFERROR(IF(INDEX(Rooms[اعتماد القيمة],MATCH(الحجز!$D12879,Rooms[الشقة],0),1)&lt;=الحجز!$C12879,((INDEX(Rooms[القيمة],MATCH(الحجز!$D12879,Rooms[الشقة],0),1)*الحجز!$E12879)+G12879)-F12879,الحجز!$H12879),"")</f>
        <v/>
      </c>
      <c r="I12879" s="10" t="str">
        <f>IFERROR(VLOOKUP(D12879,Rooms[[الشقة]:[وصف]],4,FALSE),"")</f>
        <v/>
      </c>
      <c r="K12879" s="16" t="str">
        <f t="shared" si="403"/>
        <v/>
      </c>
    </row>
    <row r="12880" spans="2:11" x14ac:dyDescent="0.2">
      <c r="B12880" s="10" t="str">
        <f t="shared" si="402"/>
        <v/>
      </c>
      <c r="C12880" s="30"/>
      <c r="H12880" s="10" t="str">
        <f>IFERROR(IF(INDEX(Rooms[اعتماد القيمة],MATCH(الحجز!$D12880,Rooms[الشقة],0),1)&lt;=الحجز!$C12880,((INDEX(Rooms[القيمة],MATCH(الحجز!$D12880,Rooms[الشقة],0),1)*الحجز!$E12880)+G12880)-F12880,الحجز!$H12880),"")</f>
        <v/>
      </c>
      <c r="I12880" s="10" t="str">
        <f>IFERROR(VLOOKUP(D12880,Rooms[[الشقة]:[وصف]],4,FALSE),"")</f>
        <v/>
      </c>
      <c r="K12880" s="16" t="str">
        <f t="shared" si="403"/>
        <v/>
      </c>
    </row>
    <row r="12881" spans="2:11" x14ac:dyDescent="0.2">
      <c r="B12881" s="10" t="str">
        <f t="shared" si="402"/>
        <v/>
      </c>
      <c r="C12881" s="30"/>
      <c r="H12881" s="10" t="str">
        <f>IFERROR(IF(INDEX(Rooms[اعتماد القيمة],MATCH(الحجز!$D12881,Rooms[الشقة],0),1)&lt;=الحجز!$C12881,((INDEX(Rooms[القيمة],MATCH(الحجز!$D12881,Rooms[الشقة],0),1)*الحجز!$E12881)+G12881)-F12881,الحجز!$H12881),"")</f>
        <v/>
      </c>
      <c r="I12881" s="10" t="str">
        <f>IFERROR(VLOOKUP(D12881,Rooms[[الشقة]:[وصف]],4,FALSE),"")</f>
        <v/>
      </c>
      <c r="K12881" s="16" t="str">
        <f t="shared" si="403"/>
        <v/>
      </c>
    </row>
    <row r="12882" spans="2:11" x14ac:dyDescent="0.2">
      <c r="B12882" s="10" t="str">
        <f t="shared" si="402"/>
        <v/>
      </c>
      <c r="C12882" s="30"/>
      <c r="H12882" s="10" t="str">
        <f>IFERROR(IF(INDEX(Rooms[اعتماد القيمة],MATCH(الحجز!$D12882,Rooms[الشقة],0),1)&lt;=الحجز!$C12882,((INDEX(Rooms[القيمة],MATCH(الحجز!$D12882,Rooms[الشقة],0),1)*الحجز!$E12882)+G12882)-F12882,الحجز!$H12882),"")</f>
        <v/>
      </c>
      <c r="I12882" s="10" t="str">
        <f>IFERROR(VLOOKUP(D12882,Rooms[[الشقة]:[وصف]],4,FALSE),"")</f>
        <v/>
      </c>
      <c r="K12882" s="16" t="str">
        <f t="shared" si="403"/>
        <v/>
      </c>
    </row>
    <row r="12883" spans="2:11" x14ac:dyDescent="0.2">
      <c r="B12883" s="10" t="str">
        <f t="shared" si="402"/>
        <v/>
      </c>
      <c r="C12883" s="30"/>
      <c r="H12883" s="10" t="str">
        <f>IFERROR(IF(INDEX(Rooms[اعتماد القيمة],MATCH(الحجز!$D12883,Rooms[الشقة],0),1)&lt;=الحجز!$C12883,((INDEX(Rooms[القيمة],MATCH(الحجز!$D12883,Rooms[الشقة],0),1)*الحجز!$E12883)+G12883)-F12883,الحجز!$H12883),"")</f>
        <v/>
      </c>
      <c r="I12883" s="10" t="str">
        <f>IFERROR(VLOOKUP(D12883,Rooms[[الشقة]:[وصف]],4,FALSE),"")</f>
        <v/>
      </c>
      <c r="K12883" s="16" t="str">
        <f t="shared" si="403"/>
        <v/>
      </c>
    </row>
    <row r="12884" spans="2:11" x14ac:dyDescent="0.2">
      <c r="B12884" s="10" t="str">
        <f t="shared" si="402"/>
        <v/>
      </c>
      <c r="C12884" s="30"/>
      <c r="H12884" s="10" t="str">
        <f>IFERROR(IF(INDEX(Rooms[اعتماد القيمة],MATCH(الحجز!$D12884,Rooms[الشقة],0),1)&lt;=الحجز!$C12884,((INDEX(Rooms[القيمة],MATCH(الحجز!$D12884,Rooms[الشقة],0),1)*الحجز!$E12884)+G12884)-F12884,الحجز!$H12884),"")</f>
        <v/>
      </c>
      <c r="I12884" s="10" t="str">
        <f>IFERROR(VLOOKUP(D12884,Rooms[[الشقة]:[وصف]],4,FALSE),"")</f>
        <v/>
      </c>
      <c r="K12884" s="16" t="str">
        <f t="shared" si="403"/>
        <v/>
      </c>
    </row>
    <row r="12885" spans="2:11" x14ac:dyDescent="0.2">
      <c r="B12885" s="10" t="str">
        <f t="shared" si="402"/>
        <v/>
      </c>
      <c r="C12885" s="30"/>
      <c r="H12885" s="10" t="str">
        <f>IFERROR(IF(INDEX(Rooms[اعتماد القيمة],MATCH(الحجز!$D12885,Rooms[الشقة],0),1)&lt;=الحجز!$C12885,((INDEX(Rooms[القيمة],MATCH(الحجز!$D12885,Rooms[الشقة],0),1)*الحجز!$E12885)+G12885)-F12885,الحجز!$H12885),"")</f>
        <v/>
      </c>
      <c r="I12885" s="10" t="str">
        <f>IFERROR(VLOOKUP(D12885,Rooms[[الشقة]:[وصف]],4,FALSE),"")</f>
        <v/>
      </c>
      <c r="K12885" s="16" t="str">
        <f t="shared" si="403"/>
        <v/>
      </c>
    </row>
    <row r="12886" spans="2:11" x14ac:dyDescent="0.2">
      <c r="B12886" s="10" t="str">
        <f t="shared" si="402"/>
        <v/>
      </c>
      <c r="C12886" s="30"/>
      <c r="H12886" s="10" t="str">
        <f>IFERROR(IF(INDEX(Rooms[اعتماد القيمة],MATCH(الحجز!$D12886,Rooms[الشقة],0),1)&lt;=الحجز!$C12886,((INDEX(Rooms[القيمة],MATCH(الحجز!$D12886,Rooms[الشقة],0),1)*الحجز!$E12886)+G12886)-F12886,الحجز!$H12886),"")</f>
        <v/>
      </c>
      <c r="I12886" s="10" t="str">
        <f>IFERROR(VLOOKUP(D12886,Rooms[[الشقة]:[وصف]],4,FALSE),"")</f>
        <v/>
      </c>
      <c r="K12886" s="16" t="str">
        <f t="shared" si="403"/>
        <v/>
      </c>
    </row>
    <row r="12887" spans="2:11" x14ac:dyDescent="0.2">
      <c r="B12887" s="10" t="str">
        <f t="shared" si="402"/>
        <v/>
      </c>
      <c r="C12887" s="30"/>
      <c r="H12887" s="10" t="str">
        <f>IFERROR(IF(INDEX(Rooms[اعتماد القيمة],MATCH(الحجز!$D12887,Rooms[الشقة],0),1)&lt;=الحجز!$C12887,((INDEX(Rooms[القيمة],MATCH(الحجز!$D12887,Rooms[الشقة],0),1)*الحجز!$E12887)+G12887)-F12887,الحجز!$H12887),"")</f>
        <v/>
      </c>
      <c r="I12887" s="10" t="str">
        <f>IFERROR(VLOOKUP(D12887,Rooms[[الشقة]:[وصف]],4,FALSE),"")</f>
        <v/>
      </c>
      <c r="K12887" s="16" t="str">
        <f t="shared" si="403"/>
        <v/>
      </c>
    </row>
    <row r="12888" spans="2:11" x14ac:dyDescent="0.2">
      <c r="B12888" s="10" t="str">
        <f t="shared" si="402"/>
        <v/>
      </c>
      <c r="C12888" s="30"/>
      <c r="H12888" s="10" t="str">
        <f>IFERROR(IF(INDEX(Rooms[اعتماد القيمة],MATCH(الحجز!$D12888,Rooms[الشقة],0),1)&lt;=الحجز!$C12888,((INDEX(Rooms[القيمة],MATCH(الحجز!$D12888,Rooms[الشقة],0),1)*الحجز!$E12888)+G12888)-F12888,الحجز!$H12888),"")</f>
        <v/>
      </c>
      <c r="I12888" s="10" t="str">
        <f>IFERROR(VLOOKUP(D12888,Rooms[[الشقة]:[وصف]],4,FALSE),"")</f>
        <v/>
      </c>
      <c r="K12888" s="16" t="str">
        <f t="shared" si="403"/>
        <v/>
      </c>
    </row>
    <row r="12889" spans="2:11" x14ac:dyDescent="0.2">
      <c r="B12889" s="10" t="str">
        <f t="shared" si="402"/>
        <v/>
      </c>
      <c r="C12889" s="30"/>
      <c r="H12889" s="10" t="str">
        <f>IFERROR(IF(INDEX(Rooms[اعتماد القيمة],MATCH(الحجز!$D12889,Rooms[الشقة],0),1)&lt;=الحجز!$C12889,((INDEX(Rooms[القيمة],MATCH(الحجز!$D12889,Rooms[الشقة],0),1)*الحجز!$E12889)+G12889)-F12889,الحجز!$H12889),"")</f>
        <v/>
      </c>
      <c r="I12889" s="10" t="str">
        <f>IFERROR(VLOOKUP(D12889,Rooms[[الشقة]:[وصف]],4,FALSE),"")</f>
        <v/>
      </c>
      <c r="K12889" s="16" t="str">
        <f t="shared" si="403"/>
        <v/>
      </c>
    </row>
    <row r="12890" spans="2:11" x14ac:dyDescent="0.2">
      <c r="B12890" s="10" t="str">
        <f t="shared" si="402"/>
        <v/>
      </c>
      <c r="C12890" s="30"/>
      <c r="H12890" s="10" t="str">
        <f>IFERROR(IF(INDEX(Rooms[اعتماد القيمة],MATCH(الحجز!$D12890,Rooms[الشقة],0),1)&lt;=الحجز!$C12890,((INDEX(Rooms[القيمة],MATCH(الحجز!$D12890,Rooms[الشقة],0),1)*الحجز!$E12890)+G12890)-F12890,الحجز!$H12890),"")</f>
        <v/>
      </c>
      <c r="I12890" s="10" t="str">
        <f>IFERROR(VLOOKUP(D12890,Rooms[[الشقة]:[وصف]],4,FALSE),"")</f>
        <v/>
      </c>
      <c r="K12890" s="16" t="str">
        <f t="shared" si="403"/>
        <v/>
      </c>
    </row>
    <row r="12891" spans="2:11" x14ac:dyDescent="0.2">
      <c r="B12891" s="10" t="str">
        <f t="shared" si="402"/>
        <v/>
      </c>
      <c r="C12891" s="30"/>
      <c r="H12891" s="10" t="str">
        <f>IFERROR(IF(INDEX(Rooms[اعتماد القيمة],MATCH(الحجز!$D12891,Rooms[الشقة],0),1)&lt;=الحجز!$C12891,((INDEX(Rooms[القيمة],MATCH(الحجز!$D12891,Rooms[الشقة],0),1)*الحجز!$E12891)+G12891)-F12891,الحجز!$H12891),"")</f>
        <v/>
      </c>
      <c r="I12891" s="10" t="str">
        <f>IFERROR(VLOOKUP(D12891,Rooms[[الشقة]:[وصف]],4,FALSE),"")</f>
        <v/>
      </c>
      <c r="K12891" s="16" t="str">
        <f t="shared" si="403"/>
        <v/>
      </c>
    </row>
    <row r="12892" spans="2:11" x14ac:dyDescent="0.2">
      <c r="B12892" s="10" t="str">
        <f t="shared" si="402"/>
        <v/>
      </c>
      <c r="C12892" s="30"/>
      <c r="H12892" s="10" t="str">
        <f>IFERROR(IF(INDEX(Rooms[اعتماد القيمة],MATCH(الحجز!$D12892,Rooms[الشقة],0),1)&lt;=الحجز!$C12892,((INDEX(Rooms[القيمة],MATCH(الحجز!$D12892,Rooms[الشقة],0),1)*الحجز!$E12892)+G12892)-F12892,الحجز!$H12892),"")</f>
        <v/>
      </c>
      <c r="I12892" s="10" t="str">
        <f>IFERROR(VLOOKUP(D12892,Rooms[[الشقة]:[وصف]],4,FALSE),"")</f>
        <v/>
      </c>
      <c r="K12892" s="16" t="str">
        <f t="shared" si="403"/>
        <v/>
      </c>
    </row>
    <row r="12893" spans="2:11" x14ac:dyDescent="0.2">
      <c r="B12893" s="10" t="str">
        <f t="shared" si="402"/>
        <v/>
      </c>
      <c r="C12893" s="30"/>
      <c r="H12893" s="10" t="str">
        <f>IFERROR(IF(INDEX(Rooms[اعتماد القيمة],MATCH(الحجز!$D12893,Rooms[الشقة],0),1)&lt;=الحجز!$C12893,((INDEX(Rooms[القيمة],MATCH(الحجز!$D12893,Rooms[الشقة],0),1)*الحجز!$E12893)+G12893)-F12893,الحجز!$H12893),"")</f>
        <v/>
      </c>
      <c r="I12893" s="10" t="str">
        <f>IFERROR(VLOOKUP(D12893,Rooms[[الشقة]:[وصف]],4,FALSE),"")</f>
        <v/>
      </c>
      <c r="K12893" s="16" t="str">
        <f t="shared" si="403"/>
        <v/>
      </c>
    </row>
    <row r="12894" spans="2:11" x14ac:dyDescent="0.2">
      <c r="B12894" s="10" t="str">
        <f t="shared" si="402"/>
        <v/>
      </c>
      <c r="C12894" s="30"/>
      <c r="H12894" s="10" t="str">
        <f>IFERROR(IF(INDEX(Rooms[اعتماد القيمة],MATCH(الحجز!$D12894,Rooms[الشقة],0),1)&lt;=الحجز!$C12894,((INDEX(Rooms[القيمة],MATCH(الحجز!$D12894,Rooms[الشقة],0),1)*الحجز!$E12894)+G12894)-F12894,الحجز!$H12894),"")</f>
        <v/>
      </c>
      <c r="I12894" s="10" t="str">
        <f>IFERROR(VLOOKUP(D12894,Rooms[[الشقة]:[وصف]],4,FALSE),"")</f>
        <v/>
      </c>
      <c r="K12894" s="16" t="str">
        <f t="shared" si="403"/>
        <v/>
      </c>
    </row>
    <row r="12895" spans="2:11" x14ac:dyDescent="0.2">
      <c r="B12895" s="10" t="str">
        <f t="shared" si="402"/>
        <v/>
      </c>
      <c r="C12895" s="30"/>
      <c r="H12895" s="10" t="str">
        <f>IFERROR(IF(INDEX(Rooms[اعتماد القيمة],MATCH(الحجز!$D12895,Rooms[الشقة],0),1)&lt;=الحجز!$C12895,((INDEX(Rooms[القيمة],MATCH(الحجز!$D12895,Rooms[الشقة],0),1)*الحجز!$E12895)+G12895)-F12895,الحجز!$H12895),"")</f>
        <v/>
      </c>
      <c r="I12895" s="10" t="str">
        <f>IFERROR(VLOOKUP(D12895,Rooms[[الشقة]:[وصف]],4,FALSE),"")</f>
        <v/>
      </c>
      <c r="K12895" s="16" t="str">
        <f t="shared" si="403"/>
        <v/>
      </c>
    </row>
    <row r="12896" spans="2:11" x14ac:dyDescent="0.2">
      <c r="B12896" s="10" t="str">
        <f t="shared" si="402"/>
        <v/>
      </c>
      <c r="C12896" s="30"/>
      <c r="H12896" s="10" t="str">
        <f>IFERROR(IF(INDEX(Rooms[اعتماد القيمة],MATCH(الحجز!$D12896,Rooms[الشقة],0),1)&lt;=الحجز!$C12896,((INDEX(Rooms[القيمة],MATCH(الحجز!$D12896,Rooms[الشقة],0),1)*الحجز!$E12896)+G12896)-F12896,الحجز!$H12896),"")</f>
        <v/>
      </c>
      <c r="I12896" s="10" t="str">
        <f>IFERROR(VLOOKUP(D12896,Rooms[[الشقة]:[وصف]],4,FALSE),"")</f>
        <v/>
      </c>
      <c r="K12896" s="16" t="str">
        <f t="shared" si="403"/>
        <v/>
      </c>
    </row>
    <row r="12897" spans="2:11" x14ac:dyDescent="0.2">
      <c r="B12897" s="10" t="str">
        <f t="shared" si="402"/>
        <v/>
      </c>
      <c r="C12897" s="30"/>
      <c r="H12897" s="10" t="str">
        <f>IFERROR(IF(INDEX(Rooms[اعتماد القيمة],MATCH(الحجز!$D12897,Rooms[الشقة],0),1)&lt;=الحجز!$C12897,((INDEX(Rooms[القيمة],MATCH(الحجز!$D12897,Rooms[الشقة],0),1)*الحجز!$E12897)+G12897)-F12897,الحجز!$H12897),"")</f>
        <v/>
      </c>
      <c r="I12897" s="10" t="str">
        <f>IFERROR(VLOOKUP(D12897,Rooms[[الشقة]:[وصف]],4,FALSE),"")</f>
        <v/>
      </c>
      <c r="K12897" s="16" t="str">
        <f t="shared" si="403"/>
        <v/>
      </c>
    </row>
    <row r="12898" spans="2:11" x14ac:dyDescent="0.2">
      <c r="B12898" s="10" t="str">
        <f t="shared" si="402"/>
        <v/>
      </c>
      <c r="C12898" s="30"/>
      <c r="H12898" s="10" t="str">
        <f>IFERROR(IF(INDEX(Rooms[اعتماد القيمة],MATCH(الحجز!$D12898,Rooms[الشقة],0),1)&lt;=الحجز!$C12898,((INDEX(Rooms[القيمة],MATCH(الحجز!$D12898,Rooms[الشقة],0),1)*الحجز!$E12898)+G12898)-F12898,الحجز!$H12898),"")</f>
        <v/>
      </c>
      <c r="I12898" s="10" t="str">
        <f>IFERROR(VLOOKUP(D12898,Rooms[[الشقة]:[وصف]],4,FALSE),"")</f>
        <v/>
      </c>
      <c r="K12898" s="16" t="str">
        <f t="shared" si="403"/>
        <v/>
      </c>
    </row>
    <row r="12899" spans="2:11" x14ac:dyDescent="0.2">
      <c r="B12899" s="10" t="str">
        <f t="shared" si="402"/>
        <v/>
      </c>
      <c r="C12899" s="30"/>
      <c r="H12899" s="10" t="str">
        <f>IFERROR(IF(INDEX(Rooms[اعتماد القيمة],MATCH(الحجز!$D12899,Rooms[الشقة],0),1)&lt;=الحجز!$C12899,((INDEX(Rooms[القيمة],MATCH(الحجز!$D12899,Rooms[الشقة],0),1)*الحجز!$E12899)+G12899)-F12899,الحجز!$H12899),"")</f>
        <v/>
      </c>
      <c r="I12899" s="10" t="str">
        <f>IFERROR(VLOOKUP(D12899,Rooms[[الشقة]:[وصف]],4,FALSE),"")</f>
        <v/>
      </c>
      <c r="K12899" s="16" t="str">
        <f t="shared" si="403"/>
        <v/>
      </c>
    </row>
    <row r="12900" spans="2:11" x14ac:dyDescent="0.2">
      <c r="B12900" s="10" t="str">
        <f t="shared" si="402"/>
        <v/>
      </c>
      <c r="C12900" s="30"/>
      <c r="H12900" s="10" t="str">
        <f>IFERROR(IF(INDEX(Rooms[اعتماد القيمة],MATCH(الحجز!$D12900,Rooms[الشقة],0),1)&lt;=الحجز!$C12900,((INDEX(Rooms[القيمة],MATCH(الحجز!$D12900,Rooms[الشقة],0),1)*الحجز!$E12900)+G12900)-F12900,الحجز!$H12900),"")</f>
        <v/>
      </c>
      <c r="I12900" s="10" t="str">
        <f>IFERROR(VLOOKUP(D12900,Rooms[[الشقة]:[وصف]],4,FALSE),"")</f>
        <v/>
      </c>
      <c r="K12900" s="16" t="str">
        <f t="shared" si="403"/>
        <v/>
      </c>
    </row>
    <row r="12901" spans="2:11" x14ac:dyDescent="0.2">
      <c r="B12901" s="10" t="str">
        <f t="shared" si="402"/>
        <v/>
      </c>
      <c r="C12901" s="30"/>
      <c r="H12901" s="10" t="str">
        <f>IFERROR(IF(INDEX(Rooms[اعتماد القيمة],MATCH(الحجز!$D12901,Rooms[الشقة],0),1)&lt;=الحجز!$C12901,((INDEX(Rooms[القيمة],MATCH(الحجز!$D12901,Rooms[الشقة],0),1)*الحجز!$E12901)+G12901)-F12901,الحجز!$H12901),"")</f>
        <v/>
      </c>
      <c r="I12901" s="10" t="str">
        <f>IFERROR(VLOOKUP(D12901,Rooms[[الشقة]:[وصف]],4,FALSE),"")</f>
        <v/>
      </c>
      <c r="K12901" s="16" t="str">
        <f t="shared" si="403"/>
        <v/>
      </c>
    </row>
    <row r="12902" spans="2:11" x14ac:dyDescent="0.2">
      <c r="B12902" s="10" t="str">
        <f t="shared" si="402"/>
        <v/>
      </c>
      <c r="C12902" s="30"/>
      <c r="H12902" s="10" t="str">
        <f>IFERROR(IF(INDEX(Rooms[اعتماد القيمة],MATCH(الحجز!$D12902,Rooms[الشقة],0),1)&lt;=الحجز!$C12902,((INDEX(Rooms[القيمة],MATCH(الحجز!$D12902,Rooms[الشقة],0),1)*الحجز!$E12902)+G12902)-F12902,الحجز!$H12902),"")</f>
        <v/>
      </c>
      <c r="I12902" s="10" t="str">
        <f>IFERROR(VLOOKUP(D12902,Rooms[[الشقة]:[وصف]],4,FALSE),"")</f>
        <v/>
      </c>
      <c r="K12902" s="16" t="str">
        <f t="shared" si="403"/>
        <v/>
      </c>
    </row>
    <row r="12903" spans="2:11" x14ac:dyDescent="0.2">
      <c r="B12903" s="10" t="str">
        <f t="shared" si="402"/>
        <v/>
      </c>
      <c r="C12903" s="30"/>
      <c r="H12903" s="10" t="str">
        <f>IFERROR(IF(INDEX(Rooms[اعتماد القيمة],MATCH(الحجز!$D12903,Rooms[الشقة],0),1)&lt;=الحجز!$C12903,((INDEX(Rooms[القيمة],MATCH(الحجز!$D12903,Rooms[الشقة],0),1)*الحجز!$E12903)+G12903)-F12903,الحجز!$H12903),"")</f>
        <v/>
      </c>
      <c r="I12903" s="10" t="str">
        <f>IFERROR(VLOOKUP(D12903,Rooms[[الشقة]:[وصف]],4,FALSE),"")</f>
        <v/>
      </c>
      <c r="K12903" s="16" t="str">
        <f t="shared" si="403"/>
        <v/>
      </c>
    </row>
    <row r="12904" spans="2:11" x14ac:dyDescent="0.2">
      <c r="B12904" s="10" t="str">
        <f t="shared" si="402"/>
        <v/>
      </c>
      <c r="C12904" s="30"/>
      <c r="H12904" s="10" t="str">
        <f>IFERROR(IF(INDEX(Rooms[اعتماد القيمة],MATCH(الحجز!$D12904,Rooms[الشقة],0),1)&lt;=الحجز!$C12904,((INDEX(Rooms[القيمة],MATCH(الحجز!$D12904,Rooms[الشقة],0),1)*الحجز!$E12904)+G12904)-F12904,الحجز!$H12904),"")</f>
        <v/>
      </c>
      <c r="I12904" s="10" t="str">
        <f>IFERROR(VLOOKUP(D12904,Rooms[[الشقة]:[وصف]],4,FALSE),"")</f>
        <v/>
      </c>
      <c r="K12904" s="16" t="str">
        <f t="shared" si="403"/>
        <v/>
      </c>
    </row>
    <row r="12905" spans="2:11" x14ac:dyDescent="0.2">
      <c r="B12905" s="10" t="str">
        <f t="shared" si="402"/>
        <v/>
      </c>
      <c r="C12905" s="30"/>
      <c r="H12905" s="10" t="str">
        <f>IFERROR(IF(INDEX(Rooms[اعتماد القيمة],MATCH(الحجز!$D12905,Rooms[الشقة],0),1)&lt;=الحجز!$C12905,((INDEX(Rooms[القيمة],MATCH(الحجز!$D12905,Rooms[الشقة],0),1)*الحجز!$E12905)+G12905)-F12905,الحجز!$H12905),"")</f>
        <v/>
      </c>
      <c r="I12905" s="10" t="str">
        <f>IFERROR(VLOOKUP(D12905,Rooms[[الشقة]:[وصف]],4,FALSE),"")</f>
        <v/>
      </c>
      <c r="K12905" s="16" t="str">
        <f t="shared" si="403"/>
        <v/>
      </c>
    </row>
    <row r="12906" spans="2:11" x14ac:dyDescent="0.2">
      <c r="B12906" s="10" t="str">
        <f t="shared" si="402"/>
        <v/>
      </c>
      <c r="C12906" s="30"/>
      <c r="H12906" s="10" t="str">
        <f>IFERROR(IF(INDEX(Rooms[اعتماد القيمة],MATCH(الحجز!$D12906,Rooms[الشقة],0),1)&lt;=الحجز!$C12906,((INDEX(Rooms[القيمة],MATCH(الحجز!$D12906,Rooms[الشقة],0),1)*الحجز!$E12906)+G12906)-F12906,الحجز!$H12906),"")</f>
        <v/>
      </c>
      <c r="I12906" s="10" t="str">
        <f>IFERROR(VLOOKUP(D12906,Rooms[[الشقة]:[وصف]],4,FALSE),"")</f>
        <v/>
      </c>
      <c r="K12906" s="16" t="str">
        <f t="shared" si="403"/>
        <v/>
      </c>
    </row>
    <row r="12907" spans="2:11" x14ac:dyDescent="0.2">
      <c r="B12907" s="10" t="str">
        <f t="shared" si="402"/>
        <v/>
      </c>
      <c r="C12907" s="30"/>
      <c r="H12907" s="10" t="str">
        <f>IFERROR(IF(INDEX(Rooms[اعتماد القيمة],MATCH(الحجز!$D12907,Rooms[الشقة],0),1)&lt;=الحجز!$C12907,((INDEX(Rooms[القيمة],MATCH(الحجز!$D12907,Rooms[الشقة],0),1)*الحجز!$E12907)+G12907)-F12907,الحجز!$H12907),"")</f>
        <v/>
      </c>
      <c r="I12907" s="10" t="str">
        <f>IFERROR(VLOOKUP(D12907,Rooms[[الشقة]:[وصف]],4,FALSE),"")</f>
        <v/>
      </c>
      <c r="K12907" s="16" t="str">
        <f t="shared" si="403"/>
        <v/>
      </c>
    </row>
    <row r="12908" spans="2:11" x14ac:dyDescent="0.2">
      <c r="B12908" s="10" t="str">
        <f t="shared" si="402"/>
        <v/>
      </c>
      <c r="C12908" s="30"/>
      <c r="H12908" s="10" t="str">
        <f>IFERROR(IF(INDEX(Rooms[اعتماد القيمة],MATCH(الحجز!$D12908,Rooms[الشقة],0),1)&lt;=الحجز!$C12908,((INDEX(Rooms[القيمة],MATCH(الحجز!$D12908,Rooms[الشقة],0),1)*الحجز!$E12908)+G12908)-F12908,الحجز!$H12908),"")</f>
        <v/>
      </c>
      <c r="I12908" s="10" t="str">
        <f>IFERROR(VLOOKUP(D12908,Rooms[[الشقة]:[وصف]],4,FALSE),"")</f>
        <v/>
      </c>
      <c r="K12908" s="16" t="str">
        <f t="shared" si="403"/>
        <v/>
      </c>
    </row>
    <row r="12909" spans="2:11" x14ac:dyDescent="0.2">
      <c r="B12909" s="10" t="str">
        <f t="shared" si="402"/>
        <v/>
      </c>
      <c r="C12909" s="30"/>
      <c r="H12909" s="10" t="str">
        <f>IFERROR(IF(INDEX(Rooms[اعتماد القيمة],MATCH(الحجز!$D12909,Rooms[الشقة],0),1)&lt;=الحجز!$C12909,((INDEX(Rooms[القيمة],MATCH(الحجز!$D12909,Rooms[الشقة],0),1)*الحجز!$E12909)+G12909)-F12909,الحجز!$H12909),"")</f>
        <v/>
      </c>
      <c r="I12909" s="10" t="str">
        <f>IFERROR(VLOOKUP(D12909,Rooms[[الشقة]:[وصف]],4,FALSE),"")</f>
        <v/>
      </c>
      <c r="K12909" s="16" t="str">
        <f t="shared" si="403"/>
        <v/>
      </c>
    </row>
    <row r="12910" spans="2:11" x14ac:dyDescent="0.2">
      <c r="B12910" s="10" t="str">
        <f t="shared" si="402"/>
        <v/>
      </c>
      <c r="C12910" s="30"/>
      <c r="H12910" s="10" t="str">
        <f>IFERROR(IF(INDEX(Rooms[اعتماد القيمة],MATCH(الحجز!$D12910,Rooms[الشقة],0),1)&lt;=الحجز!$C12910,((INDEX(Rooms[القيمة],MATCH(الحجز!$D12910,Rooms[الشقة],0),1)*الحجز!$E12910)+G12910)-F12910,الحجز!$H12910),"")</f>
        <v/>
      </c>
      <c r="I12910" s="10" t="str">
        <f>IFERROR(VLOOKUP(D12910,Rooms[[الشقة]:[وصف]],4,FALSE),"")</f>
        <v/>
      </c>
      <c r="K12910" s="16" t="str">
        <f t="shared" si="403"/>
        <v/>
      </c>
    </row>
    <row r="12911" spans="2:11" x14ac:dyDescent="0.2">
      <c r="B12911" s="10" t="str">
        <f t="shared" si="402"/>
        <v/>
      </c>
      <c r="C12911" s="30"/>
      <c r="H12911" s="10" t="str">
        <f>IFERROR(IF(INDEX(Rooms[اعتماد القيمة],MATCH(الحجز!$D12911,Rooms[الشقة],0),1)&lt;=الحجز!$C12911,((INDEX(Rooms[القيمة],MATCH(الحجز!$D12911,Rooms[الشقة],0),1)*الحجز!$E12911)+G12911)-F12911,الحجز!$H12911),"")</f>
        <v/>
      </c>
      <c r="I12911" s="10" t="str">
        <f>IFERROR(VLOOKUP(D12911,Rooms[[الشقة]:[وصف]],4,FALSE),"")</f>
        <v/>
      </c>
      <c r="K12911" s="16" t="str">
        <f t="shared" si="403"/>
        <v/>
      </c>
    </row>
    <row r="12912" spans="2:11" x14ac:dyDescent="0.2">
      <c r="B12912" s="10" t="str">
        <f t="shared" si="402"/>
        <v/>
      </c>
      <c r="C12912" s="30"/>
      <c r="H12912" s="10" t="str">
        <f>IFERROR(IF(INDEX(Rooms[اعتماد القيمة],MATCH(الحجز!$D12912,Rooms[الشقة],0),1)&lt;=الحجز!$C12912,((INDEX(Rooms[القيمة],MATCH(الحجز!$D12912,Rooms[الشقة],0),1)*الحجز!$E12912)+G12912)-F12912,الحجز!$H12912),"")</f>
        <v/>
      </c>
      <c r="I12912" s="10" t="str">
        <f>IFERROR(VLOOKUP(D12912,Rooms[[الشقة]:[وصف]],4,FALSE),"")</f>
        <v/>
      </c>
      <c r="K12912" s="16" t="str">
        <f t="shared" si="403"/>
        <v/>
      </c>
    </row>
    <row r="12913" spans="2:11" x14ac:dyDescent="0.2">
      <c r="B12913" s="10" t="str">
        <f t="shared" si="402"/>
        <v/>
      </c>
      <c r="C12913" s="30"/>
      <c r="H12913" s="10" t="str">
        <f>IFERROR(IF(INDEX(Rooms[اعتماد القيمة],MATCH(الحجز!$D12913,Rooms[الشقة],0),1)&lt;=الحجز!$C12913,((INDEX(Rooms[القيمة],MATCH(الحجز!$D12913,Rooms[الشقة],0),1)*الحجز!$E12913)+G12913)-F12913,الحجز!$H12913),"")</f>
        <v/>
      </c>
      <c r="I12913" s="10" t="str">
        <f>IFERROR(VLOOKUP(D12913,Rooms[[الشقة]:[وصف]],4,FALSE),"")</f>
        <v/>
      </c>
      <c r="K12913" s="16" t="str">
        <f t="shared" si="403"/>
        <v/>
      </c>
    </row>
    <row r="12914" spans="2:11" x14ac:dyDescent="0.2">
      <c r="B12914" s="10" t="str">
        <f t="shared" si="402"/>
        <v/>
      </c>
      <c r="C12914" s="30"/>
      <c r="H12914" s="10" t="str">
        <f>IFERROR(IF(INDEX(Rooms[اعتماد القيمة],MATCH(الحجز!$D12914,Rooms[الشقة],0),1)&lt;=الحجز!$C12914,((INDEX(Rooms[القيمة],MATCH(الحجز!$D12914,Rooms[الشقة],0),1)*الحجز!$E12914)+G12914)-F12914,الحجز!$H12914),"")</f>
        <v/>
      </c>
      <c r="I12914" s="10" t="str">
        <f>IFERROR(VLOOKUP(D12914,Rooms[[الشقة]:[وصف]],4,FALSE),"")</f>
        <v/>
      </c>
      <c r="K12914" s="16" t="str">
        <f t="shared" si="403"/>
        <v/>
      </c>
    </row>
    <row r="12915" spans="2:11" x14ac:dyDescent="0.2">
      <c r="B12915" s="10" t="str">
        <f t="shared" si="402"/>
        <v/>
      </c>
      <c r="C12915" s="30"/>
      <c r="H12915" s="10" t="str">
        <f>IFERROR(IF(INDEX(Rooms[اعتماد القيمة],MATCH(الحجز!$D12915,Rooms[الشقة],0),1)&lt;=الحجز!$C12915,((INDEX(Rooms[القيمة],MATCH(الحجز!$D12915,Rooms[الشقة],0),1)*الحجز!$E12915)+G12915)-F12915,الحجز!$H12915),"")</f>
        <v/>
      </c>
      <c r="I12915" s="10" t="str">
        <f>IFERROR(VLOOKUP(D12915,Rooms[[الشقة]:[وصف]],4,FALSE),"")</f>
        <v/>
      </c>
      <c r="K12915" s="16" t="str">
        <f t="shared" si="403"/>
        <v/>
      </c>
    </row>
    <row r="12916" spans="2:11" x14ac:dyDescent="0.2">
      <c r="B12916" s="10" t="str">
        <f t="shared" si="402"/>
        <v/>
      </c>
      <c r="C12916" s="30"/>
      <c r="H12916" s="10" t="str">
        <f>IFERROR(IF(INDEX(Rooms[اعتماد القيمة],MATCH(الحجز!$D12916,Rooms[الشقة],0),1)&lt;=الحجز!$C12916,((INDEX(Rooms[القيمة],MATCH(الحجز!$D12916,Rooms[الشقة],0),1)*الحجز!$E12916)+G12916)-F12916,الحجز!$H12916),"")</f>
        <v/>
      </c>
      <c r="I12916" s="10" t="str">
        <f>IFERROR(VLOOKUP(D12916,Rooms[[الشقة]:[وصف]],4,FALSE),"")</f>
        <v/>
      </c>
      <c r="K12916" s="16" t="str">
        <f t="shared" si="403"/>
        <v/>
      </c>
    </row>
    <row r="12917" spans="2:11" x14ac:dyDescent="0.2">
      <c r="B12917" s="10" t="str">
        <f t="shared" si="402"/>
        <v/>
      </c>
      <c r="C12917" s="30"/>
      <c r="H12917" s="10" t="str">
        <f>IFERROR(IF(INDEX(Rooms[اعتماد القيمة],MATCH(الحجز!$D12917,Rooms[الشقة],0),1)&lt;=الحجز!$C12917,((INDEX(Rooms[القيمة],MATCH(الحجز!$D12917,Rooms[الشقة],0),1)*الحجز!$E12917)+G12917)-F12917,الحجز!$H12917),"")</f>
        <v/>
      </c>
      <c r="I12917" s="10" t="str">
        <f>IFERROR(VLOOKUP(D12917,Rooms[[الشقة]:[وصف]],4,FALSE),"")</f>
        <v/>
      </c>
      <c r="K12917" s="16" t="str">
        <f t="shared" si="403"/>
        <v/>
      </c>
    </row>
    <row r="12918" spans="2:11" x14ac:dyDescent="0.2">
      <c r="B12918" s="10" t="str">
        <f t="shared" si="402"/>
        <v/>
      </c>
      <c r="C12918" s="30"/>
      <c r="H12918" s="10" t="str">
        <f>IFERROR(IF(INDEX(Rooms[اعتماد القيمة],MATCH(الحجز!$D12918,Rooms[الشقة],0),1)&lt;=الحجز!$C12918,((INDEX(Rooms[القيمة],MATCH(الحجز!$D12918,Rooms[الشقة],0),1)*الحجز!$E12918)+G12918)-F12918,الحجز!$H12918),"")</f>
        <v/>
      </c>
      <c r="I12918" s="10" t="str">
        <f>IFERROR(VLOOKUP(D12918,Rooms[[الشقة]:[وصف]],4,FALSE),"")</f>
        <v/>
      </c>
      <c r="K12918" s="16" t="str">
        <f t="shared" si="403"/>
        <v/>
      </c>
    </row>
    <row r="12919" spans="2:11" x14ac:dyDescent="0.2">
      <c r="B12919" s="10" t="str">
        <f t="shared" si="402"/>
        <v/>
      </c>
      <c r="C12919" s="30"/>
      <c r="H12919" s="10" t="str">
        <f>IFERROR(IF(INDEX(Rooms[اعتماد القيمة],MATCH(الحجز!$D12919,Rooms[الشقة],0),1)&lt;=الحجز!$C12919,((INDEX(Rooms[القيمة],MATCH(الحجز!$D12919,Rooms[الشقة],0),1)*الحجز!$E12919)+G12919)-F12919,الحجز!$H12919),"")</f>
        <v/>
      </c>
      <c r="I12919" s="10" t="str">
        <f>IFERROR(VLOOKUP(D12919,Rooms[[الشقة]:[وصف]],4,FALSE),"")</f>
        <v/>
      </c>
      <c r="K12919" s="16" t="str">
        <f t="shared" si="403"/>
        <v/>
      </c>
    </row>
    <row r="12920" spans="2:11" x14ac:dyDescent="0.2">
      <c r="B12920" s="10" t="str">
        <f t="shared" si="402"/>
        <v/>
      </c>
      <c r="C12920" s="30"/>
      <c r="H12920" s="10" t="str">
        <f>IFERROR(IF(INDEX(Rooms[اعتماد القيمة],MATCH(الحجز!$D12920,Rooms[الشقة],0),1)&lt;=الحجز!$C12920,((INDEX(Rooms[القيمة],MATCH(الحجز!$D12920,Rooms[الشقة],0),1)*الحجز!$E12920)+G12920)-F12920,الحجز!$H12920),"")</f>
        <v/>
      </c>
      <c r="I12920" s="10" t="str">
        <f>IFERROR(VLOOKUP(D12920,Rooms[[الشقة]:[وصف]],4,FALSE),"")</f>
        <v/>
      </c>
      <c r="K12920" s="16" t="str">
        <f t="shared" si="403"/>
        <v/>
      </c>
    </row>
    <row r="12921" spans="2:11" x14ac:dyDescent="0.2">
      <c r="B12921" s="10" t="str">
        <f t="shared" si="402"/>
        <v/>
      </c>
      <c r="C12921" s="30"/>
      <c r="H12921" s="10" t="str">
        <f>IFERROR(IF(INDEX(Rooms[اعتماد القيمة],MATCH(الحجز!$D12921,Rooms[الشقة],0),1)&lt;=الحجز!$C12921,((INDEX(Rooms[القيمة],MATCH(الحجز!$D12921,Rooms[الشقة],0),1)*الحجز!$E12921)+G12921)-F12921,الحجز!$H12921),"")</f>
        <v/>
      </c>
      <c r="I12921" s="10" t="str">
        <f>IFERROR(VLOOKUP(D12921,Rooms[[الشقة]:[وصف]],4,FALSE),"")</f>
        <v/>
      </c>
      <c r="K12921" s="16" t="str">
        <f t="shared" si="403"/>
        <v/>
      </c>
    </row>
    <row r="12922" spans="2:11" x14ac:dyDescent="0.2">
      <c r="B12922" s="10" t="str">
        <f t="shared" si="402"/>
        <v/>
      </c>
      <c r="C12922" s="30"/>
      <c r="H12922" s="10" t="str">
        <f>IFERROR(IF(INDEX(Rooms[اعتماد القيمة],MATCH(الحجز!$D12922,Rooms[الشقة],0),1)&lt;=الحجز!$C12922,((INDEX(Rooms[القيمة],MATCH(الحجز!$D12922,Rooms[الشقة],0),1)*الحجز!$E12922)+G12922)-F12922,الحجز!$H12922),"")</f>
        <v/>
      </c>
      <c r="I12922" s="10" t="str">
        <f>IFERROR(VLOOKUP(D12922,Rooms[[الشقة]:[وصف]],4,FALSE),"")</f>
        <v/>
      </c>
      <c r="K12922" s="16" t="str">
        <f t="shared" si="403"/>
        <v/>
      </c>
    </row>
    <row r="12923" spans="2:11" x14ac:dyDescent="0.2">
      <c r="B12923" s="10" t="str">
        <f t="shared" si="402"/>
        <v/>
      </c>
      <c r="C12923" s="30"/>
      <c r="H12923" s="10" t="str">
        <f>IFERROR(IF(INDEX(Rooms[اعتماد القيمة],MATCH(الحجز!$D12923,Rooms[الشقة],0),1)&lt;=الحجز!$C12923,((INDEX(Rooms[القيمة],MATCH(الحجز!$D12923,Rooms[الشقة],0),1)*الحجز!$E12923)+G12923)-F12923,الحجز!$H12923),"")</f>
        <v/>
      </c>
      <c r="I12923" s="10" t="str">
        <f>IFERROR(VLOOKUP(D12923,Rooms[[الشقة]:[وصف]],4,FALSE),"")</f>
        <v/>
      </c>
      <c r="K12923" s="16" t="str">
        <f t="shared" si="403"/>
        <v/>
      </c>
    </row>
    <row r="12924" spans="2:11" x14ac:dyDescent="0.2">
      <c r="B12924" s="10" t="str">
        <f t="shared" si="402"/>
        <v/>
      </c>
      <c r="C12924" s="30"/>
      <c r="H12924" s="10" t="str">
        <f>IFERROR(IF(INDEX(Rooms[اعتماد القيمة],MATCH(الحجز!$D12924,Rooms[الشقة],0),1)&lt;=الحجز!$C12924,((INDEX(Rooms[القيمة],MATCH(الحجز!$D12924,Rooms[الشقة],0),1)*الحجز!$E12924)+G12924)-F12924,الحجز!$H12924),"")</f>
        <v/>
      </c>
      <c r="I12924" s="10" t="str">
        <f>IFERROR(VLOOKUP(D12924,Rooms[[الشقة]:[وصف]],4,FALSE),"")</f>
        <v/>
      </c>
      <c r="K12924" s="16" t="str">
        <f t="shared" si="403"/>
        <v/>
      </c>
    </row>
    <row r="12925" spans="2:11" x14ac:dyDescent="0.2">
      <c r="B12925" s="10" t="str">
        <f t="shared" si="402"/>
        <v/>
      </c>
      <c r="C12925" s="30"/>
      <c r="H12925" s="10" t="str">
        <f>IFERROR(IF(INDEX(Rooms[اعتماد القيمة],MATCH(الحجز!$D12925,Rooms[الشقة],0),1)&lt;=الحجز!$C12925,((INDEX(Rooms[القيمة],MATCH(الحجز!$D12925,Rooms[الشقة],0),1)*الحجز!$E12925)+G12925)-F12925,الحجز!$H12925),"")</f>
        <v/>
      </c>
      <c r="I12925" s="10" t="str">
        <f>IFERROR(VLOOKUP(D12925,Rooms[[الشقة]:[وصف]],4,FALSE),"")</f>
        <v/>
      </c>
      <c r="K12925" s="16" t="str">
        <f t="shared" si="403"/>
        <v/>
      </c>
    </row>
    <row r="12926" spans="2:11" x14ac:dyDescent="0.2">
      <c r="B12926" s="10" t="str">
        <f t="shared" si="402"/>
        <v/>
      </c>
      <c r="C12926" s="30"/>
      <c r="H12926" s="10" t="str">
        <f>IFERROR(IF(INDEX(Rooms[اعتماد القيمة],MATCH(الحجز!$D12926,Rooms[الشقة],0),1)&lt;=الحجز!$C12926,((INDEX(Rooms[القيمة],MATCH(الحجز!$D12926,Rooms[الشقة],0),1)*الحجز!$E12926)+G12926)-F12926,الحجز!$H12926),"")</f>
        <v/>
      </c>
      <c r="I12926" s="10" t="str">
        <f>IFERROR(VLOOKUP(D12926,Rooms[[الشقة]:[وصف]],4,FALSE),"")</f>
        <v/>
      </c>
      <c r="K12926" s="16" t="str">
        <f t="shared" si="403"/>
        <v/>
      </c>
    </row>
    <row r="12927" spans="2:11" x14ac:dyDescent="0.2">
      <c r="B12927" s="10" t="str">
        <f t="shared" si="402"/>
        <v/>
      </c>
      <c r="C12927" s="30"/>
      <c r="H12927" s="10" t="str">
        <f>IFERROR(IF(INDEX(Rooms[اعتماد القيمة],MATCH(الحجز!$D12927,Rooms[الشقة],0),1)&lt;=الحجز!$C12927,((INDEX(Rooms[القيمة],MATCH(الحجز!$D12927,Rooms[الشقة],0),1)*الحجز!$E12927)+G12927)-F12927,الحجز!$H12927),"")</f>
        <v/>
      </c>
      <c r="I12927" s="10" t="str">
        <f>IFERROR(VLOOKUP(D12927,Rooms[[الشقة]:[وصف]],4,FALSE),"")</f>
        <v/>
      </c>
      <c r="K12927" s="16" t="str">
        <f t="shared" si="403"/>
        <v/>
      </c>
    </row>
    <row r="12928" spans="2:11" x14ac:dyDescent="0.2">
      <c r="B12928" s="10" t="str">
        <f t="shared" si="402"/>
        <v/>
      </c>
      <c r="C12928" s="30"/>
      <c r="H12928" s="10" t="str">
        <f>IFERROR(IF(INDEX(Rooms[اعتماد القيمة],MATCH(الحجز!$D12928,Rooms[الشقة],0),1)&lt;=الحجز!$C12928,((INDEX(Rooms[القيمة],MATCH(الحجز!$D12928,Rooms[الشقة],0),1)*الحجز!$E12928)+G12928)-F12928,الحجز!$H12928),"")</f>
        <v/>
      </c>
      <c r="I12928" s="10" t="str">
        <f>IFERROR(VLOOKUP(D12928,Rooms[[الشقة]:[وصف]],4,FALSE),"")</f>
        <v/>
      </c>
      <c r="K12928" s="16" t="str">
        <f t="shared" si="403"/>
        <v/>
      </c>
    </row>
    <row r="12929" spans="2:11" x14ac:dyDescent="0.2">
      <c r="B12929" s="10" t="str">
        <f t="shared" si="402"/>
        <v/>
      </c>
      <c r="C12929" s="30"/>
      <c r="H12929" s="10" t="str">
        <f>IFERROR(IF(INDEX(Rooms[اعتماد القيمة],MATCH(الحجز!$D12929,Rooms[الشقة],0),1)&lt;=الحجز!$C12929,((INDEX(Rooms[القيمة],MATCH(الحجز!$D12929,Rooms[الشقة],0),1)*الحجز!$E12929)+G12929)-F12929,الحجز!$H12929),"")</f>
        <v/>
      </c>
      <c r="I12929" s="10" t="str">
        <f>IFERROR(VLOOKUP(D12929,Rooms[[الشقة]:[وصف]],4,FALSE),"")</f>
        <v/>
      </c>
      <c r="K12929" s="16" t="str">
        <f t="shared" si="403"/>
        <v/>
      </c>
    </row>
    <row r="12930" spans="2:11" x14ac:dyDescent="0.2">
      <c r="B12930" s="10" t="str">
        <f t="shared" si="402"/>
        <v/>
      </c>
      <c r="C12930" s="30"/>
      <c r="H12930" s="10" t="str">
        <f>IFERROR(IF(INDEX(Rooms[اعتماد القيمة],MATCH(الحجز!$D12930,Rooms[الشقة],0),1)&lt;=الحجز!$C12930,((INDEX(Rooms[القيمة],MATCH(الحجز!$D12930,Rooms[الشقة],0),1)*الحجز!$E12930)+G12930)-F12930,الحجز!$H12930),"")</f>
        <v/>
      </c>
      <c r="I12930" s="10" t="str">
        <f>IFERROR(VLOOKUP(D12930,Rooms[[الشقة]:[وصف]],4,FALSE),"")</f>
        <v/>
      </c>
      <c r="K12930" s="16" t="str">
        <f t="shared" si="403"/>
        <v/>
      </c>
    </row>
    <row r="12931" spans="2:11" x14ac:dyDescent="0.2">
      <c r="B12931" s="10" t="str">
        <f t="shared" si="402"/>
        <v/>
      </c>
      <c r="C12931" s="30"/>
      <c r="H12931" s="10" t="str">
        <f>IFERROR(IF(INDEX(Rooms[اعتماد القيمة],MATCH(الحجز!$D12931,Rooms[الشقة],0),1)&lt;=الحجز!$C12931,((INDEX(Rooms[القيمة],MATCH(الحجز!$D12931,Rooms[الشقة],0),1)*الحجز!$E12931)+G12931)-F12931,الحجز!$H12931),"")</f>
        <v/>
      </c>
      <c r="I12931" s="10" t="str">
        <f>IFERROR(VLOOKUP(D12931,Rooms[[الشقة]:[وصف]],4,FALSE),"")</f>
        <v/>
      </c>
      <c r="K12931" s="16" t="str">
        <f t="shared" si="403"/>
        <v/>
      </c>
    </row>
    <row r="12932" spans="2:11" x14ac:dyDescent="0.2">
      <c r="B12932" s="10" t="str">
        <f t="shared" si="402"/>
        <v/>
      </c>
      <c r="C12932" s="30"/>
      <c r="H12932" s="10" t="str">
        <f>IFERROR(IF(INDEX(Rooms[اعتماد القيمة],MATCH(الحجز!$D12932,Rooms[الشقة],0),1)&lt;=الحجز!$C12932,((INDEX(Rooms[القيمة],MATCH(الحجز!$D12932,Rooms[الشقة],0),1)*الحجز!$E12932)+G12932)-F12932,الحجز!$H12932),"")</f>
        <v/>
      </c>
      <c r="I12932" s="10" t="str">
        <f>IFERROR(VLOOKUP(D12932,Rooms[[الشقة]:[وصف]],4,FALSE),"")</f>
        <v/>
      </c>
      <c r="K12932" s="16" t="str">
        <f t="shared" si="403"/>
        <v/>
      </c>
    </row>
    <row r="12933" spans="2:11" x14ac:dyDescent="0.2">
      <c r="B12933" s="10" t="str">
        <f t="shared" ref="B12933:B12996" si="404">IF(C12933&lt;&gt;"",ROW(A12930),"")</f>
        <v/>
      </c>
      <c r="C12933" s="30"/>
      <c r="H12933" s="10" t="str">
        <f>IFERROR(IF(INDEX(Rooms[اعتماد القيمة],MATCH(الحجز!$D12933,Rooms[الشقة],0),1)&lt;=الحجز!$C12933,((INDEX(Rooms[القيمة],MATCH(الحجز!$D12933,Rooms[الشقة],0),1)*الحجز!$E12933)+G12933)-F12933,الحجز!$H12933),"")</f>
        <v/>
      </c>
      <c r="I12933" s="10" t="str">
        <f>IFERROR(VLOOKUP(D12933,Rooms[[الشقة]:[وصف]],4,FALSE),"")</f>
        <v/>
      </c>
      <c r="K12933" s="16" t="str">
        <f t="shared" ref="K12933:K12996" si="405">IF(AND(E12933="",C12933=""),"",C12933+(IF(E12933&lt;1,E12933,(E12933-1))))</f>
        <v/>
      </c>
    </row>
    <row r="12934" spans="2:11" x14ac:dyDescent="0.2">
      <c r="B12934" s="10" t="str">
        <f t="shared" si="404"/>
        <v/>
      </c>
      <c r="C12934" s="30"/>
      <c r="H12934" s="10" t="str">
        <f>IFERROR(IF(INDEX(Rooms[اعتماد القيمة],MATCH(الحجز!$D12934,Rooms[الشقة],0),1)&lt;=الحجز!$C12934,((INDEX(Rooms[القيمة],MATCH(الحجز!$D12934,Rooms[الشقة],0),1)*الحجز!$E12934)+G12934)-F12934,الحجز!$H12934),"")</f>
        <v/>
      </c>
      <c r="I12934" s="10" t="str">
        <f>IFERROR(VLOOKUP(D12934,Rooms[[الشقة]:[وصف]],4,FALSE),"")</f>
        <v/>
      </c>
      <c r="K12934" s="16" t="str">
        <f t="shared" si="405"/>
        <v/>
      </c>
    </row>
    <row r="12935" spans="2:11" x14ac:dyDescent="0.2">
      <c r="B12935" s="10" t="str">
        <f t="shared" si="404"/>
        <v/>
      </c>
      <c r="C12935" s="30"/>
      <c r="H12935" s="10" t="str">
        <f>IFERROR(IF(INDEX(Rooms[اعتماد القيمة],MATCH(الحجز!$D12935,Rooms[الشقة],0),1)&lt;=الحجز!$C12935,((INDEX(Rooms[القيمة],MATCH(الحجز!$D12935,Rooms[الشقة],0),1)*الحجز!$E12935)+G12935)-F12935,الحجز!$H12935),"")</f>
        <v/>
      </c>
      <c r="I12935" s="10" t="str">
        <f>IFERROR(VLOOKUP(D12935,Rooms[[الشقة]:[وصف]],4,FALSE),"")</f>
        <v/>
      </c>
      <c r="K12935" s="16" t="str">
        <f t="shared" si="405"/>
        <v/>
      </c>
    </row>
    <row r="12936" spans="2:11" x14ac:dyDescent="0.2">
      <c r="B12936" s="10" t="str">
        <f t="shared" si="404"/>
        <v/>
      </c>
      <c r="C12936" s="30"/>
      <c r="H12936" s="10" t="str">
        <f>IFERROR(IF(INDEX(Rooms[اعتماد القيمة],MATCH(الحجز!$D12936,Rooms[الشقة],0),1)&lt;=الحجز!$C12936,((INDEX(Rooms[القيمة],MATCH(الحجز!$D12936,Rooms[الشقة],0),1)*الحجز!$E12936)+G12936)-F12936,الحجز!$H12936),"")</f>
        <v/>
      </c>
      <c r="I12936" s="10" t="str">
        <f>IFERROR(VLOOKUP(D12936,Rooms[[الشقة]:[وصف]],4,FALSE),"")</f>
        <v/>
      </c>
      <c r="K12936" s="16" t="str">
        <f t="shared" si="405"/>
        <v/>
      </c>
    </row>
    <row r="12937" spans="2:11" x14ac:dyDescent="0.2">
      <c r="B12937" s="10" t="str">
        <f t="shared" si="404"/>
        <v/>
      </c>
      <c r="C12937" s="30"/>
      <c r="H12937" s="10" t="str">
        <f>IFERROR(IF(INDEX(Rooms[اعتماد القيمة],MATCH(الحجز!$D12937,Rooms[الشقة],0),1)&lt;=الحجز!$C12937,((INDEX(Rooms[القيمة],MATCH(الحجز!$D12937,Rooms[الشقة],0),1)*الحجز!$E12937)+G12937)-F12937,الحجز!$H12937),"")</f>
        <v/>
      </c>
      <c r="I12937" s="10" t="str">
        <f>IFERROR(VLOOKUP(D12937,Rooms[[الشقة]:[وصف]],4,FALSE),"")</f>
        <v/>
      </c>
      <c r="K12937" s="16" t="str">
        <f t="shared" si="405"/>
        <v/>
      </c>
    </row>
    <row r="12938" spans="2:11" x14ac:dyDescent="0.2">
      <c r="B12938" s="10" t="str">
        <f t="shared" si="404"/>
        <v/>
      </c>
      <c r="C12938" s="30"/>
      <c r="H12938" s="10" t="str">
        <f>IFERROR(IF(INDEX(Rooms[اعتماد القيمة],MATCH(الحجز!$D12938,Rooms[الشقة],0),1)&lt;=الحجز!$C12938,((INDEX(Rooms[القيمة],MATCH(الحجز!$D12938,Rooms[الشقة],0),1)*الحجز!$E12938)+G12938)-F12938,الحجز!$H12938),"")</f>
        <v/>
      </c>
      <c r="I12938" s="10" t="str">
        <f>IFERROR(VLOOKUP(D12938,Rooms[[الشقة]:[وصف]],4,FALSE),"")</f>
        <v/>
      </c>
      <c r="K12938" s="16" t="str">
        <f t="shared" si="405"/>
        <v/>
      </c>
    </row>
    <row r="12939" spans="2:11" x14ac:dyDescent="0.2">
      <c r="B12939" s="10" t="str">
        <f t="shared" si="404"/>
        <v/>
      </c>
      <c r="C12939" s="30"/>
      <c r="H12939" s="10" t="str">
        <f>IFERROR(IF(INDEX(Rooms[اعتماد القيمة],MATCH(الحجز!$D12939,Rooms[الشقة],0),1)&lt;=الحجز!$C12939,((INDEX(Rooms[القيمة],MATCH(الحجز!$D12939,Rooms[الشقة],0),1)*الحجز!$E12939)+G12939)-F12939,الحجز!$H12939),"")</f>
        <v/>
      </c>
      <c r="I12939" s="10" t="str">
        <f>IFERROR(VLOOKUP(D12939,Rooms[[الشقة]:[وصف]],4,FALSE),"")</f>
        <v/>
      </c>
      <c r="K12939" s="16" t="str">
        <f t="shared" si="405"/>
        <v/>
      </c>
    </row>
    <row r="12940" spans="2:11" x14ac:dyDescent="0.2">
      <c r="B12940" s="10" t="str">
        <f t="shared" si="404"/>
        <v/>
      </c>
      <c r="C12940" s="30"/>
      <c r="H12940" s="10" t="str">
        <f>IFERROR(IF(INDEX(Rooms[اعتماد القيمة],MATCH(الحجز!$D12940,Rooms[الشقة],0),1)&lt;=الحجز!$C12940,((INDEX(Rooms[القيمة],MATCH(الحجز!$D12940,Rooms[الشقة],0),1)*الحجز!$E12940)+G12940)-F12940,الحجز!$H12940),"")</f>
        <v/>
      </c>
      <c r="I12940" s="10" t="str">
        <f>IFERROR(VLOOKUP(D12940,Rooms[[الشقة]:[وصف]],4,FALSE),"")</f>
        <v/>
      </c>
      <c r="K12940" s="16" t="str">
        <f t="shared" si="405"/>
        <v/>
      </c>
    </row>
    <row r="12941" spans="2:11" x14ac:dyDescent="0.2">
      <c r="B12941" s="10" t="str">
        <f t="shared" si="404"/>
        <v/>
      </c>
      <c r="C12941" s="30"/>
      <c r="H12941" s="10" t="str">
        <f>IFERROR(IF(INDEX(Rooms[اعتماد القيمة],MATCH(الحجز!$D12941,Rooms[الشقة],0),1)&lt;=الحجز!$C12941,((INDEX(Rooms[القيمة],MATCH(الحجز!$D12941,Rooms[الشقة],0),1)*الحجز!$E12941)+G12941)-F12941,الحجز!$H12941),"")</f>
        <v/>
      </c>
      <c r="I12941" s="10" t="str">
        <f>IFERROR(VLOOKUP(D12941,Rooms[[الشقة]:[وصف]],4,FALSE),"")</f>
        <v/>
      </c>
      <c r="K12941" s="16" t="str">
        <f t="shared" si="405"/>
        <v/>
      </c>
    </row>
    <row r="12942" spans="2:11" x14ac:dyDescent="0.2">
      <c r="B12942" s="10" t="str">
        <f t="shared" si="404"/>
        <v/>
      </c>
      <c r="C12942" s="30"/>
      <c r="H12942" s="10" t="str">
        <f>IFERROR(IF(INDEX(Rooms[اعتماد القيمة],MATCH(الحجز!$D12942,Rooms[الشقة],0),1)&lt;=الحجز!$C12942,((INDEX(Rooms[القيمة],MATCH(الحجز!$D12942,Rooms[الشقة],0),1)*الحجز!$E12942)+G12942)-F12942,الحجز!$H12942),"")</f>
        <v/>
      </c>
      <c r="I12942" s="10" t="str">
        <f>IFERROR(VLOOKUP(D12942,Rooms[[الشقة]:[وصف]],4,FALSE),"")</f>
        <v/>
      </c>
      <c r="K12942" s="16" t="str">
        <f t="shared" si="405"/>
        <v/>
      </c>
    </row>
    <row r="12943" spans="2:11" x14ac:dyDescent="0.2">
      <c r="B12943" s="10" t="str">
        <f t="shared" si="404"/>
        <v/>
      </c>
      <c r="C12943" s="30"/>
      <c r="H12943" s="10" t="str">
        <f>IFERROR(IF(INDEX(Rooms[اعتماد القيمة],MATCH(الحجز!$D12943,Rooms[الشقة],0),1)&lt;=الحجز!$C12943,((INDEX(Rooms[القيمة],MATCH(الحجز!$D12943,Rooms[الشقة],0),1)*الحجز!$E12943)+G12943)-F12943,الحجز!$H12943),"")</f>
        <v/>
      </c>
      <c r="I12943" s="10" t="str">
        <f>IFERROR(VLOOKUP(D12943,Rooms[[الشقة]:[وصف]],4,FALSE),"")</f>
        <v/>
      </c>
      <c r="K12943" s="16" t="str">
        <f t="shared" si="405"/>
        <v/>
      </c>
    </row>
    <row r="12944" spans="2:11" x14ac:dyDescent="0.2">
      <c r="B12944" s="10" t="str">
        <f t="shared" si="404"/>
        <v/>
      </c>
      <c r="C12944" s="30"/>
      <c r="H12944" s="10" t="str">
        <f>IFERROR(IF(INDEX(Rooms[اعتماد القيمة],MATCH(الحجز!$D12944,Rooms[الشقة],0),1)&lt;=الحجز!$C12944,((INDEX(Rooms[القيمة],MATCH(الحجز!$D12944,Rooms[الشقة],0),1)*الحجز!$E12944)+G12944)-F12944,الحجز!$H12944),"")</f>
        <v/>
      </c>
      <c r="I12944" s="10" t="str">
        <f>IFERROR(VLOOKUP(D12944,Rooms[[الشقة]:[وصف]],4,FALSE),"")</f>
        <v/>
      </c>
      <c r="K12944" s="16" t="str">
        <f t="shared" si="405"/>
        <v/>
      </c>
    </row>
    <row r="12945" spans="2:11" x14ac:dyDescent="0.2">
      <c r="B12945" s="10" t="str">
        <f t="shared" si="404"/>
        <v/>
      </c>
      <c r="C12945" s="30"/>
      <c r="H12945" s="10" t="str">
        <f>IFERROR(IF(INDEX(Rooms[اعتماد القيمة],MATCH(الحجز!$D12945,Rooms[الشقة],0),1)&lt;=الحجز!$C12945,((INDEX(Rooms[القيمة],MATCH(الحجز!$D12945,Rooms[الشقة],0),1)*الحجز!$E12945)+G12945)-F12945,الحجز!$H12945),"")</f>
        <v/>
      </c>
      <c r="I12945" s="10" t="str">
        <f>IFERROR(VLOOKUP(D12945,Rooms[[الشقة]:[وصف]],4,FALSE),"")</f>
        <v/>
      </c>
      <c r="K12945" s="16" t="str">
        <f t="shared" si="405"/>
        <v/>
      </c>
    </row>
    <row r="12946" spans="2:11" x14ac:dyDescent="0.2">
      <c r="B12946" s="10" t="str">
        <f t="shared" si="404"/>
        <v/>
      </c>
      <c r="C12946" s="30"/>
      <c r="H12946" s="10" t="str">
        <f>IFERROR(IF(INDEX(Rooms[اعتماد القيمة],MATCH(الحجز!$D12946,Rooms[الشقة],0),1)&lt;=الحجز!$C12946,((INDEX(Rooms[القيمة],MATCH(الحجز!$D12946,Rooms[الشقة],0),1)*الحجز!$E12946)+G12946)-F12946,الحجز!$H12946),"")</f>
        <v/>
      </c>
      <c r="I12946" s="10" t="str">
        <f>IFERROR(VLOOKUP(D12946,Rooms[[الشقة]:[وصف]],4,FALSE),"")</f>
        <v/>
      </c>
      <c r="K12946" s="16" t="str">
        <f t="shared" si="405"/>
        <v/>
      </c>
    </row>
    <row r="12947" spans="2:11" x14ac:dyDescent="0.2">
      <c r="B12947" s="10" t="str">
        <f t="shared" si="404"/>
        <v/>
      </c>
      <c r="C12947" s="30"/>
      <c r="H12947" s="10" t="str">
        <f>IFERROR(IF(INDEX(Rooms[اعتماد القيمة],MATCH(الحجز!$D12947,Rooms[الشقة],0),1)&lt;=الحجز!$C12947,((INDEX(Rooms[القيمة],MATCH(الحجز!$D12947,Rooms[الشقة],0),1)*الحجز!$E12947)+G12947)-F12947,الحجز!$H12947),"")</f>
        <v/>
      </c>
      <c r="I12947" s="10" t="str">
        <f>IFERROR(VLOOKUP(D12947,Rooms[[الشقة]:[وصف]],4,FALSE),"")</f>
        <v/>
      </c>
      <c r="K12947" s="16" t="str">
        <f t="shared" si="405"/>
        <v/>
      </c>
    </row>
    <row r="12948" spans="2:11" x14ac:dyDescent="0.2">
      <c r="B12948" s="10" t="str">
        <f t="shared" si="404"/>
        <v/>
      </c>
      <c r="C12948" s="30"/>
      <c r="H12948" s="10" t="str">
        <f>IFERROR(IF(INDEX(Rooms[اعتماد القيمة],MATCH(الحجز!$D12948,Rooms[الشقة],0),1)&lt;=الحجز!$C12948,((INDEX(Rooms[القيمة],MATCH(الحجز!$D12948,Rooms[الشقة],0),1)*الحجز!$E12948)+G12948)-F12948,الحجز!$H12948),"")</f>
        <v/>
      </c>
      <c r="I12948" s="10" t="str">
        <f>IFERROR(VLOOKUP(D12948,Rooms[[الشقة]:[وصف]],4,FALSE),"")</f>
        <v/>
      </c>
      <c r="K12948" s="16" t="str">
        <f t="shared" si="405"/>
        <v/>
      </c>
    </row>
    <row r="12949" spans="2:11" x14ac:dyDescent="0.2">
      <c r="B12949" s="10" t="str">
        <f t="shared" si="404"/>
        <v/>
      </c>
      <c r="C12949" s="30"/>
      <c r="H12949" s="10" t="str">
        <f>IFERROR(IF(INDEX(Rooms[اعتماد القيمة],MATCH(الحجز!$D12949,Rooms[الشقة],0),1)&lt;=الحجز!$C12949,((INDEX(Rooms[القيمة],MATCH(الحجز!$D12949,Rooms[الشقة],0),1)*الحجز!$E12949)+G12949)-F12949,الحجز!$H12949),"")</f>
        <v/>
      </c>
      <c r="I12949" s="10" t="str">
        <f>IFERROR(VLOOKUP(D12949,Rooms[[الشقة]:[وصف]],4,FALSE),"")</f>
        <v/>
      </c>
      <c r="K12949" s="16" t="str">
        <f t="shared" si="405"/>
        <v/>
      </c>
    </row>
    <row r="12950" spans="2:11" x14ac:dyDescent="0.2">
      <c r="B12950" s="10" t="str">
        <f t="shared" si="404"/>
        <v/>
      </c>
      <c r="C12950" s="30"/>
      <c r="H12950" s="10" t="str">
        <f>IFERROR(IF(INDEX(Rooms[اعتماد القيمة],MATCH(الحجز!$D12950,Rooms[الشقة],0),1)&lt;=الحجز!$C12950,((INDEX(Rooms[القيمة],MATCH(الحجز!$D12950,Rooms[الشقة],0),1)*الحجز!$E12950)+G12950)-F12950,الحجز!$H12950),"")</f>
        <v/>
      </c>
      <c r="I12950" s="10" t="str">
        <f>IFERROR(VLOOKUP(D12950,Rooms[[الشقة]:[وصف]],4,FALSE),"")</f>
        <v/>
      </c>
      <c r="K12950" s="16" t="str">
        <f t="shared" si="405"/>
        <v/>
      </c>
    </row>
    <row r="12951" spans="2:11" x14ac:dyDescent="0.2">
      <c r="B12951" s="10" t="str">
        <f t="shared" si="404"/>
        <v/>
      </c>
      <c r="C12951" s="30"/>
      <c r="H12951" s="10" t="str">
        <f>IFERROR(IF(INDEX(Rooms[اعتماد القيمة],MATCH(الحجز!$D12951,Rooms[الشقة],0),1)&lt;=الحجز!$C12951,((INDEX(Rooms[القيمة],MATCH(الحجز!$D12951,Rooms[الشقة],0),1)*الحجز!$E12951)+G12951)-F12951,الحجز!$H12951),"")</f>
        <v/>
      </c>
      <c r="I12951" s="10" t="str">
        <f>IFERROR(VLOOKUP(D12951,Rooms[[الشقة]:[وصف]],4,FALSE),"")</f>
        <v/>
      </c>
      <c r="K12951" s="16" t="str">
        <f t="shared" si="405"/>
        <v/>
      </c>
    </row>
    <row r="12952" spans="2:11" x14ac:dyDescent="0.2">
      <c r="B12952" s="10" t="str">
        <f t="shared" si="404"/>
        <v/>
      </c>
      <c r="C12952" s="30"/>
      <c r="H12952" s="10" t="str">
        <f>IFERROR(IF(INDEX(Rooms[اعتماد القيمة],MATCH(الحجز!$D12952,Rooms[الشقة],0),1)&lt;=الحجز!$C12952,((INDEX(Rooms[القيمة],MATCH(الحجز!$D12952,Rooms[الشقة],0),1)*الحجز!$E12952)+G12952)-F12952,الحجز!$H12952),"")</f>
        <v/>
      </c>
      <c r="I12952" s="10" t="str">
        <f>IFERROR(VLOOKUP(D12952,Rooms[[الشقة]:[وصف]],4,FALSE),"")</f>
        <v/>
      </c>
      <c r="K12952" s="16" t="str">
        <f t="shared" si="405"/>
        <v/>
      </c>
    </row>
    <row r="12953" spans="2:11" x14ac:dyDescent="0.2">
      <c r="B12953" s="10" t="str">
        <f t="shared" si="404"/>
        <v/>
      </c>
      <c r="C12953" s="30"/>
      <c r="H12953" s="10" t="str">
        <f>IFERROR(IF(INDEX(Rooms[اعتماد القيمة],MATCH(الحجز!$D12953,Rooms[الشقة],0),1)&lt;=الحجز!$C12953,((INDEX(Rooms[القيمة],MATCH(الحجز!$D12953,Rooms[الشقة],0),1)*الحجز!$E12953)+G12953)-F12953,الحجز!$H12953),"")</f>
        <v/>
      </c>
      <c r="I12953" s="10" t="str">
        <f>IFERROR(VLOOKUP(D12953,Rooms[[الشقة]:[وصف]],4,FALSE),"")</f>
        <v/>
      </c>
      <c r="K12953" s="16" t="str">
        <f t="shared" si="405"/>
        <v/>
      </c>
    </row>
    <row r="12954" spans="2:11" x14ac:dyDescent="0.2">
      <c r="B12954" s="10" t="str">
        <f t="shared" si="404"/>
        <v/>
      </c>
      <c r="C12954" s="30"/>
      <c r="H12954" s="10" t="str">
        <f>IFERROR(IF(INDEX(Rooms[اعتماد القيمة],MATCH(الحجز!$D12954,Rooms[الشقة],0),1)&lt;=الحجز!$C12954,((INDEX(Rooms[القيمة],MATCH(الحجز!$D12954,Rooms[الشقة],0),1)*الحجز!$E12954)+G12954)-F12954,الحجز!$H12954),"")</f>
        <v/>
      </c>
      <c r="I12954" s="10" t="str">
        <f>IFERROR(VLOOKUP(D12954,Rooms[[الشقة]:[وصف]],4,FALSE),"")</f>
        <v/>
      </c>
      <c r="K12954" s="16" t="str">
        <f t="shared" si="405"/>
        <v/>
      </c>
    </row>
    <row r="12955" spans="2:11" x14ac:dyDescent="0.2">
      <c r="B12955" s="10" t="str">
        <f t="shared" si="404"/>
        <v/>
      </c>
      <c r="C12955" s="30"/>
      <c r="H12955" s="10" t="str">
        <f>IFERROR(IF(INDEX(Rooms[اعتماد القيمة],MATCH(الحجز!$D12955,Rooms[الشقة],0),1)&lt;=الحجز!$C12955,((INDEX(Rooms[القيمة],MATCH(الحجز!$D12955,Rooms[الشقة],0),1)*الحجز!$E12955)+G12955)-F12955,الحجز!$H12955),"")</f>
        <v/>
      </c>
      <c r="I12955" s="10" t="str">
        <f>IFERROR(VLOOKUP(D12955,Rooms[[الشقة]:[وصف]],4,FALSE),"")</f>
        <v/>
      </c>
      <c r="K12955" s="16" t="str">
        <f t="shared" si="405"/>
        <v/>
      </c>
    </row>
    <row r="12956" spans="2:11" x14ac:dyDescent="0.2">
      <c r="B12956" s="10" t="str">
        <f t="shared" si="404"/>
        <v/>
      </c>
      <c r="C12956" s="30"/>
      <c r="H12956" s="10" t="str">
        <f>IFERROR(IF(INDEX(Rooms[اعتماد القيمة],MATCH(الحجز!$D12956,Rooms[الشقة],0),1)&lt;=الحجز!$C12956,((INDEX(Rooms[القيمة],MATCH(الحجز!$D12956,Rooms[الشقة],0),1)*الحجز!$E12956)+G12956)-F12956,الحجز!$H12956),"")</f>
        <v/>
      </c>
      <c r="I12956" s="10" t="str">
        <f>IFERROR(VLOOKUP(D12956,Rooms[[الشقة]:[وصف]],4,FALSE),"")</f>
        <v/>
      </c>
      <c r="K12956" s="16" t="str">
        <f t="shared" si="405"/>
        <v/>
      </c>
    </row>
    <row r="12957" spans="2:11" x14ac:dyDescent="0.2">
      <c r="B12957" s="10" t="str">
        <f t="shared" si="404"/>
        <v/>
      </c>
      <c r="C12957" s="30"/>
      <c r="H12957" s="10" t="str">
        <f>IFERROR(IF(INDEX(Rooms[اعتماد القيمة],MATCH(الحجز!$D12957,Rooms[الشقة],0),1)&lt;=الحجز!$C12957,((INDEX(Rooms[القيمة],MATCH(الحجز!$D12957,Rooms[الشقة],0),1)*الحجز!$E12957)+G12957)-F12957,الحجز!$H12957),"")</f>
        <v/>
      </c>
      <c r="I12957" s="10" t="str">
        <f>IFERROR(VLOOKUP(D12957,Rooms[[الشقة]:[وصف]],4,FALSE),"")</f>
        <v/>
      </c>
      <c r="K12957" s="16" t="str">
        <f t="shared" si="405"/>
        <v/>
      </c>
    </row>
    <row r="12958" spans="2:11" x14ac:dyDescent="0.2">
      <c r="B12958" s="10" t="str">
        <f t="shared" si="404"/>
        <v/>
      </c>
      <c r="C12958" s="30"/>
      <c r="H12958" s="10" t="str">
        <f>IFERROR(IF(INDEX(Rooms[اعتماد القيمة],MATCH(الحجز!$D12958,Rooms[الشقة],0),1)&lt;=الحجز!$C12958,((INDEX(Rooms[القيمة],MATCH(الحجز!$D12958,Rooms[الشقة],0),1)*الحجز!$E12958)+G12958)-F12958,الحجز!$H12958),"")</f>
        <v/>
      </c>
      <c r="I12958" s="10" t="str">
        <f>IFERROR(VLOOKUP(D12958,Rooms[[الشقة]:[وصف]],4,FALSE),"")</f>
        <v/>
      </c>
      <c r="K12958" s="16" t="str">
        <f t="shared" si="405"/>
        <v/>
      </c>
    </row>
    <row r="12959" spans="2:11" x14ac:dyDescent="0.2">
      <c r="B12959" s="10" t="str">
        <f t="shared" si="404"/>
        <v/>
      </c>
      <c r="C12959" s="30"/>
      <c r="H12959" s="10" t="str">
        <f>IFERROR(IF(INDEX(Rooms[اعتماد القيمة],MATCH(الحجز!$D12959,Rooms[الشقة],0),1)&lt;=الحجز!$C12959,((INDEX(Rooms[القيمة],MATCH(الحجز!$D12959,Rooms[الشقة],0),1)*الحجز!$E12959)+G12959)-F12959,الحجز!$H12959),"")</f>
        <v/>
      </c>
      <c r="I12959" s="10" t="str">
        <f>IFERROR(VLOOKUP(D12959,Rooms[[الشقة]:[وصف]],4,FALSE),"")</f>
        <v/>
      </c>
      <c r="K12959" s="16" t="str">
        <f t="shared" si="405"/>
        <v/>
      </c>
    </row>
    <row r="12960" spans="2:11" x14ac:dyDescent="0.2">
      <c r="B12960" s="10" t="str">
        <f t="shared" si="404"/>
        <v/>
      </c>
      <c r="C12960" s="30"/>
      <c r="H12960" s="10" t="str">
        <f>IFERROR(IF(INDEX(Rooms[اعتماد القيمة],MATCH(الحجز!$D12960,Rooms[الشقة],0),1)&lt;=الحجز!$C12960,((INDEX(Rooms[القيمة],MATCH(الحجز!$D12960,Rooms[الشقة],0),1)*الحجز!$E12960)+G12960)-F12960,الحجز!$H12960),"")</f>
        <v/>
      </c>
      <c r="I12960" s="10" t="str">
        <f>IFERROR(VLOOKUP(D12960,Rooms[[الشقة]:[وصف]],4,FALSE),"")</f>
        <v/>
      </c>
      <c r="K12960" s="16" t="str">
        <f t="shared" si="405"/>
        <v/>
      </c>
    </row>
    <row r="12961" spans="2:11" x14ac:dyDescent="0.2">
      <c r="B12961" s="10" t="str">
        <f t="shared" si="404"/>
        <v/>
      </c>
      <c r="C12961" s="30"/>
      <c r="H12961" s="10" t="str">
        <f>IFERROR(IF(INDEX(Rooms[اعتماد القيمة],MATCH(الحجز!$D12961,Rooms[الشقة],0),1)&lt;=الحجز!$C12961,((INDEX(Rooms[القيمة],MATCH(الحجز!$D12961,Rooms[الشقة],0),1)*الحجز!$E12961)+G12961)-F12961,الحجز!$H12961),"")</f>
        <v/>
      </c>
      <c r="I12961" s="10" t="str">
        <f>IFERROR(VLOOKUP(D12961,Rooms[[الشقة]:[وصف]],4,FALSE),"")</f>
        <v/>
      </c>
      <c r="K12961" s="16" t="str">
        <f t="shared" si="405"/>
        <v/>
      </c>
    </row>
    <row r="12962" spans="2:11" x14ac:dyDescent="0.2">
      <c r="B12962" s="10" t="str">
        <f t="shared" si="404"/>
        <v/>
      </c>
      <c r="C12962" s="30"/>
      <c r="H12962" s="10" t="str">
        <f>IFERROR(IF(INDEX(Rooms[اعتماد القيمة],MATCH(الحجز!$D12962,Rooms[الشقة],0),1)&lt;=الحجز!$C12962,((INDEX(Rooms[القيمة],MATCH(الحجز!$D12962,Rooms[الشقة],0),1)*الحجز!$E12962)+G12962)-F12962,الحجز!$H12962),"")</f>
        <v/>
      </c>
      <c r="I12962" s="10" t="str">
        <f>IFERROR(VLOOKUP(D12962,Rooms[[الشقة]:[وصف]],4,FALSE),"")</f>
        <v/>
      </c>
      <c r="K12962" s="16" t="str">
        <f t="shared" si="405"/>
        <v/>
      </c>
    </row>
    <row r="12963" spans="2:11" x14ac:dyDescent="0.2">
      <c r="B12963" s="10" t="str">
        <f t="shared" si="404"/>
        <v/>
      </c>
      <c r="C12963" s="30"/>
      <c r="H12963" s="10" t="str">
        <f>IFERROR(IF(INDEX(Rooms[اعتماد القيمة],MATCH(الحجز!$D12963,Rooms[الشقة],0),1)&lt;=الحجز!$C12963,((INDEX(Rooms[القيمة],MATCH(الحجز!$D12963,Rooms[الشقة],0),1)*الحجز!$E12963)+G12963)-F12963,الحجز!$H12963),"")</f>
        <v/>
      </c>
      <c r="I12963" s="10" t="str">
        <f>IFERROR(VLOOKUP(D12963,Rooms[[الشقة]:[وصف]],4,FALSE),"")</f>
        <v/>
      </c>
      <c r="K12963" s="16" t="str">
        <f t="shared" si="405"/>
        <v/>
      </c>
    </row>
    <row r="12964" spans="2:11" x14ac:dyDescent="0.2">
      <c r="B12964" s="10" t="str">
        <f t="shared" si="404"/>
        <v/>
      </c>
      <c r="C12964" s="30"/>
      <c r="H12964" s="10" t="str">
        <f>IFERROR(IF(INDEX(Rooms[اعتماد القيمة],MATCH(الحجز!$D12964,Rooms[الشقة],0),1)&lt;=الحجز!$C12964,((INDEX(Rooms[القيمة],MATCH(الحجز!$D12964,Rooms[الشقة],0),1)*الحجز!$E12964)+G12964)-F12964,الحجز!$H12964),"")</f>
        <v/>
      </c>
      <c r="I12964" s="10" t="str">
        <f>IFERROR(VLOOKUP(D12964,Rooms[[الشقة]:[وصف]],4,FALSE),"")</f>
        <v/>
      </c>
      <c r="K12964" s="16" t="str">
        <f t="shared" si="405"/>
        <v/>
      </c>
    </row>
    <row r="12965" spans="2:11" x14ac:dyDescent="0.2">
      <c r="B12965" s="10" t="str">
        <f t="shared" si="404"/>
        <v/>
      </c>
      <c r="C12965" s="30"/>
      <c r="H12965" s="10" t="str">
        <f>IFERROR(IF(INDEX(Rooms[اعتماد القيمة],MATCH(الحجز!$D12965,Rooms[الشقة],0),1)&lt;=الحجز!$C12965,((INDEX(Rooms[القيمة],MATCH(الحجز!$D12965,Rooms[الشقة],0),1)*الحجز!$E12965)+G12965)-F12965,الحجز!$H12965),"")</f>
        <v/>
      </c>
      <c r="I12965" s="10" t="str">
        <f>IFERROR(VLOOKUP(D12965,Rooms[[الشقة]:[وصف]],4,FALSE),"")</f>
        <v/>
      </c>
      <c r="K12965" s="16" t="str">
        <f t="shared" si="405"/>
        <v/>
      </c>
    </row>
    <row r="12966" spans="2:11" x14ac:dyDescent="0.2">
      <c r="B12966" s="10" t="str">
        <f t="shared" si="404"/>
        <v/>
      </c>
      <c r="C12966" s="30"/>
      <c r="H12966" s="10" t="str">
        <f>IFERROR(IF(INDEX(Rooms[اعتماد القيمة],MATCH(الحجز!$D12966,Rooms[الشقة],0),1)&lt;=الحجز!$C12966,((INDEX(Rooms[القيمة],MATCH(الحجز!$D12966,Rooms[الشقة],0),1)*الحجز!$E12966)+G12966)-F12966,الحجز!$H12966),"")</f>
        <v/>
      </c>
      <c r="I12966" s="10" t="str">
        <f>IFERROR(VLOOKUP(D12966,Rooms[[الشقة]:[وصف]],4,FALSE),"")</f>
        <v/>
      </c>
      <c r="K12966" s="16" t="str">
        <f t="shared" si="405"/>
        <v/>
      </c>
    </row>
    <row r="12967" spans="2:11" x14ac:dyDescent="0.2">
      <c r="B12967" s="10" t="str">
        <f t="shared" si="404"/>
        <v/>
      </c>
      <c r="C12967" s="30"/>
      <c r="H12967" s="10" t="str">
        <f>IFERROR(IF(INDEX(Rooms[اعتماد القيمة],MATCH(الحجز!$D12967,Rooms[الشقة],0),1)&lt;=الحجز!$C12967,((INDEX(Rooms[القيمة],MATCH(الحجز!$D12967,Rooms[الشقة],0),1)*الحجز!$E12967)+G12967)-F12967,الحجز!$H12967),"")</f>
        <v/>
      </c>
      <c r="I12967" s="10" t="str">
        <f>IFERROR(VLOOKUP(D12967,Rooms[[الشقة]:[وصف]],4,FALSE),"")</f>
        <v/>
      </c>
      <c r="K12967" s="16" t="str">
        <f t="shared" si="405"/>
        <v/>
      </c>
    </row>
    <row r="12968" spans="2:11" x14ac:dyDescent="0.2">
      <c r="B12968" s="10" t="str">
        <f t="shared" si="404"/>
        <v/>
      </c>
      <c r="C12968" s="30"/>
      <c r="H12968" s="10" t="str">
        <f>IFERROR(IF(INDEX(Rooms[اعتماد القيمة],MATCH(الحجز!$D12968,Rooms[الشقة],0),1)&lt;=الحجز!$C12968,((INDEX(Rooms[القيمة],MATCH(الحجز!$D12968,Rooms[الشقة],0),1)*الحجز!$E12968)+G12968)-F12968,الحجز!$H12968),"")</f>
        <v/>
      </c>
      <c r="I12968" s="10" t="str">
        <f>IFERROR(VLOOKUP(D12968,Rooms[[الشقة]:[وصف]],4,FALSE),"")</f>
        <v/>
      </c>
      <c r="K12968" s="16" t="str">
        <f t="shared" si="405"/>
        <v/>
      </c>
    </row>
    <row r="12969" spans="2:11" x14ac:dyDescent="0.2">
      <c r="B12969" s="10" t="str">
        <f t="shared" si="404"/>
        <v/>
      </c>
      <c r="C12969" s="30"/>
      <c r="H12969" s="10" t="str">
        <f>IFERROR(IF(INDEX(Rooms[اعتماد القيمة],MATCH(الحجز!$D12969,Rooms[الشقة],0),1)&lt;=الحجز!$C12969,((INDEX(Rooms[القيمة],MATCH(الحجز!$D12969,Rooms[الشقة],0),1)*الحجز!$E12969)+G12969)-F12969,الحجز!$H12969),"")</f>
        <v/>
      </c>
      <c r="I12969" s="10" t="str">
        <f>IFERROR(VLOOKUP(D12969,Rooms[[الشقة]:[وصف]],4,FALSE),"")</f>
        <v/>
      </c>
      <c r="K12969" s="16" t="str">
        <f t="shared" si="405"/>
        <v/>
      </c>
    </row>
    <row r="12970" spans="2:11" x14ac:dyDescent="0.2">
      <c r="B12970" s="10" t="str">
        <f t="shared" si="404"/>
        <v/>
      </c>
      <c r="C12970" s="30"/>
      <c r="H12970" s="10" t="str">
        <f>IFERROR(IF(INDEX(Rooms[اعتماد القيمة],MATCH(الحجز!$D12970,Rooms[الشقة],0),1)&lt;=الحجز!$C12970,((INDEX(Rooms[القيمة],MATCH(الحجز!$D12970,Rooms[الشقة],0),1)*الحجز!$E12970)+G12970)-F12970,الحجز!$H12970),"")</f>
        <v/>
      </c>
      <c r="I12970" s="10" t="str">
        <f>IFERROR(VLOOKUP(D12970,Rooms[[الشقة]:[وصف]],4,FALSE),"")</f>
        <v/>
      </c>
      <c r="K12970" s="16" t="str">
        <f t="shared" si="405"/>
        <v/>
      </c>
    </row>
    <row r="12971" spans="2:11" x14ac:dyDescent="0.2">
      <c r="B12971" s="10" t="str">
        <f t="shared" si="404"/>
        <v/>
      </c>
      <c r="C12971" s="30"/>
      <c r="H12971" s="10" t="str">
        <f>IFERROR(IF(INDEX(Rooms[اعتماد القيمة],MATCH(الحجز!$D12971,Rooms[الشقة],0),1)&lt;=الحجز!$C12971,((INDEX(Rooms[القيمة],MATCH(الحجز!$D12971,Rooms[الشقة],0),1)*الحجز!$E12971)+G12971)-F12971,الحجز!$H12971),"")</f>
        <v/>
      </c>
      <c r="I12971" s="10" t="str">
        <f>IFERROR(VLOOKUP(D12971,Rooms[[الشقة]:[وصف]],4,FALSE),"")</f>
        <v/>
      </c>
      <c r="K12971" s="16" t="str">
        <f t="shared" si="405"/>
        <v/>
      </c>
    </row>
    <row r="12972" spans="2:11" x14ac:dyDescent="0.2">
      <c r="B12972" s="10" t="str">
        <f t="shared" si="404"/>
        <v/>
      </c>
      <c r="C12972" s="30"/>
      <c r="H12972" s="10" t="str">
        <f>IFERROR(IF(INDEX(Rooms[اعتماد القيمة],MATCH(الحجز!$D12972,Rooms[الشقة],0),1)&lt;=الحجز!$C12972,((INDEX(Rooms[القيمة],MATCH(الحجز!$D12972,Rooms[الشقة],0),1)*الحجز!$E12972)+G12972)-F12972,الحجز!$H12972),"")</f>
        <v/>
      </c>
      <c r="I12972" s="10" t="str">
        <f>IFERROR(VLOOKUP(D12972,Rooms[[الشقة]:[وصف]],4,FALSE),"")</f>
        <v/>
      </c>
      <c r="K12972" s="16" t="str">
        <f t="shared" si="405"/>
        <v/>
      </c>
    </row>
    <row r="12973" spans="2:11" x14ac:dyDescent="0.2">
      <c r="B12973" s="10" t="str">
        <f t="shared" si="404"/>
        <v/>
      </c>
      <c r="C12973" s="30"/>
      <c r="H12973" s="10" t="str">
        <f>IFERROR(IF(INDEX(Rooms[اعتماد القيمة],MATCH(الحجز!$D12973,Rooms[الشقة],0),1)&lt;=الحجز!$C12973,((INDEX(Rooms[القيمة],MATCH(الحجز!$D12973,Rooms[الشقة],0),1)*الحجز!$E12973)+G12973)-F12973,الحجز!$H12973),"")</f>
        <v/>
      </c>
      <c r="I12973" s="10" t="str">
        <f>IFERROR(VLOOKUP(D12973,Rooms[[الشقة]:[وصف]],4,FALSE),"")</f>
        <v/>
      </c>
      <c r="K12973" s="16" t="str">
        <f t="shared" si="405"/>
        <v/>
      </c>
    </row>
    <row r="12974" spans="2:11" x14ac:dyDescent="0.2">
      <c r="B12974" s="10" t="str">
        <f t="shared" si="404"/>
        <v/>
      </c>
      <c r="C12974" s="30"/>
      <c r="H12974" s="10" t="str">
        <f>IFERROR(IF(INDEX(Rooms[اعتماد القيمة],MATCH(الحجز!$D12974,Rooms[الشقة],0),1)&lt;=الحجز!$C12974,((INDEX(Rooms[القيمة],MATCH(الحجز!$D12974,Rooms[الشقة],0),1)*الحجز!$E12974)+G12974)-F12974,الحجز!$H12974),"")</f>
        <v/>
      </c>
      <c r="I12974" s="10" t="str">
        <f>IFERROR(VLOOKUP(D12974,Rooms[[الشقة]:[وصف]],4,FALSE),"")</f>
        <v/>
      </c>
      <c r="K12974" s="16" t="str">
        <f t="shared" si="405"/>
        <v/>
      </c>
    </row>
    <row r="12975" spans="2:11" x14ac:dyDescent="0.2">
      <c r="B12975" s="10" t="str">
        <f t="shared" si="404"/>
        <v/>
      </c>
      <c r="C12975" s="30"/>
      <c r="H12975" s="10" t="str">
        <f>IFERROR(IF(INDEX(Rooms[اعتماد القيمة],MATCH(الحجز!$D12975,Rooms[الشقة],0),1)&lt;=الحجز!$C12975,((INDEX(Rooms[القيمة],MATCH(الحجز!$D12975,Rooms[الشقة],0),1)*الحجز!$E12975)+G12975)-F12975,الحجز!$H12975),"")</f>
        <v/>
      </c>
      <c r="I12975" s="10" t="str">
        <f>IFERROR(VLOOKUP(D12975,Rooms[[الشقة]:[وصف]],4,FALSE),"")</f>
        <v/>
      </c>
      <c r="K12975" s="16" t="str">
        <f t="shared" si="405"/>
        <v/>
      </c>
    </row>
    <row r="12976" spans="2:11" x14ac:dyDescent="0.2">
      <c r="B12976" s="10" t="str">
        <f t="shared" si="404"/>
        <v/>
      </c>
      <c r="C12976" s="30"/>
      <c r="H12976" s="10" t="str">
        <f>IFERROR(IF(INDEX(Rooms[اعتماد القيمة],MATCH(الحجز!$D12976,Rooms[الشقة],0),1)&lt;=الحجز!$C12976,((INDEX(Rooms[القيمة],MATCH(الحجز!$D12976,Rooms[الشقة],0),1)*الحجز!$E12976)+G12976)-F12976,الحجز!$H12976),"")</f>
        <v/>
      </c>
      <c r="I12976" s="10" t="str">
        <f>IFERROR(VLOOKUP(D12976,Rooms[[الشقة]:[وصف]],4,FALSE),"")</f>
        <v/>
      </c>
      <c r="K12976" s="16" t="str">
        <f t="shared" si="405"/>
        <v/>
      </c>
    </row>
    <row r="12977" spans="2:11" x14ac:dyDescent="0.2">
      <c r="B12977" s="10" t="str">
        <f t="shared" si="404"/>
        <v/>
      </c>
      <c r="C12977" s="30"/>
      <c r="H12977" s="10" t="str">
        <f>IFERROR(IF(INDEX(Rooms[اعتماد القيمة],MATCH(الحجز!$D12977,Rooms[الشقة],0),1)&lt;=الحجز!$C12977,((INDEX(Rooms[القيمة],MATCH(الحجز!$D12977,Rooms[الشقة],0),1)*الحجز!$E12977)+G12977)-F12977,الحجز!$H12977),"")</f>
        <v/>
      </c>
      <c r="I12977" s="10" t="str">
        <f>IFERROR(VLOOKUP(D12977,Rooms[[الشقة]:[وصف]],4,FALSE),"")</f>
        <v/>
      </c>
      <c r="K12977" s="16" t="str">
        <f t="shared" si="405"/>
        <v/>
      </c>
    </row>
    <row r="12978" spans="2:11" x14ac:dyDescent="0.2">
      <c r="B12978" s="10" t="str">
        <f t="shared" si="404"/>
        <v/>
      </c>
      <c r="C12978" s="30"/>
      <c r="H12978" s="10" t="str">
        <f>IFERROR(IF(INDEX(Rooms[اعتماد القيمة],MATCH(الحجز!$D12978,Rooms[الشقة],0),1)&lt;=الحجز!$C12978,((INDEX(Rooms[القيمة],MATCH(الحجز!$D12978,Rooms[الشقة],0),1)*الحجز!$E12978)+G12978)-F12978,الحجز!$H12978),"")</f>
        <v/>
      </c>
      <c r="I12978" s="10" t="str">
        <f>IFERROR(VLOOKUP(D12978,Rooms[[الشقة]:[وصف]],4,FALSE),"")</f>
        <v/>
      </c>
      <c r="K12978" s="16" t="str">
        <f t="shared" si="405"/>
        <v/>
      </c>
    </row>
    <row r="12979" spans="2:11" x14ac:dyDescent="0.2">
      <c r="B12979" s="10" t="str">
        <f t="shared" si="404"/>
        <v/>
      </c>
      <c r="C12979" s="30"/>
      <c r="H12979" s="10" t="str">
        <f>IFERROR(IF(INDEX(Rooms[اعتماد القيمة],MATCH(الحجز!$D12979,Rooms[الشقة],0),1)&lt;=الحجز!$C12979,((INDEX(Rooms[القيمة],MATCH(الحجز!$D12979,Rooms[الشقة],0),1)*الحجز!$E12979)+G12979)-F12979,الحجز!$H12979),"")</f>
        <v/>
      </c>
      <c r="I12979" s="10" t="str">
        <f>IFERROR(VLOOKUP(D12979,Rooms[[الشقة]:[وصف]],4,FALSE),"")</f>
        <v/>
      </c>
      <c r="K12979" s="16" t="str">
        <f t="shared" si="405"/>
        <v/>
      </c>
    </row>
    <row r="12980" spans="2:11" x14ac:dyDescent="0.2">
      <c r="B12980" s="10" t="str">
        <f t="shared" si="404"/>
        <v/>
      </c>
      <c r="C12980" s="30"/>
      <c r="H12980" s="10" t="str">
        <f>IFERROR(IF(INDEX(Rooms[اعتماد القيمة],MATCH(الحجز!$D12980,Rooms[الشقة],0),1)&lt;=الحجز!$C12980,((INDEX(Rooms[القيمة],MATCH(الحجز!$D12980,Rooms[الشقة],0),1)*الحجز!$E12980)+G12980)-F12980,الحجز!$H12980),"")</f>
        <v/>
      </c>
      <c r="I12980" s="10" t="str">
        <f>IFERROR(VLOOKUP(D12980,Rooms[[الشقة]:[وصف]],4,FALSE),"")</f>
        <v/>
      </c>
      <c r="K12980" s="16" t="str">
        <f t="shared" si="405"/>
        <v/>
      </c>
    </row>
    <row r="12981" spans="2:11" x14ac:dyDescent="0.2">
      <c r="B12981" s="10" t="str">
        <f t="shared" si="404"/>
        <v/>
      </c>
      <c r="C12981" s="30"/>
      <c r="H12981" s="10" t="str">
        <f>IFERROR(IF(INDEX(Rooms[اعتماد القيمة],MATCH(الحجز!$D12981,Rooms[الشقة],0),1)&lt;=الحجز!$C12981,((INDEX(Rooms[القيمة],MATCH(الحجز!$D12981,Rooms[الشقة],0),1)*الحجز!$E12981)+G12981)-F12981,الحجز!$H12981),"")</f>
        <v/>
      </c>
      <c r="I12981" s="10" t="str">
        <f>IFERROR(VLOOKUP(D12981,Rooms[[الشقة]:[وصف]],4,FALSE),"")</f>
        <v/>
      </c>
      <c r="K12981" s="16" t="str">
        <f t="shared" si="405"/>
        <v/>
      </c>
    </row>
    <row r="12982" spans="2:11" x14ac:dyDescent="0.2">
      <c r="B12982" s="10" t="str">
        <f t="shared" si="404"/>
        <v/>
      </c>
      <c r="C12982" s="30"/>
      <c r="H12982" s="10" t="str">
        <f>IFERROR(IF(INDEX(Rooms[اعتماد القيمة],MATCH(الحجز!$D12982,Rooms[الشقة],0),1)&lt;=الحجز!$C12982,((INDEX(Rooms[القيمة],MATCH(الحجز!$D12982,Rooms[الشقة],0),1)*الحجز!$E12982)+G12982)-F12982,الحجز!$H12982),"")</f>
        <v/>
      </c>
      <c r="I12982" s="10" t="str">
        <f>IFERROR(VLOOKUP(D12982,Rooms[[الشقة]:[وصف]],4,FALSE),"")</f>
        <v/>
      </c>
      <c r="K12982" s="16" t="str">
        <f t="shared" si="405"/>
        <v/>
      </c>
    </row>
    <row r="12983" spans="2:11" x14ac:dyDescent="0.2">
      <c r="B12983" s="10" t="str">
        <f t="shared" si="404"/>
        <v/>
      </c>
      <c r="C12983" s="30"/>
      <c r="H12983" s="10" t="str">
        <f>IFERROR(IF(INDEX(Rooms[اعتماد القيمة],MATCH(الحجز!$D12983,Rooms[الشقة],0),1)&lt;=الحجز!$C12983,((INDEX(Rooms[القيمة],MATCH(الحجز!$D12983,Rooms[الشقة],0),1)*الحجز!$E12983)+G12983)-F12983,الحجز!$H12983),"")</f>
        <v/>
      </c>
      <c r="I12983" s="10" t="str">
        <f>IFERROR(VLOOKUP(D12983,Rooms[[الشقة]:[وصف]],4,FALSE),"")</f>
        <v/>
      </c>
      <c r="K12983" s="16" t="str">
        <f t="shared" si="405"/>
        <v/>
      </c>
    </row>
    <row r="12984" spans="2:11" x14ac:dyDescent="0.2">
      <c r="B12984" s="10" t="str">
        <f t="shared" si="404"/>
        <v/>
      </c>
      <c r="C12984" s="30"/>
      <c r="H12984" s="10" t="str">
        <f>IFERROR(IF(INDEX(Rooms[اعتماد القيمة],MATCH(الحجز!$D12984,Rooms[الشقة],0),1)&lt;=الحجز!$C12984,((INDEX(Rooms[القيمة],MATCH(الحجز!$D12984,Rooms[الشقة],0),1)*الحجز!$E12984)+G12984)-F12984,الحجز!$H12984),"")</f>
        <v/>
      </c>
      <c r="I12984" s="10" t="str">
        <f>IFERROR(VLOOKUP(D12984,Rooms[[الشقة]:[وصف]],4,FALSE),"")</f>
        <v/>
      </c>
      <c r="K12984" s="16" t="str">
        <f t="shared" si="405"/>
        <v/>
      </c>
    </row>
    <row r="12985" spans="2:11" x14ac:dyDescent="0.2">
      <c r="B12985" s="10" t="str">
        <f t="shared" si="404"/>
        <v/>
      </c>
      <c r="C12985" s="30"/>
      <c r="H12985" s="10" t="str">
        <f>IFERROR(IF(INDEX(Rooms[اعتماد القيمة],MATCH(الحجز!$D12985,Rooms[الشقة],0),1)&lt;=الحجز!$C12985,((INDEX(Rooms[القيمة],MATCH(الحجز!$D12985,Rooms[الشقة],0),1)*الحجز!$E12985)+G12985)-F12985,الحجز!$H12985),"")</f>
        <v/>
      </c>
      <c r="I12985" s="10" t="str">
        <f>IFERROR(VLOOKUP(D12985,Rooms[[الشقة]:[وصف]],4,FALSE),"")</f>
        <v/>
      </c>
      <c r="K12985" s="16" t="str">
        <f t="shared" si="405"/>
        <v/>
      </c>
    </row>
    <row r="12986" spans="2:11" x14ac:dyDescent="0.2">
      <c r="B12986" s="10" t="str">
        <f t="shared" si="404"/>
        <v/>
      </c>
      <c r="C12986" s="30"/>
      <c r="H12986" s="10" t="str">
        <f>IFERROR(IF(INDEX(Rooms[اعتماد القيمة],MATCH(الحجز!$D12986,Rooms[الشقة],0),1)&lt;=الحجز!$C12986,((INDEX(Rooms[القيمة],MATCH(الحجز!$D12986,Rooms[الشقة],0),1)*الحجز!$E12986)+G12986)-F12986,الحجز!$H12986),"")</f>
        <v/>
      </c>
      <c r="I12986" s="10" t="str">
        <f>IFERROR(VLOOKUP(D12986,Rooms[[الشقة]:[وصف]],4,FALSE),"")</f>
        <v/>
      </c>
      <c r="K12986" s="16" t="str">
        <f t="shared" si="405"/>
        <v/>
      </c>
    </row>
    <row r="12987" spans="2:11" x14ac:dyDescent="0.2">
      <c r="B12987" s="10" t="str">
        <f t="shared" si="404"/>
        <v/>
      </c>
      <c r="C12987" s="30"/>
      <c r="H12987" s="10" t="str">
        <f>IFERROR(IF(INDEX(Rooms[اعتماد القيمة],MATCH(الحجز!$D12987,Rooms[الشقة],0),1)&lt;=الحجز!$C12987,((INDEX(Rooms[القيمة],MATCH(الحجز!$D12987,Rooms[الشقة],0),1)*الحجز!$E12987)+G12987)-F12987,الحجز!$H12987),"")</f>
        <v/>
      </c>
      <c r="I12987" s="10" t="str">
        <f>IFERROR(VLOOKUP(D12987,Rooms[[الشقة]:[وصف]],4,FALSE),"")</f>
        <v/>
      </c>
      <c r="K12987" s="16" t="str">
        <f t="shared" si="405"/>
        <v/>
      </c>
    </row>
    <row r="12988" spans="2:11" x14ac:dyDescent="0.2">
      <c r="B12988" s="10" t="str">
        <f t="shared" si="404"/>
        <v/>
      </c>
      <c r="C12988" s="30"/>
      <c r="H12988" s="10" t="str">
        <f>IFERROR(IF(INDEX(Rooms[اعتماد القيمة],MATCH(الحجز!$D12988,Rooms[الشقة],0),1)&lt;=الحجز!$C12988,((INDEX(Rooms[القيمة],MATCH(الحجز!$D12988,Rooms[الشقة],0),1)*الحجز!$E12988)+G12988)-F12988,الحجز!$H12988),"")</f>
        <v/>
      </c>
      <c r="I12988" s="10" t="str">
        <f>IFERROR(VLOOKUP(D12988,Rooms[[الشقة]:[وصف]],4,FALSE),"")</f>
        <v/>
      </c>
      <c r="K12988" s="16" t="str">
        <f t="shared" si="405"/>
        <v/>
      </c>
    </row>
    <row r="12989" spans="2:11" x14ac:dyDescent="0.2">
      <c r="B12989" s="10" t="str">
        <f t="shared" si="404"/>
        <v/>
      </c>
      <c r="C12989" s="30"/>
      <c r="H12989" s="10" t="str">
        <f>IFERROR(IF(INDEX(Rooms[اعتماد القيمة],MATCH(الحجز!$D12989,Rooms[الشقة],0),1)&lt;=الحجز!$C12989,((INDEX(Rooms[القيمة],MATCH(الحجز!$D12989,Rooms[الشقة],0),1)*الحجز!$E12989)+G12989)-F12989,الحجز!$H12989),"")</f>
        <v/>
      </c>
      <c r="I12989" s="10" t="str">
        <f>IFERROR(VLOOKUP(D12989,Rooms[[الشقة]:[وصف]],4,FALSE),"")</f>
        <v/>
      </c>
      <c r="K12989" s="16" t="str">
        <f t="shared" si="405"/>
        <v/>
      </c>
    </row>
    <row r="12990" spans="2:11" x14ac:dyDescent="0.2">
      <c r="B12990" s="10" t="str">
        <f t="shared" si="404"/>
        <v/>
      </c>
      <c r="C12990" s="30"/>
      <c r="H12990" s="10" t="str">
        <f>IFERROR(IF(INDEX(Rooms[اعتماد القيمة],MATCH(الحجز!$D12990,Rooms[الشقة],0),1)&lt;=الحجز!$C12990,((INDEX(Rooms[القيمة],MATCH(الحجز!$D12990,Rooms[الشقة],0),1)*الحجز!$E12990)+G12990)-F12990,الحجز!$H12990),"")</f>
        <v/>
      </c>
      <c r="I12990" s="10" t="str">
        <f>IFERROR(VLOOKUP(D12990,Rooms[[الشقة]:[وصف]],4,FALSE),"")</f>
        <v/>
      </c>
      <c r="K12990" s="16" t="str">
        <f t="shared" si="405"/>
        <v/>
      </c>
    </row>
    <row r="12991" spans="2:11" x14ac:dyDescent="0.2">
      <c r="B12991" s="10" t="str">
        <f t="shared" si="404"/>
        <v/>
      </c>
      <c r="C12991" s="30"/>
      <c r="H12991" s="10" t="str">
        <f>IFERROR(IF(INDEX(Rooms[اعتماد القيمة],MATCH(الحجز!$D12991,Rooms[الشقة],0),1)&lt;=الحجز!$C12991,((INDEX(Rooms[القيمة],MATCH(الحجز!$D12991,Rooms[الشقة],0),1)*الحجز!$E12991)+G12991)-F12991,الحجز!$H12991),"")</f>
        <v/>
      </c>
      <c r="I12991" s="10" t="str">
        <f>IFERROR(VLOOKUP(D12991,Rooms[[الشقة]:[وصف]],4,FALSE),"")</f>
        <v/>
      </c>
      <c r="K12991" s="16" t="str">
        <f t="shared" si="405"/>
        <v/>
      </c>
    </row>
    <row r="12992" spans="2:11" x14ac:dyDescent="0.2">
      <c r="B12992" s="10" t="str">
        <f t="shared" si="404"/>
        <v/>
      </c>
      <c r="C12992" s="30"/>
      <c r="H12992" s="10" t="str">
        <f>IFERROR(IF(INDEX(Rooms[اعتماد القيمة],MATCH(الحجز!$D12992,Rooms[الشقة],0),1)&lt;=الحجز!$C12992,((INDEX(Rooms[القيمة],MATCH(الحجز!$D12992,Rooms[الشقة],0),1)*الحجز!$E12992)+G12992)-F12992,الحجز!$H12992),"")</f>
        <v/>
      </c>
      <c r="I12992" s="10" t="str">
        <f>IFERROR(VLOOKUP(D12992,Rooms[[الشقة]:[وصف]],4,FALSE),"")</f>
        <v/>
      </c>
      <c r="K12992" s="16" t="str">
        <f t="shared" si="405"/>
        <v/>
      </c>
    </row>
    <row r="12993" spans="2:11" x14ac:dyDescent="0.2">
      <c r="B12993" s="10" t="str">
        <f t="shared" si="404"/>
        <v/>
      </c>
      <c r="C12993" s="30"/>
      <c r="H12993" s="10" t="str">
        <f>IFERROR(IF(INDEX(Rooms[اعتماد القيمة],MATCH(الحجز!$D12993,Rooms[الشقة],0),1)&lt;=الحجز!$C12993,((INDEX(Rooms[القيمة],MATCH(الحجز!$D12993,Rooms[الشقة],0),1)*الحجز!$E12993)+G12993)-F12993,الحجز!$H12993),"")</f>
        <v/>
      </c>
      <c r="I12993" s="10" t="str">
        <f>IFERROR(VLOOKUP(D12993,Rooms[[الشقة]:[وصف]],4,FALSE),"")</f>
        <v/>
      </c>
      <c r="K12993" s="16" t="str">
        <f t="shared" si="405"/>
        <v/>
      </c>
    </row>
    <row r="12994" spans="2:11" x14ac:dyDescent="0.2">
      <c r="B12994" s="10" t="str">
        <f t="shared" si="404"/>
        <v/>
      </c>
      <c r="C12994" s="30"/>
      <c r="H12994" s="10" t="str">
        <f>IFERROR(IF(INDEX(Rooms[اعتماد القيمة],MATCH(الحجز!$D12994,Rooms[الشقة],0),1)&lt;=الحجز!$C12994,((INDEX(Rooms[القيمة],MATCH(الحجز!$D12994,Rooms[الشقة],0),1)*الحجز!$E12994)+G12994)-F12994,الحجز!$H12994),"")</f>
        <v/>
      </c>
      <c r="I12994" s="10" t="str">
        <f>IFERROR(VLOOKUP(D12994,Rooms[[الشقة]:[وصف]],4,FALSE),"")</f>
        <v/>
      </c>
      <c r="K12994" s="16" t="str">
        <f t="shared" si="405"/>
        <v/>
      </c>
    </row>
    <row r="12995" spans="2:11" x14ac:dyDescent="0.2">
      <c r="B12995" s="10" t="str">
        <f t="shared" si="404"/>
        <v/>
      </c>
      <c r="C12995" s="30"/>
      <c r="H12995" s="10" t="str">
        <f>IFERROR(IF(INDEX(Rooms[اعتماد القيمة],MATCH(الحجز!$D12995,Rooms[الشقة],0),1)&lt;=الحجز!$C12995,((INDEX(Rooms[القيمة],MATCH(الحجز!$D12995,Rooms[الشقة],0),1)*الحجز!$E12995)+G12995)-F12995,الحجز!$H12995),"")</f>
        <v/>
      </c>
      <c r="I12995" s="10" t="str">
        <f>IFERROR(VLOOKUP(D12995,Rooms[[الشقة]:[وصف]],4,FALSE),"")</f>
        <v/>
      </c>
      <c r="K12995" s="16" t="str">
        <f t="shared" si="405"/>
        <v/>
      </c>
    </row>
    <row r="12996" spans="2:11" x14ac:dyDescent="0.2">
      <c r="B12996" s="10" t="str">
        <f t="shared" si="404"/>
        <v/>
      </c>
      <c r="C12996" s="30"/>
      <c r="H12996" s="10" t="str">
        <f>IFERROR(IF(INDEX(Rooms[اعتماد القيمة],MATCH(الحجز!$D12996,Rooms[الشقة],0),1)&lt;=الحجز!$C12996,((INDEX(Rooms[القيمة],MATCH(الحجز!$D12996,Rooms[الشقة],0),1)*الحجز!$E12996)+G12996)-F12996,الحجز!$H12996),"")</f>
        <v/>
      </c>
      <c r="I12996" s="10" t="str">
        <f>IFERROR(VLOOKUP(D12996,Rooms[[الشقة]:[وصف]],4,FALSE),"")</f>
        <v/>
      </c>
      <c r="K12996" s="16" t="str">
        <f t="shared" si="405"/>
        <v/>
      </c>
    </row>
    <row r="12997" spans="2:11" x14ac:dyDescent="0.2">
      <c r="B12997" s="10" t="str">
        <f t="shared" ref="B12997:B13060" si="406">IF(C12997&lt;&gt;"",ROW(A12994),"")</f>
        <v/>
      </c>
      <c r="C12997" s="30"/>
      <c r="H12997" s="10" t="str">
        <f>IFERROR(IF(INDEX(Rooms[اعتماد القيمة],MATCH(الحجز!$D12997,Rooms[الشقة],0),1)&lt;=الحجز!$C12997,((INDEX(Rooms[القيمة],MATCH(الحجز!$D12997,Rooms[الشقة],0),1)*الحجز!$E12997)+G12997)-F12997,الحجز!$H12997),"")</f>
        <v/>
      </c>
      <c r="I12997" s="10" t="str">
        <f>IFERROR(VLOOKUP(D12997,Rooms[[الشقة]:[وصف]],4,FALSE),"")</f>
        <v/>
      </c>
      <c r="K12997" s="16" t="str">
        <f t="shared" ref="K12997:K13060" si="407">IF(AND(E12997="",C12997=""),"",C12997+(IF(E12997&lt;1,E12997,(E12997-1))))</f>
        <v/>
      </c>
    </row>
    <row r="12998" spans="2:11" x14ac:dyDescent="0.2">
      <c r="B12998" s="10" t="str">
        <f t="shared" si="406"/>
        <v/>
      </c>
      <c r="C12998" s="30"/>
      <c r="H12998" s="10" t="str">
        <f>IFERROR(IF(INDEX(Rooms[اعتماد القيمة],MATCH(الحجز!$D12998,Rooms[الشقة],0),1)&lt;=الحجز!$C12998,((INDEX(Rooms[القيمة],MATCH(الحجز!$D12998,Rooms[الشقة],0),1)*الحجز!$E12998)+G12998)-F12998,الحجز!$H12998),"")</f>
        <v/>
      </c>
      <c r="I12998" s="10" t="str">
        <f>IFERROR(VLOOKUP(D12998,Rooms[[الشقة]:[وصف]],4,FALSE),"")</f>
        <v/>
      </c>
      <c r="K12998" s="16" t="str">
        <f t="shared" si="407"/>
        <v/>
      </c>
    </row>
    <row r="12999" spans="2:11" x14ac:dyDescent="0.2">
      <c r="B12999" s="10" t="str">
        <f t="shared" si="406"/>
        <v/>
      </c>
      <c r="C12999" s="30"/>
      <c r="H12999" s="10" t="str">
        <f>IFERROR(IF(INDEX(Rooms[اعتماد القيمة],MATCH(الحجز!$D12999,Rooms[الشقة],0),1)&lt;=الحجز!$C12999,((INDEX(Rooms[القيمة],MATCH(الحجز!$D12999,Rooms[الشقة],0),1)*الحجز!$E12999)+G12999)-F12999,الحجز!$H12999),"")</f>
        <v/>
      </c>
      <c r="I12999" s="10" t="str">
        <f>IFERROR(VLOOKUP(D12999,Rooms[[الشقة]:[وصف]],4,FALSE),"")</f>
        <v/>
      </c>
      <c r="K12999" s="16" t="str">
        <f t="shared" si="407"/>
        <v/>
      </c>
    </row>
    <row r="13000" spans="2:11" x14ac:dyDescent="0.2">
      <c r="B13000" s="10" t="str">
        <f t="shared" si="406"/>
        <v/>
      </c>
      <c r="C13000" s="30"/>
      <c r="H13000" s="10" t="str">
        <f>IFERROR(IF(INDEX(Rooms[اعتماد القيمة],MATCH(الحجز!$D13000,Rooms[الشقة],0),1)&lt;=الحجز!$C13000,((INDEX(Rooms[القيمة],MATCH(الحجز!$D13000,Rooms[الشقة],0),1)*الحجز!$E13000)+G13000)-F13000,الحجز!$H13000),"")</f>
        <v/>
      </c>
      <c r="I13000" s="10" t="str">
        <f>IFERROR(VLOOKUP(D13000,Rooms[[الشقة]:[وصف]],4,FALSE),"")</f>
        <v/>
      </c>
      <c r="K13000" s="16" t="str">
        <f t="shared" si="407"/>
        <v/>
      </c>
    </row>
    <row r="13001" spans="2:11" x14ac:dyDescent="0.2">
      <c r="B13001" s="10" t="str">
        <f t="shared" si="406"/>
        <v/>
      </c>
      <c r="C13001" s="30"/>
      <c r="H13001" s="10" t="str">
        <f>IFERROR(IF(INDEX(Rooms[اعتماد القيمة],MATCH(الحجز!$D13001,Rooms[الشقة],0),1)&lt;=الحجز!$C13001,((INDEX(Rooms[القيمة],MATCH(الحجز!$D13001,Rooms[الشقة],0),1)*الحجز!$E13001)+G13001)-F13001,الحجز!$H13001),"")</f>
        <v/>
      </c>
      <c r="I13001" s="10" t="str">
        <f>IFERROR(VLOOKUP(D13001,Rooms[[الشقة]:[وصف]],4,FALSE),"")</f>
        <v/>
      </c>
      <c r="K13001" s="16" t="str">
        <f t="shared" si="407"/>
        <v/>
      </c>
    </row>
    <row r="13002" spans="2:11" x14ac:dyDescent="0.2">
      <c r="B13002" s="10" t="str">
        <f t="shared" si="406"/>
        <v/>
      </c>
      <c r="C13002" s="30"/>
      <c r="H13002" s="10" t="str">
        <f>IFERROR(IF(INDEX(Rooms[اعتماد القيمة],MATCH(الحجز!$D13002,Rooms[الشقة],0),1)&lt;=الحجز!$C13002,((INDEX(Rooms[القيمة],MATCH(الحجز!$D13002,Rooms[الشقة],0),1)*الحجز!$E13002)+G13002)-F13002,الحجز!$H13002),"")</f>
        <v/>
      </c>
      <c r="I13002" s="10" t="str">
        <f>IFERROR(VLOOKUP(D13002,Rooms[[الشقة]:[وصف]],4,FALSE),"")</f>
        <v/>
      </c>
      <c r="K13002" s="16" t="str">
        <f t="shared" si="407"/>
        <v/>
      </c>
    </row>
    <row r="13003" spans="2:11" x14ac:dyDescent="0.2">
      <c r="B13003" s="10" t="str">
        <f t="shared" si="406"/>
        <v/>
      </c>
      <c r="C13003" s="30"/>
      <c r="H13003" s="10" t="str">
        <f>IFERROR(IF(INDEX(Rooms[اعتماد القيمة],MATCH(الحجز!$D13003,Rooms[الشقة],0),1)&lt;=الحجز!$C13003,((INDEX(Rooms[القيمة],MATCH(الحجز!$D13003,Rooms[الشقة],0),1)*الحجز!$E13003)+G13003)-F13003,الحجز!$H13003),"")</f>
        <v/>
      </c>
      <c r="I13003" s="10" t="str">
        <f>IFERROR(VLOOKUP(D13003,Rooms[[الشقة]:[وصف]],4,FALSE),"")</f>
        <v/>
      </c>
      <c r="K13003" s="16" t="str">
        <f t="shared" si="407"/>
        <v/>
      </c>
    </row>
    <row r="13004" spans="2:11" x14ac:dyDescent="0.2">
      <c r="B13004" s="10" t="str">
        <f t="shared" si="406"/>
        <v/>
      </c>
      <c r="C13004" s="30"/>
      <c r="H13004" s="10" t="str">
        <f>IFERROR(IF(INDEX(Rooms[اعتماد القيمة],MATCH(الحجز!$D13004,Rooms[الشقة],0),1)&lt;=الحجز!$C13004,((INDEX(Rooms[القيمة],MATCH(الحجز!$D13004,Rooms[الشقة],0),1)*الحجز!$E13004)+G13004)-F13004,الحجز!$H13004),"")</f>
        <v/>
      </c>
      <c r="I13004" s="10" t="str">
        <f>IFERROR(VLOOKUP(D13004,Rooms[[الشقة]:[وصف]],4,FALSE),"")</f>
        <v/>
      </c>
      <c r="K13004" s="16" t="str">
        <f t="shared" si="407"/>
        <v/>
      </c>
    </row>
    <row r="13005" spans="2:11" x14ac:dyDescent="0.2">
      <c r="B13005" s="10" t="str">
        <f t="shared" si="406"/>
        <v/>
      </c>
      <c r="C13005" s="30"/>
      <c r="H13005" s="10" t="str">
        <f>IFERROR(IF(INDEX(Rooms[اعتماد القيمة],MATCH(الحجز!$D13005,Rooms[الشقة],0),1)&lt;=الحجز!$C13005,((INDEX(Rooms[القيمة],MATCH(الحجز!$D13005,Rooms[الشقة],0),1)*الحجز!$E13005)+G13005)-F13005,الحجز!$H13005),"")</f>
        <v/>
      </c>
      <c r="I13005" s="10" t="str">
        <f>IFERROR(VLOOKUP(D13005,Rooms[[الشقة]:[وصف]],4,FALSE),"")</f>
        <v/>
      </c>
      <c r="K13005" s="16" t="str">
        <f t="shared" si="407"/>
        <v/>
      </c>
    </row>
    <row r="13006" spans="2:11" x14ac:dyDescent="0.2">
      <c r="B13006" s="10" t="str">
        <f t="shared" si="406"/>
        <v/>
      </c>
      <c r="C13006" s="30"/>
      <c r="H13006" s="10" t="str">
        <f>IFERROR(IF(INDEX(Rooms[اعتماد القيمة],MATCH(الحجز!$D13006,Rooms[الشقة],0),1)&lt;=الحجز!$C13006,((INDEX(Rooms[القيمة],MATCH(الحجز!$D13006,Rooms[الشقة],0),1)*الحجز!$E13006)+G13006)-F13006,الحجز!$H13006),"")</f>
        <v/>
      </c>
      <c r="I13006" s="10" t="str">
        <f>IFERROR(VLOOKUP(D13006,Rooms[[الشقة]:[وصف]],4,FALSE),"")</f>
        <v/>
      </c>
      <c r="K13006" s="16" t="str">
        <f t="shared" si="407"/>
        <v/>
      </c>
    </row>
    <row r="13007" spans="2:11" x14ac:dyDescent="0.2">
      <c r="B13007" s="10" t="str">
        <f t="shared" si="406"/>
        <v/>
      </c>
      <c r="C13007" s="30"/>
      <c r="H13007" s="10" t="str">
        <f>IFERROR(IF(INDEX(Rooms[اعتماد القيمة],MATCH(الحجز!$D13007,Rooms[الشقة],0),1)&lt;=الحجز!$C13007,((INDEX(Rooms[القيمة],MATCH(الحجز!$D13007,Rooms[الشقة],0),1)*الحجز!$E13007)+G13007)-F13007,الحجز!$H13007),"")</f>
        <v/>
      </c>
      <c r="I13007" s="10" t="str">
        <f>IFERROR(VLOOKUP(D13007,Rooms[[الشقة]:[وصف]],4,FALSE),"")</f>
        <v/>
      </c>
      <c r="K13007" s="16" t="str">
        <f t="shared" si="407"/>
        <v/>
      </c>
    </row>
    <row r="13008" spans="2:11" x14ac:dyDescent="0.2">
      <c r="B13008" s="10" t="str">
        <f t="shared" si="406"/>
        <v/>
      </c>
      <c r="C13008" s="30"/>
      <c r="H13008" s="10" t="str">
        <f>IFERROR(IF(INDEX(Rooms[اعتماد القيمة],MATCH(الحجز!$D13008,Rooms[الشقة],0),1)&lt;=الحجز!$C13008,((INDEX(Rooms[القيمة],MATCH(الحجز!$D13008,Rooms[الشقة],0),1)*الحجز!$E13008)+G13008)-F13008,الحجز!$H13008),"")</f>
        <v/>
      </c>
      <c r="I13008" s="10" t="str">
        <f>IFERROR(VLOOKUP(D13008,Rooms[[الشقة]:[وصف]],4,FALSE),"")</f>
        <v/>
      </c>
      <c r="K13008" s="16" t="str">
        <f t="shared" si="407"/>
        <v/>
      </c>
    </row>
    <row r="13009" spans="2:11" x14ac:dyDescent="0.2">
      <c r="B13009" s="10" t="str">
        <f t="shared" si="406"/>
        <v/>
      </c>
      <c r="C13009" s="30"/>
      <c r="H13009" s="10" t="str">
        <f>IFERROR(IF(INDEX(Rooms[اعتماد القيمة],MATCH(الحجز!$D13009,Rooms[الشقة],0),1)&lt;=الحجز!$C13009,((INDEX(Rooms[القيمة],MATCH(الحجز!$D13009,Rooms[الشقة],0),1)*الحجز!$E13009)+G13009)-F13009,الحجز!$H13009),"")</f>
        <v/>
      </c>
      <c r="I13009" s="10" t="str">
        <f>IFERROR(VLOOKUP(D13009,Rooms[[الشقة]:[وصف]],4,FALSE),"")</f>
        <v/>
      </c>
      <c r="K13009" s="16" t="str">
        <f t="shared" si="407"/>
        <v/>
      </c>
    </row>
    <row r="13010" spans="2:11" x14ac:dyDescent="0.2">
      <c r="B13010" s="10" t="str">
        <f t="shared" si="406"/>
        <v/>
      </c>
      <c r="C13010" s="30"/>
      <c r="H13010" s="10" t="str">
        <f>IFERROR(IF(INDEX(Rooms[اعتماد القيمة],MATCH(الحجز!$D13010,Rooms[الشقة],0),1)&lt;=الحجز!$C13010,((INDEX(Rooms[القيمة],MATCH(الحجز!$D13010,Rooms[الشقة],0),1)*الحجز!$E13010)+G13010)-F13010,الحجز!$H13010),"")</f>
        <v/>
      </c>
      <c r="I13010" s="10" t="str">
        <f>IFERROR(VLOOKUP(D13010,Rooms[[الشقة]:[وصف]],4,FALSE),"")</f>
        <v/>
      </c>
      <c r="K13010" s="16" t="str">
        <f t="shared" si="407"/>
        <v/>
      </c>
    </row>
    <row r="13011" spans="2:11" x14ac:dyDescent="0.2">
      <c r="B13011" s="10" t="str">
        <f t="shared" si="406"/>
        <v/>
      </c>
      <c r="C13011" s="30"/>
      <c r="H13011" s="10" t="str">
        <f>IFERROR(IF(INDEX(Rooms[اعتماد القيمة],MATCH(الحجز!$D13011,Rooms[الشقة],0),1)&lt;=الحجز!$C13011,((INDEX(Rooms[القيمة],MATCH(الحجز!$D13011,Rooms[الشقة],0),1)*الحجز!$E13011)+G13011)-F13011,الحجز!$H13011),"")</f>
        <v/>
      </c>
      <c r="I13011" s="10" t="str">
        <f>IFERROR(VLOOKUP(D13011,Rooms[[الشقة]:[وصف]],4,FALSE),"")</f>
        <v/>
      </c>
      <c r="K13011" s="16" t="str">
        <f t="shared" si="407"/>
        <v/>
      </c>
    </row>
    <row r="13012" spans="2:11" x14ac:dyDescent="0.2">
      <c r="B13012" s="10" t="str">
        <f t="shared" si="406"/>
        <v/>
      </c>
      <c r="C13012" s="30"/>
      <c r="H13012" s="10" t="str">
        <f>IFERROR(IF(INDEX(Rooms[اعتماد القيمة],MATCH(الحجز!$D13012,Rooms[الشقة],0),1)&lt;=الحجز!$C13012,((INDEX(Rooms[القيمة],MATCH(الحجز!$D13012,Rooms[الشقة],0),1)*الحجز!$E13012)+G13012)-F13012,الحجز!$H13012),"")</f>
        <v/>
      </c>
      <c r="I13012" s="10" t="str">
        <f>IFERROR(VLOOKUP(D13012,Rooms[[الشقة]:[وصف]],4,FALSE),"")</f>
        <v/>
      </c>
      <c r="K13012" s="16" t="str">
        <f t="shared" si="407"/>
        <v/>
      </c>
    </row>
    <row r="13013" spans="2:11" x14ac:dyDescent="0.2">
      <c r="B13013" s="10" t="str">
        <f t="shared" si="406"/>
        <v/>
      </c>
      <c r="C13013" s="30"/>
      <c r="H13013" s="10" t="str">
        <f>IFERROR(IF(INDEX(Rooms[اعتماد القيمة],MATCH(الحجز!$D13013,Rooms[الشقة],0),1)&lt;=الحجز!$C13013,((INDEX(Rooms[القيمة],MATCH(الحجز!$D13013,Rooms[الشقة],0),1)*الحجز!$E13013)+G13013)-F13013,الحجز!$H13013),"")</f>
        <v/>
      </c>
      <c r="I13013" s="10" t="str">
        <f>IFERROR(VLOOKUP(D13013,Rooms[[الشقة]:[وصف]],4,FALSE),"")</f>
        <v/>
      </c>
      <c r="K13013" s="16" t="str">
        <f t="shared" si="407"/>
        <v/>
      </c>
    </row>
    <row r="13014" spans="2:11" x14ac:dyDescent="0.2">
      <c r="B13014" s="10" t="str">
        <f t="shared" si="406"/>
        <v/>
      </c>
      <c r="C13014" s="30"/>
      <c r="H13014" s="10" t="str">
        <f>IFERROR(IF(INDEX(Rooms[اعتماد القيمة],MATCH(الحجز!$D13014,Rooms[الشقة],0),1)&lt;=الحجز!$C13014,((INDEX(Rooms[القيمة],MATCH(الحجز!$D13014,Rooms[الشقة],0),1)*الحجز!$E13014)+G13014)-F13014,الحجز!$H13014),"")</f>
        <v/>
      </c>
      <c r="I13014" s="10" t="str">
        <f>IFERROR(VLOOKUP(D13014,Rooms[[الشقة]:[وصف]],4,FALSE),"")</f>
        <v/>
      </c>
      <c r="K13014" s="16" t="str">
        <f t="shared" si="407"/>
        <v/>
      </c>
    </row>
    <row r="13015" spans="2:11" x14ac:dyDescent="0.2">
      <c r="B13015" s="10" t="str">
        <f t="shared" si="406"/>
        <v/>
      </c>
      <c r="C13015" s="30"/>
      <c r="H13015" s="10" t="str">
        <f>IFERROR(IF(INDEX(Rooms[اعتماد القيمة],MATCH(الحجز!$D13015,Rooms[الشقة],0),1)&lt;=الحجز!$C13015,((INDEX(Rooms[القيمة],MATCH(الحجز!$D13015,Rooms[الشقة],0),1)*الحجز!$E13015)+G13015)-F13015,الحجز!$H13015),"")</f>
        <v/>
      </c>
      <c r="I13015" s="10" t="str">
        <f>IFERROR(VLOOKUP(D13015,Rooms[[الشقة]:[وصف]],4,FALSE),"")</f>
        <v/>
      </c>
      <c r="K13015" s="16" t="str">
        <f t="shared" si="407"/>
        <v/>
      </c>
    </row>
    <row r="13016" spans="2:11" x14ac:dyDescent="0.2">
      <c r="B13016" s="10" t="str">
        <f t="shared" si="406"/>
        <v/>
      </c>
      <c r="C13016" s="30"/>
      <c r="H13016" s="10" t="str">
        <f>IFERROR(IF(INDEX(Rooms[اعتماد القيمة],MATCH(الحجز!$D13016,Rooms[الشقة],0),1)&lt;=الحجز!$C13016,((INDEX(Rooms[القيمة],MATCH(الحجز!$D13016,Rooms[الشقة],0),1)*الحجز!$E13016)+G13016)-F13016,الحجز!$H13016),"")</f>
        <v/>
      </c>
      <c r="I13016" s="10" t="str">
        <f>IFERROR(VLOOKUP(D13016,Rooms[[الشقة]:[وصف]],4,FALSE),"")</f>
        <v/>
      </c>
      <c r="K13016" s="16" t="str">
        <f t="shared" si="407"/>
        <v/>
      </c>
    </row>
    <row r="13017" spans="2:11" x14ac:dyDescent="0.2">
      <c r="B13017" s="10" t="str">
        <f t="shared" si="406"/>
        <v/>
      </c>
      <c r="C13017" s="30"/>
      <c r="H13017" s="10" t="str">
        <f>IFERROR(IF(INDEX(Rooms[اعتماد القيمة],MATCH(الحجز!$D13017,Rooms[الشقة],0),1)&lt;=الحجز!$C13017,((INDEX(Rooms[القيمة],MATCH(الحجز!$D13017,Rooms[الشقة],0),1)*الحجز!$E13017)+G13017)-F13017,الحجز!$H13017),"")</f>
        <v/>
      </c>
      <c r="I13017" s="10" t="str">
        <f>IFERROR(VLOOKUP(D13017,Rooms[[الشقة]:[وصف]],4,FALSE),"")</f>
        <v/>
      </c>
      <c r="K13017" s="16" t="str">
        <f t="shared" si="407"/>
        <v/>
      </c>
    </row>
    <row r="13018" spans="2:11" x14ac:dyDescent="0.2">
      <c r="B13018" s="10" t="str">
        <f t="shared" si="406"/>
        <v/>
      </c>
      <c r="C13018" s="30"/>
      <c r="H13018" s="10" t="str">
        <f>IFERROR(IF(INDEX(Rooms[اعتماد القيمة],MATCH(الحجز!$D13018,Rooms[الشقة],0),1)&lt;=الحجز!$C13018,((INDEX(Rooms[القيمة],MATCH(الحجز!$D13018,Rooms[الشقة],0),1)*الحجز!$E13018)+G13018)-F13018,الحجز!$H13018),"")</f>
        <v/>
      </c>
      <c r="I13018" s="10" t="str">
        <f>IFERROR(VLOOKUP(D13018,Rooms[[الشقة]:[وصف]],4,FALSE),"")</f>
        <v/>
      </c>
      <c r="K13018" s="16" t="str">
        <f t="shared" si="407"/>
        <v/>
      </c>
    </row>
    <row r="13019" spans="2:11" x14ac:dyDescent="0.2">
      <c r="B13019" s="10" t="str">
        <f t="shared" si="406"/>
        <v/>
      </c>
      <c r="C13019" s="30"/>
      <c r="H13019" s="10" t="str">
        <f>IFERROR(IF(INDEX(Rooms[اعتماد القيمة],MATCH(الحجز!$D13019,Rooms[الشقة],0),1)&lt;=الحجز!$C13019,((INDEX(Rooms[القيمة],MATCH(الحجز!$D13019,Rooms[الشقة],0),1)*الحجز!$E13019)+G13019)-F13019,الحجز!$H13019),"")</f>
        <v/>
      </c>
      <c r="I13019" s="10" t="str">
        <f>IFERROR(VLOOKUP(D13019,Rooms[[الشقة]:[وصف]],4,FALSE),"")</f>
        <v/>
      </c>
      <c r="K13019" s="16" t="str">
        <f t="shared" si="407"/>
        <v/>
      </c>
    </row>
    <row r="13020" spans="2:11" x14ac:dyDescent="0.2">
      <c r="B13020" s="10" t="str">
        <f t="shared" si="406"/>
        <v/>
      </c>
      <c r="C13020" s="30"/>
      <c r="H13020" s="10" t="str">
        <f>IFERROR(IF(INDEX(Rooms[اعتماد القيمة],MATCH(الحجز!$D13020,Rooms[الشقة],0),1)&lt;=الحجز!$C13020,((INDEX(Rooms[القيمة],MATCH(الحجز!$D13020,Rooms[الشقة],0),1)*الحجز!$E13020)+G13020)-F13020,الحجز!$H13020),"")</f>
        <v/>
      </c>
      <c r="I13020" s="10" t="str">
        <f>IFERROR(VLOOKUP(D13020,Rooms[[الشقة]:[وصف]],4,FALSE),"")</f>
        <v/>
      </c>
      <c r="K13020" s="16" t="str">
        <f t="shared" si="407"/>
        <v/>
      </c>
    </row>
    <row r="13021" spans="2:11" x14ac:dyDescent="0.2">
      <c r="B13021" s="10" t="str">
        <f t="shared" si="406"/>
        <v/>
      </c>
      <c r="C13021" s="30"/>
      <c r="H13021" s="10" t="str">
        <f>IFERROR(IF(INDEX(Rooms[اعتماد القيمة],MATCH(الحجز!$D13021,Rooms[الشقة],0),1)&lt;=الحجز!$C13021,((INDEX(Rooms[القيمة],MATCH(الحجز!$D13021,Rooms[الشقة],0),1)*الحجز!$E13021)+G13021)-F13021,الحجز!$H13021),"")</f>
        <v/>
      </c>
      <c r="I13021" s="10" t="str">
        <f>IFERROR(VLOOKUP(D13021,Rooms[[الشقة]:[وصف]],4,FALSE),"")</f>
        <v/>
      </c>
      <c r="K13021" s="16" t="str">
        <f t="shared" si="407"/>
        <v/>
      </c>
    </row>
    <row r="13022" spans="2:11" x14ac:dyDescent="0.2">
      <c r="B13022" s="10" t="str">
        <f t="shared" si="406"/>
        <v/>
      </c>
      <c r="C13022" s="30"/>
      <c r="H13022" s="10" t="str">
        <f>IFERROR(IF(INDEX(Rooms[اعتماد القيمة],MATCH(الحجز!$D13022,Rooms[الشقة],0),1)&lt;=الحجز!$C13022,((INDEX(Rooms[القيمة],MATCH(الحجز!$D13022,Rooms[الشقة],0),1)*الحجز!$E13022)+G13022)-F13022,الحجز!$H13022),"")</f>
        <v/>
      </c>
      <c r="I13022" s="10" t="str">
        <f>IFERROR(VLOOKUP(D13022,Rooms[[الشقة]:[وصف]],4,FALSE),"")</f>
        <v/>
      </c>
      <c r="K13022" s="16" t="str">
        <f t="shared" si="407"/>
        <v/>
      </c>
    </row>
    <row r="13023" spans="2:11" x14ac:dyDescent="0.2">
      <c r="B13023" s="10" t="str">
        <f t="shared" si="406"/>
        <v/>
      </c>
      <c r="C13023" s="30"/>
      <c r="H13023" s="10" t="str">
        <f>IFERROR(IF(INDEX(Rooms[اعتماد القيمة],MATCH(الحجز!$D13023,Rooms[الشقة],0),1)&lt;=الحجز!$C13023,((INDEX(Rooms[القيمة],MATCH(الحجز!$D13023,Rooms[الشقة],0),1)*الحجز!$E13023)+G13023)-F13023,الحجز!$H13023),"")</f>
        <v/>
      </c>
      <c r="I13023" s="10" t="str">
        <f>IFERROR(VLOOKUP(D13023,Rooms[[الشقة]:[وصف]],4,FALSE),"")</f>
        <v/>
      </c>
      <c r="K13023" s="16" t="str">
        <f t="shared" si="407"/>
        <v/>
      </c>
    </row>
    <row r="13024" spans="2:11" x14ac:dyDescent="0.2">
      <c r="B13024" s="10" t="str">
        <f t="shared" si="406"/>
        <v/>
      </c>
      <c r="C13024" s="30"/>
      <c r="H13024" s="10" t="str">
        <f>IFERROR(IF(INDEX(Rooms[اعتماد القيمة],MATCH(الحجز!$D13024,Rooms[الشقة],0),1)&lt;=الحجز!$C13024,((INDEX(Rooms[القيمة],MATCH(الحجز!$D13024,Rooms[الشقة],0),1)*الحجز!$E13024)+G13024)-F13024,الحجز!$H13024),"")</f>
        <v/>
      </c>
      <c r="I13024" s="10" t="str">
        <f>IFERROR(VLOOKUP(D13024,Rooms[[الشقة]:[وصف]],4,FALSE),"")</f>
        <v/>
      </c>
      <c r="K13024" s="16" t="str">
        <f t="shared" si="407"/>
        <v/>
      </c>
    </row>
    <row r="13025" spans="2:11" x14ac:dyDescent="0.2">
      <c r="B13025" s="10" t="str">
        <f t="shared" si="406"/>
        <v/>
      </c>
      <c r="C13025" s="30"/>
      <c r="H13025" s="10" t="str">
        <f>IFERROR(IF(INDEX(Rooms[اعتماد القيمة],MATCH(الحجز!$D13025,Rooms[الشقة],0),1)&lt;=الحجز!$C13025,((INDEX(Rooms[القيمة],MATCH(الحجز!$D13025,Rooms[الشقة],0),1)*الحجز!$E13025)+G13025)-F13025,الحجز!$H13025),"")</f>
        <v/>
      </c>
      <c r="I13025" s="10" t="str">
        <f>IFERROR(VLOOKUP(D13025,Rooms[[الشقة]:[وصف]],4,FALSE),"")</f>
        <v/>
      </c>
      <c r="K13025" s="16" t="str">
        <f t="shared" si="407"/>
        <v/>
      </c>
    </row>
    <row r="13026" spans="2:11" x14ac:dyDescent="0.2">
      <c r="B13026" s="10" t="str">
        <f t="shared" si="406"/>
        <v/>
      </c>
      <c r="C13026" s="30"/>
      <c r="H13026" s="10" t="str">
        <f>IFERROR(IF(INDEX(Rooms[اعتماد القيمة],MATCH(الحجز!$D13026,Rooms[الشقة],0),1)&lt;=الحجز!$C13026,((INDEX(Rooms[القيمة],MATCH(الحجز!$D13026,Rooms[الشقة],0),1)*الحجز!$E13026)+G13026)-F13026,الحجز!$H13026),"")</f>
        <v/>
      </c>
      <c r="I13026" s="10" t="str">
        <f>IFERROR(VLOOKUP(D13026,Rooms[[الشقة]:[وصف]],4,FALSE),"")</f>
        <v/>
      </c>
      <c r="K13026" s="16" t="str">
        <f t="shared" si="407"/>
        <v/>
      </c>
    </row>
    <row r="13027" spans="2:11" x14ac:dyDescent="0.2">
      <c r="B13027" s="10" t="str">
        <f t="shared" si="406"/>
        <v/>
      </c>
      <c r="C13027" s="30"/>
      <c r="H13027" s="10" t="str">
        <f>IFERROR(IF(INDEX(Rooms[اعتماد القيمة],MATCH(الحجز!$D13027,Rooms[الشقة],0),1)&lt;=الحجز!$C13027,((INDEX(Rooms[القيمة],MATCH(الحجز!$D13027,Rooms[الشقة],0),1)*الحجز!$E13027)+G13027)-F13027,الحجز!$H13027),"")</f>
        <v/>
      </c>
      <c r="I13027" s="10" t="str">
        <f>IFERROR(VLOOKUP(D13027,Rooms[[الشقة]:[وصف]],4,FALSE),"")</f>
        <v/>
      </c>
      <c r="K13027" s="16" t="str">
        <f t="shared" si="407"/>
        <v/>
      </c>
    </row>
    <row r="13028" spans="2:11" x14ac:dyDescent="0.2">
      <c r="B13028" s="10" t="str">
        <f t="shared" si="406"/>
        <v/>
      </c>
      <c r="C13028" s="30"/>
      <c r="H13028" s="10" t="str">
        <f>IFERROR(IF(INDEX(Rooms[اعتماد القيمة],MATCH(الحجز!$D13028,Rooms[الشقة],0),1)&lt;=الحجز!$C13028,((INDEX(Rooms[القيمة],MATCH(الحجز!$D13028,Rooms[الشقة],0),1)*الحجز!$E13028)+G13028)-F13028,الحجز!$H13028),"")</f>
        <v/>
      </c>
      <c r="I13028" s="10" t="str">
        <f>IFERROR(VLOOKUP(D13028,Rooms[[الشقة]:[وصف]],4,FALSE),"")</f>
        <v/>
      </c>
      <c r="K13028" s="16" t="str">
        <f t="shared" si="407"/>
        <v/>
      </c>
    </row>
    <row r="13029" spans="2:11" x14ac:dyDescent="0.2">
      <c r="B13029" s="10" t="str">
        <f t="shared" si="406"/>
        <v/>
      </c>
      <c r="C13029" s="30"/>
      <c r="H13029" s="10" t="str">
        <f>IFERROR(IF(INDEX(Rooms[اعتماد القيمة],MATCH(الحجز!$D13029,Rooms[الشقة],0),1)&lt;=الحجز!$C13029,((INDEX(Rooms[القيمة],MATCH(الحجز!$D13029,Rooms[الشقة],0),1)*الحجز!$E13029)+G13029)-F13029,الحجز!$H13029),"")</f>
        <v/>
      </c>
      <c r="I13029" s="10" t="str">
        <f>IFERROR(VLOOKUP(D13029,Rooms[[الشقة]:[وصف]],4,FALSE),"")</f>
        <v/>
      </c>
      <c r="K13029" s="16" t="str">
        <f t="shared" si="407"/>
        <v/>
      </c>
    </row>
    <row r="13030" spans="2:11" x14ac:dyDescent="0.2">
      <c r="B13030" s="10" t="str">
        <f t="shared" si="406"/>
        <v/>
      </c>
      <c r="C13030" s="30"/>
      <c r="H13030" s="10" t="str">
        <f>IFERROR(IF(INDEX(Rooms[اعتماد القيمة],MATCH(الحجز!$D13030,Rooms[الشقة],0),1)&lt;=الحجز!$C13030,((INDEX(Rooms[القيمة],MATCH(الحجز!$D13030,Rooms[الشقة],0),1)*الحجز!$E13030)+G13030)-F13030,الحجز!$H13030),"")</f>
        <v/>
      </c>
      <c r="I13030" s="10" t="str">
        <f>IFERROR(VLOOKUP(D13030,Rooms[[الشقة]:[وصف]],4,FALSE),"")</f>
        <v/>
      </c>
      <c r="K13030" s="16" t="str">
        <f t="shared" si="407"/>
        <v/>
      </c>
    </row>
    <row r="13031" spans="2:11" x14ac:dyDescent="0.2">
      <c r="B13031" s="10" t="str">
        <f t="shared" si="406"/>
        <v/>
      </c>
      <c r="C13031" s="30"/>
      <c r="H13031" s="10" t="str">
        <f>IFERROR(IF(INDEX(Rooms[اعتماد القيمة],MATCH(الحجز!$D13031,Rooms[الشقة],0),1)&lt;=الحجز!$C13031,((INDEX(Rooms[القيمة],MATCH(الحجز!$D13031,Rooms[الشقة],0),1)*الحجز!$E13031)+G13031)-F13031,الحجز!$H13031),"")</f>
        <v/>
      </c>
      <c r="I13031" s="10" t="str">
        <f>IFERROR(VLOOKUP(D13031,Rooms[[الشقة]:[وصف]],4,FALSE),"")</f>
        <v/>
      </c>
      <c r="K13031" s="16" t="str">
        <f t="shared" si="407"/>
        <v/>
      </c>
    </row>
    <row r="13032" spans="2:11" x14ac:dyDescent="0.2">
      <c r="B13032" s="10" t="str">
        <f t="shared" si="406"/>
        <v/>
      </c>
      <c r="C13032" s="30"/>
      <c r="H13032" s="10" t="str">
        <f>IFERROR(IF(INDEX(Rooms[اعتماد القيمة],MATCH(الحجز!$D13032,Rooms[الشقة],0),1)&lt;=الحجز!$C13032,((INDEX(Rooms[القيمة],MATCH(الحجز!$D13032,Rooms[الشقة],0),1)*الحجز!$E13032)+G13032)-F13032,الحجز!$H13032),"")</f>
        <v/>
      </c>
      <c r="I13032" s="10" t="str">
        <f>IFERROR(VLOOKUP(D13032,Rooms[[الشقة]:[وصف]],4,FALSE),"")</f>
        <v/>
      </c>
      <c r="K13032" s="16" t="str">
        <f t="shared" si="407"/>
        <v/>
      </c>
    </row>
    <row r="13033" spans="2:11" x14ac:dyDescent="0.2">
      <c r="B13033" s="10" t="str">
        <f t="shared" si="406"/>
        <v/>
      </c>
      <c r="C13033" s="30"/>
      <c r="H13033" s="10" t="str">
        <f>IFERROR(IF(INDEX(Rooms[اعتماد القيمة],MATCH(الحجز!$D13033,Rooms[الشقة],0),1)&lt;=الحجز!$C13033,((INDEX(Rooms[القيمة],MATCH(الحجز!$D13033,Rooms[الشقة],0),1)*الحجز!$E13033)+G13033)-F13033,الحجز!$H13033),"")</f>
        <v/>
      </c>
      <c r="I13033" s="10" t="str">
        <f>IFERROR(VLOOKUP(D13033,Rooms[[الشقة]:[وصف]],4,FALSE),"")</f>
        <v/>
      </c>
      <c r="K13033" s="16" t="str">
        <f t="shared" si="407"/>
        <v/>
      </c>
    </row>
    <row r="13034" spans="2:11" x14ac:dyDescent="0.2">
      <c r="B13034" s="10" t="str">
        <f t="shared" si="406"/>
        <v/>
      </c>
      <c r="C13034" s="30"/>
      <c r="H13034" s="10" t="str">
        <f>IFERROR(IF(INDEX(Rooms[اعتماد القيمة],MATCH(الحجز!$D13034,Rooms[الشقة],0),1)&lt;=الحجز!$C13034,((INDEX(Rooms[القيمة],MATCH(الحجز!$D13034,Rooms[الشقة],0),1)*الحجز!$E13034)+G13034)-F13034,الحجز!$H13034),"")</f>
        <v/>
      </c>
      <c r="I13034" s="10" t="str">
        <f>IFERROR(VLOOKUP(D13034,Rooms[[الشقة]:[وصف]],4,FALSE),"")</f>
        <v/>
      </c>
      <c r="K13034" s="16" t="str">
        <f t="shared" si="407"/>
        <v/>
      </c>
    </row>
    <row r="13035" spans="2:11" x14ac:dyDescent="0.2">
      <c r="B13035" s="10" t="str">
        <f t="shared" si="406"/>
        <v/>
      </c>
      <c r="C13035" s="30"/>
      <c r="H13035" s="10" t="str">
        <f>IFERROR(IF(INDEX(Rooms[اعتماد القيمة],MATCH(الحجز!$D13035,Rooms[الشقة],0),1)&lt;=الحجز!$C13035,((INDEX(Rooms[القيمة],MATCH(الحجز!$D13035,Rooms[الشقة],0),1)*الحجز!$E13035)+G13035)-F13035,الحجز!$H13035),"")</f>
        <v/>
      </c>
      <c r="I13035" s="10" t="str">
        <f>IFERROR(VLOOKUP(D13035,Rooms[[الشقة]:[وصف]],4,FALSE),"")</f>
        <v/>
      </c>
      <c r="K13035" s="16" t="str">
        <f t="shared" si="407"/>
        <v/>
      </c>
    </row>
    <row r="13036" spans="2:11" x14ac:dyDescent="0.2">
      <c r="B13036" s="10" t="str">
        <f t="shared" si="406"/>
        <v/>
      </c>
      <c r="C13036" s="30"/>
      <c r="H13036" s="10" t="str">
        <f>IFERROR(IF(INDEX(Rooms[اعتماد القيمة],MATCH(الحجز!$D13036,Rooms[الشقة],0),1)&lt;=الحجز!$C13036,((INDEX(Rooms[القيمة],MATCH(الحجز!$D13036,Rooms[الشقة],0),1)*الحجز!$E13036)+G13036)-F13036,الحجز!$H13036),"")</f>
        <v/>
      </c>
      <c r="I13036" s="10" t="str">
        <f>IFERROR(VLOOKUP(D13036,Rooms[[الشقة]:[وصف]],4,FALSE),"")</f>
        <v/>
      </c>
      <c r="K13036" s="16" t="str">
        <f t="shared" si="407"/>
        <v/>
      </c>
    </row>
    <row r="13037" spans="2:11" x14ac:dyDescent="0.2">
      <c r="B13037" s="10" t="str">
        <f t="shared" si="406"/>
        <v/>
      </c>
      <c r="C13037" s="30"/>
      <c r="H13037" s="10" t="str">
        <f>IFERROR(IF(INDEX(Rooms[اعتماد القيمة],MATCH(الحجز!$D13037,Rooms[الشقة],0),1)&lt;=الحجز!$C13037,((INDEX(Rooms[القيمة],MATCH(الحجز!$D13037,Rooms[الشقة],0),1)*الحجز!$E13037)+G13037)-F13037,الحجز!$H13037),"")</f>
        <v/>
      </c>
      <c r="I13037" s="10" t="str">
        <f>IFERROR(VLOOKUP(D13037,Rooms[[الشقة]:[وصف]],4,FALSE),"")</f>
        <v/>
      </c>
      <c r="K13037" s="16" t="str">
        <f t="shared" si="407"/>
        <v/>
      </c>
    </row>
    <row r="13038" spans="2:11" x14ac:dyDescent="0.2">
      <c r="B13038" s="10" t="str">
        <f t="shared" si="406"/>
        <v/>
      </c>
      <c r="C13038" s="30"/>
      <c r="H13038" s="10" t="str">
        <f>IFERROR(IF(INDEX(Rooms[اعتماد القيمة],MATCH(الحجز!$D13038,Rooms[الشقة],0),1)&lt;=الحجز!$C13038,((INDEX(Rooms[القيمة],MATCH(الحجز!$D13038,Rooms[الشقة],0),1)*الحجز!$E13038)+G13038)-F13038,الحجز!$H13038),"")</f>
        <v/>
      </c>
      <c r="I13038" s="10" t="str">
        <f>IFERROR(VLOOKUP(D13038,Rooms[[الشقة]:[وصف]],4,FALSE),"")</f>
        <v/>
      </c>
      <c r="K13038" s="16" t="str">
        <f t="shared" si="407"/>
        <v/>
      </c>
    </row>
    <row r="13039" spans="2:11" x14ac:dyDescent="0.2">
      <c r="B13039" s="10" t="str">
        <f t="shared" si="406"/>
        <v/>
      </c>
      <c r="C13039" s="30"/>
      <c r="H13039" s="10" t="str">
        <f>IFERROR(IF(INDEX(Rooms[اعتماد القيمة],MATCH(الحجز!$D13039,Rooms[الشقة],0),1)&lt;=الحجز!$C13039,((INDEX(Rooms[القيمة],MATCH(الحجز!$D13039,Rooms[الشقة],0),1)*الحجز!$E13039)+G13039)-F13039,الحجز!$H13039),"")</f>
        <v/>
      </c>
      <c r="I13039" s="10" t="str">
        <f>IFERROR(VLOOKUP(D13039,Rooms[[الشقة]:[وصف]],4,FALSE),"")</f>
        <v/>
      </c>
      <c r="K13039" s="16" t="str">
        <f t="shared" si="407"/>
        <v/>
      </c>
    </row>
    <row r="13040" spans="2:11" x14ac:dyDescent="0.2">
      <c r="B13040" s="10" t="str">
        <f t="shared" si="406"/>
        <v/>
      </c>
      <c r="C13040" s="30"/>
      <c r="H13040" s="10" t="str">
        <f>IFERROR(IF(INDEX(Rooms[اعتماد القيمة],MATCH(الحجز!$D13040,Rooms[الشقة],0),1)&lt;=الحجز!$C13040,((INDEX(Rooms[القيمة],MATCH(الحجز!$D13040,Rooms[الشقة],0),1)*الحجز!$E13040)+G13040)-F13040,الحجز!$H13040),"")</f>
        <v/>
      </c>
      <c r="I13040" s="10" t="str">
        <f>IFERROR(VLOOKUP(D13040,Rooms[[الشقة]:[وصف]],4,FALSE),"")</f>
        <v/>
      </c>
      <c r="K13040" s="16" t="str">
        <f t="shared" si="407"/>
        <v/>
      </c>
    </row>
    <row r="13041" spans="2:11" x14ac:dyDescent="0.2">
      <c r="B13041" s="10" t="str">
        <f t="shared" si="406"/>
        <v/>
      </c>
      <c r="C13041" s="30"/>
      <c r="H13041" s="10" t="str">
        <f>IFERROR(IF(INDEX(Rooms[اعتماد القيمة],MATCH(الحجز!$D13041,Rooms[الشقة],0),1)&lt;=الحجز!$C13041,((INDEX(Rooms[القيمة],MATCH(الحجز!$D13041,Rooms[الشقة],0),1)*الحجز!$E13041)+G13041)-F13041,الحجز!$H13041),"")</f>
        <v/>
      </c>
      <c r="I13041" s="10" t="str">
        <f>IFERROR(VLOOKUP(D13041,Rooms[[الشقة]:[وصف]],4,FALSE),"")</f>
        <v/>
      </c>
      <c r="K13041" s="16" t="str">
        <f t="shared" si="407"/>
        <v/>
      </c>
    </row>
    <row r="13042" spans="2:11" x14ac:dyDescent="0.2">
      <c r="B13042" s="10" t="str">
        <f t="shared" si="406"/>
        <v/>
      </c>
      <c r="C13042" s="30"/>
      <c r="H13042" s="10" t="str">
        <f>IFERROR(IF(INDEX(Rooms[اعتماد القيمة],MATCH(الحجز!$D13042,Rooms[الشقة],0),1)&lt;=الحجز!$C13042,((INDEX(Rooms[القيمة],MATCH(الحجز!$D13042,Rooms[الشقة],0),1)*الحجز!$E13042)+G13042)-F13042,الحجز!$H13042),"")</f>
        <v/>
      </c>
      <c r="I13042" s="10" t="str">
        <f>IFERROR(VLOOKUP(D13042,Rooms[[الشقة]:[وصف]],4,FALSE),"")</f>
        <v/>
      </c>
      <c r="K13042" s="16" t="str">
        <f t="shared" si="407"/>
        <v/>
      </c>
    </row>
    <row r="13043" spans="2:11" x14ac:dyDescent="0.2">
      <c r="B13043" s="10" t="str">
        <f t="shared" si="406"/>
        <v/>
      </c>
      <c r="C13043" s="30"/>
      <c r="H13043" s="10" t="str">
        <f>IFERROR(IF(INDEX(Rooms[اعتماد القيمة],MATCH(الحجز!$D13043,Rooms[الشقة],0),1)&lt;=الحجز!$C13043,((INDEX(Rooms[القيمة],MATCH(الحجز!$D13043,Rooms[الشقة],0),1)*الحجز!$E13043)+G13043)-F13043,الحجز!$H13043),"")</f>
        <v/>
      </c>
      <c r="I13043" s="10" t="str">
        <f>IFERROR(VLOOKUP(D13043,Rooms[[الشقة]:[وصف]],4,FALSE),"")</f>
        <v/>
      </c>
      <c r="K13043" s="16" t="str">
        <f t="shared" si="407"/>
        <v/>
      </c>
    </row>
    <row r="13044" spans="2:11" x14ac:dyDescent="0.2">
      <c r="B13044" s="10" t="str">
        <f t="shared" si="406"/>
        <v/>
      </c>
      <c r="C13044" s="30"/>
      <c r="H13044" s="10" t="str">
        <f>IFERROR(IF(INDEX(Rooms[اعتماد القيمة],MATCH(الحجز!$D13044,Rooms[الشقة],0),1)&lt;=الحجز!$C13044,((INDEX(Rooms[القيمة],MATCH(الحجز!$D13044,Rooms[الشقة],0),1)*الحجز!$E13044)+G13044)-F13044,الحجز!$H13044),"")</f>
        <v/>
      </c>
      <c r="I13044" s="10" t="str">
        <f>IFERROR(VLOOKUP(D13044,Rooms[[الشقة]:[وصف]],4,FALSE),"")</f>
        <v/>
      </c>
      <c r="K13044" s="16" t="str">
        <f t="shared" si="407"/>
        <v/>
      </c>
    </row>
    <row r="13045" spans="2:11" x14ac:dyDescent="0.2">
      <c r="B13045" s="10" t="str">
        <f t="shared" si="406"/>
        <v/>
      </c>
      <c r="C13045" s="30"/>
      <c r="H13045" s="10" t="str">
        <f>IFERROR(IF(INDEX(Rooms[اعتماد القيمة],MATCH(الحجز!$D13045,Rooms[الشقة],0),1)&lt;=الحجز!$C13045,((INDEX(Rooms[القيمة],MATCH(الحجز!$D13045,Rooms[الشقة],0),1)*الحجز!$E13045)+G13045)-F13045,الحجز!$H13045),"")</f>
        <v/>
      </c>
      <c r="I13045" s="10" t="str">
        <f>IFERROR(VLOOKUP(D13045,Rooms[[الشقة]:[وصف]],4,FALSE),"")</f>
        <v/>
      </c>
      <c r="K13045" s="16" t="str">
        <f t="shared" si="407"/>
        <v/>
      </c>
    </row>
    <row r="13046" spans="2:11" x14ac:dyDescent="0.2">
      <c r="B13046" s="10" t="str">
        <f t="shared" si="406"/>
        <v/>
      </c>
      <c r="C13046" s="30"/>
      <c r="H13046" s="10" t="str">
        <f>IFERROR(IF(INDEX(Rooms[اعتماد القيمة],MATCH(الحجز!$D13046,Rooms[الشقة],0),1)&lt;=الحجز!$C13046,((INDEX(Rooms[القيمة],MATCH(الحجز!$D13046,Rooms[الشقة],0),1)*الحجز!$E13046)+G13046)-F13046,الحجز!$H13046),"")</f>
        <v/>
      </c>
      <c r="I13046" s="10" t="str">
        <f>IFERROR(VLOOKUP(D13046,Rooms[[الشقة]:[وصف]],4,FALSE),"")</f>
        <v/>
      </c>
      <c r="K13046" s="16" t="str">
        <f t="shared" si="407"/>
        <v/>
      </c>
    </row>
    <row r="13047" spans="2:11" x14ac:dyDescent="0.2">
      <c r="B13047" s="10" t="str">
        <f t="shared" si="406"/>
        <v/>
      </c>
      <c r="C13047" s="30"/>
      <c r="H13047" s="10" t="str">
        <f>IFERROR(IF(INDEX(Rooms[اعتماد القيمة],MATCH(الحجز!$D13047,Rooms[الشقة],0),1)&lt;=الحجز!$C13047,((INDEX(Rooms[القيمة],MATCH(الحجز!$D13047,Rooms[الشقة],0),1)*الحجز!$E13047)+G13047)-F13047,الحجز!$H13047),"")</f>
        <v/>
      </c>
      <c r="I13047" s="10" t="str">
        <f>IFERROR(VLOOKUP(D13047,Rooms[[الشقة]:[وصف]],4,FALSE),"")</f>
        <v/>
      </c>
      <c r="K13047" s="16" t="str">
        <f t="shared" si="407"/>
        <v/>
      </c>
    </row>
    <row r="13048" spans="2:11" x14ac:dyDescent="0.2">
      <c r="B13048" s="10" t="str">
        <f t="shared" si="406"/>
        <v/>
      </c>
      <c r="C13048" s="30"/>
      <c r="H13048" s="10" t="str">
        <f>IFERROR(IF(INDEX(Rooms[اعتماد القيمة],MATCH(الحجز!$D13048,Rooms[الشقة],0),1)&lt;=الحجز!$C13048,((INDEX(Rooms[القيمة],MATCH(الحجز!$D13048,Rooms[الشقة],0),1)*الحجز!$E13048)+G13048)-F13048,الحجز!$H13048),"")</f>
        <v/>
      </c>
      <c r="I13048" s="10" t="str">
        <f>IFERROR(VLOOKUP(D13048,Rooms[[الشقة]:[وصف]],4,FALSE),"")</f>
        <v/>
      </c>
      <c r="K13048" s="16" t="str">
        <f t="shared" si="407"/>
        <v/>
      </c>
    </row>
    <row r="13049" spans="2:11" x14ac:dyDescent="0.2">
      <c r="B13049" s="10" t="str">
        <f t="shared" si="406"/>
        <v/>
      </c>
      <c r="C13049" s="30"/>
      <c r="H13049" s="10" t="str">
        <f>IFERROR(IF(INDEX(Rooms[اعتماد القيمة],MATCH(الحجز!$D13049,Rooms[الشقة],0),1)&lt;=الحجز!$C13049,((INDEX(Rooms[القيمة],MATCH(الحجز!$D13049,Rooms[الشقة],0),1)*الحجز!$E13049)+G13049)-F13049,الحجز!$H13049),"")</f>
        <v/>
      </c>
      <c r="I13049" s="10" t="str">
        <f>IFERROR(VLOOKUP(D13049,Rooms[[الشقة]:[وصف]],4,FALSE),"")</f>
        <v/>
      </c>
      <c r="K13049" s="16" t="str">
        <f t="shared" si="407"/>
        <v/>
      </c>
    </row>
    <row r="13050" spans="2:11" x14ac:dyDescent="0.2">
      <c r="B13050" s="10" t="str">
        <f t="shared" si="406"/>
        <v/>
      </c>
      <c r="C13050" s="30"/>
      <c r="H13050" s="10" t="str">
        <f>IFERROR(IF(INDEX(Rooms[اعتماد القيمة],MATCH(الحجز!$D13050,Rooms[الشقة],0),1)&lt;=الحجز!$C13050,((INDEX(Rooms[القيمة],MATCH(الحجز!$D13050,Rooms[الشقة],0),1)*الحجز!$E13050)+G13050)-F13050,الحجز!$H13050),"")</f>
        <v/>
      </c>
      <c r="I13050" s="10" t="str">
        <f>IFERROR(VLOOKUP(D13050,Rooms[[الشقة]:[وصف]],4,FALSE),"")</f>
        <v/>
      </c>
      <c r="K13050" s="16" t="str">
        <f t="shared" si="407"/>
        <v/>
      </c>
    </row>
    <row r="13051" spans="2:11" x14ac:dyDescent="0.2">
      <c r="B13051" s="10" t="str">
        <f t="shared" si="406"/>
        <v/>
      </c>
      <c r="C13051" s="30"/>
      <c r="H13051" s="10" t="str">
        <f>IFERROR(IF(INDEX(Rooms[اعتماد القيمة],MATCH(الحجز!$D13051,Rooms[الشقة],0),1)&lt;=الحجز!$C13051,((INDEX(Rooms[القيمة],MATCH(الحجز!$D13051,Rooms[الشقة],0),1)*الحجز!$E13051)+G13051)-F13051,الحجز!$H13051),"")</f>
        <v/>
      </c>
      <c r="I13051" s="10" t="str">
        <f>IFERROR(VLOOKUP(D13051,Rooms[[الشقة]:[وصف]],4,FALSE),"")</f>
        <v/>
      </c>
      <c r="K13051" s="16" t="str">
        <f t="shared" si="407"/>
        <v/>
      </c>
    </row>
    <row r="13052" spans="2:11" x14ac:dyDescent="0.2">
      <c r="B13052" s="10" t="str">
        <f t="shared" si="406"/>
        <v/>
      </c>
      <c r="C13052" s="30"/>
      <c r="H13052" s="10" t="str">
        <f>IFERROR(IF(INDEX(Rooms[اعتماد القيمة],MATCH(الحجز!$D13052,Rooms[الشقة],0),1)&lt;=الحجز!$C13052,((INDEX(Rooms[القيمة],MATCH(الحجز!$D13052,Rooms[الشقة],0),1)*الحجز!$E13052)+G13052)-F13052,الحجز!$H13052),"")</f>
        <v/>
      </c>
      <c r="I13052" s="10" t="str">
        <f>IFERROR(VLOOKUP(D13052,Rooms[[الشقة]:[وصف]],4,FALSE),"")</f>
        <v/>
      </c>
      <c r="K13052" s="16" t="str">
        <f t="shared" si="407"/>
        <v/>
      </c>
    </row>
    <row r="13053" spans="2:11" x14ac:dyDescent="0.2">
      <c r="B13053" s="10" t="str">
        <f t="shared" si="406"/>
        <v/>
      </c>
      <c r="C13053" s="30"/>
      <c r="H13053" s="10" t="str">
        <f>IFERROR(IF(INDEX(Rooms[اعتماد القيمة],MATCH(الحجز!$D13053,Rooms[الشقة],0),1)&lt;=الحجز!$C13053,((INDEX(Rooms[القيمة],MATCH(الحجز!$D13053,Rooms[الشقة],0),1)*الحجز!$E13053)+G13053)-F13053,الحجز!$H13053),"")</f>
        <v/>
      </c>
      <c r="I13053" s="10" t="str">
        <f>IFERROR(VLOOKUP(D13053,Rooms[[الشقة]:[وصف]],4,FALSE),"")</f>
        <v/>
      </c>
      <c r="K13053" s="16" t="str">
        <f t="shared" si="407"/>
        <v/>
      </c>
    </row>
    <row r="13054" spans="2:11" x14ac:dyDescent="0.2">
      <c r="B13054" s="10" t="str">
        <f t="shared" si="406"/>
        <v/>
      </c>
      <c r="C13054" s="30"/>
      <c r="H13054" s="10" t="str">
        <f>IFERROR(IF(INDEX(Rooms[اعتماد القيمة],MATCH(الحجز!$D13054,Rooms[الشقة],0),1)&lt;=الحجز!$C13054,((INDEX(Rooms[القيمة],MATCH(الحجز!$D13054,Rooms[الشقة],0),1)*الحجز!$E13054)+G13054)-F13054,الحجز!$H13054),"")</f>
        <v/>
      </c>
      <c r="I13054" s="10" t="str">
        <f>IFERROR(VLOOKUP(D13054,Rooms[[الشقة]:[وصف]],4,FALSE),"")</f>
        <v/>
      </c>
      <c r="K13054" s="16" t="str">
        <f t="shared" si="407"/>
        <v/>
      </c>
    </row>
    <row r="13055" spans="2:11" x14ac:dyDescent="0.2">
      <c r="B13055" s="10" t="str">
        <f t="shared" si="406"/>
        <v/>
      </c>
      <c r="C13055" s="30"/>
      <c r="H13055" s="10" t="str">
        <f>IFERROR(IF(INDEX(Rooms[اعتماد القيمة],MATCH(الحجز!$D13055,Rooms[الشقة],0),1)&lt;=الحجز!$C13055,((INDEX(Rooms[القيمة],MATCH(الحجز!$D13055,Rooms[الشقة],0),1)*الحجز!$E13055)+G13055)-F13055,الحجز!$H13055),"")</f>
        <v/>
      </c>
      <c r="I13055" s="10" t="str">
        <f>IFERROR(VLOOKUP(D13055,Rooms[[الشقة]:[وصف]],4,FALSE),"")</f>
        <v/>
      </c>
      <c r="K13055" s="16" t="str">
        <f t="shared" si="407"/>
        <v/>
      </c>
    </row>
    <row r="13056" spans="2:11" x14ac:dyDescent="0.2">
      <c r="B13056" s="10" t="str">
        <f t="shared" si="406"/>
        <v/>
      </c>
      <c r="C13056" s="30"/>
      <c r="H13056" s="10" t="str">
        <f>IFERROR(IF(INDEX(Rooms[اعتماد القيمة],MATCH(الحجز!$D13056,Rooms[الشقة],0),1)&lt;=الحجز!$C13056,((INDEX(Rooms[القيمة],MATCH(الحجز!$D13056,Rooms[الشقة],0),1)*الحجز!$E13056)+G13056)-F13056,الحجز!$H13056),"")</f>
        <v/>
      </c>
      <c r="I13056" s="10" t="str">
        <f>IFERROR(VLOOKUP(D13056,Rooms[[الشقة]:[وصف]],4,FALSE),"")</f>
        <v/>
      </c>
      <c r="K13056" s="16" t="str">
        <f t="shared" si="407"/>
        <v/>
      </c>
    </row>
    <row r="13057" spans="2:11" x14ac:dyDescent="0.2">
      <c r="B13057" s="10" t="str">
        <f t="shared" si="406"/>
        <v/>
      </c>
      <c r="C13057" s="30"/>
      <c r="H13057" s="10" t="str">
        <f>IFERROR(IF(INDEX(Rooms[اعتماد القيمة],MATCH(الحجز!$D13057,Rooms[الشقة],0),1)&lt;=الحجز!$C13057,((INDEX(Rooms[القيمة],MATCH(الحجز!$D13057,Rooms[الشقة],0),1)*الحجز!$E13057)+G13057)-F13057,الحجز!$H13057),"")</f>
        <v/>
      </c>
      <c r="I13057" s="10" t="str">
        <f>IFERROR(VLOOKUP(D13057,Rooms[[الشقة]:[وصف]],4,FALSE),"")</f>
        <v/>
      </c>
      <c r="K13057" s="16" t="str">
        <f t="shared" si="407"/>
        <v/>
      </c>
    </row>
    <row r="13058" spans="2:11" x14ac:dyDescent="0.2">
      <c r="B13058" s="10" t="str">
        <f t="shared" si="406"/>
        <v/>
      </c>
      <c r="C13058" s="30"/>
      <c r="H13058" s="10" t="str">
        <f>IFERROR(IF(INDEX(Rooms[اعتماد القيمة],MATCH(الحجز!$D13058,Rooms[الشقة],0),1)&lt;=الحجز!$C13058,((INDEX(Rooms[القيمة],MATCH(الحجز!$D13058,Rooms[الشقة],0),1)*الحجز!$E13058)+G13058)-F13058,الحجز!$H13058),"")</f>
        <v/>
      </c>
      <c r="I13058" s="10" t="str">
        <f>IFERROR(VLOOKUP(D13058,Rooms[[الشقة]:[وصف]],4,FALSE),"")</f>
        <v/>
      </c>
      <c r="K13058" s="16" t="str">
        <f t="shared" si="407"/>
        <v/>
      </c>
    </row>
    <row r="13059" spans="2:11" x14ac:dyDescent="0.2">
      <c r="B13059" s="10" t="str">
        <f t="shared" si="406"/>
        <v/>
      </c>
      <c r="C13059" s="30"/>
      <c r="H13059" s="10" t="str">
        <f>IFERROR(IF(INDEX(Rooms[اعتماد القيمة],MATCH(الحجز!$D13059,Rooms[الشقة],0),1)&lt;=الحجز!$C13059,((INDEX(Rooms[القيمة],MATCH(الحجز!$D13059,Rooms[الشقة],0),1)*الحجز!$E13059)+G13059)-F13059,الحجز!$H13059),"")</f>
        <v/>
      </c>
      <c r="I13059" s="10" t="str">
        <f>IFERROR(VLOOKUP(D13059,Rooms[[الشقة]:[وصف]],4,FALSE),"")</f>
        <v/>
      </c>
      <c r="K13059" s="16" t="str">
        <f t="shared" si="407"/>
        <v/>
      </c>
    </row>
    <row r="13060" spans="2:11" x14ac:dyDescent="0.2">
      <c r="B13060" s="10" t="str">
        <f t="shared" si="406"/>
        <v/>
      </c>
      <c r="C13060" s="30"/>
      <c r="H13060" s="10" t="str">
        <f>IFERROR(IF(INDEX(Rooms[اعتماد القيمة],MATCH(الحجز!$D13060,Rooms[الشقة],0),1)&lt;=الحجز!$C13060,((INDEX(Rooms[القيمة],MATCH(الحجز!$D13060,Rooms[الشقة],0),1)*الحجز!$E13060)+G13060)-F13060,الحجز!$H13060),"")</f>
        <v/>
      </c>
      <c r="I13060" s="10" t="str">
        <f>IFERROR(VLOOKUP(D13060,Rooms[[الشقة]:[وصف]],4,FALSE),"")</f>
        <v/>
      </c>
      <c r="K13060" s="16" t="str">
        <f t="shared" si="407"/>
        <v/>
      </c>
    </row>
    <row r="13061" spans="2:11" x14ac:dyDescent="0.2">
      <c r="B13061" s="10" t="str">
        <f t="shared" ref="B13061:B13124" si="408">IF(C13061&lt;&gt;"",ROW(A13058),"")</f>
        <v/>
      </c>
      <c r="C13061" s="30"/>
      <c r="H13061" s="10" t="str">
        <f>IFERROR(IF(INDEX(Rooms[اعتماد القيمة],MATCH(الحجز!$D13061,Rooms[الشقة],0),1)&lt;=الحجز!$C13061,((INDEX(Rooms[القيمة],MATCH(الحجز!$D13061,Rooms[الشقة],0),1)*الحجز!$E13061)+G13061)-F13061,الحجز!$H13061),"")</f>
        <v/>
      </c>
      <c r="I13061" s="10" t="str">
        <f>IFERROR(VLOOKUP(D13061,Rooms[[الشقة]:[وصف]],4,FALSE),"")</f>
        <v/>
      </c>
      <c r="K13061" s="16" t="str">
        <f t="shared" ref="K13061:K13124" si="409">IF(AND(E13061="",C13061=""),"",C13061+(IF(E13061&lt;1,E13061,(E13061-1))))</f>
        <v/>
      </c>
    </row>
    <row r="13062" spans="2:11" x14ac:dyDescent="0.2">
      <c r="B13062" s="10" t="str">
        <f t="shared" si="408"/>
        <v/>
      </c>
      <c r="C13062" s="30"/>
      <c r="H13062" s="10" t="str">
        <f>IFERROR(IF(INDEX(Rooms[اعتماد القيمة],MATCH(الحجز!$D13062,Rooms[الشقة],0),1)&lt;=الحجز!$C13062,((INDEX(Rooms[القيمة],MATCH(الحجز!$D13062,Rooms[الشقة],0),1)*الحجز!$E13062)+G13062)-F13062,الحجز!$H13062),"")</f>
        <v/>
      </c>
      <c r="I13062" s="10" t="str">
        <f>IFERROR(VLOOKUP(D13062,Rooms[[الشقة]:[وصف]],4,FALSE),"")</f>
        <v/>
      </c>
      <c r="K13062" s="16" t="str">
        <f t="shared" si="409"/>
        <v/>
      </c>
    </row>
    <row r="13063" spans="2:11" x14ac:dyDescent="0.2">
      <c r="B13063" s="10" t="str">
        <f t="shared" si="408"/>
        <v/>
      </c>
      <c r="C13063" s="30"/>
      <c r="H13063" s="10" t="str">
        <f>IFERROR(IF(INDEX(Rooms[اعتماد القيمة],MATCH(الحجز!$D13063,Rooms[الشقة],0),1)&lt;=الحجز!$C13063,((INDEX(Rooms[القيمة],MATCH(الحجز!$D13063,Rooms[الشقة],0),1)*الحجز!$E13063)+G13063)-F13063,الحجز!$H13063),"")</f>
        <v/>
      </c>
      <c r="I13063" s="10" t="str">
        <f>IFERROR(VLOOKUP(D13063,Rooms[[الشقة]:[وصف]],4,FALSE),"")</f>
        <v/>
      </c>
      <c r="K13063" s="16" t="str">
        <f t="shared" si="409"/>
        <v/>
      </c>
    </row>
    <row r="13064" spans="2:11" x14ac:dyDescent="0.2">
      <c r="B13064" s="10" t="str">
        <f t="shared" si="408"/>
        <v/>
      </c>
      <c r="C13064" s="30"/>
      <c r="H13064" s="10" t="str">
        <f>IFERROR(IF(INDEX(Rooms[اعتماد القيمة],MATCH(الحجز!$D13064,Rooms[الشقة],0),1)&lt;=الحجز!$C13064,((INDEX(Rooms[القيمة],MATCH(الحجز!$D13064,Rooms[الشقة],0),1)*الحجز!$E13064)+G13064)-F13064,الحجز!$H13064),"")</f>
        <v/>
      </c>
      <c r="I13064" s="10" t="str">
        <f>IFERROR(VLOOKUP(D13064,Rooms[[الشقة]:[وصف]],4,FALSE),"")</f>
        <v/>
      </c>
      <c r="K13064" s="16" t="str">
        <f t="shared" si="409"/>
        <v/>
      </c>
    </row>
    <row r="13065" spans="2:11" x14ac:dyDescent="0.2">
      <c r="B13065" s="10" t="str">
        <f t="shared" si="408"/>
        <v/>
      </c>
      <c r="C13065" s="30"/>
      <c r="H13065" s="10" t="str">
        <f>IFERROR(IF(INDEX(Rooms[اعتماد القيمة],MATCH(الحجز!$D13065,Rooms[الشقة],0),1)&lt;=الحجز!$C13065,((INDEX(Rooms[القيمة],MATCH(الحجز!$D13065,Rooms[الشقة],0),1)*الحجز!$E13065)+G13065)-F13065,الحجز!$H13065),"")</f>
        <v/>
      </c>
      <c r="I13065" s="10" t="str">
        <f>IFERROR(VLOOKUP(D13065,Rooms[[الشقة]:[وصف]],4,FALSE),"")</f>
        <v/>
      </c>
      <c r="K13065" s="16" t="str">
        <f t="shared" si="409"/>
        <v/>
      </c>
    </row>
    <row r="13066" spans="2:11" x14ac:dyDescent="0.2">
      <c r="B13066" s="10" t="str">
        <f t="shared" si="408"/>
        <v/>
      </c>
      <c r="C13066" s="30"/>
      <c r="H13066" s="10" t="str">
        <f>IFERROR(IF(INDEX(Rooms[اعتماد القيمة],MATCH(الحجز!$D13066,Rooms[الشقة],0),1)&lt;=الحجز!$C13066,((INDEX(Rooms[القيمة],MATCH(الحجز!$D13066,Rooms[الشقة],0),1)*الحجز!$E13066)+G13066)-F13066,الحجز!$H13066),"")</f>
        <v/>
      </c>
      <c r="I13066" s="10" t="str">
        <f>IFERROR(VLOOKUP(D13066,Rooms[[الشقة]:[وصف]],4,FALSE),"")</f>
        <v/>
      </c>
      <c r="K13066" s="16" t="str">
        <f t="shared" si="409"/>
        <v/>
      </c>
    </row>
    <row r="13067" spans="2:11" x14ac:dyDescent="0.2">
      <c r="B13067" s="10" t="str">
        <f t="shared" si="408"/>
        <v/>
      </c>
      <c r="C13067" s="30"/>
      <c r="H13067" s="10" t="str">
        <f>IFERROR(IF(INDEX(Rooms[اعتماد القيمة],MATCH(الحجز!$D13067,Rooms[الشقة],0),1)&lt;=الحجز!$C13067,((INDEX(Rooms[القيمة],MATCH(الحجز!$D13067,Rooms[الشقة],0),1)*الحجز!$E13067)+G13067)-F13067,الحجز!$H13067),"")</f>
        <v/>
      </c>
      <c r="I13067" s="10" t="str">
        <f>IFERROR(VLOOKUP(D13067,Rooms[[الشقة]:[وصف]],4,FALSE),"")</f>
        <v/>
      </c>
      <c r="K13067" s="16" t="str">
        <f t="shared" si="409"/>
        <v/>
      </c>
    </row>
    <row r="13068" spans="2:11" x14ac:dyDescent="0.2">
      <c r="B13068" s="10" t="str">
        <f t="shared" si="408"/>
        <v/>
      </c>
      <c r="C13068" s="30"/>
      <c r="H13068" s="10" t="str">
        <f>IFERROR(IF(INDEX(Rooms[اعتماد القيمة],MATCH(الحجز!$D13068,Rooms[الشقة],0),1)&lt;=الحجز!$C13068,((INDEX(Rooms[القيمة],MATCH(الحجز!$D13068,Rooms[الشقة],0),1)*الحجز!$E13068)+G13068)-F13068,الحجز!$H13068),"")</f>
        <v/>
      </c>
      <c r="I13068" s="10" t="str">
        <f>IFERROR(VLOOKUP(D13068,Rooms[[الشقة]:[وصف]],4,FALSE),"")</f>
        <v/>
      </c>
      <c r="K13068" s="16" t="str">
        <f t="shared" si="409"/>
        <v/>
      </c>
    </row>
    <row r="13069" spans="2:11" x14ac:dyDescent="0.2">
      <c r="B13069" s="10" t="str">
        <f t="shared" si="408"/>
        <v/>
      </c>
      <c r="C13069" s="30"/>
      <c r="H13069" s="10" t="str">
        <f>IFERROR(IF(INDEX(Rooms[اعتماد القيمة],MATCH(الحجز!$D13069,Rooms[الشقة],0),1)&lt;=الحجز!$C13069,((INDEX(Rooms[القيمة],MATCH(الحجز!$D13069,Rooms[الشقة],0),1)*الحجز!$E13069)+G13069)-F13069,الحجز!$H13069),"")</f>
        <v/>
      </c>
      <c r="I13069" s="10" t="str">
        <f>IFERROR(VLOOKUP(D13069,Rooms[[الشقة]:[وصف]],4,FALSE),"")</f>
        <v/>
      </c>
      <c r="K13069" s="16" t="str">
        <f t="shared" si="409"/>
        <v/>
      </c>
    </row>
    <row r="13070" spans="2:11" x14ac:dyDescent="0.2">
      <c r="B13070" s="10" t="str">
        <f t="shared" si="408"/>
        <v/>
      </c>
      <c r="C13070" s="30"/>
      <c r="H13070" s="10" t="str">
        <f>IFERROR(IF(INDEX(Rooms[اعتماد القيمة],MATCH(الحجز!$D13070,Rooms[الشقة],0),1)&lt;=الحجز!$C13070,((INDEX(Rooms[القيمة],MATCH(الحجز!$D13070,Rooms[الشقة],0),1)*الحجز!$E13070)+G13070)-F13070,الحجز!$H13070),"")</f>
        <v/>
      </c>
      <c r="I13070" s="10" t="str">
        <f>IFERROR(VLOOKUP(D13070,Rooms[[الشقة]:[وصف]],4,FALSE),"")</f>
        <v/>
      </c>
      <c r="K13070" s="16" t="str">
        <f t="shared" si="409"/>
        <v/>
      </c>
    </row>
    <row r="13071" spans="2:11" x14ac:dyDescent="0.2">
      <c r="B13071" s="10" t="str">
        <f t="shared" si="408"/>
        <v/>
      </c>
      <c r="C13071" s="30"/>
      <c r="H13071" s="10" t="str">
        <f>IFERROR(IF(INDEX(Rooms[اعتماد القيمة],MATCH(الحجز!$D13071,Rooms[الشقة],0),1)&lt;=الحجز!$C13071,((INDEX(Rooms[القيمة],MATCH(الحجز!$D13071,Rooms[الشقة],0),1)*الحجز!$E13071)+G13071)-F13071,الحجز!$H13071),"")</f>
        <v/>
      </c>
      <c r="I13071" s="10" t="str">
        <f>IFERROR(VLOOKUP(D13071,Rooms[[الشقة]:[وصف]],4,FALSE),"")</f>
        <v/>
      </c>
      <c r="K13071" s="16" t="str">
        <f t="shared" si="409"/>
        <v/>
      </c>
    </row>
    <row r="13072" spans="2:11" x14ac:dyDescent="0.2">
      <c r="B13072" s="10" t="str">
        <f t="shared" si="408"/>
        <v/>
      </c>
      <c r="C13072" s="30"/>
      <c r="H13072" s="10" t="str">
        <f>IFERROR(IF(INDEX(Rooms[اعتماد القيمة],MATCH(الحجز!$D13072,Rooms[الشقة],0),1)&lt;=الحجز!$C13072,((INDEX(Rooms[القيمة],MATCH(الحجز!$D13072,Rooms[الشقة],0),1)*الحجز!$E13072)+G13072)-F13072,الحجز!$H13072),"")</f>
        <v/>
      </c>
      <c r="I13072" s="10" t="str">
        <f>IFERROR(VLOOKUP(D13072,Rooms[[الشقة]:[وصف]],4,FALSE),"")</f>
        <v/>
      </c>
      <c r="K13072" s="16" t="str">
        <f t="shared" si="409"/>
        <v/>
      </c>
    </row>
    <row r="13073" spans="2:11" x14ac:dyDescent="0.2">
      <c r="B13073" s="10" t="str">
        <f t="shared" si="408"/>
        <v/>
      </c>
      <c r="C13073" s="30"/>
      <c r="H13073" s="10" t="str">
        <f>IFERROR(IF(INDEX(Rooms[اعتماد القيمة],MATCH(الحجز!$D13073,Rooms[الشقة],0),1)&lt;=الحجز!$C13073,((INDEX(Rooms[القيمة],MATCH(الحجز!$D13073,Rooms[الشقة],0),1)*الحجز!$E13073)+G13073)-F13073,الحجز!$H13073),"")</f>
        <v/>
      </c>
      <c r="I13073" s="10" t="str">
        <f>IFERROR(VLOOKUP(D13073,Rooms[[الشقة]:[وصف]],4,FALSE),"")</f>
        <v/>
      </c>
      <c r="K13073" s="16" t="str">
        <f t="shared" si="409"/>
        <v/>
      </c>
    </row>
    <row r="13074" spans="2:11" x14ac:dyDescent="0.2">
      <c r="B13074" s="10" t="str">
        <f t="shared" si="408"/>
        <v/>
      </c>
      <c r="C13074" s="30"/>
      <c r="H13074" s="10" t="str">
        <f>IFERROR(IF(INDEX(Rooms[اعتماد القيمة],MATCH(الحجز!$D13074,Rooms[الشقة],0),1)&lt;=الحجز!$C13074,((INDEX(Rooms[القيمة],MATCH(الحجز!$D13074,Rooms[الشقة],0),1)*الحجز!$E13074)+G13074)-F13074,الحجز!$H13074),"")</f>
        <v/>
      </c>
      <c r="I13074" s="10" t="str">
        <f>IFERROR(VLOOKUP(D13074,Rooms[[الشقة]:[وصف]],4,FALSE),"")</f>
        <v/>
      </c>
      <c r="K13074" s="16" t="str">
        <f t="shared" si="409"/>
        <v/>
      </c>
    </row>
    <row r="13075" spans="2:11" x14ac:dyDescent="0.2">
      <c r="B13075" s="10" t="str">
        <f t="shared" si="408"/>
        <v/>
      </c>
      <c r="C13075" s="30"/>
      <c r="H13075" s="10" t="str">
        <f>IFERROR(IF(INDEX(Rooms[اعتماد القيمة],MATCH(الحجز!$D13075,Rooms[الشقة],0),1)&lt;=الحجز!$C13075,((INDEX(Rooms[القيمة],MATCH(الحجز!$D13075,Rooms[الشقة],0),1)*الحجز!$E13075)+G13075)-F13075,الحجز!$H13075),"")</f>
        <v/>
      </c>
      <c r="I13075" s="10" t="str">
        <f>IFERROR(VLOOKUP(D13075,Rooms[[الشقة]:[وصف]],4,FALSE),"")</f>
        <v/>
      </c>
      <c r="K13075" s="16" t="str">
        <f t="shared" si="409"/>
        <v/>
      </c>
    </row>
    <row r="13076" spans="2:11" x14ac:dyDescent="0.2">
      <c r="B13076" s="10" t="str">
        <f t="shared" si="408"/>
        <v/>
      </c>
      <c r="C13076" s="30"/>
      <c r="H13076" s="10" t="str">
        <f>IFERROR(IF(INDEX(Rooms[اعتماد القيمة],MATCH(الحجز!$D13076,Rooms[الشقة],0),1)&lt;=الحجز!$C13076,((INDEX(Rooms[القيمة],MATCH(الحجز!$D13076,Rooms[الشقة],0),1)*الحجز!$E13076)+G13076)-F13076,الحجز!$H13076),"")</f>
        <v/>
      </c>
      <c r="I13076" s="10" t="str">
        <f>IFERROR(VLOOKUP(D13076,Rooms[[الشقة]:[وصف]],4,FALSE),"")</f>
        <v/>
      </c>
      <c r="K13076" s="16" t="str">
        <f t="shared" si="409"/>
        <v/>
      </c>
    </row>
    <row r="13077" spans="2:11" x14ac:dyDescent="0.2">
      <c r="B13077" s="10" t="str">
        <f t="shared" si="408"/>
        <v/>
      </c>
      <c r="C13077" s="30"/>
      <c r="H13077" s="10" t="str">
        <f>IFERROR(IF(INDEX(Rooms[اعتماد القيمة],MATCH(الحجز!$D13077,Rooms[الشقة],0),1)&lt;=الحجز!$C13077,((INDEX(Rooms[القيمة],MATCH(الحجز!$D13077,Rooms[الشقة],0),1)*الحجز!$E13077)+G13077)-F13077,الحجز!$H13077),"")</f>
        <v/>
      </c>
      <c r="I13077" s="10" t="str">
        <f>IFERROR(VLOOKUP(D13077,Rooms[[الشقة]:[وصف]],4,FALSE),"")</f>
        <v/>
      </c>
      <c r="K13077" s="16" t="str">
        <f t="shared" si="409"/>
        <v/>
      </c>
    </row>
    <row r="13078" spans="2:11" x14ac:dyDescent="0.2">
      <c r="B13078" s="10" t="str">
        <f t="shared" si="408"/>
        <v/>
      </c>
      <c r="C13078" s="30"/>
      <c r="H13078" s="10" t="str">
        <f>IFERROR(IF(INDEX(Rooms[اعتماد القيمة],MATCH(الحجز!$D13078,Rooms[الشقة],0),1)&lt;=الحجز!$C13078,((INDEX(Rooms[القيمة],MATCH(الحجز!$D13078,Rooms[الشقة],0),1)*الحجز!$E13078)+G13078)-F13078,الحجز!$H13078),"")</f>
        <v/>
      </c>
      <c r="I13078" s="10" t="str">
        <f>IFERROR(VLOOKUP(D13078,Rooms[[الشقة]:[وصف]],4,FALSE),"")</f>
        <v/>
      </c>
      <c r="K13078" s="16" t="str">
        <f t="shared" si="409"/>
        <v/>
      </c>
    </row>
    <row r="13079" spans="2:11" x14ac:dyDescent="0.2">
      <c r="B13079" s="10" t="str">
        <f t="shared" si="408"/>
        <v/>
      </c>
      <c r="C13079" s="30"/>
      <c r="H13079" s="10" t="str">
        <f>IFERROR(IF(INDEX(Rooms[اعتماد القيمة],MATCH(الحجز!$D13079,Rooms[الشقة],0),1)&lt;=الحجز!$C13079,((INDEX(Rooms[القيمة],MATCH(الحجز!$D13079,Rooms[الشقة],0),1)*الحجز!$E13079)+G13079)-F13079,الحجز!$H13079),"")</f>
        <v/>
      </c>
      <c r="I13079" s="10" t="str">
        <f>IFERROR(VLOOKUP(D13079,Rooms[[الشقة]:[وصف]],4,FALSE),"")</f>
        <v/>
      </c>
      <c r="K13079" s="16" t="str">
        <f t="shared" si="409"/>
        <v/>
      </c>
    </row>
    <row r="13080" spans="2:11" x14ac:dyDescent="0.2">
      <c r="B13080" s="10" t="str">
        <f t="shared" si="408"/>
        <v/>
      </c>
      <c r="C13080" s="30"/>
      <c r="H13080" s="10" t="str">
        <f>IFERROR(IF(INDEX(Rooms[اعتماد القيمة],MATCH(الحجز!$D13080,Rooms[الشقة],0),1)&lt;=الحجز!$C13080,((INDEX(Rooms[القيمة],MATCH(الحجز!$D13080,Rooms[الشقة],0),1)*الحجز!$E13080)+G13080)-F13080,الحجز!$H13080),"")</f>
        <v/>
      </c>
      <c r="I13080" s="10" t="str">
        <f>IFERROR(VLOOKUP(D13080,Rooms[[الشقة]:[وصف]],4,FALSE),"")</f>
        <v/>
      </c>
      <c r="K13080" s="16" t="str">
        <f t="shared" si="409"/>
        <v/>
      </c>
    </row>
    <row r="13081" spans="2:11" x14ac:dyDescent="0.2">
      <c r="B13081" s="10" t="str">
        <f t="shared" si="408"/>
        <v/>
      </c>
      <c r="C13081" s="30"/>
      <c r="H13081" s="10" t="str">
        <f>IFERROR(IF(INDEX(Rooms[اعتماد القيمة],MATCH(الحجز!$D13081,Rooms[الشقة],0),1)&lt;=الحجز!$C13081,((INDEX(Rooms[القيمة],MATCH(الحجز!$D13081,Rooms[الشقة],0),1)*الحجز!$E13081)+G13081)-F13081,الحجز!$H13081),"")</f>
        <v/>
      </c>
      <c r="I13081" s="10" t="str">
        <f>IFERROR(VLOOKUP(D13081,Rooms[[الشقة]:[وصف]],4,FALSE),"")</f>
        <v/>
      </c>
      <c r="K13081" s="16" t="str">
        <f t="shared" si="409"/>
        <v/>
      </c>
    </row>
    <row r="13082" spans="2:11" x14ac:dyDescent="0.2">
      <c r="B13082" s="10" t="str">
        <f t="shared" si="408"/>
        <v/>
      </c>
      <c r="C13082" s="30"/>
      <c r="H13082" s="10" t="str">
        <f>IFERROR(IF(INDEX(Rooms[اعتماد القيمة],MATCH(الحجز!$D13082,Rooms[الشقة],0),1)&lt;=الحجز!$C13082,((INDEX(Rooms[القيمة],MATCH(الحجز!$D13082,Rooms[الشقة],0),1)*الحجز!$E13082)+G13082)-F13082,الحجز!$H13082),"")</f>
        <v/>
      </c>
      <c r="I13082" s="10" t="str">
        <f>IFERROR(VLOOKUP(D13082,Rooms[[الشقة]:[وصف]],4,FALSE),"")</f>
        <v/>
      </c>
      <c r="K13082" s="16" t="str">
        <f t="shared" si="409"/>
        <v/>
      </c>
    </row>
    <row r="13083" spans="2:11" x14ac:dyDescent="0.2">
      <c r="B13083" s="10" t="str">
        <f t="shared" si="408"/>
        <v/>
      </c>
      <c r="C13083" s="30"/>
      <c r="H13083" s="10" t="str">
        <f>IFERROR(IF(INDEX(Rooms[اعتماد القيمة],MATCH(الحجز!$D13083,Rooms[الشقة],0),1)&lt;=الحجز!$C13083,((INDEX(Rooms[القيمة],MATCH(الحجز!$D13083,Rooms[الشقة],0),1)*الحجز!$E13083)+G13083)-F13083,الحجز!$H13083),"")</f>
        <v/>
      </c>
      <c r="I13083" s="10" t="str">
        <f>IFERROR(VLOOKUP(D13083,Rooms[[الشقة]:[وصف]],4,FALSE),"")</f>
        <v/>
      </c>
      <c r="K13083" s="16" t="str">
        <f t="shared" si="409"/>
        <v/>
      </c>
    </row>
    <row r="13084" spans="2:11" x14ac:dyDescent="0.2">
      <c r="B13084" s="10" t="str">
        <f t="shared" si="408"/>
        <v/>
      </c>
      <c r="C13084" s="30"/>
      <c r="H13084" s="10" t="str">
        <f>IFERROR(IF(INDEX(Rooms[اعتماد القيمة],MATCH(الحجز!$D13084,Rooms[الشقة],0),1)&lt;=الحجز!$C13084,((INDEX(Rooms[القيمة],MATCH(الحجز!$D13084,Rooms[الشقة],0),1)*الحجز!$E13084)+G13084)-F13084,الحجز!$H13084),"")</f>
        <v/>
      </c>
      <c r="I13084" s="10" t="str">
        <f>IFERROR(VLOOKUP(D13084,Rooms[[الشقة]:[وصف]],4,FALSE),"")</f>
        <v/>
      </c>
      <c r="K13084" s="16" t="str">
        <f t="shared" si="409"/>
        <v/>
      </c>
    </row>
    <row r="13085" spans="2:11" x14ac:dyDescent="0.2">
      <c r="B13085" s="10" t="str">
        <f t="shared" si="408"/>
        <v/>
      </c>
      <c r="C13085" s="30"/>
      <c r="H13085" s="10" t="str">
        <f>IFERROR(IF(INDEX(Rooms[اعتماد القيمة],MATCH(الحجز!$D13085,Rooms[الشقة],0),1)&lt;=الحجز!$C13085,((INDEX(Rooms[القيمة],MATCH(الحجز!$D13085,Rooms[الشقة],0),1)*الحجز!$E13085)+G13085)-F13085,الحجز!$H13085),"")</f>
        <v/>
      </c>
      <c r="I13085" s="10" t="str">
        <f>IFERROR(VLOOKUP(D13085,Rooms[[الشقة]:[وصف]],4,FALSE),"")</f>
        <v/>
      </c>
      <c r="K13085" s="16" t="str">
        <f t="shared" si="409"/>
        <v/>
      </c>
    </row>
    <row r="13086" spans="2:11" x14ac:dyDescent="0.2">
      <c r="B13086" s="10" t="str">
        <f t="shared" si="408"/>
        <v/>
      </c>
      <c r="C13086" s="30"/>
      <c r="H13086" s="10" t="str">
        <f>IFERROR(IF(INDEX(Rooms[اعتماد القيمة],MATCH(الحجز!$D13086,Rooms[الشقة],0),1)&lt;=الحجز!$C13086,((INDEX(Rooms[القيمة],MATCH(الحجز!$D13086,Rooms[الشقة],0),1)*الحجز!$E13086)+G13086)-F13086,الحجز!$H13086),"")</f>
        <v/>
      </c>
      <c r="I13086" s="10" t="str">
        <f>IFERROR(VLOOKUP(D13086,Rooms[[الشقة]:[وصف]],4,FALSE),"")</f>
        <v/>
      </c>
      <c r="K13086" s="16" t="str">
        <f t="shared" si="409"/>
        <v/>
      </c>
    </row>
    <row r="13087" spans="2:11" x14ac:dyDescent="0.2">
      <c r="B13087" s="10" t="str">
        <f t="shared" si="408"/>
        <v/>
      </c>
      <c r="C13087" s="30"/>
      <c r="H13087" s="10" t="str">
        <f>IFERROR(IF(INDEX(Rooms[اعتماد القيمة],MATCH(الحجز!$D13087,Rooms[الشقة],0),1)&lt;=الحجز!$C13087,((INDEX(Rooms[القيمة],MATCH(الحجز!$D13087,Rooms[الشقة],0),1)*الحجز!$E13087)+G13087)-F13087,الحجز!$H13087),"")</f>
        <v/>
      </c>
      <c r="I13087" s="10" t="str">
        <f>IFERROR(VLOOKUP(D13087,Rooms[[الشقة]:[وصف]],4,FALSE),"")</f>
        <v/>
      </c>
      <c r="K13087" s="16" t="str">
        <f t="shared" si="409"/>
        <v/>
      </c>
    </row>
    <row r="13088" spans="2:11" x14ac:dyDescent="0.2">
      <c r="B13088" s="10" t="str">
        <f t="shared" si="408"/>
        <v/>
      </c>
      <c r="C13088" s="30"/>
      <c r="H13088" s="10" t="str">
        <f>IFERROR(IF(INDEX(Rooms[اعتماد القيمة],MATCH(الحجز!$D13088,Rooms[الشقة],0),1)&lt;=الحجز!$C13088,((INDEX(Rooms[القيمة],MATCH(الحجز!$D13088,Rooms[الشقة],0),1)*الحجز!$E13088)+G13088)-F13088,الحجز!$H13088),"")</f>
        <v/>
      </c>
      <c r="I13088" s="10" t="str">
        <f>IFERROR(VLOOKUP(D13088,Rooms[[الشقة]:[وصف]],4,FALSE),"")</f>
        <v/>
      </c>
      <c r="K13088" s="16" t="str">
        <f t="shared" si="409"/>
        <v/>
      </c>
    </row>
    <row r="13089" spans="2:11" x14ac:dyDescent="0.2">
      <c r="B13089" s="10" t="str">
        <f t="shared" si="408"/>
        <v/>
      </c>
      <c r="C13089" s="30"/>
      <c r="H13089" s="10" t="str">
        <f>IFERROR(IF(INDEX(Rooms[اعتماد القيمة],MATCH(الحجز!$D13089,Rooms[الشقة],0),1)&lt;=الحجز!$C13089,((INDEX(Rooms[القيمة],MATCH(الحجز!$D13089,Rooms[الشقة],0),1)*الحجز!$E13089)+G13089)-F13089,الحجز!$H13089),"")</f>
        <v/>
      </c>
      <c r="I13089" s="10" t="str">
        <f>IFERROR(VLOOKUP(D13089,Rooms[[الشقة]:[وصف]],4,FALSE),"")</f>
        <v/>
      </c>
      <c r="K13089" s="16" t="str">
        <f t="shared" si="409"/>
        <v/>
      </c>
    </row>
    <row r="13090" spans="2:11" x14ac:dyDescent="0.2">
      <c r="B13090" s="10" t="str">
        <f t="shared" si="408"/>
        <v/>
      </c>
      <c r="C13090" s="30"/>
      <c r="H13090" s="10" t="str">
        <f>IFERROR(IF(INDEX(Rooms[اعتماد القيمة],MATCH(الحجز!$D13090,Rooms[الشقة],0),1)&lt;=الحجز!$C13090,((INDEX(Rooms[القيمة],MATCH(الحجز!$D13090,Rooms[الشقة],0),1)*الحجز!$E13090)+G13090)-F13090,الحجز!$H13090),"")</f>
        <v/>
      </c>
      <c r="I13090" s="10" t="str">
        <f>IFERROR(VLOOKUP(D13090,Rooms[[الشقة]:[وصف]],4,FALSE),"")</f>
        <v/>
      </c>
      <c r="K13090" s="16" t="str">
        <f t="shared" si="409"/>
        <v/>
      </c>
    </row>
    <row r="13091" spans="2:11" x14ac:dyDescent="0.2">
      <c r="B13091" s="10" t="str">
        <f t="shared" si="408"/>
        <v/>
      </c>
      <c r="C13091" s="30"/>
      <c r="H13091" s="10" t="str">
        <f>IFERROR(IF(INDEX(Rooms[اعتماد القيمة],MATCH(الحجز!$D13091,Rooms[الشقة],0),1)&lt;=الحجز!$C13091,((INDEX(Rooms[القيمة],MATCH(الحجز!$D13091,Rooms[الشقة],0),1)*الحجز!$E13091)+G13091)-F13091,الحجز!$H13091),"")</f>
        <v/>
      </c>
      <c r="I13091" s="10" t="str">
        <f>IFERROR(VLOOKUP(D13091,Rooms[[الشقة]:[وصف]],4,FALSE),"")</f>
        <v/>
      </c>
      <c r="K13091" s="16" t="str">
        <f t="shared" si="409"/>
        <v/>
      </c>
    </row>
    <row r="13092" spans="2:11" x14ac:dyDescent="0.2">
      <c r="B13092" s="10" t="str">
        <f t="shared" si="408"/>
        <v/>
      </c>
      <c r="C13092" s="30"/>
      <c r="H13092" s="10" t="str">
        <f>IFERROR(IF(INDEX(Rooms[اعتماد القيمة],MATCH(الحجز!$D13092,Rooms[الشقة],0),1)&lt;=الحجز!$C13092,((INDEX(Rooms[القيمة],MATCH(الحجز!$D13092,Rooms[الشقة],0),1)*الحجز!$E13092)+G13092)-F13092,الحجز!$H13092),"")</f>
        <v/>
      </c>
      <c r="I13092" s="10" t="str">
        <f>IFERROR(VLOOKUP(D13092,Rooms[[الشقة]:[وصف]],4,FALSE),"")</f>
        <v/>
      </c>
      <c r="K13092" s="16" t="str">
        <f t="shared" si="409"/>
        <v/>
      </c>
    </row>
    <row r="13093" spans="2:11" x14ac:dyDescent="0.2">
      <c r="B13093" s="10" t="str">
        <f t="shared" si="408"/>
        <v/>
      </c>
      <c r="C13093" s="30"/>
      <c r="H13093" s="10" t="str">
        <f>IFERROR(IF(INDEX(Rooms[اعتماد القيمة],MATCH(الحجز!$D13093,Rooms[الشقة],0),1)&lt;=الحجز!$C13093,((INDEX(Rooms[القيمة],MATCH(الحجز!$D13093,Rooms[الشقة],0),1)*الحجز!$E13093)+G13093)-F13093,الحجز!$H13093),"")</f>
        <v/>
      </c>
      <c r="I13093" s="10" t="str">
        <f>IFERROR(VLOOKUP(D13093,Rooms[[الشقة]:[وصف]],4,FALSE),"")</f>
        <v/>
      </c>
      <c r="K13093" s="16" t="str">
        <f t="shared" si="409"/>
        <v/>
      </c>
    </row>
    <row r="13094" spans="2:11" x14ac:dyDescent="0.2">
      <c r="B13094" s="10" t="str">
        <f t="shared" si="408"/>
        <v/>
      </c>
      <c r="C13094" s="30"/>
      <c r="H13094" s="10" t="str">
        <f>IFERROR(IF(INDEX(Rooms[اعتماد القيمة],MATCH(الحجز!$D13094,Rooms[الشقة],0),1)&lt;=الحجز!$C13094,((INDEX(Rooms[القيمة],MATCH(الحجز!$D13094,Rooms[الشقة],0),1)*الحجز!$E13094)+G13094)-F13094,الحجز!$H13094),"")</f>
        <v/>
      </c>
      <c r="I13094" s="10" t="str">
        <f>IFERROR(VLOOKUP(D13094,Rooms[[الشقة]:[وصف]],4,FALSE),"")</f>
        <v/>
      </c>
      <c r="K13094" s="16" t="str">
        <f t="shared" si="409"/>
        <v/>
      </c>
    </row>
    <row r="13095" spans="2:11" x14ac:dyDescent="0.2">
      <c r="B13095" s="10" t="str">
        <f t="shared" si="408"/>
        <v/>
      </c>
      <c r="C13095" s="30"/>
      <c r="H13095" s="10" t="str">
        <f>IFERROR(IF(INDEX(Rooms[اعتماد القيمة],MATCH(الحجز!$D13095,Rooms[الشقة],0),1)&lt;=الحجز!$C13095,((INDEX(Rooms[القيمة],MATCH(الحجز!$D13095,Rooms[الشقة],0),1)*الحجز!$E13095)+G13095)-F13095,الحجز!$H13095),"")</f>
        <v/>
      </c>
      <c r="I13095" s="10" t="str">
        <f>IFERROR(VLOOKUP(D13095,Rooms[[الشقة]:[وصف]],4,FALSE),"")</f>
        <v/>
      </c>
      <c r="K13095" s="16" t="str">
        <f t="shared" si="409"/>
        <v/>
      </c>
    </row>
    <row r="13096" spans="2:11" x14ac:dyDescent="0.2">
      <c r="B13096" s="10" t="str">
        <f t="shared" si="408"/>
        <v/>
      </c>
      <c r="C13096" s="30"/>
      <c r="H13096" s="10" t="str">
        <f>IFERROR(IF(INDEX(Rooms[اعتماد القيمة],MATCH(الحجز!$D13096,Rooms[الشقة],0),1)&lt;=الحجز!$C13096,((INDEX(Rooms[القيمة],MATCH(الحجز!$D13096,Rooms[الشقة],0),1)*الحجز!$E13096)+G13096)-F13096,الحجز!$H13096),"")</f>
        <v/>
      </c>
      <c r="I13096" s="10" t="str">
        <f>IFERROR(VLOOKUP(D13096,Rooms[[الشقة]:[وصف]],4,FALSE),"")</f>
        <v/>
      </c>
      <c r="K13096" s="16" t="str">
        <f t="shared" si="409"/>
        <v/>
      </c>
    </row>
    <row r="13097" spans="2:11" x14ac:dyDescent="0.2">
      <c r="B13097" s="10" t="str">
        <f t="shared" si="408"/>
        <v/>
      </c>
      <c r="C13097" s="30"/>
      <c r="H13097" s="10" t="str">
        <f>IFERROR(IF(INDEX(Rooms[اعتماد القيمة],MATCH(الحجز!$D13097,Rooms[الشقة],0),1)&lt;=الحجز!$C13097,((INDEX(Rooms[القيمة],MATCH(الحجز!$D13097,Rooms[الشقة],0),1)*الحجز!$E13097)+G13097)-F13097,الحجز!$H13097),"")</f>
        <v/>
      </c>
      <c r="I13097" s="10" t="str">
        <f>IFERROR(VLOOKUP(D13097,Rooms[[الشقة]:[وصف]],4,FALSE),"")</f>
        <v/>
      </c>
      <c r="K13097" s="16" t="str">
        <f t="shared" si="409"/>
        <v/>
      </c>
    </row>
    <row r="13098" spans="2:11" x14ac:dyDescent="0.2">
      <c r="B13098" s="10" t="str">
        <f t="shared" si="408"/>
        <v/>
      </c>
      <c r="C13098" s="30"/>
      <c r="H13098" s="10" t="str">
        <f>IFERROR(IF(INDEX(Rooms[اعتماد القيمة],MATCH(الحجز!$D13098,Rooms[الشقة],0),1)&lt;=الحجز!$C13098,((INDEX(Rooms[القيمة],MATCH(الحجز!$D13098,Rooms[الشقة],0),1)*الحجز!$E13098)+G13098)-F13098,الحجز!$H13098),"")</f>
        <v/>
      </c>
      <c r="I13098" s="10" t="str">
        <f>IFERROR(VLOOKUP(D13098,Rooms[[الشقة]:[وصف]],4,FALSE),"")</f>
        <v/>
      </c>
      <c r="K13098" s="16" t="str">
        <f t="shared" si="409"/>
        <v/>
      </c>
    </row>
    <row r="13099" spans="2:11" x14ac:dyDescent="0.2">
      <c r="B13099" s="10" t="str">
        <f t="shared" si="408"/>
        <v/>
      </c>
      <c r="C13099" s="30"/>
      <c r="H13099" s="10" t="str">
        <f>IFERROR(IF(INDEX(Rooms[اعتماد القيمة],MATCH(الحجز!$D13099,Rooms[الشقة],0),1)&lt;=الحجز!$C13099,((INDEX(Rooms[القيمة],MATCH(الحجز!$D13099,Rooms[الشقة],0),1)*الحجز!$E13099)+G13099)-F13099,الحجز!$H13099),"")</f>
        <v/>
      </c>
      <c r="I13099" s="10" t="str">
        <f>IFERROR(VLOOKUP(D13099,Rooms[[الشقة]:[وصف]],4,FALSE),"")</f>
        <v/>
      </c>
      <c r="K13099" s="16" t="str">
        <f t="shared" si="409"/>
        <v/>
      </c>
    </row>
    <row r="13100" spans="2:11" x14ac:dyDescent="0.2">
      <c r="B13100" s="10" t="str">
        <f t="shared" si="408"/>
        <v/>
      </c>
      <c r="C13100" s="30"/>
      <c r="H13100" s="10" t="str">
        <f>IFERROR(IF(INDEX(Rooms[اعتماد القيمة],MATCH(الحجز!$D13100,Rooms[الشقة],0),1)&lt;=الحجز!$C13100,((INDEX(Rooms[القيمة],MATCH(الحجز!$D13100,Rooms[الشقة],0),1)*الحجز!$E13100)+G13100)-F13100,الحجز!$H13100),"")</f>
        <v/>
      </c>
      <c r="I13100" s="10" t="str">
        <f>IFERROR(VLOOKUP(D13100,Rooms[[الشقة]:[وصف]],4,FALSE),"")</f>
        <v/>
      </c>
      <c r="K13100" s="16" t="str">
        <f t="shared" si="409"/>
        <v/>
      </c>
    </row>
    <row r="13101" spans="2:11" x14ac:dyDescent="0.2">
      <c r="B13101" s="10" t="str">
        <f t="shared" si="408"/>
        <v/>
      </c>
      <c r="C13101" s="30"/>
      <c r="H13101" s="10" t="str">
        <f>IFERROR(IF(INDEX(Rooms[اعتماد القيمة],MATCH(الحجز!$D13101,Rooms[الشقة],0),1)&lt;=الحجز!$C13101,((INDEX(Rooms[القيمة],MATCH(الحجز!$D13101,Rooms[الشقة],0),1)*الحجز!$E13101)+G13101)-F13101,الحجز!$H13101),"")</f>
        <v/>
      </c>
      <c r="I13101" s="10" t="str">
        <f>IFERROR(VLOOKUP(D13101,Rooms[[الشقة]:[وصف]],4,FALSE),"")</f>
        <v/>
      </c>
      <c r="K13101" s="16" t="str">
        <f t="shared" si="409"/>
        <v/>
      </c>
    </row>
    <row r="13102" spans="2:11" x14ac:dyDescent="0.2">
      <c r="B13102" s="10" t="str">
        <f t="shared" si="408"/>
        <v/>
      </c>
      <c r="C13102" s="30"/>
      <c r="H13102" s="10" t="str">
        <f>IFERROR(IF(INDEX(Rooms[اعتماد القيمة],MATCH(الحجز!$D13102,Rooms[الشقة],0),1)&lt;=الحجز!$C13102,((INDEX(Rooms[القيمة],MATCH(الحجز!$D13102,Rooms[الشقة],0),1)*الحجز!$E13102)+G13102)-F13102,الحجز!$H13102),"")</f>
        <v/>
      </c>
      <c r="I13102" s="10" t="str">
        <f>IFERROR(VLOOKUP(D13102,Rooms[[الشقة]:[وصف]],4,FALSE),"")</f>
        <v/>
      </c>
      <c r="K13102" s="16" t="str">
        <f t="shared" si="409"/>
        <v/>
      </c>
    </row>
    <row r="13103" spans="2:11" x14ac:dyDescent="0.2">
      <c r="B13103" s="10" t="str">
        <f t="shared" si="408"/>
        <v/>
      </c>
      <c r="C13103" s="30"/>
      <c r="H13103" s="10" t="str">
        <f>IFERROR(IF(INDEX(Rooms[اعتماد القيمة],MATCH(الحجز!$D13103,Rooms[الشقة],0),1)&lt;=الحجز!$C13103,((INDEX(Rooms[القيمة],MATCH(الحجز!$D13103,Rooms[الشقة],0),1)*الحجز!$E13103)+G13103)-F13103,الحجز!$H13103),"")</f>
        <v/>
      </c>
      <c r="I13103" s="10" t="str">
        <f>IFERROR(VLOOKUP(D13103,Rooms[[الشقة]:[وصف]],4,FALSE),"")</f>
        <v/>
      </c>
      <c r="K13103" s="16" t="str">
        <f t="shared" si="409"/>
        <v/>
      </c>
    </row>
    <row r="13104" spans="2:11" x14ac:dyDescent="0.2">
      <c r="B13104" s="10" t="str">
        <f t="shared" si="408"/>
        <v/>
      </c>
      <c r="C13104" s="30"/>
      <c r="H13104" s="10" t="str">
        <f>IFERROR(IF(INDEX(Rooms[اعتماد القيمة],MATCH(الحجز!$D13104,Rooms[الشقة],0),1)&lt;=الحجز!$C13104,((INDEX(Rooms[القيمة],MATCH(الحجز!$D13104,Rooms[الشقة],0),1)*الحجز!$E13104)+G13104)-F13104,الحجز!$H13104),"")</f>
        <v/>
      </c>
      <c r="I13104" s="10" t="str">
        <f>IFERROR(VLOOKUP(D13104,Rooms[[الشقة]:[وصف]],4,FALSE),"")</f>
        <v/>
      </c>
      <c r="K13104" s="16" t="str">
        <f t="shared" si="409"/>
        <v/>
      </c>
    </row>
    <row r="13105" spans="2:11" x14ac:dyDescent="0.2">
      <c r="B13105" s="10" t="str">
        <f t="shared" si="408"/>
        <v/>
      </c>
      <c r="C13105" s="30"/>
      <c r="H13105" s="10" t="str">
        <f>IFERROR(IF(INDEX(Rooms[اعتماد القيمة],MATCH(الحجز!$D13105,Rooms[الشقة],0),1)&lt;=الحجز!$C13105,((INDEX(Rooms[القيمة],MATCH(الحجز!$D13105,Rooms[الشقة],0),1)*الحجز!$E13105)+G13105)-F13105,الحجز!$H13105),"")</f>
        <v/>
      </c>
      <c r="I13105" s="10" t="str">
        <f>IFERROR(VLOOKUP(D13105,Rooms[[الشقة]:[وصف]],4,FALSE),"")</f>
        <v/>
      </c>
      <c r="K13105" s="16" t="str">
        <f t="shared" si="409"/>
        <v/>
      </c>
    </row>
    <row r="13106" spans="2:11" x14ac:dyDescent="0.2">
      <c r="B13106" s="10" t="str">
        <f t="shared" si="408"/>
        <v/>
      </c>
      <c r="C13106" s="30"/>
      <c r="H13106" s="10" t="str">
        <f>IFERROR(IF(INDEX(Rooms[اعتماد القيمة],MATCH(الحجز!$D13106,Rooms[الشقة],0),1)&lt;=الحجز!$C13106,((INDEX(Rooms[القيمة],MATCH(الحجز!$D13106,Rooms[الشقة],0),1)*الحجز!$E13106)+G13106)-F13106,الحجز!$H13106),"")</f>
        <v/>
      </c>
      <c r="I13106" s="10" t="str">
        <f>IFERROR(VLOOKUP(D13106,Rooms[[الشقة]:[وصف]],4,FALSE),"")</f>
        <v/>
      </c>
      <c r="K13106" s="16" t="str">
        <f t="shared" si="409"/>
        <v/>
      </c>
    </row>
    <row r="13107" spans="2:11" x14ac:dyDescent="0.2">
      <c r="B13107" s="10" t="str">
        <f t="shared" si="408"/>
        <v/>
      </c>
      <c r="C13107" s="30"/>
      <c r="H13107" s="10" t="str">
        <f>IFERROR(IF(INDEX(Rooms[اعتماد القيمة],MATCH(الحجز!$D13107,Rooms[الشقة],0),1)&lt;=الحجز!$C13107,((INDEX(Rooms[القيمة],MATCH(الحجز!$D13107,Rooms[الشقة],0),1)*الحجز!$E13107)+G13107)-F13107,الحجز!$H13107),"")</f>
        <v/>
      </c>
      <c r="I13107" s="10" t="str">
        <f>IFERROR(VLOOKUP(D13107,Rooms[[الشقة]:[وصف]],4,FALSE),"")</f>
        <v/>
      </c>
      <c r="K13107" s="16" t="str">
        <f t="shared" si="409"/>
        <v/>
      </c>
    </row>
    <row r="13108" spans="2:11" x14ac:dyDescent="0.2">
      <c r="B13108" s="10" t="str">
        <f t="shared" si="408"/>
        <v/>
      </c>
      <c r="C13108" s="30"/>
      <c r="H13108" s="10" t="str">
        <f>IFERROR(IF(INDEX(Rooms[اعتماد القيمة],MATCH(الحجز!$D13108,Rooms[الشقة],0),1)&lt;=الحجز!$C13108,((INDEX(Rooms[القيمة],MATCH(الحجز!$D13108,Rooms[الشقة],0),1)*الحجز!$E13108)+G13108)-F13108,الحجز!$H13108),"")</f>
        <v/>
      </c>
      <c r="I13108" s="10" t="str">
        <f>IFERROR(VLOOKUP(D13108,Rooms[[الشقة]:[وصف]],4,FALSE),"")</f>
        <v/>
      </c>
      <c r="K13108" s="16" t="str">
        <f t="shared" si="409"/>
        <v/>
      </c>
    </row>
    <row r="13109" spans="2:11" x14ac:dyDescent="0.2">
      <c r="B13109" s="10" t="str">
        <f t="shared" si="408"/>
        <v/>
      </c>
      <c r="C13109" s="30"/>
      <c r="H13109" s="10" t="str">
        <f>IFERROR(IF(INDEX(Rooms[اعتماد القيمة],MATCH(الحجز!$D13109,Rooms[الشقة],0),1)&lt;=الحجز!$C13109,((INDEX(Rooms[القيمة],MATCH(الحجز!$D13109,Rooms[الشقة],0),1)*الحجز!$E13109)+G13109)-F13109,الحجز!$H13109),"")</f>
        <v/>
      </c>
      <c r="I13109" s="10" t="str">
        <f>IFERROR(VLOOKUP(D13109,Rooms[[الشقة]:[وصف]],4,FALSE),"")</f>
        <v/>
      </c>
      <c r="K13109" s="16" t="str">
        <f t="shared" si="409"/>
        <v/>
      </c>
    </row>
    <row r="13110" spans="2:11" x14ac:dyDescent="0.2">
      <c r="B13110" s="10" t="str">
        <f t="shared" si="408"/>
        <v/>
      </c>
      <c r="C13110" s="30"/>
      <c r="H13110" s="10" t="str">
        <f>IFERROR(IF(INDEX(Rooms[اعتماد القيمة],MATCH(الحجز!$D13110,Rooms[الشقة],0),1)&lt;=الحجز!$C13110,((INDEX(Rooms[القيمة],MATCH(الحجز!$D13110,Rooms[الشقة],0),1)*الحجز!$E13110)+G13110)-F13110,الحجز!$H13110),"")</f>
        <v/>
      </c>
      <c r="I13110" s="10" t="str">
        <f>IFERROR(VLOOKUP(D13110,Rooms[[الشقة]:[وصف]],4,FALSE),"")</f>
        <v/>
      </c>
      <c r="K13110" s="16" t="str">
        <f t="shared" si="409"/>
        <v/>
      </c>
    </row>
    <row r="13111" spans="2:11" x14ac:dyDescent="0.2">
      <c r="B13111" s="10" t="str">
        <f t="shared" si="408"/>
        <v/>
      </c>
      <c r="C13111" s="30"/>
      <c r="H13111" s="10" t="str">
        <f>IFERROR(IF(INDEX(Rooms[اعتماد القيمة],MATCH(الحجز!$D13111,Rooms[الشقة],0),1)&lt;=الحجز!$C13111,((INDEX(Rooms[القيمة],MATCH(الحجز!$D13111,Rooms[الشقة],0),1)*الحجز!$E13111)+G13111)-F13111,الحجز!$H13111),"")</f>
        <v/>
      </c>
      <c r="I13111" s="10" t="str">
        <f>IFERROR(VLOOKUP(D13111,Rooms[[الشقة]:[وصف]],4,FALSE),"")</f>
        <v/>
      </c>
      <c r="K13111" s="16" t="str">
        <f t="shared" si="409"/>
        <v/>
      </c>
    </row>
    <row r="13112" spans="2:11" x14ac:dyDescent="0.2">
      <c r="B13112" s="10" t="str">
        <f t="shared" si="408"/>
        <v/>
      </c>
      <c r="C13112" s="30"/>
      <c r="H13112" s="10" t="str">
        <f>IFERROR(IF(INDEX(Rooms[اعتماد القيمة],MATCH(الحجز!$D13112,Rooms[الشقة],0),1)&lt;=الحجز!$C13112,((INDEX(Rooms[القيمة],MATCH(الحجز!$D13112,Rooms[الشقة],0),1)*الحجز!$E13112)+G13112)-F13112,الحجز!$H13112),"")</f>
        <v/>
      </c>
      <c r="I13112" s="10" t="str">
        <f>IFERROR(VLOOKUP(D13112,Rooms[[الشقة]:[وصف]],4,FALSE),"")</f>
        <v/>
      </c>
      <c r="K13112" s="16" t="str">
        <f t="shared" si="409"/>
        <v/>
      </c>
    </row>
    <row r="13113" spans="2:11" x14ac:dyDescent="0.2">
      <c r="B13113" s="10" t="str">
        <f t="shared" si="408"/>
        <v/>
      </c>
      <c r="C13113" s="30"/>
      <c r="H13113" s="10" t="str">
        <f>IFERROR(IF(INDEX(Rooms[اعتماد القيمة],MATCH(الحجز!$D13113,Rooms[الشقة],0),1)&lt;=الحجز!$C13113,((INDEX(Rooms[القيمة],MATCH(الحجز!$D13113,Rooms[الشقة],0),1)*الحجز!$E13113)+G13113)-F13113,الحجز!$H13113),"")</f>
        <v/>
      </c>
      <c r="I13113" s="10" t="str">
        <f>IFERROR(VLOOKUP(D13113,Rooms[[الشقة]:[وصف]],4,FALSE),"")</f>
        <v/>
      </c>
      <c r="K13113" s="16" t="str">
        <f t="shared" si="409"/>
        <v/>
      </c>
    </row>
    <row r="13114" spans="2:11" x14ac:dyDescent="0.2">
      <c r="B13114" s="10" t="str">
        <f t="shared" si="408"/>
        <v/>
      </c>
      <c r="C13114" s="30"/>
      <c r="H13114" s="10" t="str">
        <f>IFERROR(IF(INDEX(Rooms[اعتماد القيمة],MATCH(الحجز!$D13114,Rooms[الشقة],0),1)&lt;=الحجز!$C13114,((INDEX(Rooms[القيمة],MATCH(الحجز!$D13114,Rooms[الشقة],0),1)*الحجز!$E13114)+G13114)-F13114,الحجز!$H13114),"")</f>
        <v/>
      </c>
      <c r="I13114" s="10" t="str">
        <f>IFERROR(VLOOKUP(D13114,Rooms[[الشقة]:[وصف]],4,FALSE),"")</f>
        <v/>
      </c>
      <c r="K13114" s="16" t="str">
        <f t="shared" si="409"/>
        <v/>
      </c>
    </row>
    <row r="13115" spans="2:11" x14ac:dyDescent="0.2">
      <c r="B13115" s="10" t="str">
        <f t="shared" si="408"/>
        <v/>
      </c>
      <c r="C13115" s="30"/>
      <c r="H13115" s="10" t="str">
        <f>IFERROR(IF(INDEX(Rooms[اعتماد القيمة],MATCH(الحجز!$D13115,Rooms[الشقة],0),1)&lt;=الحجز!$C13115,((INDEX(Rooms[القيمة],MATCH(الحجز!$D13115,Rooms[الشقة],0),1)*الحجز!$E13115)+G13115)-F13115,الحجز!$H13115),"")</f>
        <v/>
      </c>
      <c r="I13115" s="10" t="str">
        <f>IFERROR(VLOOKUP(D13115,Rooms[[الشقة]:[وصف]],4,FALSE),"")</f>
        <v/>
      </c>
      <c r="K13115" s="16" t="str">
        <f t="shared" si="409"/>
        <v/>
      </c>
    </row>
    <row r="13116" spans="2:11" x14ac:dyDescent="0.2">
      <c r="B13116" s="10" t="str">
        <f t="shared" si="408"/>
        <v/>
      </c>
      <c r="C13116" s="30"/>
      <c r="H13116" s="10" t="str">
        <f>IFERROR(IF(INDEX(Rooms[اعتماد القيمة],MATCH(الحجز!$D13116,Rooms[الشقة],0),1)&lt;=الحجز!$C13116,((INDEX(Rooms[القيمة],MATCH(الحجز!$D13116,Rooms[الشقة],0),1)*الحجز!$E13116)+G13116)-F13116,الحجز!$H13116),"")</f>
        <v/>
      </c>
      <c r="I13116" s="10" t="str">
        <f>IFERROR(VLOOKUP(D13116,Rooms[[الشقة]:[وصف]],4,FALSE),"")</f>
        <v/>
      </c>
      <c r="K13116" s="16" t="str">
        <f t="shared" si="409"/>
        <v/>
      </c>
    </row>
    <row r="13117" spans="2:11" x14ac:dyDescent="0.2">
      <c r="B13117" s="10" t="str">
        <f t="shared" si="408"/>
        <v/>
      </c>
      <c r="C13117" s="30"/>
      <c r="H13117" s="10" t="str">
        <f>IFERROR(IF(INDEX(Rooms[اعتماد القيمة],MATCH(الحجز!$D13117,Rooms[الشقة],0),1)&lt;=الحجز!$C13117,((INDEX(Rooms[القيمة],MATCH(الحجز!$D13117,Rooms[الشقة],0),1)*الحجز!$E13117)+G13117)-F13117,الحجز!$H13117),"")</f>
        <v/>
      </c>
      <c r="I13117" s="10" t="str">
        <f>IFERROR(VLOOKUP(D13117,Rooms[[الشقة]:[وصف]],4,FALSE),"")</f>
        <v/>
      </c>
      <c r="K13117" s="16" t="str">
        <f t="shared" si="409"/>
        <v/>
      </c>
    </row>
    <row r="13118" spans="2:11" x14ac:dyDescent="0.2">
      <c r="B13118" s="10" t="str">
        <f t="shared" si="408"/>
        <v/>
      </c>
      <c r="C13118" s="30"/>
      <c r="H13118" s="10" t="str">
        <f>IFERROR(IF(INDEX(Rooms[اعتماد القيمة],MATCH(الحجز!$D13118,Rooms[الشقة],0),1)&lt;=الحجز!$C13118,((INDEX(Rooms[القيمة],MATCH(الحجز!$D13118,Rooms[الشقة],0),1)*الحجز!$E13118)+G13118)-F13118,الحجز!$H13118),"")</f>
        <v/>
      </c>
      <c r="I13118" s="10" t="str">
        <f>IFERROR(VLOOKUP(D13118,Rooms[[الشقة]:[وصف]],4,FALSE),"")</f>
        <v/>
      </c>
      <c r="K13118" s="16" t="str">
        <f t="shared" si="409"/>
        <v/>
      </c>
    </row>
    <row r="13119" spans="2:11" x14ac:dyDescent="0.2">
      <c r="B13119" s="10" t="str">
        <f t="shared" si="408"/>
        <v/>
      </c>
      <c r="C13119" s="30"/>
      <c r="H13119" s="10" t="str">
        <f>IFERROR(IF(INDEX(Rooms[اعتماد القيمة],MATCH(الحجز!$D13119,Rooms[الشقة],0),1)&lt;=الحجز!$C13119,((INDEX(Rooms[القيمة],MATCH(الحجز!$D13119,Rooms[الشقة],0),1)*الحجز!$E13119)+G13119)-F13119,الحجز!$H13119),"")</f>
        <v/>
      </c>
      <c r="I13119" s="10" t="str">
        <f>IFERROR(VLOOKUP(D13119,Rooms[[الشقة]:[وصف]],4,FALSE),"")</f>
        <v/>
      </c>
      <c r="K13119" s="16" t="str">
        <f t="shared" si="409"/>
        <v/>
      </c>
    </row>
    <row r="13120" spans="2:11" x14ac:dyDescent="0.2">
      <c r="B13120" s="10" t="str">
        <f t="shared" si="408"/>
        <v/>
      </c>
      <c r="C13120" s="30"/>
      <c r="H13120" s="10" t="str">
        <f>IFERROR(IF(INDEX(Rooms[اعتماد القيمة],MATCH(الحجز!$D13120,Rooms[الشقة],0),1)&lt;=الحجز!$C13120,((INDEX(Rooms[القيمة],MATCH(الحجز!$D13120,Rooms[الشقة],0),1)*الحجز!$E13120)+G13120)-F13120,الحجز!$H13120),"")</f>
        <v/>
      </c>
      <c r="I13120" s="10" t="str">
        <f>IFERROR(VLOOKUP(D13120,Rooms[[الشقة]:[وصف]],4,FALSE),"")</f>
        <v/>
      </c>
      <c r="K13120" s="16" t="str">
        <f t="shared" si="409"/>
        <v/>
      </c>
    </row>
    <row r="13121" spans="2:11" x14ac:dyDescent="0.2">
      <c r="B13121" s="10" t="str">
        <f t="shared" si="408"/>
        <v/>
      </c>
      <c r="C13121" s="30"/>
      <c r="H13121" s="10" t="str">
        <f>IFERROR(IF(INDEX(Rooms[اعتماد القيمة],MATCH(الحجز!$D13121,Rooms[الشقة],0),1)&lt;=الحجز!$C13121,((INDEX(Rooms[القيمة],MATCH(الحجز!$D13121,Rooms[الشقة],0),1)*الحجز!$E13121)+G13121)-F13121,الحجز!$H13121),"")</f>
        <v/>
      </c>
      <c r="I13121" s="10" t="str">
        <f>IFERROR(VLOOKUP(D13121,Rooms[[الشقة]:[وصف]],4,FALSE),"")</f>
        <v/>
      </c>
      <c r="K13121" s="16" t="str">
        <f t="shared" si="409"/>
        <v/>
      </c>
    </row>
    <row r="13122" spans="2:11" x14ac:dyDescent="0.2">
      <c r="B13122" s="10" t="str">
        <f t="shared" si="408"/>
        <v/>
      </c>
      <c r="C13122" s="30"/>
      <c r="H13122" s="10" t="str">
        <f>IFERROR(IF(INDEX(Rooms[اعتماد القيمة],MATCH(الحجز!$D13122,Rooms[الشقة],0),1)&lt;=الحجز!$C13122,((INDEX(Rooms[القيمة],MATCH(الحجز!$D13122,Rooms[الشقة],0),1)*الحجز!$E13122)+G13122)-F13122,الحجز!$H13122),"")</f>
        <v/>
      </c>
      <c r="I13122" s="10" t="str">
        <f>IFERROR(VLOOKUP(D13122,Rooms[[الشقة]:[وصف]],4,FALSE),"")</f>
        <v/>
      </c>
      <c r="K13122" s="16" t="str">
        <f t="shared" si="409"/>
        <v/>
      </c>
    </row>
    <row r="13123" spans="2:11" x14ac:dyDescent="0.2">
      <c r="B13123" s="10" t="str">
        <f t="shared" si="408"/>
        <v/>
      </c>
      <c r="C13123" s="30"/>
      <c r="H13123" s="10" t="str">
        <f>IFERROR(IF(INDEX(Rooms[اعتماد القيمة],MATCH(الحجز!$D13123,Rooms[الشقة],0),1)&lt;=الحجز!$C13123,((INDEX(Rooms[القيمة],MATCH(الحجز!$D13123,Rooms[الشقة],0),1)*الحجز!$E13123)+G13123)-F13123,الحجز!$H13123),"")</f>
        <v/>
      </c>
      <c r="I13123" s="10" t="str">
        <f>IFERROR(VLOOKUP(D13123,Rooms[[الشقة]:[وصف]],4,FALSE),"")</f>
        <v/>
      </c>
      <c r="K13123" s="16" t="str">
        <f t="shared" si="409"/>
        <v/>
      </c>
    </row>
    <row r="13124" spans="2:11" x14ac:dyDescent="0.2">
      <c r="B13124" s="10" t="str">
        <f t="shared" si="408"/>
        <v/>
      </c>
      <c r="C13124" s="30"/>
      <c r="H13124" s="10" t="str">
        <f>IFERROR(IF(INDEX(Rooms[اعتماد القيمة],MATCH(الحجز!$D13124,Rooms[الشقة],0),1)&lt;=الحجز!$C13124,((INDEX(Rooms[القيمة],MATCH(الحجز!$D13124,Rooms[الشقة],0),1)*الحجز!$E13124)+G13124)-F13124,الحجز!$H13124),"")</f>
        <v/>
      </c>
      <c r="I13124" s="10" t="str">
        <f>IFERROR(VLOOKUP(D13124,Rooms[[الشقة]:[وصف]],4,FALSE),"")</f>
        <v/>
      </c>
      <c r="K13124" s="16" t="str">
        <f t="shared" si="409"/>
        <v/>
      </c>
    </row>
    <row r="13125" spans="2:11" x14ac:dyDescent="0.2">
      <c r="B13125" s="10" t="str">
        <f t="shared" ref="B13125:B13188" si="410">IF(C13125&lt;&gt;"",ROW(A13122),"")</f>
        <v/>
      </c>
      <c r="C13125" s="30"/>
      <c r="H13125" s="10" t="str">
        <f>IFERROR(IF(INDEX(Rooms[اعتماد القيمة],MATCH(الحجز!$D13125,Rooms[الشقة],0),1)&lt;=الحجز!$C13125,((INDEX(Rooms[القيمة],MATCH(الحجز!$D13125,Rooms[الشقة],0),1)*الحجز!$E13125)+G13125)-F13125,الحجز!$H13125),"")</f>
        <v/>
      </c>
      <c r="I13125" s="10" t="str">
        <f>IFERROR(VLOOKUP(D13125,Rooms[[الشقة]:[وصف]],4,FALSE),"")</f>
        <v/>
      </c>
      <c r="K13125" s="16" t="str">
        <f t="shared" ref="K13125:K13188" si="411">IF(AND(E13125="",C13125=""),"",C13125+(IF(E13125&lt;1,E13125,(E13125-1))))</f>
        <v/>
      </c>
    </row>
    <row r="13126" spans="2:11" x14ac:dyDescent="0.2">
      <c r="B13126" s="10" t="str">
        <f t="shared" si="410"/>
        <v/>
      </c>
      <c r="C13126" s="30"/>
      <c r="H13126" s="10" t="str">
        <f>IFERROR(IF(INDEX(Rooms[اعتماد القيمة],MATCH(الحجز!$D13126,Rooms[الشقة],0),1)&lt;=الحجز!$C13126,((INDEX(Rooms[القيمة],MATCH(الحجز!$D13126,Rooms[الشقة],0),1)*الحجز!$E13126)+G13126)-F13126,الحجز!$H13126),"")</f>
        <v/>
      </c>
      <c r="I13126" s="10" t="str">
        <f>IFERROR(VLOOKUP(D13126,Rooms[[الشقة]:[وصف]],4,FALSE),"")</f>
        <v/>
      </c>
      <c r="K13126" s="16" t="str">
        <f t="shared" si="411"/>
        <v/>
      </c>
    </row>
    <row r="13127" spans="2:11" x14ac:dyDescent="0.2">
      <c r="B13127" s="10" t="str">
        <f t="shared" si="410"/>
        <v/>
      </c>
      <c r="C13127" s="30"/>
      <c r="H13127" s="10" t="str">
        <f>IFERROR(IF(INDEX(Rooms[اعتماد القيمة],MATCH(الحجز!$D13127,Rooms[الشقة],0),1)&lt;=الحجز!$C13127,((INDEX(Rooms[القيمة],MATCH(الحجز!$D13127,Rooms[الشقة],0),1)*الحجز!$E13127)+G13127)-F13127,الحجز!$H13127),"")</f>
        <v/>
      </c>
      <c r="I13127" s="10" t="str">
        <f>IFERROR(VLOOKUP(D13127,Rooms[[الشقة]:[وصف]],4,FALSE),"")</f>
        <v/>
      </c>
      <c r="K13127" s="16" t="str">
        <f t="shared" si="411"/>
        <v/>
      </c>
    </row>
    <row r="13128" spans="2:11" x14ac:dyDescent="0.2">
      <c r="B13128" s="10" t="str">
        <f t="shared" si="410"/>
        <v/>
      </c>
      <c r="C13128" s="30"/>
      <c r="H13128" s="10" t="str">
        <f>IFERROR(IF(INDEX(Rooms[اعتماد القيمة],MATCH(الحجز!$D13128,Rooms[الشقة],0),1)&lt;=الحجز!$C13128,((INDEX(Rooms[القيمة],MATCH(الحجز!$D13128,Rooms[الشقة],0),1)*الحجز!$E13128)+G13128)-F13128,الحجز!$H13128),"")</f>
        <v/>
      </c>
      <c r="I13128" s="10" t="str">
        <f>IFERROR(VLOOKUP(D13128,Rooms[[الشقة]:[وصف]],4,FALSE),"")</f>
        <v/>
      </c>
      <c r="K13128" s="16" t="str">
        <f t="shared" si="411"/>
        <v/>
      </c>
    </row>
    <row r="13129" spans="2:11" x14ac:dyDescent="0.2">
      <c r="B13129" s="10" t="str">
        <f t="shared" si="410"/>
        <v/>
      </c>
      <c r="C13129" s="30"/>
      <c r="H13129" s="10" t="str">
        <f>IFERROR(IF(INDEX(Rooms[اعتماد القيمة],MATCH(الحجز!$D13129,Rooms[الشقة],0),1)&lt;=الحجز!$C13129,((INDEX(Rooms[القيمة],MATCH(الحجز!$D13129,Rooms[الشقة],0),1)*الحجز!$E13129)+G13129)-F13129,الحجز!$H13129),"")</f>
        <v/>
      </c>
      <c r="I13129" s="10" t="str">
        <f>IFERROR(VLOOKUP(D13129,Rooms[[الشقة]:[وصف]],4,FALSE),"")</f>
        <v/>
      </c>
      <c r="K13129" s="16" t="str">
        <f t="shared" si="411"/>
        <v/>
      </c>
    </row>
    <row r="13130" spans="2:11" x14ac:dyDescent="0.2">
      <c r="B13130" s="10" t="str">
        <f t="shared" si="410"/>
        <v/>
      </c>
      <c r="C13130" s="30"/>
      <c r="H13130" s="10" t="str">
        <f>IFERROR(IF(INDEX(Rooms[اعتماد القيمة],MATCH(الحجز!$D13130,Rooms[الشقة],0),1)&lt;=الحجز!$C13130,((INDEX(Rooms[القيمة],MATCH(الحجز!$D13130,Rooms[الشقة],0),1)*الحجز!$E13130)+G13130)-F13130,الحجز!$H13130),"")</f>
        <v/>
      </c>
      <c r="I13130" s="10" t="str">
        <f>IFERROR(VLOOKUP(D13130,Rooms[[الشقة]:[وصف]],4,FALSE),"")</f>
        <v/>
      </c>
      <c r="K13130" s="16" t="str">
        <f t="shared" si="411"/>
        <v/>
      </c>
    </row>
    <row r="13131" spans="2:11" x14ac:dyDescent="0.2">
      <c r="B13131" s="10" t="str">
        <f t="shared" si="410"/>
        <v/>
      </c>
      <c r="C13131" s="30"/>
      <c r="H13131" s="10" t="str">
        <f>IFERROR(IF(INDEX(Rooms[اعتماد القيمة],MATCH(الحجز!$D13131,Rooms[الشقة],0),1)&lt;=الحجز!$C13131,((INDEX(Rooms[القيمة],MATCH(الحجز!$D13131,Rooms[الشقة],0),1)*الحجز!$E13131)+G13131)-F13131,الحجز!$H13131),"")</f>
        <v/>
      </c>
      <c r="I13131" s="10" t="str">
        <f>IFERROR(VLOOKUP(D13131,Rooms[[الشقة]:[وصف]],4,FALSE),"")</f>
        <v/>
      </c>
      <c r="K13131" s="16" t="str">
        <f t="shared" si="411"/>
        <v/>
      </c>
    </row>
    <row r="13132" spans="2:11" x14ac:dyDescent="0.2">
      <c r="B13132" s="10" t="str">
        <f t="shared" si="410"/>
        <v/>
      </c>
      <c r="C13132" s="30"/>
      <c r="H13132" s="10" t="str">
        <f>IFERROR(IF(INDEX(Rooms[اعتماد القيمة],MATCH(الحجز!$D13132,Rooms[الشقة],0),1)&lt;=الحجز!$C13132,((INDEX(Rooms[القيمة],MATCH(الحجز!$D13132,Rooms[الشقة],0),1)*الحجز!$E13132)+G13132)-F13132,الحجز!$H13132),"")</f>
        <v/>
      </c>
      <c r="I13132" s="10" t="str">
        <f>IFERROR(VLOOKUP(D13132,Rooms[[الشقة]:[وصف]],4,FALSE),"")</f>
        <v/>
      </c>
      <c r="K13132" s="16" t="str">
        <f t="shared" si="411"/>
        <v/>
      </c>
    </row>
    <row r="13133" spans="2:11" x14ac:dyDescent="0.2">
      <c r="B13133" s="10" t="str">
        <f t="shared" si="410"/>
        <v/>
      </c>
      <c r="C13133" s="30"/>
      <c r="H13133" s="10" t="str">
        <f>IFERROR(IF(INDEX(Rooms[اعتماد القيمة],MATCH(الحجز!$D13133,Rooms[الشقة],0),1)&lt;=الحجز!$C13133,((INDEX(Rooms[القيمة],MATCH(الحجز!$D13133,Rooms[الشقة],0),1)*الحجز!$E13133)+G13133)-F13133,الحجز!$H13133),"")</f>
        <v/>
      </c>
      <c r="I13133" s="10" t="str">
        <f>IFERROR(VLOOKUP(D13133,Rooms[[الشقة]:[وصف]],4,FALSE),"")</f>
        <v/>
      </c>
      <c r="K13133" s="16" t="str">
        <f t="shared" si="411"/>
        <v/>
      </c>
    </row>
    <row r="13134" spans="2:11" x14ac:dyDescent="0.2">
      <c r="B13134" s="10" t="str">
        <f t="shared" si="410"/>
        <v/>
      </c>
      <c r="C13134" s="30"/>
      <c r="H13134" s="10" t="str">
        <f>IFERROR(IF(INDEX(Rooms[اعتماد القيمة],MATCH(الحجز!$D13134,Rooms[الشقة],0),1)&lt;=الحجز!$C13134,((INDEX(Rooms[القيمة],MATCH(الحجز!$D13134,Rooms[الشقة],0),1)*الحجز!$E13134)+G13134)-F13134,الحجز!$H13134),"")</f>
        <v/>
      </c>
      <c r="I13134" s="10" t="str">
        <f>IFERROR(VLOOKUP(D13134,Rooms[[الشقة]:[وصف]],4,FALSE),"")</f>
        <v/>
      </c>
      <c r="K13134" s="16" t="str">
        <f t="shared" si="411"/>
        <v/>
      </c>
    </row>
    <row r="13135" spans="2:11" x14ac:dyDescent="0.2">
      <c r="B13135" s="10" t="str">
        <f t="shared" si="410"/>
        <v/>
      </c>
      <c r="C13135" s="30"/>
      <c r="H13135" s="10" t="str">
        <f>IFERROR(IF(INDEX(Rooms[اعتماد القيمة],MATCH(الحجز!$D13135,Rooms[الشقة],0),1)&lt;=الحجز!$C13135,((INDEX(Rooms[القيمة],MATCH(الحجز!$D13135,Rooms[الشقة],0),1)*الحجز!$E13135)+G13135)-F13135,الحجز!$H13135),"")</f>
        <v/>
      </c>
      <c r="I13135" s="10" t="str">
        <f>IFERROR(VLOOKUP(D13135,Rooms[[الشقة]:[وصف]],4,FALSE),"")</f>
        <v/>
      </c>
      <c r="K13135" s="16" t="str">
        <f t="shared" si="411"/>
        <v/>
      </c>
    </row>
    <row r="13136" spans="2:11" x14ac:dyDescent="0.2">
      <c r="B13136" s="10" t="str">
        <f t="shared" si="410"/>
        <v/>
      </c>
      <c r="C13136" s="30"/>
      <c r="H13136" s="10" t="str">
        <f>IFERROR(IF(INDEX(Rooms[اعتماد القيمة],MATCH(الحجز!$D13136,Rooms[الشقة],0),1)&lt;=الحجز!$C13136,((INDEX(Rooms[القيمة],MATCH(الحجز!$D13136,Rooms[الشقة],0),1)*الحجز!$E13136)+G13136)-F13136,الحجز!$H13136),"")</f>
        <v/>
      </c>
      <c r="I13136" s="10" t="str">
        <f>IFERROR(VLOOKUP(D13136,Rooms[[الشقة]:[وصف]],4,FALSE),"")</f>
        <v/>
      </c>
      <c r="K13136" s="16" t="str">
        <f t="shared" si="411"/>
        <v/>
      </c>
    </row>
    <row r="13137" spans="2:11" x14ac:dyDescent="0.2">
      <c r="B13137" s="10" t="str">
        <f t="shared" si="410"/>
        <v/>
      </c>
      <c r="C13137" s="30"/>
      <c r="H13137" s="10" t="str">
        <f>IFERROR(IF(INDEX(Rooms[اعتماد القيمة],MATCH(الحجز!$D13137,Rooms[الشقة],0),1)&lt;=الحجز!$C13137,((INDEX(Rooms[القيمة],MATCH(الحجز!$D13137,Rooms[الشقة],0),1)*الحجز!$E13137)+G13137)-F13137,الحجز!$H13137),"")</f>
        <v/>
      </c>
      <c r="I13137" s="10" t="str">
        <f>IFERROR(VLOOKUP(D13137,Rooms[[الشقة]:[وصف]],4,FALSE),"")</f>
        <v/>
      </c>
      <c r="K13137" s="16" t="str">
        <f t="shared" si="411"/>
        <v/>
      </c>
    </row>
    <row r="13138" spans="2:11" x14ac:dyDescent="0.2">
      <c r="B13138" s="10" t="str">
        <f t="shared" si="410"/>
        <v/>
      </c>
      <c r="C13138" s="30"/>
      <c r="H13138" s="10" t="str">
        <f>IFERROR(IF(INDEX(Rooms[اعتماد القيمة],MATCH(الحجز!$D13138,Rooms[الشقة],0),1)&lt;=الحجز!$C13138,((INDEX(Rooms[القيمة],MATCH(الحجز!$D13138,Rooms[الشقة],0),1)*الحجز!$E13138)+G13138)-F13138,الحجز!$H13138),"")</f>
        <v/>
      </c>
      <c r="I13138" s="10" t="str">
        <f>IFERROR(VLOOKUP(D13138,Rooms[[الشقة]:[وصف]],4,FALSE),"")</f>
        <v/>
      </c>
      <c r="K13138" s="16" t="str">
        <f t="shared" si="411"/>
        <v/>
      </c>
    </row>
    <row r="13139" spans="2:11" x14ac:dyDescent="0.2">
      <c r="B13139" s="10" t="str">
        <f t="shared" si="410"/>
        <v/>
      </c>
      <c r="C13139" s="30"/>
      <c r="H13139" s="10" t="str">
        <f>IFERROR(IF(INDEX(Rooms[اعتماد القيمة],MATCH(الحجز!$D13139,Rooms[الشقة],0),1)&lt;=الحجز!$C13139,((INDEX(Rooms[القيمة],MATCH(الحجز!$D13139,Rooms[الشقة],0),1)*الحجز!$E13139)+G13139)-F13139,الحجز!$H13139),"")</f>
        <v/>
      </c>
      <c r="I13139" s="10" t="str">
        <f>IFERROR(VLOOKUP(D13139,Rooms[[الشقة]:[وصف]],4,FALSE),"")</f>
        <v/>
      </c>
      <c r="K13139" s="16" t="str">
        <f t="shared" si="411"/>
        <v/>
      </c>
    </row>
    <row r="13140" spans="2:11" x14ac:dyDescent="0.2">
      <c r="B13140" s="10" t="str">
        <f t="shared" si="410"/>
        <v/>
      </c>
      <c r="C13140" s="30"/>
      <c r="H13140" s="10" t="str">
        <f>IFERROR(IF(INDEX(Rooms[اعتماد القيمة],MATCH(الحجز!$D13140,Rooms[الشقة],0),1)&lt;=الحجز!$C13140,((INDEX(Rooms[القيمة],MATCH(الحجز!$D13140,Rooms[الشقة],0),1)*الحجز!$E13140)+G13140)-F13140,الحجز!$H13140),"")</f>
        <v/>
      </c>
      <c r="I13140" s="10" t="str">
        <f>IFERROR(VLOOKUP(D13140,Rooms[[الشقة]:[وصف]],4,FALSE),"")</f>
        <v/>
      </c>
      <c r="K13140" s="16" t="str">
        <f t="shared" si="411"/>
        <v/>
      </c>
    </row>
    <row r="13141" spans="2:11" x14ac:dyDescent="0.2">
      <c r="B13141" s="10" t="str">
        <f t="shared" si="410"/>
        <v/>
      </c>
      <c r="C13141" s="30"/>
      <c r="H13141" s="10" t="str">
        <f>IFERROR(IF(INDEX(Rooms[اعتماد القيمة],MATCH(الحجز!$D13141,Rooms[الشقة],0),1)&lt;=الحجز!$C13141,((INDEX(Rooms[القيمة],MATCH(الحجز!$D13141,Rooms[الشقة],0),1)*الحجز!$E13141)+G13141)-F13141,الحجز!$H13141),"")</f>
        <v/>
      </c>
      <c r="I13141" s="10" t="str">
        <f>IFERROR(VLOOKUP(D13141,Rooms[[الشقة]:[وصف]],4,FALSE),"")</f>
        <v/>
      </c>
      <c r="K13141" s="16" t="str">
        <f t="shared" si="411"/>
        <v/>
      </c>
    </row>
    <row r="13142" spans="2:11" x14ac:dyDescent="0.2">
      <c r="B13142" s="10" t="str">
        <f t="shared" si="410"/>
        <v/>
      </c>
      <c r="C13142" s="30"/>
      <c r="H13142" s="10" t="str">
        <f>IFERROR(IF(INDEX(Rooms[اعتماد القيمة],MATCH(الحجز!$D13142,Rooms[الشقة],0),1)&lt;=الحجز!$C13142,((INDEX(Rooms[القيمة],MATCH(الحجز!$D13142,Rooms[الشقة],0),1)*الحجز!$E13142)+G13142)-F13142,الحجز!$H13142),"")</f>
        <v/>
      </c>
      <c r="I13142" s="10" t="str">
        <f>IFERROR(VLOOKUP(D13142,Rooms[[الشقة]:[وصف]],4,FALSE),"")</f>
        <v/>
      </c>
      <c r="K13142" s="16" t="str">
        <f t="shared" si="411"/>
        <v/>
      </c>
    </row>
    <row r="13143" spans="2:11" x14ac:dyDescent="0.2">
      <c r="B13143" s="10" t="str">
        <f t="shared" si="410"/>
        <v/>
      </c>
      <c r="C13143" s="30"/>
      <c r="H13143" s="10" t="str">
        <f>IFERROR(IF(INDEX(Rooms[اعتماد القيمة],MATCH(الحجز!$D13143,Rooms[الشقة],0),1)&lt;=الحجز!$C13143,((INDEX(Rooms[القيمة],MATCH(الحجز!$D13143,Rooms[الشقة],0),1)*الحجز!$E13143)+G13143)-F13143,الحجز!$H13143),"")</f>
        <v/>
      </c>
      <c r="I13143" s="10" t="str">
        <f>IFERROR(VLOOKUP(D13143,Rooms[[الشقة]:[وصف]],4,FALSE),"")</f>
        <v/>
      </c>
      <c r="K13143" s="16" t="str">
        <f t="shared" si="411"/>
        <v/>
      </c>
    </row>
    <row r="13144" spans="2:11" x14ac:dyDescent="0.2">
      <c r="B13144" s="10" t="str">
        <f t="shared" si="410"/>
        <v/>
      </c>
      <c r="C13144" s="30"/>
      <c r="H13144" s="10" t="str">
        <f>IFERROR(IF(INDEX(Rooms[اعتماد القيمة],MATCH(الحجز!$D13144,Rooms[الشقة],0),1)&lt;=الحجز!$C13144,((INDEX(Rooms[القيمة],MATCH(الحجز!$D13144,Rooms[الشقة],0),1)*الحجز!$E13144)+G13144)-F13144,الحجز!$H13144),"")</f>
        <v/>
      </c>
      <c r="I13144" s="10" t="str">
        <f>IFERROR(VLOOKUP(D13144,Rooms[[الشقة]:[وصف]],4,FALSE),"")</f>
        <v/>
      </c>
      <c r="K13144" s="16" t="str">
        <f t="shared" si="411"/>
        <v/>
      </c>
    </row>
    <row r="13145" spans="2:11" x14ac:dyDescent="0.2">
      <c r="B13145" s="10" t="str">
        <f t="shared" si="410"/>
        <v/>
      </c>
      <c r="C13145" s="30"/>
      <c r="H13145" s="10" t="str">
        <f>IFERROR(IF(INDEX(Rooms[اعتماد القيمة],MATCH(الحجز!$D13145,Rooms[الشقة],0),1)&lt;=الحجز!$C13145,((INDEX(Rooms[القيمة],MATCH(الحجز!$D13145,Rooms[الشقة],0),1)*الحجز!$E13145)+G13145)-F13145,الحجز!$H13145),"")</f>
        <v/>
      </c>
      <c r="I13145" s="10" t="str">
        <f>IFERROR(VLOOKUP(D13145,Rooms[[الشقة]:[وصف]],4,FALSE),"")</f>
        <v/>
      </c>
      <c r="K13145" s="16" t="str">
        <f t="shared" si="411"/>
        <v/>
      </c>
    </row>
    <row r="13146" spans="2:11" x14ac:dyDescent="0.2">
      <c r="B13146" s="10" t="str">
        <f t="shared" si="410"/>
        <v/>
      </c>
      <c r="C13146" s="30"/>
      <c r="H13146" s="10" t="str">
        <f>IFERROR(IF(INDEX(Rooms[اعتماد القيمة],MATCH(الحجز!$D13146,Rooms[الشقة],0),1)&lt;=الحجز!$C13146,((INDEX(Rooms[القيمة],MATCH(الحجز!$D13146,Rooms[الشقة],0),1)*الحجز!$E13146)+G13146)-F13146,الحجز!$H13146),"")</f>
        <v/>
      </c>
      <c r="I13146" s="10" t="str">
        <f>IFERROR(VLOOKUP(D13146,Rooms[[الشقة]:[وصف]],4,FALSE),"")</f>
        <v/>
      </c>
      <c r="K13146" s="16" t="str">
        <f t="shared" si="411"/>
        <v/>
      </c>
    </row>
    <row r="13147" spans="2:11" x14ac:dyDescent="0.2">
      <c r="B13147" s="10" t="str">
        <f t="shared" si="410"/>
        <v/>
      </c>
      <c r="C13147" s="30"/>
      <c r="H13147" s="10" t="str">
        <f>IFERROR(IF(INDEX(Rooms[اعتماد القيمة],MATCH(الحجز!$D13147,Rooms[الشقة],0),1)&lt;=الحجز!$C13147,((INDEX(Rooms[القيمة],MATCH(الحجز!$D13147,Rooms[الشقة],0),1)*الحجز!$E13147)+G13147)-F13147,الحجز!$H13147),"")</f>
        <v/>
      </c>
      <c r="I13147" s="10" t="str">
        <f>IFERROR(VLOOKUP(D13147,Rooms[[الشقة]:[وصف]],4,FALSE),"")</f>
        <v/>
      </c>
      <c r="K13147" s="16" t="str">
        <f t="shared" si="411"/>
        <v/>
      </c>
    </row>
    <row r="13148" spans="2:11" x14ac:dyDescent="0.2">
      <c r="B13148" s="10" t="str">
        <f t="shared" si="410"/>
        <v/>
      </c>
      <c r="C13148" s="30"/>
      <c r="H13148" s="10" t="str">
        <f>IFERROR(IF(INDEX(Rooms[اعتماد القيمة],MATCH(الحجز!$D13148,Rooms[الشقة],0),1)&lt;=الحجز!$C13148,((INDEX(Rooms[القيمة],MATCH(الحجز!$D13148,Rooms[الشقة],0),1)*الحجز!$E13148)+G13148)-F13148,الحجز!$H13148),"")</f>
        <v/>
      </c>
      <c r="I13148" s="10" t="str">
        <f>IFERROR(VLOOKUP(D13148,Rooms[[الشقة]:[وصف]],4,FALSE),"")</f>
        <v/>
      </c>
      <c r="K13148" s="16" t="str">
        <f t="shared" si="411"/>
        <v/>
      </c>
    </row>
    <row r="13149" spans="2:11" x14ac:dyDescent="0.2">
      <c r="B13149" s="10" t="str">
        <f t="shared" si="410"/>
        <v/>
      </c>
      <c r="C13149" s="30"/>
      <c r="H13149" s="10" t="str">
        <f>IFERROR(IF(INDEX(Rooms[اعتماد القيمة],MATCH(الحجز!$D13149,Rooms[الشقة],0),1)&lt;=الحجز!$C13149,((INDEX(Rooms[القيمة],MATCH(الحجز!$D13149,Rooms[الشقة],0),1)*الحجز!$E13149)+G13149)-F13149,الحجز!$H13149),"")</f>
        <v/>
      </c>
      <c r="I13149" s="10" t="str">
        <f>IFERROR(VLOOKUP(D13149,Rooms[[الشقة]:[وصف]],4,FALSE),"")</f>
        <v/>
      </c>
      <c r="K13149" s="16" t="str">
        <f t="shared" si="411"/>
        <v/>
      </c>
    </row>
    <row r="13150" spans="2:11" x14ac:dyDescent="0.2">
      <c r="B13150" s="10" t="str">
        <f t="shared" si="410"/>
        <v/>
      </c>
      <c r="C13150" s="30"/>
      <c r="H13150" s="10" t="str">
        <f>IFERROR(IF(INDEX(Rooms[اعتماد القيمة],MATCH(الحجز!$D13150,Rooms[الشقة],0),1)&lt;=الحجز!$C13150,((INDEX(Rooms[القيمة],MATCH(الحجز!$D13150,Rooms[الشقة],0),1)*الحجز!$E13150)+G13150)-F13150,الحجز!$H13150),"")</f>
        <v/>
      </c>
      <c r="I13150" s="10" t="str">
        <f>IFERROR(VLOOKUP(D13150,Rooms[[الشقة]:[وصف]],4,FALSE),"")</f>
        <v/>
      </c>
      <c r="K13150" s="16" t="str">
        <f t="shared" si="411"/>
        <v/>
      </c>
    </row>
    <row r="13151" spans="2:11" x14ac:dyDescent="0.2">
      <c r="B13151" s="10" t="str">
        <f t="shared" si="410"/>
        <v/>
      </c>
      <c r="C13151" s="30"/>
      <c r="H13151" s="10" t="str">
        <f>IFERROR(IF(INDEX(Rooms[اعتماد القيمة],MATCH(الحجز!$D13151,Rooms[الشقة],0),1)&lt;=الحجز!$C13151,((INDEX(Rooms[القيمة],MATCH(الحجز!$D13151,Rooms[الشقة],0),1)*الحجز!$E13151)+G13151)-F13151,الحجز!$H13151),"")</f>
        <v/>
      </c>
      <c r="I13151" s="10" t="str">
        <f>IFERROR(VLOOKUP(D13151,Rooms[[الشقة]:[وصف]],4,FALSE),"")</f>
        <v/>
      </c>
      <c r="K13151" s="16" t="str">
        <f t="shared" si="411"/>
        <v/>
      </c>
    </row>
    <row r="13152" spans="2:11" x14ac:dyDescent="0.2">
      <c r="B13152" s="10" t="str">
        <f t="shared" si="410"/>
        <v/>
      </c>
      <c r="C13152" s="30"/>
      <c r="H13152" s="10" t="str">
        <f>IFERROR(IF(INDEX(Rooms[اعتماد القيمة],MATCH(الحجز!$D13152,Rooms[الشقة],0),1)&lt;=الحجز!$C13152,((INDEX(Rooms[القيمة],MATCH(الحجز!$D13152,Rooms[الشقة],0),1)*الحجز!$E13152)+G13152)-F13152,الحجز!$H13152),"")</f>
        <v/>
      </c>
      <c r="I13152" s="10" t="str">
        <f>IFERROR(VLOOKUP(D13152,Rooms[[الشقة]:[وصف]],4,FALSE),"")</f>
        <v/>
      </c>
      <c r="K13152" s="16" t="str">
        <f t="shared" si="411"/>
        <v/>
      </c>
    </row>
    <row r="13153" spans="2:11" x14ac:dyDescent="0.2">
      <c r="B13153" s="10" t="str">
        <f t="shared" si="410"/>
        <v/>
      </c>
      <c r="C13153" s="30"/>
      <c r="H13153" s="10" t="str">
        <f>IFERROR(IF(INDEX(Rooms[اعتماد القيمة],MATCH(الحجز!$D13153,Rooms[الشقة],0),1)&lt;=الحجز!$C13153,((INDEX(Rooms[القيمة],MATCH(الحجز!$D13153,Rooms[الشقة],0),1)*الحجز!$E13153)+G13153)-F13153,الحجز!$H13153),"")</f>
        <v/>
      </c>
      <c r="I13153" s="10" t="str">
        <f>IFERROR(VLOOKUP(D13153,Rooms[[الشقة]:[وصف]],4,FALSE),"")</f>
        <v/>
      </c>
      <c r="K13153" s="16" t="str">
        <f t="shared" si="411"/>
        <v/>
      </c>
    </row>
    <row r="13154" spans="2:11" x14ac:dyDescent="0.2">
      <c r="B13154" s="10" t="str">
        <f t="shared" si="410"/>
        <v/>
      </c>
      <c r="C13154" s="30"/>
      <c r="H13154" s="10" t="str">
        <f>IFERROR(IF(INDEX(Rooms[اعتماد القيمة],MATCH(الحجز!$D13154,Rooms[الشقة],0),1)&lt;=الحجز!$C13154,((INDEX(Rooms[القيمة],MATCH(الحجز!$D13154,Rooms[الشقة],0),1)*الحجز!$E13154)+G13154)-F13154,الحجز!$H13154),"")</f>
        <v/>
      </c>
      <c r="I13154" s="10" t="str">
        <f>IFERROR(VLOOKUP(D13154,Rooms[[الشقة]:[وصف]],4,FALSE),"")</f>
        <v/>
      </c>
      <c r="K13154" s="16" t="str">
        <f t="shared" si="411"/>
        <v/>
      </c>
    </row>
    <row r="13155" spans="2:11" x14ac:dyDescent="0.2">
      <c r="B13155" s="10" t="str">
        <f t="shared" si="410"/>
        <v/>
      </c>
      <c r="C13155" s="30"/>
      <c r="H13155" s="10" t="str">
        <f>IFERROR(IF(INDEX(Rooms[اعتماد القيمة],MATCH(الحجز!$D13155,Rooms[الشقة],0),1)&lt;=الحجز!$C13155,((INDEX(Rooms[القيمة],MATCH(الحجز!$D13155,Rooms[الشقة],0),1)*الحجز!$E13155)+G13155)-F13155,الحجز!$H13155),"")</f>
        <v/>
      </c>
      <c r="I13155" s="10" t="str">
        <f>IFERROR(VLOOKUP(D13155,Rooms[[الشقة]:[وصف]],4,FALSE),"")</f>
        <v/>
      </c>
      <c r="K13155" s="16" t="str">
        <f t="shared" si="411"/>
        <v/>
      </c>
    </row>
    <row r="13156" spans="2:11" x14ac:dyDescent="0.2">
      <c r="B13156" s="10" t="str">
        <f t="shared" si="410"/>
        <v/>
      </c>
      <c r="C13156" s="30"/>
      <c r="H13156" s="10" t="str">
        <f>IFERROR(IF(INDEX(Rooms[اعتماد القيمة],MATCH(الحجز!$D13156,Rooms[الشقة],0),1)&lt;=الحجز!$C13156,((INDEX(Rooms[القيمة],MATCH(الحجز!$D13156,Rooms[الشقة],0),1)*الحجز!$E13156)+G13156)-F13156,الحجز!$H13156),"")</f>
        <v/>
      </c>
      <c r="I13156" s="10" t="str">
        <f>IFERROR(VLOOKUP(D13156,Rooms[[الشقة]:[وصف]],4,FALSE),"")</f>
        <v/>
      </c>
      <c r="K13156" s="16" t="str">
        <f t="shared" si="411"/>
        <v/>
      </c>
    </row>
    <row r="13157" spans="2:11" x14ac:dyDescent="0.2">
      <c r="B13157" s="10" t="str">
        <f t="shared" si="410"/>
        <v/>
      </c>
      <c r="C13157" s="30"/>
      <c r="H13157" s="10" t="str">
        <f>IFERROR(IF(INDEX(Rooms[اعتماد القيمة],MATCH(الحجز!$D13157,Rooms[الشقة],0),1)&lt;=الحجز!$C13157,((INDEX(Rooms[القيمة],MATCH(الحجز!$D13157,Rooms[الشقة],0),1)*الحجز!$E13157)+G13157)-F13157,الحجز!$H13157),"")</f>
        <v/>
      </c>
      <c r="I13157" s="10" t="str">
        <f>IFERROR(VLOOKUP(D13157,Rooms[[الشقة]:[وصف]],4,FALSE),"")</f>
        <v/>
      </c>
      <c r="K13157" s="16" t="str">
        <f t="shared" si="411"/>
        <v/>
      </c>
    </row>
    <row r="13158" spans="2:11" x14ac:dyDescent="0.2">
      <c r="B13158" s="10" t="str">
        <f t="shared" si="410"/>
        <v/>
      </c>
      <c r="C13158" s="30"/>
      <c r="H13158" s="10" t="str">
        <f>IFERROR(IF(INDEX(Rooms[اعتماد القيمة],MATCH(الحجز!$D13158,Rooms[الشقة],0),1)&lt;=الحجز!$C13158,((INDEX(Rooms[القيمة],MATCH(الحجز!$D13158,Rooms[الشقة],0),1)*الحجز!$E13158)+G13158)-F13158,الحجز!$H13158),"")</f>
        <v/>
      </c>
      <c r="I13158" s="10" t="str">
        <f>IFERROR(VLOOKUP(D13158,Rooms[[الشقة]:[وصف]],4,FALSE),"")</f>
        <v/>
      </c>
      <c r="K13158" s="16" t="str">
        <f t="shared" si="411"/>
        <v/>
      </c>
    </row>
    <row r="13159" spans="2:11" x14ac:dyDescent="0.2">
      <c r="B13159" s="10" t="str">
        <f t="shared" si="410"/>
        <v/>
      </c>
      <c r="C13159" s="30"/>
      <c r="H13159" s="10" t="str">
        <f>IFERROR(IF(INDEX(Rooms[اعتماد القيمة],MATCH(الحجز!$D13159,Rooms[الشقة],0),1)&lt;=الحجز!$C13159,((INDEX(Rooms[القيمة],MATCH(الحجز!$D13159,Rooms[الشقة],0),1)*الحجز!$E13159)+G13159)-F13159,الحجز!$H13159),"")</f>
        <v/>
      </c>
      <c r="I13159" s="10" t="str">
        <f>IFERROR(VLOOKUP(D13159,Rooms[[الشقة]:[وصف]],4,FALSE),"")</f>
        <v/>
      </c>
      <c r="K13159" s="16" t="str">
        <f t="shared" si="411"/>
        <v/>
      </c>
    </row>
    <row r="13160" spans="2:11" x14ac:dyDescent="0.2">
      <c r="B13160" s="10" t="str">
        <f t="shared" si="410"/>
        <v/>
      </c>
      <c r="C13160" s="30"/>
      <c r="H13160" s="10" t="str">
        <f>IFERROR(IF(INDEX(Rooms[اعتماد القيمة],MATCH(الحجز!$D13160,Rooms[الشقة],0),1)&lt;=الحجز!$C13160,((INDEX(Rooms[القيمة],MATCH(الحجز!$D13160,Rooms[الشقة],0),1)*الحجز!$E13160)+G13160)-F13160,الحجز!$H13160),"")</f>
        <v/>
      </c>
      <c r="I13160" s="10" t="str">
        <f>IFERROR(VLOOKUP(D13160,Rooms[[الشقة]:[وصف]],4,FALSE),"")</f>
        <v/>
      </c>
      <c r="K13160" s="16" t="str">
        <f t="shared" si="411"/>
        <v/>
      </c>
    </row>
    <row r="13161" spans="2:11" x14ac:dyDescent="0.2">
      <c r="B13161" s="10" t="str">
        <f t="shared" si="410"/>
        <v/>
      </c>
      <c r="C13161" s="30"/>
      <c r="H13161" s="10" t="str">
        <f>IFERROR(IF(INDEX(Rooms[اعتماد القيمة],MATCH(الحجز!$D13161,Rooms[الشقة],0),1)&lt;=الحجز!$C13161,((INDEX(Rooms[القيمة],MATCH(الحجز!$D13161,Rooms[الشقة],0),1)*الحجز!$E13161)+G13161)-F13161,الحجز!$H13161),"")</f>
        <v/>
      </c>
      <c r="I13161" s="10" t="str">
        <f>IFERROR(VLOOKUP(D13161,Rooms[[الشقة]:[وصف]],4,FALSE),"")</f>
        <v/>
      </c>
      <c r="K13161" s="16" t="str">
        <f t="shared" si="411"/>
        <v/>
      </c>
    </row>
    <row r="13162" spans="2:11" x14ac:dyDescent="0.2">
      <c r="B13162" s="10" t="str">
        <f t="shared" si="410"/>
        <v/>
      </c>
      <c r="C13162" s="30"/>
      <c r="H13162" s="10" t="str">
        <f>IFERROR(IF(INDEX(Rooms[اعتماد القيمة],MATCH(الحجز!$D13162,Rooms[الشقة],0),1)&lt;=الحجز!$C13162,((INDEX(Rooms[القيمة],MATCH(الحجز!$D13162,Rooms[الشقة],0),1)*الحجز!$E13162)+G13162)-F13162,الحجز!$H13162),"")</f>
        <v/>
      </c>
      <c r="I13162" s="10" t="str">
        <f>IFERROR(VLOOKUP(D13162,Rooms[[الشقة]:[وصف]],4,FALSE),"")</f>
        <v/>
      </c>
      <c r="K13162" s="16" t="str">
        <f t="shared" si="411"/>
        <v/>
      </c>
    </row>
    <row r="13163" spans="2:11" x14ac:dyDescent="0.2">
      <c r="B13163" s="10" t="str">
        <f t="shared" si="410"/>
        <v/>
      </c>
      <c r="C13163" s="30"/>
      <c r="H13163" s="10" t="str">
        <f>IFERROR(IF(INDEX(Rooms[اعتماد القيمة],MATCH(الحجز!$D13163,Rooms[الشقة],0),1)&lt;=الحجز!$C13163,((INDEX(Rooms[القيمة],MATCH(الحجز!$D13163,Rooms[الشقة],0),1)*الحجز!$E13163)+G13163)-F13163,الحجز!$H13163),"")</f>
        <v/>
      </c>
      <c r="I13163" s="10" t="str">
        <f>IFERROR(VLOOKUP(D13163,Rooms[[الشقة]:[وصف]],4,FALSE),"")</f>
        <v/>
      </c>
      <c r="K13163" s="16" t="str">
        <f t="shared" si="411"/>
        <v/>
      </c>
    </row>
    <row r="13164" spans="2:11" x14ac:dyDescent="0.2">
      <c r="B13164" s="10" t="str">
        <f t="shared" si="410"/>
        <v/>
      </c>
      <c r="C13164" s="30"/>
      <c r="H13164" s="10" t="str">
        <f>IFERROR(IF(INDEX(Rooms[اعتماد القيمة],MATCH(الحجز!$D13164,Rooms[الشقة],0),1)&lt;=الحجز!$C13164,((INDEX(Rooms[القيمة],MATCH(الحجز!$D13164,Rooms[الشقة],0),1)*الحجز!$E13164)+G13164)-F13164,الحجز!$H13164),"")</f>
        <v/>
      </c>
      <c r="I13164" s="10" t="str">
        <f>IFERROR(VLOOKUP(D13164,Rooms[[الشقة]:[وصف]],4,FALSE),"")</f>
        <v/>
      </c>
      <c r="K13164" s="16" t="str">
        <f t="shared" si="411"/>
        <v/>
      </c>
    </row>
    <row r="13165" spans="2:11" x14ac:dyDescent="0.2">
      <c r="B13165" s="10" t="str">
        <f t="shared" si="410"/>
        <v/>
      </c>
      <c r="C13165" s="30"/>
      <c r="H13165" s="10" t="str">
        <f>IFERROR(IF(INDEX(Rooms[اعتماد القيمة],MATCH(الحجز!$D13165,Rooms[الشقة],0),1)&lt;=الحجز!$C13165,((INDEX(Rooms[القيمة],MATCH(الحجز!$D13165,Rooms[الشقة],0),1)*الحجز!$E13165)+G13165)-F13165,الحجز!$H13165),"")</f>
        <v/>
      </c>
      <c r="I13165" s="10" t="str">
        <f>IFERROR(VLOOKUP(D13165,Rooms[[الشقة]:[وصف]],4,FALSE),"")</f>
        <v/>
      </c>
      <c r="K13165" s="16" t="str">
        <f t="shared" si="411"/>
        <v/>
      </c>
    </row>
    <row r="13166" spans="2:11" x14ac:dyDescent="0.2">
      <c r="B13166" s="10" t="str">
        <f t="shared" si="410"/>
        <v/>
      </c>
      <c r="C13166" s="30"/>
      <c r="H13166" s="10" t="str">
        <f>IFERROR(IF(INDEX(Rooms[اعتماد القيمة],MATCH(الحجز!$D13166,Rooms[الشقة],0),1)&lt;=الحجز!$C13166,((INDEX(Rooms[القيمة],MATCH(الحجز!$D13166,Rooms[الشقة],0),1)*الحجز!$E13166)+G13166)-F13166,الحجز!$H13166),"")</f>
        <v/>
      </c>
      <c r="I13166" s="10" t="str">
        <f>IFERROR(VLOOKUP(D13166,Rooms[[الشقة]:[وصف]],4,FALSE),"")</f>
        <v/>
      </c>
      <c r="K13166" s="16" t="str">
        <f t="shared" si="411"/>
        <v/>
      </c>
    </row>
    <row r="13167" spans="2:11" x14ac:dyDescent="0.2">
      <c r="B13167" s="10" t="str">
        <f t="shared" si="410"/>
        <v/>
      </c>
      <c r="C13167" s="30"/>
      <c r="H13167" s="10" t="str">
        <f>IFERROR(IF(INDEX(Rooms[اعتماد القيمة],MATCH(الحجز!$D13167,Rooms[الشقة],0),1)&lt;=الحجز!$C13167,((INDEX(Rooms[القيمة],MATCH(الحجز!$D13167,Rooms[الشقة],0),1)*الحجز!$E13167)+G13167)-F13167,الحجز!$H13167),"")</f>
        <v/>
      </c>
      <c r="I13167" s="10" t="str">
        <f>IFERROR(VLOOKUP(D13167,Rooms[[الشقة]:[وصف]],4,FALSE),"")</f>
        <v/>
      </c>
      <c r="K13167" s="16" t="str">
        <f t="shared" si="411"/>
        <v/>
      </c>
    </row>
    <row r="13168" spans="2:11" x14ac:dyDescent="0.2">
      <c r="B13168" s="10" t="str">
        <f t="shared" si="410"/>
        <v/>
      </c>
      <c r="C13168" s="30"/>
      <c r="H13168" s="10" t="str">
        <f>IFERROR(IF(INDEX(Rooms[اعتماد القيمة],MATCH(الحجز!$D13168,Rooms[الشقة],0),1)&lt;=الحجز!$C13168,((INDEX(Rooms[القيمة],MATCH(الحجز!$D13168,Rooms[الشقة],0),1)*الحجز!$E13168)+G13168)-F13168,الحجز!$H13168),"")</f>
        <v/>
      </c>
      <c r="I13168" s="10" t="str">
        <f>IFERROR(VLOOKUP(D13168,Rooms[[الشقة]:[وصف]],4,FALSE),"")</f>
        <v/>
      </c>
      <c r="K13168" s="16" t="str">
        <f t="shared" si="411"/>
        <v/>
      </c>
    </row>
    <row r="13169" spans="2:11" x14ac:dyDescent="0.2">
      <c r="B13169" s="10" t="str">
        <f t="shared" si="410"/>
        <v/>
      </c>
      <c r="C13169" s="30"/>
      <c r="H13169" s="10" t="str">
        <f>IFERROR(IF(INDEX(Rooms[اعتماد القيمة],MATCH(الحجز!$D13169,Rooms[الشقة],0),1)&lt;=الحجز!$C13169,((INDEX(Rooms[القيمة],MATCH(الحجز!$D13169,Rooms[الشقة],0),1)*الحجز!$E13169)+G13169)-F13169,الحجز!$H13169),"")</f>
        <v/>
      </c>
      <c r="I13169" s="10" t="str">
        <f>IFERROR(VLOOKUP(D13169,Rooms[[الشقة]:[وصف]],4,FALSE),"")</f>
        <v/>
      </c>
      <c r="K13169" s="16" t="str">
        <f t="shared" si="411"/>
        <v/>
      </c>
    </row>
    <row r="13170" spans="2:11" x14ac:dyDescent="0.2">
      <c r="B13170" s="10" t="str">
        <f t="shared" si="410"/>
        <v/>
      </c>
      <c r="C13170" s="30"/>
      <c r="H13170" s="10" t="str">
        <f>IFERROR(IF(INDEX(Rooms[اعتماد القيمة],MATCH(الحجز!$D13170,Rooms[الشقة],0),1)&lt;=الحجز!$C13170,((INDEX(Rooms[القيمة],MATCH(الحجز!$D13170,Rooms[الشقة],0),1)*الحجز!$E13170)+G13170)-F13170,الحجز!$H13170),"")</f>
        <v/>
      </c>
      <c r="I13170" s="10" t="str">
        <f>IFERROR(VLOOKUP(D13170,Rooms[[الشقة]:[وصف]],4,FALSE),"")</f>
        <v/>
      </c>
      <c r="K13170" s="16" t="str">
        <f t="shared" si="411"/>
        <v/>
      </c>
    </row>
    <row r="13171" spans="2:11" x14ac:dyDescent="0.2">
      <c r="B13171" s="10" t="str">
        <f t="shared" si="410"/>
        <v/>
      </c>
      <c r="C13171" s="30"/>
      <c r="H13171" s="10" t="str">
        <f>IFERROR(IF(INDEX(Rooms[اعتماد القيمة],MATCH(الحجز!$D13171,Rooms[الشقة],0),1)&lt;=الحجز!$C13171,((INDEX(Rooms[القيمة],MATCH(الحجز!$D13171,Rooms[الشقة],0),1)*الحجز!$E13171)+G13171)-F13171,الحجز!$H13171),"")</f>
        <v/>
      </c>
      <c r="I13171" s="10" t="str">
        <f>IFERROR(VLOOKUP(D13171,Rooms[[الشقة]:[وصف]],4,FALSE),"")</f>
        <v/>
      </c>
      <c r="K13171" s="16" t="str">
        <f t="shared" si="411"/>
        <v/>
      </c>
    </row>
    <row r="13172" spans="2:11" x14ac:dyDescent="0.2">
      <c r="B13172" s="10" t="str">
        <f t="shared" si="410"/>
        <v/>
      </c>
      <c r="C13172" s="30"/>
      <c r="H13172" s="10" t="str">
        <f>IFERROR(IF(INDEX(Rooms[اعتماد القيمة],MATCH(الحجز!$D13172,Rooms[الشقة],0),1)&lt;=الحجز!$C13172,((INDEX(Rooms[القيمة],MATCH(الحجز!$D13172,Rooms[الشقة],0),1)*الحجز!$E13172)+G13172)-F13172,الحجز!$H13172),"")</f>
        <v/>
      </c>
      <c r="I13172" s="10" t="str">
        <f>IFERROR(VLOOKUP(D13172,Rooms[[الشقة]:[وصف]],4,FALSE),"")</f>
        <v/>
      </c>
      <c r="K13172" s="16" t="str">
        <f t="shared" si="411"/>
        <v/>
      </c>
    </row>
    <row r="13173" spans="2:11" x14ac:dyDescent="0.2">
      <c r="B13173" s="10" t="str">
        <f t="shared" si="410"/>
        <v/>
      </c>
      <c r="C13173" s="30"/>
      <c r="H13173" s="10" t="str">
        <f>IFERROR(IF(INDEX(Rooms[اعتماد القيمة],MATCH(الحجز!$D13173,Rooms[الشقة],0),1)&lt;=الحجز!$C13173,((INDEX(Rooms[القيمة],MATCH(الحجز!$D13173,Rooms[الشقة],0),1)*الحجز!$E13173)+G13173)-F13173,الحجز!$H13173),"")</f>
        <v/>
      </c>
      <c r="I13173" s="10" t="str">
        <f>IFERROR(VLOOKUP(D13173,Rooms[[الشقة]:[وصف]],4,FALSE),"")</f>
        <v/>
      </c>
      <c r="K13173" s="16" t="str">
        <f t="shared" si="411"/>
        <v/>
      </c>
    </row>
    <row r="13174" spans="2:11" x14ac:dyDescent="0.2">
      <c r="B13174" s="10" t="str">
        <f t="shared" si="410"/>
        <v/>
      </c>
      <c r="C13174" s="30"/>
      <c r="H13174" s="10" t="str">
        <f>IFERROR(IF(INDEX(Rooms[اعتماد القيمة],MATCH(الحجز!$D13174,Rooms[الشقة],0),1)&lt;=الحجز!$C13174,((INDEX(Rooms[القيمة],MATCH(الحجز!$D13174,Rooms[الشقة],0),1)*الحجز!$E13174)+G13174)-F13174,الحجز!$H13174),"")</f>
        <v/>
      </c>
      <c r="I13174" s="10" t="str">
        <f>IFERROR(VLOOKUP(D13174,Rooms[[الشقة]:[وصف]],4,FALSE),"")</f>
        <v/>
      </c>
      <c r="K13174" s="16" t="str">
        <f t="shared" si="411"/>
        <v/>
      </c>
    </row>
    <row r="13175" spans="2:11" x14ac:dyDescent="0.2">
      <c r="B13175" s="10" t="str">
        <f t="shared" si="410"/>
        <v/>
      </c>
      <c r="C13175" s="30"/>
      <c r="H13175" s="10" t="str">
        <f>IFERROR(IF(INDEX(Rooms[اعتماد القيمة],MATCH(الحجز!$D13175,Rooms[الشقة],0),1)&lt;=الحجز!$C13175,((INDEX(Rooms[القيمة],MATCH(الحجز!$D13175,Rooms[الشقة],0),1)*الحجز!$E13175)+G13175)-F13175,الحجز!$H13175),"")</f>
        <v/>
      </c>
      <c r="I13175" s="10" t="str">
        <f>IFERROR(VLOOKUP(D13175,Rooms[[الشقة]:[وصف]],4,FALSE),"")</f>
        <v/>
      </c>
      <c r="K13175" s="16" t="str">
        <f t="shared" si="411"/>
        <v/>
      </c>
    </row>
    <row r="13176" spans="2:11" x14ac:dyDescent="0.2">
      <c r="B13176" s="10" t="str">
        <f t="shared" si="410"/>
        <v/>
      </c>
      <c r="C13176" s="30"/>
      <c r="H13176" s="10" t="str">
        <f>IFERROR(IF(INDEX(Rooms[اعتماد القيمة],MATCH(الحجز!$D13176,Rooms[الشقة],0),1)&lt;=الحجز!$C13176,((INDEX(Rooms[القيمة],MATCH(الحجز!$D13176,Rooms[الشقة],0),1)*الحجز!$E13176)+G13176)-F13176,الحجز!$H13176),"")</f>
        <v/>
      </c>
      <c r="I13176" s="10" t="str">
        <f>IFERROR(VLOOKUP(D13176,Rooms[[الشقة]:[وصف]],4,FALSE),"")</f>
        <v/>
      </c>
      <c r="K13176" s="16" t="str">
        <f t="shared" si="411"/>
        <v/>
      </c>
    </row>
    <row r="13177" spans="2:11" x14ac:dyDescent="0.2">
      <c r="B13177" s="10" t="str">
        <f t="shared" si="410"/>
        <v/>
      </c>
      <c r="C13177" s="30"/>
      <c r="H13177" s="10" t="str">
        <f>IFERROR(IF(INDEX(Rooms[اعتماد القيمة],MATCH(الحجز!$D13177,Rooms[الشقة],0),1)&lt;=الحجز!$C13177,((INDEX(Rooms[القيمة],MATCH(الحجز!$D13177,Rooms[الشقة],0),1)*الحجز!$E13177)+G13177)-F13177,الحجز!$H13177),"")</f>
        <v/>
      </c>
      <c r="I13177" s="10" t="str">
        <f>IFERROR(VLOOKUP(D13177,Rooms[[الشقة]:[وصف]],4,FALSE),"")</f>
        <v/>
      </c>
      <c r="K13177" s="16" t="str">
        <f t="shared" si="411"/>
        <v/>
      </c>
    </row>
    <row r="13178" spans="2:11" x14ac:dyDescent="0.2">
      <c r="B13178" s="10" t="str">
        <f t="shared" si="410"/>
        <v/>
      </c>
      <c r="C13178" s="30"/>
      <c r="H13178" s="10" t="str">
        <f>IFERROR(IF(INDEX(Rooms[اعتماد القيمة],MATCH(الحجز!$D13178,Rooms[الشقة],0),1)&lt;=الحجز!$C13178,((INDEX(Rooms[القيمة],MATCH(الحجز!$D13178,Rooms[الشقة],0),1)*الحجز!$E13178)+G13178)-F13178,الحجز!$H13178),"")</f>
        <v/>
      </c>
      <c r="I13178" s="10" t="str">
        <f>IFERROR(VLOOKUP(D13178,Rooms[[الشقة]:[وصف]],4,FALSE),"")</f>
        <v/>
      </c>
      <c r="K13178" s="16" t="str">
        <f t="shared" si="411"/>
        <v/>
      </c>
    </row>
    <row r="13179" spans="2:11" x14ac:dyDescent="0.2">
      <c r="B13179" s="10" t="str">
        <f t="shared" si="410"/>
        <v/>
      </c>
      <c r="C13179" s="30"/>
      <c r="H13179" s="10" t="str">
        <f>IFERROR(IF(INDEX(Rooms[اعتماد القيمة],MATCH(الحجز!$D13179,Rooms[الشقة],0),1)&lt;=الحجز!$C13179,((INDEX(Rooms[القيمة],MATCH(الحجز!$D13179,Rooms[الشقة],0),1)*الحجز!$E13179)+G13179)-F13179,الحجز!$H13179),"")</f>
        <v/>
      </c>
      <c r="I13179" s="10" t="str">
        <f>IFERROR(VLOOKUP(D13179,Rooms[[الشقة]:[وصف]],4,FALSE),"")</f>
        <v/>
      </c>
      <c r="K13179" s="16" t="str">
        <f t="shared" si="411"/>
        <v/>
      </c>
    </row>
    <row r="13180" spans="2:11" x14ac:dyDescent="0.2">
      <c r="B13180" s="10" t="str">
        <f t="shared" si="410"/>
        <v/>
      </c>
      <c r="C13180" s="30"/>
      <c r="H13180" s="10" t="str">
        <f>IFERROR(IF(INDEX(Rooms[اعتماد القيمة],MATCH(الحجز!$D13180,Rooms[الشقة],0),1)&lt;=الحجز!$C13180,((INDEX(Rooms[القيمة],MATCH(الحجز!$D13180,Rooms[الشقة],0),1)*الحجز!$E13180)+G13180)-F13180,الحجز!$H13180),"")</f>
        <v/>
      </c>
      <c r="I13180" s="10" t="str">
        <f>IFERROR(VLOOKUP(D13180,Rooms[[الشقة]:[وصف]],4,FALSE),"")</f>
        <v/>
      </c>
      <c r="K13180" s="16" t="str">
        <f t="shared" si="411"/>
        <v/>
      </c>
    </row>
    <row r="13181" spans="2:11" x14ac:dyDescent="0.2">
      <c r="B13181" s="10" t="str">
        <f t="shared" si="410"/>
        <v/>
      </c>
      <c r="C13181" s="30"/>
      <c r="H13181" s="10" t="str">
        <f>IFERROR(IF(INDEX(Rooms[اعتماد القيمة],MATCH(الحجز!$D13181,Rooms[الشقة],0),1)&lt;=الحجز!$C13181,((INDEX(Rooms[القيمة],MATCH(الحجز!$D13181,Rooms[الشقة],0),1)*الحجز!$E13181)+G13181)-F13181,الحجز!$H13181),"")</f>
        <v/>
      </c>
      <c r="I13181" s="10" t="str">
        <f>IFERROR(VLOOKUP(D13181,Rooms[[الشقة]:[وصف]],4,FALSE),"")</f>
        <v/>
      </c>
      <c r="K13181" s="16" t="str">
        <f t="shared" si="411"/>
        <v/>
      </c>
    </row>
    <row r="13182" spans="2:11" x14ac:dyDescent="0.2">
      <c r="B13182" s="10" t="str">
        <f t="shared" si="410"/>
        <v/>
      </c>
      <c r="C13182" s="30"/>
      <c r="H13182" s="10" t="str">
        <f>IFERROR(IF(INDEX(Rooms[اعتماد القيمة],MATCH(الحجز!$D13182,Rooms[الشقة],0),1)&lt;=الحجز!$C13182,((INDEX(Rooms[القيمة],MATCH(الحجز!$D13182,Rooms[الشقة],0),1)*الحجز!$E13182)+G13182)-F13182,الحجز!$H13182),"")</f>
        <v/>
      </c>
      <c r="I13182" s="10" t="str">
        <f>IFERROR(VLOOKUP(D13182,Rooms[[الشقة]:[وصف]],4,FALSE),"")</f>
        <v/>
      </c>
      <c r="K13182" s="16" t="str">
        <f t="shared" si="411"/>
        <v/>
      </c>
    </row>
    <row r="13183" spans="2:11" x14ac:dyDescent="0.2">
      <c r="B13183" s="10" t="str">
        <f t="shared" si="410"/>
        <v/>
      </c>
      <c r="C13183" s="30"/>
      <c r="H13183" s="10" t="str">
        <f>IFERROR(IF(INDEX(Rooms[اعتماد القيمة],MATCH(الحجز!$D13183,Rooms[الشقة],0),1)&lt;=الحجز!$C13183,((INDEX(Rooms[القيمة],MATCH(الحجز!$D13183,Rooms[الشقة],0),1)*الحجز!$E13183)+G13183)-F13183,الحجز!$H13183),"")</f>
        <v/>
      </c>
      <c r="I13183" s="10" t="str">
        <f>IFERROR(VLOOKUP(D13183,Rooms[[الشقة]:[وصف]],4,FALSE),"")</f>
        <v/>
      </c>
      <c r="K13183" s="16" t="str">
        <f t="shared" si="411"/>
        <v/>
      </c>
    </row>
    <row r="13184" spans="2:11" x14ac:dyDescent="0.2">
      <c r="B13184" s="10" t="str">
        <f t="shared" si="410"/>
        <v/>
      </c>
      <c r="C13184" s="30"/>
      <c r="H13184" s="10" t="str">
        <f>IFERROR(IF(INDEX(Rooms[اعتماد القيمة],MATCH(الحجز!$D13184,Rooms[الشقة],0),1)&lt;=الحجز!$C13184,((INDEX(Rooms[القيمة],MATCH(الحجز!$D13184,Rooms[الشقة],0),1)*الحجز!$E13184)+G13184)-F13184,الحجز!$H13184),"")</f>
        <v/>
      </c>
      <c r="I13184" s="10" t="str">
        <f>IFERROR(VLOOKUP(D13184,Rooms[[الشقة]:[وصف]],4,FALSE),"")</f>
        <v/>
      </c>
      <c r="K13184" s="16" t="str">
        <f t="shared" si="411"/>
        <v/>
      </c>
    </row>
    <row r="13185" spans="2:11" x14ac:dyDescent="0.2">
      <c r="B13185" s="10" t="str">
        <f t="shared" si="410"/>
        <v/>
      </c>
      <c r="C13185" s="30"/>
      <c r="H13185" s="10" t="str">
        <f>IFERROR(IF(INDEX(Rooms[اعتماد القيمة],MATCH(الحجز!$D13185,Rooms[الشقة],0),1)&lt;=الحجز!$C13185,((INDEX(Rooms[القيمة],MATCH(الحجز!$D13185,Rooms[الشقة],0),1)*الحجز!$E13185)+G13185)-F13185,الحجز!$H13185),"")</f>
        <v/>
      </c>
      <c r="I13185" s="10" t="str">
        <f>IFERROR(VLOOKUP(D13185,Rooms[[الشقة]:[وصف]],4,FALSE),"")</f>
        <v/>
      </c>
      <c r="K13185" s="16" t="str">
        <f t="shared" si="411"/>
        <v/>
      </c>
    </row>
    <row r="13186" spans="2:11" x14ac:dyDescent="0.2">
      <c r="B13186" s="10" t="str">
        <f t="shared" si="410"/>
        <v/>
      </c>
      <c r="C13186" s="30"/>
      <c r="H13186" s="10" t="str">
        <f>IFERROR(IF(INDEX(Rooms[اعتماد القيمة],MATCH(الحجز!$D13186,Rooms[الشقة],0),1)&lt;=الحجز!$C13186,((INDEX(Rooms[القيمة],MATCH(الحجز!$D13186,Rooms[الشقة],0),1)*الحجز!$E13186)+G13186)-F13186,الحجز!$H13186),"")</f>
        <v/>
      </c>
      <c r="I13186" s="10" t="str">
        <f>IFERROR(VLOOKUP(D13186,Rooms[[الشقة]:[وصف]],4,FALSE),"")</f>
        <v/>
      </c>
      <c r="K13186" s="16" t="str">
        <f t="shared" si="411"/>
        <v/>
      </c>
    </row>
    <row r="13187" spans="2:11" x14ac:dyDescent="0.2">
      <c r="B13187" s="10" t="str">
        <f t="shared" si="410"/>
        <v/>
      </c>
      <c r="C13187" s="30"/>
      <c r="H13187" s="10" t="str">
        <f>IFERROR(IF(INDEX(Rooms[اعتماد القيمة],MATCH(الحجز!$D13187,Rooms[الشقة],0),1)&lt;=الحجز!$C13187,((INDEX(Rooms[القيمة],MATCH(الحجز!$D13187,Rooms[الشقة],0),1)*الحجز!$E13187)+G13187)-F13187,الحجز!$H13187),"")</f>
        <v/>
      </c>
      <c r="I13187" s="10" t="str">
        <f>IFERROR(VLOOKUP(D13187,Rooms[[الشقة]:[وصف]],4,FALSE),"")</f>
        <v/>
      </c>
      <c r="K13187" s="16" t="str">
        <f t="shared" si="411"/>
        <v/>
      </c>
    </row>
    <row r="13188" spans="2:11" x14ac:dyDescent="0.2">
      <c r="B13188" s="10" t="str">
        <f t="shared" si="410"/>
        <v/>
      </c>
      <c r="C13188" s="30"/>
      <c r="H13188" s="10" t="str">
        <f>IFERROR(IF(INDEX(Rooms[اعتماد القيمة],MATCH(الحجز!$D13188,Rooms[الشقة],0),1)&lt;=الحجز!$C13188,((INDEX(Rooms[القيمة],MATCH(الحجز!$D13188,Rooms[الشقة],0),1)*الحجز!$E13188)+G13188)-F13188,الحجز!$H13188),"")</f>
        <v/>
      </c>
      <c r="I13188" s="10" t="str">
        <f>IFERROR(VLOOKUP(D13188,Rooms[[الشقة]:[وصف]],4,FALSE),"")</f>
        <v/>
      </c>
      <c r="K13188" s="16" t="str">
        <f t="shared" si="411"/>
        <v/>
      </c>
    </row>
    <row r="13189" spans="2:11" x14ac:dyDescent="0.2">
      <c r="B13189" s="10" t="str">
        <f t="shared" ref="B13189:B13252" si="412">IF(C13189&lt;&gt;"",ROW(A13186),"")</f>
        <v/>
      </c>
      <c r="C13189" s="30"/>
      <c r="H13189" s="10" t="str">
        <f>IFERROR(IF(INDEX(Rooms[اعتماد القيمة],MATCH(الحجز!$D13189,Rooms[الشقة],0),1)&lt;=الحجز!$C13189,((INDEX(Rooms[القيمة],MATCH(الحجز!$D13189,Rooms[الشقة],0),1)*الحجز!$E13189)+G13189)-F13189,الحجز!$H13189),"")</f>
        <v/>
      </c>
      <c r="I13189" s="10" t="str">
        <f>IFERROR(VLOOKUP(D13189,Rooms[[الشقة]:[وصف]],4,FALSE),"")</f>
        <v/>
      </c>
      <c r="K13189" s="16" t="str">
        <f t="shared" ref="K13189:K13252" si="413">IF(AND(E13189="",C13189=""),"",C13189+(IF(E13189&lt;1,E13189,(E13189-1))))</f>
        <v/>
      </c>
    </row>
    <row r="13190" spans="2:11" x14ac:dyDescent="0.2">
      <c r="B13190" s="10" t="str">
        <f t="shared" si="412"/>
        <v/>
      </c>
      <c r="C13190" s="30"/>
      <c r="H13190" s="10" t="str">
        <f>IFERROR(IF(INDEX(Rooms[اعتماد القيمة],MATCH(الحجز!$D13190,Rooms[الشقة],0),1)&lt;=الحجز!$C13190,((INDEX(Rooms[القيمة],MATCH(الحجز!$D13190,Rooms[الشقة],0),1)*الحجز!$E13190)+G13190)-F13190,الحجز!$H13190),"")</f>
        <v/>
      </c>
      <c r="I13190" s="10" t="str">
        <f>IFERROR(VLOOKUP(D13190,Rooms[[الشقة]:[وصف]],4,FALSE),"")</f>
        <v/>
      </c>
      <c r="K13190" s="16" t="str">
        <f t="shared" si="413"/>
        <v/>
      </c>
    </row>
    <row r="13191" spans="2:11" x14ac:dyDescent="0.2">
      <c r="B13191" s="10" t="str">
        <f t="shared" si="412"/>
        <v/>
      </c>
      <c r="C13191" s="30"/>
      <c r="H13191" s="10" t="str">
        <f>IFERROR(IF(INDEX(Rooms[اعتماد القيمة],MATCH(الحجز!$D13191,Rooms[الشقة],0),1)&lt;=الحجز!$C13191,((INDEX(Rooms[القيمة],MATCH(الحجز!$D13191,Rooms[الشقة],0),1)*الحجز!$E13191)+G13191)-F13191,الحجز!$H13191),"")</f>
        <v/>
      </c>
      <c r="I13191" s="10" t="str">
        <f>IFERROR(VLOOKUP(D13191,Rooms[[الشقة]:[وصف]],4,FALSE),"")</f>
        <v/>
      </c>
      <c r="K13191" s="16" t="str">
        <f t="shared" si="413"/>
        <v/>
      </c>
    </row>
    <row r="13192" spans="2:11" x14ac:dyDescent="0.2">
      <c r="B13192" s="10" t="str">
        <f t="shared" si="412"/>
        <v/>
      </c>
      <c r="C13192" s="30"/>
      <c r="H13192" s="10" t="str">
        <f>IFERROR(IF(INDEX(Rooms[اعتماد القيمة],MATCH(الحجز!$D13192,Rooms[الشقة],0),1)&lt;=الحجز!$C13192,((INDEX(Rooms[القيمة],MATCH(الحجز!$D13192,Rooms[الشقة],0),1)*الحجز!$E13192)+G13192)-F13192,الحجز!$H13192),"")</f>
        <v/>
      </c>
      <c r="I13192" s="10" t="str">
        <f>IFERROR(VLOOKUP(D13192,Rooms[[الشقة]:[وصف]],4,FALSE),"")</f>
        <v/>
      </c>
      <c r="K13192" s="16" t="str">
        <f t="shared" si="413"/>
        <v/>
      </c>
    </row>
    <row r="13193" spans="2:11" x14ac:dyDescent="0.2">
      <c r="B13193" s="10" t="str">
        <f t="shared" si="412"/>
        <v/>
      </c>
      <c r="C13193" s="30"/>
      <c r="H13193" s="10" t="str">
        <f>IFERROR(IF(INDEX(Rooms[اعتماد القيمة],MATCH(الحجز!$D13193,Rooms[الشقة],0),1)&lt;=الحجز!$C13193,((INDEX(Rooms[القيمة],MATCH(الحجز!$D13193,Rooms[الشقة],0),1)*الحجز!$E13193)+G13193)-F13193,الحجز!$H13193),"")</f>
        <v/>
      </c>
      <c r="I13193" s="10" t="str">
        <f>IFERROR(VLOOKUP(D13193,Rooms[[الشقة]:[وصف]],4,FALSE),"")</f>
        <v/>
      </c>
      <c r="K13193" s="16" t="str">
        <f t="shared" si="413"/>
        <v/>
      </c>
    </row>
    <row r="13194" spans="2:11" x14ac:dyDescent="0.2">
      <c r="B13194" s="10" t="str">
        <f t="shared" si="412"/>
        <v/>
      </c>
      <c r="C13194" s="30"/>
      <c r="H13194" s="10" t="str">
        <f>IFERROR(IF(INDEX(Rooms[اعتماد القيمة],MATCH(الحجز!$D13194,Rooms[الشقة],0),1)&lt;=الحجز!$C13194,((INDEX(Rooms[القيمة],MATCH(الحجز!$D13194,Rooms[الشقة],0),1)*الحجز!$E13194)+G13194)-F13194,الحجز!$H13194),"")</f>
        <v/>
      </c>
      <c r="I13194" s="10" t="str">
        <f>IFERROR(VLOOKUP(D13194,Rooms[[الشقة]:[وصف]],4,FALSE),"")</f>
        <v/>
      </c>
      <c r="K13194" s="16" t="str">
        <f t="shared" si="413"/>
        <v/>
      </c>
    </row>
    <row r="13195" spans="2:11" x14ac:dyDescent="0.2">
      <c r="B13195" s="10" t="str">
        <f t="shared" si="412"/>
        <v/>
      </c>
      <c r="C13195" s="30"/>
      <c r="H13195" s="10" t="str">
        <f>IFERROR(IF(INDEX(Rooms[اعتماد القيمة],MATCH(الحجز!$D13195,Rooms[الشقة],0),1)&lt;=الحجز!$C13195,((INDEX(Rooms[القيمة],MATCH(الحجز!$D13195,Rooms[الشقة],0),1)*الحجز!$E13195)+G13195)-F13195,الحجز!$H13195),"")</f>
        <v/>
      </c>
      <c r="I13195" s="10" t="str">
        <f>IFERROR(VLOOKUP(D13195,Rooms[[الشقة]:[وصف]],4,FALSE),"")</f>
        <v/>
      </c>
      <c r="K13195" s="16" t="str">
        <f t="shared" si="413"/>
        <v/>
      </c>
    </row>
    <row r="13196" spans="2:11" x14ac:dyDescent="0.2">
      <c r="B13196" s="10" t="str">
        <f t="shared" si="412"/>
        <v/>
      </c>
      <c r="C13196" s="30"/>
      <c r="H13196" s="10" t="str">
        <f>IFERROR(IF(INDEX(Rooms[اعتماد القيمة],MATCH(الحجز!$D13196,Rooms[الشقة],0),1)&lt;=الحجز!$C13196,((INDEX(Rooms[القيمة],MATCH(الحجز!$D13196,Rooms[الشقة],0),1)*الحجز!$E13196)+G13196)-F13196,الحجز!$H13196),"")</f>
        <v/>
      </c>
      <c r="I13196" s="10" t="str">
        <f>IFERROR(VLOOKUP(D13196,Rooms[[الشقة]:[وصف]],4,FALSE),"")</f>
        <v/>
      </c>
      <c r="K13196" s="16" t="str">
        <f t="shared" si="413"/>
        <v/>
      </c>
    </row>
    <row r="13197" spans="2:11" x14ac:dyDescent="0.2">
      <c r="B13197" s="10" t="str">
        <f t="shared" si="412"/>
        <v/>
      </c>
      <c r="C13197" s="30"/>
      <c r="H13197" s="10" t="str">
        <f>IFERROR(IF(INDEX(Rooms[اعتماد القيمة],MATCH(الحجز!$D13197,Rooms[الشقة],0),1)&lt;=الحجز!$C13197,((INDEX(Rooms[القيمة],MATCH(الحجز!$D13197,Rooms[الشقة],0),1)*الحجز!$E13197)+G13197)-F13197,الحجز!$H13197),"")</f>
        <v/>
      </c>
      <c r="I13197" s="10" t="str">
        <f>IFERROR(VLOOKUP(D13197,Rooms[[الشقة]:[وصف]],4,FALSE),"")</f>
        <v/>
      </c>
      <c r="K13197" s="16" t="str">
        <f t="shared" si="413"/>
        <v/>
      </c>
    </row>
    <row r="13198" spans="2:11" x14ac:dyDescent="0.2">
      <c r="B13198" s="10" t="str">
        <f t="shared" si="412"/>
        <v/>
      </c>
      <c r="C13198" s="30"/>
      <c r="H13198" s="10" t="str">
        <f>IFERROR(IF(INDEX(Rooms[اعتماد القيمة],MATCH(الحجز!$D13198,Rooms[الشقة],0),1)&lt;=الحجز!$C13198,((INDEX(Rooms[القيمة],MATCH(الحجز!$D13198,Rooms[الشقة],0),1)*الحجز!$E13198)+G13198)-F13198,الحجز!$H13198),"")</f>
        <v/>
      </c>
      <c r="I13198" s="10" t="str">
        <f>IFERROR(VLOOKUP(D13198,Rooms[[الشقة]:[وصف]],4,FALSE),"")</f>
        <v/>
      </c>
      <c r="K13198" s="16" t="str">
        <f t="shared" si="413"/>
        <v/>
      </c>
    </row>
    <row r="13199" spans="2:11" x14ac:dyDescent="0.2">
      <c r="B13199" s="10" t="str">
        <f t="shared" si="412"/>
        <v/>
      </c>
      <c r="C13199" s="30"/>
      <c r="H13199" s="10" t="str">
        <f>IFERROR(IF(INDEX(Rooms[اعتماد القيمة],MATCH(الحجز!$D13199,Rooms[الشقة],0),1)&lt;=الحجز!$C13199,((INDEX(Rooms[القيمة],MATCH(الحجز!$D13199,Rooms[الشقة],0),1)*الحجز!$E13199)+G13199)-F13199,الحجز!$H13199),"")</f>
        <v/>
      </c>
      <c r="I13199" s="10" t="str">
        <f>IFERROR(VLOOKUP(D13199,Rooms[[الشقة]:[وصف]],4,FALSE),"")</f>
        <v/>
      </c>
      <c r="K13199" s="16" t="str">
        <f t="shared" si="413"/>
        <v/>
      </c>
    </row>
    <row r="13200" spans="2:11" x14ac:dyDescent="0.2">
      <c r="B13200" s="10" t="str">
        <f t="shared" si="412"/>
        <v/>
      </c>
      <c r="C13200" s="30"/>
      <c r="H13200" s="10" t="str">
        <f>IFERROR(IF(INDEX(Rooms[اعتماد القيمة],MATCH(الحجز!$D13200,Rooms[الشقة],0),1)&lt;=الحجز!$C13200,((INDEX(Rooms[القيمة],MATCH(الحجز!$D13200,Rooms[الشقة],0),1)*الحجز!$E13200)+G13200)-F13200,الحجز!$H13200),"")</f>
        <v/>
      </c>
      <c r="I13200" s="10" t="str">
        <f>IFERROR(VLOOKUP(D13200,Rooms[[الشقة]:[وصف]],4,FALSE),"")</f>
        <v/>
      </c>
      <c r="K13200" s="16" t="str">
        <f t="shared" si="413"/>
        <v/>
      </c>
    </row>
    <row r="13201" spans="2:11" x14ac:dyDescent="0.2">
      <c r="B13201" s="10" t="str">
        <f t="shared" si="412"/>
        <v/>
      </c>
      <c r="C13201" s="30"/>
      <c r="H13201" s="10" t="str">
        <f>IFERROR(IF(INDEX(Rooms[اعتماد القيمة],MATCH(الحجز!$D13201,Rooms[الشقة],0),1)&lt;=الحجز!$C13201,((INDEX(Rooms[القيمة],MATCH(الحجز!$D13201,Rooms[الشقة],0),1)*الحجز!$E13201)+G13201)-F13201,الحجز!$H13201),"")</f>
        <v/>
      </c>
      <c r="I13201" s="10" t="str">
        <f>IFERROR(VLOOKUP(D13201,Rooms[[الشقة]:[وصف]],4,FALSE),"")</f>
        <v/>
      </c>
      <c r="K13201" s="16" t="str">
        <f t="shared" si="413"/>
        <v/>
      </c>
    </row>
    <row r="13202" spans="2:11" x14ac:dyDescent="0.2">
      <c r="B13202" s="10" t="str">
        <f t="shared" si="412"/>
        <v/>
      </c>
      <c r="C13202" s="30"/>
      <c r="H13202" s="10" t="str">
        <f>IFERROR(IF(INDEX(Rooms[اعتماد القيمة],MATCH(الحجز!$D13202,Rooms[الشقة],0),1)&lt;=الحجز!$C13202,((INDEX(Rooms[القيمة],MATCH(الحجز!$D13202,Rooms[الشقة],0),1)*الحجز!$E13202)+G13202)-F13202,الحجز!$H13202),"")</f>
        <v/>
      </c>
      <c r="I13202" s="10" t="str">
        <f>IFERROR(VLOOKUP(D13202,Rooms[[الشقة]:[وصف]],4,FALSE),"")</f>
        <v/>
      </c>
      <c r="K13202" s="16" t="str">
        <f t="shared" si="413"/>
        <v/>
      </c>
    </row>
    <row r="13203" spans="2:11" x14ac:dyDescent="0.2">
      <c r="B13203" s="10" t="str">
        <f t="shared" si="412"/>
        <v/>
      </c>
      <c r="C13203" s="30"/>
      <c r="H13203" s="10" t="str">
        <f>IFERROR(IF(INDEX(Rooms[اعتماد القيمة],MATCH(الحجز!$D13203,Rooms[الشقة],0),1)&lt;=الحجز!$C13203,((INDEX(Rooms[القيمة],MATCH(الحجز!$D13203,Rooms[الشقة],0),1)*الحجز!$E13203)+G13203)-F13203,الحجز!$H13203),"")</f>
        <v/>
      </c>
      <c r="I13203" s="10" t="str">
        <f>IFERROR(VLOOKUP(D13203,Rooms[[الشقة]:[وصف]],4,FALSE),"")</f>
        <v/>
      </c>
      <c r="K13203" s="16" t="str">
        <f t="shared" si="413"/>
        <v/>
      </c>
    </row>
    <row r="13204" spans="2:11" x14ac:dyDescent="0.2">
      <c r="B13204" s="10" t="str">
        <f t="shared" si="412"/>
        <v/>
      </c>
      <c r="C13204" s="30"/>
      <c r="H13204" s="10" t="str">
        <f>IFERROR(IF(INDEX(Rooms[اعتماد القيمة],MATCH(الحجز!$D13204,Rooms[الشقة],0),1)&lt;=الحجز!$C13204,((INDEX(Rooms[القيمة],MATCH(الحجز!$D13204,Rooms[الشقة],0),1)*الحجز!$E13204)+G13204)-F13204,الحجز!$H13204),"")</f>
        <v/>
      </c>
      <c r="I13204" s="10" t="str">
        <f>IFERROR(VLOOKUP(D13204,Rooms[[الشقة]:[وصف]],4,FALSE),"")</f>
        <v/>
      </c>
      <c r="K13204" s="16" t="str">
        <f t="shared" si="413"/>
        <v/>
      </c>
    </row>
    <row r="13205" spans="2:11" x14ac:dyDescent="0.2">
      <c r="B13205" s="10" t="str">
        <f t="shared" si="412"/>
        <v/>
      </c>
      <c r="C13205" s="30"/>
      <c r="H13205" s="10" t="str">
        <f>IFERROR(IF(INDEX(Rooms[اعتماد القيمة],MATCH(الحجز!$D13205,Rooms[الشقة],0),1)&lt;=الحجز!$C13205,((INDEX(Rooms[القيمة],MATCH(الحجز!$D13205,Rooms[الشقة],0),1)*الحجز!$E13205)+G13205)-F13205,الحجز!$H13205),"")</f>
        <v/>
      </c>
      <c r="I13205" s="10" t="str">
        <f>IFERROR(VLOOKUP(D13205,Rooms[[الشقة]:[وصف]],4,FALSE),"")</f>
        <v/>
      </c>
      <c r="K13205" s="16" t="str">
        <f t="shared" si="413"/>
        <v/>
      </c>
    </row>
    <row r="13206" spans="2:11" x14ac:dyDescent="0.2">
      <c r="B13206" s="10" t="str">
        <f t="shared" si="412"/>
        <v/>
      </c>
      <c r="C13206" s="30"/>
      <c r="H13206" s="10" t="str">
        <f>IFERROR(IF(INDEX(Rooms[اعتماد القيمة],MATCH(الحجز!$D13206,Rooms[الشقة],0),1)&lt;=الحجز!$C13206,((INDEX(Rooms[القيمة],MATCH(الحجز!$D13206,Rooms[الشقة],0),1)*الحجز!$E13206)+G13206)-F13206,الحجز!$H13206),"")</f>
        <v/>
      </c>
      <c r="I13206" s="10" t="str">
        <f>IFERROR(VLOOKUP(D13206,Rooms[[الشقة]:[وصف]],4,FALSE),"")</f>
        <v/>
      </c>
      <c r="K13206" s="16" t="str">
        <f t="shared" si="413"/>
        <v/>
      </c>
    </row>
    <row r="13207" spans="2:11" x14ac:dyDescent="0.2">
      <c r="B13207" s="10" t="str">
        <f t="shared" si="412"/>
        <v/>
      </c>
      <c r="C13207" s="30"/>
      <c r="H13207" s="10" t="str">
        <f>IFERROR(IF(INDEX(Rooms[اعتماد القيمة],MATCH(الحجز!$D13207,Rooms[الشقة],0),1)&lt;=الحجز!$C13207,((INDEX(Rooms[القيمة],MATCH(الحجز!$D13207,Rooms[الشقة],0),1)*الحجز!$E13207)+G13207)-F13207,الحجز!$H13207),"")</f>
        <v/>
      </c>
      <c r="I13207" s="10" t="str">
        <f>IFERROR(VLOOKUP(D13207,Rooms[[الشقة]:[وصف]],4,FALSE),"")</f>
        <v/>
      </c>
      <c r="K13207" s="16" t="str">
        <f t="shared" si="413"/>
        <v/>
      </c>
    </row>
    <row r="13208" spans="2:11" x14ac:dyDescent="0.2">
      <c r="B13208" s="10" t="str">
        <f t="shared" si="412"/>
        <v/>
      </c>
      <c r="C13208" s="30"/>
      <c r="H13208" s="10" t="str">
        <f>IFERROR(IF(INDEX(Rooms[اعتماد القيمة],MATCH(الحجز!$D13208,Rooms[الشقة],0),1)&lt;=الحجز!$C13208,((INDEX(Rooms[القيمة],MATCH(الحجز!$D13208,Rooms[الشقة],0),1)*الحجز!$E13208)+G13208)-F13208,الحجز!$H13208),"")</f>
        <v/>
      </c>
      <c r="I13208" s="10" t="str">
        <f>IFERROR(VLOOKUP(D13208,Rooms[[الشقة]:[وصف]],4,FALSE),"")</f>
        <v/>
      </c>
      <c r="K13208" s="16" t="str">
        <f t="shared" si="413"/>
        <v/>
      </c>
    </row>
    <row r="13209" spans="2:11" x14ac:dyDescent="0.2">
      <c r="B13209" s="10" t="str">
        <f t="shared" si="412"/>
        <v/>
      </c>
      <c r="C13209" s="30"/>
      <c r="H13209" s="10" t="str">
        <f>IFERROR(IF(INDEX(Rooms[اعتماد القيمة],MATCH(الحجز!$D13209,Rooms[الشقة],0),1)&lt;=الحجز!$C13209,((INDEX(Rooms[القيمة],MATCH(الحجز!$D13209,Rooms[الشقة],0),1)*الحجز!$E13209)+G13209)-F13209,الحجز!$H13209),"")</f>
        <v/>
      </c>
      <c r="I13209" s="10" t="str">
        <f>IFERROR(VLOOKUP(D13209,Rooms[[الشقة]:[وصف]],4,FALSE),"")</f>
        <v/>
      </c>
      <c r="K13209" s="16" t="str">
        <f t="shared" si="413"/>
        <v/>
      </c>
    </row>
    <row r="13210" spans="2:11" x14ac:dyDescent="0.2">
      <c r="B13210" s="10" t="str">
        <f t="shared" si="412"/>
        <v/>
      </c>
      <c r="C13210" s="30"/>
      <c r="H13210" s="10" t="str">
        <f>IFERROR(IF(INDEX(Rooms[اعتماد القيمة],MATCH(الحجز!$D13210,Rooms[الشقة],0),1)&lt;=الحجز!$C13210,((INDEX(Rooms[القيمة],MATCH(الحجز!$D13210,Rooms[الشقة],0),1)*الحجز!$E13210)+G13210)-F13210,الحجز!$H13210),"")</f>
        <v/>
      </c>
      <c r="I13210" s="10" t="str">
        <f>IFERROR(VLOOKUP(D13210,Rooms[[الشقة]:[وصف]],4,FALSE),"")</f>
        <v/>
      </c>
      <c r="K13210" s="16" t="str">
        <f t="shared" si="413"/>
        <v/>
      </c>
    </row>
    <row r="13211" spans="2:11" x14ac:dyDescent="0.2">
      <c r="B13211" s="10" t="str">
        <f t="shared" si="412"/>
        <v/>
      </c>
      <c r="C13211" s="30"/>
      <c r="H13211" s="10" t="str">
        <f>IFERROR(IF(INDEX(Rooms[اعتماد القيمة],MATCH(الحجز!$D13211,Rooms[الشقة],0),1)&lt;=الحجز!$C13211,((INDEX(Rooms[القيمة],MATCH(الحجز!$D13211,Rooms[الشقة],0),1)*الحجز!$E13211)+G13211)-F13211,الحجز!$H13211),"")</f>
        <v/>
      </c>
      <c r="I13211" s="10" t="str">
        <f>IFERROR(VLOOKUP(D13211,Rooms[[الشقة]:[وصف]],4,FALSE),"")</f>
        <v/>
      </c>
      <c r="K13211" s="16" t="str">
        <f t="shared" si="413"/>
        <v/>
      </c>
    </row>
    <row r="13212" spans="2:11" x14ac:dyDescent="0.2">
      <c r="B13212" s="10" t="str">
        <f t="shared" si="412"/>
        <v/>
      </c>
      <c r="C13212" s="30"/>
      <c r="H13212" s="10" t="str">
        <f>IFERROR(IF(INDEX(Rooms[اعتماد القيمة],MATCH(الحجز!$D13212,Rooms[الشقة],0),1)&lt;=الحجز!$C13212,((INDEX(Rooms[القيمة],MATCH(الحجز!$D13212,Rooms[الشقة],0),1)*الحجز!$E13212)+G13212)-F13212,الحجز!$H13212),"")</f>
        <v/>
      </c>
      <c r="I13212" s="10" t="str">
        <f>IFERROR(VLOOKUP(D13212,Rooms[[الشقة]:[وصف]],4,FALSE),"")</f>
        <v/>
      </c>
      <c r="K13212" s="16" t="str">
        <f t="shared" si="413"/>
        <v/>
      </c>
    </row>
    <row r="13213" spans="2:11" x14ac:dyDescent="0.2">
      <c r="B13213" s="10" t="str">
        <f t="shared" si="412"/>
        <v/>
      </c>
      <c r="C13213" s="30"/>
      <c r="H13213" s="10" t="str">
        <f>IFERROR(IF(INDEX(Rooms[اعتماد القيمة],MATCH(الحجز!$D13213,Rooms[الشقة],0),1)&lt;=الحجز!$C13213,((INDEX(Rooms[القيمة],MATCH(الحجز!$D13213,Rooms[الشقة],0),1)*الحجز!$E13213)+G13213)-F13213,الحجز!$H13213),"")</f>
        <v/>
      </c>
      <c r="I13213" s="10" t="str">
        <f>IFERROR(VLOOKUP(D13213,Rooms[[الشقة]:[وصف]],4,FALSE),"")</f>
        <v/>
      </c>
      <c r="K13213" s="16" t="str">
        <f t="shared" si="413"/>
        <v/>
      </c>
    </row>
    <row r="13214" spans="2:11" x14ac:dyDescent="0.2">
      <c r="B13214" s="10" t="str">
        <f t="shared" si="412"/>
        <v/>
      </c>
      <c r="C13214" s="30"/>
      <c r="H13214" s="10" t="str">
        <f>IFERROR(IF(INDEX(Rooms[اعتماد القيمة],MATCH(الحجز!$D13214,Rooms[الشقة],0),1)&lt;=الحجز!$C13214,((INDEX(Rooms[القيمة],MATCH(الحجز!$D13214,Rooms[الشقة],0),1)*الحجز!$E13214)+G13214)-F13214,الحجز!$H13214),"")</f>
        <v/>
      </c>
      <c r="I13214" s="10" t="str">
        <f>IFERROR(VLOOKUP(D13214,Rooms[[الشقة]:[وصف]],4,FALSE),"")</f>
        <v/>
      </c>
      <c r="K13214" s="16" t="str">
        <f t="shared" si="413"/>
        <v/>
      </c>
    </row>
    <row r="13215" spans="2:11" x14ac:dyDescent="0.2">
      <c r="B13215" s="10" t="str">
        <f t="shared" si="412"/>
        <v/>
      </c>
      <c r="C13215" s="30"/>
      <c r="H13215" s="10" t="str">
        <f>IFERROR(IF(INDEX(Rooms[اعتماد القيمة],MATCH(الحجز!$D13215,Rooms[الشقة],0),1)&lt;=الحجز!$C13215,((INDEX(Rooms[القيمة],MATCH(الحجز!$D13215,Rooms[الشقة],0),1)*الحجز!$E13215)+G13215)-F13215,الحجز!$H13215),"")</f>
        <v/>
      </c>
      <c r="I13215" s="10" t="str">
        <f>IFERROR(VLOOKUP(D13215,Rooms[[الشقة]:[وصف]],4,FALSE),"")</f>
        <v/>
      </c>
      <c r="K13215" s="16" t="str">
        <f t="shared" si="413"/>
        <v/>
      </c>
    </row>
    <row r="13216" spans="2:11" x14ac:dyDescent="0.2">
      <c r="B13216" s="10" t="str">
        <f t="shared" si="412"/>
        <v/>
      </c>
      <c r="C13216" s="30"/>
      <c r="H13216" s="10" t="str">
        <f>IFERROR(IF(INDEX(Rooms[اعتماد القيمة],MATCH(الحجز!$D13216,Rooms[الشقة],0),1)&lt;=الحجز!$C13216,((INDEX(Rooms[القيمة],MATCH(الحجز!$D13216,Rooms[الشقة],0),1)*الحجز!$E13216)+G13216)-F13216,الحجز!$H13216),"")</f>
        <v/>
      </c>
      <c r="I13216" s="10" t="str">
        <f>IFERROR(VLOOKUP(D13216,Rooms[[الشقة]:[وصف]],4,FALSE),"")</f>
        <v/>
      </c>
      <c r="K13216" s="16" t="str">
        <f t="shared" si="413"/>
        <v/>
      </c>
    </row>
    <row r="13217" spans="2:11" x14ac:dyDescent="0.2">
      <c r="B13217" s="10" t="str">
        <f t="shared" si="412"/>
        <v/>
      </c>
      <c r="C13217" s="30"/>
      <c r="H13217" s="10" t="str">
        <f>IFERROR(IF(INDEX(Rooms[اعتماد القيمة],MATCH(الحجز!$D13217,Rooms[الشقة],0),1)&lt;=الحجز!$C13217,((INDEX(Rooms[القيمة],MATCH(الحجز!$D13217,Rooms[الشقة],0),1)*الحجز!$E13217)+G13217)-F13217,الحجز!$H13217),"")</f>
        <v/>
      </c>
      <c r="I13217" s="10" t="str">
        <f>IFERROR(VLOOKUP(D13217,Rooms[[الشقة]:[وصف]],4,FALSE),"")</f>
        <v/>
      </c>
      <c r="K13217" s="16" t="str">
        <f t="shared" si="413"/>
        <v/>
      </c>
    </row>
    <row r="13218" spans="2:11" x14ac:dyDescent="0.2">
      <c r="B13218" s="10" t="str">
        <f t="shared" si="412"/>
        <v/>
      </c>
      <c r="C13218" s="30"/>
      <c r="H13218" s="10" t="str">
        <f>IFERROR(IF(INDEX(Rooms[اعتماد القيمة],MATCH(الحجز!$D13218,Rooms[الشقة],0),1)&lt;=الحجز!$C13218,((INDEX(Rooms[القيمة],MATCH(الحجز!$D13218,Rooms[الشقة],0),1)*الحجز!$E13218)+G13218)-F13218,الحجز!$H13218),"")</f>
        <v/>
      </c>
      <c r="I13218" s="10" t="str">
        <f>IFERROR(VLOOKUP(D13218,Rooms[[الشقة]:[وصف]],4,FALSE),"")</f>
        <v/>
      </c>
      <c r="K13218" s="16" t="str">
        <f t="shared" si="413"/>
        <v/>
      </c>
    </row>
    <row r="13219" spans="2:11" x14ac:dyDescent="0.2">
      <c r="B13219" s="10" t="str">
        <f t="shared" si="412"/>
        <v/>
      </c>
      <c r="C13219" s="30"/>
      <c r="H13219" s="10" t="str">
        <f>IFERROR(IF(INDEX(Rooms[اعتماد القيمة],MATCH(الحجز!$D13219,Rooms[الشقة],0),1)&lt;=الحجز!$C13219,((INDEX(Rooms[القيمة],MATCH(الحجز!$D13219,Rooms[الشقة],0),1)*الحجز!$E13219)+G13219)-F13219,الحجز!$H13219),"")</f>
        <v/>
      </c>
      <c r="I13219" s="10" t="str">
        <f>IFERROR(VLOOKUP(D13219,Rooms[[الشقة]:[وصف]],4,FALSE),"")</f>
        <v/>
      </c>
      <c r="K13219" s="16" t="str">
        <f t="shared" si="413"/>
        <v/>
      </c>
    </row>
    <row r="13220" spans="2:11" x14ac:dyDescent="0.2">
      <c r="B13220" s="10" t="str">
        <f t="shared" si="412"/>
        <v/>
      </c>
      <c r="C13220" s="30"/>
      <c r="H13220" s="10" t="str">
        <f>IFERROR(IF(INDEX(Rooms[اعتماد القيمة],MATCH(الحجز!$D13220,Rooms[الشقة],0),1)&lt;=الحجز!$C13220,((INDEX(Rooms[القيمة],MATCH(الحجز!$D13220,Rooms[الشقة],0),1)*الحجز!$E13220)+G13220)-F13220,الحجز!$H13220),"")</f>
        <v/>
      </c>
      <c r="I13220" s="10" t="str">
        <f>IFERROR(VLOOKUP(D13220,Rooms[[الشقة]:[وصف]],4,FALSE),"")</f>
        <v/>
      </c>
      <c r="K13220" s="16" t="str">
        <f t="shared" si="413"/>
        <v/>
      </c>
    </row>
    <row r="13221" spans="2:11" x14ac:dyDescent="0.2">
      <c r="B13221" s="10" t="str">
        <f t="shared" si="412"/>
        <v/>
      </c>
      <c r="C13221" s="30"/>
      <c r="H13221" s="10" t="str">
        <f>IFERROR(IF(INDEX(Rooms[اعتماد القيمة],MATCH(الحجز!$D13221,Rooms[الشقة],0),1)&lt;=الحجز!$C13221,((INDEX(Rooms[القيمة],MATCH(الحجز!$D13221,Rooms[الشقة],0),1)*الحجز!$E13221)+G13221)-F13221,الحجز!$H13221),"")</f>
        <v/>
      </c>
      <c r="I13221" s="10" t="str">
        <f>IFERROR(VLOOKUP(D13221,Rooms[[الشقة]:[وصف]],4,FALSE),"")</f>
        <v/>
      </c>
      <c r="K13221" s="16" t="str">
        <f t="shared" si="413"/>
        <v/>
      </c>
    </row>
    <row r="13222" spans="2:11" x14ac:dyDescent="0.2">
      <c r="B13222" s="10" t="str">
        <f t="shared" si="412"/>
        <v/>
      </c>
      <c r="C13222" s="30"/>
      <c r="H13222" s="10" t="str">
        <f>IFERROR(IF(INDEX(Rooms[اعتماد القيمة],MATCH(الحجز!$D13222,Rooms[الشقة],0),1)&lt;=الحجز!$C13222,((INDEX(Rooms[القيمة],MATCH(الحجز!$D13222,Rooms[الشقة],0),1)*الحجز!$E13222)+G13222)-F13222,الحجز!$H13222),"")</f>
        <v/>
      </c>
      <c r="I13222" s="10" t="str">
        <f>IFERROR(VLOOKUP(D13222,Rooms[[الشقة]:[وصف]],4,FALSE),"")</f>
        <v/>
      </c>
      <c r="K13222" s="16" t="str">
        <f t="shared" si="413"/>
        <v/>
      </c>
    </row>
    <row r="13223" spans="2:11" x14ac:dyDescent="0.2">
      <c r="B13223" s="10" t="str">
        <f t="shared" si="412"/>
        <v/>
      </c>
      <c r="C13223" s="30"/>
      <c r="H13223" s="10" t="str">
        <f>IFERROR(IF(INDEX(Rooms[اعتماد القيمة],MATCH(الحجز!$D13223,Rooms[الشقة],0),1)&lt;=الحجز!$C13223,((INDEX(Rooms[القيمة],MATCH(الحجز!$D13223,Rooms[الشقة],0),1)*الحجز!$E13223)+G13223)-F13223,الحجز!$H13223),"")</f>
        <v/>
      </c>
      <c r="I13223" s="10" t="str">
        <f>IFERROR(VLOOKUP(D13223,Rooms[[الشقة]:[وصف]],4,FALSE),"")</f>
        <v/>
      </c>
      <c r="K13223" s="16" t="str">
        <f t="shared" si="413"/>
        <v/>
      </c>
    </row>
    <row r="13224" spans="2:11" x14ac:dyDescent="0.2">
      <c r="B13224" s="10" t="str">
        <f t="shared" si="412"/>
        <v/>
      </c>
      <c r="C13224" s="30"/>
      <c r="H13224" s="10" t="str">
        <f>IFERROR(IF(INDEX(Rooms[اعتماد القيمة],MATCH(الحجز!$D13224,Rooms[الشقة],0),1)&lt;=الحجز!$C13224,((INDEX(Rooms[القيمة],MATCH(الحجز!$D13224,Rooms[الشقة],0),1)*الحجز!$E13224)+G13224)-F13224,الحجز!$H13224),"")</f>
        <v/>
      </c>
      <c r="I13224" s="10" t="str">
        <f>IFERROR(VLOOKUP(D13224,Rooms[[الشقة]:[وصف]],4,FALSE),"")</f>
        <v/>
      </c>
      <c r="K13224" s="16" t="str">
        <f t="shared" si="413"/>
        <v/>
      </c>
    </row>
    <row r="13225" spans="2:11" x14ac:dyDescent="0.2">
      <c r="B13225" s="10" t="str">
        <f t="shared" si="412"/>
        <v/>
      </c>
      <c r="C13225" s="30"/>
      <c r="H13225" s="10" t="str">
        <f>IFERROR(IF(INDEX(Rooms[اعتماد القيمة],MATCH(الحجز!$D13225,Rooms[الشقة],0),1)&lt;=الحجز!$C13225,((INDEX(Rooms[القيمة],MATCH(الحجز!$D13225,Rooms[الشقة],0),1)*الحجز!$E13225)+G13225)-F13225,الحجز!$H13225),"")</f>
        <v/>
      </c>
      <c r="I13225" s="10" t="str">
        <f>IFERROR(VLOOKUP(D13225,Rooms[[الشقة]:[وصف]],4,FALSE),"")</f>
        <v/>
      </c>
      <c r="K13225" s="16" t="str">
        <f t="shared" si="413"/>
        <v/>
      </c>
    </row>
    <row r="13226" spans="2:11" x14ac:dyDescent="0.2">
      <c r="B13226" s="10" t="str">
        <f t="shared" si="412"/>
        <v/>
      </c>
      <c r="C13226" s="30"/>
      <c r="H13226" s="10" t="str">
        <f>IFERROR(IF(INDEX(Rooms[اعتماد القيمة],MATCH(الحجز!$D13226,Rooms[الشقة],0),1)&lt;=الحجز!$C13226,((INDEX(Rooms[القيمة],MATCH(الحجز!$D13226,Rooms[الشقة],0),1)*الحجز!$E13226)+G13226)-F13226,الحجز!$H13226),"")</f>
        <v/>
      </c>
      <c r="I13226" s="10" t="str">
        <f>IFERROR(VLOOKUP(D13226,Rooms[[الشقة]:[وصف]],4,FALSE),"")</f>
        <v/>
      </c>
      <c r="K13226" s="16" t="str">
        <f t="shared" si="413"/>
        <v/>
      </c>
    </row>
    <row r="13227" spans="2:11" x14ac:dyDescent="0.2">
      <c r="B13227" s="10" t="str">
        <f t="shared" si="412"/>
        <v/>
      </c>
      <c r="C13227" s="30"/>
      <c r="H13227" s="10" t="str">
        <f>IFERROR(IF(INDEX(Rooms[اعتماد القيمة],MATCH(الحجز!$D13227,Rooms[الشقة],0),1)&lt;=الحجز!$C13227,((INDEX(Rooms[القيمة],MATCH(الحجز!$D13227,Rooms[الشقة],0),1)*الحجز!$E13227)+G13227)-F13227,الحجز!$H13227),"")</f>
        <v/>
      </c>
      <c r="I13227" s="10" t="str">
        <f>IFERROR(VLOOKUP(D13227,Rooms[[الشقة]:[وصف]],4,FALSE),"")</f>
        <v/>
      </c>
      <c r="K13227" s="16" t="str">
        <f t="shared" si="413"/>
        <v/>
      </c>
    </row>
    <row r="13228" spans="2:11" x14ac:dyDescent="0.2">
      <c r="B13228" s="10" t="str">
        <f t="shared" si="412"/>
        <v/>
      </c>
      <c r="C13228" s="30"/>
      <c r="H13228" s="10" t="str">
        <f>IFERROR(IF(INDEX(Rooms[اعتماد القيمة],MATCH(الحجز!$D13228,Rooms[الشقة],0),1)&lt;=الحجز!$C13228,((INDEX(Rooms[القيمة],MATCH(الحجز!$D13228,Rooms[الشقة],0),1)*الحجز!$E13228)+G13228)-F13228,الحجز!$H13228),"")</f>
        <v/>
      </c>
      <c r="I13228" s="10" t="str">
        <f>IFERROR(VLOOKUP(D13228,Rooms[[الشقة]:[وصف]],4,FALSE),"")</f>
        <v/>
      </c>
      <c r="K13228" s="16" t="str">
        <f t="shared" si="413"/>
        <v/>
      </c>
    </row>
    <row r="13229" spans="2:11" x14ac:dyDescent="0.2">
      <c r="B13229" s="10" t="str">
        <f t="shared" si="412"/>
        <v/>
      </c>
      <c r="C13229" s="30"/>
      <c r="H13229" s="10" t="str">
        <f>IFERROR(IF(INDEX(Rooms[اعتماد القيمة],MATCH(الحجز!$D13229,Rooms[الشقة],0),1)&lt;=الحجز!$C13229,((INDEX(Rooms[القيمة],MATCH(الحجز!$D13229,Rooms[الشقة],0),1)*الحجز!$E13229)+G13229)-F13229,الحجز!$H13229),"")</f>
        <v/>
      </c>
      <c r="I13229" s="10" t="str">
        <f>IFERROR(VLOOKUP(D13229,Rooms[[الشقة]:[وصف]],4,FALSE),"")</f>
        <v/>
      </c>
      <c r="K13229" s="16" t="str">
        <f t="shared" si="413"/>
        <v/>
      </c>
    </row>
    <row r="13230" spans="2:11" x14ac:dyDescent="0.2">
      <c r="B13230" s="10" t="str">
        <f t="shared" si="412"/>
        <v/>
      </c>
      <c r="C13230" s="30"/>
      <c r="H13230" s="10" t="str">
        <f>IFERROR(IF(INDEX(Rooms[اعتماد القيمة],MATCH(الحجز!$D13230,Rooms[الشقة],0),1)&lt;=الحجز!$C13230,((INDEX(Rooms[القيمة],MATCH(الحجز!$D13230,Rooms[الشقة],0),1)*الحجز!$E13230)+G13230)-F13230,الحجز!$H13230),"")</f>
        <v/>
      </c>
      <c r="I13230" s="10" t="str">
        <f>IFERROR(VLOOKUP(D13230,Rooms[[الشقة]:[وصف]],4,FALSE),"")</f>
        <v/>
      </c>
      <c r="K13230" s="16" t="str">
        <f t="shared" si="413"/>
        <v/>
      </c>
    </row>
    <row r="13231" spans="2:11" x14ac:dyDescent="0.2">
      <c r="B13231" s="10" t="str">
        <f t="shared" si="412"/>
        <v/>
      </c>
      <c r="C13231" s="30"/>
      <c r="H13231" s="10" t="str">
        <f>IFERROR(IF(INDEX(Rooms[اعتماد القيمة],MATCH(الحجز!$D13231,Rooms[الشقة],0),1)&lt;=الحجز!$C13231,((INDEX(Rooms[القيمة],MATCH(الحجز!$D13231,Rooms[الشقة],0),1)*الحجز!$E13231)+G13231)-F13231,الحجز!$H13231),"")</f>
        <v/>
      </c>
      <c r="I13231" s="10" t="str">
        <f>IFERROR(VLOOKUP(D13231,Rooms[[الشقة]:[وصف]],4,FALSE),"")</f>
        <v/>
      </c>
      <c r="K13231" s="16" t="str">
        <f t="shared" si="413"/>
        <v/>
      </c>
    </row>
    <row r="13232" spans="2:11" x14ac:dyDescent="0.2">
      <c r="B13232" s="10" t="str">
        <f t="shared" si="412"/>
        <v/>
      </c>
      <c r="C13232" s="30"/>
      <c r="H13232" s="10" t="str">
        <f>IFERROR(IF(INDEX(Rooms[اعتماد القيمة],MATCH(الحجز!$D13232,Rooms[الشقة],0),1)&lt;=الحجز!$C13232,((INDEX(Rooms[القيمة],MATCH(الحجز!$D13232,Rooms[الشقة],0),1)*الحجز!$E13232)+G13232)-F13232,الحجز!$H13232),"")</f>
        <v/>
      </c>
      <c r="I13232" s="10" t="str">
        <f>IFERROR(VLOOKUP(D13232,Rooms[[الشقة]:[وصف]],4,FALSE),"")</f>
        <v/>
      </c>
      <c r="K13232" s="16" t="str">
        <f t="shared" si="413"/>
        <v/>
      </c>
    </row>
    <row r="13233" spans="2:11" x14ac:dyDescent="0.2">
      <c r="B13233" s="10" t="str">
        <f t="shared" si="412"/>
        <v/>
      </c>
      <c r="C13233" s="30"/>
      <c r="H13233" s="10" t="str">
        <f>IFERROR(IF(INDEX(Rooms[اعتماد القيمة],MATCH(الحجز!$D13233,Rooms[الشقة],0),1)&lt;=الحجز!$C13233,((INDEX(Rooms[القيمة],MATCH(الحجز!$D13233,Rooms[الشقة],0),1)*الحجز!$E13233)+G13233)-F13233,الحجز!$H13233),"")</f>
        <v/>
      </c>
      <c r="I13233" s="10" t="str">
        <f>IFERROR(VLOOKUP(D13233,Rooms[[الشقة]:[وصف]],4,FALSE),"")</f>
        <v/>
      </c>
      <c r="K13233" s="16" t="str">
        <f t="shared" si="413"/>
        <v/>
      </c>
    </row>
    <row r="13234" spans="2:11" x14ac:dyDescent="0.2">
      <c r="B13234" s="10" t="str">
        <f t="shared" si="412"/>
        <v/>
      </c>
      <c r="C13234" s="30"/>
      <c r="H13234" s="10" t="str">
        <f>IFERROR(IF(INDEX(Rooms[اعتماد القيمة],MATCH(الحجز!$D13234,Rooms[الشقة],0),1)&lt;=الحجز!$C13234,((INDEX(Rooms[القيمة],MATCH(الحجز!$D13234,Rooms[الشقة],0),1)*الحجز!$E13234)+G13234)-F13234,الحجز!$H13234),"")</f>
        <v/>
      </c>
      <c r="I13234" s="10" t="str">
        <f>IFERROR(VLOOKUP(D13234,Rooms[[الشقة]:[وصف]],4,FALSE),"")</f>
        <v/>
      </c>
      <c r="K13234" s="16" t="str">
        <f t="shared" si="413"/>
        <v/>
      </c>
    </row>
    <row r="13235" spans="2:11" x14ac:dyDescent="0.2">
      <c r="B13235" s="10" t="str">
        <f t="shared" si="412"/>
        <v/>
      </c>
      <c r="C13235" s="30"/>
      <c r="H13235" s="10" t="str">
        <f>IFERROR(IF(INDEX(Rooms[اعتماد القيمة],MATCH(الحجز!$D13235,Rooms[الشقة],0),1)&lt;=الحجز!$C13235,((INDEX(Rooms[القيمة],MATCH(الحجز!$D13235,Rooms[الشقة],0),1)*الحجز!$E13235)+G13235)-F13235,الحجز!$H13235),"")</f>
        <v/>
      </c>
      <c r="I13235" s="10" t="str">
        <f>IFERROR(VLOOKUP(D13235,Rooms[[الشقة]:[وصف]],4,FALSE),"")</f>
        <v/>
      </c>
      <c r="K13235" s="16" t="str">
        <f t="shared" si="413"/>
        <v/>
      </c>
    </row>
    <row r="13236" spans="2:11" x14ac:dyDescent="0.2">
      <c r="B13236" s="10" t="str">
        <f t="shared" si="412"/>
        <v/>
      </c>
      <c r="C13236" s="30"/>
      <c r="H13236" s="10" t="str">
        <f>IFERROR(IF(INDEX(Rooms[اعتماد القيمة],MATCH(الحجز!$D13236,Rooms[الشقة],0),1)&lt;=الحجز!$C13236,((INDEX(Rooms[القيمة],MATCH(الحجز!$D13236,Rooms[الشقة],0),1)*الحجز!$E13236)+G13236)-F13236,الحجز!$H13236),"")</f>
        <v/>
      </c>
      <c r="I13236" s="10" t="str">
        <f>IFERROR(VLOOKUP(D13236,Rooms[[الشقة]:[وصف]],4,FALSE),"")</f>
        <v/>
      </c>
      <c r="K13236" s="16" t="str">
        <f t="shared" si="413"/>
        <v/>
      </c>
    </row>
    <row r="13237" spans="2:11" x14ac:dyDescent="0.2">
      <c r="B13237" s="10" t="str">
        <f t="shared" si="412"/>
        <v/>
      </c>
      <c r="C13237" s="30"/>
      <c r="H13237" s="10" t="str">
        <f>IFERROR(IF(INDEX(Rooms[اعتماد القيمة],MATCH(الحجز!$D13237,Rooms[الشقة],0),1)&lt;=الحجز!$C13237,((INDEX(Rooms[القيمة],MATCH(الحجز!$D13237,Rooms[الشقة],0),1)*الحجز!$E13237)+G13237)-F13237,الحجز!$H13237),"")</f>
        <v/>
      </c>
      <c r="I13237" s="10" t="str">
        <f>IFERROR(VLOOKUP(D13237,Rooms[[الشقة]:[وصف]],4,FALSE),"")</f>
        <v/>
      </c>
      <c r="K13237" s="16" t="str">
        <f t="shared" si="413"/>
        <v/>
      </c>
    </row>
    <row r="13238" spans="2:11" x14ac:dyDescent="0.2">
      <c r="B13238" s="10" t="str">
        <f t="shared" si="412"/>
        <v/>
      </c>
      <c r="C13238" s="30"/>
      <c r="H13238" s="10" t="str">
        <f>IFERROR(IF(INDEX(Rooms[اعتماد القيمة],MATCH(الحجز!$D13238,Rooms[الشقة],0),1)&lt;=الحجز!$C13238,((INDEX(Rooms[القيمة],MATCH(الحجز!$D13238,Rooms[الشقة],0),1)*الحجز!$E13238)+G13238)-F13238,الحجز!$H13238),"")</f>
        <v/>
      </c>
      <c r="I13238" s="10" t="str">
        <f>IFERROR(VLOOKUP(D13238,Rooms[[الشقة]:[وصف]],4,FALSE),"")</f>
        <v/>
      </c>
      <c r="K13238" s="16" t="str">
        <f t="shared" si="413"/>
        <v/>
      </c>
    </row>
    <row r="13239" spans="2:11" x14ac:dyDescent="0.2">
      <c r="B13239" s="10" t="str">
        <f t="shared" si="412"/>
        <v/>
      </c>
      <c r="C13239" s="30"/>
      <c r="H13239" s="10" t="str">
        <f>IFERROR(IF(INDEX(Rooms[اعتماد القيمة],MATCH(الحجز!$D13239,Rooms[الشقة],0),1)&lt;=الحجز!$C13239,((INDEX(Rooms[القيمة],MATCH(الحجز!$D13239,Rooms[الشقة],0),1)*الحجز!$E13239)+G13239)-F13239,الحجز!$H13239),"")</f>
        <v/>
      </c>
      <c r="I13239" s="10" t="str">
        <f>IFERROR(VLOOKUP(D13239,Rooms[[الشقة]:[وصف]],4,FALSE),"")</f>
        <v/>
      </c>
      <c r="K13239" s="16" t="str">
        <f t="shared" si="413"/>
        <v/>
      </c>
    </row>
    <row r="13240" spans="2:11" x14ac:dyDescent="0.2">
      <c r="B13240" s="10" t="str">
        <f t="shared" si="412"/>
        <v/>
      </c>
      <c r="C13240" s="30"/>
      <c r="H13240" s="10" t="str">
        <f>IFERROR(IF(INDEX(Rooms[اعتماد القيمة],MATCH(الحجز!$D13240,Rooms[الشقة],0),1)&lt;=الحجز!$C13240,((INDEX(Rooms[القيمة],MATCH(الحجز!$D13240,Rooms[الشقة],0),1)*الحجز!$E13240)+G13240)-F13240,الحجز!$H13240),"")</f>
        <v/>
      </c>
      <c r="I13240" s="10" t="str">
        <f>IFERROR(VLOOKUP(D13240,Rooms[[الشقة]:[وصف]],4,FALSE),"")</f>
        <v/>
      </c>
      <c r="K13240" s="16" t="str">
        <f t="shared" si="413"/>
        <v/>
      </c>
    </row>
    <row r="13241" spans="2:11" x14ac:dyDescent="0.2">
      <c r="B13241" s="10" t="str">
        <f t="shared" si="412"/>
        <v/>
      </c>
      <c r="C13241" s="30"/>
      <c r="H13241" s="10" t="str">
        <f>IFERROR(IF(INDEX(Rooms[اعتماد القيمة],MATCH(الحجز!$D13241,Rooms[الشقة],0),1)&lt;=الحجز!$C13241,((INDEX(Rooms[القيمة],MATCH(الحجز!$D13241,Rooms[الشقة],0),1)*الحجز!$E13241)+G13241)-F13241,الحجز!$H13241),"")</f>
        <v/>
      </c>
      <c r="I13241" s="10" t="str">
        <f>IFERROR(VLOOKUP(D13241,Rooms[[الشقة]:[وصف]],4,FALSE),"")</f>
        <v/>
      </c>
      <c r="K13241" s="16" t="str">
        <f t="shared" si="413"/>
        <v/>
      </c>
    </row>
    <row r="13242" spans="2:11" x14ac:dyDescent="0.2">
      <c r="B13242" s="10" t="str">
        <f t="shared" si="412"/>
        <v/>
      </c>
      <c r="C13242" s="30"/>
      <c r="H13242" s="10" t="str">
        <f>IFERROR(IF(INDEX(Rooms[اعتماد القيمة],MATCH(الحجز!$D13242,Rooms[الشقة],0),1)&lt;=الحجز!$C13242,((INDEX(Rooms[القيمة],MATCH(الحجز!$D13242,Rooms[الشقة],0),1)*الحجز!$E13242)+G13242)-F13242,الحجز!$H13242),"")</f>
        <v/>
      </c>
      <c r="I13242" s="10" t="str">
        <f>IFERROR(VLOOKUP(D13242,Rooms[[الشقة]:[وصف]],4,FALSE),"")</f>
        <v/>
      </c>
      <c r="K13242" s="16" t="str">
        <f t="shared" si="413"/>
        <v/>
      </c>
    </row>
    <row r="13243" spans="2:11" x14ac:dyDescent="0.2">
      <c r="B13243" s="10" t="str">
        <f t="shared" si="412"/>
        <v/>
      </c>
      <c r="C13243" s="30"/>
      <c r="H13243" s="10" t="str">
        <f>IFERROR(IF(INDEX(Rooms[اعتماد القيمة],MATCH(الحجز!$D13243,Rooms[الشقة],0),1)&lt;=الحجز!$C13243,((INDEX(Rooms[القيمة],MATCH(الحجز!$D13243,Rooms[الشقة],0),1)*الحجز!$E13243)+G13243)-F13243,الحجز!$H13243),"")</f>
        <v/>
      </c>
      <c r="I13243" s="10" t="str">
        <f>IFERROR(VLOOKUP(D13243,Rooms[[الشقة]:[وصف]],4,FALSE),"")</f>
        <v/>
      </c>
      <c r="K13243" s="16" t="str">
        <f t="shared" si="413"/>
        <v/>
      </c>
    </row>
    <row r="13244" spans="2:11" x14ac:dyDescent="0.2">
      <c r="B13244" s="10" t="str">
        <f t="shared" si="412"/>
        <v/>
      </c>
      <c r="C13244" s="30"/>
      <c r="H13244" s="10" t="str">
        <f>IFERROR(IF(INDEX(Rooms[اعتماد القيمة],MATCH(الحجز!$D13244,Rooms[الشقة],0),1)&lt;=الحجز!$C13244,((INDEX(Rooms[القيمة],MATCH(الحجز!$D13244,Rooms[الشقة],0),1)*الحجز!$E13244)+G13244)-F13244,الحجز!$H13244),"")</f>
        <v/>
      </c>
      <c r="I13244" s="10" t="str">
        <f>IFERROR(VLOOKUP(D13244,Rooms[[الشقة]:[وصف]],4,FALSE),"")</f>
        <v/>
      </c>
      <c r="K13244" s="16" t="str">
        <f t="shared" si="413"/>
        <v/>
      </c>
    </row>
    <row r="13245" spans="2:11" x14ac:dyDescent="0.2">
      <c r="B13245" s="10" t="str">
        <f t="shared" si="412"/>
        <v/>
      </c>
      <c r="C13245" s="30"/>
      <c r="H13245" s="10" t="str">
        <f>IFERROR(IF(INDEX(Rooms[اعتماد القيمة],MATCH(الحجز!$D13245,Rooms[الشقة],0),1)&lt;=الحجز!$C13245,((INDEX(Rooms[القيمة],MATCH(الحجز!$D13245,Rooms[الشقة],0),1)*الحجز!$E13245)+G13245)-F13245,الحجز!$H13245),"")</f>
        <v/>
      </c>
      <c r="I13245" s="10" t="str">
        <f>IFERROR(VLOOKUP(D13245,Rooms[[الشقة]:[وصف]],4,FALSE),"")</f>
        <v/>
      </c>
      <c r="K13245" s="16" t="str">
        <f t="shared" si="413"/>
        <v/>
      </c>
    </row>
    <row r="13246" spans="2:11" x14ac:dyDescent="0.2">
      <c r="B13246" s="10" t="str">
        <f t="shared" si="412"/>
        <v/>
      </c>
      <c r="C13246" s="30"/>
      <c r="H13246" s="10" t="str">
        <f>IFERROR(IF(INDEX(Rooms[اعتماد القيمة],MATCH(الحجز!$D13246,Rooms[الشقة],0),1)&lt;=الحجز!$C13246,((INDEX(Rooms[القيمة],MATCH(الحجز!$D13246,Rooms[الشقة],0),1)*الحجز!$E13246)+G13246)-F13246,الحجز!$H13246),"")</f>
        <v/>
      </c>
      <c r="I13246" s="10" t="str">
        <f>IFERROR(VLOOKUP(D13246,Rooms[[الشقة]:[وصف]],4,FALSE),"")</f>
        <v/>
      </c>
      <c r="K13246" s="16" t="str">
        <f t="shared" si="413"/>
        <v/>
      </c>
    </row>
    <row r="13247" spans="2:11" x14ac:dyDescent="0.2">
      <c r="B13247" s="10" t="str">
        <f t="shared" si="412"/>
        <v/>
      </c>
      <c r="C13247" s="30"/>
      <c r="H13247" s="10" t="str">
        <f>IFERROR(IF(INDEX(Rooms[اعتماد القيمة],MATCH(الحجز!$D13247,Rooms[الشقة],0),1)&lt;=الحجز!$C13247,((INDEX(Rooms[القيمة],MATCH(الحجز!$D13247,Rooms[الشقة],0),1)*الحجز!$E13247)+G13247)-F13247,الحجز!$H13247),"")</f>
        <v/>
      </c>
      <c r="I13247" s="10" t="str">
        <f>IFERROR(VLOOKUP(D13247,Rooms[[الشقة]:[وصف]],4,FALSE),"")</f>
        <v/>
      </c>
      <c r="K13247" s="16" t="str">
        <f t="shared" si="413"/>
        <v/>
      </c>
    </row>
    <row r="13248" spans="2:11" x14ac:dyDescent="0.2">
      <c r="B13248" s="10" t="str">
        <f t="shared" si="412"/>
        <v/>
      </c>
      <c r="C13248" s="30"/>
      <c r="H13248" s="10" t="str">
        <f>IFERROR(IF(INDEX(Rooms[اعتماد القيمة],MATCH(الحجز!$D13248,Rooms[الشقة],0),1)&lt;=الحجز!$C13248,((INDEX(Rooms[القيمة],MATCH(الحجز!$D13248,Rooms[الشقة],0),1)*الحجز!$E13248)+G13248)-F13248,الحجز!$H13248),"")</f>
        <v/>
      </c>
      <c r="I13248" s="10" t="str">
        <f>IFERROR(VLOOKUP(D13248,Rooms[[الشقة]:[وصف]],4,FALSE),"")</f>
        <v/>
      </c>
      <c r="K13248" s="16" t="str">
        <f t="shared" si="413"/>
        <v/>
      </c>
    </row>
    <row r="13249" spans="2:11" x14ac:dyDescent="0.2">
      <c r="B13249" s="10" t="str">
        <f t="shared" si="412"/>
        <v/>
      </c>
      <c r="C13249" s="30"/>
      <c r="H13249" s="10" t="str">
        <f>IFERROR(IF(INDEX(Rooms[اعتماد القيمة],MATCH(الحجز!$D13249,Rooms[الشقة],0),1)&lt;=الحجز!$C13249,((INDEX(Rooms[القيمة],MATCH(الحجز!$D13249,Rooms[الشقة],0),1)*الحجز!$E13249)+G13249)-F13249,الحجز!$H13249),"")</f>
        <v/>
      </c>
      <c r="I13249" s="10" t="str">
        <f>IFERROR(VLOOKUP(D13249,Rooms[[الشقة]:[وصف]],4,FALSE),"")</f>
        <v/>
      </c>
      <c r="K13249" s="16" t="str">
        <f t="shared" si="413"/>
        <v/>
      </c>
    </row>
    <row r="13250" spans="2:11" x14ac:dyDescent="0.2">
      <c r="B13250" s="10" t="str">
        <f t="shared" si="412"/>
        <v/>
      </c>
      <c r="C13250" s="30"/>
      <c r="H13250" s="10" t="str">
        <f>IFERROR(IF(INDEX(Rooms[اعتماد القيمة],MATCH(الحجز!$D13250,Rooms[الشقة],0),1)&lt;=الحجز!$C13250,((INDEX(Rooms[القيمة],MATCH(الحجز!$D13250,Rooms[الشقة],0),1)*الحجز!$E13250)+G13250)-F13250,الحجز!$H13250),"")</f>
        <v/>
      </c>
      <c r="I13250" s="10" t="str">
        <f>IFERROR(VLOOKUP(D13250,Rooms[[الشقة]:[وصف]],4,FALSE),"")</f>
        <v/>
      </c>
      <c r="K13250" s="16" t="str">
        <f t="shared" si="413"/>
        <v/>
      </c>
    </row>
    <row r="13251" spans="2:11" x14ac:dyDescent="0.2">
      <c r="B13251" s="10" t="str">
        <f t="shared" si="412"/>
        <v/>
      </c>
      <c r="C13251" s="30"/>
      <c r="H13251" s="10" t="str">
        <f>IFERROR(IF(INDEX(Rooms[اعتماد القيمة],MATCH(الحجز!$D13251,Rooms[الشقة],0),1)&lt;=الحجز!$C13251,((INDEX(Rooms[القيمة],MATCH(الحجز!$D13251,Rooms[الشقة],0),1)*الحجز!$E13251)+G13251)-F13251,الحجز!$H13251),"")</f>
        <v/>
      </c>
      <c r="I13251" s="10" t="str">
        <f>IFERROR(VLOOKUP(D13251,Rooms[[الشقة]:[وصف]],4,FALSE),"")</f>
        <v/>
      </c>
      <c r="K13251" s="16" t="str">
        <f t="shared" si="413"/>
        <v/>
      </c>
    </row>
    <row r="13252" spans="2:11" x14ac:dyDescent="0.2">
      <c r="B13252" s="10" t="str">
        <f t="shared" si="412"/>
        <v/>
      </c>
      <c r="C13252" s="30"/>
      <c r="H13252" s="10" t="str">
        <f>IFERROR(IF(INDEX(Rooms[اعتماد القيمة],MATCH(الحجز!$D13252,Rooms[الشقة],0),1)&lt;=الحجز!$C13252,((INDEX(Rooms[القيمة],MATCH(الحجز!$D13252,Rooms[الشقة],0),1)*الحجز!$E13252)+G13252)-F13252,الحجز!$H13252),"")</f>
        <v/>
      </c>
      <c r="I13252" s="10" t="str">
        <f>IFERROR(VLOOKUP(D13252,Rooms[[الشقة]:[وصف]],4,FALSE),"")</f>
        <v/>
      </c>
      <c r="K13252" s="16" t="str">
        <f t="shared" si="413"/>
        <v/>
      </c>
    </row>
    <row r="13253" spans="2:11" x14ac:dyDescent="0.2">
      <c r="B13253" s="10" t="str">
        <f t="shared" ref="B13253:B13316" si="414">IF(C13253&lt;&gt;"",ROW(A13250),"")</f>
        <v/>
      </c>
      <c r="C13253" s="30"/>
      <c r="H13253" s="10" t="str">
        <f>IFERROR(IF(INDEX(Rooms[اعتماد القيمة],MATCH(الحجز!$D13253,Rooms[الشقة],0),1)&lt;=الحجز!$C13253,((INDEX(Rooms[القيمة],MATCH(الحجز!$D13253,Rooms[الشقة],0),1)*الحجز!$E13253)+G13253)-F13253,الحجز!$H13253),"")</f>
        <v/>
      </c>
      <c r="I13253" s="10" t="str">
        <f>IFERROR(VLOOKUP(D13253,Rooms[[الشقة]:[وصف]],4,FALSE),"")</f>
        <v/>
      </c>
      <c r="K13253" s="16" t="str">
        <f t="shared" ref="K13253:K13316" si="415">IF(AND(E13253="",C13253=""),"",C13253+(IF(E13253&lt;1,E13253,(E13253-1))))</f>
        <v/>
      </c>
    </row>
    <row r="13254" spans="2:11" x14ac:dyDescent="0.2">
      <c r="B13254" s="10" t="str">
        <f t="shared" si="414"/>
        <v/>
      </c>
      <c r="C13254" s="30"/>
      <c r="H13254" s="10" t="str">
        <f>IFERROR(IF(INDEX(Rooms[اعتماد القيمة],MATCH(الحجز!$D13254,Rooms[الشقة],0),1)&lt;=الحجز!$C13254,((INDEX(Rooms[القيمة],MATCH(الحجز!$D13254,Rooms[الشقة],0),1)*الحجز!$E13254)+G13254)-F13254,الحجز!$H13254),"")</f>
        <v/>
      </c>
      <c r="I13254" s="10" t="str">
        <f>IFERROR(VLOOKUP(D13254,Rooms[[الشقة]:[وصف]],4,FALSE),"")</f>
        <v/>
      </c>
      <c r="K13254" s="16" t="str">
        <f t="shared" si="415"/>
        <v/>
      </c>
    </row>
    <row r="13255" spans="2:11" x14ac:dyDescent="0.2">
      <c r="B13255" s="10" t="str">
        <f t="shared" si="414"/>
        <v/>
      </c>
      <c r="C13255" s="30"/>
      <c r="H13255" s="10" t="str">
        <f>IFERROR(IF(INDEX(Rooms[اعتماد القيمة],MATCH(الحجز!$D13255,Rooms[الشقة],0),1)&lt;=الحجز!$C13255,((INDEX(Rooms[القيمة],MATCH(الحجز!$D13255,Rooms[الشقة],0),1)*الحجز!$E13255)+G13255)-F13255,الحجز!$H13255),"")</f>
        <v/>
      </c>
      <c r="I13255" s="10" t="str">
        <f>IFERROR(VLOOKUP(D13255,Rooms[[الشقة]:[وصف]],4,FALSE),"")</f>
        <v/>
      </c>
      <c r="K13255" s="16" t="str">
        <f t="shared" si="415"/>
        <v/>
      </c>
    </row>
    <row r="13256" spans="2:11" x14ac:dyDescent="0.2">
      <c r="B13256" s="10" t="str">
        <f t="shared" si="414"/>
        <v/>
      </c>
      <c r="C13256" s="30"/>
      <c r="H13256" s="10" t="str">
        <f>IFERROR(IF(INDEX(Rooms[اعتماد القيمة],MATCH(الحجز!$D13256,Rooms[الشقة],0),1)&lt;=الحجز!$C13256,((INDEX(Rooms[القيمة],MATCH(الحجز!$D13256,Rooms[الشقة],0),1)*الحجز!$E13256)+G13256)-F13256,الحجز!$H13256),"")</f>
        <v/>
      </c>
      <c r="I13256" s="10" t="str">
        <f>IFERROR(VLOOKUP(D13256,Rooms[[الشقة]:[وصف]],4,FALSE),"")</f>
        <v/>
      </c>
      <c r="K13256" s="16" t="str">
        <f t="shared" si="415"/>
        <v/>
      </c>
    </row>
    <row r="13257" spans="2:11" x14ac:dyDescent="0.2">
      <c r="B13257" s="10" t="str">
        <f t="shared" si="414"/>
        <v/>
      </c>
      <c r="C13257" s="30"/>
      <c r="H13257" s="10" t="str">
        <f>IFERROR(IF(INDEX(Rooms[اعتماد القيمة],MATCH(الحجز!$D13257,Rooms[الشقة],0),1)&lt;=الحجز!$C13257,((INDEX(Rooms[القيمة],MATCH(الحجز!$D13257,Rooms[الشقة],0),1)*الحجز!$E13257)+G13257)-F13257,الحجز!$H13257),"")</f>
        <v/>
      </c>
      <c r="I13257" s="10" t="str">
        <f>IFERROR(VLOOKUP(D13257,Rooms[[الشقة]:[وصف]],4,FALSE),"")</f>
        <v/>
      </c>
      <c r="K13257" s="16" t="str">
        <f t="shared" si="415"/>
        <v/>
      </c>
    </row>
    <row r="13258" spans="2:11" x14ac:dyDescent="0.2">
      <c r="B13258" s="10" t="str">
        <f t="shared" si="414"/>
        <v/>
      </c>
      <c r="C13258" s="30"/>
      <c r="H13258" s="10" t="str">
        <f>IFERROR(IF(INDEX(Rooms[اعتماد القيمة],MATCH(الحجز!$D13258,Rooms[الشقة],0),1)&lt;=الحجز!$C13258,((INDEX(Rooms[القيمة],MATCH(الحجز!$D13258,Rooms[الشقة],0),1)*الحجز!$E13258)+G13258)-F13258,الحجز!$H13258),"")</f>
        <v/>
      </c>
      <c r="I13258" s="10" t="str">
        <f>IFERROR(VLOOKUP(D13258,Rooms[[الشقة]:[وصف]],4,FALSE),"")</f>
        <v/>
      </c>
      <c r="K13258" s="16" t="str">
        <f t="shared" si="415"/>
        <v/>
      </c>
    </row>
    <row r="13259" spans="2:11" x14ac:dyDescent="0.2">
      <c r="B13259" s="10" t="str">
        <f t="shared" si="414"/>
        <v/>
      </c>
      <c r="C13259" s="30"/>
      <c r="H13259" s="10" t="str">
        <f>IFERROR(IF(INDEX(Rooms[اعتماد القيمة],MATCH(الحجز!$D13259,Rooms[الشقة],0),1)&lt;=الحجز!$C13259,((INDEX(Rooms[القيمة],MATCH(الحجز!$D13259,Rooms[الشقة],0),1)*الحجز!$E13259)+G13259)-F13259,الحجز!$H13259),"")</f>
        <v/>
      </c>
      <c r="I13259" s="10" t="str">
        <f>IFERROR(VLOOKUP(D13259,Rooms[[الشقة]:[وصف]],4,FALSE),"")</f>
        <v/>
      </c>
      <c r="K13259" s="16" t="str">
        <f t="shared" si="415"/>
        <v/>
      </c>
    </row>
    <row r="13260" spans="2:11" x14ac:dyDescent="0.2">
      <c r="B13260" s="10" t="str">
        <f t="shared" si="414"/>
        <v/>
      </c>
      <c r="C13260" s="30"/>
      <c r="H13260" s="10" t="str">
        <f>IFERROR(IF(INDEX(Rooms[اعتماد القيمة],MATCH(الحجز!$D13260,Rooms[الشقة],0),1)&lt;=الحجز!$C13260,((INDEX(Rooms[القيمة],MATCH(الحجز!$D13260,Rooms[الشقة],0),1)*الحجز!$E13260)+G13260)-F13260,الحجز!$H13260),"")</f>
        <v/>
      </c>
      <c r="I13260" s="10" t="str">
        <f>IFERROR(VLOOKUP(D13260,Rooms[[الشقة]:[وصف]],4,FALSE),"")</f>
        <v/>
      </c>
      <c r="K13260" s="16" t="str">
        <f t="shared" si="415"/>
        <v/>
      </c>
    </row>
    <row r="13261" spans="2:11" x14ac:dyDescent="0.2">
      <c r="B13261" s="10" t="str">
        <f t="shared" si="414"/>
        <v/>
      </c>
      <c r="C13261" s="30"/>
      <c r="H13261" s="10" t="str">
        <f>IFERROR(IF(INDEX(Rooms[اعتماد القيمة],MATCH(الحجز!$D13261,Rooms[الشقة],0),1)&lt;=الحجز!$C13261,((INDEX(Rooms[القيمة],MATCH(الحجز!$D13261,Rooms[الشقة],0),1)*الحجز!$E13261)+G13261)-F13261,الحجز!$H13261),"")</f>
        <v/>
      </c>
      <c r="I13261" s="10" t="str">
        <f>IFERROR(VLOOKUP(D13261,Rooms[[الشقة]:[وصف]],4,FALSE),"")</f>
        <v/>
      </c>
      <c r="K13261" s="16" t="str">
        <f t="shared" si="415"/>
        <v/>
      </c>
    </row>
    <row r="13262" spans="2:11" x14ac:dyDescent="0.2">
      <c r="B13262" s="10" t="str">
        <f t="shared" si="414"/>
        <v/>
      </c>
      <c r="C13262" s="30"/>
      <c r="H13262" s="10" t="str">
        <f>IFERROR(IF(INDEX(Rooms[اعتماد القيمة],MATCH(الحجز!$D13262,Rooms[الشقة],0),1)&lt;=الحجز!$C13262,((INDEX(Rooms[القيمة],MATCH(الحجز!$D13262,Rooms[الشقة],0),1)*الحجز!$E13262)+G13262)-F13262,الحجز!$H13262),"")</f>
        <v/>
      </c>
      <c r="I13262" s="10" t="str">
        <f>IFERROR(VLOOKUP(D13262,Rooms[[الشقة]:[وصف]],4,FALSE),"")</f>
        <v/>
      </c>
      <c r="K13262" s="16" t="str">
        <f t="shared" si="415"/>
        <v/>
      </c>
    </row>
    <row r="13263" spans="2:11" x14ac:dyDescent="0.2">
      <c r="B13263" s="10" t="str">
        <f t="shared" si="414"/>
        <v/>
      </c>
      <c r="C13263" s="30"/>
      <c r="H13263" s="10" t="str">
        <f>IFERROR(IF(INDEX(Rooms[اعتماد القيمة],MATCH(الحجز!$D13263,Rooms[الشقة],0),1)&lt;=الحجز!$C13263,((INDEX(Rooms[القيمة],MATCH(الحجز!$D13263,Rooms[الشقة],0),1)*الحجز!$E13263)+G13263)-F13263,الحجز!$H13263),"")</f>
        <v/>
      </c>
      <c r="I13263" s="10" t="str">
        <f>IFERROR(VLOOKUP(D13263,Rooms[[الشقة]:[وصف]],4,FALSE),"")</f>
        <v/>
      </c>
      <c r="K13263" s="16" t="str">
        <f t="shared" si="415"/>
        <v/>
      </c>
    </row>
    <row r="13264" spans="2:11" x14ac:dyDescent="0.2">
      <c r="B13264" s="10" t="str">
        <f t="shared" si="414"/>
        <v/>
      </c>
      <c r="C13264" s="30"/>
      <c r="H13264" s="10" t="str">
        <f>IFERROR(IF(INDEX(Rooms[اعتماد القيمة],MATCH(الحجز!$D13264,Rooms[الشقة],0),1)&lt;=الحجز!$C13264,((INDEX(Rooms[القيمة],MATCH(الحجز!$D13264,Rooms[الشقة],0),1)*الحجز!$E13264)+G13264)-F13264,الحجز!$H13264),"")</f>
        <v/>
      </c>
      <c r="I13264" s="10" t="str">
        <f>IFERROR(VLOOKUP(D13264,Rooms[[الشقة]:[وصف]],4,FALSE),"")</f>
        <v/>
      </c>
      <c r="K13264" s="16" t="str">
        <f t="shared" si="415"/>
        <v/>
      </c>
    </row>
    <row r="13265" spans="2:11" x14ac:dyDescent="0.2">
      <c r="B13265" s="10" t="str">
        <f t="shared" si="414"/>
        <v/>
      </c>
      <c r="C13265" s="30"/>
      <c r="H13265" s="10" t="str">
        <f>IFERROR(IF(INDEX(Rooms[اعتماد القيمة],MATCH(الحجز!$D13265,Rooms[الشقة],0),1)&lt;=الحجز!$C13265,((INDEX(Rooms[القيمة],MATCH(الحجز!$D13265,Rooms[الشقة],0),1)*الحجز!$E13265)+G13265)-F13265,الحجز!$H13265),"")</f>
        <v/>
      </c>
      <c r="I13265" s="10" t="str">
        <f>IFERROR(VLOOKUP(D13265,Rooms[[الشقة]:[وصف]],4,FALSE),"")</f>
        <v/>
      </c>
      <c r="K13265" s="16" t="str">
        <f t="shared" si="415"/>
        <v/>
      </c>
    </row>
    <row r="13266" spans="2:11" x14ac:dyDescent="0.2">
      <c r="B13266" s="10" t="str">
        <f t="shared" si="414"/>
        <v/>
      </c>
      <c r="C13266" s="30"/>
      <c r="H13266" s="10" t="str">
        <f>IFERROR(IF(INDEX(Rooms[اعتماد القيمة],MATCH(الحجز!$D13266,Rooms[الشقة],0),1)&lt;=الحجز!$C13266,((INDEX(Rooms[القيمة],MATCH(الحجز!$D13266,Rooms[الشقة],0),1)*الحجز!$E13266)+G13266)-F13266,الحجز!$H13266),"")</f>
        <v/>
      </c>
      <c r="I13266" s="10" t="str">
        <f>IFERROR(VLOOKUP(D13266,Rooms[[الشقة]:[وصف]],4,FALSE),"")</f>
        <v/>
      </c>
      <c r="K13266" s="16" t="str">
        <f t="shared" si="415"/>
        <v/>
      </c>
    </row>
    <row r="13267" spans="2:11" x14ac:dyDescent="0.2">
      <c r="B13267" s="10" t="str">
        <f t="shared" si="414"/>
        <v/>
      </c>
      <c r="C13267" s="30"/>
      <c r="H13267" s="10" t="str">
        <f>IFERROR(IF(INDEX(Rooms[اعتماد القيمة],MATCH(الحجز!$D13267,Rooms[الشقة],0),1)&lt;=الحجز!$C13267,((INDEX(Rooms[القيمة],MATCH(الحجز!$D13267,Rooms[الشقة],0),1)*الحجز!$E13267)+G13267)-F13267,الحجز!$H13267),"")</f>
        <v/>
      </c>
      <c r="I13267" s="10" t="str">
        <f>IFERROR(VLOOKUP(D13267,Rooms[[الشقة]:[وصف]],4,FALSE),"")</f>
        <v/>
      </c>
      <c r="K13267" s="16" t="str">
        <f t="shared" si="415"/>
        <v/>
      </c>
    </row>
    <row r="13268" spans="2:11" x14ac:dyDescent="0.2">
      <c r="B13268" s="10" t="str">
        <f t="shared" si="414"/>
        <v/>
      </c>
      <c r="C13268" s="30"/>
      <c r="H13268" s="10" t="str">
        <f>IFERROR(IF(INDEX(Rooms[اعتماد القيمة],MATCH(الحجز!$D13268,Rooms[الشقة],0),1)&lt;=الحجز!$C13268,((INDEX(Rooms[القيمة],MATCH(الحجز!$D13268,Rooms[الشقة],0),1)*الحجز!$E13268)+G13268)-F13268,الحجز!$H13268),"")</f>
        <v/>
      </c>
      <c r="I13268" s="10" t="str">
        <f>IFERROR(VLOOKUP(D13268,Rooms[[الشقة]:[وصف]],4,FALSE),"")</f>
        <v/>
      </c>
      <c r="K13268" s="16" t="str">
        <f t="shared" si="415"/>
        <v/>
      </c>
    </row>
    <row r="13269" spans="2:11" x14ac:dyDescent="0.2">
      <c r="B13269" s="10" t="str">
        <f t="shared" si="414"/>
        <v/>
      </c>
      <c r="C13269" s="30"/>
      <c r="H13269" s="10" t="str">
        <f>IFERROR(IF(INDEX(Rooms[اعتماد القيمة],MATCH(الحجز!$D13269,Rooms[الشقة],0),1)&lt;=الحجز!$C13269,((INDEX(Rooms[القيمة],MATCH(الحجز!$D13269,Rooms[الشقة],0),1)*الحجز!$E13269)+G13269)-F13269,الحجز!$H13269),"")</f>
        <v/>
      </c>
      <c r="I13269" s="10" t="str">
        <f>IFERROR(VLOOKUP(D13269,Rooms[[الشقة]:[وصف]],4,FALSE),"")</f>
        <v/>
      </c>
      <c r="K13269" s="16" t="str">
        <f t="shared" si="415"/>
        <v/>
      </c>
    </row>
    <row r="13270" spans="2:11" x14ac:dyDescent="0.2">
      <c r="B13270" s="10" t="str">
        <f t="shared" si="414"/>
        <v/>
      </c>
      <c r="C13270" s="30"/>
      <c r="H13270" s="10" t="str">
        <f>IFERROR(IF(INDEX(Rooms[اعتماد القيمة],MATCH(الحجز!$D13270,Rooms[الشقة],0),1)&lt;=الحجز!$C13270,((INDEX(Rooms[القيمة],MATCH(الحجز!$D13270,Rooms[الشقة],0),1)*الحجز!$E13270)+G13270)-F13270,الحجز!$H13270),"")</f>
        <v/>
      </c>
      <c r="I13270" s="10" t="str">
        <f>IFERROR(VLOOKUP(D13270,Rooms[[الشقة]:[وصف]],4,FALSE),"")</f>
        <v/>
      </c>
      <c r="K13270" s="16" t="str">
        <f t="shared" si="415"/>
        <v/>
      </c>
    </row>
    <row r="13271" spans="2:11" x14ac:dyDescent="0.2">
      <c r="B13271" s="10" t="str">
        <f t="shared" si="414"/>
        <v/>
      </c>
      <c r="C13271" s="30"/>
      <c r="H13271" s="10" t="str">
        <f>IFERROR(IF(INDEX(Rooms[اعتماد القيمة],MATCH(الحجز!$D13271,Rooms[الشقة],0),1)&lt;=الحجز!$C13271,((INDEX(Rooms[القيمة],MATCH(الحجز!$D13271,Rooms[الشقة],0),1)*الحجز!$E13271)+G13271)-F13271,الحجز!$H13271),"")</f>
        <v/>
      </c>
      <c r="I13271" s="10" t="str">
        <f>IFERROR(VLOOKUP(D13271,Rooms[[الشقة]:[وصف]],4,FALSE),"")</f>
        <v/>
      </c>
      <c r="K13271" s="16" t="str">
        <f t="shared" si="415"/>
        <v/>
      </c>
    </row>
    <row r="13272" spans="2:11" x14ac:dyDescent="0.2">
      <c r="B13272" s="10" t="str">
        <f t="shared" si="414"/>
        <v/>
      </c>
      <c r="C13272" s="30"/>
      <c r="H13272" s="10" t="str">
        <f>IFERROR(IF(INDEX(Rooms[اعتماد القيمة],MATCH(الحجز!$D13272,Rooms[الشقة],0),1)&lt;=الحجز!$C13272,((INDEX(Rooms[القيمة],MATCH(الحجز!$D13272,Rooms[الشقة],0),1)*الحجز!$E13272)+G13272)-F13272,الحجز!$H13272),"")</f>
        <v/>
      </c>
      <c r="I13272" s="10" t="str">
        <f>IFERROR(VLOOKUP(D13272,Rooms[[الشقة]:[وصف]],4,FALSE),"")</f>
        <v/>
      </c>
      <c r="K13272" s="16" t="str">
        <f t="shared" si="415"/>
        <v/>
      </c>
    </row>
    <row r="13273" spans="2:11" x14ac:dyDescent="0.2">
      <c r="B13273" s="10" t="str">
        <f t="shared" si="414"/>
        <v/>
      </c>
      <c r="C13273" s="30"/>
      <c r="H13273" s="10" t="str">
        <f>IFERROR(IF(INDEX(Rooms[اعتماد القيمة],MATCH(الحجز!$D13273,Rooms[الشقة],0),1)&lt;=الحجز!$C13273,((INDEX(Rooms[القيمة],MATCH(الحجز!$D13273,Rooms[الشقة],0),1)*الحجز!$E13273)+G13273)-F13273,الحجز!$H13273),"")</f>
        <v/>
      </c>
      <c r="I13273" s="10" t="str">
        <f>IFERROR(VLOOKUP(D13273,Rooms[[الشقة]:[وصف]],4,FALSE),"")</f>
        <v/>
      </c>
      <c r="K13273" s="16" t="str">
        <f t="shared" si="415"/>
        <v/>
      </c>
    </row>
    <row r="13274" spans="2:11" x14ac:dyDescent="0.2">
      <c r="B13274" s="10" t="str">
        <f t="shared" si="414"/>
        <v/>
      </c>
      <c r="C13274" s="30"/>
      <c r="H13274" s="10" t="str">
        <f>IFERROR(IF(INDEX(Rooms[اعتماد القيمة],MATCH(الحجز!$D13274,Rooms[الشقة],0),1)&lt;=الحجز!$C13274,((INDEX(Rooms[القيمة],MATCH(الحجز!$D13274,Rooms[الشقة],0),1)*الحجز!$E13274)+G13274)-F13274,الحجز!$H13274),"")</f>
        <v/>
      </c>
      <c r="I13274" s="10" t="str">
        <f>IFERROR(VLOOKUP(D13274,Rooms[[الشقة]:[وصف]],4,FALSE),"")</f>
        <v/>
      </c>
      <c r="K13274" s="16" t="str">
        <f t="shared" si="415"/>
        <v/>
      </c>
    </row>
    <row r="13275" spans="2:11" x14ac:dyDescent="0.2">
      <c r="B13275" s="10" t="str">
        <f t="shared" si="414"/>
        <v/>
      </c>
      <c r="C13275" s="30"/>
      <c r="H13275" s="10" t="str">
        <f>IFERROR(IF(INDEX(Rooms[اعتماد القيمة],MATCH(الحجز!$D13275,Rooms[الشقة],0),1)&lt;=الحجز!$C13275,((INDEX(Rooms[القيمة],MATCH(الحجز!$D13275,Rooms[الشقة],0),1)*الحجز!$E13275)+G13275)-F13275,الحجز!$H13275),"")</f>
        <v/>
      </c>
      <c r="I13275" s="10" t="str">
        <f>IFERROR(VLOOKUP(D13275,Rooms[[الشقة]:[وصف]],4,FALSE),"")</f>
        <v/>
      </c>
      <c r="K13275" s="16" t="str">
        <f t="shared" si="415"/>
        <v/>
      </c>
    </row>
    <row r="13276" spans="2:11" x14ac:dyDescent="0.2">
      <c r="B13276" s="10" t="str">
        <f t="shared" si="414"/>
        <v/>
      </c>
      <c r="C13276" s="30"/>
      <c r="H13276" s="10" t="str">
        <f>IFERROR(IF(INDEX(Rooms[اعتماد القيمة],MATCH(الحجز!$D13276,Rooms[الشقة],0),1)&lt;=الحجز!$C13276,((INDEX(Rooms[القيمة],MATCH(الحجز!$D13276,Rooms[الشقة],0),1)*الحجز!$E13276)+G13276)-F13276,الحجز!$H13276),"")</f>
        <v/>
      </c>
      <c r="I13276" s="10" t="str">
        <f>IFERROR(VLOOKUP(D13276,Rooms[[الشقة]:[وصف]],4,FALSE),"")</f>
        <v/>
      </c>
      <c r="K13276" s="16" t="str">
        <f t="shared" si="415"/>
        <v/>
      </c>
    </row>
    <row r="13277" spans="2:11" x14ac:dyDescent="0.2">
      <c r="B13277" s="10" t="str">
        <f t="shared" si="414"/>
        <v/>
      </c>
      <c r="C13277" s="30"/>
      <c r="H13277" s="10" t="str">
        <f>IFERROR(IF(INDEX(Rooms[اعتماد القيمة],MATCH(الحجز!$D13277,Rooms[الشقة],0),1)&lt;=الحجز!$C13277,((INDEX(Rooms[القيمة],MATCH(الحجز!$D13277,Rooms[الشقة],0),1)*الحجز!$E13277)+G13277)-F13277,الحجز!$H13277),"")</f>
        <v/>
      </c>
      <c r="I13277" s="10" t="str">
        <f>IFERROR(VLOOKUP(D13277,Rooms[[الشقة]:[وصف]],4,FALSE),"")</f>
        <v/>
      </c>
      <c r="K13277" s="16" t="str">
        <f t="shared" si="415"/>
        <v/>
      </c>
    </row>
    <row r="13278" spans="2:11" x14ac:dyDescent="0.2">
      <c r="B13278" s="10" t="str">
        <f t="shared" si="414"/>
        <v/>
      </c>
      <c r="C13278" s="30"/>
      <c r="H13278" s="10" t="str">
        <f>IFERROR(IF(INDEX(Rooms[اعتماد القيمة],MATCH(الحجز!$D13278,Rooms[الشقة],0),1)&lt;=الحجز!$C13278,((INDEX(Rooms[القيمة],MATCH(الحجز!$D13278,Rooms[الشقة],0),1)*الحجز!$E13278)+G13278)-F13278,الحجز!$H13278),"")</f>
        <v/>
      </c>
      <c r="I13278" s="10" t="str">
        <f>IFERROR(VLOOKUP(D13278,Rooms[[الشقة]:[وصف]],4,FALSE),"")</f>
        <v/>
      </c>
      <c r="K13278" s="16" t="str">
        <f t="shared" si="415"/>
        <v/>
      </c>
    </row>
    <row r="13279" spans="2:11" x14ac:dyDescent="0.2">
      <c r="B13279" s="10" t="str">
        <f t="shared" si="414"/>
        <v/>
      </c>
      <c r="C13279" s="30"/>
      <c r="H13279" s="10" t="str">
        <f>IFERROR(IF(INDEX(Rooms[اعتماد القيمة],MATCH(الحجز!$D13279,Rooms[الشقة],0),1)&lt;=الحجز!$C13279,((INDEX(Rooms[القيمة],MATCH(الحجز!$D13279,Rooms[الشقة],0),1)*الحجز!$E13279)+G13279)-F13279,الحجز!$H13279),"")</f>
        <v/>
      </c>
      <c r="I13279" s="10" t="str">
        <f>IFERROR(VLOOKUP(D13279,Rooms[[الشقة]:[وصف]],4,FALSE),"")</f>
        <v/>
      </c>
      <c r="K13279" s="16" t="str">
        <f t="shared" si="415"/>
        <v/>
      </c>
    </row>
    <row r="13280" spans="2:11" x14ac:dyDescent="0.2">
      <c r="B13280" s="10" t="str">
        <f t="shared" si="414"/>
        <v/>
      </c>
      <c r="C13280" s="30"/>
      <c r="H13280" s="10" t="str">
        <f>IFERROR(IF(INDEX(Rooms[اعتماد القيمة],MATCH(الحجز!$D13280,Rooms[الشقة],0),1)&lt;=الحجز!$C13280,((INDEX(Rooms[القيمة],MATCH(الحجز!$D13280,Rooms[الشقة],0),1)*الحجز!$E13280)+G13280)-F13280,الحجز!$H13280),"")</f>
        <v/>
      </c>
      <c r="I13280" s="10" t="str">
        <f>IFERROR(VLOOKUP(D13280,Rooms[[الشقة]:[وصف]],4,FALSE),"")</f>
        <v/>
      </c>
      <c r="K13280" s="16" t="str">
        <f t="shared" si="415"/>
        <v/>
      </c>
    </row>
    <row r="13281" spans="2:11" x14ac:dyDescent="0.2">
      <c r="B13281" s="10" t="str">
        <f t="shared" si="414"/>
        <v/>
      </c>
      <c r="C13281" s="30"/>
      <c r="H13281" s="10" t="str">
        <f>IFERROR(IF(INDEX(Rooms[اعتماد القيمة],MATCH(الحجز!$D13281,Rooms[الشقة],0),1)&lt;=الحجز!$C13281,((INDEX(Rooms[القيمة],MATCH(الحجز!$D13281,Rooms[الشقة],0),1)*الحجز!$E13281)+G13281)-F13281,الحجز!$H13281),"")</f>
        <v/>
      </c>
      <c r="I13281" s="10" t="str">
        <f>IFERROR(VLOOKUP(D13281,Rooms[[الشقة]:[وصف]],4,FALSE),"")</f>
        <v/>
      </c>
      <c r="K13281" s="16" t="str">
        <f t="shared" si="415"/>
        <v/>
      </c>
    </row>
    <row r="13282" spans="2:11" x14ac:dyDescent="0.2">
      <c r="B13282" s="10" t="str">
        <f t="shared" si="414"/>
        <v/>
      </c>
      <c r="C13282" s="30"/>
      <c r="H13282" s="10" t="str">
        <f>IFERROR(IF(INDEX(Rooms[اعتماد القيمة],MATCH(الحجز!$D13282,Rooms[الشقة],0),1)&lt;=الحجز!$C13282,((INDEX(Rooms[القيمة],MATCH(الحجز!$D13282,Rooms[الشقة],0),1)*الحجز!$E13282)+G13282)-F13282,الحجز!$H13282),"")</f>
        <v/>
      </c>
      <c r="I13282" s="10" t="str">
        <f>IFERROR(VLOOKUP(D13282,Rooms[[الشقة]:[وصف]],4,FALSE),"")</f>
        <v/>
      </c>
      <c r="K13282" s="16" t="str">
        <f t="shared" si="415"/>
        <v/>
      </c>
    </row>
    <row r="13283" spans="2:11" x14ac:dyDescent="0.2">
      <c r="B13283" s="10" t="str">
        <f t="shared" si="414"/>
        <v/>
      </c>
      <c r="C13283" s="30"/>
      <c r="H13283" s="10" t="str">
        <f>IFERROR(IF(INDEX(Rooms[اعتماد القيمة],MATCH(الحجز!$D13283,Rooms[الشقة],0),1)&lt;=الحجز!$C13283,((INDEX(Rooms[القيمة],MATCH(الحجز!$D13283,Rooms[الشقة],0),1)*الحجز!$E13283)+G13283)-F13283,الحجز!$H13283),"")</f>
        <v/>
      </c>
      <c r="I13283" s="10" t="str">
        <f>IFERROR(VLOOKUP(D13283,Rooms[[الشقة]:[وصف]],4,FALSE),"")</f>
        <v/>
      </c>
      <c r="K13283" s="16" t="str">
        <f t="shared" si="415"/>
        <v/>
      </c>
    </row>
    <row r="13284" spans="2:11" x14ac:dyDescent="0.2">
      <c r="B13284" s="10" t="str">
        <f t="shared" si="414"/>
        <v/>
      </c>
      <c r="C13284" s="30"/>
      <c r="H13284" s="10" t="str">
        <f>IFERROR(IF(INDEX(Rooms[اعتماد القيمة],MATCH(الحجز!$D13284,Rooms[الشقة],0),1)&lt;=الحجز!$C13284,((INDEX(Rooms[القيمة],MATCH(الحجز!$D13284,Rooms[الشقة],0),1)*الحجز!$E13284)+G13284)-F13284,الحجز!$H13284),"")</f>
        <v/>
      </c>
      <c r="I13284" s="10" t="str">
        <f>IFERROR(VLOOKUP(D13284,Rooms[[الشقة]:[وصف]],4,FALSE),"")</f>
        <v/>
      </c>
      <c r="K13284" s="16" t="str">
        <f t="shared" si="415"/>
        <v/>
      </c>
    </row>
    <row r="13285" spans="2:11" x14ac:dyDescent="0.2">
      <c r="B13285" s="10" t="str">
        <f t="shared" si="414"/>
        <v/>
      </c>
      <c r="C13285" s="30"/>
      <c r="H13285" s="10" t="str">
        <f>IFERROR(IF(INDEX(Rooms[اعتماد القيمة],MATCH(الحجز!$D13285,Rooms[الشقة],0),1)&lt;=الحجز!$C13285,((INDEX(Rooms[القيمة],MATCH(الحجز!$D13285,Rooms[الشقة],0),1)*الحجز!$E13285)+G13285)-F13285,الحجز!$H13285),"")</f>
        <v/>
      </c>
      <c r="I13285" s="10" t="str">
        <f>IFERROR(VLOOKUP(D13285,Rooms[[الشقة]:[وصف]],4,FALSE),"")</f>
        <v/>
      </c>
      <c r="K13285" s="16" t="str">
        <f t="shared" si="415"/>
        <v/>
      </c>
    </row>
    <row r="13286" spans="2:11" x14ac:dyDescent="0.2">
      <c r="B13286" s="10" t="str">
        <f t="shared" si="414"/>
        <v/>
      </c>
      <c r="C13286" s="30"/>
      <c r="H13286" s="10" t="str">
        <f>IFERROR(IF(INDEX(Rooms[اعتماد القيمة],MATCH(الحجز!$D13286,Rooms[الشقة],0),1)&lt;=الحجز!$C13286,((INDEX(Rooms[القيمة],MATCH(الحجز!$D13286,Rooms[الشقة],0),1)*الحجز!$E13286)+G13286)-F13286,الحجز!$H13286),"")</f>
        <v/>
      </c>
      <c r="I13286" s="10" t="str">
        <f>IFERROR(VLOOKUP(D13286,Rooms[[الشقة]:[وصف]],4,FALSE),"")</f>
        <v/>
      </c>
      <c r="K13286" s="16" t="str">
        <f t="shared" si="415"/>
        <v/>
      </c>
    </row>
    <row r="13287" spans="2:11" x14ac:dyDescent="0.2">
      <c r="B13287" s="10" t="str">
        <f t="shared" si="414"/>
        <v/>
      </c>
      <c r="C13287" s="30"/>
      <c r="H13287" s="10" t="str">
        <f>IFERROR(IF(INDEX(Rooms[اعتماد القيمة],MATCH(الحجز!$D13287,Rooms[الشقة],0),1)&lt;=الحجز!$C13287,((INDEX(Rooms[القيمة],MATCH(الحجز!$D13287,Rooms[الشقة],0),1)*الحجز!$E13287)+G13287)-F13287,الحجز!$H13287),"")</f>
        <v/>
      </c>
      <c r="I13287" s="10" t="str">
        <f>IFERROR(VLOOKUP(D13287,Rooms[[الشقة]:[وصف]],4,FALSE),"")</f>
        <v/>
      </c>
      <c r="K13287" s="16" t="str">
        <f t="shared" si="415"/>
        <v/>
      </c>
    </row>
    <row r="13288" spans="2:11" x14ac:dyDescent="0.2">
      <c r="B13288" s="10" t="str">
        <f t="shared" si="414"/>
        <v/>
      </c>
      <c r="C13288" s="30"/>
      <c r="H13288" s="10" t="str">
        <f>IFERROR(IF(INDEX(Rooms[اعتماد القيمة],MATCH(الحجز!$D13288,Rooms[الشقة],0),1)&lt;=الحجز!$C13288,((INDEX(Rooms[القيمة],MATCH(الحجز!$D13288,Rooms[الشقة],0),1)*الحجز!$E13288)+G13288)-F13288,الحجز!$H13288),"")</f>
        <v/>
      </c>
      <c r="I13288" s="10" t="str">
        <f>IFERROR(VLOOKUP(D13288,Rooms[[الشقة]:[وصف]],4,FALSE),"")</f>
        <v/>
      </c>
      <c r="K13288" s="16" t="str">
        <f t="shared" si="415"/>
        <v/>
      </c>
    </row>
    <row r="13289" spans="2:11" x14ac:dyDescent="0.2">
      <c r="B13289" s="10" t="str">
        <f t="shared" si="414"/>
        <v/>
      </c>
      <c r="C13289" s="30"/>
      <c r="H13289" s="10" t="str">
        <f>IFERROR(IF(INDEX(Rooms[اعتماد القيمة],MATCH(الحجز!$D13289,Rooms[الشقة],0),1)&lt;=الحجز!$C13289,((INDEX(Rooms[القيمة],MATCH(الحجز!$D13289,Rooms[الشقة],0),1)*الحجز!$E13289)+G13289)-F13289,الحجز!$H13289),"")</f>
        <v/>
      </c>
      <c r="I13289" s="10" t="str">
        <f>IFERROR(VLOOKUP(D13289,Rooms[[الشقة]:[وصف]],4,FALSE),"")</f>
        <v/>
      </c>
      <c r="K13289" s="16" t="str">
        <f t="shared" si="415"/>
        <v/>
      </c>
    </row>
    <row r="13290" spans="2:11" x14ac:dyDescent="0.2">
      <c r="B13290" s="10" t="str">
        <f t="shared" si="414"/>
        <v/>
      </c>
      <c r="C13290" s="30"/>
      <c r="H13290" s="10" t="str">
        <f>IFERROR(IF(INDEX(Rooms[اعتماد القيمة],MATCH(الحجز!$D13290,Rooms[الشقة],0),1)&lt;=الحجز!$C13290,((INDEX(Rooms[القيمة],MATCH(الحجز!$D13290,Rooms[الشقة],0),1)*الحجز!$E13290)+G13290)-F13290,الحجز!$H13290),"")</f>
        <v/>
      </c>
      <c r="I13290" s="10" t="str">
        <f>IFERROR(VLOOKUP(D13290,Rooms[[الشقة]:[وصف]],4,FALSE),"")</f>
        <v/>
      </c>
      <c r="K13290" s="16" t="str">
        <f t="shared" si="415"/>
        <v/>
      </c>
    </row>
    <row r="13291" spans="2:11" x14ac:dyDescent="0.2">
      <c r="B13291" s="10" t="str">
        <f t="shared" si="414"/>
        <v/>
      </c>
      <c r="C13291" s="30"/>
      <c r="H13291" s="10" t="str">
        <f>IFERROR(IF(INDEX(Rooms[اعتماد القيمة],MATCH(الحجز!$D13291,Rooms[الشقة],0),1)&lt;=الحجز!$C13291,((INDEX(Rooms[القيمة],MATCH(الحجز!$D13291,Rooms[الشقة],0),1)*الحجز!$E13291)+G13291)-F13291,الحجز!$H13291),"")</f>
        <v/>
      </c>
      <c r="I13291" s="10" t="str">
        <f>IFERROR(VLOOKUP(D13291,Rooms[[الشقة]:[وصف]],4,FALSE),"")</f>
        <v/>
      </c>
      <c r="K13291" s="16" t="str">
        <f t="shared" si="415"/>
        <v/>
      </c>
    </row>
    <row r="13292" spans="2:11" x14ac:dyDescent="0.2">
      <c r="B13292" s="10" t="str">
        <f t="shared" si="414"/>
        <v/>
      </c>
      <c r="C13292" s="30"/>
      <c r="H13292" s="10" t="str">
        <f>IFERROR(IF(INDEX(Rooms[اعتماد القيمة],MATCH(الحجز!$D13292,Rooms[الشقة],0),1)&lt;=الحجز!$C13292,((INDEX(Rooms[القيمة],MATCH(الحجز!$D13292,Rooms[الشقة],0),1)*الحجز!$E13292)+G13292)-F13292,الحجز!$H13292),"")</f>
        <v/>
      </c>
      <c r="I13292" s="10" t="str">
        <f>IFERROR(VLOOKUP(D13292,Rooms[[الشقة]:[وصف]],4,FALSE),"")</f>
        <v/>
      </c>
      <c r="K13292" s="16" t="str">
        <f t="shared" si="415"/>
        <v/>
      </c>
    </row>
    <row r="13293" spans="2:11" x14ac:dyDescent="0.2">
      <c r="B13293" s="10" t="str">
        <f t="shared" si="414"/>
        <v/>
      </c>
      <c r="C13293" s="30"/>
      <c r="H13293" s="10" t="str">
        <f>IFERROR(IF(INDEX(Rooms[اعتماد القيمة],MATCH(الحجز!$D13293,Rooms[الشقة],0),1)&lt;=الحجز!$C13293,((INDEX(Rooms[القيمة],MATCH(الحجز!$D13293,Rooms[الشقة],0),1)*الحجز!$E13293)+G13293)-F13293,الحجز!$H13293),"")</f>
        <v/>
      </c>
      <c r="I13293" s="10" t="str">
        <f>IFERROR(VLOOKUP(D13293,Rooms[[الشقة]:[وصف]],4,FALSE),"")</f>
        <v/>
      </c>
      <c r="K13293" s="16" t="str">
        <f t="shared" si="415"/>
        <v/>
      </c>
    </row>
    <row r="13294" spans="2:11" x14ac:dyDescent="0.2">
      <c r="B13294" s="10" t="str">
        <f t="shared" si="414"/>
        <v/>
      </c>
      <c r="C13294" s="30"/>
      <c r="H13294" s="10" t="str">
        <f>IFERROR(IF(INDEX(Rooms[اعتماد القيمة],MATCH(الحجز!$D13294,Rooms[الشقة],0),1)&lt;=الحجز!$C13294,((INDEX(Rooms[القيمة],MATCH(الحجز!$D13294,Rooms[الشقة],0),1)*الحجز!$E13294)+G13294)-F13294,الحجز!$H13294),"")</f>
        <v/>
      </c>
      <c r="I13294" s="10" t="str">
        <f>IFERROR(VLOOKUP(D13294,Rooms[[الشقة]:[وصف]],4,FALSE),"")</f>
        <v/>
      </c>
      <c r="K13294" s="16" t="str">
        <f t="shared" si="415"/>
        <v/>
      </c>
    </row>
    <row r="13295" spans="2:11" x14ac:dyDescent="0.2">
      <c r="B13295" s="10" t="str">
        <f t="shared" si="414"/>
        <v/>
      </c>
      <c r="C13295" s="30"/>
      <c r="H13295" s="10" t="str">
        <f>IFERROR(IF(INDEX(Rooms[اعتماد القيمة],MATCH(الحجز!$D13295,Rooms[الشقة],0),1)&lt;=الحجز!$C13295,((INDEX(Rooms[القيمة],MATCH(الحجز!$D13295,Rooms[الشقة],0),1)*الحجز!$E13295)+G13295)-F13295,الحجز!$H13295),"")</f>
        <v/>
      </c>
      <c r="I13295" s="10" t="str">
        <f>IFERROR(VLOOKUP(D13295,Rooms[[الشقة]:[وصف]],4,FALSE),"")</f>
        <v/>
      </c>
      <c r="K13295" s="16" t="str">
        <f t="shared" si="415"/>
        <v/>
      </c>
    </row>
    <row r="13296" spans="2:11" x14ac:dyDescent="0.2">
      <c r="B13296" s="10" t="str">
        <f t="shared" si="414"/>
        <v/>
      </c>
      <c r="C13296" s="30"/>
      <c r="H13296" s="10" t="str">
        <f>IFERROR(IF(INDEX(Rooms[اعتماد القيمة],MATCH(الحجز!$D13296,Rooms[الشقة],0),1)&lt;=الحجز!$C13296,((INDEX(Rooms[القيمة],MATCH(الحجز!$D13296,Rooms[الشقة],0),1)*الحجز!$E13296)+G13296)-F13296,الحجز!$H13296),"")</f>
        <v/>
      </c>
      <c r="I13296" s="10" t="str">
        <f>IFERROR(VLOOKUP(D13296,Rooms[[الشقة]:[وصف]],4,FALSE),"")</f>
        <v/>
      </c>
      <c r="K13296" s="16" t="str">
        <f t="shared" si="415"/>
        <v/>
      </c>
    </row>
    <row r="13297" spans="2:11" x14ac:dyDescent="0.2">
      <c r="B13297" s="10" t="str">
        <f t="shared" si="414"/>
        <v/>
      </c>
      <c r="C13297" s="30"/>
      <c r="H13297" s="10" t="str">
        <f>IFERROR(IF(INDEX(Rooms[اعتماد القيمة],MATCH(الحجز!$D13297,Rooms[الشقة],0),1)&lt;=الحجز!$C13297,((INDEX(Rooms[القيمة],MATCH(الحجز!$D13297,Rooms[الشقة],0),1)*الحجز!$E13297)+G13297)-F13297,الحجز!$H13297),"")</f>
        <v/>
      </c>
      <c r="I13297" s="10" t="str">
        <f>IFERROR(VLOOKUP(D13297,Rooms[[الشقة]:[وصف]],4,FALSE),"")</f>
        <v/>
      </c>
      <c r="K13297" s="16" t="str">
        <f t="shared" si="415"/>
        <v/>
      </c>
    </row>
    <row r="13298" spans="2:11" x14ac:dyDescent="0.2">
      <c r="B13298" s="10" t="str">
        <f t="shared" si="414"/>
        <v/>
      </c>
      <c r="C13298" s="30"/>
      <c r="H13298" s="10" t="str">
        <f>IFERROR(IF(INDEX(Rooms[اعتماد القيمة],MATCH(الحجز!$D13298,Rooms[الشقة],0),1)&lt;=الحجز!$C13298,((INDEX(Rooms[القيمة],MATCH(الحجز!$D13298,Rooms[الشقة],0),1)*الحجز!$E13298)+G13298)-F13298,الحجز!$H13298),"")</f>
        <v/>
      </c>
      <c r="I13298" s="10" t="str">
        <f>IFERROR(VLOOKUP(D13298,Rooms[[الشقة]:[وصف]],4,FALSE),"")</f>
        <v/>
      </c>
      <c r="K13298" s="16" t="str">
        <f t="shared" si="415"/>
        <v/>
      </c>
    </row>
    <row r="13299" spans="2:11" x14ac:dyDescent="0.2">
      <c r="B13299" s="10" t="str">
        <f t="shared" si="414"/>
        <v/>
      </c>
      <c r="C13299" s="30"/>
      <c r="H13299" s="10" t="str">
        <f>IFERROR(IF(INDEX(Rooms[اعتماد القيمة],MATCH(الحجز!$D13299,Rooms[الشقة],0),1)&lt;=الحجز!$C13299,((INDEX(Rooms[القيمة],MATCH(الحجز!$D13299,Rooms[الشقة],0),1)*الحجز!$E13299)+G13299)-F13299,الحجز!$H13299),"")</f>
        <v/>
      </c>
      <c r="I13299" s="10" t="str">
        <f>IFERROR(VLOOKUP(D13299,Rooms[[الشقة]:[وصف]],4,FALSE),"")</f>
        <v/>
      </c>
      <c r="K13299" s="16" t="str">
        <f t="shared" si="415"/>
        <v/>
      </c>
    </row>
    <row r="13300" spans="2:11" x14ac:dyDescent="0.2">
      <c r="B13300" s="10" t="str">
        <f t="shared" si="414"/>
        <v/>
      </c>
      <c r="C13300" s="30"/>
      <c r="H13300" s="10" t="str">
        <f>IFERROR(IF(INDEX(Rooms[اعتماد القيمة],MATCH(الحجز!$D13300,Rooms[الشقة],0),1)&lt;=الحجز!$C13300,((INDEX(Rooms[القيمة],MATCH(الحجز!$D13300,Rooms[الشقة],0),1)*الحجز!$E13300)+G13300)-F13300,الحجز!$H13300),"")</f>
        <v/>
      </c>
      <c r="I13300" s="10" t="str">
        <f>IFERROR(VLOOKUP(D13300,Rooms[[الشقة]:[وصف]],4,FALSE),"")</f>
        <v/>
      </c>
      <c r="K13300" s="16" t="str">
        <f t="shared" si="415"/>
        <v/>
      </c>
    </row>
    <row r="13301" spans="2:11" x14ac:dyDescent="0.2">
      <c r="B13301" s="10" t="str">
        <f t="shared" si="414"/>
        <v/>
      </c>
      <c r="C13301" s="30"/>
      <c r="H13301" s="10" t="str">
        <f>IFERROR(IF(INDEX(Rooms[اعتماد القيمة],MATCH(الحجز!$D13301,Rooms[الشقة],0),1)&lt;=الحجز!$C13301,((INDEX(Rooms[القيمة],MATCH(الحجز!$D13301,Rooms[الشقة],0),1)*الحجز!$E13301)+G13301)-F13301,الحجز!$H13301),"")</f>
        <v/>
      </c>
      <c r="I13301" s="10" t="str">
        <f>IFERROR(VLOOKUP(D13301,Rooms[[الشقة]:[وصف]],4,FALSE),"")</f>
        <v/>
      </c>
      <c r="K13301" s="16" t="str">
        <f t="shared" si="415"/>
        <v/>
      </c>
    </row>
    <row r="13302" spans="2:11" x14ac:dyDescent="0.2">
      <c r="B13302" s="10" t="str">
        <f t="shared" si="414"/>
        <v/>
      </c>
      <c r="C13302" s="30"/>
      <c r="H13302" s="10" t="str">
        <f>IFERROR(IF(INDEX(Rooms[اعتماد القيمة],MATCH(الحجز!$D13302,Rooms[الشقة],0),1)&lt;=الحجز!$C13302,((INDEX(Rooms[القيمة],MATCH(الحجز!$D13302,Rooms[الشقة],0),1)*الحجز!$E13302)+G13302)-F13302,الحجز!$H13302),"")</f>
        <v/>
      </c>
      <c r="I13302" s="10" t="str">
        <f>IFERROR(VLOOKUP(D13302,Rooms[[الشقة]:[وصف]],4,FALSE),"")</f>
        <v/>
      </c>
      <c r="K13302" s="16" t="str">
        <f t="shared" si="415"/>
        <v/>
      </c>
    </row>
    <row r="13303" spans="2:11" x14ac:dyDescent="0.2">
      <c r="B13303" s="10" t="str">
        <f t="shared" si="414"/>
        <v/>
      </c>
      <c r="C13303" s="30"/>
      <c r="H13303" s="10" t="str">
        <f>IFERROR(IF(INDEX(Rooms[اعتماد القيمة],MATCH(الحجز!$D13303,Rooms[الشقة],0),1)&lt;=الحجز!$C13303,((INDEX(Rooms[القيمة],MATCH(الحجز!$D13303,Rooms[الشقة],0),1)*الحجز!$E13303)+G13303)-F13303,الحجز!$H13303),"")</f>
        <v/>
      </c>
      <c r="I13303" s="10" t="str">
        <f>IFERROR(VLOOKUP(D13303,Rooms[[الشقة]:[وصف]],4,FALSE),"")</f>
        <v/>
      </c>
      <c r="K13303" s="16" t="str">
        <f t="shared" si="415"/>
        <v/>
      </c>
    </row>
    <row r="13304" spans="2:11" x14ac:dyDescent="0.2">
      <c r="B13304" s="10" t="str">
        <f t="shared" si="414"/>
        <v/>
      </c>
      <c r="C13304" s="30"/>
      <c r="H13304" s="10" t="str">
        <f>IFERROR(IF(INDEX(Rooms[اعتماد القيمة],MATCH(الحجز!$D13304,Rooms[الشقة],0),1)&lt;=الحجز!$C13304,((INDEX(Rooms[القيمة],MATCH(الحجز!$D13304,Rooms[الشقة],0),1)*الحجز!$E13304)+G13304)-F13304,الحجز!$H13304),"")</f>
        <v/>
      </c>
      <c r="I13304" s="10" t="str">
        <f>IFERROR(VLOOKUP(D13304,Rooms[[الشقة]:[وصف]],4,FALSE),"")</f>
        <v/>
      </c>
      <c r="K13304" s="16" t="str">
        <f t="shared" si="415"/>
        <v/>
      </c>
    </row>
    <row r="13305" spans="2:11" x14ac:dyDescent="0.2">
      <c r="B13305" s="10" t="str">
        <f t="shared" si="414"/>
        <v/>
      </c>
      <c r="C13305" s="30"/>
      <c r="H13305" s="10" t="str">
        <f>IFERROR(IF(INDEX(Rooms[اعتماد القيمة],MATCH(الحجز!$D13305,Rooms[الشقة],0),1)&lt;=الحجز!$C13305,((INDEX(Rooms[القيمة],MATCH(الحجز!$D13305,Rooms[الشقة],0),1)*الحجز!$E13305)+G13305)-F13305,الحجز!$H13305),"")</f>
        <v/>
      </c>
      <c r="I13305" s="10" t="str">
        <f>IFERROR(VLOOKUP(D13305,Rooms[[الشقة]:[وصف]],4,FALSE),"")</f>
        <v/>
      </c>
      <c r="K13305" s="16" t="str">
        <f t="shared" si="415"/>
        <v/>
      </c>
    </row>
    <row r="13306" spans="2:11" x14ac:dyDescent="0.2">
      <c r="B13306" s="10" t="str">
        <f t="shared" si="414"/>
        <v/>
      </c>
      <c r="C13306" s="30"/>
      <c r="H13306" s="10" t="str">
        <f>IFERROR(IF(INDEX(Rooms[اعتماد القيمة],MATCH(الحجز!$D13306,Rooms[الشقة],0),1)&lt;=الحجز!$C13306,((INDEX(Rooms[القيمة],MATCH(الحجز!$D13306,Rooms[الشقة],0),1)*الحجز!$E13306)+G13306)-F13306,الحجز!$H13306),"")</f>
        <v/>
      </c>
      <c r="I13306" s="10" t="str">
        <f>IFERROR(VLOOKUP(D13306,Rooms[[الشقة]:[وصف]],4,FALSE),"")</f>
        <v/>
      </c>
      <c r="K13306" s="16" t="str">
        <f t="shared" si="415"/>
        <v/>
      </c>
    </row>
    <row r="13307" spans="2:11" x14ac:dyDescent="0.2">
      <c r="B13307" s="10" t="str">
        <f t="shared" si="414"/>
        <v/>
      </c>
      <c r="C13307" s="30"/>
      <c r="H13307" s="10" t="str">
        <f>IFERROR(IF(INDEX(Rooms[اعتماد القيمة],MATCH(الحجز!$D13307,Rooms[الشقة],0),1)&lt;=الحجز!$C13307,((INDEX(Rooms[القيمة],MATCH(الحجز!$D13307,Rooms[الشقة],0),1)*الحجز!$E13307)+G13307)-F13307,الحجز!$H13307),"")</f>
        <v/>
      </c>
      <c r="I13307" s="10" t="str">
        <f>IFERROR(VLOOKUP(D13307,Rooms[[الشقة]:[وصف]],4,FALSE),"")</f>
        <v/>
      </c>
      <c r="K13307" s="16" t="str">
        <f t="shared" si="415"/>
        <v/>
      </c>
    </row>
    <row r="13308" spans="2:11" x14ac:dyDescent="0.2">
      <c r="B13308" s="10" t="str">
        <f t="shared" si="414"/>
        <v/>
      </c>
      <c r="C13308" s="30"/>
      <c r="H13308" s="10" t="str">
        <f>IFERROR(IF(INDEX(Rooms[اعتماد القيمة],MATCH(الحجز!$D13308,Rooms[الشقة],0),1)&lt;=الحجز!$C13308,((INDEX(Rooms[القيمة],MATCH(الحجز!$D13308,Rooms[الشقة],0),1)*الحجز!$E13308)+G13308)-F13308,الحجز!$H13308),"")</f>
        <v/>
      </c>
      <c r="I13308" s="10" t="str">
        <f>IFERROR(VLOOKUP(D13308,Rooms[[الشقة]:[وصف]],4,FALSE),"")</f>
        <v/>
      </c>
      <c r="K13308" s="16" t="str">
        <f t="shared" si="415"/>
        <v/>
      </c>
    </row>
    <row r="13309" spans="2:11" x14ac:dyDescent="0.2">
      <c r="B13309" s="10" t="str">
        <f t="shared" si="414"/>
        <v/>
      </c>
      <c r="C13309" s="30"/>
      <c r="H13309" s="10" t="str">
        <f>IFERROR(IF(INDEX(Rooms[اعتماد القيمة],MATCH(الحجز!$D13309,Rooms[الشقة],0),1)&lt;=الحجز!$C13309,((INDEX(Rooms[القيمة],MATCH(الحجز!$D13309,Rooms[الشقة],0),1)*الحجز!$E13309)+G13309)-F13309,الحجز!$H13309),"")</f>
        <v/>
      </c>
      <c r="I13309" s="10" t="str">
        <f>IFERROR(VLOOKUP(D13309,Rooms[[الشقة]:[وصف]],4,FALSE),"")</f>
        <v/>
      </c>
      <c r="K13309" s="16" t="str">
        <f t="shared" si="415"/>
        <v/>
      </c>
    </row>
    <row r="13310" spans="2:11" x14ac:dyDescent="0.2">
      <c r="B13310" s="10" t="str">
        <f t="shared" si="414"/>
        <v/>
      </c>
      <c r="C13310" s="30"/>
      <c r="H13310" s="10" t="str">
        <f>IFERROR(IF(INDEX(Rooms[اعتماد القيمة],MATCH(الحجز!$D13310,Rooms[الشقة],0),1)&lt;=الحجز!$C13310,((INDEX(Rooms[القيمة],MATCH(الحجز!$D13310,Rooms[الشقة],0),1)*الحجز!$E13310)+G13310)-F13310,الحجز!$H13310),"")</f>
        <v/>
      </c>
      <c r="I13310" s="10" t="str">
        <f>IFERROR(VLOOKUP(D13310,Rooms[[الشقة]:[وصف]],4,FALSE),"")</f>
        <v/>
      </c>
      <c r="K13310" s="16" t="str">
        <f t="shared" si="415"/>
        <v/>
      </c>
    </row>
    <row r="13311" spans="2:11" x14ac:dyDescent="0.2">
      <c r="B13311" s="10" t="str">
        <f t="shared" si="414"/>
        <v/>
      </c>
      <c r="C13311" s="30"/>
      <c r="H13311" s="10" t="str">
        <f>IFERROR(IF(INDEX(Rooms[اعتماد القيمة],MATCH(الحجز!$D13311,Rooms[الشقة],0),1)&lt;=الحجز!$C13311,((INDEX(Rooms[القيمة],MATCH(الحجز!$D13311,Rooms[الشقة],0),1)*الحجز!$E13311)+G13311)-F13311,الحجز!$H13311),"")</f>
        <v/>
      </c>
      <c r="I13311" s="10" t="str">
        <f>IFERROR(VLOOKUP(D13311,Rooms[[الشقة]:[وصف]],4,FALSE),"")</f>
        <v/>
      </c>
      <c r="K13311" s="16" t="str">
        <f t="shared" si="415"/>
        <v/>
      </c>
    </row>
    <row r="13312" spans="2:11" x14ac:dyDescent="0.2">
      <c r="B13312" s="10" t="str">
        <f t="shared" si="414"/>
        <v/>
      </c>
      <c r="C13312" s="30"/>
      <c r="H13312" s="10" t="str">
        <f>IFERROR(IF(INDEX(Rooms[اعتماد القيمة],MATCH(الحجز!$D13312,Rooms[الشقة],0),1)&lt;=الحجز!$C13312,((INDEX(Rooms[القيمة],MATCH(الحجز!$D13312,Rooms[الشقة],0),1)*الحجز!$E13312)+G13312)-F13312,الحجز!$H13312),"")</f>
        <v/>
      </c>
      <c r="I13312" s="10" t="str">
        <f>IFERROR(VLOOKUP(D13312,Rooms[[الشقة]:[وصف]],4,FALSE),"")</f>
        <v/>
      </c>
      <c r="K13312" s="16" t="str">
        <f t="shared" si="415"/>
        <v/>
      </c>
    </row>
    <row r="13313" spans="2:11" x14ac:dyDescent="0.2">
      <c r="B13313" s="10" t="str">
        <f t="shared" si="414"/>
        <v/>
      </c>
      <c r="C13313" s="30"/>
      <c r="H13313" s="10" t="str">
        <f>IFERROR(IF(INDEX(Rooms[اعتماد القيمة],MATCH(الحجز!$D13313,Rooms[الشقة],0),1)&lt;=الحجز!$C13313,((INDEX(Rooms[القيمة],MATCH(الحجز!$D13313,Rooms[الشقة],0),1)*الحجز!$E13313)+G13313)-F13313,الحجز!$H13313),"")</f>
        <v/>
      </c>
      <c r="I13313" s="10" t="str">
        <f>IFERROR(VLOOKUP(D13313,Rooms[[الشقة]:[وصف]],4,FALSE),"")</f>
        <v/>
      </c>
      <c r="K13313" s="16" t="str">
        <f t="shared" si="415"/>
        <v/>
      </c>
    </row>
    <row r="13314" spans="2:11" x14ac:dyDescent="0.2">
      <c r="B13314" s="10" t="str">
        <f t="shared" si="414"/>
        <v/>
      </c>
      <c r="C13314" s="30"/>
      <c r="H13314" s="10" t="str">
        <f>IFERROR(IF(INDEX(Rooms[اعتماد القيمة],MATCH(الحجز!$D13314,Rooms[الشقة],0),1)&lt;=الحجز!$C13314,((INDEX(Rooms[القيمة],MATCH(الحجز!$D13314,Rooms[الشقة],0),1)*الحجز!$E13314)+G13314)-F13314,الحجز!$H13314),"")</f>
        <v/>
      </c>
      <c r="I13314" s="10" t="str">
        <f>IFERROR(VLOOKUP(D13314,Rooms[[الشقة]:[وصف]],4,FALSE),"")</f>
        <v/>
      </c>
      <c r="K13314" s="16" t="str">
        <f t="shared" si="415"/>
        <v/>
      </c>
    </row>
    <row r="13315" spans="2:11" x14ac:dyDescent="0.2">
      <c r="B13315" s="10" t="str">
        <f t="shared" si="414"/>
        <v/>
      </c>
      <c r="C13315" s="30"/>
      <c r="H13315" s="10" t="str">
        <f>IFERROR(IF(INDEX(Rooms[اعتماد القيمة],MATCH(الحجز!$D13315,Rooms[الشقة],0),1)&lt;=الحجز!$C13315,((INDEX(Rooms[القيمة],MATCH(الحجز!$D13315,Rooms[الشقة],0),1)*الحجز!$E13315)+G13315)-F13315,الحجز!$H13315),"")</f>
        <v/>
      </c>
      <c r="I13315" s="10" t="str">
        <f>IFERROR(VLOOKUP(D13315,Rooms[[الشقة]:[وصف]],4,FALSE),"")</f>
        <v/>
      </c>
      <c r="K13315" s="16" t="str">
        <f t="shared" si="415"/>
        <v/>
      </c>
    </row>
    <row r="13316" spans="2:11" x14ac:dyDescent="0.2">
      <c r="B13316" s="10" t="str">
        <f t="shared" si="414"/>
        <v/>
      </c>
      <c r="C13316" s="30"/>
      <c r="H13316" s="10" t="str">
        <f>IFERROR(IF(INDEX(Rooms[اعتماد القيمة],MATCH(الحجز!$D13316,Rooms[الشقة],0),1)&lt;=الحجز!$C13316,((INDEX(Rooms[القيمة],MATCH(الحجز!$D13316,Rooms[الشقة],0),1)*الحجز!$E13316)+G13316)-F13316,الحجز!$H13316),"")</f>
        <v/>
      </c>
      <c r="I13316" s="10" t="str">
        <f>IFERROR(VLOOKUP(D13316,Rooms[[الشقة]:[وصف]],4,FALSE),"")</f>
        <v/>
      </c>
      <c r="K13316" s="16" t="str">
        <f t="shared" si="415"/>
        <v/>
      </c>
    </row>
    <row r="13317" spans="2:11" x14ac:dyDescent="0.2">
      <c r="B13317" s="10" t="str">
        <f t="shared" ref="B13317:B13380" si="416">IF(C13317&lt;&gt;"",ROW(A13314),"")</f>
        <v/>
      </c>
      <c r="C13317" s="30"/>
      <c r="H13317" s="10" t="str">
        <f>IFERROR(IF(INDEX(Rooms[اعتماد القيمة],MATCH(الحجز!$D13317,Rooms[الشقة],0),1)&lt;=الحجز!$C13317,((INDEX(Rooms[القيمة],MATCH(الحجز!$D13317,Rooms[الشقة],0),1)*الحجز!$E13317)+G13317)-F13317,الحجز!$H13317),"")</f>
        <v/>
      </c>
      <c r="I13317" s="10" t="str">
        <f>IFERROR(VLOOKUP(D13317,Rooms[[الشقة]:[وصف]],4,FALSE),"")</f>
        <v/>
      </c>
      <c r="K13317" s="16" t="str">
        <f t="shared" ref="K13317:K13380" si="417">IF(AND(E13317="",C13317=""),"",C13317+(IF(E13317&lt;1,E13317,(E13317-1))))</f>
        <v/>
      </c>
    </row>
    <row r="13318" spans="2:11" x14ac:dyDescent="0.2">
      <c r="B13318" s="10" t="str">
        <f t="shared" si="416"/>
        <v/>
      </c>
      <c r="C13318" s="30"/>
      <c r="H13318" s="10" t="str">
        <f>IFERROR(IF(INDEX(Rooms[اعتماد القيمة],MATCH(الحجز!$D13318,Rooms[الشقة],0),1)&lt;=الحجز!$C13318,((INDEX(Rooms[القيمة],MATCH(الحجز!$D13318,Rooms[الشقة],0),1)*الحجز!$E13318)+G13318)-F13318,الحجز!$H13318),"")</f>
        <v/>
      </c>
      <c r="I13318" s="10" t="str">
        <f>IFERROR(VLOOKUP(D13318,Rooms[[الشقة]:[وصف]],4,FALSE),"")</f>
        <v/>
      </c>
      <c r="K13318" s="16" t="str">
        <f t="shared" si="417"/>
        <v/>
      </c>
    </row>
    <row r="13319" spans="2:11" x14ac:dyDescent="0.2">
      <c r="B13319" s="10" t="str">
        <f t="shared" si="416"/>
        <v/>
      </c>
      <c r="C13319" s="30"/>
      <c r="H13319" s="10" t="str">
        <f>IFERROR(IF(INDEX(Rooms[اعتماد القيمة],MATCH(الحجز!$D13319,Rooms[الشقة],0),1)&lt;=الحجز!$C13319,((INDEX(Rooms[القيمة],MATCH(الحجز!$D13319,Rooms[الشقة],0),1)*الحجز!$E13319)+G13319)-F13319,الحجز!$H13319),"")</f>
        <v/>
      </c>
      <c r="I13319" s="10" t="str">
        <f>IFERROR(VLOOKUP(D13319,Rooms[[الشقة]:[وصف]],4,FALSE),"")</f>
        <v/>
      </c>
      <c r="K13319" s="16" t="str">
        <f t="shared" si="417"/>
        <v/>
      </c>
    </row>
    <row r="13320" spans="2:11" x14ac:dyDescent="0.2">
      <c r="B13320" s="10" t="str">
        <f t="shared" si="416"/>
        <v/>
      </c>
      <c r="C13320" s="30"/>
      <c r="H13320" s="10" t="str">
        <f>IFERROR(IF(INDEX(Rooms[اعتماد القيمة],MATCH(الحجز!$D13320,Rooms[الشقة],0),1)&lt;=الحجز!$C13320,((INDEX(Rooms[القيمة],MATCH(الحجز!$D13320,Rooms[الشقة],0),1)*الحجز!$E13320)+G13320)-F13320,الحجز!$H13320),"")</f>
        <v/>
      </c>
      <c r="I13320" s="10" t="str">
        <f>IFERROR(VLOOKUP(D13320,Rooms[[الشقة]:[وصف]],4,FALSE),"")</f>
        <v/>
      </c>
      <c r="K13320" s="16" t="str">
        <f t="shared" si="417"/>
        <v/>
      </c>
    </row>
    <row r="13321" spans="2:11" x14ac:dyDescent="0.2">
      <c r="B13321" s="10" t="str">
        <f t="shared" si="416"/>
        <v/>
      </c>
      <c r="C13321" s="30"/>
      <c r="H13321" s="10" t="str">
        <f>IFERROR(IF(INDEX(Rooms[اعتماد القيمة],MATCH(الحجز!$D13321,Rooms[الشقة],0),1)&lt;=الحجز!$C13321,((INDEX(Rooms[القيمة],MATCH(الحجز!$D13321,Rooms[الشقة],0),1)*الحجز!$E13321)+G13321)-F13321,الحجز!$H13321),"")</f>
        <v/>
      </c>
      <c r="I13321" s="10" t="str">
        <f>IFERROR(VLOOKUP(D13321,Rooms[[الشقة]:[وصف]],4,FALSE),"")</f>
        <v/>
      </c>
      <c r="K13321" s="16" t="str">
        <f t="shared" si="417"/>
        <v/>
      </c>
    </row>
    <row r="13322" spans="2:11" x14ac:dyDescent="0.2">
      <c r="B13322" s="10" t="str">
        <f t="shared" si="416"/>
        <v/>
      </c>
      <c r="C13322" s="30"/>
      <c r="H13322" s="10" t="str">
        <f>IFERROR(IF(INDEX(Rooms[اعتماد القيمة],MATCH(الحجز!$D13322,Rooms[الشقة],0),1)&lt;=الحجز!$C13322,((INDEX(Rooms[القيمة],MATCH(الحجز!$D13322,Rooms[الشقة],0),1)*الحجز!$E13322)+G13322)-F13322,الحجز!$H13322),"")</f>
        <v/>
      </c>
      <c r="I13322" s="10" t="str">
        <f>IFERROR(VLOOKUP(D13322,Rooms[[الشقة]:[وصف]],4,FALSE),"")</f>
        <v/>
      </c>
      <c r="K13322" s="16" t="str">
        <f t="shared" si="417"/>
        <v/>
      </c>
    </row>
    <row r="13323" spans="2:11" x14ac:dyDescent="0.2">
      <c r="B13323" s="10" t="str">
        <f t="shared" si="416"/>
        <v/>
      </c>
      <c r="C13323" s="30"/>
      <c r="H13323" s="10" t="str">
        <f>IFERROR(IF(INDEX(Rooms[اعتماد القيمة],MATCH(الحجز!$D13323,Rooms[الشقة],0),1)&lt;=الحجز!$C13323,((INDEX(Rooms[القيمة],MATCH(الحجز!$D13323,Rooms[الشقة],0),1)*الحجز!$E13323)+G13323)-F13323,الحجز!$H13323),"")</f>
        <v/>
      </c>
      <c r="I13323" s="10" t="str">
        <f>IFERROR(VLOOKUP(D13323,Rooms[[الشقة]:[وصف]],4,FALSE),"")</f>
        <v/>
      </c>
      <c r="K13323" s="16" t="str">
        <f t="shared" si="417"/>
        <v/>
      </c>
    </row>
    <row r="13324" spans="2:11" x14ac:dyDescent="0.2">
      <c r="B13324" s="10" t="str">
        <f t="shared" si="416"/>
        <v/>
      </c>
      <c r="C13324" s="30"/>
      <c r="H13324" s="10" t="str">
        <f>IFERROR(IF(INDEX(Rooms[اعتماد القيمة],MATCH(الحجز!$D13324,Rooms[الشقة],0),1)&lt;=الحجز!$C13324,((INDEX(Rooms[القيمة],MATCH(الحجز!$D13324,Rooms[الشقة],0),1)*الحجز!$E13324)+G13324)-F13324,الحجز!$H13324),"")</f>
        <v/>
      </c>
      <c r="I13324" s="10" t="str">
        <f>IFERROR(VLOOKUP(D13324,Rooms[[الشقة]:[وصف]],4,FALSE),"")</f>
        <v/>
      </c>
      <c r="K13324" s="16" t="str">
        <f t="shared" si="417"/>
        <v/>
      </c>
    </row>
    <row r="13325" spans="2:11" x14ac:dyDescent="0.2">
      <c r="B13325" s="10" t="str">
        <f t="shared" si="416"/>
        <v/>
      </c>
      <c r="C13325" s="30"/>
      <c r="H13325" s="10" t="str">
        <f>IFERROR(IF(INDEX(Rooms[اعتماد القيمة],MATCH(الحجز!$D13325,Rooms[الشقة],0),1)&lt;=الحجز!$C13325,((INDEX(Rooms[القيمة],MATCH(الحجز!$D13325,Rooms[الشقة],0),1)*الحجز!$E13325)+G13325)-F13325,الحجز!$H13325),"")</f>
        <v/>
      </c>
      <c r="I13325" s="10" t="str">
        <f>IFERROR(VLOOKUP(D13325,Rooms[[الشقة]:[وصف]],4,FALSE),"")</f>
        <v/>
      </c>
      <c r="K13325" s="16" t="str">
        <f t="shared" si="417"/>
        <v/>
      </c>
    </row>
    <row r="13326" spans="2:11" x14ac:dyDescent="0.2">
      <c r="B13326" s="10" t="str">
        <f t="shared" si="416"/>
        <v/>
      </c>
      <c r="C13326" s="30"/>
      <c r="H13326" s="10" t="str">
        <f>IFERROR(IF(INDEX(Rooms[اعتماد القيمة],MATCH(الحجز!$D13326,Rooms[الشقة],0),1)&lt;=الحجز!$C13326,((INDEX(Rooms[القيمة],MATCH(الحجز!$D13326,Rooms[الشقة],0),1)*الحجز!$E13326)+G13326)-F13326,الحجز!$H13326),"")</f>
        <v/>
      </c>
      <c r="I13326" s="10" t="str">
        <f>IFERROR(VLOOKUP(D13326,Rooms[[الشقة]:[وصف]],4,FALSE),"")</f>
        <v/>
      </c>
      <c r="K13326" s="16" t="str">
        <f t="shared" si="417"/>
        <v/>
      </c>
    </row>
    <row r="13327" spans="2:11" x14ac:dyDescent="0.2">
      <c r="B13327" s="10" t="str">
        <f t="shared" si="416"/>
        <v/>
      </c>
      <c r="C13327" s="30"/>
      <c r="H13327" s="10" t="str">
        <f>IFERROR(IF(INDEX(Rooms[اعتماد القيمة],MATCH(الحجز!$D13327,Rooms[الشقة],0),1)&lt;=الحجز!$C13327,((INDEX(Rooms[القيمة],MATCH(الحجز!$D13327,Rooms[الشقة],0),1)*الحجز!$E13327)+G13327)-F13327,الحجز!$H13327),"")</f>
        <v/>
      </c>
      <c r="I13327" s="10" t="str">
        <f>IFERROR(VLOOKUP(D13327,Rooms[[الشقة]:[وصف]],4,FALSE),"")</f>
        <v/>
      </c>
      <c r="K13327" s="16" t="str">
        <f t="shared" si="417"/>
        <v/>
      </c>
    </row>
    <row r="13328" spans="2:11" x14ac:dyDescent="0.2">
      <c r="B13328" s="10" t="str">
        <f t="shared" si="416"/>
        <v/>
      </c>
      <c r="C13328" s="30"/>
      <c r="H13328" s="10" t="str">
        <f>IFERROR(IF(INDEX(Rooms[اعتماد القيمة],MATCH(الحجز!$D13328,Rooms[الشقة],0),1)&lt;=الحجز!$C13328,((INDEX(Rooms[القيمة],MATCH(الحجز!$D13328,Rooms[الشقة],0),1)*الحجز!$E13328)+G13328)-F13328,الحجز!$H13328),"")</f>
        <v/>
      </c>
      <c r="I13328" s="10" t="str">
        <f>IFERROR(VLOOKUP(D13328,Rooms[[الشقة]:[وصف]],4,FALSE),"")</f>
        <v/>
      </c>
      <c r="K13328" s="16" t="str">
        <f t="shared" si="417"/>
        <v/>
      </c>
    </row>
    <row r="13329" spans="2:11" x14ac:dyDescent="0.2">
      <c r="B13329" s="10" t="str">
        <f t="shared" si="416"/>
        <v/>
      </c>
      <c r="C13329" s="30"/>
      <c r="H13329" s="10" t="str">
        <f>IFERROR(IF(INDEX(Rooms[اعتماد القيمة],MATCH(الحجز!$D13329,Rooms[الشقة],0),1)&lt;=الحجز!$C13329,((INDEX(Rooms[القيمة],MATCH(الحجز!$D13329,Rooms[الشقة],0),1)*الحجز!$E13329)+G13329)-F13329,الحجز!$H13329),"")</f>
        <v/>
      </c>
      <c r="I13329" s="10" t="str">
        <f>IFERROR(VLOOKUP(D13329,Rooms[[الشقة]:[وصف]],4,FALSE),"")</f>
        <v/>
      </c>
      <c r="K13329" s="16" t="str">
        <f t="shared" si="417"/>
        <v/>
      </c>
    </row>
    <row r="13330" spans="2:11" x14ac:dyDescent="0.2">
      <c r="B13330" s="10" t="str">
        <f t="shared" si="416"/>
        <v/>
      </c>
      <c r="C13330" s="30"/>
      <c r="H13330" s="10" t="str">
        <f>IFERROR(IF(INDEX(Rooms[اعتماد القيمة],MATCH(الحجز!$D13330,Rooms[الشقة],0),1)&lt;=الحجز!$C13330,((INDEX(Rooms[القيمة],MATCH(الحجز!$D13330,Rooms[الشقة],0),1)*الحجز!$E13330)+G13330)-F13330,الحجز!$H13330),"")</f>
        <v/>
      </c>
      <c r="I13330" s="10" t="str">
        <f>IFERROR(VLOOKUP(D13330,Rooms[[الشقة]:[وصف]],4,FALSE),"")</f>
        <v/>
      </c>
      <c r="K13330" s="16" t="str">
        <f t="shared" si="417"/>
        <v/>
      </c>
    </row>
    <row r="13331" spans="2:11" x14ac:dyDescent="0.2">
      <c r="B13331" s="10" t="str">
        <f t="shared" si="416"/>
        <v/>
      </c>
      <c r="C13331" s="30"/>
      <c r="H13331" s="10" t="str">
        <f>IFERROR(IF(INDEX(Rooms[اعتماد القيمة],MATCH(الحجز!$D13331,Rooms[الشقة],0),1)&lt;=الحجز!$C13331,((INDEX(Rooms[القيمة],MATCH(الحجز!$D13331,Rooms[الشقة],0),1)*الحجز!$E13331)+G13331)-F13331,الحجز!$H13331),"")</f>
        <v/>
      </c>
      <c r="I13331" s="10" t="str">
        <f>IFERROR(VLOOKUP(D13331,Rooms[[الشقة]:[وصف]],4,FALSE),"")</f>
        <v/>
      </c>
      <c r="K13331" s="16" t="str">
        <f t="shared" si="417"/>
        <v/>
      </c>
    </row>
    <row r="13332" spans="2:11" x14ac:dyDescent="0.2">
      <c r="B13332" s="10" t="str">
        <f t="shared" si="416"/>
        <v/>
      </c>
      <c r="C13332" s="30"/>
      <c r="H13332" s="10" t="str">
        <f>IFERROR(IF(INDEX(Rooms[اعتماد القيمة],MATCH(الحجز!$D13332,Rooms[الشقة],0),1)&lt;=الحجز!$C13332,((INDEX(Rooms[القيمة],MATCH(الحجز!$D13332,Rooms[الشقة],0),1)*الحجز!$E13332)+G13332)-F13332,الحجز!$H13332),"")</f>
        <v/>
      </c>
      <c r="I13332" s="10" t="str">
        <f>IFERROR(VLOOKUP(D13332,Rooms[[الشقة]:[وصف]],4,FALSE),"")</f>
        <v/>
      </c>
      <c r="K13332" s="16" t="str">
        <f t="shared" si="417"/>
        <v/>
      </c>
    </row>
    <row r="13333" spans="2:11" x14ac:dyDescent="0.2">
      <c r="B13333" s="10" t="str">
        <f t="shared" si="416"/>
        <v/>
      </c>
      <c r="C13333" s="30"/>
      <c r="H13333" s="10" t="str">
        <f>IFERROR(IF(INDEX(Rooms[اعتماد القيمة],MATCH(الحجز!$D13333,Rooms[الشقة],0),1)&lt;=الحجز!$C13333,((INDEX(Rooms[القيمة],MATCH(الحجز!$D13333,Rooms[الشقة],0),1)*الحجز!$E13333)+G13333)-F13333,الحجز!$H13333),"")</f>
        <v/>
      </c>
      <c r="I13333" s="10" t="str">
        <f>IFERROR(VLOOKUP(D13333,Rooms[[الشقة]:[وصف]],4,FALSE),"")</f>
        <v/>
      </c>
      <c r="K13333" s="16" t="str">
        <f t="shared" si="417"/>
        <v/>
      </c>
    </row>
    <row r="13334" spans="2:11" x14ac:dyDescent="0.2">
      <c r="B13334" s="10" t="str">
        <f t="shared" si="416"/>
        <v/>
      </c>
      <c r="C13334" s="30"/>
      <c r="H13334" s="10" t="str">
        <f>IFERROR(IF(INDEX(Rooms[اعتماد القيمة],MATCH(الحجز!$D13334,Rooms[الشقة],0),1)&lt;=الحجز!$C13334,((INDEX(Rooms[القيمة],MATCH(الحجز!$D13334,Rooms[الشقة],0),1)*الحجز!$E13334)+G13334)-F13334,الحجز!$H13334),"")</f>
        <v/>
      </c>
      <c r="I13334" s="10" t="str">
        <f>IFERROR(VLOOKUP(D13334,Rooms[[الشقة]:[وصف]],4,FALSE),"")</f>
        <v/>
      </c>
      <c r="K13334" s="16" t="str">
        <f t="shared" si="417"/>
        <v/>
      </c>
    </row>
    <row r="13335" spans="2:11" x14ac:dyDescent="0.2">
      <c r="B13335" s="10" t="str">
        <f t="shared" si="416"/>
        <v/>
      </c>
      <c r="C13335" s="30"/>
      <c r="H13335" s="10" t="str">
        <f>IFERROR(IF(INDEX(Rooms[اعتماد القيمة],MATCH(الحجز!$D13335,Rooms[الشقة],0),1)&lt;=الحجز!$C13335,((INDEX(Rooms[القيمة],MATCH(الحجز!$D13335,Rooms[الشقة],0),1)*الحجز!$E13335)+G13335)-F13335,الحجز!$H13335),"")</f>
        <v/>
      </c>
      <c r="I13335" s="10" t="str">
        <f>IFERROR(VLOOKUP(D13335,Rooms[[الشقة]:[وصف]],4,FALSE),"")</f>
        <v/>
      </c>
      <c r="K13335" s="16" t="str">
        <f t="shared" si="417"/>
        <v/>
      </c>
    </row>
    <row r="13336" spans="2:11" x14ac:dyDescent="0.2">
      <c r="B13336" s="10" t="str">
        <f t="shared" si="416"/>
        <v/>
      </c>
      <c r="C13336" s="30"/>
      <c r="H13336" s="10" t="str">
        <f>IFERROR(IF(INDEX(Rooms[اعتماد القيمة],MATCH(الحجز!$D13336,Rooms[الشقة],0),1)&lt;=الحجز!$C13336,((INDEX(Rooms[القيمة],MATCH(الحجز!$D13336,Rooms[الشقة],0),1)*الحجز!$E13336)+G13336)-F13336,الحجز!$H13336),"")</f>
        <v/>
      </c>
      <c r="I13336" s="10" t="str">
        <f>IFERROR(VLOOKUP(D13336,Rooms[[الشقة]:[وصف]],4,FALSE),"")</f>
        <v/>
      </c>
      <c r="K13336" s="16" t="str">
        <f t="shared" si="417"/>
        <v/>
      </c>
    </row>
    <row r="13337" spans="2:11" x14ac:dyDescent="0.2">
      <c r="B13337" s="10" t="str">
        <f t="shared" si="416"/>
        <v/>
      </c>
      <c r="C13337" s="30"/>
      <c r="H13337" s="10" t="str">
        <f>IFERROR(IF(INDEX(Rooms[اعتماد القيمة],MATCH(الحجز!$D13337,Rooms[الشقة],0),1)&lt;=الحجز!$C13337,((INDEX(Rooms[القيمة],MATCH(الحجز!$D13337,Rooms[الشقة],0),1)*الحجز!$E13337)+G13337)-F13337,الحجز!$H13337),"")</f>
        <v/>
      </c>
      <c r="I13337" s="10" t="str">
        <f>IFERROR(VLOOKUP(D13337,Rooms[[الشقة]:[وصف]],4,FALSE),"")</f>
        <v/>
      </c>
      <c r="K13337" s="16" t="str">
        <f t="shared" si="417"/>
        <v/>
      </c>
    </row>
    <row r="13338" spans="2:11" x14ac:dyDescent="0.2">
      <c r="B13338" s="10" t="str">
        <f t="shared" si="416"/>
        <v/>
      </c>
      <c r="C13338" s="30"/>
      <c r="H13338" s="10" t="str">
        <f>IFERROR(IF(INDEX(Rooms[اعتماد القيمة],MATCH(الحجز!$D13338,Rooms[الشقة],0),1)&lt;=الحجز!$C13338,((INDEX(Rooms[القيمة],MATCH(الحجز!$D13338,Rooms[الشقة],0),1)*الحجز!$E13338)+G13338)-F13338,الحجز!$H13338),"")</f>
        <v/>
      </c>
      <c r="I13338" s="10" t="str">
        <f>IFERROR(VLOOKUP(D13338,Rooms[[الشقة]:[وصف]],4,FALSE),"")</f>
        <v/>
      </c>
      <c r="K13338" s="16" t="str">
        <f t="shared" si="417"/>
        <v/>
      </c>
    </row>
    <row r="13339" spans="2:11" x14ac:dyDescent="0.2">
      <c r="B13339" s="10" t="str">
        <f t="shared" si="416"/>
        <v/>
      </c>
      <c r="C13339" s="30"/>
      <c r="H13339" s="10" t="str">
        <f>IFERROR(IF(INDEX(Rooms[اعتماد القيمة],MATCH(الحجز!$D13339,Rooms[الشقة],0),1)&lt;=الحجز!$C13339,((INDEX(Rooms[القيمة],MATCH(الحجز!$D13339,Rooms[الشقة],0),1)*الحجز!$E13339)+G13339)-F13339,الحجز!$H13339),"")</f>
        <v/>
      </c>
      <c r="I13339" s="10" t="str">
        <f>IFERROR(VLOOKUP(D13339,Rooms[[الشقة]:[وصف]],4,FALSE),"")</f>
        <v/>
      </c>
      <c r="K13339" s="16" t="str">
        <f t="shared" si="417"/>
        <v/>
      </c>
    </row>
    <row r="13340" spans="2:11" x14ac:dyDescent="0.2">
      <c r="B13340" s="10" t="str">
        <f t="shared" si="416"/>
        <v/>
      </c>
      <c r="C13340" s="30"/>
      <c r="H13340" s="10" t="str">
        <f>IFERROR(IF(INDEX(Rooms[اعتماد القيمة],MATCH(الحجز!$D13340,Rooms[الشقة],0),1)&lt;=الحجز!$C13340,((INDEX(Rooms[القيمة],MATCH(الحجز!$D13340,Rooms[الشقة],0),1)*الحجز!$E13340)+G13340)-F13340,الحجز!$H13340),"")</f>
        <v/>
      </c>
      <c r="I13340" s="10" t="str">
        <f>IFERROR(VLOOKUP(D13340,Rooms[[الشقة]:[وصف]],4,FALSE),"")</f>
        <v/>
      </c>
      <c r="K13340" s="16" t="str">
        <f t="shared" si="417"/>
        <v/>
      </c>
    </row>
    <row r="13341" spans="2:11" x14ac:dyDescent="0.2">
      <c r="B13341" s="10" t="str">
        <f t="shared" si="416"/>
        <v/>
      </c>
      <c r="C13341" s="30"/>
      <c r="H13341" s="10" t="str">
        <f>IFERROR(IF(INDEX(Rooms[اعتماد القيمة],MATCH(الحجز!$D13341,Rooms[الشقة],0),1)&lt;=الحجز!$C13341,((INDEX(Rooms[القيمة],MATCH(الحجز!$D13341,Rooms[الشقة],0),1)*الحجز!$E13341)+G13341)-F13341,الحجز!$H13341),"")</f>
        <v/>
      </c>
      <c r="I13341" s="10" t="str">
        <f>IFERROR(VLOOKUP(D13341,Rooms[[الشقة]:[وصف]],4,FALSE),"")</f>
        <v/>
      </c>
      <c r="K13341" s="16" t="str">
        <f t="shared" si="417"/>
        <v/>
      </c>
    </row>
    <row r="13342" spans="2:11" x14ac:dyDescent="0.2">
      <c r="B13342" s="10" t="str">
        <f t="shared" si="416"/>
        <v/>
      </c>
      <c r="C13342" s="30"/>
      <c r="H13342" s="10" t="str">
        <f>IFERROR(IF(INDEX(Rooms[اعتماد القيمة],MATCH(الحجز!$D13342,Rooms[الشقة],0),1)&lt;=الحجز!$C13342,((INDEX(Rooms[القيمة],MATCH(الحجز!$D13342,Rooms[الشقة],0),1)*الحجز!$E13342)+G13342)-F13342,الحجز!$H13342),"")</f>
        <v/>
      </c>
      <c r="I13342" s="10" t="str">
        <f>IFERROR(VLOOKUP(D13342,Rooms[[الشقة]:[وصف]],4,FALSE),"")</f>
        <v/>
      </c>
      <c r="K13342" s="16" t="str">
        <f t="shared" si="417"/>
        <v/>
      </c>
    </row>
    <row r="13343" spans="2:11" x14ac:dyDescent="0.2">
      <c r="B13343" s="10" t="str">
        <f t="shared" si="416"/>
        <v/>
      </c>
      <c r="C13343" s="30"/>
      <c r="H13343" s="10" t="str">
        <f>IFERROR(IF(INDEX(Rooms[اعتماد القيمة],MATCH(الحجز!$D13343,Rooms[الشقة],0),1)&lt;=الحجز!$C13343,((INDEX(Rooms[القيمة],MATCH(الحجز!$D13343,Rooms[الشقة],0),1)*الحجز!$E13343)+G13343)-F13343,الحجز!$H13343),"")</f>
        <v/>
      </c>
      <c r="I13343" s="10" t="str">
        <f>IFERROR(VLOOKUP(D13343,Rooms[[الشقة]:[وصف]],4,FALSE),"")</f>
        <v/>
      </c>
      <c r="K13343" s="16" t="str">
        <f t="shared" si="417"/>
        <v/>
      </c>
    </row>
    <row r="13344" spans="2:11" x14ac:dyDescent="0.2">
      <c r="B13344" s="10" t="str">
        <f t="shared" si="416"/>
        <v/>
      </c>
      <c r="C13344" s="30"/>
      <c r="H13344" s="10" t="str">
        <f>IFERROR(IF(INDEX(Rooms[اعتماد القيمة],MATCH(الحجز!$D13344,Rooms[الشقة],0),1)&lt;=الحجز!$C13344,((INDEX(Rooms[القيمة],MATCH(الحجز!$D13344,Rooms[الشقة],0),1)*الحجز!$E13344)+G13344)-F13344,الحجز!$H13344),"")</f>
        <v/>
      </c>
      <c r="I13344" s="10" t="str">
        <f>IFERROR(VLOOKUP(D13344,Rooms[[الشقة]:[وصف]],4,FALSE),"")</f>
        <v/>
      </c>
      <c r="K13344" s="16" t="str">
        <f t="shared" si="417"/>
        <v/>
      </c>
    </row>
    <row r="13345" spans="2:11" x14ac:dyDescent="0.2">
      <c r="B13345" s="10" t="str">
        <f t="shared" si="416"/>
        <v/>
      </c>
      <c r="C13345" s="30"/>
      <c r="H13345" s="10" t="str">
        <f>IFERROR(IF(INDEX(Rooms[اعتماد القيمة],MATCH(الحجز!$D13345,Rooms[الشقة],0),1)&lt;=الحجز!$C13345,((INDEX(Rooms[القيمة],MATCH(الحجز!$D13345,Rooms[الشقة],0),1)*الحجز!$E13345)+G13345)-F13345,الحجز!$H13345),"")</f>
        <v/>
      </c>
      <c r="I13345" s="10" t="str">
        <f>IFERROR(VLOOKUP(D13345,Rooms[[الشقة]:[وصف]],4,FALSE),"")</f>
        <v/>
      </c>
      <c r="K13345" s="16" t="str">
        <f t="shared" si="417"/>
        <v/>
      </c>
    </row>
    <row r="13346" spans="2:11" x14ac:dyDescent="0.2">
      <c r="B13346" s="10" t="str">
        <f t="shared" si="416"/>
        <v/>
      </c>
      <c r="C13346" s="30"/>
      <c r="H13346" s="10" t="str">
        <f>IFERROR(IF(INDEX(Rooms[اعتماد القيمة],MATCH(الحجز!$D13346,Rooms[الشقة],0),1)&lt;=الحجز!$C13346,((INDEX(Rooms[القيمة],MATCH(الحجز!$D13346,Rooms[الشقة],0),1)*الحجز!$E13346)+G13346)-F13346,الحجز!$H13346),"")</f>
        <v/>
      </c>
      <c r="I13346" s="10" t="str">
        <f>IFERROR(VLOOKUP(D13346,Rooms[[الشقة]:[وصف]],4,FALSE),"")</f>
        <v/>
      </c>
      <c r="K13346" s="16" t="str">
        <f t="shared" si="417"/>
        <v/>
      </c>
    </row>
    <row r="13347" spans="2:11" x14ac:dyDescent="0.2">
      <c r="B13347" s="10" t="str">
        <f t="shared" si="416"/>
        <v/>
      </c>
      <c r="C13347" s="30"/>
      <c r="H13347" s="10" t="str">
        <f>IFERROR(IF(INDEX(Rooms[اعتماد القيمة],MATCH(الحجز!$D13347,Rooms[الشقة],0),1)&lt;=الحجز!$C13347,((INDEX(Rooms[القيمة],MATCH(الحجز!$D13347,Rooms[الشقة],0),1)*الحجز!$E13347)+G13347)-F13347,الحجز!$H13347),"")</f>
        <v/>
      </c>
      <c r="I13347" s="10" t="str">
        <f>IFERROR(VLOOKUP(D13347,Rooms[[الشقة]:[وصف]],4,FALSE),"")</f>
        <v/>
      </c>
      <c r="K13347" s="16" t="str">
        <f t="shared" si="417"/>
        <v/>
      </c>
    </row>
    <row r="13348" spans="2:11" x14ac:dyDescent="0.2">
      <c r="B13348" s="10" t="str">
        <f t="shared" si="416"/>
        <v/>
      </c>
      <c r="C13348" s="30"/>
      <c r="H13348" s="10" t="str">
        <f>IFERROR(IF(INDEX(Rooms[اعتماد القيمة],MATCH(الحجز!$D13348,Rooms[الشقة],0),1)&lt;=الحجز!$C13348,((INDEX(Rooms[القيمة],MATCH(الحجز!$D13348,Rooms[الشقة],0),1)*الحجز!$E13348)+G13348)-F13348,الحجز!$H13348),"")</f>
        <v/>
      </c>
      <c r="I13348" s="10" t="str">
        <f>IFERROR(VLOOKUP(D13348,Rooms[[الشقة]:[وصف]],4,FALSE),"")</f>
        <v/>
      </c>
      <c r="K13348" s="16" t="str">
        <f t="shared" si="417"/>
        <v/>
      </c>
    </row>
    <row r="13349" spans="2:11" x14ac:dyDescent="0.2">
      <c r="B13349" s="10" t="str">
        <f t="shared" si="416"/>
        <v/>
      </c>
      <c r="C13349" s="30"/>
      <c r="H13349" s="10" t="str">
        <f>IFERROR(IF(INDEX(Rooms[اعتماد القيمة],MATCH(الحجز!$D13349,Rooms[الشقة],0),1)&lt;=الحجز!$C13349,((INDEX(Rooms[القيمة],MATCH(الحجز!$D13349,Rooms[الشقة],0),1)*الحجز!$E13349)+G13349)-F13349,الحجز!$H13349),"")</f>
        <v/>
      </c>
      <c r="I13349" s="10" t="str">
        <f>IFERROR(VLOOKUP(D13349,Rooms[[الشقة]:[وصف]],4,FALSE),"")</f>
        <v/>
      </c>
      <c r="K13349" s="16" t="str">
        <f t="shared" si="417"/>
        <v/>
      </c>
    </row>
    <row r="13350" spans="2:11" x14ac:dyDescent="0.2">
      <c r="B13350" s="10" t="str">
        <f t="shared" si="416"/>
        <v/>
      </c>
      <c r="C13350" s="30"/>
      <c r="H13350" s="10" t="str">
        <f>IFERROR(IF(INDEX(Rooms[اعتماد القيمة],MATCH(الحجز!$D13350,Rooms[الشقة],0),1)&lt;=الحجز!$C13350,((INDEX(Rooms[القيمة],MATCH(الحجز!$D13350,Rooms[الشقة],0),1)*الحجز!$E13350)+G13350)-F13350,الحجز!$H13350),"")</f>
        <v/>
      </c>
      <c r="I13350" s="10" t="str">
        <f>IFERROR(VLOOKUP(D13350,Rooms[[الشقة]:[وصف]],4,FALSE),"")</f>
        <v/>
      </c>
      <c r="K13350" s="16" t="str">
        <f t="shared" si="417"/>
        <v/>
      </c>
    </row>
    <row r="13351" spans="2:11" x14ac:dyDescent="0.2">
      <c r="B13351" s="10" t="str">
        <f t="shared" si="416"/>
        <v/>
      </c>
      <c r="C13351" s="30"/>
      <c r="H13351" s="10" t="str">
        <f>IFERROR(IF(INDEX(Rooms[اعتماد القيمة],MATCH(الحجز!$D13351,Rooms[الشقة],0),1)&lt;=الحجز!$C13351,((INDEX(Rooms[القيمة],MATCH(الحجز!$D13351,Rooms[الشقة],0),1)*الحجز!$E13351)+G13351)-F13351,الحجز!$H13351),"")</f>
        <v/>
      </c>
      <c r="I13351" s="10" t="str">
        <f>IFERROR(VLOOKUP(D13351,Rooms[[الشقة]:[وصف]],4,FALSE),"")</f>
        <v/>
      </c>
      <c r="K13351" s="16" t="str">
        <f t="shared" si="417"/>
        <v/>
      </c>
    </row>
    <row r="13352" spans="2:11" x14ac:dyDescent="0.2">
      <c r="B13352" s="10" t="str">
        <f t="shared" si="416"/>
        <v/>
      </c>
      <c r="C13352" s="30"/>
      <c r="H13352" s="10" t="str">
        <f>IFERROR(IF(INDEX(Rooms[اعتماد القيمة],MATCH(الحجز!$D13352,Rooms[الشقة],0),1)&lt;=الحجز!$C13352,((INDEX(Rooms[القيمة],MATCH(الحجز!$D13352,Rooms[الشقة],0),1)*الحجز!$E13352)+G13352)-F13352,الحجز!$H13352),"")</f>
        <v/>
      </c>
      <c r="I13352" s="10" t="str">
        <f>IFERROR(VLOOKUP(D13352,Rooms[[الشقة]:[وصف]],4,FALSE),"")</f>
        <v/>
      </c>
      <c r="K13352" s="16" t="str">
        <f t="shared" si="417"/>
        <v/>
      </c>
    </row>
    <row r="13353" spans="2:11" x14ac:dyDescent="0.2">
      <c r="B13353" s="10" t="str">
        <f t="shared" si="416"/>
        <v/>
      </c>
      <c r="C13353" s="30"/>
      <c r="H13353" s="10" t="str">
        <f>IFERROR(IF(INDEX(Rooms[اعتماد القيمة],MATCH(الحجز!$D13353,Rooms[الشقة],0),1)&lt;=الحجز!$C13353,((INDEX(Rooms[القيمة],MATCH(الحجز!$D13353,Rooms[الشقة],0),1)*الحجز!$E13353)+G13353)-F13353,الحجز!$H13353),"")</f>
        <v/>
      </c>
      <c r="I13353" s="10" t="str">
        <f>IFERROR(VLOOKUP(D13353,Rooms[[الشقة]:[وصف]],4,FALSE),"")</f>
        <v/>
      </c>
      <c r="K13353" s="16" t="str">
        <f t="shared" si="417"/>
        <v/>
      </c>
    </row>
    <row r="13354" spans="2:11" x14ac:dyDescent="0.2">
      <c r="B13354" s="10" t="str">
        <f t="shared" si="416"/>
        <v/>
      </c>
      <c r="C13354" s="30"/>
      <c r="H13354" s="10" t="str">
        <f>IFERROR(IF(INDEX(Rooms[اعتماد القيمة],MATCH(الحجز!$D13354,Rooms[الشقة],0),1)&lt;=الحجز!$C13354,((INDEX(Rooms[القيمة],MATCH(الحجز!$D13354,Rooms[الشقة],0),1)*الحجز!$E13354)+G13354)-F13354,الحجز!$H13354),"")</f>
        <v/>
      </c>
      <c r="I13354" s="10" t="str">
        <f>IFERROR(VLOOKUP(D13354,Rooms[[الشقة]:[وصف]],4,FALSE),"")</f>
        <v/>
      </c>
      <c r="K13354" s="16" t="str">
        <f t="shared" si="417"/>
        <v/>
      </c>
    </row>
    <row r="13355" spans="2:11" x14ac:dyDescent="0.2">
      <c r="B13355" s="10" t="str">
        <f t="shared" si="416"/>
        <v/>
      </c>
      <c r="C13355" s="30"/>
      <c r="H13355" s="10" t="str">
        <f>IFERROR(IF(INDEX(Rooms[اعتماد القيمة],MATCH(الحجز!$D13355,Rooms[الشقة],0),1)&lt;=الحجز!$C13355,((INDEX(Rooms[القيمة],MATCH(الحجز!$D13355,Rooms[الشقة],0),1)*الحجز!$E13355)+G13355)-F13355,الحجز!$H13355),"")</f>
        <v/>
      </c>
      <c r="I13355" s="10" t="str">
        <f>IFERROR(VLOOKUP(D13355,Rooms[[الشقة]:[وصف]],4,FALSE),"")</f>
        <v/>
      </c>
      <c r="K13355" s="16" t="str">
        <f t="shared" si="417"/>
        <v/>
      </c>
    </row>
    <row r="13356" spans="2:11" x14ac:dyDescent="0.2">
      <c r="B13356" s="10" t="str">
        <f t="shared" si="416"/>
        <v/>
      </c>
      <c r="C13356" s="30"/>
      <c r="H13356" s="10" t="str">
        <f>IFERROR(IF(INDEX(Rooms[اعتماد القيمة],MATCH(الحجز!$D13356,Rooms[الشقة],0),1)&lt;=الحجز!$C13356,((INDEX(Rooms[القيمة],MATCH(الحجز!$D13356,Rooms[الشقة],0),1)*الحجز!$E13356)+G13356)-F13356,الحجز!$H13356),"")</f>
        <v/>
      </c>
      <c r="I13356" s="10" t="str">
        <f>IFERROR(VLOOKUP(D13356,Rooms[[الشقة]:[وصف]],4,FALSE),"")</f>
        <v/>
      </c>
      <c r="K13356" s="16" t="str">
        <f t="shared" si="417"/>
        <v/>
      </c>
    </row>
    <row r="13357" spans="2:11" x14ac:dyDescent="0.2">
      <c r="B13357" s="10" t="str">
        <f t="shared" si="416"/>
        <v/>
      </c>
      <c r="C13357" s="30"/>
      <c r="H13357" s="10" t="str">
        <f>IFERROR(IF(INDEX(Rooms[اعتماد القيمة],MATCH(الحجز!$D13357,Rooms[الشقة],0),1)&lt;=الحجز!$C13357,((INDEX(Rooms[القيمة],MATCH(الحجز!$D13357,Rooms[الشقة],0),1)*الحجز!$E13357)+G13357)-F13357,الحجز!$H13357),"")</f>
        <v/>
      </c>
      <c r="I13357" s="10" t="str">
        <f>IFERROR(VLOOKUP(D13357,Rooms[[الشقة]:[وصف]],4,FALSE),"")</f>
        <v/>
      </c>
      <c r="K13357" s="16" t="str">
        <f t="shared" si="417"/>
        <v/>
      </c>
    </row>
    <row r="13358" spans="2:11" x14ac:dyDescent="0.2">
      <c r="B13358" s="10" t="str">
        <f t="shared" si="416"/>
        <v/>
      </c>
      <c r="C13358" s="30"/>
      <c r="H13358" s="10" t="str">
        <f>IFERROR(IF(INDEX(Rooms[اعتماد القيمة],MATCH(الحجز!$D13358,Rooms[الشقة],0),1)&lt;=الحجز!$C13358,((INDEX(Rooms[القيمة],MATCH(الحجز!$D13358,Rooms[الشقة],0),1)*الحجز!$E13358)+G13358)-F13358,الحجز!$H13358),"")</f>
        <v/>
      </c>
      <c r="I13358" s="10" t="str">
        <f>IFERROR(VLOOKUP(D13358,Rooms[[الشقة]:[وصف]],4,FALSE),"")</f>
        <v/>
      </c>
      <c r="K13358" s="16" t="str">
        <f t="shared" si="417"/>
        <v/>
      </c>
    </row>
    <row r="13359" spans="2:11" x14ac:dyDescent="0.2">
      <c r="B13359" s="10" t="str">
        <f t="shared" si="416"/>
        <v/>
      </c>
      <c r="C13359" s="30"/>
      <c r="H13359" s="10" t="str">
        <f>IFERROR(IF(INDEX(Rooms[اعتماد القيمة],MATCH(الحجز!$D13359,Rooms[الشقة],0),1)&lt;=الحجز!$C13359,((INDEX(Rooms[القيمة],MATCH(الحجز!$D13359,Rooms[الشقة],0),1)*الحجز!$E13359)+G13359)-F13359,الحجز!$H13359),"")</f>
        <v/>
      </c>
      <c r="I13359" s="10" t="str">
        <f>IFERROR(VLOOKUP(D13359,Rooms[[الشقة]:[وصف]],4,FALSE),"")</f>
        <v/>
      </c>
      <c r="K13359" s="16" t="str">
        <f t="shared" si="417"/>
        <v/>
      </c>
    </row>
    <row r="13360" spans="2:11" x14ac:dyDescent="0.2">
      <c r="B13360" s="10" t="str">
        <f t="shared" si="416"/>
        <v/>
      </c>
      <c r="C13360" s="30"/>
      <c r="H13360" s="10" t="str">
        <f>IFERROR(IF(INDEX(Rooms[اعتماد القيمة],MATCH(الحجز!$D13360,Rooms[الشقة],0),1)&lt;=الحجز!$C13360,((INDEX(Rooms[القيمة],MATCH(الحجز!$D13360,Rooms[الشقة],0),1)*الحجز!$E13360)+G13360)-F13360,الحجز!$H13360),"")</f>
        <v/>
      </c>
      <c r="I13360" s="10" t="str">
        <f>IFERROR(VLOOKUP(D13360,Rooms[[الشقة]:[وصف]],4,FALSE),"")</f>
        <v/>
      </c>
      <c r="K13360" s="16" t="str">
        <f t="shared" si="417"/>
        <v/>
      </c>
    </row>
    <row r="13361" spans="2:11" x14ac:dyDescent="0.2">
      <c r="B13361" s="10" t="str">
        <f t="shared" si="416"/>
        <v/>
      </c>
      <c r="C13361" s="30"/>
      <c r="H13361" s="10" t="str">
        <f>IFERROR(IF(INDEX(Rooms[اعتماد القيمة],MATCH(الحجز!$D13361,Rooms[الشقة],0),1)&lt;=الحجز!$C13361,((INDEX(Rooms[القيمة],MATCH(الحجز!$D13361,Rooms[الشقة],0),1)*الحجز!$E13361)+G13361)-F13361,الحجز!$H13361),"")</f>
        <v/>
      </c>
      <c r="I13361" s="10" t="str">
        <f>IFERROR(VLOOKUP(D13361,Rooms[[الشقة]:[وصف]],4,FALSE),"")</f>
        <v/>
      </c>
      <c r="K13361" s="16" t="str">
        <f t="shared" si="417"/>
        <v/>
      </c>
    </row>
    <row r="13362" spans="2:11" x14ac:dyDescent="0.2">
      <c r="B13362" s="10" t="str">
        <f t="shared" si="416"/>
        <v/>
      </c>
      <c r="C13362" s="30"/>
      <c r="H13362" s="10" t="str">
        <f>IFERROR(IF(INDEX(Rooms[اعتماد القيمة],MATCH(الحجز!$D13362,Rooms[الشقة],0),1)&lt;=الحجز!$C13362,((INDEX(Rooms[القيمة],MATCH(الحجز!$D13362,Rooms[الشقة],0),1)*الحجز!$E13362)+G13362)-F13362,الحجز!$H13362),"")</f>
        <v/>
      </c>
      <c r="I13362" s="10" t="str">
        <f>IFERROR(VLOOKUP(D13362,Rooms[[الشقة]:[وصف]],4,FALSE),"")</f>
        <v/>
      </c>
      <c r="K13362" s="16" t="str">
        <f t="shared" si="417"/>
        <v/>
      </c>
    </row>
    <row r="13363" spans="2:11" x14ac:dyDescent="0.2">
      <c r="B13363" s="10" t="str">
        <f t="shared" si="416"/>
        <v/>
      </c>
      <c r="C13363" s="30"/>
      <c r="H13363" s="10" t="str">
        <f>IFERROR(IF(INDEX(Rooms[اعتماد القيمة],MATCH(الحجز!$D13363,Rooms[الشقة],0),1)&lt;=الحجز!$C13363,((INDEX(Rooms[القيمة],MATCH(الحجز!$D13363,Rooms[الشقة],0),1)*الحجز!$E13363)+G13363)-F13363,الحجز!$H13363),"")</f>
        <v/>
      </c>
      <c r="I13363" s="10" t="str">
        <f>IFERROR(VLOOKUP(D13363,Rooms[[الشقة]:[وصف]],4,FALSE),"")</f>
        <v/>
      </c>
      <c r="K13363" s="16" t="str">
        <f t="shared" si="417"/>
        <v/>
      </c>
    </row>
    <row r="13364" spans="2:11" x14ac:dyDescent="0.2">
      <c r="B13364" s="10" t="str">
        <f t="shared" si="416"/>
        <v/>
      </c>
      <c r="C13364" s="30"/>
      <c r="H13364" s="10" t="str">
        <f>IFERROR(IF(INDEX(Rooms[اعتماد القيمة],MATCH(الحجز!$D13364,Rooms[الشقة],0),1)&lt;=الحجز!$C13364,((INDEX(Rooms[القيمة],MATCH(الحجز!$D13364,Rooms[الشقة],0),1)*الحجز!$E13364)+G13364)-F13364,الحجز!$H13364),"")</f>
        <v/>
      </c>
      <c r="I13364" s="10" t="str">
        <f>IFERROR(VLOOKUP(D13364,Rooms[[الشقة]:[وصف]],4,FALSE),"")</f>
        <v/>
      </c>
      <c r="K13364" s="16" t="str">
        <f t="shared" si="417"/>
        <v/>
      </c>
    </row>
    <row r="13365" spans="2:11" x14ac:dyDescent="0.2">
      <c r="B13365" s="10" t="str">
        <f t="shared" si="416"/>
        <v/>
      </c>
      <c r="C13365" s="30"/>
      <c r="H13365" s="10" t="str">
        <f>IFERROR(IF(INDEX(Rooms[اعتماد القيمة],MATCH(الحجز!$D13365,Rooms[الشقة],0),1)&lt;=الحجز!$C13365,((INDEX(Rooms[القيمة],MATCH(الحجز!$D13365,Rooms[الشقة],0),1)*الحجز!$E13365)+G13365)-F13365,الحجز!$H13365),"")</f>
        <v/>
      </c>
      <c r="I13365" s="10" t="str">
        <f>IFERROR(VLOOKUP(D13365,Rooms[[الشقة]:[وصف]],4,FALSE),"")</f>
        <v/>
      </c>
      <c r="K13365" s="16" t="str">
        <f t="shared" si="417"/>
        <v/>
      </c>
    </row>
    <row r="13366" spans="2:11" x14ac:dyDescent="0.2">
      <c r="B13366" s="10" t="str">
        <f t="shared" si="416"/>
        <v/>
      </c>
      <c r="C13366" s="30"/>
      <c r="H13366" s="10" t="str">
        <f>IFERROR(IF(INDEX(Rooms[اعتماد القيمة],MATCH(الحجز!$D13366,Rooms[الشقة],0),1)&lt;=الحجز!$C13366,((INDEX(Rooms[القيمة],MATCH(الحجز!$D13366,Rooms[الشقة],0),1)*الحجز!$E13366)+G13366)-F13366,الحجز!$H13366),"")</f>
        <v/>
      </c>
      <c r="I13366" s="10" t="str">
        <f>IFERROR(VLOOKUP(D13366,Rooms[[الشقة]:[وصف]],4,FALSE),"")</f>
        <v/>
      </c>
      <c r="K13366" s="16" t="str">
        <f t="shared" si="417"/>
        <v/>
      </c>
    </row>
    <row r="13367" spans="2:11" x14ac:dyDescent="0.2">
      <c r="B13367" s="10" t="str">
        <f t="shared" si="416"/>
        <v/>
      </c>
      <c r="C13367" s="30"/>
      <c r="H13367" s="10" t="str">
        <f>IFERROR(IF(INDEX(Rooms[اعتماد القيمة],MATCH(الحجز!$D13367,Rooms[الشقة],0),1)&lt;=الحجز!$C13367,((INDEX(Rooms[القيمة],MATCH(الحجز!$D13367,Rooms[الشقة],0),1)*الحجز!$E13367)+G13367)-F13367,الحجز!$H13367),"")</f>
        <v/>
      </c>
      <c r="I13367" s="10" t="str">
        <f>IFERROR(VLOOKUP(D13367,Rooms[[الشقة]:[وصف]],4,FALSE),"")</f>
        <v/>
      </c>
      <c r="K13367" s="16" t="str">
        <f t="shared" si="417"/>
        <v/>
      </c>
    </row>
    <row r="13368" spans="2:11" x14ac:dyDescent="0.2">
      <c r="B13368" s="10" t="str">
        <f t="shared" si="416"/>
        <v/>
      </c>
      <c r="C13368" s="30"/>
      <c r="H13368" s="10" t="str">
        <f>IFERROR(IF(INDEX(Rooms[اعتماد القيمة],MATCH(الحجز!$D13368,Rooms[الشقة],0),1)&lt;=الحجز!$C13368,((INDEX(Rooms[القيمة],MATCH(الحجز!$D13368,Rooms[الشقة],0),1)*الحجز!$E13368)+G13368)-F13368,الحجز!$H13368),"")</f>
        <v/>
      </c>
      <c r="I13368" s="10" t="str">
        <f>IFERROR(VLOOKUP(D13368,Rooms[[الشقة]:[وصف]],4,FALSE),"")</f>
        <v/>
      </c>
      <c r="K13368" s="16" t="str">
        <f t="shared" si="417"/>
        <v/>
      </c>
    </row>
    <row r="13369" spans="2:11" x14ac:dyDescent="0.2">
      <c r="B13369" s="10" t="str">
        <f t="shared" si="416"/>
        <v/>
      </c>
      <c r="C13369" s="30"/>
      <c r="H13369" s="10" t="str">
        <f>IFERROR(IF(INDEX(Rooms[اعتماد القيمة],MATCH(الحجز!$D13369,Rooms[الشقة],0),1)&lt;=الحجز!$C13369,((INDEX(Rooms[القيمة],MATCH(الحجز!$D13369,Rooms[الشقة],0),1)*الحجز!$E13369)+G13369)-F13369,الحجز!$H13369),"")</f>
        <v/>
      </c>
      <c r="I13369" s="10" t="str">
        <f>IFERROR(VLOOKUP(D13369,Rooms[[الشقة]:[وصف]],4,FALSE),"")</f>
        <v/>
      </c>
      <c r="K13369" s="16" t="str">
        <f t="shared" si="417"/>
        <v/>
      </c>
    </row>
    <row r="13370" spans="2:11" x14ac:dyDescent="0.2">
      <c r="B13370" s="10" t="str">
        <f t="shared" si="416"/>
        <v/>
      </c>
      <c r="C13370" s="30"/>
      <c r="H13370" s="10" t="str">
        <f>IFERROR(IF(INDEX(Rooms[اعتماد القيمة],MATCH(الحجز!$D13370,Rooms[الشقة],0),1)&lt;=الحجز!$C13370,((INDEX(Rooms[القيمة],MATCH(الحجز!$D13370,Rooms[الشقة],0),1)*الحجز!$E13370)+G13370)-F13370,الحجز!$H13370),"")</f>
        <v/>
      </c>
      <c r="I13370" s="10" t="str">
        <f>IFERROR(VLOOKUP(D13370,Rooms[[الشقة]:[وصف]],4,FALSE),"")</f>
        <v/>
      </c>
      <c r="K13370" s="16" t="str">
        <f t="shared" si="417"/>
        <v/>
      </c>
    </row>
    <row r="13371" spans="2:11" x14ac:dyDescent="0.2">
      <c r="B13371" s="10" t="str">
        <f t="shared" si="416"/>
        <v/>
      </c>
      <c r="C13371" s="30"/>
      <c r="H13371" s="10" t="str">
        <f>IFERROR(IF(INDEX(Rooms[اعتماد القيمة],MATCH(الحجز!$D13371,Rooms[الشقة],0),1)&lt;=الحجز!$C13371,((INDEX(Rooms[القيمة],MATCH(الحجز!$D13371,Rooms[الشقة],0),1)*الحجز!$E13371)+G13371)-F13371,الحجز!$H13371),"")</f>
        <v/>
      </c>
      <c r="I13371" s="10" t="str">
        <f>IFERROR(VLOOKUP(D13371,Rooms[[الشقة]:[وصف]],4,FALSE),"")</f>
        <v/>
      </c>
      <c r="K13371" s="16" t="str">
        <f t="shared" si="417"/>
        <v/>
      </c>
    </row>
    <row r="13372" spans="2:11" x14ac:dyDescent="0.2">
      <c r="B13372" s="10" t="str">
        <f t="shared" si="416"/>
        <v/>
      </c>
      <c r="C13372" s="30"/>
      <c r="H13372" s="10" t="str">
        <f>IFERROR(IF(INDEX(Rooms[اعتماد القيمة],MATCH(الحجز!$D13372,Rooms[الشقة],0),1)&lt;=الحجز!$C13372,((INDEX(Rooms[القيمة],MATCH(الحجز!$D13372,Rooms[الشقة],0),1)*الحجز!$E13372)+G13372)-F13372,الحجز!$H13372),"")</f>
        <v/>
      </c>
      <c r="I13372" s="10" t="str">
        <f>IFERROR(VLOOKUP(D13372,Rooms[[الشقة]:[وصف]],4,FALSE),"")</f>
        <v/>
      </c>
      <c r="K13372" s="16" t="str">
        <f t="shared" si="417"/>
        <v/>
      </c>
    </row>
    <row r="13373" spans="2:11" x14ac:dyDescent="0.2">
      <c r="B13373" s="10" t="str">
        <f t="shared" si="416"/>
        <v/>
      </c>
      <c r="C13373" s="30"/>
      <c r="H13373" s="10" t="str">
        <f>IFERROR(IF(INDEX(Rooms[اعتماد القيمة],MATCH(الحجز!$D13373,Rooms[الشقة],0),1)&lt;=الحجز!$C13373,((INDEX(Rooms[القيمة],MATCH(الحجز!$D13373,Rooms[الشقة],0),1)*الحجز!$E13373)+G13373)-F13373,الحجز!$H13373),"")</f>
        <v/>
      </c>
      <c r="I13373" s="10" t="str">
        <f>IFERROR(VLOOKUP(D13373,Rooms[[الشقة]:[وصف]],4,FALSE),"")</f>
        <v/>
      </c>
      <c r="K13373" s="16" t="str">
        <f t="shared" si="417"/>
        <v/>
      </c>
    </row>
    <row r="13374" spans="2:11" x14ac:dyDescent="0.2">
      <c r="B13374" s="10" t="str">
        <f t="shared" si="416"/>
        <v/>
      </c>
      <c r="C13374" s="30"/>
      <c r="H13374" s="10" t="str">
        <f>IFERROR(IF(INDEX(Rooms[اعتماد القيمة],MATCH(الحجز!$D13374,Rooms[الشقة],0),1)&lt;=الحجز!$C13374,((INDEX(Rooms[القيمة],MATCH(الحجز!$D13374,Rooms[الشقة],0),1)*الحجز!$E13374)+G13374)-F13374,الحجز!$H13374),"")</f>
        <v/>
      </c>
      <c r="I13374" s="10" t="str">
        <f>IFERROR(VLOOKUP(D13374,Rooms[[الشقة]:[وصف]],4,FALSE),"")</f>
        <v/>
      </c>
      <c r="K13374" s="16" t="str">
        <f t="shared" si="417"/>
        <v/>
      </c>
    </row>
    <row r="13375" spans="2:11" x14ac:dyDescent="0.2">
      <c r="B13375" s="10" t="str">
        <f t="shared" si="416"/>
        <v/>
      </c>
      <c r="C13375" s="30"/>
      <c r="H13375" s="10" t="str">
        <f>IFERROR(IF(INDEX(Rooms[اعتماد القيمة],MATCH(الحجز!$D13375,Rooms[الشقة],0),1)&lt;=الحجز!$C13375,((INDEX(Rooms[القيمة],MATCH(الحجز!$D13375,Rooms[الشقة],0),1)*الحجز!$E13375)+G13375)-F13375,الحجز!$H13375),"")</f>
        <v/>
      </c>
      <c r="I13375" s="10" t="str">
        <f>IFERROR(VLOOKUP(D13375,Rooms[[الشقة]:[وصف]],4,FALSE),"")</f>
        <v/>
      </c>
      <c r="K13375" s="16" t="str">
        <f t="shared" si="417"/>
        <v/>
      </c>
    </row>
    <row r="13376" spans="2:11" x14ac:dyDescent="0.2">
      <c r="B13376" s="10" t="str">
        <f t="shared" si="416"/>
        <v/>
      </c>
      <c r="C13376" s="30"/>
      <c r="H13376" s="10" t="str">
        <f>IFERROR(IF(INDEX(Rooms[اعتماد القيمة],MATCH(الحجز!$D13376,Rooms[الشقة],0),1)&lt;=الحجز!$C13376,((INDEX(Rooms[القيمة],MATCH(الحجز!$D13376,Rooms[الشقة],0),1)*الحجز!$E13376)+G13376)-F13376,الحجز!$H13376),"")</f>
        <v/>
      </c>
      <c r="I13376" s="10" t="str">
        <f>IFERROR(VLOOKUP(D13376,Rooms[[الشقة]:[وصف]],4,FALSE),"")</f>
        <v/>
      </c>
      <c r="K13376" s="16" t="str">
        <f t="shared" si="417"/>
        <v/>
      </c>
    </row>
    <row r="13377" spans="2:11" x14ac:dyDescent="0.2">
      <c r="B13377" s="10" t="str">
        <f t="shared" si="416"/>
        <v/>
      </c>
      <c r="C13377" s="30"/>
      <c r="H13377" s="10" t="str">
        <f>IFERROR(IF(INDEX(Rooms[اعتماد القيمة],MATCH(الحجز!$D13377,Rooms[الشقة],0),1)&lt;=الحجز!$C13377,((INDEX(Rooms[القيمة],MATCH(الحجز!$D13377,Rooms[الشقة],0),1)*الحجز!$E13377)+G13377)-F13377,الحجز!$H13377),"")</f>
        <v/>
      </c>
      <c r="I13377" s="10" t="str">
        <f>IFERROR(VLOOKUP(D13377,Rooms[[الشقة]:[وصف]],4,FALSE),"")</f>
        <v/>
      </c>
      <c r="K13377" s="16" t="str">
        <f t="shared" si="417"/>
        <v/>
      </c>
    </row>
    <row r="13378" spans="2:11" x14ac:dyDescent="0.2">
      <c r="B13378" s="10" t="str">
        <f t="shared" si="416"/>
        <v/>
      </c>
      <c r="C13378" s="30"/>
      <c r="H13378" s="10" t="str">
        <f>IFERROR(IF(INDEX(Rooms[اعتماد القيمة],MATCH(الحجز!$D13378,Rooms[الشقة],0),1)&lt;=الحجز!$C13378,((INDEX(Rooms[القيمة],MATCH(الحجز!$D13378,Rooms[الشقة],0),1)*الحجز!$E13378)+G13378)-F13378,الحجز!$H13378),"")</f>
        <v/>
      </c>
      <c r="I13378" s="10" t="str">
        <f>IFERROR(VLOOKUP(D13378,Rooms[[الشقة]:[وصف]],4,FALSE),"")</f>
        <v/>
      </c>
      <c r="K13378" s="16" t="str">
        <f t="shared" si="417"/>
        <v/>
      </c>
    </row>
    <row r="13379" spans="2:11" x14ac:dyDescent="0.2">
      <c r="B13379" s="10" t="str">
        <f t="shared" si="416"/>
        <v/>
      </c>
      <c r="C13379" s="30"/>
      <c r="H13379" s="10" t="str">
        <f>IFERROR(IF(INDEX(Rooms[اعتماد القيمة],MATCH(الحجز!$D13379,Rooms[الشقة],0),1)&lt;=الحجز!$C13379,((INDEX(Rooms[القيمة],MATCH(الحجز!$D13379,Rooms[الشقة],0),1)*الحجز!$E13379)+G13379)-F13379,الحجز!$H13379),"")</f>
        <v/>
      </c>
      <c r="I13379" s="10" t="str">
        <f>IFERROR(VLOOKUP(D13379,Rooms[[الشقة]:[وصف]],4,FALSE),"")</f>
        <v/>
      </c>
      <c r="K13379" s="16" t="str">
        <f t="shared" si="417"/>
        <v/>
      </c>
    </row>
    <row r="13380" spans="2:11" x14ac:dyDescent="0.2">
      <c r="B13380" s="10" t="str">
        <f t="shared" si="416"/>
        <v/>
      </c>
      <c r="C13380" s="30"/>
      <c r="H13380" s="10" t="str">
        <f>IFERROR(IF(INDEX(Rooms[اعتماد القيمة],MATCH(الحجز!$D13380,Rooms[الشقة],0),1)&lt;=الحجز!$C13380,((INDEX(Rooms[القيمة],MATCH(الحجز!$D13380,Rooms[الشقة],0),1)*الحجز!$E13380)+G13380)-F13380,الحجز!$H13380),"")</f>
        <v/>
      </c>
      <c r="I13380" s="10" t="str">
        <f>IFERROR(VLOOKUP(D13380,Rooms[[الشقة]:[وصف]],4,FALSE),"")</f>
        <v/>
      </c>
      <c r="K13380" s="16" t="str">
        <f t="shared" si="417"/>
        <v/>
      </c>
    </row>
    <row r="13381" spans="2:11" x14ac:dyDescent="0.2">
      <c r="B13381" s="10" t="str">
        <f t="shared" ref="B13381:B13444" si="418">IF(C13381&lt;&gt;"",ROW(A13378),"")</f>
        <v/>
      </c>
      <c r="C13381" s="30"/>
      <c r="H13381" s="10" t="str">
        <f>IFERROR(IF(INDEX(Rooms[اعتماد القيمة],MATCH(الحجز!$D13381,Rooms[الشقة],0),1)&lt;=الحجز!$C13381,((INDEX(Rooms[القيمة],MATCH(الحجز!$D13381,Rooms[الشقة],0),1)*الحجز!$E13381)+G13381)-F13381,الحجز!$H13381),"")</f>
        <v/>
      </c>
      <c r="I13381" s="10" t="str">
        <f>IFERROR(VLOOKUP(D13381,Rooms[[الشقة]:[وصف]],4,FALSE),"")</f>
        <v/>
      </c>
      <c r="K13381" s="16" t="str">
        <f t="shared" ref="K13381:K13444" si="419">IF(AND(E13381="",C13381=""),"",C13381+(IF(E13381&lt;1,E13381,(E13381-1))))</f>
        <v/>
      </c>
    </row>
    <row r="13382" spans="2:11" x14ac:dyDescent="0.2">
      <c r="B13382" s="10" t="str">
        <f t="shared" si="418"/>
        <v/>
      </c>
      <c r="C13382" s="30"/>
      <c r="H13382" s="10" t="str">
        <f>IFERROR(IF(INDEX(Rooms[اعتماد القيمة],MATCH(الحجز!$D13382,Rooms[الشقة],0),1)&lt;=الحجز!$C13382,((INDEX(Rooms[القيمة],MATCH(الحجز!$D13382,Rooms[الشقة],0),1)*الحجز!$E13382)+G13382)-F13382,الحجز!$H13382),"")</f>
        <v/>
      </c>
      <c r="I13382" s="10" t="str">
        <f>IFERROR(VLOOKUP(D13382,Rooms[[الشقة]:[وصف]],4,FALSE),"")</f>
        <v/>
      </c>
      <c r="K13382" s="16" t="str">
        <f t="shared" si="419"/>
        <v/>
      </c>
    </row>
    <row r="13383" spans="2:11" x14ac:dyDescent="0.2">
      <c r="B13383" s="10" t="str">
        <f t="shared" si="418"/>
        <v/>
      </c>
      <c r="C13383" s="30"/>
      <c r="H13383" s="10" t="str">
        <f>IFERROR(IF(INDEX(Rooms[اعتماد القيمة],MATCH(الحجز!$D13383,Rooms[الشقة],0),1)&lt;=الحجز!$C13383,((INDEX(Rooms[القيمة],MATCH(الحجز!$D13383,Rooms[الشقة],0),1)*الحجز!$E13383)+G13383)-F13383,الحجز!$H13383),"")</f>
        <v/>
      </c>
      <c r="I13383" s="10" t="str">
        <f>IFERROR(VLOOKUP(D13383,Rooms[[الشقة]:[وصف]],4,FALSE),"")</f>
        <v/>
      </c>
      <c r="K13383" s="16" t="str">
        <f t="shared" si="419"/>
        <v/>
      </c>
    </row>
    <row r="13384" spans="2:11" x14ac:dyDescent="0.2">
      <c r="B13384" s="10" t="str">
        <f t="shared" si="418"/>
        <v/>
      </c>
      <c r="C13384" s="30"/>
      <c r="H13384" s="10" t="str">
        <f>IFERROR(IF(INDEX(Rooms[اعتماد القيمة],MATCH(الحجز!$D13384,Rooms[الشقة],0),1)&lt;=الحجز!$C13384,((INDEX(Rooms[القيمة],MATCH(الحجز!$D13384,Rooms[الشقة],0),1)*الحجز!$E13384)+G13384)-F13384,الحجز!$H13384),"")</f>
        <v/>
      </c>
      <c r="I13384" s="10" t="str">
        <f>IFERROR(VLOOKUP(D13384,Rooms[[الشقة]:[وصف]],4,FALSE),"")</f>
        <v/>
      </c>
      <c r="K13384" s="16" t="str">
        <f t="shared" si="419"/>
        <v/>
      </c>
    </row>
    <row r="13385" spans="2:11" x14ac:dyDescent="0.2">
      <c r="B13385" s="10" t="str">
        <f t="shared" si="418"/>
        <v/>
      </c>
      <c r="C13385" s="30"/>
      <c r="H13385" s="10" t="str">
        <f>IFERROR(IF(INDEX(Rooms[اعتماد القيمة],MATCH(الحجز!$D13385,Rooms[الشقة],0),1)&lt;=الحجز!$C13385,((INDEX(Rooms[القيمة],MATCH(الحجز!$D13385,Rooms[الشقة],0),1)*الحجز!$E13385)+G13385)-F13385,الحجز!$H13385),"")</f>
        <v/>
      </c>
      <c r="I13385" s="10" t="str">
        <f>IFERROR(VLOOKUP(D13385,Rooms[[الشقة]:[وصف]],4,FALSE),"")</f>
        <v/>
      </c>
      <c r="K13385" s="16" t="str">
        <f t="shared" si="419"/>
        <v/>
      </c>
    </row>
    <row r="13386" spans="2:11" x14ac:dyDescent="0.2">
      <c r="B13386" s="10" t="str">
        <f t="shared" si="418"/>
        <v/>
      </c>
      <c r="C13386" s="30"/>
      <c r="H13386" s="10" t="str">
        <f>IFERROR(IF(INDEX(Rooms[اعتماد القيمة],MATCH(الحجز!$D13386,Rooms[الشقة],0),1)&lt;=الحجز!$C13386,((INDEX(Rooms[القيمة],MATCH(الحجز!$D13386,Rooms[الشقة],0),1)*الحجز!$E13386)+G13386)-F13386,الحجز!$H13386),"")</f>
        <v/>
      </c>
      <c r="I13386" s="10" t="str">
        <f>IFERROR(VLOOKUP(D13386,Rooms[[الشقة]:[وصف]],4,FALSE),"")</f>
        <v/>
      </c>
      <c r="K13386" s="16" t="str">
        <f t="shared" si="419"/>
        <v/>
      </c>
    </row>
    <row r="13387" spans="2:11" x14ac:dyDescent="0.2">
      <c r="B13387" s="10" t="str">
        <f t="shared" si="418"/>
        <v/>
      </c>
      <c r="C13387" s="30"/>
      <c r="H13387" s="10" t="str">
        <f>IFERROR(IF(INDEX(Rooms[اعتماد القيمة],MATCH(الحجز!$D13387,Rooms[الشقة],0),1)&lt;=الحجز!$C13387,((INDEX(Rooms[القيمة],MATCH(الحجز!$D13387,Rooms[الشقة],0),1)*الحجز!$E13387)+G13387)-F13387,الحجز!$H13387),"")</f>
        <v/>
      </c>
      <c r="I13387" s="10" t="str">
        <f>IFERROR(VLOOKUP(D13387,Rooms[[الشقة]:[وصف]],4,FALSE),"")</f>
        <v/>
      </c>
      <c r="K13387" s="16" t="str">
        <f t="shared" si="419"/>
        <v/>
      </c>
    </row>
    <row r="13388" spans="2:11" x14ac:dyDescent="0.2">
      <c r="B13388" s="10" t="str">
        <f t="shared" si="418"/>
        <v/>
      </c>
      <c r="C13388" s="30"/>
      <c r="H13388" s="10" t="str">
        <f>IFERROR(IF(INDEX(Rooms[اعتماد القيمة],MATCH(الحجز!$D13388,Rooms[الشقة],0),1)&lt;=الحجز!$C13388,((INDEX(Rooms[القيمة],MATCH(الحجز!$D13388,Rooms[الشقة],0),1)*الحجز!$E13388)+G13388)-F13388,الحجز!$H13388),"")</f>
        <v/>
      </c>
      <c r="I13388" s="10" t="str">
        <f>IFERROR(VLOOKUP(D13388,Rooms[[الشقة]:[وصف]],4,FALSE),"")</f>
        <v/>
      </c>
      <c r="K13388" s="16" t="str">
        <f t="shared" si="419"/>
        <v/>
      </c>
    </row>
    <row r="13389" spans="2:11" x14ac:dyDescent="0.2">
      <c r="B13389" s="10" t="str">
        <f t="shared" si="418"/>
        <v/>
      </c>
      <c r="C13389" s="30"/>
      <c r="H13389" s="10" t="str">
        <f>IFERROR(IF(INDEX(Rooms[اعتماد القيمة],MATCH(الحجز!$D13389,Rooms[الشقة],0),1)&lt;=الحجز!$C13389,((INDEX(Rooms[القيمة],MATCH(الحجز!$D13389,Rooms[الشقة],0),1)*الحجز!$E13389)+G13389)-F13389,الحجز!$H13389),"")</f>
        <v/>
      </c>
      <c r="I13389" s="10" t="str">
        <f>IFERROR(VLOOKUP(D13389,Rooms[[الشقة]:[وصف]],4,FALSE),"")</f>
        <v/>
      </c>
      <c r="K13389" s="16" t="str">
        <f t="shared" si="419"/>
        <v/>
      </c>
    </row>
    <row r="13390" spans="2:11" x14ac:dyDescent="0.2">
      <c r="B13390" s="10" t="str">
        <f t="shared" si="418"/>
        <v/>
      </c>
      <c r="C13390" s="30"/>
      <c r="H13390" s="10" t="str">
        <f>IFERROR(IF(INDEX(Rooms[اعتماد القيمة],MATCH(الحجز!$D13390,Rooms[الشقة],0),1)&lt;=الحجز!$C13390,((INDEX(Rooms[القيمة],MATCH(الحجز!$D13390,Rooms[الشقة],0),1)*الحجز!$E13390)+G13390)-F13390,الحجز!$H13390),"")</f>
        <v/>
      </c>
      <c r="I13390" s="10" t="str">
        <f>IFERROR(VLOOKUP(D13390,Rooms[[الشقة]:[وصف]],4,FALSE),"")</f>
        <v/>
      </c>
      <c r="K13390" s="16" t="str">
        <f t="shared" si="419"/>
        <v/>
      </c>
    </row>
    <row r="13391" spans="2:11" x14ac:dyDescent="0.2">
      <c r="B13391" s="10" t="str">
        <f t="shared" si="418"/>
        <v/>
      </c>
      <c r="C13391" s="30"/>
      <c r="H13391" s="10" t="str">
        <f>IFERROR(IF(INDEX(Rooms[اعتماد القيمة],MATCH(الحجز!$D13391,Rooms[الشقة],0),1)&lt;=الحجز!$C13391,((INDEX(Rooms[القيمة],MATCH(الحجز!$D13391,Rooms[الشقة],0),1)*الحجز!$E13391)+G13391)-F13391,الحجز!$H13391),"")</f>
        <v/>
      </c>
      <c r="I13391" s="10" t="str">
        <f>IFERROR(VLOOKUP(D13391,Rooms[[الشقة]:[وصف]],4,FALSE),"")</f>
        <v/>
      </c>
      <c r="K13391" s="16" t="str">
        <f t="shared" si="419"/>
        <v/>
      </c>
    </row>
    <row r="13392" spans="2:11" x14ac:dyDescent="0.2">
      <c r="B13392" s="10" t="str">
        <f t="shared" si="418"/>
        <v/>
      </c>
      <c r="C13392" s="30"/>
      <c r="H13392" s="10" t="str">
        <f>IFERROR(IF(INDEX(Rooms[اعتماد القيمة],MATCH(الحجز!$D13392,Rooms[الشقة],0),1)&lt;=الحجز!$C13392,((INDEX(Rooms[القيمة],MATCH(الحجز!$D13392,Rooms[الشقة],0),1)*الحجز!$E13392)+G13392)-F13392,الحجز!$H13392),"")</f>
        <v/>
      </c>
      <c r="I13392" s="10" t="str">
        <f>IFERROR(VLOOKUP(D13392,Rooms[[الشقة]:[وصف]],4,FALSE),"")</f>
        <v/>
      </c>
      <c r="K13392" s="16" t="str">
        <f t="shared" si="419"/>
        <v/>
      </c>
    </row>
    <row r="13393" spans="2:11" x14ac:dyDescent="0.2">
      <c r="B13393" s="10" t="str">
        <f t="shared" si="418"/>
        <v/>
      </c>
      <c r="C13393" s="30"/>
      <c r="H13393" s="10" t="str">
        <f>IFERROR(IF(INDEX(Rooms[اعتماد القيمة],MATCH(الحجز!$D13393,Rooms[الشقة],0),1)&lt;=الحجز!$C13393,((INDEX(Rooms[القيمة],MATCH(الحجز!$D13393,Rooms[الشقة],0),1)*الحجز!$E13393)+G13393)-F13393,الحجز!$H13393),"")</f>
        <v/>
      </c>
      <c r="I13393" s="10" t="str">
        <f>IFERROR(VLOOKUP(D13393,Rooms[[الشقة]:[وصف]],4,FALSE),"")</f>
        <v/>
      </c>
      <c r="K13393" s="16" t="str">
        <f t="shared" si="419"/>
        <v/>
      </c>
    </row>
    <row r="13394" spans="2:11" x14ac:dyDescent="0.2">
      <c r="B13394" s="10" t="str">
        <f t="shared" si="418"/>
        <v/>
      </c>
      <c r="C13394" s="30"/>
      <c r="H13394" s="10" t="str">
        <f>IFERROR(IF(INDEX(Rooms[اعتماد القيمة],MATCH(الحجز!$D13394,Rooms[الشقة],0),1)&lt;=الحجز!$C13394,((INDEX(Rooms[القيمة],MATCH(الحجز!$D13394,Rooms[الشقة],0),1)*الحجز!$E13394)+G13394)-F13394,الحجز!$H13394),"")</f>
        <v/>
      </c>
      <c r="I13394" s="10" t="str">
        <f>IFERROR(VLOOKUP(D13394,Rooms[[الشقة]:[وصف]],4,FALSE),"")</f>
        <v/>
      </c>
      <c r="K13394" s="16" t="str">
        <f t="shared" si="419"/>
        <v/>
      </c>
    </row>
    <row r="13395" spans="2:11" x14ac:dyDescent="0.2">
      <c r="B13395" s="10" t="str">
        <f t="shared" si="418"/>
        <v/>
      </c>
      <c r="C13395" s="30"/>
      <c r="H13395" s="10" t="str">
        <f>IFERROR(IF(INDEX(Rooms[اعتماد القيمة],MATCH(الحجز!$D13395,Rooms[الشقة],0),1)&lt;=الحجز!$C13395,((INDEX(Rooms[القيمة],MATCH(الحجز!$D13395,Rooms[الشقة],0),1)*الحجز!$E13395)+G13395)-F13395,الحجز!$H13395),"")</f>
        <v/>
      </c>
      <c r="I13395" s="10" t="str">
        <f>IFERROR(VLOOKUP(D13395,Rooms[[الشقة]:[وصف]],4,FALSE),"")</f>
        <v/>
      </c>
      <c r="K13395" s="16" t="str">
        <f t="shared" si="419"/>
        <v/>
      </c>
    </row>
    <row r="13396" spans="2:11" x14ac:dyDescent="0.2">
      <c r="B13396" s="10" t="str">
        <f t="shared" si="418"/>
        <v/>
      </c>
      <c r="C13396" s="30"/>
      <c r="H13396" s="10" t="str">
        <f>IFERROR(IF(INDEX(Rooms[اعتماد القيمة],MATCH(الحجز!$D13396,Rooms[الشقة],0),1)&lt;=الحجز!$C13396,((INDEX(Rooms[القيمة],MATCH(الحجز!$D13396,Rooms[الشقة],0),1)*الحجز!$E13396)+G13396)-F13396,الحجز!$H13396),"")</f>
        <v/>
      </c>
      <c r="I13396" s="10" t="str">
        <f>IFERROR(VLOOKUP(D13396,Rooms[[الشقة]:[وصف]],4,FALSE),"")</f>
        <v/>
      </c>
      <c r="K13396" s="16" t="str">
        <f t="shared" si="419"/>
        <v/>
      </c>
    </row>
    <row r="13397" spans="2:11" x14ac:dyDescent="0.2">
      <c r="B13397" s="10" t="str">
        <f t="shared" si="418"/>
        <v/>
      </c>
      <c r="C13397" s="30"/>
      <c r="H13397" s="10" t="str">
        <f>IFERROR(IF(INDEX(Rooms[اعتماد القيمة],MATCH(الحجز!$D13397,Rooms[الشقة],0),1)&lt;=الحجز!$C13397,((INDEX(Rooms[القيمة],MATCH(الحجز!$D13397,Rooms[الشقة],0),1)*الحجز!$E13397)+G13397)-F13397,الحجز!$H13397),"")</f>
        <v/>
      </c>
      <c r="I13397" s="10" t="str">
        <f>IFERROR(VLOOKUP(D13397,Rooms[[الشقة]:[وصف]],4,FALSE),"")</f>
        <v/>
      </c>
      <c r="K13397" s="16" t="str">
        <f t="shared" si="419"/>
        <v/>
      </c>
    </row>
    <row r="13398" spans="2:11" x14ac:dyDescent="0.2">
      <c r="B13398" s="10" t="str">
        <f t="shared" si="418"/>
        <v/>
      </c>
      <c r="C13398" s="30"/>
      <c r="H13398" s="10" t="str">
        <f>IFERROR(IF(INDEX(Rooms[اعتماد القيمة],MATCH(الحجز!$D13398,Rooms[الشقة],0),1)&lt;=الحجز!$C13398,((INDEX(Rooms[القيمة],MATCH(الحجز!$D13398,Rooms[الشقة],0),1)*الحجز!$E13398)+G13398)-F13398,الحجز!$H13398),"")</f>
        <v/>
      </c>
      <c r="I13398" s="10" t="str">
        <f>IFERROR(VLOOKUP(D13398,Rooms[[الشقة]:[وصف]],4,FALSE),"")</f>
        <v/>
      </c>
      <c r="K13398" s="16" t="str">
        <f t="shared" si="419"/>
        <v/>
      </c>
    </row>
    <row r="13399" spans="2:11" x14ac:dyDescent="0.2">
      <c r="B13399" s="10" t="str">
        <f t="shared" si="418"/>
        <v/>
      </c>
      <c r="C13399" s="30"/>
      <c r="H13399" s="10" t="str">
        <f>IFERROR(IF(INDEX(Rooms[اعتماد القيمة],MATCH(الحجز!$D13399,Rooms[الشقة],0),1)&lt;=الحجز!$C13399,((INDEX(Rooms[القيمة],MATCH(الحجز!$D13399,Rooms[الشقة],0),1)*الحجز!$E13399)+G13399)-F13399,الحجز!$H13399),"")</f>
        <v/>
      </c>
      <c r="I13399" s="10" t="str">
        <f>IFERROR(VLOOKUP(D13399,Rooms[[الشقة]:[وصف]],4,FALSE),"")</f>
        <v/>
      </c>
      <c r="K13399" s="16" t="str">
        <f t="shared" si="419"/>
        <v/>
      </c>
    </row>
    <row r="13400" spans="2:11" x14ac:dyDescent="0.2">
      <c r="B13400" s="10" t="str">
        <f t="shared" si="418"/>
        <v/>
      </c>
      <c r="C13400" s="30"/>
      <c r="H13400" s="10" t="str">
        <f>IFERROR(IF(INDEX(Rooms[اعتماد القيمة],MATCH(الحجز!$D13400,Rooms[الشقة],0),1)&lt;=الحجز!$C13400,((INDEX(Rooms[القيمة],MATCH(الحجز!$D13400,Rooms[الشقة],0),1)*الحجز!$E13400)+G13400)-F13400,الحجز!$H13400),"")</f>
        <v/>
      </c>
      <c r="I13400" s="10" t="str">
        <f>IFERROR(VLOOKUP(D13400,Rooms[[الشقة]:[وصف]],4,FALSE),"")</f>
        <v/>
      </c>
      <c r="K13400" s="16" t="str">
        <f t="shared" si="419"/>
        <v/>
      </c>
    </row>
    <row r="13401" spans="2:11" x14ac:dyDescent="0.2">
      <c r="B13401" s="10" t="str">
        <f t="shared" si="418"/>
        <v/>
      </c>
      <c r="C13401" s="30"/>
      <c r="H13401" s="10" t="str">
        <f>IFERROR(IF(INDEX(Rooms[اعتماد القيمة],MATCH(الحجز!$D13401,Rooms[الشقة],0),1)&lt;=الحجز!$C13401,((INDEX(Rooms[القيمة],MATCH(الحجز!$D13401,Rooms[الشقة],0),1)*الحجز!$E13401)+G13401)-F13401,الحجز!$H13401),"")</f>
        <v/>
      </c>
      <c r="I13401" s="10" t="str">
        <f>IFERROR(VLOOKUP(D13401,Rooms[[الشقة]:[وصف]],4,FALSE),"")</f>
        <v/>
      </c>
      <c r="K13401" s="16" t="str">
        <f t="shared" si="419"/>
        <v/>
      </c>
    </row>
    <row r="13402" spans="2:11" x14ac:dyDescent="0.2">
      <c r="B13402" s="10" t="str">
        <f t="shared" si="418"/>
        <v/>
      </c>
      <c r="C13402" s="30"/>
      <c r="H13402" s="10" t="str">
        <f>IFERROR(IF(INDEX(Rooms[اعتماد القيمة],MATCH(الحجز!$D13402,Rooms[الشقة],0),1)&lt;=الحجز!$C13402,((INDEX(Rooms[القيمة],MATCH(الحجز!$D13402,Rooms[الشقة],0),1)*الحجز!$E13402)+G13402)-F13402,الحجز!$H13402),"")</f>
        <v/>
      </c>
      <c r="I13402" s="10" t="str">
        <f>IFERROR(VLOOKUP(D13402,Rooms[[الشقة]:[وصف]],4,FALSE),"")</f>
        <v/>
      </c>
      <c r="K13402" s="16" t="str">
        <f t="shared" si="419"/>
        <v/>
      </c>
    </row>
    <row r="13403" spans="2:11" x14ac:dyDescent="0.2">
      <c r="B13403" s="10" t="str">
        <f t="shared" si="418"/>
        <v/>
      </c>
      <c r="C13403" s="30"/>
      <c r="H13403" s="10" t="str">
        <f>IFERROR(IF(INDEX(Rooms[اعتماد القيمة],MATCH(الحجز!$D13403,Rooms[الشقة],0),1)&lt;=الحجز!$C13403,((INDEX(Rooms[القيمة],MATCH(الحجز!$D13403,Rooms[الشقة],0),1)*الحجز!$E13403)+G13403)-F13403,الحجز!$H13403),"")</f>
        <v/>
      </c>
      <c r="I13403" s="10" t="str">
        <f>IFERROR(VLOOKUP(D13403,Rooms[[الشقة]:[وصف]],4,FALSE),"")</f>
        <v/>
      </c>
      <c r="K13403" s="16" t="str">
        <f t="shared" si="419"/>
        <v/>
      </c>
    </row>
    <row r="13404" spans="2:11" x14ac:dyDescent="0.2">
      <c r="B13404" s="10" t="str">
        <f t="shared" si="418"/>
        <v/>
      </c>
      <c r="C13404" s="30"/>
      <c r="H13404" s="10" t="str">
        <f>IFERROR(IF(INDEX(Rooms[اعتماد القيمة],MATCH(الحجز!$D13404,Rooms[الشقة],0),1)&lt;=الحجز!$C13404,((INDEX(Rooms[القيمة],MATCH(الحجز!$D13404,Rooms[الشقة],0),1)*الحجز!$E13404)+G13404)-F13404,الحجز!$H13404),"")</f>
        <v/>
      </c>
      <c r="I13404" s="10" t="str">
        <f>IFERROR(VLOOKUP(D13404,Rooms[[الشقة]:[وصف]],4,FALSE),"")</f>
        <v/>
      </c>
      <c r="K13404" s="16" t="str">
        <f t="shared" si="419"/>
        <v/>
      </c>
    </row>
    <row r="13405" spans="2:11" x14ac:dyDescent="0.2">
      <c r="B13405" s="10" t="str">
        <f t="shared" si="418"/>
        <v/>
      </c>
      <c r="C13405" s="30"/>
      <c r="H13405" s="10" t="str">
        <f>IFERROR(IF(INDEX(Rooms[اعتماد القيمة],MATCH(الحجز!$D13405,Rooms[الشقة],0),1)&lt;=الحجز!$C13405,((INDEX(Rooms[القيمة],MATCH(الحجز!$D13405,Rooms[الشقة],0),1)*الحجز!$E13405)+G13405)-F13405,الحجز!$H13405),"")</f>
        <v/>
      </c>
      <c r="I13405" s="10" t="str">
        <f>IFERROR(VLOOKUP(D13405,Rooms[[الشقة]:[وصف]],4,FALSE),"")</f>
        <v/>
      </c>
      <c r="K13405" s="16" t="str">
        <f t="shared" si="419"/>
        <v/>
      </c>
    </row>
    <row r="13406" spans="2:11" x14ac:dyDescent="0.2">
      <c r="B13406" s="10" t="str">
        <f t="shared" si="418"/>
        <v/>
      </c>
      <c r="C13406" s="30"/>
      <c r="H13406" s="10" t="str">
        <f>IFERROR(IF(INDEX(Rooms[اعتماد القيمة],MATCH(الحجز!$D13406,Rooms[الشقة],0),1)&lt;=الحجز!$C13406,((INDEX(Rooms[القيمة],MATCH(الحجز!$D13406,Rooms[الشقة],0),1)*الحجز!$E13406)+G13406)-F13406,الحجز!$H13406),"")</f>
        <v/>
      </c>
      <c r="I13406" s="10" t="str">
        <f>IFERROR(VLOOKUP(D13406,Rooms[[الشقة]:[وصف]],4,FALSE),"")</f>
        <v/>
      </c>
      <c r="K13406" s="16" t="str">
        <f t="shared" si="419"/>
        <v/>
      </c>
    </row>
    <row r="13407" spans="2:11" x14ac:dyDescent="0.2">
      <c r="B13407" s="10" t="str">
        <f t="shared" si="418"/>
        <v/>
      </c>
      <c r="C13407" s="30"/>
      <c r="H13407" s="10" t="str">
        <f>IFERROR(IF(INDEX(Rooms[اعتماد القيمة],MATCH(الحجز!$D13407,Rooms[الشقة],0),1)&lt;=الحجز!$C13407,((INDEX(Rooms[القيمة],MATCH(الحجز!$D13407,Rooms[الشقة],0),1)*الحجز!$E13407)+G13407)-F13407,الحجز!$H13407),"")</f>
        <v/>
      </c>
      <c r="I13407" s="10" t="str">
        <f>IFERROR(VLOOKUP(D13407,Rooms[[الشقة]:[وصف]],4,FALSE),"")</f>
        <v/>
      </c>
      <c r="K13407" s="16" t="str">
        <f t="shared" si="419"/>
        <v/>
      </c>
    </row>
    <row r="13408" spans="2:11" x14ac:dyDescent="0.2">
      <c r="B13408" s="10" t="str">
        <f t="shared" si="418"/>
        <v/>
      </c>
      <c r="C13408" s="30"/>
      <c r="H13408" s="10" t="str">
        <f>IFERROR(IF(INDEX(Rooms[اعتماد القيمة],MATCH(الحجز!$D13408,Rooms[الشقة],0),1)&lt;=الحجز!$C13408,((INDEX(Rooms[القيمة],MATCH(الحجز!$D13408,Rooms[الشقة],0),1)*الحجز!$E13408)+G13408)-F13408,الحجز!$H13408),"")</f>
        <v/>
      </c>
      <c r="I13408" s="10" t="str">
        <f>IFERROR(VLOOKUP(D13408,Rooms[[الشقة]:[وصف]],4,FALSE),"")</f>
        <v/>
      </c>
      <c r="K13408" s="16" t="str">
        <f t="shared" si="419"/>
        <v/>
      </c>
    </row>
    <row r="13409" spans="2:11" x14ac:dyDescent="0.2">
      <c r="B13409" s="10" t="str">
        <f t="shared" si="418"/>
        <v/>
      </c>
      <c r="C13409" s="30"/>
      <c r="H13409" s="10" t="str">
        <f>IFERROR(IF(INDEX(Rooms[اعتماد القيمة],MATCH(الحجز!$D13409,Rooms[الشقة],0),1)&lt;=الحجز!$C13409,((INDEX(Rooms[القيمة],MATCH(الحجز!$D13409,Rooms[الشقة],0),1)*الحجز!$E13409)+G13409)-F13409,الحجز!$H13409),"")</f>
        <v/>
      </c>
      <c r="I13409" s="10" t="str">
        <f>IFERROR(VLOOKUP(D13409,Rooms[[الشقة]:[وصف]],4,FALSE),"")</f>
        <v/>
      </c>
      <c r="K13409" s="16" t="str">
        <f t="shared" si="419"/>
        <v/>
      </c>
    </row>
    <row r="13410" spans="2:11" x14ac:dyDescent="0.2">
      <c r="B13410" s="10" t="str">
        <f t="shared" si="418"/>
        <v/>
      </c>
      <c r="C13410" s="30"/>
      <c r="H13410" s="10" t="str">
        <f>IFERROR(IF(INDEX(Rooms[اعتماد القيمة],MATCH(الحجز!$D13410,Rooms[الشقة],0),1)&lt;=الحجز!$C13410,((INDEX(Rooms[القيمة],MATCH(الحجز!$D13410,Rooms[الشقة],0),1)*الحجز!$E13410)+G13410)-F13410,الحجز!$H13410),"")</f>
        <v/>
      </c>
      <c r="I13410" s="10" t="str">
        <f>IFERROR(VLOOKUP(D13410,Rooms[[الشقة]:[وصف]],4,FALSE),"")</f>
        <v/>
      </c>
      <c r="K13410" s="16" t="str">
        <f t="shared" si="419"/>
        <v/>
      </c>
    </row>
    <row r="13411" spans="2:11" x14ac:dyDescent="0.2">
      <c r="B13411" s="10" t="str">
        <f t="shared" si="418"/>
        <v/>
      </c>
      <c r="C13411" s="30"/>
      <c r="H13411" s="10" t="str">
        <f>IFERROR(IF(INDEX(Rooms[اعتماد القيمة],MATCH(الحجز!$D13411,Rooms[الشقة],0),1)&lt;=الحجز!$C13411,((INDEX(Rooms[القيمة],MATCH(الحجز!$D13411,Rooms[الشقة],0),1)*الحجز!$E13411)+G13411)-F13411,الحجز!$H13411),"")</f>
        <v/>
      </c>
      <c r="I13411" s="10" t="str">
        <f>IFERROR(VLOOKUP(D13411,Rooms[[الشقة]:[وصف]],4,FALSE),"")</f>
        <v/>
      </c>
      <c r="K13411" s="16" t="str">
        <f t="shared" si="419"/>
        <v/>
      </c>
    </row>
    <row r="13412" spans="2:11" x14ac:dyDescent="0.2">
      <c r="B13412" s="10" t="str">
        <f t="shared" si="418"/>
        <v/>
      </c>
      <c r="C13412" s="30"/>
      <c r="H13412" s="10" t="str">
        <f>IFERROR(IF(INDEX(Rooms[اعتماد القيمة],MATCH(الحجز!$D13412,Rooms[الشقة],0),1)&lt;=الحجز!$C13412,((INDEX(Rooms[القيمة],MATCH(الحجز!$D13412,Rooms[الشقة],0),1)*الحجز!$E13412)+G13412)-F13412,الحجز!$H13412),"")</f>
        <v/>
      </c>
      <c r="I13412" s="10" t="str">
        <f>IFERROR(VLOOKUP(D13412,Rooms[[الشقة]:[وصف]],4,FALSE),"")</f>
        <v/>
      </c>
      <c r="K13412" s="16" t="str">
        <f t="shared" si="419"/>
        <v/>
      </c>
    </row>
    <row r="13413" spans="2:11" x14ac:dyDescent="0.2">
      <c r="B13413" s="10" t="str">
        <f t="shared" si="418"/>
        <v/>
      </c>
      <c r="C13413" s="30"/>
      <c r="H13413" s="10" t="str">
        <f>IFERROR(IF(INDEX(Rooms[اعتماد القيمة],MATCH(الحجز!$D13413,Rooms[الشقة],0),1)&lt;=الحجز!$C13413,((INDEX(Rooms[القيمة],MATCH(الحجز!$D13413,Rooms[الشقة],0),1)*الحجز!$E13413)+G13413)-F13413,الحجز!$H13413),"")</f>
        <v/>
      </c>
      <c r="I13413" s="10" t="str">
        <f>IFERROR(VLOOKUP(D13413,Rooms[[الشقة]:[وصف]],4,FALSE),"")</f>
        <v/>
      </c>
      <c r="K13413" s="16" t="str">
        <f t="shared" si="419"/>
        <v/>
      </c>
    </row>
    <row r="13414" spans="2:11" x14ac:dyDescent="0.2">
      <c r="B13414" s="10" t="str">
        <f t="shared" si="418"/>
        <v/>
      </c>
      <c r="C13414" s="30"/>
      <c r="H13414" s="10" t="str">
        <f>IFERROR(IF(INDEX(Rooms[اعتماد القيمة],MATCH(الحجز!$D13414,Rooms[الشقة],0),1)&lt;=الحجز!$C13414,((INDEX(Rooms[القيمة],MATCH(الحجز!$D13414,Rooms[الشقة],0),1)*الحجز!$E13414)+G13414)-F13414,الحجز!$H13414),"")</f>
        <v/>
      </c>
      <c r="I13414" s="10" t="str">
        <f>IFERROR(VLOOKUP(D13414,Rooms[[الشقة]:[وصف]],4,FALSE),"")</f>
        <v/>
      </c>
      <c r="K13414" s="16" t="str">
        <f t="shared" si="419"/>
        <v/>
      </c>
    </row>
    <row r="13415" spans="2:11" x14ac:dyDescent="0.2">
      <c r="B13415" s="10" t="str">
        <f t="shared" si="418"/>
        <v/>
      </c>
      <c r="C13415" s="30"/>
      <c r="H13415" s="10" t="str">
        <f>IFERROR(IF(INDEX(Rooms[اعتماد القيمة],MATCH(الحجز!$D13415,Rooms[الشقة],0),1)&lt;=الحجز!$C13415,((INDEX(Rooms[القيمة],MATCH(الحجز!$D13415,Rooms[الشقة],0),1)*الحجز!$E13415)+G13415)-F13415,الحجز!$H13415),"")</f>
        <v/>
      </c>
      <c r="I13415" s="10" t="str">
        <f>IFERROR(VLOOKUP(D13415,Rooms[[الشقة]:[وصف]],4,FALSE),"")</f>
        <v/>
      </c>
      <c r="K13415" s="16" t="str">
        <f t="shared" si="419"/>
        <v/>
      </c>
    </row>
    <row r="13416" spans="2:11" x14ac:dyDescent="0.2">
      <c r="B13416" s="10" t="str">
        <f t="shared" si="418"/>
        <v/>
      </c>
      <c r="C13416" s="30"/>
      <c r="H13416" s="10" t="str">
        <f>IFERROR(IF(INDEX(Rooms[اعتماد القيمة],MATCH(الحجز!$D13416,Rooms[الشقة],0),1)&lt;=الحجز!$C13416,((INDEX(Rooms[القيمة],MATCH(الحجز!$D13416,Rooms[الشقة],0),1)*الحجز!$E13416)+G13416)-F13416,الحجز!$H13416),"")</f>
        <v/>
      </c>
      <c r="I13416" s="10" t="str">
        <f>IFERROR(VLOOKUP(D13416,Rooms[[الشقة]:[وصف]],4,FALSE),"")</f>
        <v/>
      </c>
      <c r="K13416" s="16" t="str">
        <f t="shared" si="419"/>
        <v/>
      </c>
    </row>
    <row r="13417" spans="2:11" x14ac:dyDescent="0.2">
      <c r="B13417" s="10" t="str">
        <f t="shared" si="418"/>
        <v/>
      </c>
      <c r="C13417" s="30"/>
      <c r="H13417" s="10" t="str">
        <f>IFERROR(IF(INDEX(Rooms[اعتماد القيمة],MATCH(الحجز!$D13417,Rooms[الشقة],0),1)&lt;=الحجز!$C13417,((INDEX(Rooms[القيمة],MATCH(الحجز!$D13417,Rooms[الشقة],0),1)*الحجز!$E13417)+G13417)-F13417,الحجز!$H13417),"")</f>
        <v/>
      </c>
      <c r="I13417" s="10" t="str">
        <f>IFERROR(VLOOKUP(D13417,Rooms[[الشقة]:[وصف]],4,FALSE),"")</f>
        <v/>
      </c>
      <c r="K13417" s="16" t="str">
        <f t="shared" si="419"/>
        <v/>
      </c>
    </row>
    <row r="13418" spans="2:11" x14ac:dyDescent="0.2">
      <c r="B13418" s="10" t="str">
        <f t="shared" si="418"/>
        <v/>
      </c>
      <c r="C13418" s="30"/>
      <c r="H13418" s="10" t="str">
        <f>IFERROR(IF(INDEX(Rooms[اعتماد القيمة],MATCH(الحجز!$D13418,Rooms[الشقة],0),1)&lt;=الحجز!$C13418,((INDEX(Rooms[القيمة],MATCH(الحجز!$D13418,Rooms[الشقة],0),1)*الحجز!$E13418)+G13418)-F13418,الحجز!$H13418),"")</f>
        <v/>
      </c>
      <c r="I13418" s="10" t="str">
        <f>IFERROR(VLOOKUP(D13418,Rooms[[الشقة]:[وصف]],4,FALSE),"")</f>
        <v/>
      </c>
      <c r="K13418" s="16" t="str">
        <f t="shared" si="419"/>
        <v/>
      </c>
    </row>
    <row r="13419" spans="2:11" x14ac:dyDescent="0.2">
      <c r="B13419" s="10" t="str">
        <f t="shared" si="418"/>
        <v/>
      </c>
      <c r="C13419" s="30"/>
      <c r="H13419" s="10" t="str">
        <f>IFERROR(IF(INDEX(Rooms[اعتماد القيمة],MATCH(الحجز!$D13419,Rooms[الشقة],0),1)&lt;=الحجز!$C13419,((INDEX(Rooms[القيمة],MATCH(الحجز!$D13419,Rooms[الشقة],0),1)*الحجز!$E13419)+G13419)-F13419,الحجز!$H13419),"")</f>
        <v/>
      </c>
      <c r="I13419" s="10" t="str">
        <f>IFERROR(VLOOKUP(D13419,Rooms[[الشقة]:[وصف]],4,FALSE),"")</f>
        <v/>
      </c>
      <c r="K13419" s="16" t="str">
        <f t="shared" si="419"/>
        <v/>
      </c>
    </row>
    <row r="13420" spans="2:11" x14ac:dyDescent="0.2">
      <c r="B13420" s="10" t="str">
        <f t="shared" si="418"/>
        <v/>
      </c>
      <c r="C13420" s="30"/>
      <c r="H13420" s="10" t="str">
        <f>IFERROR(IF(INDEX(Rooms[اعتماد القيمة],MATCH(الحجز!$D13420,Rooms[الشقة],0),1)&lt;=الحجز!$C13420,((INDEX(Rooms[القيمة],MATCH(الحجز!$D13420,Rooms[الشقة],0),1)*الحجز!$E13420)+G13420)-F13420,الحجز!$H13420),"")</f>
        <v/>
      </c>
      <c r="I13420" s="10" t="str">
        <f>IFERROR(VLOOKUP(D13420,Rooms[[الشقة]:[وصف]],4,FALSE),"")</f>
        <v/>
      </c>
      <c r="K13420" s="16" t="str">
        <f t="shared" si="419"/>
        <v/>
      </c>
    </row>
    <row r="13421" spans="2:11" x14ac:dyDescent="0.2">
      <c r="B13421" s="10" t="str">
        <f t="shared" si="418"/>
        <v/>
      </c>
      <c r="C13421" s="30"/>
      <c r="H13421" s="10" t="str">
        <f>IFERROR(IF(INDEX(Rooms[اعتماد القيمة],MATCH(الحجز!$D13421,Rooms[الشقة],0),1)&lt;=الحجز!$C13421,((INDEX(Rooms[القيمة],MATCH(الحجز!$D13421,Rooms[الشقة],0),1)*الحجز!$E13421)+G13421)-F13421,الحجز!$H13421),"")</f>
        <v/>
      </c>
      <c r="I13421" s="10" t="str">
        <f>IFERROR(VLOOKUP(D13421,Rooms[[الشقة]:[وصف]],4,FALSE),"")</f>
        <v/>
      </c>
      <c r="K13421" s="16" t="str">
        <f t="shared" si="419"/>
        <v/>
      </c>
    </row>
    <row r="13422" spans="2:11" x14ac:dyDescent="0.2">
      <c r="B13422" s="10" t="str">
        <f t="shared" si="418"/>
        <v/>
      </c>
      <c r="C13422" s="30"/>
      <c r="H13422" s="10" t="str">
        <f>IFERROR(IF(INDEX(Rooms[اعتماد القيمة],MATCH(الحجز!$D13422,Rooms[الشقة],0),1)&lt;=الحجز!$C13422,((INDEX(Rooms[القيمة],MATCH(الحجز!$D13422,Rooms[الشقة],0),1)*الحجز!$E13422)+G13422)-F13422,الحجز!$H13422),"")</f>
        <v/>
      </c>
      <c r="I13422" s="10" t="str">
        <f>IFERROR(VLOOKUP(D13422,Rooms[[الشقة]:[وصف]],4,FALSE),"")</f>
        <v/>
      </c>
      <c r="K13422" s="16" t="str">
        <f t="shared" si="419"/>
        <v/>
      </c>
    </row>
    <row r="13423" spans="2:11" x14ac:dyDescent="0.2">
      <c r="B13423" s="10" t="str">
        <f t="shared" si="418"/>
        <v/>
      </c>
      <c r="C13423" s="30"/>
      <c r="H13423" s="10" t="str">
        <f>IFERROR(IF(INDEX(Rooms[اعتماد القيمة],MATCH(الحجز!$D13423,Rooms[الشقة],0),1)&lt;=الحجز!$C13423,((INDEX(Rooms[القيمة],MATCH(الحجز!$D13423,Rooms[الشقة],0),1)*الحجز!$E13423)+G13423)-F13423,الحجز!$H13423),"")</f>
        <v/>
      </c>
      <c r="I13423" s="10" t="str">
        <f>IFERROR(VLOOKUP(D13423,Rooms[[الشقة]:[وصف]],4,FALSE),"")</f>
        <v/>
      </c>
      <c r="K13423" s="16" t="str">
        <f t="shared" si="419"/>
        <v/>
      </c>
    </row>
    <row r="13424" spans="2:11" x14ac:dyDescent="0.2">
      <c r="B13424" s="10" t="str">
        <f t="shared" si="418"/>
        <v/>
      </c>
      <c r="C13424" s="30"/>
      <c r="H13424" s="10" t="str">
        <f>IFERROR(IF(INDEX(Rooms[اعتماد القيمة],MATCH(الحجز!$D13424,Rooms[الشقة],0),1)&lt;=الحجز!$C13424,((INDEX(Rooms[القيمة],MATCH(الحجز!$D13424,Rooms[الشقة],0),1)*الحجز!$E13424)+G13424)-F13424,الحجز!$H13424),"")</f>
        <v/>
      </c>
      <c r="I13424" s="10" t="str">
        <f>IFERROR(VLOOKUP(D13424,Rooms[[الشقة]:[وصف]],4,FALSE),"")</f>
        <v/>
      </c>
      <c r="K13424" s="16" t="str">
        <f t="shared" si="419"/>
        <v/>
      </c>
    </row>
    <row r="13425" spans="2:11" x14ac:dyDescent="0.2">
      <c r="B13425" s="10" t="str">
        <f t="shared" si="418"/>
        <v/>
      </c>
      <c r="C13425" s="30"/>
      <c r="H13425" s="10" t="str">
        <f>IFERROR(IF(INDEX(Rooms[اعتماد القيمة],MATCH(الحجز!$D13425,Rooms[الشقة],0),1)&lt;=الحجز!$C13425,((INDEX(Rooms[القيمة],MATCH(الحجز!$D13425,Rooms[الشقة],0),1)*الحجز!$E13425)+G13425)-F13425,الحجز!$H13425),"")</f>
        <v/>
      </c>
      <c r="I13425" s="10" t="str">
        <f>IFERROR(VLOOKUP(D13425,Rooms[[الشقة]:[وصف]],4,FALSE),"")</f>
        <v/>
      </c>
      <c r="K13425" s="16" t="str">
        <f t="shared" si="419"/>
        <v/>
      </c>
    </row>
    <row r="13426" spans="2:11" x14ac:dyDescent="0.2">
      <c r="B13426" s="10" t="str">
        <f t="shared" si="418"/>
        <v/>
      </c>
      <c r="C13426" s="30"/>
      <c r="H13426" s="10" t="str">
        <f>IFERROR(IF(INDEX(Rooms[اعتماد القيمة],MATCH(الحجز!$D13426,Rooms[الشقة],0),1)&lt;=الحجز!$C13426,((INDEX(Rooms[القيمة],MATCH(الحجز!$D13426,Rooms[الشقة],0),1)*الحجز!$E13426)+G13426)-F13426,الحجز!$H13426),"")</f>
        <v/>
      </c>
      <c r="I13426" s="10" t="str">
        <f>IFERROR(VLOOKUP(D13426,Rooms[[الشقة]:[وصف]],4,FALSE),"")</f>
        <v/>
      </c>
      <c r="K13426" s="16" t="str">
        <f t="shared" si="419"/>
        <v/>
      </c>
    </row>
    <row r="13427" spans="2:11" x14ac:dyDescent="0.2">
      <c r="B13427" s="10" t="str">
        <f t="shared" si="418"/>
        <v/>
      </c>
      <c r="C13427" s="30"/>
      <c r="H13427" s="10" t="str">
        <f>IFERROR(IF(INDEX(Rooms[اعتماد القيمة],MATCH(الحجز!$D13427,Rooms[الشقة],0),1)&lt;=الحجز!$C13427,((INDEX(Rooms[القيمة],MATCH(الحجز!$D13427,Rooms[الشقة],0),1)*الحجز!$E13427)+G13427)-F13427,الحجز!$H13427),"")</f>
        <v/>
      </c>
      <c r="I13427" s="10" t="str">
        <f>IFERROR(VLOOKUP(D13427,Rooms[[الشقة]:[وصف]],4,FALSE),"")</f>
        <v/>
      </c>
      <c r="K13427" s="16" t="str">
        <f t="shared" si="419"/>
        <v/>
      </c>
    </row>
    <row r="13428" spans="2:11" x14ac:dyDescent="0.2">
      <c r="B13428" s="10" t="str">
        <f t="shared" si="418"/>
        <v/>
      </c>
      <c r="C13428" s="30"/>
      <c r="H13428" s="10" t="str">
        <f>IFERROR(IF(INDEX(Rooms[اعتماد القيمة],MATCH(الحجز!$D13428,Rooms[الشقة],0),1)&lt;=الحجز!$C13428,((INDEX(Rooms[القيمة],MATCH(الحجز!$D13428,Rooms[الشقة],0),1)*الحجز!$E13428)+G13428)-F13428,الحجز!$H13428),"")</f>
        <v/>
      </c>
      <c r="I13428" s="10" t="str">
        <f>IFERROR(VLOOKUP(D13428,Rooms[[الشقة]:[وصف]],4,FALSE),"")</f>
        <v/>
      </c>
      <c r="K13428" s="16" t="str">
        <f t="shared" si="419"/>
        <v/>
      </c>
    </row>
    <row r="13429" spans="2:11" x14ac:dyDescent="0.2">
      <c r="B13429" s="10" t="str">
        <f t="shared" si="418"/>
        <v/>
      </c>
      <c r="C13429" s="30"/>
      <c r="H13429" s="10" t="str">
        <f>IFERROR(IF(INDEX(Rooms[اعتماد القيمة],MATCH(الحجز!$D13429,Rooms[الشقة],0),1)&lt;=الحجز!$C13429,((INDEX(Rooms[القيمة],MATCH(الحجز!$D13429,Rooms[الشقة],0),1)*الحجز!$E13429)+G13429)-F13429,الحجز!$H13429),"")</f>
        <v/>
      </c>
      <c r="I13429" s="10" t="str">
        <f>IFERROR(VLOOKUP(D13429,Rooms[[الشقة]:[وصف]],4,FALSE),"")</f>
        <v/>
      </c>
      <c r="K13429" s="16" t="str">
        <f t="shared" si="419"/>
        <v/>
      </c>
    </row>
    <row r="13430" spans="2:11" x14ac:dyDescent="0.2">
      <c r="B13430" s="10" t="str">
        <f t="shared" si="418"/>
        <v/>
      </c>
      <c r="C13430" s="30"/>
      <c r="H13430" s="10" t="str">
        <f>IFERROR(IF(INDEX(Rooms[اعتماد القيمة],MATCH(الحجز!$D13430,Rooms[الشقة],0),1)&lt;=الحجز!$C13430,((INDEX(Rooms[القيمة],MATCH(الحجز!$D13430,Rooms[الشقة],0),1)*الحجز!$E13430)+G13430)-F13430,الحجز!$H13430),"")</f>
        <v/>
      </c>
      <c r="I13430" s="10" t="str">
        <f>IFERROR(VLOOKUP(D13430,Rooms[[الشقة]:[وصف]],4,FALSE),"")</f>
        <v/>
      </c>
      <c r="K13430" s="16" t="str">
        <f t="shared" si="419"/>
        <v/>
      </c>
    </row>
    <row r="13431" spans="2:11" x14ac:dyDescent="0.2">
      <c r="B13431" s="10" t="str">
        <f t="shared" si="418"/>
        <v/>
      </c>
      <c r="C13431" s="30"/>
      <c r="H13431" s="10" t="str">
        <f>IFERROR(IF(INDEX(Rooms[اعتماد القيمة],MATCH(الحجز!$D13431,Rooms[الشقة],0),1)&lt;=الحجز!$C13431,((INDEX(Rooms[القيمة],MATCH(الحجز!$D13431,Rooms[الشقة],0),1)*الحجز!$E13431)+G13431)-F13431,الحجز!$H13431),"")</f>
        <v/>
      </c>
      <c r="I13431" s="10" t="str">
        <f>IFERROR(VLOOKUP(D13431,Rooms[[الشقة]:[وصف]],4,FALSE),"")</f>
        <v/>
      </c>
      <c r="K13431" s="16" t="str">
        <f t="shared" si="419"/>
        <v/>
      </c>
    </row>
    <row r="13432" spans="2:11" x14ac:dyDescent="0.2">
      <c r="B13432" s="10" t="str">
        <f t="shared" si="418"/>
        <v/>
      </c>
      <c r="C13432" s="30"/>
      <c r="H13432" s="10" t="str">
        <f>IFERROR(IF(INDEX(Rooms[اعتماد القيمة],MATCH(الحجز!$D13432,Rooms[الشقة],0),1)&lt;=الحجز!$C13432,((INDEX(Rooms[القيمة],MATCH(الحجز!$D13432,Rooms[الشقة],0),1)*الحجز!$E13432)+G13432)-F13432,الحجز!$H13432),"")</f>
        <v/>
      </c>
      <c r="I13432" s="10" t="str">
        <f>IFERROR(VLOOKUP(D13432,Rooms[[الشقة]:[وصف]],4,FALSE),"")</f>
        <v/>
      </c>
      <c r="K13432" s="16" t="str">
        <f t="shared" si="419"/>
        <v/>
      </c>
    </row>
    <row r="13433" spans="2:11" x14ac:dyDescent="0.2">
      <c r="B13433" s="10" t="str">
        <f t="shared" si="418"/>
        <v/>
      </c>
      <c r="C13433" s="30"/>
      <c r="H13433" s="10" t="str">
        <f>IFERROR(IF(INDEX(Rooms[اعتماد القيمة],MATCH(الحجز!$D13433,Rooms[الشقة],0),1)&lt;=الحجز!$C13433,((INDEX(Rooms[القيمة],MATCH(الحجز!$D13433,Rooms[الشقة],0),1)*الحجز!$E13433)+G13433)-F13433,الحجز!$H13433),"")</f>
        <v/>
      </c>
      <c r="I13433" s="10" t="str">
        <f>IFERROR(VLOOKUP(D13433,Rooms[[الشقة]:[وصف]],4,FALSE),"")</f>
        <v/>
      </c>
      <c r="K13433" s="16" t="str">
        <f t="shared" si="419"/>
        <v/>
      </c>
    </row>
    <row r="13434" spans="2:11" x14ac:dyDescent="0.2">
      <c r="B13434" s="10" t="str">
        <f t="shared" si="418"/>
        <v/>
      </c>
      <c r="C13434" s="30"/>
      <c r="H13434" s="10" t="str">
        <f>IFERROR(IF(INDEX(Rooms[اعتماد القيمة],MATCH(الحجز!$D13434,Rooms[الشقة],0),1)&lt;=الحجز!$C13434,((INDEX(Rooms[القيمة],MATCH(الحجز!$D13434,Rooms[الشقة],0),1)*الحجز!$E13434)+G13434)-F13434,الحجز!$H13434),"")</f>
        <v/>
      </c>
      <c r="I13434" s="10" t="str">
        <f>IFERROR(VLOOKUP(D13434,Rooms[[الشقة]:[وصف]],4,FALSE),"")</f>
        <v/>
      </c>
      <c r="K13434" s="16" t="str">
        <f t="shared" si="419"/>
        <v/>
      </c>
    </row>
    <row r="13435" spans="2:11" x14ac:dyDescent="0.2">
      <c r="B13435" s="10" t="str">
        <f t="shared" si="418"/>
        <v/>
      </c>
      <c r="C13435" s="30"/>
      <c r="H13435" s="10" t="str">
        <f>IFERROR(IF(INDEX(Rooms[اعتماد القيمة],MATCH(الحجز!$D13435,Rooms[الشقة],0),1)&lt;=الحجز!$C13435,((INDEX(Rooms[القيمة],MATCH(الحجز!$D13435,Rooms[الشقة],0),1)*الحجز!$E13435)+G13435)-F13435,الحجز!$H13435),"")</f>
        <v/>
      </c>
      <c r="I13435" s="10" t="str">
        <f>IFERROR(VLOOKUP(D13435,Rooms[[الشقة]:[وصف]],4,FALSE),"")</f>
        <v/>
      </c>
      <c r="K13435" s="16" t="str">
        <f t="shared" si="419"/>
        <v/>
      </c>
    </row>
    <row r="13436" spans="2:11" x14ac:dyDescent="0.2">
      <c r="B13436" s="10" t="str">
        <f t="shared" si="418"/>
        <v/>
      </c>
      <c r="C13436" s="30"/>
      <c r="H13436" s="10" t="str">
        <f>IFERROR(IF(INDEX(Rooms[اعتماد القيمة],MATCH(الحجز!$D13436,Rooms[الشقة],0),1)&lt;=الحجز!$C13436,((INDEX(Rooms[القيمة],MATCH(الحجز!$D13436,Rooms[الشقة],0),1)*الحجز!$E13436)+G13436)-F13436,الحجز!$H13436),"")</f>
        <v/>
      </c>
      <c r="I13436" s="10" t="str">
        <f>IFERROR(VLOOKUP(D13436,Rooms[[الشقة]:[وصف]],4,FALSE),"")</f>
        <v/>
      </c>
      <c r="K13436" s="16" t="str">
        <f t="shared" si="419"/>
        <v/>
      </c>
    </row>
    <row r="13437" spans="2:11" x14ac:dyDescent="0.2">
      <c r="B13437" s="10" t="str">
        <f t="shared" si="418"/>
        <v/>
      </c>
      <c r="C13437" s="30"/>
      <c r="H13437" s="10" t="str">
        <f>IFERROR(IF(INDEX(Rooms[اعتماد القيمة],MATCH(الحجز!$D13437,Rooms[الشقة],0),1)&lt;=الحجز!$C13437,((INDEX(Rooms[القيمة],MATCH(الحجز!$D13437,Rooms[الشقة],0),1)*الحجز!$E13437)+G13437)-F13437,الحجز!$H13437),"")</f>
        <v/>
      </c>
      <c r="I13437" s="10" t="str">
        <f>IFERROR(VLOOKUP(D13437,Rooms[[الشقة]:[وصف]],4,FALSE),"")</f>
        <v/>
      </c>
      <c r="K13437" s="16" t="str">
        <f t="shared" si="419"/>
        <v/>
      </c>
    </row>
    <row r="13438" spans="2:11" x14ac:dyDescent="0.2">
      <c r="B13438" s="10" t="str">
        <f t="shared" si="418"/>
        <v/>
      </c>
      <c r="C13438" s="30"/>
      <c r="H13438" s="10" t="str">
        <f>IFERROR(IF(INDEX(Rooms[اعتماد القيمة],MATCH(الحجز!$D13438,Rooms[الشقة],0),1)&lt;=الحجز!$C13438,((INDEX(Rooms[القيمة],MATCH(الحجز!$D13438,Rooms[الشقة],0),1)*الحجز!$E13438)+G13438)-F13438,الحجز!$H13438),"")</f>
        <v/>
      </c>
      <c r="I13438" s="10" t="str">
        <f>IFERROR(VLOOKUP(D13438,Rooms[[الشقة]:[وصف]],4,FALSE),"")</f>
        <v/>
      </c>
      <c r="K13438" s="16" t="str">
        <f t="shared" si="419"/>
        <v/>
      </c>
    </row>
    <row r="13439" spans="2:11" x14ac:dyDescent="0.2">
      <c r="B13439" s="10" t="str">
        <f t="shared" si="418"/>
        <v/>
      </c>
      <c r="C13439" s="30"/>
      <c r="H13439" s="10" t="str">
        <f>IFERROR(IF(INDEX(Rooms[اعتماد القيمة],MATCH(الحجز!$D13439,Rooms[الشقة],0),1)&lt;=الحجز!$C13439,((INDEX(Rooms[القيمة],MATCH(الحجز!$D13439,Rooms[الشقة],0),1)*الحجز!$E13439)+G13439)-F13439,الحجز!$H13439),"")</f>
        <v/>
      </c>
      <c r="I13439" s="10" t="str">
        <f>IFERROR(VLOOKUP(D13439,Rooms[[الشقة]:[وصف]],4,FALSE),"")</f>
        <v/>
      </c>
      <c r="K13439" s="16" t="str">
        <f t="shared" si="419"/>
        <v/>
      </c>
    </row>
    <row r="13440" spans="2:11" x14ac:dyDescent="0.2">
      <c r="B13440" s="10" t="str">
        <f t="shared" si="418"/>
        <v/>
      </c>
      <c r="C13440" s="30"/>
      <c r="H13440" s="10" t="str">
        <f>IFERROR(IF(INDEX(Rooms[اعتماد القيمة],MATCH(الحجز!$D13440,Rooms[الشقة],0),1)&lt;=الحجز!$C13440,((INDEX(Rooms[القيمة],MATCH(الحجز!$D13440,Rooms[الشقة],0),1)*الحجز!$E13440)+G13440)-F13440,الحجز!$H13440),"")</f>
        <v/>
      </c>
      <c r="I13440" s="10" t="str">
        <f>IFERROR(VLOOKUP(D13440,Rooms[[الشقة]:[وصف]],4,FALSE),"")</f>
        <v/>
      </c>
      <c r="K13440" s="16" t="str">
        <f t="shared" si="419"/>
        <v/>
      </c>
    </row>
    <row r="13441" spans="2:11" x14ac:dyDescent="0.2">
      <c r="B13441" s="10" t="str">
        <f t="shared" si="418"/>
        <v/>
      </c>
      <c r="C13441" s="30"/>
      <c r="H13441" s="10" t="str">
        <f>IFERROR(IF(INDEX(Rooms[اعتماد القيمة],MATCH(الحجز!$D13441,Rooms[الشقة],0),1)&lt;=الحجز!$C13441,((INDEX(Rooms[القيمة],MATCH(الحجز!$D13441,Rooms[الشقة],0),1)*الحجز!$E13441)+G13441)-F13441,الحجز!$H13441),"")</f>
        <v/>
      </c>
      <c r="I13441" s="10" t="str">
        <f>IFERROR(VLOOKUP(D13441,Rooms[[الشقة]:[وصف]],4,FALSE),"")</f>
        <v/>
      </c>
      <c r="K13441" s="16" t="str">
        <f t="shared" si="419"/>
        <v/>
      </c>
    </row>
    <row r="13442" spans="2:11" x14ac:dyDescent="0.2">
      <c r="B13442" s="10" t="str">
        <f t="shared" si="418"/>
        <v/>
      </c>
      <c r="C13442" s="30"/>
      <c r="H13442" s="10" t="str">
        <f>IFERROR(IF(INDEX(Rooms[اعتماد القيمة],MATCH(الحجز!$D13442,Rooms[الشقة],0),1)&lt;=الحجز!$C13442,((INDEX(Rooms[القيمة],MATCH(الحجز!$D13442,Rooms[الشقة],0),1)*الحجز!$E13442)+G13442)-F13442,الحجز!$H13442),"")</f>
        <v/>
      </c>
      <c r="I13442" s="10" t="str">
        <f>IFERROR(VLOOKUP(D13442,Rooms[[الشقة]:[وصف]],4,FALSE),"")</f>
        <v/>
      </c>
      <c r="K13442" s="16" t="str">
        <f t="shared" si="419"/>
        <v/>
      </c>
    </row>
    <row r="13443" spans="2:11" x14ac:dyDescent="0.2">
      <c r="B13443" s="10" t="str">
        <f t="shared" si="418"/>
        <v/>
      </c>
      <c r="C13443" s="30"/>
      <c r="H13443" s="10" t="str">
        <f>IFERROR(IF(INDEX(Rooms[اعتماد القيمة],MATCH(الحجز!$D13443,Rooms[الشقة],0),1)&lt;=الحجز!$C13443,((INDEX(Rooms[القيمة],MATCH(الحجز!$D13443,Rooms[الشقة],0),1)*الحجز!$E13443)+G13443)-F13443,الحجز!$H13443),"")</f>
        <v/>
      </c>
      <c r="I13443" s="10" t="str">
        <f>IFERROR(VLOOKUP(D13443,Rooms[[الشقة]:[وصف]],4,FALSE),"")</f>
        <v/>
      </c>
      <c r="K13443" s="16" t="str">
        <f t="shared" si="419"/>
        <v/>
      </c>
    </row>
    <row r="13444" spans="2:11" x14ac:dyDescent="0.2">
      <c r="B13444" s="10" t="str">
        <f t="shared" si="418"/>
        <v/>
      </c>
      <c r="C13444" s="30"/>
      <c r="H13444" s="10" t="str">
        <f>IFERROR(IF(INDEX(Rooms[اعتماد القيمة],MATCH(الحجز!$D13444,Rooms[الشقة],0),1)&lt;=الحجز!$C13444,((INDEX(Rooms[القيمة],MATCH(الحجز!$D13444,Rooms[الشقة],0),1)*الحجز!$E13444)+G13444)-F13444,الحجز!$H13444),"")</f>
        <v/>
      </c>
      <c r="I13444" s="10" t="str">
        <f>IFERROR(VLOOKUP(D13444,Rooms[[الشقة]:[وصف]],4,FALSE),"")</f>
        <v/>
      </c>
      <c r="K13444" s="16" t="str">
        <f t="shared" si="419"/>
        <v/>
      </c>
    </row>
    <row r="13445" spans="2:11" x14ac:dyDescent="0.2">
      <c r="B13445" s="10" t="str">
        <f t="shared" ref="B13445:B13508" si="420">IF(C13445&lt;&gt;"",ROW(A13442),"")</f>
        <v/>
      </c>
      <c r="C13445" s="30"/>
      <c r="H13445" s="10" t="str">
        <f>IFERROR(IF(INDEX(Rooms[اعتماد القيمة],MATCH(الحجز!$D13445,Rooms[الشقة],0),1)&lt;=الحجز!$C13445,((INDEX(Rooms[القيمة],MATCH(الحجز!$D13445,Rooms[الشقة],0),1)*الحجز!$E13445)+G13445)-F13445,الحجز!$H13445),"")</f>
        <v/>
      </c>
      <c r="I13445" s="10" t="str">
        <f>IFERROR(VLOOKUP(D13445,Rooms[[الشقة]:[وصف]],4,FALSE),"")</f>
        <v/>
      </c>
      <c r="K13445" s="16" t="str">
        <f t="shared" ref="K13445:K13508" si="421">IF(AND(E13445="",C13445=""),"",C13445+(IF(E13445&lt;1,E13445,(E13445-1))))</f>
        <v/>
      </c>
    </row>
    <row r="13446" spans="2:11" x14ac:dyDescent="0.2">
      <c r="B13446" s="10" t="str">
        <f t="shared" si="420"/>
        <v/>
      </c>
      <c r="C13446" s="30"/>
      <c r="H13446" s="10" t="str">
        <f>IFERROR(IF(INDEX(Rooms[اعتماد القيمة],MATCH(الحجز!$D13446,Rooms[الشقة],0),1)&lt;=الحجز!$C13446,((INDEX(Rooms[القيمة],MATCH(الحجز!$D13446,Rooms[الشقة],0),1)*الحجز!$E13446)+G13446)-F13446,الحجز!$H13446),"")</f>
        <v/>
      </c>
      <c r="I13446" s="10" t="str">
        <f>IFERROR(VLOOKUP(D13446,Rooms[[الشقة]:[وصف]],4,FALSE),"")</f>
        <v/>
      </c>
      <c r="K13446" s="16" t="str">
        <f t="shared" si="421"/>
        <v/>
      </c>
    </row>
    <row r="13447" spans="2:11" x14ac:dyDescent="0.2">
      <c r="B13447" s="10" t="str">
        <f t="shared" si="420"/>
        <v/>
      </c>
      <c r="C13447" s="30"/>
      <c r="H13447" s="10" t="str">
        <f>IFERROR(IF(INDEX(Rooms[اعتماد القيمة],MATCH(الحجز!$D13447,Rooms[الشقة],0),1)&lt;=الحجز!$C13447,((INDEX(Rooms[القيمة],MATCH(الحجز!$D13447,Rooms[الشقة],0),1)*الحجز!$E13447)+G13447)-F13447,الحجز!$H13447),"")</f>
        <v/>
      </c>
      <c r="I13447" s="10" t="str">
        <f>IFERROR(VLOOKUP(D13447,Rooms[[الشقة]:[وصف]],4,FALSE),"")</f>
        <v/>
      </c>
      <c r="K13447" s="16" t="str">
        <f t="shared" si="421"/>
        <v/>
      </c>
    </row>
    <row r="13448" spans="2:11" x14ac:dyDescent="0.2">
      <c r="B13448" s="10" t="str">
        <f t="shared" si="420"/>
        <v/>
      </c>
      <c r="C13448" s="30"/>
      <c r="H13448" s="10" t="str">
        <f>IFERROR(IF(INDEX(Rooms[اعتماد القيمة],MATCH(الحجز!$D13448,Rooms[الشقة],0),1)&lt;=الحجز!$C13448,((INDEX(Rooms[القيمة],MATCH(الحجز!$D13448,Rooms[الشقة],0),1)*الحجز!$E13448)+G13448)-F13448,الحجز!$H13448),"")</f>
        <v/>
      </c>
      <c r="I13448" s="10" t="str">
        <f>IFERROR(VLOOKUP(D13448,Rooms[[الشقة]:[وصف]],4,FALSE),"")</f>
        <v/>
      </c>
      <c r="K13448" s="16" t="str">
        <f t="shared" si="421"/>
        <v/>
      </c>
    </row>
    <row r="13449" spans="2:11" x14ac:dyDescent="0.2">
      <c r="B13449" s="10" t="str">
        <f t="shared" si="420"/>
        <v/>
      </c>
      <c r="C13449" s="30"/>
      <c r="H13449" s="10" t="str">
        <f>IFERROR(IF(INDEX(Rooms[اعتماد القيمة],MATCH(الحجز!$D13449,Rooms[الشقة],0),1)&lt;=الحجز!$C13449,((INDEX(Rooms[القيمة],MATCH(الحجز!$D13449,Rooms[الشقة],0),1)*الحجز!$E13449)+G13449)-F13449,الحجز!$H13449),"")</f>
        <v/>
      </c>
      <c r="I13449" s="10" t="str">
        <f>IFERROR(VLOOKUP(D13449,Rooms[[الشقة]:[وصف]],4,FALSE),"")</f>
        <v/>
      </c>
      <c r="K13449" s="16" t="str">
        <f t="shared" si="421"/>
        <v/>
      </c>
    </row>
    <row r="13450" spans="2:11" x14ac:dyDescent="0.2">
      <c r="B13450" s="10" t="str">
        <f t="shared" si="420"/>
        <v/>
      </c>
      <c r="C13450" s="30"/>
      <c r="H13450" s="10" t="str">
        <f>IFERROR(IF(INDEX(Rooms[اعتماد القيمة],MATCH(الحجز!$D13450,Rooms[الشقة],0),1)&lt;=الحجز!$C13450,((INDEX(Rooms[القيمة],MATCH(الحجز!$D13450,Rooms[الشقة],0),1)*الحجز!$E13450)+G13450)-F13450,الحجز!$H13450),"")</f>
        <v/>
      </c>
      <c r="I13450" s="10" t="str">
        <f>IFERROR(VLOOKUP(D13450,Rooms[[الشقة]:[وصف]],4,FALSE),"")</f>
        <v/>
      </c>
      <c r="K13450" s="16" t="str">
        <f t="shared" si="421"/>
        <v/>
      </c>
    </row>
    <row r="13451" spans="2:11" x14ac:dyDescent="0.2">
      <c r="B13451" s="10" t="str">
        <f t="shared" si="420"/>
        <v/>
      </c>
      <c r="C13451" s="30"/>
      <c r="H13451" s="10" t="str">
        <f>IFERROR(IF(INDEX(Rooms[اعتماد القيمة],MATCH(الحجز!$D13451,Rooms[الشقة],0),1)&lt;=الحجز!$C13451,((INDEX(Rooms[القيمة],MATCH(الحجز!$D13451,Rooms[الشقة],0),1)*الحجز!$E13451)+G13451)-F13451,الحجز!$H13451),"")</f>
        <v/>
      </c>
      <c r="I13451" s="10" t="str">
        <f>IFERROR(VLOOKUP(D13451,Rooms[[الشقة]:[وصف]],4,FALSE),"")</f>
        <v/>
      </c>
      <c r="K13451" s="16" t="str">
        <f t="shared" si="421"/>
        <v/>
      </c>
    </row>
    <row r="13452" spans="2:11" x14ac:dyDescent="0.2">
      <c r="B13452" s="10" t="str">
        <f t="shared" si="420"/>
        <v/>
      </c>
      <c r="C13452" s="30"/>
      <c r="H13452" s="10" t="str">
        <f>IFERROR(IF(INDEX(Rooms[اعتماد القيمة],MATCH(الحجز!$D13452,Rooms[الشقة],0),1)&lt;=الحجز!$C13452,((INDEX(Rooms[القيمة],MATCH(الحجز!$D13452,Rooms[الشقة],0),1)*الحجز!$E13452)+G13452)-F13452,الحجز!$H13452),"")</f>
        <v/>
      </c>
      <c r="I13452" s="10" t="str">
        <f>IFERROR(VLOOKUP(D13452,Rooms[[الشقة]:[وصف]],4,FALSE),"")</f>
        <v/>
      </c>
      <c r="K13452" s="16" t="str">
        <f t="shared" si="421"/>
        <v/>
      </c>
    </row>
    <row r="13453" spans="2:11" x14ac:dyDescent="0.2">
      <c r="B13453" s="10" t="str">
        <f t="shared" si="420"/>
        <v/>
      </c>
      <c r="C13453" s="30"/>
      <c r="H13453" s="10" t="str">
        <f>IFERROR(IF(INDEX(Rooms[اعتماد القيمة],MATCH(الحجز!$D13453,Rooms[الشقة],0),1)&lt;=الحجز!$C13453,((INDEX(Rooms[القيمة],MATCH(الحجز!$D13453,Rooms[الشقة],0),1)*الحجز!$E13453)+G13453)-F13453,الحجز!$H13453),"")</f>
        <v/>
      </c>
      <c r="I13453" s="10" t="str">
        <f>IFERROR(VLOOKUP(D13453,Rooms[[الشقة]:[وصف]],4,FALSE),"")</f>
        <v/>
      </c>
      <c r="K13453" s="16" t="str">
        <f t="shared" si="421"/>
        <v/>
      </c>
    </row>
    <row r="13454" spans="2:11" x14ac:dyDescent="0.2">
      <c r="B13454" s="10" t="str">
        <f t="shared" si="420"/>
        <v/>
      </c>
      <c r="C13454" s="30"/>
      <c r="H13454" s="10" t="str">
        <f>IFERROR(IF(INDEX(Rooms[اعتماد القيمة],MATCH(الحجز!$D13454,Rooms[الشقة],0),1)&lt;=الحجز!$C13454,((INDEX(Rooms[القيمة],MATCH(الحجز!$D13454,Rooms[الشقة],0),1)*الحجز!$E13454)+G13454)-F13454,الحجز!$H13454),"")</f>
        <v/>
      </c>
      <c r="I13454" s="10" t="str">
        <f>IFERROR(VLOOKUP(D13454,Rooms[[الشقة]:[وصف]],4,FALSE),"")</f>
        <v/>
      </c>
      <c r="K13454" s="16" t="str">
        <f t="shared" si="421"/>
        <v/>
      </c>
    </row>
    <row r="13455" spans="2:11" x14ac:dyDescent="0.2">
      <c r="B13455" s="10" t="str">
        <f t="shared" si="420"/>
        <v/>
      </c>
      <c r="C13455" s="30"/>
      <c r="H13455" s="10" t="str">
        <f>IFERROR(IF(INDEX(Rooms[اعتماد القيمة],MATCH(الحجز!$D13455,Rooms[الشقة],0),1)&lt;=الحجز!$C13455,((INDEX(Rooms[القيمة],MATCH(الحجز!$D13455,Rooms[الشقة],0),1)*الحجز!$E13455)+G13455)-F13455,الحجز!$H13455),"")</f>
        <v/>
      </c>
      <c r="I13455" s="10" t="str">
        <f>IFERROR(VLOOKUP(D13455,Rooms[[الشقة]:[وصف]],4,FALSE),"")</f>
        <v/>
      </c>
      <c r="K13455" s="16" t="str">
        <f t="shared" si="421"/>
        <v/>
      </c>
    </row>
    <row r="13456" spans="2:11" x14ac:dyDescent="0.2">
      <c r="B13456" s="10" t="str">
        <f t="shared" si="420"/>
        <v/>
      </c>
      <c r="C13456" s="30"/>
      <c r="H13456" s="10" t="str">
        <f>IFERROR(IF(INDEX(Rooms[اعتماد القيمة],MATCH(الحجز!$D13456,Rooms[الشقة],0),1)&lt;=الحجز!$C13456,((INDEX(Rooms[القيمة],MATCH(الحجز!$D13456,Rooms[الشقة],0),1)*الحجز!$E13456)+G13456)-F13456,الحجز!$H13456),"")</f>
        <v/>
      </c>
      <c r="I13456" s="10" t="str">
        <f>IFERROR(VLOOKUP(D13456,Rooms[[الشقة]:[وصف]],4,FALSE),"")</f>
        <v/>
      </c>
      <c r="K13456" s="16" t="str">
        <f t="shared" si="421"/>
        <v/>
      </c>
    </row>
    <row r="13457" spans="2:11" x14ac:dyDescent="0.2">
      <c r="B13457" s="10" t="str">
        <f t="shared" si="420"/>
        <v/>
      </c>
      <c r="C13457" s="30"/>
      <c r="H13457" s="10" t="str">
        <f>IFERROR(IF(INDEX(Rooms[اعتماد القيمة],MATCH(الحجز!$D13457,Rooms[الشقة],0),1)&lt;=الحجز!$C13457,((INDEX(Rooms[القيمة],MATCH(الحجز!$D13457,Rooms[الشقة],0),1)*الحجز!$E13457)+G13457)-F13457,الحجز!$H13457),"")</f>
        <v/>
      </c>
      <c r="I13457" s="10" t="str">
        <f>IFERROR(VLOOKUP(D13457,Rooms[[الشقة]:[وصف]],4,FALSE),"")</f>
        <v/>
      </c>
      <c r="K13457" s="16" t="str">
        <f t="shared" si="421"/>
        <v/>
      </c>
    </row>
    <row r="13458" spans="2:11" x14ac:dyDescent="0.2">
      <c r="B13458" s="10" t="str">
        <f t="shared" si="420"/>
        <v/>
      </c>
      <c r="C13458" s="30"/>
      <c r="H13458" s="10" t="str">
        <f>IFERROR(IF(INDEX(Rooms[اعتماد القيمة],MATCH(الحجز!$D13458,Rooms[الشقة],0),1)&lt;=الحجز!$C13458,((INDEX(Rooms[القيمة],MATCH(الحجز!$D13458,Rooms[الشقة],0),1)*الحجز!$E13458)+G13458)-F13458,الحجز!$H13458),"")</f>
        <v/>
      </c>
      <c r="I13458" s="10" t="str">
        <f>IFERROR(VLOOKUP(D13458,Rooms[[الشقة]:[وصف]],4,FALSE),"")</f>
        <v/>
      </c>
      <c r="K13458" s="16" t="str">
        <f t="shared" si="421"/>
        <v/>
      </c>
    </row>
    <row r="13459" spans="2:11" x14ac:dyDescent="0.2">
      <c r="B13459" s="10" t="str">
        <f t="shared" si="420"/>
        <v/>
      </c>
      <c r="C13459" s="30"/>
      <c r="H13459" s="10" t="str">
        <f>IFERROR(IF(INDEX(Rooms[اعتماد القيمة],MATCH(الحجز!$D13459,Rooms[الشقة],0),1)&lt;=الحجز!$C13459,((INDEX(Rooms[القيمة],MATCH(الحجز!$D13459,Rooms[الشقة],0),1)*الحجز!$E13459)+G13459)-F13459,الحجز!$H13459),"")</f>
        <v/>
      </c>
      <c r="I13459" s="10" t="str">
        <f>IFERROR(VLOOKUP(D13459,Rooms[[الشقة]:[وصف]],4,FALSE),"")</f>
        <v/>
      </c>
      <c r="K13459" s="16" t="str">
        <f t="shared" si="421"/>
        <v/>
      </c>
    </row>
    <row r="13460" spans="2:11" x14ac:dyDescent="0.2">
      <c r="B13460" s="10" t="str">
        <f t="shared" si="420"/>
        <v/>
      </c>
      <c r="C13460" s="30"/>
      <c r="H13460" s="10" t="str">
        <f>IFERROR(IF(INDEX(Rooms[اعتماد القيمة],MATCH(الحجز!$D13460,Rooms[الشقة],0),1)&lt;=الحجز!$C13460,((INDEX(Rooms[القيمة],MATCH(الحجز!$D13460,Rooms[الشقة],0),1)*الحجز!$E13460)+G13460)-F13460,الحجز!$H13460),"")</f>
        <v/>
      </c>
      <c r="I13460" s="10" t="str">
        <f>IFERROR(VLOOKUP(D13460,Rooms[[الشقة]:[وصف]],4,FALSE),"")</f>
        <v/>
      </c>
      <c r="K13460" s="16" t="str">
        <f t="shared" si="421"/>
        <v/>
      </c>
    </row>
    <row r="13461" spans="2:11" x14ac:dyDescent="0.2">
      <c r="B13461" s="10" t="str">
        <f t="shared" si="420"/>
        <v/>
      </c>
      <c r="C13461" s="30"/>
      <c r="H13461" s="10" t="str">
        <f>IFERROR(IF(INDEX(Rooms[اعتماد القيمة],MATCH(الحجز!$D13461,Rooms[الشقة],0),1)&lt;=الحجز!$C13461,((INDEX(Rooms[القيمة],MATCH(الحجز!$D13461,Rooms[الشقة],0),1)*الحجز!$E13461)+G13461)-F13461,الحجز!$H13461),"")</f>
        <v/>
      </c>
      <c r="I13461" s="10" t="str">
        <f>IFERROR(VLOOKUP(D13461,Rooms[[الشقة]:[وصف]],4,FALSE),"")</f>
        <v/>
      </c>
      <c r="K13461" s="16" t="str">
        <f t="shared" si="421"/>
        <v/>
      </c>
    </row>
    <row r="13462" spans="2:11" x14ac:dyDescent="0.2">
      <c r="B13462" s="10" t="str">
        <f t="shared" si="420"/>
        <v/>
      </c>
      <c r="C13462" s="30"/>
      <c r="H13462" s="10" t="str">
        <f>IFERROR(IF(INDEX(Rooms[اعتماد القيمة],MATCH(الحجز!$D13462,Rooms[الشقة],0),1)&lt;=الحجز!$C13462,((INDEX(Rooms[القيمة],MATCH(الحجز!$D13462,Rooms[الشقة],0),1)*الحجز!$E13462)+G13462)-F13462,الحجز!$H13462),"")</f>
        <v/>
      </c>
      <c r="I13462" s="10" t="str">
        <f>IFERROR(VLOOKUP(D13462,Rooms[[الشقة]:[وصف]],4,FALSE),"")</f>
        <v/>
      </c>
      <c r="K13462" s="16" t="str">
        <f t="shared" si="421"/>
        <v/>
      </c>
    </row>
    <row r="13463" spans="2:11" x14ac:dyDescent="0.2">
      <c r="B13463" s="10" t="str">
        <f t="shared" si="420"/>
        <v/>
      </c>
      <c r="C13463" s="30"/>
      <c r="H13463" s="10" t="str">
        <f>IFERROR(IF(INDEX(Rooms[اعتماد القيمة],MATCH(الحجز!$D13463,Rooms[الشقة],0),1)&lt;=الحجز!$C13463,((INDEX(Rooms[القيمة],MATCH(الحجز!$D13463,Rooms[الشقة],0),1)*الحجز!$E13463)+G13463)-F13463,الحجز!$H13463),"")</f>
        <v/>
      </c>
      <c r="I13463" s="10" t="str">
        <f>IFERROR(VLOOKUP(D13463,Rooms[[الشقة]:[وصف]],4,FALSE),"")</f>
        <v/>
      </c>
      <c r="K13463" s="16" t="str">
        <f t="shared" si="421"/>
        <v/>
      </c>
    </row>
    <row r="13464" spans="2:11" x14ac:dyDescent="0.2">
      <c r="B13464" s="10" t="str">
        <f t="shared" si="420"/>
        <v/>
      </c>
      <c r="C13464" s="30"/>
      <c r="H13464" s="10" t="str">
        <f>IFERROR(IF(INDEX(Rooms[اعتماد القيمة],MATCH(الحجز!$D13464,Rooms[الشقة],0),1)&lt;=الحجز!$C13464,((INDEX(Rooms[القيمة],MATCH(الحجز!$D13464,Rooms[الشقة],0),1)*الحجز!$E13464)+G13464)-F13464,الحجز!$H13464),"")</f>
        <v/>
      </c>
      <c r="I13464" s="10" t="str">
        <f>IFERROR(VLOOKUP(D13464,Rooms[[الشقة]:[وصف]],4,FALSE),"")</f>
        <v/>
      </c>
      <c r="K13464" s="16" t="str">
        <f t="shared" si="421"/>
        <v/>
      </c>
    </row>
    <row r="13465" spans="2:11" x14ac:dyDescent="0.2">
      <c r="B13465" s="10" t="str">
        <f t="shared" si="420"/>
        <v/>
      </c>
      <c r="C13465" s="30"/>
      <c r="H13465" s="10" t="str">
        <f>IFERROR(IF(INDEX(Rooms[اعتماد القيمة],MATCH(الحجز!$D13465,Rooms[الشقة],0),1)&lt;=الحجز!$C13465,((INDEX(Rooms[القيمة],MATCH(الحجز!$D13465,Rooms[الشقة],0),1)*الحجز!$E13465)+G13465)-F13465,الحجز!$H13465),"")</f>
        <v/>
      </c>
      <c r="I13465" s="10" t="str">
        <f>IFERROR(VLOOKUP(D13465,Rooms[[الشقة]:[وصف]],4,FALSE),"")</f>
        <v/>
      </c>
      <c r="K13465" s="16" t="str">
        <f t="shared" si="421"/>
        <v/>
      </c>
    </row>
    <row r="13466" spans="2:11" x14ac:dyDescent="0.2">
      <c r="B13466" s="10" t="str">
        <f t="shared" si="420"/>
        <v/>
      </c>
      <c r="C13466" s="30"/>
      <c r="H13466" s="10" t="str">
        <f>IFERROR(IF(INDEX(Rooms[اعتماد القيمة],MATCH(الحجز!$D13466,Rooms[الشقة],0),1)&lt;=الحجز!$C13466,((INDEX(Rooms[القيمة],MATCH(الحجز!$D13466,Rooms[الشقة],0),1)*الحجز!$E13466)+G13466)-F13466,الحجز!$H13466),"")</f>
        <v/>
      </c>
      <c r="I13466" s="10" t="str">
        <f>IFERROR(VLOOKUP(D13466,Rooms[[الشقة]:[وصف]],4,FALSE),"")</f>
        <v/>
      </c>
      <c r="K13466" s="16" t="str">
        <f t="shared" si="421"/>
        <v/>
      </c>
    </row>
    <row r="13467" spans="2:11" x14ac:dyDescent="0.2">
      <c r="B13467" s="10" t="str">
        <f t="shared" si="420"/>
        <v/>
      </c>
      <c r="C13467" s="30"/>
      <c r="H13467" s="10" t="str">
        <f>IFERROR(IF(INDEX(Rooms[اعتماد القيمة],MATCH(الحجز!$D13467,Rooms[الشقة],0),1)&lt;=الحجز!$C13467,((INDEX(Rooms[القيمة],MATCH(الحجز!$D13467,Rooms[الشقة],0),1)*الحجز!$E13467)+G13467)-F13467,الحجز!$H13467),"")</f>
        <v/>
      </c>
      <c r="I13467" s="10" t="str">
        <f>IFERROR(VLOOKUP(D13467,Rooms[[الشقة]:[وصف]],4,FALSE),"")</f>
        <v/>
      </c>
      <c r="K13467" s="16" t="str">
        <f t="shared" si="421"/>
        <v/>
      </c>
    </row>
    <row r="13468" spans="2:11" x14ac:dyDescent="0.2">
      <c r="B13468" s="10" t="str">
        <f t="shared" si="420"/>
        <v/>
      </c>
      <c r="C13468" s="30"/>
      <c r="H13468" s="10" t="str">
        <f>IFERROR(IF(INDEX(Rooms[اعتماد القيمة],MATCH(الحجز!$D13468,Rooms[الشقة],0),1)&lt;=الحجز!$C13468,((INDEX(Rooms[القيمة],MATCH(الحجز!$D13468,Rooms[الشقة],0),1)*الحجز!$E13468)+G13468)-F13468,الحجز!$H13468),"")</f>
        <v/>
      </c>
      <c r="I13468" s="10" t="str">
        <f>IFERROR(VLOOKUP(D13468,Rooms[[الشقة]:[وصف]],4,FALSE),"")</f>
        <v/>
      </c>
      <c r="K13468" s="16" t="str">
        <f t="shared" si="421"/>
        <v/>
      </c>
    </row>
    <row r="13469" spans="2:11" x14ac:dyDescent="0.2">
      <c r="B13469" s="10" t="str">
        <f t="shared" si="420"/>
        <v/>
      </c>
      <c r="C13469" s="30"/>
      <c r="H13469" s="10" t="str">
        <f>IFERROR(IF(INDEX(Rooms[اعتماد القيمة],MATCH(الحجز!$D13469,Rooms[الشقة],0),1)&lt;=الحجز!$C13469,((INDEX(Rooms[القيمة],MATCH(الحجز!$D13469,Rooms[الشقة],0),1)*الحجز!$E13469)+G13469)-F13469,الحجز!$H13469),"")</f>
        <v/>
      </c>
      <c r="I13469" s="10" t="str">
        <f>IFERROR(VLOOKUP(D13469,Rooms[[الشقة]:[وصف]],4,FALSE),"")</f>
        <v/>
      </c>
      <c r="K13469" s="16" t="str">
        <f t="shared" si="421"/>
        <v/>
      </c>
    </row>
    <row r="13470" spans="2:11" x14ac:dyDescent="0.2">
      <c r="B13470" s="10" t="str">
        <f t="shared" si="420"/>
        <v/>
      </c>
      <c r="C13470" s="30"/>
      <c r="H13470" s="10" t="str">
        <f>IFERROR(IF(INDEX(Rooms[اعتماد القيمة],MATCH(الحجز!$D13470,Rooms[الشقة],0),1)&lt;=الحجز!$C13470,((INDEX(Rooms[القيمة],MATCH(الحجز!$D13470,Rooms[الشقة],0),1)*الحجز!$E13470)+G13470)-F13470,الحجز!$H13470),"")</f>
        <v/>
      </c>
      <c r="I13470" s="10" t="str">
        <f>IFERROR(VLOOKUP(D13470,Rooms[[الشقة]:[وصف]],4,FALSE),"")</f>
        <v/>
      </c>
      <c r="K13470" s="16" t="str">
        <f t="shared" si="421"/>
        <v/>
      </c>
    </row>
    <row r="13471" spans="2:11" x14ac:dyDescent="0.2">
      <c r="B13471" s="10" t="str">
        <f t="shared" si="420"/>
        <v/>
      </c>
      <c r="C13471" s="30"/>
      <c r="H13471" s="10" t="str">
        <f>IFERROR(IF(INDEX(Rooms[اعتماد القيمة],MATCH(الحجز!$D13471,Rooms[الشقة],0),1)&lt;=الحجز!$C13471,((INDEX(Rooms[القيمة],MATCH(الحجز!$D13471,Rooms[الشقة],0),1)*الحجز!$E13471)+G13471)-F13471,الحجز!$H13471),"")</f>
        <v/>
      </c>
      <c r="I13471" s="10" t="str">
        <f>IFERROR(VLOOKUP(D13471,Rooms[[الشقة]:[وصف]],4,FALSE),"")</f>
        <v/>
      </c>
      <c r="K13471" s="16" t="str">
        <f t="shared" si="421"/>
        <v/>
      </c>
    </row>
    <row r="13472" spans="2:11" x14ac:dyDescent="0.2">
      <c r="B13472" s="10" t="str">
        <f t="shared" si="420"/>
        <v/>
      </c>
      <c r="C13472" s="30"/>
      <c r="H13472" s="10" t="str">
        <f>IFERROR(IF(INDEX(Rooms[اعتماد القيمة],MATCH(الحجز!$D13472,Rooms[الشقة],0),1)&lt;=الحجز!$C13472,((INDEX(Rooms[القيمة],MATCH(الحجز!$D13472,Rooms[الشقة],0),1)*الحجز!$E13472)+G13472)-F13472,الحجز!$H13472),"")</f>
        <v/>
      </c>
      <c r="I13472" s="10" t="str">
        <f>IFERROR(VLOOKUP(D13472,Rooms[[الشقة]:[وصف]],4,FALSE),"")</f>
        <v/>
      </c>
      <c r="K13472" s="16" t="str">
        <f t="shared" si="421"/>
        <v/>
      </c>
    </row>
    <row r="13473" spans="2:11" x14ac:dyDescent="0.2">
      <c r="B13473" s="10" t="str">
        <f t="shared" si="420"/>
        <v/>
      </c>
      <c r="C13473" s="30"/>
      <c r="H13473" s="10" t="str">
        <f>IFERROR(IF(INDEX(Rooms[اعتماد القيمة],MATCH(الحجز!$D13473,Rooms[الشقة],0),1)&lt;=الحجز!$C13473,((INDEX(Rooms[القيمة],MATCH(الحجز!$D13473,Rooms[الشقة],0),1)*الحجز!$E13473)+G13473)-F13473,الحجز!$H13473),"")</f>
        <v/>
      </c>
      <c r="I13473" s="10" t="str">
        <f>IFERROR(VLOOKUP(D13473,Rooms[[الشقة]:[وصف]],4,FALSE),"")</f>
        <v/>
      </c>
      <c r="K13473" s="16" t="str">
        <f t="shared" si="421"/>
        <v/>
      </c>
    </row>
    <row r="13474" spans="2:11" x14ac:dyDescent="0.2">
      <c r="B13474" s="10" t="str">
        <f t="shared" si="420"/>
        <v/>
      </c>
      <c r="C13474" s="30"/>
      <c r="H13474" s="10" t="str">
        <f>IFERROR(IF(INDEX(Rooms[اعتماد القيمة],MATCH(الحجز!$D13474,Rooms[الشقة],0),1)&lt;=الحجز!$C13474,((INDEX(Rooms[القيمة],MATCH(الحجز!$D13474,Rooms[الشقة],0),1)*الحجز!$E13474)+G13474)-F13474,الحجز!$H13474),"")</f>
        <v/>
      </c>
      <c r="I13474" s="10" t="str">
        <f>IFERROR(VLOOKUP(D13474,Rooms[[الشقة]:[وصف]],4,FALSE),"")</f>
        <v/>
      </c>
      <c r="K13474" s="16" t="str">
        <f t="shared" si="421"/>
        <v/>
      </c>
    </row>
    <row r="13475" spans="2:11" x14ac:dyDescent="0.2">
      <c r="B13475" s="10" t="str">
        <f t="shared" si="420"/>
        <v/>
      </c>
      <c r="C13475" s="30"/>
      <c r="H13475" s="10" t="str">
        <f>IFERROR(IF(INDEX(Rooms[اعتماد القيمة],MATCH(الحجز!$D13475,Rooms[الشقة],0),1)&lt;=الحجز!$C13475,((INDEX(Rooms[القيمة],MATCH(الحجز!$D13475,Rooms[الشقة],0),1)*الحجز!$E13475)+G13475)-F13475,الحجز!$H13475),"")</f>
        <v/>
      </c>
      <c r="I13475" s="10" t="str">
        <f>IFERROR(VLOOKUP(D13475,Rooms[[الشقة]:[وصف]],4,FALSE),"")</f>
        <v/>
      </c>
      <c r="K13475" s="16" t="str">
        <f t="shared" si="421"/>
        <v/>
      </c>
    </row>
    <row r="13476" spans="2:11" x14ac:dyDescent="0.2">
      <c r="B13476" s="10" t="str">
        <f t="shared" si="420"/>
        <v/>
      </c>
      <c r="C13476" s="30"/>
      <c r="H13476" s="10" t="str">
        <f>IFERROR(IF(INDEX(Rooms[اعتماد القيمة],MATCH(الحجز!$D13476,Rooms[الشقة],0),1)&lt;=الحجز!$C13476,((INDEX(Rooms[القيمة],MATCH(الحجز!$D13476,Rooms[الشقة],0),1)*الحجز!$E13476)+G13476)-F13476,الحجز!$H13476),"")</f>
        <v/>
      </c>
      <c r="I13476" s="10" t="str">
        <f>IFERROR(VLOOKUP(D13476,Rooms[[الشقة]:[وصف]],4,FALSE),"")</f>
        <v/>
      </c>
      <c r="K13476" s="16" t="str">
        <f t="shared" si="421"/>
        <v/>
      </c>
    </row>
    <row r="13477" spans="2:11" x14ac:dyDescent="0.2">
      <c r="B13477" s="10" t="str">
        <f t="shared" si="420"/>
        <v/>
      </c>
      <c r="C13477" s="30"/>
      <c r="H13477" s="10" t="str">
        <f>IFERROR(IF(INDEX(Rooms[اعتماد القيمة],MATCH(الحجز!$D13477,Rooms[الشقة],0),1)&lt;=الحجز!$C13477,((INDEX(Rooms[القيمة],MATCH(الحجز!$D13477,Rooms[الشقة],0),1)*الحجز!$E13477)+G13477)-F13477,الحجز!$H13477),"")</f>
        <v/>
      </c>
      <c r="I13477" s="10" t="str">
        <f>IFERROR(VLOOKUP(D13477,Rooms[[الشقة]:[وصف]],4,FALSE),"")</f>
        <v/>
      </c>
      <c r="K13477" s="16" t="str">
        <f t="shared" si="421"/>
        <v/>
      </c>
    </row>
    <row r="13478" spans="2:11" x14ac:dyDescent="0.2">
      <c r="B13478" s="10" t="str">
        <f t="shared" si="420"/>
        <v/>
      </c>
      <c r="C13478" s="30"/>
      <c r="H13478" s="10" t="str">
        <f>IFERROR(IF(INDEX(Rooms[اعتماد القيمة],MATCH(الحجز!$D13478,Rooms[الشقة],0),1)&lt;=الحجز!$C13478,((INDEX(Rooms[القيمة],MATCH(الحجز!$D13478,Rooms[الشقة],0),1)*الحجز!$E13478)+G13478)-F13478,الحجز!$H13478),"")</f>
        <v/>
      </c>
      <c r="I13478" s="10" t="str">
        <f>IFERROR(VLOOKUP(D13478,Rooms[[الشقة]:[وصف]],4,FALSE),"")</f>
        <v/>
      </c>
      <c r="K13478" s="16" t="str">
        <f t="shared" si="421"/>
        <v/>
      </c>
    </row>
    <row r="13479" spans="2:11" x14ac:dyDescent="0.2">
      <c r="B13479" s="10" t="str">
        <f t="shared" si="420"/>
        <v/>
      </c>
      <c r="C13479" s="30"/>
      <c r="H13479" s="10" t="str">
        <f>IFERROR(IF(INDEX(Rooms[اعتماد القيمة],MATCH(الحجز!$D13479,Rooms[الشقة],0),1)&lt;=الحجز!$C13479,((INDEX(Rooms[القيمة],MATCH(الحجز!$D13479,Rooms[الشقة],0),1)*الحجز!$E13479)+G13479)-F13479,الحجز!$H13479),"")</f>
        <v/>
      </c>
      <c r="I13479" s="10" t="str">
        <f>IFERROR(VLOOKUP(D13479,Rooms[[الشقة]:[وصف]],4,FALSE),"")</f>
        <v/>
      </c>
      <c r="K13479" s="16" t="str">
        <f t="shared" si="421"/>
        <v/>
      </c>
    </row>
    <row r="13480" spans="2:11" x14ac:dyDescent="0.2">
      <c r="B13480" s="10" t="str">
        <f t="shared" si="420"/>
        <v/>
      </c>
      <c r="C13480" s="30"/>
      <c r="H13480" s="10" t="str">
        <f>IFERROR(IF(INDEX(Rooms[اعتماد القيمة],MATCH(الحجز!$D13480,Rooms[الشقة],0),1)&lt;=الحجز!$C13480,((INDEX(Rooms[القيمة],MATCH(الحجز!$D13480,Rooms[الشقة],0),1)*الحجز!$E13480)+G13480)-F13480,الحجز!$H13480),"")</f>
        <v/>
      </c>
      <c r="I13480" s="10" t="str">
        <f>IFERROR(VLOOKUP(D13480,Rooms[[الشقة]:[وصف]],4,FALSE),"")</f>
        <v/>
      </c>
      <c r="K13480" s="16" t="str">
        <f t="shared" si="421"/>
        <v/>
      </c>
    </row>
    <row r="13481" spans="2:11" x14ac:dyDescent="0.2">
      <c r="B13481" s="10" t="str">
        <f t="shared" si="420"/>
        <v/>
      </c>
      <c r="C13481" s="30"/>
      <c r="H13481" s="10" t="str">
        <f>IFERROR(IF(INDEX(Rooms[اعتماد القيمة],MATCH(الحجز!$D13481,Rooms[الشقة],0),1)&lt;=الحجز!$C13481,((INDEX(Rooms[القيمة],MATCH(الحجز!$D13481,Rooms[الشقة],0),1)*الحجز!$E13481)+G13481)-F13481,الحجز!$H13481),"")</f>
        <v/>
      </c>
      <c r="I13481" s="10" t="str">
        <f>IFERROR(VLOOKUP(D13481,Rooms[[الشقة]:[وصف]],4,FALSE),"")</f>
        <v/>
      </c>
      <c r="K13481" s="16" t="str">
        <f t="shared" si="421"/>
        <v/>
      </c>
    </row>
    <row r="13482" spans="2:11" x14ac:dyDescent="0.2">
      <c r="B13482" s="10" t="str">
        <f t="shared" si="420"/>
        <v/>
      </c>
      <c r="C13482" s="30"/>
      <c r="H13482" s="10" t="str">
        <f>IFERROR(IF(INDEX(Rooms[اعتماد القيمة],MATCH(الحجز!$D13482,Rooms[الشقة],0),1)&lt;=الحجز!$C13482,((INDEX(Rooms[القيمة],MATCH(الحجز!$D13482,Rooms[الشقة],0),1)*الحجز!$E13482)+G13482)-F13482,الحجز!$H13482),"")</f>
        <v/>
      </c>
      <c r="I13482" s="10" t="str">
        <f>IFERROR(VLOOKUP(D13482,Rooms[[الشقة]:[وصف]],4,FALSE),"")</f>
        <v/>
      </c>
      <c r="K13482" s="16" t="str">
        <f t="shared" si="421"/>
        <v/>
      </c>
    </row>
    <row r="13483" spans="2:11" x14ac:dyDescent="0.2">
      <c r="B13483" s="10" t="str">
        <f t="shared" si="420"/>
        <v/>
      </c>
      <c r="C13483" s="30"/>
      <c r="H13483" s="10" t="str">
        <f>IFERROR(IF(INDEX(Rooms[اعتماد القيمة],MATCH(الحجز!$D13483,Rooms[الشقة],0),1)&lt;=الحجز!$C13483,((INDEX(Rooms[القيمة],MATCH(الحجز!$D13483,Rooms[الشقة],0),1)*الحجز!$E13483)+G13483)-F13483,الحجز!$H13483),"")</f>
        <v/>
      </c>
      <c r="I13483" s="10" t="str">
        <f>IFERROR(VLOOKUP(D13483,Rooms[[الشقة]:[وصف]],4,FALSE),"")</f>
        <v/>
      </c>
      <c r="K13483" s="16" t="str">
        <f t="shared" si="421"/>
        <v/>
      </c>
    </row>
    <row r="13484" spans="2:11" x14ac:dyDescent="0.2">
      <c r="B13484" s="10" t="str">
        <f t="shared" si="420"/>
        <v/>
      </c>
      <c r="C13484" s="30"/>
      <c r="H13484" s="10" t="str">
        <f>IFERROR(IF(INDEX(Rooms[اعتماد القيمة],MATCH(الحجز!$D13484,Rooms[الشقة],0),1)&lt;=الحجز!$C13484,((INDEX(Rooms[القيمة],MATCH(الحجز!$D13484,Rooms[الشقة],0),1)*الحجز!$E13484)+G13484)-F13484,الحجز!$H13484),"")</f>
        <v/>
      </c>
      <c r="I13484" s="10" t="str">
        <f>IFERROR(VLOOKUP(D13484,Rooms[[الشقة]:[وصف]],4,FALSE),"")</f>
        <v/>
      </c>
      <c r="K13484" s="16" t="str">
        <f t="shared" si="421"/>
        <v/>
      </c>
    </row>
    <row r="13485" spans="2:11" x14ac:dyDescent="0.2">
      <c r="B13485" s="10" t="str">
        <f t="shared" si="420"/>
        <v/>
      </c>
      <c r="C13485" s="30"/>
      <c r="H13485" s="10" t="str">
        <f>IFERROR(IF(INDEX(Rooms[اعتماد القيمة],MATCH(الحجز!$D13485,Rooms[الشقة],0),1)&lt;=الحجز!$C13485,((INDEX(Rooms[القيمة],MATCH(الحجز!$D13485,Rooms[الشقة],0),1)*الحجز!$E13485)+G13485)-F13485,الحجز!$H13485),"")</f>
        <v/>
      </c>
      <c r="I13485" s="10" t="str">
        <f>IFERROR(VLOOKUP(D13485,Rooms[[الشقة]:[وصف]],4,FALSE),"")</f>
        <v/>
      </c>
      <c r="K13485" s="16" t="str">
        <f t="shared" si="421"/>
        <v/>
      </c>
    </row>
    <row r="13486" spans="2:11" x14ac:dyDescent="0.2">
      <c r="B13486" s="10" t="str">
        <f t="shared" si="420"/>
        <v/>
      </c>
      <c r="C13486" s="30"/>
      <c r="H13486" s="10" t="str">
        <f>IFERROR(IF(INDEX(Rooms[اعتماد القيمة],MATCH(الحجز!$D13486,Rooms[الشقة],0),1)&lt;=الحجز!$C13486,((INDEX(Rooms[القيمة],MATCH(الحجز!$D13486,Rooms[الشقة],0),1)*الحجز!$E13486)+G13486)-F13486,الحجز!$H13486),"")</f>
        <v/>
      </c>
      <c r="I13486" s="10" t="str">
        <f>IFERROR(VLOOKUP(D13486,Rooms[[الشقة]:[وصف]],4,FALSE),"")</f>
        <v/>
      </c>
      <c r="K13486" s="16" t="str">
        <f t="shared" si="421"/>
        <v/>
      </c>
    </row>
    <row r="13487" spans="2:11" x14ac:dyDescent="0.2">
      <c r="B13487" s="10" t="str">
        <f t="shared" si="420"/>
        <v/>
      </c>
      <c r="C13487" s="30"/>
      <c r="H13487" s="10" t="str">
        <f>IFERROR(IF(INDEX(Rooms[اعتماد القيمة],MATCH(الحجز!$D13487,Rooms[الشقة],0),1)&lt;=الحجز!$C13487,((INDEX(Rooms[القيمة],MATCH(الحجز!$D13487,Rooms[الشقة],0),1)*الحجز!$E13487)+G13487)-F13487,الحجز!$H13487),"")</f>
        <v/>
      </c>
      <c r="I13487" s="10" t="str">
        <f>IFERROR(VLOOKUP(D13487,Rooms[[الشقة]:[وصف]],4,FALSE),"")</f>
        <v/>
      </c>
      <c r="K13487" s="16" t="str">
        <f t="shared" si="421"/>
        <v/>
      </c>
    </row>
    <row r="13488" spans="2:11" x14ac:dyDescent="0.2">
      <c r="B13488" s="10" t="str">
        <f t="shared" si="420"/>
        <v/>
      </c>
      <c r="C13488" s="30"/>
      <c r="H13488" s="10" t="str">
        <f>IFERROR(IF(INDEX(Rooms[اعتماد القيمة],MATCH(الحجز!$D13488,Rooms[الشقة],0),1)&lt;=الحجز!$C13488,((INDEX(Rooms[القيمة],MATCH(الحجز!$D13488,Rooms[الشقة],0),1)*الحجز!$E13488)+G13488)-F13488,الحجز!$H13488),"")</f>
        <v/>
      </c>
      <c r="I13488" s="10" t="str">
        <f>IFERROR(VLOOKUP(D13488,Rooms[[الشقة]:[وصف]],4,FALSE),"")</f>
        <v/>
      </c>
      <c r="K13488" s="16" t="str">
        <f t="shared" si="421"/>
        <v/>
      </c>
    </row>
    <row r="13489" spans="2:11" x14ac:dyDescent="0.2">
      <c r="B13489" s="10" t="str">
        <f t="shared" si="420"/>
        <v/>
      </c>
      <c r="C13489" s="30"/>
      <c r="H13489" s="10" t="str">
        <f>IFERROR(IF(INDEX(Rooms[اعتماد القيمة],MATCH(الحجز!$D13489,Rooms[الشقة],0),1)&lt;=الحجز!$C13489,((INDEX(Rooms[القيمة],MATCH(الحجز!$D13489,Rooms[الشقة],0),1)*الحجز!$E13489)+G13489)-F13489,الحجز!$H13489),"")</f>
        <v/>
      </c>
      <c r="I13489" s="10" t="str">
        <f>IFERROR(VLOOKUP(D13489,Rooms[[الشقة]:[وصف]],4,FALSE),"")</f>
        <v/>
      </c>
      <c r="K13489" s="16" t="str">
        <f t="shared" si="421"/>
        <v/>
      </c>
    </row>
    <row r="13490" spans="2:11" x14ac:dyDescent="0.2">
      <c r="B13490" s="10" t="str">
        <f t="shared" si="420"/>
        <v/>
      </c>
      <c r="C13490" s="30"/>
      <c r="H13490" s="10" t="str">
        <f>IFERROR(IF(INDEX(Rooms[اعتماد القيمة],MATCH(الحجز!$D13490,Rooms[الشقة],0),1)&lt;=الحجز!$C13490,((INDEX(Rooms[القيمة],MATCH(الحجز!$D13490,Rooms[الشقة],0),1)*الحجز!$E13490)+G13490)-F13490,الحجز!$H13490),"")</f>
        <v/>
      </c>
      <c r="I13490" s="10" t="str">
        <f>IFERROR(VLOOKUP(D13490,Rooms[[الشقة]:[وصف]],4,FALSE),"")</f>
        <v/>
      </c>
      <c r="K13490" s="16" t="str">
        <f t="shared" si="421"/>
        <v/>
      </c>
    </row>
    <row r="13491" spans="2:11" x14ac:dyDescent="0.2">
      <c r="B13491" s="10" t="str">
        <f t="shared" si="420"/>
        <v/>
      </c>
      <c r="C13491" s="30"/>
      <c r="H13491" s="10" t="str">
        <f>IFERROR(IF(INDEX(Rooms[اعتماد القيمة],MATCH(الحجز!$D13491,Rooms[الشقة],0),1)&lt;=الحجز!$C13491,((INDEX(Rooms[القيمة],MATCH(الحجز!$D13491,Rooms[الشقة],0),1)*الحجز!$E13491)+G13491)-F13491,الحجز!$H13491),"")</f>
        <v/>
      </c>
      <c r="I13491" s="10" t="str">
        <f>IFERROR(VLOOKUP(D13491,Rooms[[الشقة]:[وصف]],4,FALSE),"")</f>
        <v/>
      </c>
      <c r="K13491" s="16" t="str">
        <f t="shared" si="421"/>
        <v/>
      </c>
    </row>
    <row r="13492" spans="2:11" x14ac:dyDescent="0.2">
      <c r="B13492" s="10" t="str">
        <f t="shared" si="420"/>
        <v/>
      </c>
      <c r="C13492" s="30"/>
      <c r="H13492" s="10" t="str">
        <f>IFERROR(IF(INDEX(Rooms[اعتماد القيمة],MATCH(الحجز!$D13492,Rooms[الشقة],0),1)&lt;=الحجز!$C13492,((INDEX(Rooms[القيمة],MATCH(الحجز!$D13492,Rooms[الشقة],0),1)*الحجز!$E13492)+G13492)-F13492,الحجز!$H13492),"")</f>
        <v/>
      </c>
      <c r="I13492" s="10" t="str">
        <f>IFERROR(VLOOKUP(D13492,Rooms[[الشقة]:[وصف]],4,FALSE),"")</f>
        <v/>
      </c>
      <c r="K13492" s="16" t="str">
        <f t="shared" si="421"/>
        <v/>
      </c>
    </row>
    <row r="13493" spans="2:11" x14ac:dyDescent="0.2">
      <c r="B13493" s="10" t="str">
        <f t="shared" si="420"/>
        <v/>
      </c>
      <c r="C13493" s="30"/>
      <c r="H13493" s="10" t="str">
        <f>IFERROR(IF(INDEX(Rooms[اعتماد القيمة],MATCH(الحجز!$D13493,Rooms[الشقة],0),1)&lt;=الحجز!$C13493,((INDEX(Rooms[القيمة],MATCH(الحجز!$D13493,Rooms[الشقة],0),1)*الحجز!$E13493)+G13493)-F13493,الحجز!$H13493),"")</f>
        <v/>
      </c>
      <c r="I13493" s="10" t="str">
        <f>IFERROR(VLOOKUP(D13493,Rooms[[الشقة]:[وصف]],4,FALSE),"")</f>
        <v/>
      </c>
      <c r="K13493" s="16" t="str">
        <f t="shared" si="421"/>
        <v/>
      </c>
    </row>
    <row r="13494" spans="2:11" x14ac:dyDescent="0.2">
      <c r="B13494" s="10" t="str">
        <f t="shared" si="420"/>
        <v/>
      </c>
      <c r="C13494" s="30"/>
      <c r="H13494" s="10" t="str">
        <f>IFERROR(IF(INDEX(Rooms[اعتماد القيمة],MATCH(الحجز!$D13494,Rooms[الشقة],0),1)&lt;=الحجز!$C13494,((INDEX(Rooms[القيمة],MATCH(الحجز!$D13494,Rooms[الشقة],0),1)*الحجز!$E13494)+G13494)-F13494,الحجز!$H13494),"")</f>
        <v/>
      </c>
      <c r="I13494" s="10" t="str">
        <f>IFERROR(VLOOKUP(D13494,Rooms[[الشقة]:[وصف]],4,FALSE),"")</f>
        <v/>
      </c>
      <c r="K13494" s="16" t="str">
        <f t="shared" si="421"/>
        <v/>
      </c>
    </row>
    <row r="13495" spans="2:11" x14ac:dyDescent="0.2">
      <c r="B13495" s="10" t="str">
        <f t="shared" si="420"/>
        <v/>
      </c>
      <c r="C13495" s="30"/>
      <c r="H13495" s="10" t="str">
        <f>IFERROR(IF(INDEX(Rooms[اعتماد القيمة],MATCH(الحجز!$D13495,Rooms[الشقة],0),1)&lt;=الحجز!$C13495,((INDEX(Rooms[القيمة],MATCH(الحجز!$D13495,Rooms[الشقة],0),1)*الحجز!$E13495)+G13495)-F13495,الحجز!$H13495),"")</f>
        <v/>
      </c>
      <c r="I13495" s="10" t="str">
        <f>IFERROR(VLOOKUP(D13495,Rooms[[الشقة]:[وصف]],4,FALSE),"")</f>
        <v/>
      </c>
      <c r="K13495" s="16" t="str">
        <f t="shared" si="421"/>
        <v/>
      </c>
    </row>
    <row r="13496" spans="2:11" x14ac:dyDescent="0.2">
      <c r="B13496" s="10" t="str">
        <f t="shared" si="420"/>
        <v/>
      </c>
      <c r="C13496" s="30"/>
      <c r="H13496" s="10" t="str">
        <f>IFERROR(IF(INDEX(Rooms[اعتماد القيمة],MATCH(الحجز!$D13496,Rooms[الشقة],0),1)&lt;=الحجز!$C13496,((INDEX(Rooms[القيمة],MATCH(الحجز!$D13496,Rooms[الشقة],0),1)*الحجز!$E13496)+G13496)-F13496,الحجز!$H13496),"")</f>
        <v/>
      </c>
      <c r="I13496" s="10" t="str">
        <f>IFERROR(VLOOKUP(D13496,Rooms[[الشقة]:[وصف]],4,FALSE),"")</f>
        <v/>
      </c>
      <c r="K13496" s="16" t="str">
        <f t="shared" si="421"/>
        <v/>
      </c>
    </row>
    <row r="13497" spans="2:11" x14ac:dyDescent="0.2">
      <c r="B13497" s="10" t="str">
        <f t="shared" si="420"/>
        <v/>
      </c>
      <c r="C13497" s="30"/>
      <c r="H13497" s="10" t="str">
        <f>IFERROR(IF(INDEX(Rooms[اعتماد القيمة],MATCH(الحجز!$D13497,Rooms[الشقة],0),1)&lt;=الحجز!$C13497,((INDEX(Rooms[القيمة],MATCH(الحجز!$D13497,Rooms[الشقة],0),1)*الحجز!$E13497)+G13497)-F13497,الحجز!$H13497),"")</f>
        <v/>
      </c>
      <c r="I13497" s="10" t="str">
        <f>IFERROR(VLOOKUP(D13497,Rooms[[الشقة]:[وصف]],4,FALSE),"")</f>
        <v/>
      </c>
      <c r="K13497" s="16" t="str">
        <f t="shared" si="421"/>
        <v/>
      </c>
    </row>
    <row r="13498" spans="2:11" x14ac:dyDescent="0.2">
      <c r="B13498" s="10" t="str">
        <f t="shared" si="420"/>
        <v/>
      </c>
      <c r="C13498" s="30"/>
      <c r="H13498" s="10" t="str">
        <f>IFERROR(IF(INDEX(Rooms[اعتماد القيمة],MATCH(الحجز!$D13498,Rooms[الشقة],0),1)&lt;=الحجز!$C13498,((INDEX(Rooms[القيمة],MATCH(الحجز!$D13498,Rooms[الشقة],0),1)*الحجز!$E13498)+G13498)-F13498,الحجز!$H13498),"")</f>
        <v/>
      </c>
      <c r="I13498" s="10" t="str">
        <f>IFERROR(VLOOKUP(D13498,Rooms[[الشقة]:[وصف]],4,FALSE),"")</f>
        <v/>
      </c>
      <c r="K13498" s="16" t="str">
        <f t="shared" si="421"/>
        <v/>
      </c>
    </row>
    <row r="13499" spans="2:11" x14ac:dyDescent="0.2">
      <c r="B13499" s="10" t="str">
        <f t="shared" si="420"/>
        <v/>
      </c>
      <c r="C13499" s="30"/>
      <c r="H13499" s="10" t="str">
        <f>IFERROR(IF(INDEX(Rooms[اعتماد القيمة],MATCH(الحجز!$D13499,Rooms[الشقة],0),1)&lt;=الحجز!$C13499,((INDEX(Rooms[القيمة],MATCH(الحجز!$D13499,Rooms[الشقة],0),1)*الحجز!$E13499)+G13499)-F13499,الحجز!$H13499),"")</f>
        <v/>
      </c>
      <c r="I13499" s="10" t="str">
        <f>IFERROR(VLOOKUP(D13499,Rooms[[الشقة]:[وصف]],4,FALSE),"")</f>
        <v/>
      </c>
      <c r="K13499" s="16" t="str">
        <f t="shared" si="421"/>
        <v/>
      </c>
    </row>
    <row r="13500" spans="2:11" x14ac:dyDescent="0.2">
      <c r="B13500" s="10" t="str">
        <f t="shared" si="420"/>
        <v/>
      </c>
      <c r="C13500" s="30"/>
      <c r="H13500" s="10" t="str">
        <f>IFERROR(IF(INDEX(Rooms[اعتماد القيمة],MATCH(الحجز!$D13500,Rooms[الشقة],0),1)&lt;=الحجز!$C13500,((INDEX(Rooms[القيمة],MATCH(الحجز!$D13500,Rooms[الشقة],0),1)*الحجز!$E13500)+G13500)-F13500,الحجز!$H13500),"")</f>
        <v/>
      </c>
      <c r="I13500" s="10" t="str">
        <f>IFERROR(VLOOKUP(D13500,Rooms[[الشقة]:[وصف]],4,FALSE),"")</f>
        <v/>
      </c>
      <c r="K13500" s="16" t="str">
        <f t="shared" si="421"/>
        <v/>
      </c>
    </row>
    <row r="13501" spans="2:11" x14ac:dyDescent="0.2">
      <c r="B13501" s="10" t="str">
        <f t="shared" si="420"/>
        <v/>
      </c>
      <c r="C13501" s="30"/>
      <c r="H13501" s="10" t="str">
        <f>IFERROR(IF(INDEX(Rooms[اعتماد القيمة],MATCH(الحجز!$D13501,Rooms[الشقة],0),1)&lt;=الحجز!$C13501,((INDEX(Rooms[القيمة],MATCH(الحجز!$D13501,Rooms[الشقة],0),1)*الحجز!$E13501)+G13501)-F13501,الحجز!$H13501),"")</f>
        <v/>
      </c>
      <c r="I13501" s="10" t="str">
        <f>IFERROR(VLOOKUP(D13501,Rooms[[الشقة]:[وصف]],4,FALSE),"")</f>
        <v/>
      </c>
      <c r="K13501" s="16" t="str">
        <f t="shared" si="421"/>
        <v/>
      </c>
    </row>
    <row r="13502" spans="2:11" x14ac:dyDescent="0.2">
      <c r="B13502" s="10" t="str">
        <f t="shared" si="420"/>
        <v/>
      </c>
      <c r="C13502" s="30"/>
      <c r="H13502" s="10" t="str">
        <f>IFERROR(IF(INDEX(Rooms[اعتماد القيمة],MATCH(الحجز!$D13502,Rooms[الشقة],0),1)&lt;=الحجز!$C13502,((INDEX(Rooms[القيمة],MATCH(الحجز!$D13502,Rooms[الشقة],0),1)*الحجز!$E13502)+G13502)-F13502,الحجز!$H13502),"")</f>
        <v/>
      </c>
      <c r="I13502" s="10" t="str">
        <f>IFERROR(VLOOKUP(D13502,Rooms[[الشقة]:[وصف]],4,FALSE),"")</f>
        <v/>
      </c>
      <c r="K13502" s="16" t="str">
        <f t="shared" si="421"/>
        <v/>
      </c>
    </row>
    <row r="13503" spans="2:11" x14ac:dyDescent="0.2">
      <c r="B13503" s="10" t="str">
        <f t="shared" si="420"/>
        <v/>
      </c>
      <c r="C13503" s="30"/>
      <c r="H13503" s="10" t="str">
        <f>IFERROR(IF(INDEX(Rooms[اعتماد القيمة],MATCH(الحجز!$D13503,Rooms[الشقة],0),1)&lt;=الحجز!$C13503,((INDEX(Rooms[القيمة],MATCH(الحجز!$D13503,Rooms[الشقة],0),1)*الحجز!$E13503)+G13503)-F13503,الحجز!$H13503),"")</f>
        <v/>
      </c>
      <c r="I13503" s="10" t="str">
        <f>IFERROR(VLOOKUP(D13503,Rooms[[الشقة]:[وصف]],4,FALSE),"")</f>
        <v/>
      </c>
      <c r="K13503" s="16" t="str">
        <f t="shared" si="421"/>
        <v/>
      </c>
    </row>
    <row r="13504" spans="2:11" x14ac:dyDescent="0.2">
      <c r="B13504" s="10" t="str">
        <f t="shared" si="420"/>
        <v/>
      </c>
      <c r="C13504" s="30"/>
      <c r="H13504" s="10" t="str">
        <f>IFERROR(IF(INDEX(Rooms[اعتماد القيمة],MATCH(الحجز!$D13504,Rooms[الشقة],0),1)&lt;=الحجز!$C13504,((INDEX(Rooms[القيمة],MATCH(الحجز!$D13504,Rooms[الشقة],0),1)*الحجز!$E13504)+G13504)-F13504,الحجز!$H13504),"")</f>
        <v/>
      </c>
      <c r="I13504" s="10" t="str">
        <f>IFERROR(VLOOKUP(D13504,Rooms[[الشقة]:[وصف]],4,FALSE),"")</f>
        <v/>
      </c>
      <c r="K13504" s="16" t="str">
        <f t="shared" si="421"/>
        <v/>
      </c>
    </row>
    <row r="13505" spans="2:11" x14ac:dyDescent="0.2">
      <c r="B13505" s="10" t="str">
        <f t="shared" si="420"/>
        <v/>
      </c>
      <c r="C13505" s="30"/>
      <c r="H13505" s="10" t="str">
        <f>IFERROR(IF(INDEX(Rooms[اعتماد القيمة],MATCH(الحجز!$D13505,Rooms[الشقة],0),1)&lt;=الحجز!$C13505,((INDEX(Rooms[القيمة],MATCH(الحجز!$D13505,Rooms[الشقة],0),1)*الحجز!$E13505)+G13505)-F13505,الحجز!$H13505),"")</f>
        <v/>
      </c>
      <c r="I13505" s="10" t="str">
        <f>IFERROR(VLOOKUP(D13505,Rooms[[الشقة]:[وصف]],4,FALSE),"")</f>
        <v/>
      </c>
      <c r="K13505" s="16" t="str">
        <f t="shared" si="421"/>
        <v/>
      </c>
    </row>
    <row r="13506" spans="2:11" x14ac:dyDescent="0.2">
      <c r="B13506" s="10" t="str">
        <f t="shared" si="420"/>
        <v/>
      </c>
      <c r="C13506" s="30"/>
      <c r="H13506" s="10" t="str">
        <f>IFERROR(IF(INDEX(Rooms[اعتماد القيمة],MATCH(الحجز!$D13506,Rooms[الشقة],0),1)&lt;=الحجز!$C13506,((INDEX(Rooms[القيمة],MATCH(الحجز!$D13506,Rooms[الشقة],0),1)*الحجز!$E13506)+G13506)-F13506,الحجز!$H13506),"")</f>
        <v/>
      </c>
      <c r="I13506" s="10" t="str">
        <f>IFERROR(VLOOKUP(D13506,Rooms[[الشقة]:[وصف]],4,FALSE),"")</f>
        <v/>
      </c>
      <c r="K13506" s="16" t="str">
        <f t="shared" si="421"/>
        <v/>
      </c>
    </row>
    <row r="13507" spans="2:11" x14ac:dyDescent="0.2">
      <c r="B13507" s="10" t="str">
        <f t="shared" si="420"/>
        <v/>
      </c>
      <c r="C13507" s="30"/>
      <c r="H13507" s="10" t="str">
        <f>IFERROR(IF(INDEX(Rooms[اعتماد القيمة],MATCH(الحجز!$D13507,Rooms[الشقة],0),1)&lt;=الحجز!$C13507,((INDEX(Rooms[القيمة],MATCH(الحجز!$D13507,Rooms[الشقة],0),1)*الحجز!$E13507)+G13507)-F13507,الحجز!$H13507),"")</f>
        <v/>
      </c>
      <c r="I13507" s="10" t="str">
        <f>IFERROR(VLOOKUP(D13507,Rooms[[الشقة]:[وصف]],4,FALSE),"")</f>
        <v/>
      </c>
      <c r="K13507" s="16" t="str">
        <f t="shared" si="421"/>
        <v/>
      </c>
    </row>
    <row r="13508" spans="2:11" x14ac:dyDescent="0.2">
      <c r="B13508" s="10" t="str">
        <f t="shared" si="420"/>
        <v/>
      </c>
      <c r="C13508" s="30"/>
      <c r="H13508" s="10" t="str">
        <f>IFERROR(IF(INDEX(Rooms[اعتماد القيمة],MATCH(الحجز!$D13508,Rooms[الشقة],0),1)&lt;=الحجز!$C13508,((INDEX(Rooms[القيمة],MATCH(الحجز!$D13508,Rooms[الشقة],0),1)*الحجز!$E13508)+G13508)-F13508,الحجز!$H13508),"")</f>
        <v/>
      </c>
      <c r="I13508" s="10" t="str">
        <f>IFERROR(VLOOKUP(D13508,Rooms[[الشقة]:[وصف]],4,FALSE),"")</f>
        <v/>
      </c>
      <c r="K13508" s="16" t="str">
        <f t="shared" si="421"/>
        <v/>
      </c>
    </row>
    <row r="13509" spans="2:11" x14ac:dyDescent="0.2">
      <c r="B13509" s="10" t="str">
        <f t="shared" ref="B13509:B13572" si="422">IF(C13509&lt;&gt;"",ROW(A13506),"")</f>
        <v/>
      </c>
      <c r="C13509" s="30"/>
      <c r="H13509" s="10" t="str">
        <f>IFERROR(IF(INDEX(Rooms[اعتماد القيمة],MATCH(الحجز!$D13509,Rooms[الشقة],0),1)&lt;=الحجز!$C13509,((INDEX(Rooms[القيمة],MATCH(الحجز!$D13509,Rooms[الشقة],0),1)*الحجز!$E13509)+G13509)-F13509,الحجز!$H13509),"")</f>
        <v/>
      </c>
      <c r="I13509" s="10" t="str">
        <f>IFERROR(VLOOKUP(D13509,Rooms[[الشقة]:[وصف]],4,FALSE),"")</f>
        <v/>
      </c>
      <c r="K13509" s="16" t="str">
        <f t="shared" ref="K13509:K13572" si="423">IF(AND(E13509="",C13509=""),"",C13509+(IF(E13509&lt;1,E13509,(E13509-1))))</f>
        <v/>
      </c>
    </row>
    <row r="13510" spans="2:11" x14ac:dyDescent="0.2">
      <c r="B13510" s="10" t="str">
        <f t="shared" si="422"/>
        <v/>
      </c>
      <c r="C13510" s="30"/>
      <c r="H13510" s="10" t="str">
        <f>IFERROR(IF(INDEX(Rooms[اعتماد القيمة],MATCH(الحجز!$D13510,Rooms[الشقة],0),1)&lt;=الحجز!$C13510,((INDEX(Rooms[القيمة],MATCH(الحجز!$D13510,Rooms[الشقة],0),1)*الحجز!$E13510)+G13510)-F13510,الحجز!$H13510),"")</f>
        <v/>
      </c>
      <c r="I13510" s="10" t="str">
        <f>IFERROR(VLOOKUP(D13510,Rooms[[الشقة]:[وصف]],4,FALSE),"")</f>
        <v/>
      </c>
      <c r="K13510" s="16" t="str">
        <f t="shared" si="423"/>
        <v/>
      </c>
    </row>
    <row r="13511" spans="2:11" x14ac:dyDescent="0.2">
      <c r="B13511" s="10" t="str">
        <f t="shared" si="422"/>
        <v/>
      </c>
      <c r="C13511" s="30"/>
      <c r="H13511" s="10" t="str">
        <f>IFERROR(IF(INDEX(Rooms[اعتماد القيمة],MATCH(الحجز!$D13511,Rooms[الشقة],0),1)&lt;=الحجز!$C13511,((INDEX(Rooms[القيمة],MATCH(الحجز!$D13511,Rooms[الشقة],0),1)*الحجز!$E13511)+G13511)-F13511,الحجز!$H13511),"")</f>
        <v/>
      </c>
      <c r="I13511" s="10" t="str">
        <f>IFERROR(VLOOKUP(D13511,Rooms[[الشقة]:[وصف]],4,FALSE),"")</f>
        <v/>
      </c>
      <c r="K13511" s="16" t="str">
        <f t="shared" si="423"/>
        <v/>
      </c>
    </row>
    <row r="13512" spans="2:11" x14ac:dyDescent="0.2">
      <c r="B13512" s="10" t="str">
        <f t="shared" si="422"/>
        <v/>
      </c>
      <c r="C13512" s="30"/>
      <c r="H13512" s="10" t="str">
        <f>IFERROR(IF(INDEX(Rooms[اعتماد القيمة],MATCH(الحجز!$D13512,Rooms[الشقة],0),1)&lt;=الحجز!$C13512,((INDEX(Rooms[القيمة],MATCH(الحجز!$D13512,Rooms[الشقة],0),1)*الحجز!$E13512)+G13512)-F13512,الحجز!$H13512),"")</f>
        <v/>
      </c>
      <c r="I13512" s="10" t="str">
        <f>IFERROR(VLOOKUP(D13512,Rooms[[الشقة]:[وصف]],4,FALSE),"")</f>
        <v/>
      </c>
      <c r="K13512" s="16" t="str">
        <f t="shared" si="423"/>
        <v/>
      </c>
    </row>
    <row r="13513" spans="2:11" x14ac:dyDescent="0.2">
      <c r="B13513" s="10" t="str">
        <f t="shared" si="422"/>
        <v/>
      </c>
      <c r="C13513" s="30"/>
      <c r="H13513" s="10" t="str">
        <f>IFERROR(IF(INDEX(Rooms[اعتماد القيمة],MATCH(الحجز!$D13513,Rooms[الشقة],0),1)&lt;=الحجز!$C13513,((INDEX(Rooms[القيمة],MATCH(الحجز!$D13513,Rooms[الشقة],0),1)*الحجز!$E13513)+G13513)-F13513,الحجز!$H13513),"")</f>
        <v/>
      </c>
      <c r="I13513" s="10" t="str">
        <f>IFERROR(VLOOKUP(D13513,Rooms[[الشقة]:[وصف]],4,FALSE),"")</f>
        <v/>
      </c>
      <c r="K13513" s="16" t="str">
        <f t="shared" si="423"/>
        <v/>
      </c>
    </row>
    <row r="13514" spans="2:11" x14ac:dyDescent="0.2">
      <c r="B13514" s="10" t="str">
        <f t="shared" si="422"/>
        <v/>
      </c>
      <c r="C13514" s="30"/>
      <c r="H13514" s="10" t="str">
        <f>IFERROR(IF(INDEX(Rooms[اعتماد القيمة],MATCH(الحجز!$D13514,Rooms[الشقة],0),1)&lt;=الحجز!$C13514,((INDEX(Rooms[القيمة],MATCH(الحجز!$D13514,Rooms[الشقة],0),1)*الحجز!$E13514)+G13514)-F13514,الحجز!$H13514),"")</f>
        <v/>
      </c>
      <c r="I13514" s="10" t="str">
        <f>IFERROR(VLOOKUP(D13514,Rooms[[الشقة]:[وصف]],4,FALSE),"")</f>
        <v/>
      </c>
      <c r="K13514" s="16" t="str">
        <f t="shared" si="423"/>
        <v/>
      </c>
    </row>
    <row r="13515" spans="2:11" x14ac:dyDescent="0.2">
      <c r="B13515" s="10" t="str">
        <f t="shared" si="422"/>
        <v/>
      </c>
      <c r="C13515" s="30"/>
      <c r="H13515" s="10" t="str">
        <f>IFERROR(IF(INDEX(Rooms[اعتماد القيمة],MATCH(الحجز!$D13515,Rooms[الشقة],0),1)&lt;=الحجز!$C13515,((INDEX(Rooms[القيمة],MATCH(الحجز!$D13515,Rooms[الشقة],0),1)*الحجز!$E13515)+G13515)-F13515,الحجز!$H13515),"")</f>
        <v/>
      </c>
      <c r="I13515" s="10" t="str">
        <f>IFERROR(VLOOKUP(D13515,Rooms[[الشقة]:[وصف]],4,FALSE),"")</f>
        <v/>
      </c>
      <c r="K13515" s="16" t="str">
        <f t="shared" si="423"/>
        <v/>
      </c>
    </row>
    <row r="13516" spans="2:11" x14ac:dyDescent="0.2">
      <c r="B13516" s="10" t="str">
        <f t="shared" si="422"/>
        <v/>
      </c>
      <c r="C13516" s="30"/>
      <c r="H13516" s="10" t="str">
        <f>IFERROR(IF(INDEX(Rooms[اعتماد القيمة],MATCH(الحجز!$D13516,Rooms[الشقة],0),1)&lt;=الحجز!$C13516,((INDEX(Rooms[القيمة],MATCH(الحجز!$D13516,Rooms[الشقة],0),1)*الحجز!$E13516)+G13516)-F13516,الحجز!$H13516),"")</f>
        <v/>
      </c>
      <c r="I13516" s="10" t="str">
        <f>IFERROR(VLOOKUP(D13516,Rooms[[الشقة]:[وصف]],4,FALSE),"")</f>
        <v/>
      </c>
      <c r="K13516" s="16" t="str">
        <f t="shared" si="423"/>
        <v/>
      </c>
    </row>
    <row r="13517" spans="2:11" x14ac:dyDescent="0.2">
      <c r="B13517" s="10" t="str">
        <f t="shared" si="422"/>
        <v/>
      </c>
      <c r="C13517" s="30"/>
      <c r="H13517" s="10" t="str">
        <f>IFERROR(IF(INDEX(Rooms[اعتماد القيمة],MATCH(الحجز!$D13517,Rooms[الشقة],0),1)&lt;=الحجز!$C13517,((INDEX(Rooms[القيمة],MATCH(الحجز!$D13517,Rooms[الشقة],0),1)*الحجز!$E13517)+G13517)-F13517,الحجز!$H13517),"")</f>
        <v/>
      </c>
      <c r="I13517" s="10" t="str">
        <f>IFERROR(VLOOKUP(D13517,Rooms[[الشقة]:[وصف]],4,FALSE),"")</f>
        <v/>
      </c>
      <c r="K13517" s="16" t="str">
        <f t="shared" si="423"/>
        <v/>
      </c>
    </row>
    <row r="13518" spans="2:11" x14ac:dyDescent="0.2">
      <c r="B13518" s="10" t="str">
        <f t="shared" si="422"/>
        <v/>
      </c>
      <c r="C13518" s="30"/>
      <c r="H13518" s="10" t="str">
        <f>IFERROR(IF(INDEX(Rooms[اعتماد القيمة],MATCH(الحجز!$D13518,Rooms[الشقة],0),1)&lt;=الحجز!$C13518,((INDEX(Rooms[القيمة],MATCH(الحجز!$D13518,Rooms[الشقة],0),1)*الحجز!$E13518)+G13518)-F13518,الحجز!$H13518),"")</f>
        <v/>
      </c>
      <c r="I13518" s="10" t="str">
        <f>IFERROR(VLOOKUP(D13518,Rooms[[الشقة]:[وصف]],4,FALSE),"")</f>
        <v/>
      </c>
      <c r="K13518" s="16" t="str">
        <f t="shared" si="423"/>
        <v/>
      </c>
    </row>
    <row r="13519" spans="2:11" x14ac:dyDescent="0.2">
      <c r="B13519" s="10" t="str">
        <f t="shared" si="422"/>
        <v/>
      </c>
      <c r="C13519" s="30"/>
      <c r="H13519" s="10" t="str">
        <f>IFERROR(IF(INDEX(Rooms[اعتماد القيمة],MATCH(الحجز!$D13519,Rooms[الشقة],0),1)&lt;=الحجز!$C13519,((INDEX(Rooms[القيمة],MATCH(الحجز!$D13519,Rooms[الشقة],0),1)*الحجز!$E13519)+G13519)-F13519,الحجز!$H13519),"")</f>
        <v/>
      </c>
      <c r="I13519" s="10" t="str">
        <f>IFERROR(VLOOKUP(D13519,Rooms[[الشقة]:[وصف]],4,FALSE),"")</f>
        <v/>
      </c>
      <c r="K13519" s="16" t="str">
        <f t="shared" si="423"/>
        <v/>
      </c>
    </row>
    <row r="13520" spans="2:11" x14ac:dyDescent="0.2">
      <c r="B13520" s="10" t="str">
        <f t="shared" si="422"/>
        <v/>
      </c>
      <c r="C13520" s="30"/>
      <c r="H13520" s="10" t="str">
        <f>IFERROR(IF(INDEX(Rooms[اعتماد القيمة],MATCH(الحجز!$D13520,Rooms[الشقة],0),1)&lt;=الحجز!$C13520,((INDEX(Rooms[القيمة],MATCH(الحجز!$D13520,Rooms[الشقة],0),1)*الحجز!$E13520)+G13520)-F13520,الحجز!$H13520),"")</f>
        <v/>
      </c>
      <c r="I13520" s="10" t="str">
        <f>IFERROR(VLOOKUP(D13520,Rooms[[الشقة]:[وصف]],4,FALSE),"")</f>
        <v/>
      </c>
      <c r="K13520" s="16" t="str">
        <f t="shared" si="423"/>
        <v/>
      </c>
    </row>
    <row r="13521" spans="2:11" x14ac:dyDescent="0.2">
      <c r="B13521" s="10" t="str">
        <f t="shared" si="422"/>
        <v/>
      </c>
      <c r="C13521" s="30"/>
      <c r="H13521" s="10" t="str">
        <f>IFERROR(IF(INDEX(Rooms[اعتماد القيمة],MATCH(الحجز!$D13521,Rooms[الشقة],0),1)&lt;=الحجز!$C13521,((INDEX(Rooms[القيمة],MATCH(الحجز!$D13521,Rooms[الشقة],0),1)*الحجز!$E13521)+G13521)-F13521,الحجز!$H13521),"")</f>
        <v/>
      </c>
      <c r="I13521" s="10" t="str">
        <f>IFERROR(VLOOKUP(D13521,Rooms[[الشقة]:[وصف]],4,FALSE),"")</f>
        <v/>
      </c>
      <c r="K13521" s="16" t="str">
        <f t="shared" si="423"/>
        <v/>
      </c>
    </row>
    <row r="13522" spans="2:11" x14ac:dyDescent="0.2">
      <c r="B13522" s="10" t="str">
        <f t="shared" si="422"/>
        <v/>
      </c>
      <c r="C13522" s="30"/>
      <c r="H13522" s="10" t="str">
        <f>IFERROR(IF(INDEX(Rooms[اعتماد القيمة],MATCH(الحجز!$D13522,Rooms[الشقة],0),1)&lt;=الحجز!$C13522,((INDEX(Rooms[القيمة],MATCH(الحجز!$D13522,Rooms[الشقة],0),1)*الحجز!$E13522)+G13522)-F13522,الحجز!$H13522),"")</f>
        <v/>
      </c>
      <c r="I13522" s="10" t="str">
        <f>IFERROR(VLOOKUP(D13522,Rooms[[الشقة]:[وصف]],4,FALSE),"")</f>
        <v/>
      </c>
      <c r="K13522" s="16" t="str">
        <f t="shared" si="423"/>
        <v/>
      </c>
    </row>
    <row r="13523" spans="2:11" x14ac:dyDescent="0.2">
      <c r="B13523" s="10" t="str">
        <f t="shared" si="422"/>
        <v/>
      </c>
      <c r="C13523" s="30"/>
      <c r="H13523" s="10" t="str">
        <f>IFERROR(IF(INDEX(Rooms[اعتماد القيمة],MATCH(الحجز!$D13523,Rooms[الشقة],0),1)&lt;=الحجز!$C13523,((INDEX(Rooms[القيمة],MATCH(الحجز!$D13523,Rooms[الشقة],0),1)*الحجز!$E13523)+G13523)-F13523,الحجز!$H13523),"")</f>
        <v/>
      </c>
      <c r="I13523" s="10" t="str">
        <f>IFERROR(VLOOKUP(D13523,Rooms[[الشقة]:[وصف]],4,FALSE),"")</f>
        <v/>
      </c>
      <c r="K13523" s="16" t="str">
        <f t="shared" si="423"/>
        <v/>
      </c>
    </row>
    <row r="13524" spans="2:11" x14ac:dyDescent="0.2">
      <c r="B13524" s="10" t="str">
        <f t="shared" si="422"/>
        <v/>
      </c>
      <c r="C13524" s="30"/>
      <c r="H13524" s="10" t="str">
        <f>IFERROR(IF(INDEX(Rooms[اعتماد القيمة],MATCH(الحجز!$D13524,Rooms[الشقة],0),1)&lt;=الحجز!$C13524,((INDEX(Rooms[القيمة],MATCH(الحجز!$D13524,Rooms[الشقة],0),1)*الحجز!$E13524)+G13524)-F13524,الحجز!$H13524),"")</f>
        <v/>
      </c>
      <c r="I13524" s="10" t="str">
        <f>IFERROR(VLOOKUP(D13524,Rooms[[الشقة]:[وصف]],4,FALSE),"")</f>
        <v/>
      </c>
      <c r="K13524" s="16" t="str">
        <f t="shared" si="423"/>
        <v/>
      </c>
    </row>
    <row r="13525" spans="2:11" x14ac:dyDescent="0.2">
      <c r="B13525" s="10" t="str">
        <f t="shared" si="422"/>
        <v/>
      </c>
      <c r="C13525" s="30"/>
      <c r="H13525" s="10" t="str">
        <f>IFERROR(IF(INDEX(Rooms[اعتماد القيمة],MATCH(الحجز!$D13525,Rooms[الشقة],0),1)&lt;=الحجز!$C13525,((INDEX(Rooms[القيمة],MATCH(الحجز!$D13525,Rooms[الشقة],0),1)*الحجز!$E13525)+G13525)-F13525,الحجز!$H13525),"")</f>
        <v/>
      </c>
      <c r="I13525" s="10" t="str">
        <f>IFERROR(VLOOKUP(D13525,Rooms[[الشقة]:[وصف]],4,FALSE),"")</f>
        <v/>
      </c>
      <c r="K13525" s="16" t="str">
        <f t="shared" si="423"/>
        <v/>
      </c>
    </row>
    <row r="13526" spans="2:11" x14ac:dyDescent="0.2">
      <c r="B13526" s="10" t="str">
        <f t="shared" si="422"/>
        <v/>
      </c>
      <c r="C13526" s="30"/>
      <c r="H13526" s="10" t="str">
        <f>IFERROR(IF(INDEX(Rooms[اعتماد القيمة],MATCH(الحجز!$D13526,Rooms[الشقة],0),1)&lt;=الحجز!$C13526,((INDEX(Rooms[القيمة],MATCH(الحجز!$D13526,Rooms[الشقة],0),1)*الحجز!$E13526)+G13526)-F13526,الحجز!$H13526),"")</f>
        <v/>
      </c>
      <c r="I13526" s="10" t="str">
        <f>IFERROR(VLOOKUP(D13526,Rooms[[الشقة]:[وصف]],4,FALSE),"")</f>
        <v/>
      </c>
      <c r="K13526" s="16" t="str">
        <f t="shared" si="423"/>
        <v/>
      </c>
    </row>
    <row r="13527" spans="2:11" x14ac:dyDescent="0.2">
      <c r="B13527" s="10" t="str">
        <f t="shared" si="422"/>
        <v/>
      </c>
      <c r="C13527" s="30"/>
      <c r="H13527" s="10" t="str">
        <f>IFERROR(IF(INDEX(Rooms[اعتماد القيمة],MATCH(الحجز!$D13527,Rooms[الشقة],0),1)&lt;=الحجز!$C13527,((INDEX(Rooms[القيمة],MATCH(الحجز!$D13527,Rooms[الشقة],0),1)*الحجز!$E13527)+G13527)-F13527,الحجز!$H13527),"")</f>
        <v/>
      </c>
      <c r="I13527" s="10" t="str">
        <f>IFERROR(VLOOKUP(D13527,Rooms[[الشقة]:[وصف]],4,FALSE),"")</f>
        <v/>
      </c>
      <c r="K13527" s="16" t="str">
        <f t="shared" si="423"/>
        <v/>
      </c>
    </row>
    <row r="13528" spans="2:11" x14ac:dyDescent="0.2">
      <c r="B13528" s="10" t="str">
        <f t="shared" si="422"/>
        <v/>
      </c>
      <c r="C13528" s="30"/>
      <c r="H13528" s="10" t="str">
        <f>IFERROR(IF(INDEX(Rooms[اعتماد القيمة],MATCH(الحجز!$D13528,Rooms[الشقة],0),1)&lt;=الحجز!$C13528,((INDEX(Rooms[القيمة],MATCH(الحجز!$D13528,Rooms[الشقة],0),1)*الحجز!$E13528)+G13528)-F13528,الحجز!$H13528),"")</f>
        <v/>
      </c>
      <c r="I13528" s="10" t="str">
        <f>IFERROR(VLOOKUP(D13528,Rooms[[الشقة]:[وصف]],4,FALSE),"")</f>
        <v/>
      </c>
      <c r="K13528" s="16" t="str">
        <f t="shared" si="423"/>
        <v/>
      </c>
    </row>
    <row r="13529" spans="2:11" x14ac:dyDescent="0.2">
      <c r="B13529" s="10" t="str">
        <f t="shared" si="422"/>
        <v/>
      </c>
      <c r="C13529" s="30"/>
      <c r="H13529" s="10" t="str">
        <f>IFERROR(IF(INDEX(Rooms[اعتماد القيمة],MATCH(الحجز!$D13529,Rooms[الشقة],0),1)&lt;=الحجز!$C13529,((INDEX(Rooms[القيمة],MATCH(الحجز!$D13529,Rooms[الشقة],0),1)*الحجز!$E13529)+G13529)-F13529,الحجز!$H13529),"")</f>
        <v/>
      </c>
      <c r="I13529" s="10" t="str">
        <f>IFERROR(VLOOKUP(D13529,Rooms[[الشقة]:[وصف]],4,FALSE),"")</f>
        <v/>
      </c>
      <c r="K13529" s="16" t="str">
        <f t="shared" si="423"/>
        <v/>
      </c>
    </row>
    <row r="13530" spans="2:11" x14ac:dyDescent="0.2">
      <c r="B13530" s="10" t="str">
        <f t="shared" si="422"/>
        <v/>
      </c>
      <c r="C13530" s="30"/>
      <c r="H13530" s="10" t="str">
        <f>IFERROR(IF(INDEX(Rooms[اعتماد القيمة],MATCH(الحجز!$D13530,Rooms[الشقة],0),1)&lt;=الحجز!$C13530,((INDEX(Rooms[القيمة],MATCH(الحجز!$D13530,Rooms[الشقة],0),1)*الحجز!$E13530)+G13530)-F13530,الحجز!$H13530),"")</f>
        <v/>
      </c>
      <c r="I13530" s="10" t="str">
        <f>IFERROR(VLOOKUP(D13530,Rooms[[الشقة]:[وصف]],4,FALSE),"")</f>
        <v/>
      </c>
      <c r="K13530" s="16" t="str">
        <f t="shared" si="423"/>
        <v/>
      </c>
    </row>
    <row r="13531" spans="2:11" x14ac:dyDescent="0.2">
      <c r="B13531" s="10" t="str">
        <f t="shared" si="422"/>
        <v/>
      </c>
      <c r="C13531" s="30"/>
      <c r="H13531" s="10" t="str">
        <f>IFERROR(IF(INDEX(Rooms[اعتماد القيمة],MATCH(الحجز!$D13531,Rooms[الشقة],0),1)&lt;=الحجز!$C13531,((INDEX(Rooms[القيمة],MATCH(الحجز!$D13531,Rooms[الشقة],0),1)*الحجز!$E13531)+G13531)-F13531,الحجز!$H13531),"")</f>
        <v/>
      </c>
      <c r="I13531" s="10" t="str">
        <f>IFERROR(VLOOKUP(D13531,Rooms[[الشقة]:[وصف]],4,FALSE),"")</f>
        <v/>
      </c>
      <c r="K13531" s="16" t="str">
        <f t="shared" si="423"/>
        <v/>
      </c>
    </row>
    <row r="13532" spans="2:11" x14ac:dyDescent="0.2">
      <c r="B13532" s="10" t="str">
        <f t="shared" si="422"/>
        <v/>
      </c>
      <c r="C13532" s="30"/>
      <c r="H13532" s="10" t="str">
        <f>IFERROR(IF(INDEX(Rooms[اعتماد القيمة],MATCH(الحجز!$D13532,Rooms[الشقة],0),1)&lt;=الحجز!$C13532,((INDEX(Rooms[القيمة],MATCH(الحجز!$D13532,Rooms[الشقة],0),1)*الحجز!$E13532)+G13532)-F13532,الحجز!$H13532),"")</f>
        <v/>
      </c>
      <c r="I13532" s="10" t="str">
        <f>IFERROR(VLOOKUP(D13532,Rooms[[الشقة]:[وصف]],4,FALSE),"")</f>
        <v/>
      </c>
      <c r="K13532" s="16" t="str">
        <f t="shared" si="423"/>
        <v/>
      </c>
    </row>
    <row r="13533" spans="2:11" x14ac:dyDescent="0.2">
      <c r="B13533" s="10" t="str">
        <f t="shared" si="422"/>
        <v/>
      </c>
      <c r="C13533" s="30"/>
      <c r="H13533" s="10" t="str">
        <f>IFERROR(IF(INDEX(Rooms[اعتماد القيمة],MATCH(الحجز!$D13533,Rooms[الشقة],0),1)&lt;=الحجز!$C13533,((INDEX(Rooms[القيمة],MATCH(الحجز!$D13533,Rooms[الشقة],0),1)*الحجز!$E13533)+G13533)-F13533,الحجز!$H13533),"")</f>
        <v/>
      </c>
      <c r="I13533" s="10" t="str">
        <f>IFERROR(VLOOKUP(D13533,Rooms[[الشقة]:[وصف]],4,FALSE),"")</f>
        <v/>
      </c>
      <c r="K13533" s="16" t="str">
        <f t="shared" si="423"/>
        <v/>
      </c>
    </row>
    <row r="13534" spans="2:11" x14ac:dyDescent="0.2">
      <c r="B13534" s="10" t="str">
        <f t="shared" si="422"/>
        <v/>
      </c>
      <c r="C13534" s="30"/>
      <c r="H13534" s="10" t="str">
        <f>IFERROR(IF(INDEX(Rooms[اعتماد القيمة],MATCH(الحجز!$D13534,Rooms[الشقة],0),1)&lt;=الحجز!$C13534,((INDEX(Rooms[القيمة],MATCH(الحجز!$D13534,Rooms[الشقة],0),1)*الحجز!$E13534)+G13534)-F13534,الحجز!$H13534),"")</f>
        <v/>
      </c>
      <c r="I13534" s="10" t="str">
        <f>IFERROR(VLOOKUP(D13534,Rooms[[الشقة]:[وصف]],4,FALSE),"")</f>
        <v/>
      </c>
      <c r="K13534" s="16" t="str">
        <f t="shared" si="423"/>
        <v/>
      </c>
    </row>
    <row r="13535" spans="2:11" x14ac:dyDescent="0.2">
      <c r="B13535" s="10" t="str">
        <f t="shared" si="422"/>
        <v/>
      </c>
      <c r="C13535" s="30"/>
      <c r="H13535" s="10" t="str">
        <f>IFERROR(IF(INDEX(Rooms[اعتماد القيمة],MATCH(الحجز!$D13535,Rooms[الشقة],0),1)&lt;=الحجز!$C13535,((INDEX(Rooms[القيمة],MATCH(الحجز!$D13535,Rooms[الشقة],0),1)*الحجز!$E13535)+G13535)-F13535,الحجز!$H13535),"")</f>
        <v/>
      </c>
      <c r="I13535" s="10" t="str">
        <f>IFERROR(VLOOKUP(D13535,Rooms[[الشقة]:[وصف]],4,FALSE),"")</f>
        <v/>
      </c>
      <c r="K13535" s="16" t="str">
        <f t="shared" si="423"/>
        <v/>
      </c>
    </row>
    <row r="13536" spans="2:11" x14ac:dyDescent="0.2">
      <c r="B13536" s="10" t="str">
        <f t="shared" si="422"/>
        <v/>
      </c>
      <c r="C13536" s="30"/>
      <c r="H13536" s="10" t="str">
        <f>IFERROR(IF(INDEX(Rooms[اعتماد القيمة],MATCH(الحجز!$D13536,Rooms[الشقة],0),1)&lt;=الحجز!$C13536,((INDEX(Rooms[القيمة],MATCH(الحجز!$D13536,Rooms[الشقة],0),1)*الحجز!$E13536)+G13536)-F13536,الحجز!$H13536),"")</f>
        <v/>
      </c>
      <c r="I13536" s="10" t="str">
        <f>IFERROR(VLOOKUP(D13536,Rooms[[الشقة]:[وصف]],4,FALSE),"")</f>
        <v/>
      </c>
      <c r="K13536" s="16" t="str">
        <f t="shared" si="423"/>
        <v/>
      </c>
    </row>
    <row r="13537" spans="2:11" x14ac:dyDescent="0.2">
      <c r="B13537" s="10" t="str">
        <f t="shared" si="422"/>
        <v/>
      </c>
      <c r="C13537" s="30"/>
      <c r="H13537" s="10" t="str">
        <f>IFERROR(IF(INDEX(Rooms[اعتماد القيمة],MATCH(الحجز!$D13537,Rooms[الشقة],0),1)&lt;=الحجز!$C13537,((INDEX(Rooms[القيمة],MATCH(الحجز!$D13537,Rooms[الشقة],0),1)*الحجز!$E13537)+G13537)-F13537,الحجز!$H13537),"")</f>
        <v/>
      </c>
      <c r="I13537" s="10" t="str">
        <f>IFERROR(VLOOKUP(D13537,Rooms[[الشقة]:[وصف]],4,FALSE),"")</f>
        <v/>
      </c>
      <c r="K13537" s="16" t="str">
        <f t="shared" si="423"/>
        <v/>
      </c>
    </row>
    <row r="13538" spans="2:11" x14ac:dyDescent="0.2">
      <c r="B13538" s="10" t="str">
        <f t="shared" si="422"/>
        <v/>
      </c>
      <c r="C13538" s="30"/>
      <c r="H13538" s="10" t="str">
        <f>IFERROR(IF(INDEX(Rooms[اعتماد القيمة],MATCH(الحجز!$D13538,Rooms[الشقة],0),1)&lt;=الحجز!$C13538,((INDEX(Rooms[القيمة],MATCH(الحجز!$D13538,Rooms[الشقة],0),1)*الحجز!$E13538)+G13538)-F13538,الحجز!$H13538),"")</f>
        <v/>
      </c>
      <c r="I13538" s="10" t="str">
        <f>IFERROR(VLOOKUP(D13538,Rooms[[الشقة]:[وصف]],4,FALSE),"")</f>
        <v/>
      </c>
      <c r="K13538" s="16" t="str">
        <f t="shared" si="423"/>
        <v/>
      </c>
    </row>
    <row r="13539" spans="2:11" x14ac:dyDescent="0.2">
      <c r="B13539" s="10" t="str">
        <f t="shared" si="422"/>
        <v/>
      </c>
      <c r="C13539" s="30"/>
      <c r="H13539" s="10" t="str">
        <f>IFERROR(IF(INDEX(Rooms[اعتماد القيمة],MATCH(الحجز!$D13539,Rooms[الشقة],0),1)&lt;=الحجز!$C13539,((INDEX(Rooms[القيمة],MATCH(الحجز!$D13539,Rooms[الشقة],0),1)*الحجز!$E13539)+G13539)-F13539,الحجز!$H13539),"")</f>
        <v/>
      </c>
      <c r="I13539" s="10" t="str">
        <f>IFERROR(VLOOKUP(D13539,Rooms[[الشقة]:[وصف]],4,FALSE),"")</f>
        <v/>
      </c>
      <c r="K13539" s="16" t="str">
        <f t="shared" si="423"/>
        <v/>
      </c>
    </row>
    <row r="13540" spans="2:11" x14ac:dyDescent="0.2">
      <c r="B13540" s="10" t="str">
        <f t="shared" si="422"/>
        <v/>
      </c>
      <c r="C13540" s="30"/>
      <c r="H13540" s="10" t="str">
        <f>IFERROR(IF(INDEX(Rooms[اعتماد القيمة],MATCH(الحجز!$D13540,Rooms[الشقة],0),1)&lt;=الحجز!$C13540,((INDEX(Rooms[القيمة],MATCH(الحجز!$D13540,Rooms[الشقة],0),1)*الحجز!$E13540)+G13540)-F13540,الحجز!$H13540),"")</f>
        <v/>
      </c>
      <c r="I13540" s="10" t="str">
        <f>IFERROR(VLOOKUP(D13540,Rooms[[الشقة]:[وصف]],4,FALSE),"")</f>
        <v/>
      </c>
      <c r="K13540" s="16" t="str">
        <f t="shared" si="423"/>
        <v/>
      </c>
    </row>
    <row r="13541" spans="2:11" x14ac:dyDescent="0.2">
      <c r="B13541" s="10" t="str">
        <f t="shared" si="422"/>
        <v/>
      </c>
      <c r="C13541" s="30"/>
      <c r="H13541" s="10" t="str">
        <f>IFERROR(IF(INDEX(Rooms[اعتماد القيمة],MATCH(الحجز!$D13541,Rooms[الشقة],0),1)&lt;=الحجز!$C13541,((INDEX(Rooms[القيمة],MATCH(الحجز!$D13541,Rooms[الشقة],0),1)*الحجز!$E13541)+G13541)-F13541,الحجز!$H13541),"")</f>
        <v/>
      </c>
      <c r="I13541" s="10" t="str">
        <f>IFERROR(VLOOKUP(D13541,Rooms[[الشقة]:[وصف]],4,FALSE),"")</f>
        <v/>
      </c>
      <c r="K13541" s="16" t="str">
        <f t="shared" si="423"/>
        <v/>
      </c>
    </row>
    <row r="13542" spans="2:11" x14ac:dyDescent="0.2">
      <c r="B13542" s="10" t="str">
        <f t="shared" si="422"/>
        <v/>
      </c>
      <c r="C13542" s="30"/>
      <c r="H13542" s="10" t="str">
        <f>IFERROR(IF(INDEX(Rooms[اعتماد القيمة],MATCH(الحجز!$D13542,Rooms[الشقة],0),1)&lt;=الحجز!$C13542,((INDEX(Rooms[القيمة],MATCH(الحجز!$D13542,Rooms[الشقة],0),1)*الحجز!$E13542)+G13542)-F13542,الحجز!$H13542),"")</f>
        <v/>
      </c>
      <c r="I13542" s="10" t="str">
        <f>IFERROR(VLOOKUP(D13542,Rooms[[الشقة]:[وصف]],4,FALSE),"")</f>
        <v/>
      </c>
      <c r="K13542" s="16" t="str">
        <f t="shared" si="423"/>
        <v/>
      </c>
    </row>
    <row r="13543" spans="2:11" x14ac:dyDescent="0.2">
      <c r="B13543" s="10" t="str">
        <f t="shared" si="422"/>
        <v/>
      </c>
      <c r="C13543" s="30"/>
      <c r="H13543" s="10" t="str">
        <f>IFERROR(IF(INDEX(Rooms[اعتماد القيمة],MATCH(الحجز!$D13543,Rooms[الشقة],0),1)&lt;=الحجز!$C13543,((INDEX(Rooms[القيمة],MATCH(الحجز!$D13543,Rooms[الشقة],0),1)*الحجز!$E13543)+G13543)-F13543,الحجز!$H13543),"")</f>
        <v/>
      </c>
      <c r="I13543" s="10" t="str">
        <f>IFERROR(VLOOKUP(D13543,Rooms[[الشقة]:[وصف]],4,FALSE),"")</f>
        <v/>
      </c>
      <c r="K13543" s="16" t="str">
        <f t="shared" si="423"/>
        <v/>
      </c>
    </row>
    <row r="13544" spans="2:11" x14ac:dyDescent="0.2">
      <c r="B13544" s="10" t="str">
        <f t="shared" si="422"/>
        <v/>
      </c>
      <c r="C13544" s="30"/>
      <c r="H13544" s="10" t="str">
        <f>IFERROR(IF(INDEX(Rooms[اعتماد القيمة],MATCH(الحجز!$D13544,Rooms[الشقة],0),1)&lt;=الحجز!$C13544,((INDEX(Rooms[القيمة],MATCH(الحجز!$D13544,Rooms[الشقة],0),1)*الحجز!$E13544)+G13544)-F13544,الحجز!$H13544),"")</f>
        <v/>
      </c>
      <c r="I13544" s="10" t="str">
        <f>IFERROR(VLOOKUP(D13544,Rooms[[الشقة]:[وصف]],4,FALSE),"")</f>
        <v/>
      </c>
      <c r="K13544" s="16" t="str">
        <f t="shared" si="423"/>
        <v/>
      </c>
    </row>
    <row r="13545" spans="2:11" x14ac:dyDescent="0.2">
      <c r="B13545" s="10" t="str">
        <f t="shared" si="422"/>
        <v/>
      </c>
      <c r="C13545" s="30"/>
      <c r="H13545" s="10" t="str">
        <f>IFERROR(IF(INDEX(Rooms[اعتماد القيمة],MATCH(الحجز!$D13545,Rooms[الشقة],0),1)&lt;=الحجز!$C13545,((INDEX(Rooms[القيمة],MATCH(الحجز!$D13545,Rooms[الشقة],0),1)*الحجز!$E13545)+G13545)-F13545,الحجز!$H13545),"")</f>
        <v/>
      </c>
      <c r="I13545" s="10" t="str">
        <f>IFERROR(VLOOKUP(D13545,Rooms[[الشقة]:[وصف]],4,FALSE),"")</f>
        <v/>
      </c>
      <c r="K13545" s="16" t="str">
        <f t="shared" si="423"/>
        <v/>
      </c>
    </row>
    <row r="13546" spans="2:11" x14ac:dyDescent="0.2">
      <c r="B13546" s="10" t="str">
        <f t="shared" si="422"/>
        <v/>
      </c>
      <c r="C13546" s="30"/>
      <c r="H13546" s="10" t="str">
        <f>IFERROR(IF(INDEX(Rooms[اعتماد القيمة],MATCH(الحجز!$D13546,Rooms[الشقة],0),1)&lt;=الحجز!$C13546,((INDEX(Rooms[القيمة],MATCH(الحجز!$D13546,Rooms[الشقة],0),1)*الحجز!$E13546)+G13546)-F13546,الحجز!$H13546),"")</f>
        <v/>
      </c>
      <c r="I13546" s="10" t="str">
        <f>IFERROR(VLOOKUP(D13546,Rooms[[الشقة]:[وصف]],4,FALSE),"")</f>
        <v/>
      </c>
      <c r="K13546" s="16" t="str">
        <f t="shared" si="423"/>
        <v/>
      </c>
    </row>
    <row r="13547" spans="2:11" x14ac:dyDescent="0.2">
      <c r="B13547" s="10" t="str">
        <f t="shared" si="422"/>
        <v/>
      </c>
      <c r="C13547" s="30"/>
      <c r="H13547" s="10" t="str">
        <f>IFERROR(IF(INDEX(Rooms[اعتماد القيمة],MATCH(الحجز!$D13547,Rooms[الشقة],0),1)&lt;=الحجز!$C13547,((INDEX(Rooms[القيمة],MATCH(الحجز!$D13547,Rooms[الشقة],0),1)*الحجز!$E13547)+G13547)-F13547,الحجز!$H13547),"")</f>
        <v/>
      </c>
      <c r="I13547" s="10" t="str">
        <f>IFERROR(VLOOKUP(D13547,Rooms[[الشقة]:[وصف]],4,FALSE),"")</f>
        <v/>
      </c>
      <c r="K13547" s="16" t="str">
        <f t="shared" si="423"/>
        <v/>
      </c>
    </row>
    <row r="13548" spans="2:11" x14ac:dyDescent="0.2">
      <c r="B13548" s="10" t="str">
        <f t="shared" si="422"/>
        <v/>
      </c>
      <c r="C13548" s="30"/>
      <c r="H13548" s="10" t="str">
        <f>IFERROR(IF(INDEX(Rooms[اعتماد القيمة],MATCH(الحجز!$D13548,Rooms[الشقة],0),1)&lt;=الحجز!$C13548,((INDEX(Rooms[القيمة],MATCH(الحجز!$D13548,Rooms[الشقة],0),1)*الحجز!$E13548)+G13548)-F13548,الحجز!$H13548),"")</f>
        <v/>
      </c>
      <c r="I13548" s="10" t="str">
        <f>IFERROR(VLOOKUP(D13548,Rooms[[الشقة]:[وصف]],4,FALSE),"")</f>
        <v/>
      </c>
      <c r="K13548" s="16" t="str">
        <f t="shared" si="423"/>
        <v/>
      </c>
    </row>
    <row r="13549" spans="2:11" x14ac:dyDescent="0.2">
      <c r="B13549" s="10" t="str">
        <f t="shared" si="422"/>
        <v/>
      </c>
      <c r="C13549" s="30"/>
      <c r="H13549" s="10" t="str">
        <f>IFERROR(IF(INDEX(Rooms[اعتماد القيمة],MATCH(الحجز!$D13549,Rooms[الشقة],0),1)&lt;=الحجز!$C13549,((INDEX(Rooms[القيمة],MATCH(الحجز!$D13549,Rooms[الشقة],0),1)*الحجز!$E13549)+G13549)-F13549,الحجز!$H13549),"")</f>
        <v/>
      </c>
      <c r="I13549" s="10" t="str">
        <f>IFERROR(VLOOKUP(D13549,Rooms[[الشقة]:[وصف]],4,FALSE),"")</f>
        <v/>
      </c>
      <c r="K13549" s="16" t="str">
        <f t="shared" si="423"/>
        <v/>
      </c>
    </row>
    <row r="13550" spans="2:11" x14ac:dyDescent="0.2">
      <c r="B13550" s="10" t="str">
        <f t="shared" si="422"/>
        <v/>
      </c>
      <c r="C13550" s="30"/>
      <c r="H13550" s="10" t="str">
        <f>IFERROR(IF(INDEX(Rooms[اعتماد القيمة],MATCH(الحجز!$D13550,Rooms[الشقة],0),1)&lt;=الحجز!$C13550,((INDEX(Rooms[القيمة],MATCH(الحجز!$D13550,Rooms[الشقة],0),1)*الحجز!$E13550)+G13550)-F13550,الحجز!$H13550),"")</f>
        <v/>
      </c>
      <c r="I13550" s="10" t="str">
        <f>IFERROR(VLOOKUP(D13550,Rooms[[الشقة]:[وصف]],4,FALSE),"")</f>
        <v/>
      </c>
      <c r="K13550" s="16" t="str">
        <f t="shared" si="423"/>
        <v/>
      </c>
    </row>
    <row r="13551" spans="2:11" x14ac:dyDescent="0.2">
      <c r="B13551" s="10" t="str">
        <f t="shared" si="422"/>
        <v/>
      </c>
      <c r="C13551" s="30"/>
      <c r="H13551" s="10" t="str">
        <f>IFERROR(IF(INDEX(Rooms[اعتماد القيمة],MATCH(الحجز!$D13551,Rooms[الشقة],0),1)&lt;=الحجز!$C13551,((INDEX(Rooms[القيمة],MATCH(الحجز!$D13551,Rooms[الشقة],0),1)*الحجز!$E13551)+G13551)-F13551,الحجز!$H13551),"")</f>
        <v/>
      </c>
      <c r="I13551" s="10" t="str">
        <f>IFERROR(VLOOKUP(D13551,Rooms[[الشقة]:[وصف]],4,FALSE),"")</f>
        <v/>
      </c>
      <c r="K13551" s="16" t="str">
        <f t="shared" si="423"/>
        <v/>
      </c>
    </row>
    <row r="13552" spans="2:11" x14ac:dyDescent="0.2">
      <c r="B13552" s="10" t="str">
        <f t="shared" si="422"/>
        <v/>
      </c>
      <c r="C13552" s="30"/>
      <c r="H13552" s="10" t="str">
        <f>IFERROR(IF(INDEX(Rooms[اعتماد القيمة],MATCH(الحجز!$D13552,Rooms[الشقة],0),1)&lt;=الحجز!$C13552,((INDEX(Rooms[القيمة],MATCH(الحجز!$D13552,Rooms[الشقة],0),1)*الحجز!$E13552)+G13552)-F13552,الحجز!$H13552),"")</f>
        <v/>
      </c>
      <c r="I13552" s="10" t="str">
        <f>IFERROR(VLOOKUP(D13552,Rooms[[الشقة]:[وصف]],4,FALSE),"")</f>
        <v/>
      </c>
      <c r="K13552" s="16" t="str">
        <f t="shared" si="423"/>
        <v/>
      </c>
    </row>
    <row r="13553" spans="2:11" x14ac:dyDescent="0.2">
      <c r="B13553" s="10" t="str">
        <f t="shared" si="422"/>
        <v/>
      </c>
      <c r="C13553" s="30"/>
      <c r="H13553" s="10" t="str">
        <f>IFERROR(IF(INDEX(Rooms[اعتماد القيمة],MATCH(الحجز!$D13553,Rooms[الشقة],0),1)&lt;=الحجز!$C13553,((INDEX(Rooms[القيمة],MATCH(الحجز!$D13553,Rooms[الشقة],0),1)*الحجز!$E13553)+G13553)-F13553,الحجز!$H13553),"")</f>
        <v/>
      </c>
      <c r="I13553" s="10" t="str">
        <f>IFERROR(VLOOKUP(D13553,Rooms[[الشقة]:[وصف]],4,FALSE),"")</f>
        <v/>
      </c>
      <c r="K13553" s="16" t="str">
        <f t="shared" si="423"/>
        <v/>
      </c>
    </row>
    <row r="13554" spans="2:11" x14ac:dyDescent="0.2">
      <c r="B13554" s="10" t="str">
        <f t="shared" si="422"/>
        <v/>
      </c>
      <c r="C13554" s="30"/>
      <c r="H13554" s="10" t="str">
        <f>IFERROR(IF(INDEX(Rooms[اعتماد القيمة],MATCH(الحجز!$D13554,Rooms[الشقة],0),1)&lt;=الحجز!$C13554,((INDEX(Rooms[القيمة],MATCH(الحجز!$D13554,Rooms[الشقة],0),1)*الحجز!$E13554)+G13554)-F13554,الحجز!$H13554),"")</f>
        <v/>
      </c>
      <c r="I13554" s="10" t="str">
        <f>IFERROR(VLOOKUP(D13554,Rooms[[الشقة]:[وصف]],4,FALSE),"")</f>
        <v/>
      </c>
      <c r="K13554" s="16" t="str">
        <f t="shared" si="423"/>
        <v/>
      </c>
    </row>
    <row r="13555" spans="2:11" x14ac:dyDescent="0.2">
      <c r="B13555" s="10" t="str">
        <f t="shared" si="422"/>
        <v/>
      </c>
      <c r="C13555" s="30"/>
      <c r="H13555" s="10" t="str">
        <f>IFERROR(IF(INDEX(Rooms[اعتماد القيمة],MATCH(الحجز!$D13555,Rooms[الشقة],0),1)&lt;=الحجز!$C13555,((INDEX(Rooms[القيمة],MATCH(الحجز!$D13555,Rooms[الشقة],0),1)*الحجز!$E13555)+G13555)-F13555,الحجز!$H13555),"")</f>
        <v/>
      </c>
      <c r="I13555" s="10" t="str">
        <f>IFERROR(VLOOKUP(D13555,Rooms[[الشقة]:[وصف]],4,FALSE),"")</f>
        <v/>
      </c>
      <c r="K13555" s="16" t="str">
        <f t="shared" si="423"/>
        <v/>
      </c>
    </row>
    <row r="13556" spans="2:11" x14ac:dyDescent="0.2">
      <c r="B13556" s="10" t="str">
        <f t="shared" si="422"/>
        <v/>
      </c>
      <c r="C13556" s="30"/>
      <c r="H13556" s="10" t="str">
        <f>IFERROR(IF(INDEX(Rooms[اعتماد القيمة],MATCH(الحجز!$D13556,Rooms[الشقة],0),1)&lt;=الحجز!$C13556,((INDEX(Rooms[القيمة],MATCH(الحجز!$D13556,Rooms[الشقة],0),1)*الحجز!$E13556)+G13556)-F13556,الحجز!$H13556),"")</f>
        <v/>
      </c>
      <c r="I13556" s="10" t="str">
        <f>IFERROR(VLOOKUP(D13556,Rooms[[الشقة]:[وصف]],4,FALSE),"")</f>
        <v/>
      </c>
      <c r="K13556" s="16" t="str">
        <f t="shared" si="423"/>
        <v/>
      </c>
    </row>
    <row r="13557" spans="2:11" x14ac:dyDescent="0.2">
      <c r="B13557" s="10" t="str">
        <f t="shared" si="422"/>
        <v/>
      </c>
      <c r="C13557" s="30"/>
      <c r="H13557" s="10" t="str">
        <f>IFERROR(IF(INDEX(Rooms[اعتماد القيمة],MATCH(الحجز!$D13557,Rooms[الشقة],0),1)&lt;=الحجز!$C13557,((INDEX(Rooms[القيمة],MATCH(الحجز!$D13557,Rooms[الشقة],0),1)*الحجز!$E13557)+G13557)-F13557,الحجز!$H13557),"")</f>
        <v/>
      </c>
      <c r="I13557" s="10" t="str">
        <f>IFERROR(VLOOKUP(D13557,Rooms[[الشقة]:[وصف]],4,FALSE),"")</f>
        <v/>
      </c>
      <c r="K13557" s="16" t="str">
        <f t="shared" si="423"/>
        <v/>
      </c>
    </row>
    <row r="13558" spans="2:11" x14ac:dyDescent="0.2">
      <c r="B13558" s="10" t="str">
        <f t="shared" si="422"/>
        <v/>
      </c>
      <c r="C13558" s="30"/>
      <c r="H13558" s="10" t="str">
        <f>IFERROR(IF(INDEX(Rooms[اعتماد القيمة],MATCH(الحجز!$D13558,Rooms[الشقة],0),1)&lt;=الحجز!$C13558,((INDEX(Rooms[القيمة],MATCH(الحجز!$D13558,Rooms[الشقة],0),1)*الحجز!$E13558)+G13558)-F13558,الحجز!$H13558),"")</f>
        <v/>
      </c>
      <c r="I13558" s="10" t="str">
        <f>IFERROR(VLOOKUP(D13558,Rooms[[الشقة]:[وصف]],4,FALSE),"")</f>
        <v/>
      </c>
      <c r="K13558" s="16" t="str">
        <f t="shared" si="423"/>
        <v/>
      </c>
    </row>
    <row r="13559" spans="2:11" x14ac:dyDescent="0.2">
      <c r="B13559" s="10" t="str">
        <f t="shared" si="422"/>
        <v/>
      </c>
      <c r="C13559" s="30"/>
      <c r="H13559" s="10" t="str">
        <f>IFERROR(IF(INDEX(Rooms[اعتماد القيمة],MATCH(الحجز!$D13559,Rooms[الشقة],0),1)&lt;=الحجز!$C13559,((INDEX(Rooms[القيمة],MATCH(الحجز!$D13559,Rooms[الشقة],0),1)*الحجز!$E13559)+G13559)-F13559,الحجز!$H13559),"")</f>
        <v/>
      </c>
      <c r="I13559" s="10" t="str">
        <f>IFERROR(VLOOKUP(D13559,Rooms[[الشقة]:[وصف]],4,FALSE),"")</f>
        <v/>
      </c>
      <c r="K13559" s="16" t="str">
        <f t="shared" si="423"/>
        <v/>
      </c>
    </row>
    <row r="13560" spans="2:11" x14ac:dyDescent="0.2">
      <c r="B13560" s="10" t="str">
        <f t="shared" si="422"/>
        <v/>
      </c>
      <c r="C13560" s="30"/>
      <c r="H13560" s="10" t="str">
        <f>IFERROR(IF(INDEX(Rooms[اعتماد القيمة],MATCH(الحجز!$D13560,Rooms[الشقة],0),1)&lt;=الحجز!$C13560,((INDEX(Rooms[القيمة],MATCH(الحجز!$D13560,Rooms[الشقة],0),1)*الحجز!$E13560)+G13560)-F13560,الحجز!$H13560),"")</f>
        <v/>
      </c>
      <c r="I13560" s="10" t="str">
        <f>IFERROR(VLOOKUP(D13560,Rooms[[الشقة]:[وصف]],4,FALSE),"")</f>
        <v/>
      </c>
      <c r="K13560" s="16" t="str">
        <f t="shared" si="423"/>
        <v/>
      </c>
    </row>
    <row r="13561" spans="2:11" x14ac:dyDescent="0.2">
      <c r="B13561" s="10" t="str">
        <f t="shared" si="422"/>
        <v/>
      </c>
      <c r="C13561" s="30"/>
      <c r="H13561" s="10" t="str">
        <f>IFERROR(IF(INDEX(Rooms[اعتماد القيمة],MATCH(الحجز!$D13561,Rooms[الشقة],0),1)&lt;=الحجز!$C13561,((INDEX(Rooms[القيمة],MATCH(الحجز!$D13561,Rooms[الشقة],0),1)*الحجز!$E13561)+G13561)-F13561,الحجز!$H13561),"")</f>
        <v/>
      </c>
      <c r="I13561" s="10" t="str">
        <f>IFERROR(VLOOKUP(D13561,Rooms[[الشقة]:[وصف]],4,FALSE),"")</f>
        <v/>
      </c>
      <c r="K13561" s="16" t="str">
        <f t="shared" si="423"/>
        <v/>
      </c>
    </row>
    <row r="13562" spans="2:11" x14ac:dyDescent="0.2">
      <c r="B13562" s="10" t="str">
        <f t="shared" si="422"/>
        <v/>
      </c>
      <c r="C13562" s="30"/>
      <c r="H13562" s="10" t="str">
        <f>IFERROR(IF(INDEX(Rooms[اعتماد القيمة],MATCH(الحجز!$D13562,Rooms[الشقة],0),1)&lt;=الحجز!$C13562,((INDEX(Rooms[القيمة],MATCH(الحجز!$D13562,Rooms[الشقة],0),1)*الحجز!$E13562)+G13562)-F13562,الحجز!$H13562),"")</f>
        <v/>
      </c>
      <c r="I13562" s="10" t="str">
        <f>IFERROR(VLOOKUP(D13562,Rooms[[الشقة]:[وصف]],4,FALSE),"")</f>
        <v/>
      </c>
      <c r="K13562" s="16" t="str">
        <f t="shared" si="423"/>
        <v/>
      </c>
    </row>
    <row r="13563" spans="2:11" x14ac:dyDescent="0.2">
      <c r="B13563" s="10" t="str">
        <f t="shared" si="422"/>
        <v/>
      </c>
      <c r="C13563" s="30"/>
      <c r="H13563" s="10" t="str">
        <f>IFERROR(IF(INDEX(Rooms[اعتماد القيمة],MATCH(الحجز!$D13563,Rooms[الشقة],0),1)&lt;=الحجز!$C13563,((INDEX(Rooms[القيمة],MATCH(الحجز!$D13563,Rooms[الشقة],0),1)*الحجز!$E13563)+G13563)-F13563,الحجز!$H13563),"")</f>
        <v/>
      </c>
      <c r="I13563" s="10" t="str">
        <f>IFERROR(VLOOKUP(D13563,Rooms[[الشقة]:[وصف]],4,FALSE),"")</f>
        <v/>
      </c>
      <c r="K13563" s="16" t="str">
        <f t="shared" si="423"/>
        <v/>
      </c>
    </row>
    <row r="13564" spans="2:11" x14ac:dyDescent="0.2">
      <c r="B13564" s="10" t="str">
        <f t="shared" si="422"/>
        <v/>
      </c>
      <c r="C13564" s="30"/>
      <c r="H13564" s="10" t="str">
        <f>IFERROR(IF(INDEX(Rooms[اعتماد القيمة],MATCH(الحجز!$D13564,Rooms[الشقة],0),1)&lt;=الحجز!$C13564,((INDEX(Rooms[القيمة],MATCH(الحجز!$D13564,Rooms[الشقة],0),1)*الحجز!$E13564)+G13564)-F13564,الحجز!$H13564),"")</f>
        <v/>
      </c>
      <c r="I13564" s="10" t="str">
        <f>IFERROR(VLOOKUP(D13564,Rooms[[الشقة]:[وصف]],4,FALSE),"")</f>
        <v/>
      </c>
      <c r="K13564" s="16" t="str">
        <f t="shared" si="423"/>
        <v/>
      </c>
    </row>
    <row r="13565" spans="2:11" x14ac:dyDescent="0.2">
      <c r="B13565" s="10" t="str">
        <f t="shared" si="422"/>
        <v/>
      </c>
      <c r="C13565" s="30"/>
      <c r="H13565" s="10" t="str">
        <f>IFERROR(IF(INDEX(Rooms[اعتماد القيمة],MATCH(الحجز!$D13565,Rooms[الشقة],0),1)&lt;=الحجز!$C13565,((INDEX(Rooms[القيمة],MATCH(الحجز!$D13565,Rooms[الشقة],0),1)*الحجز!$E13565)+G13565)-F13565,الحجز!$H13565),"")</f>
        <v/>
      </c>
      <c r="I13565" s="10" t="str">
        <f>IFERROR(VLOOKUP(D13565,Rooms[[الشقة]:[وصف]],4,FALSE),"")</f>
        <v/>
      </c>
      <c r="K13565" s="16" t="str">
        <f t="shared" si="423"/>
        <v/>
      </c>
    </row>
    <row r="13566" spans="2:11" x14ac:dyDescent="0.2">
      <c r="B13566" s="10" t="str">
        <f t="shared" si="422"/>
        <v/>
      </c>
      <c r="C13566" s="30"/>
      <c r="H13566" s="10" t="str">
        <f>IFERROR(IF(INDEX(Rooms[اعتماد القيمة],MATCH(الحجز!$D13566,Rooms[الشقة],0),1)&lt;=الحجز!$C13566,((INDEX(Rooms[القيمة],MATCH(الحجز!$D13566,Rooms[الشقة],0),1)*الحجز!$E13566)+G13566)-F13566,الحجز!$H13566),"")</f>
        <v/>
      </c>
      <c r="I13566" s="10" t="str">
        <f>IFERROR(VLOOKUP(D13566,Rooms[[الشقة]:[وصف]],4,FALSE),"")</f>
        <v/>
      </c>
      <c r="K13566" s="16" t="str">
        <f t="shared" si="423"/>
        <v/>
      </c>
    </row>
    <row r="13567" spans="2:11" x14ac:dyDescent="0.2">
      <c r="B13567" s="10" t="str">
        <f t="shared" si="422"/>
        <v/>
      </c>
      <c r="C13567" s="30"/>
      <c r="H13567" s="10" t="str">
        <f>IFERROR(IF(INDEX(Rooms[اعتماد القيمة],MATCH(الحجز!$D13567,Rooms[الشقة],0),1)&lt;=الحجز!$C13567,((INDEX(Rooms[القيمة],MATCH(الحجز!$D13567,Rooms[الشقة],0),1)*الحجز!$E13567)+G13567)-F13567,الحجز!$H13567),"")</f>
        <v/>
      </c>
      <c r="I13567" s="10" t="str">
        <f>IFERROR(VLOOKUP(D13567,Rooms[[الشقة]:[وصف]],4,FALSE),"")</f>
        <v/>
      </c>
      <c r="K13567" s="16" t="str">
        <f t="shared" si="423"/>
        <v/>
      </c>
    </row>
    <row r="13568" spans="2:11" x14ac:dyDescent="0.2">
      <c r="B13568" s="10" t="str">
        <f t="shared" si="422"/>
        <v/>
      </c>
      <c r="C13568" s="30"/>
      <c r="H13568" s="10" t="str">
        <f>IFERROR(IF(INDEX(Rooms[اعتماد القيمة],MATCH(الحجز!$D13568,Rooms[الشقة],0),1)&lt;=الحجز!$C13568,((INDEX(Rooms[القيمة],MATCH(الحجز!$D13568,Rooms[الشقة],0),1)*الحجز!$E13568)+G13568)-F13568,الحجز!$H13568),"")</f>
        <v/>
      </c>
      <c r="I13568" s="10" t="str">
        <f>IFERROR(VLOOKUP(D13568,Rooms[[الشقة]:[وصف]],4,FALSE),"")</f>
        <v/>
      </c>
      <c r="K13568" s="16" t="str">
        <f t="shared" si="423"/>
        <v/>
      </c>
    </row>
    <row r="13569" spans="2:11" x14ac:dyDescent="0.2">
      <c r="B13569" s="10" t="str">
        <f t="shared" si="422"/>
        <v/>
      </c>
      <c r="C13569" s="30"/>
      <c r="H13569" s="10" t="str">
        <f>IFERROR(IF(INDEX(Rooms[اعتماد القيمة],MATCH(الحجز!$D13569,Rooms[الشقة],0),1)&lt;=الحجز!$C13569,((INDEX(Rooms[القيمة],MATCH(الحجز!$D13569,Rooms[الشقة],0),1)*الحجز!$E13569)+G13569)-F13569,الحجز!$H13569),"")</f>
        <v/>
      </c>
      <c r="I13569" s="10" t="str">
        <f>IFERROR(VLOOKUP(D13569,Rooms[[الشقة]:[وصف]],4,FALSE),"")</f>
        <v/>
      </c>
      <c r="K13569" s="16" t="str">
        <f t="shared" si="423"/>
        <v/>
      </c>
    </row>
    <row r="13570" spans="2:11" x14ac:dyDescent="0.2">
      <c r="B13570" s="10" t="str">
        <f t="shared" si="422"/>
        <v/>
      </c>
      <c r="C13570" s="30"/>
      <c r="H13570" s="10" t="str">
        <f>IFERROR(IF(INDEX(Rooms[اعتماد القيمة],MATCH(الحجز!$D13570,Rooms[الشقة],0),1)&lt;=الحجز!$C13570,((INDEX(Rooms[القيمة],MATCH(الحجز!$D13570,Rooms[الشقة],0),1)*الحجز!$E13570)+G13570)-F13570,الحجز!$H13570),"")</f>
        <v/>
      </c>
      <c r="I13570" s="10" t="str">
        <f>IFERROR(VLOOKUP(D13570,Rooms[[الشقة]:[وصف]],4,FALSE),"")</f>
        <v/>
      </c>
      <c r="K13570" s="16" t="str">
        <f t="shared" si="423"/>
        <v/>
      </c>
    </row>
    <row r="13571" spans="2:11" x14ac:dyDescent="0.2">
      <c r="B13571" s="10" t="str">
        <f t="shared" si="422"/>
        <v/>
      </c>
      <c r="C13571" s="30"/>
      <c r="H13571" s="10" t="str">
        <f>IFERROR(IF(INDEX(Rooms[اعتماد القيمة],MATCH(الحجز!$D13571,Rooms[الشقة],0),1)&lt;=الحجز!$C13571,((INDEX(Rooms[القيمة],MATCH(الحجز!$D13571,Rooms[الشقة],0),1)*الحجز!$E13571)+G13571)-F13571,الحجز!$H13571),"")</f>
        <v/>
      </c>
      <c r="I13571" s="10" t="str">
        <f>IFERROR(VLOOKUP(D13571,Rooms[[الشقة]:[وصف]],4,FALSE),"")</f>
        <v/>
      </c>
      <c r="K13571" s="16" t="str">
        <f t="shared" si="423"/>
        <v/>
      </c>
    </row>
    <row r="13572" spans="2:11" x14ac:dyDescent="0.2">
      <c r="B13572" s="10" t="str">
        <f t="shared" si="422"/>
        <v/>
      </c>
      <c r="C13572" s="30"/>
      <c r="H13572" s="10" t="str">
        <f>IFERROR(IF(INDEX(Rooms[اعتماد القيمة],MATCH(الحجز!$D13572,Rooms[الشقة],0),1)&lt;=الحجز!$C13572,((INDEX(Rooms[القيمة],MATCH(الحجز!$D13572,Rooms[الشقة],0),1)*الحجز!$E13572)+G13572)-F13572,الحجز!$H13572),"")</f>
        <v/>
      </c>
      <c r="I13572" s="10" t="str">
        <f>IFERROR(VLOOKUP(D13572,Rooms[[الشقة]:[وصف]],4,FALSE),"")</f>
        <v/>
      </c>
      <c r="K13572" s="16" t="str">
        <f t="shared" si="423"/>
        <v/>
      </c>
    </row>
    <row r="13573" spans="2:11" x14ac:dyDescent="0.2">
      <c r="B13573" s="10" t="str">
        <f t="shared" ref="B13573:B13636" si="424">IF(C13573&lt;&gt;"",ROW(A13570),"")</f>
        <v/>
      </c>
      <c r="C13573" s="30"/>
      <c r="H13573" s="10" t="str">
        <f>IFERROR(IF(INDEX(Rooms[اعتماد القيمة],MATCH(الحجز!$D13573,Rooms[الشقة],0),1)&lt;=الحجز!$C13573,((INDEX(Rooms[القيمة],MATCH(الحجز!$D13573,Rooms[الشقة],0),1)*الحجز!$E13573)+G13573)-F13573,الحجز!$H13573),"")</f>
        <v/>
      </c>
      <c r="I13573" s="10" t="str">
        <f>IFERROR(VLOOKUP(D13573,Rooms[[الشقة]:[وصف]],4,FALSE),"")</f>
        <v/>
      </c>
      <c r="K13573" s="16" t="str">
        <f t="shared" ref="K13573:K13636" si="425">IF(AND(E13573="",C13573=""),"",C13573+(IF(E13573&lt;1,E13573,(E13573-1))))</f>
        <v/>
      </c>
    </row>
    <row r="13574" spans="2:11" x14ac:dyDescent="0.2">
      <c r="B13574" s="10" t="str">
        <f t="shared" si="424"/>
        <v/>
      </c>
      <c r="C13574" s="30"/>
      <c r="H13574" s="10" t="str">
        <f>IFERROR(IF(INDEX(Rooms[اعتماد القيمة],MATCH(الحجز!$D13574,Rooms[الشقة],0),1)&lt;=الحجز!$C13574,((INDEX(Rooms[القيمة],MATCH(الحجز!$D13574,Rooms[الشقة],0),1)*الحجز!$E13574)+G13574)-F13574,الحجز!$H13574),"")</f>
        <v/>
      </c>
      <c r="I13574" s="10" t="str">
        <f>IFERROR(VLOOKUP(D13574,Rooms[[الشقة]:[وصف]],4,FALSE),"")</f>
        <v/>
      </c>
      <c r="K13574" s="16" t="str">
        <f t="shared" si="425"/>
        <v/>
      </c>
    </row>
    <row r="13575" spans="2:11" x14ac:dyDescent="0.2">
      <c r="B13575" s="10" t="str">
        <f t="shared" si="424"/>
        <v/>
      </c>
      <c r="C13575" s="30"/>
      <c r="H13575" s="10" t="str">
        <f>IFERROR(IF(INDEX(Rooms[اعتماد القيمة],MATCH(الحجز!$D13575,Rooms[الشقة],0),1)&lt;=الحجز!$C13575,((INDEX(Rooms[القيمة],MATCH(الحجز!$D13575,Rooms[الشقة],0),1)*الحجز!$E13575)+G13575)-F13575,الحجز!$H13575),"")</f>
        <v/>
      </c>
      <c r="I13575" s="10" t="str">
        <f>IFERROR(VLOOKUP(D13575,Rooms[[الشقة]:[وصف]],4,FALSE),"")</f>
        <v/>
      </c>
      <c r="K13575" s="16" t="str">
        <f t="shared" si="425"/>
        <v/>
      </c>
    </row>
    <row r="13576" spans="2:11" x14ac:dyDescent="0.2">
      <c r="B13576" s="10" t="str">
        <f t="shared" si="424"/>
        <v/>
      </c>
      <c r="C13576" s="30"/>
      <c r="H13576" s="10" t="str">
        <f>IFERROR(IF(INDEX(Rooms[اعتماد القيمة],MATCH(الحجز!$D13576,Rooms[الشقة],0),1)&lt;=الحجز!$C13576,((INDEX(Rooms[القيمة],MATCH(الحجز!$D13576,Rooms[الشقة],0),1)*الحجز!$E13576)+G13576)-F13576,الحجز!$H13576),"")</f>
        <v/>
      </c>
      <c r="I13576" s="10" t="str">
        <f>IFERROR(VLOOKUP(D13576,Rooms[[الشقة]:[وصف]],4,FALSE),"")</f>
        <v/>
      </c>
      <c r="K13576" s="16" t="str">
        <f t="shared" si="425"/>
        <v/>
      </c>
    </row>
    <row r="13577" spans="2:11" x14ac:dyDescent="0.2">
      <c r="B13577" s="10" t="str">
        <f t="shared" si="424"/>
        <v/>
      </c>
      <c r="C13577" s="30"/>
      <c r="H13577" s="10" t="str">
        <f>IFERROR(IF(INDEX(Rooms[اعتماد القيمة],MATCH(الحجز!$D13577,Rooms[الشقة],0),1)&lt;=الحجز!$C13577,((INDEX(Rooms[القيمة],MATCH(الحجز!$D13577,Rooms[الشقة],0),1)*الحجز!$E13577)+G13577)-F13577,الحجز!$H13577),"")</f>
        <v/>
      </c>
      <c r="I13577" s="10" t="str">
        <f>IFERROR(VLOOKUP(D13577,Rooms[[الشقة]:[وصف]],4,FALSE),"")</f>
        <v/>
      </c>
      <c r="K13577" s="16" t="str">
        <f t="shared" si="425"/>
        <v/>
      </c>
    </row>
    <row r="13578" spans="2:11" x14ac:dyDescent="0.2">
      <c r="B13578" s="10" t="str">
        <f t="shared" si="424"/>
        <v/>
      </c>
      <c r="C13578" s="30"/>
      <c r="H13578" s="10" t="str">
        <f>IFERROR(IF(INDEX(Rooms[اعتماد القيمة],MATCH(الحجز!$D13578,Rooms[الشقة],0),1)&lt;=الحجز!$C13578,((INDEX(Rooms[القيمة],MATCH(الحجز!$D13578,Rooms[الشقة],0),1)*الحجز!$E13578)+G13578)-F13578,الحجز!$H13578),"")</f>
        <v/>
      </c>
      <c r="I13578" s="10" t="str">
        <f>IFERROR(VLOOKUP(D13578,Rooms[[الشقة]:[وصف]],4,FALSE),"")</f>
        <v/>
      </c>
      <c r="K13578" s="16" t="str">
        <f t="shared" si="425"/>
        <v/>
      </c>
    </row>
    <row r="13579" spans="2:11" x14ac:dyDescent="0.2">
      <c r="B13579" s="10" t="str">
        <f t="shared" si="424"/>
        <v/>
      </c>
      <c r="C13579" s="30"/>
      <c r="H13579" s="10" t="str">
        <f>IFERROR(IF(INDEX(Rooms[اعتماد القيمة],MATCH(الحجز!$D13579,Rooms[الشقة],0),1)&lt;=الحجز!$C13579,((INDEX(Rooms[القيمة],MATCH(الحجز!$D13579,Rooms[الشقة],0),1)*الحجز!$E13579)+G13579)-F13579,الحجز!$H13579),"")</f>
        <v/>
      </c>
      <c r="I13579" s="10" t="str">
        <f>IFERROR(VLOOKUP(D13579,Rooms[[الشقة]:[وصف]],4,FALSE),"")</f>
        <v/>
      </c>
      <c r="K13579" s="16" t="str">
        <f t="shared" si="425"/>
        <v/>
      </c>
    </row>
    <row r="13580" spans="2:11" x14ac:dyDescent="0.2">
      <c r="B13580" s="10" t="str">
        <f t="shared" si="424"/>
        <v/>
      </c>
      <c r="C13580" s="30"/>
      <c r="H13580" s="10" t="str">
        <f>IFERROR(IF(INDEX(Rooms[اعتماد القيمة],MATCH(الحجز!$D13580,Rooms[الشقة],0),1)&lt;=الحجز!$C13580,((INDEX(Rooms[القيمة],MATCH(الحجز!$D13580,Rooms[الشقة],0),1)*الحجز!$E13580)+G13580)-F13580,الحجز!$H13580),"")</f>
        <v/>
      </c>
      <c r="I13580" s="10" t="str">
        <f>IFERROR(VLOOKUP(D13580,Rooms[[الشقة]:[وصف]],4,FALSE),"")</f>
        <v/>
      </c>
      <c r="K13580" s="16" t="str">
        <f t="shared" si="425"/>
        <v/>
      </c>
    </row>
    <row r="13581" spans="2:11" x14ac:dyDescent="0.2">
      <c r="B13581" s="10" t="str">
        <f t="shared" si="424"/>
        <v/>
      </c>
      <c r="C13581" s="30"/>
      <c r="H13581" s="10" t="str">
        <f>IFERROR(IF(INDEX(Rooms[اعتماد القيمة],MATCH(الحجز!$D13581,Rooms[الشقة],0),1)&lt;=الحجز!$C13581,((INDEX(Rooms[القيمة],MATCH(الحجز!$D13581,Rooms[الشقة],0),1)*الحجز!$E13581)+G13581)-F13581,الحجز!$H13581),"")</f>
        <v/>
      </c>
      <c r="I13581" s="10" t="str">
        <f>IFERROR(VLOOKUP(D13581,Rooms[[الشقة]:[وصف]],4,FALSE),"")</f>
        <v/>
      </c>
      <c r="K13581" s="16" t="str">
        <f t="shared" si="425"/>
        <v/>
      </c>
    </row>
    <row r="13582" spans="2:11" x14ac:dyDescent="0.2">
      <c r="B13582" s="10" t="str">
        <f t="shared" si="424"/>
        <v/>
      </c>
      <c r="C13582" s="30"/>
      <c r="H13582" s="10" t="str">
        <f>IFERROR(IF(INDEX(Rooms[اعتماد القيمة],MATCH(الحجز!$D13582,Rooms[الشقة],0),1)&lt;=الحجز!$C13582,((INDEX(Rooms[القيمة],MATCH(الحجز!$D13582,Rooms[الشقة],0),1)*الحجز!$E13582)+G13582)-F13582,الحجز!$H13582),"")</f>
        <v/>
      </c>
      <c r="I13582" s="10" t="str">
        <f>IFERROR(VLOOKUP(D13582,Rooms[[الشقة]:[وصف]],4,FALSE),"")</f>
        <v/>
      </c>
      <c r="K13582" s="16" t="str">
        <f t="shared" si="425"/>
        <v/>
      </c>
    </row>
    <row r="13583" spans="2:11" x14ac:dyDescent="0.2">
      <c r="B13583" s="10" t="str">
        <f t="shared" si="424"/>
        <v/>
      </c>
      <c r="C13583" s="30"/>
      <c r="H13583" s="10" t="str">
        <f>IFERROR(IF(INDEX(Rooms[اعتماد القيمة],MATCH(الحجز!$D13583,Rooms[الشقة],0),1)&lt;=الحجز!$C13583,((INDEX(Rooms[القيمة],MATCH(الحجز!$D13583,Rooms[الشقة],0),1)*الحجز!$E13583)+G13583)-F13583,الحجز!$H13583),"")</f>
        <v/>
      </c>
      <c r="I13583" s="10" t="str">
        <f>IFERROR(VLOOKUP(D13583,Rooms[[الشقة]:[وصف]],4,FALSE),"")</f>
        <v/>
      </c>
      <c r="K13583" s="16" t="str">
        <f t="shared" si="425"/>
        <v/>
      </c>
    </row>
    <row r="13584" spans="2:11" x14ac:dyDescent="0.2">
      <c r="B13584" s="10" t="str">
        <f t="shared" si="424"/>
        <v/>
      </c>
      <c r="C13584" s="30"/>
      <c r="H13584" s="10" t="str">
        <f>IFERROR(IF(INDEX(Rooms[اعتماد القيمة],MATCH(الحجز!$D13584,Rooms[الشقة],0),1)&lt;=الحجز!$C13584,((INDEX(Rooms[القيمة],MATCH(الحجز!$D13584,Rooms[الشقة],0),1)*الحجز!$E13584)+G13584)-F13584,الحجز!$H13584),"")</f>
        <v/>
      </c>
      <c r="I13584" s="10" t="str">
        <f>IFERROR(VLOOKUP(D13584,Rooms[[الشقة]:[وصف]],4,FALSE),"")</f>
        <v/>
      </c>
      <c r="K13584" s="16" t="str">
        <f t="shared" si="425"/>
        <v/>
      </c>
    </row>
    <row r="13585" spans="2:11" x14ac:dyDescent="0.2">
      <c r="B13585" s="10" t="str">
        <f t="shared" si="424"/>
        <v/>
      </c>
      <c r="C13585" s="30"/>
      <c r="H13585" s="10" t="str">
        <f>IFERROR(IF(INDEX(Rooms[اعتماد القيمة],MATCH(الحجز!$D13585,Rooms[الشقة],0),1)&lt;=الحجز!$C13585,((INDEX(Rooms[القيمة],MATCH(الحجز!$D13585,Rooms[الشقة],0),1)*الحجز!$E13585)+G13585)-F13585,الحجز!$H13585),"")</f>
        <v/>
      </c>
      <c r="I13585" s="10" t="str">
        <f>IFERROR(VLOOKUP(D13585,Rooms[[الشقة]:[وصف]],4,FALSE),"")</f>
        <v/>
      </c>
      <c r="K13585" s="16" t="str">
        <f t="shared" si="425"/>
        <v/>
      </c>
    </row>
    <row r="13586" spans="2:11" x14ac:dyDescent="0.2">
      <c r="B13586" s="10" t="str">
        <f t="shared" si="424"/>
        <v/>
      </c>
      <c r="C13586" s="30"/>
      <c r="H13586" s="10" t="str">
        <f>IFERROR(IF(INDEX(Rooms[اعتماد القيمة],MATCH(الحجز!$D13586,Rooms[الشقة],0),1)&lt;=الحجز!$C13586,((INDEX(Rooms[القيمة],MATCH(الحجز!$D13586,Rooms[الشقة],0),1)*الحجز!$E13586)+G13586)-F13586,الحجز!$H13586),"")</f>
        <v/>
      </c>
      <c r="I13586" s="10" t="str">
        <f>IFERROR(VLOOKUP(D13586,Rooms[[الشقة]:[وصف]],4,FALSE),"")</f>
        <v/>
      </c>
      <c r="K13586" s="16" t="str">
        <f t="shared" si="425"/>
        <v/>
      </c>
    </row>
    <row r="13587" spans="2:11" x14ac:dyDescent="0.2">
      <c r="B13587" s="10" t="str">
        <f t="shared" si="424"/>
        <v/>
      </c>
      <c r="C13587" s="30"/>
      <c r="H13587" s="10" t="str">
        <f>IFERROR(IF(INDEX(Rooms[اعتماد القيمة],MATCH(الحجز!$D13587,Rooms[الشقة],0),1)&lt;=الحجز!$C13587,((INDEX(Rooms[القيمة],MATCH(الحجز!$D13587,Rooms[الشقة],0),1)*الحجز!$E13587)+G13587)-F13587,الحجز!$H13587),"")</f>
        <v/>
      </c>
      <c r="I13587" s="10" t="str">
        <f>IFERROR(VLOOKUP(D13587,Rooms[[الشقة]:[وصف]],4,FALSE),"")</f>
        <v/>
      </c>
      <c r="K13587" s="16" t="str">
        <f t="shared" si="425"/>
        <v/>
      </c>
    </row>
    <row r="13588" spans="2:11" x14ac:dyDescent="0.2">
      <c r="B13588" s="10" t="str">
        <f t="shared" si="424"/>
        <v/>
      </c>
      <c r="C13588" s="30"/>
      <c r="H13588" s="10" t="str">
        <f>IFERROR(IF(INDEX(Rooms[اعتماد القيمة],MATCH(الحجز!$D13588,Rooms[الشقة],0),1)&lt;=الحجز!$C13588,((INDEX(Rooms[القيمة],MATCH(الحجز!$D13588,Rooms[الشقة],0),1)*الحجز!$E13588)+G13588)-F13588,الحجز!$H13588),"")</f>
        <v/>
      </c>
      <c r="I13588" s="10" t="str">
        <f>IFERROR(VLOOKUP(D13588,Rooms[[الشقة]:[وصف]],4,FALSE),"")</f>
        <v/>
      </c>
      <c r="K13588" s="16" t="str">
        <f t="shared" si="425"/>
        <v/>
      </c>
    </row>
    <row r="13589" spans="2:11" x14ac:dyDescent="0.2">
      <c r="B13589" s="10" t="str">
        <f t="shared" si="424"/>
        <v/>
      </c>
      <c r="C13589" s="30"/>
      <c r="H13589" s="10" t="str">
        <f>IFERROR(IF(INDEX(Rooms[اعتماد القيمة],MATCH(الحجز!$D13589,Rooms[الشقة],0),1)&lt;=الحجز!$C13589,((INDEX(Rooms[القيمة],MATCH(الحجز!$D13589,Rooms[الشقة],0),1)*الحجز!$E13589)+G13589)-F13589,الحجز!$H13589),"")</f>
        <v/>
      </c>
      <c r="I13589" s="10" t="str">
        <f>IFERROR(VLOOKUP(D13589,Rooms[[الشقة]:[وصف]],4,FALSE),"")</f>
        <v/>
      </c>
      <c r="K13589" s="16" t="str">
        <f t="shared" si="425"/>
        <v/>
      </c>
    </row>
    <row r="13590" spans="2:11" x14ac:dyDescent="0.2">
      <c r="B13590" s="10" t="str">
        <f t="shared" si="424"/>
        <v/>
      </c>
      <c r="C13590" s="30"/>
      <c r="H13590" s="10" t="str">
        <f>IFERROR(IF(INDEX(Rooms[اعتماد القيمة],MATCH(الحجز!$D13590,Rooms[الشقة],0),1)&lt;=الحجز!$C13590,((INDEX(Rooms[القيمة],MATCH(الحجز!$D13590,Rooms[الشقة],0),1)*الحجز!$E13590)+G13590)-F13590,الحجز!$H13590),"")</f>
        <v/>
      </c>
      <c r="I13590" s="10" t="str">
        <f>IFERROR(VLOOKUP(D13590,Rooms[[الشقة]:[وصف]],4,FALSE),"")</f>
        <v/>
      </c>
      <c r="K13590" s="16" t="str">
        <f t="shared" si="425"/>
        <v/>
      </c>
    </row>
    <row r="13591" spans="2:11" x14ac:dyDescent="0.2">
      <c r="B13591" s="10" t="str">
        <f t="shared" si="424"/>
        <v/>
      </c>
      <c r="C13591" s="30"/>
      <c r="H13591" s="10" t="str">
        <f>IFERROR(IF(INDEX(Rooms[اعتماد القيمة],MATCH(الحجز!$D13591,Rooms[الشقة],0),1)&lt;=الحجز!$C13591,((INDEX(Rooms[القيمة],MATCH(الحجز!$D13591,Rooms[الشقة],0),1)*الحجز!$E13591)+G13591)-F13591,الحجز!$H13591),"")</f>
        <v/>
      </c>
      <c r="I13591" s="10" t="str">
        <f>IFERROR(VLOOKUP(D13591,Rooms[[الشقة]:[وصف]],4,FALSE),"")</f>
        <v/>
      </c>
      <c r="K13591" s="16" t="str">
        <f t="shared" si="425"/>
        <v/>
      </c>
    </row>
    <row r="13592" spans="2:11" x14ac:dyDescent="0.2">
      <c r="B13592" s="10" t="str">
        <f t="shared" si="424"/>
        <v/>
      </c>
      <c r="C13592" s="30"/>
      <c r="H13592" s="10" t="str">
        <f>IFERROR(IF(INDEX(Rooms[اعتماد القيمة],MATCH(الحجز!$D13592,Rooms[الشقة],0),1)&lt;=الحجز!$C13592,((INDEX(Rooms[القيمة],MATCH(الحجز!$D13592,Rooms[الشقة],0),1)*الحجز!$E13592)+G13592)-F13592,الحجز!$H13592),"")</f>
        <v/>
      </c>
      <c r="I13592" s="10" t="str">
        <f>IFERROR(VLOOKUP(D13592,Rooms[[الشقة]:[وصف]],4,FALSE),"")</f>
        <v/>
      </c>
      <c r="K13592" s="16" t="str">
        <f t="shared" si="425"/>
        <v/>
      </c>
    </row>
    <row r="13593" spans="2:11" x14ac:dyDescent="0.2">
      <c r="B13593" s="10" t="str">
        <f t="shared" si="424"/>
        <v/>
      </c>
      <c r="C13593" s="30"/>
      <c r="H13593" s="10" t="str">
        <f>IFERROR(IF(INDEX(Rooms[اعتماد القيمة],MATCH(الحجز!$D13593,Rooms[الشقة],0),1)&lt;=الحجز!$C13593,((INDEX(Rooms[القيمة],MATCH(الحجز!$D13593,Rooms[الشقة],0),1)*الحجز!$E13593)+G13593)-F13593,الحجز!$H13593),"")</f>
        <v/>
      </c>
      <c r="I13593" s="10" t="str">
        <f>IFERROR(VLOOKUP(D13593,Rooms[[الشقة]:[وصف]],4,FALSE),"")</f>
        <v/>
      </c>
      <c r="K13593" s="16" t="str">
        <f t="shared" si="425"/>
        <v/>
      </c>
    </row>
    <row r="13594" spans="2:11" x14ac:dyDescent="0.2">
      <c r="B13594" s="10" t="str">
        <f t="shared" si="424"/>
        <v/>
      </c>
      <c r="C13594" s="30"/>
      <c r="H13594" s="10" t="str">
        <f>IFERROR(IF(INDEX(Rooms[اعتماد القيمة],MATCH(الحجز!$D13594,Rooms[الشقة],0),1)&lt;=الحجز!$C13594,((INDEX(Rooms[القيمة],MATCH(الحجز!$D13594,Rooms[الشقة],0),1)*الحجز!$E13594)+G13594)-F13594,الحجز!$H13594),"")</f>
        <v/>
      </c>
      <c r="I13594" s="10" t="str">
        <f>IFERROR(VLOOKUP(D13594,Rooms[[الشقة]:[وصف]],4,FALSE),"")</f>
        <v/>
      </c>
      <c r="K13594" s="16" t="str">
        <f t="shared" si="425"/>
        <v/>
      </c>
    </row>
    <row r="13595" spans="2:11" x14ac:dyDescent="0.2">
      <c r="B13595" s="10" t="str">
        <f t="shared" si="424"/>
        <v/>
      </c>
      <c r="C13595" s="30"/>
      <c r="H13595" s="10" t="str">
        <f>IFERROR(IF(INDEX(Rooms[اعتماد القيمة],MATCH(الحجز!$D13595,Rooms[الشقة],0),1)&lt;=الحجز!$C13595,((INDEX(Rooms[القيمة],MATCH(الحجز!$D13595,Rooms[الشقة],0),1)*الحجز!$E13595)+G13595)-F13595,الحجز!$H13595),"")</f>
        <v/>
      </c>
      <c r="I13595" s="10" t="str">
        <f>IFERROR(VLOOKUP(D13595,Rooms[[الشقة]:[وصف]],4,FALSE),"")</f>
        <v/>
      </c>
      <c r="K13595" s="16" t="str">
        <f t="shared" si="425"/>
        <v/>
      </c>
    </row>
    <row r="13596" spans="2:11" x14ac:dyDescent="0.2">
      <c r="B13596" s="10" t="str">
        <f t="shared" si="424"/>
        <v/>
      </c>
      <c r="C13596" s="30"/>
      <c r="H13596" s="10" t="str">
        <f>IFERROR(IF(INDEX(Rooms[اعتماد القيمة],MATCH(الحجز!$D13596,Rooms[الشقة],0),1)&lt;=الحجز!$C13596,((INDEX(Rooms[القيمة],MATCH(الحجز!$D13596,Rooms[الشقة],0),1)*الحجز!$E13596)+G13596)-F13596,الحجز!$H13596),"")</f>
        <v/>
      </c>
      <c r="I13596" s="10" t="str">
        <f>IFERROR(VLOOKUP(D13596,Rooms[[الشقة]:[وصف]],4,FALSE),"")</f>
        <v/>
      </c>
      <c r="K13596" s="16" t="str">
        <f t="shared" si="425"/>
        <v/>
      </c>
    </row>
    <row r="13597" spans="2:11" x14ac:dyDescent="0.2">
      <c r="B13597" s="10" t="str">
        <f t="shared" si="424"/>
        <v/>
      </c>
      <c r="C13597" s="30"/>
      <c r="H13597" s="10" t="str">
        <f>IFERROR(IF(INDEX(Rooms[اعتماد القيمة],MATCH(الحجز!$D13597,Rooms[الشقة],0),1)&lt;=الحجز!$C13597,((INDEX(Rooms[القيمة],MATCH(الحجز!$D13597,Rooms[الشقة],0),1)*الحجز!$E13597)+G13597)-F13597,الحجز!$H13597),"")</f>
        <v/>
      </c>
      <c r="I13597" s="10" t="str">
        <f>IFERROR(VLOOKUP(D13597,Rooms[[الشقة]:[وصف]],4,FALSE),"")</f>
        <v/>
      </c>
      <c r="K13597" s="16" t="str">
        <f t="shared" si="425"/>
        <v/>
      </c>
    </row>
    <row r="13598" spans="2:11" x14ac:dyDescent="0.2">
      <c r="B13598" s="10" t="str">
        <f t="shared" si="424"/>
        <v/>
      </c>
      <c r="C13598" s="30"/>
      <c r="H13598" s="10" t="str">
        <f>IFERROR(IF(INDEX(Rooms[اعتماد القيمة],MATCH(الحجز!$D13598,Rooms[الشقة],0),1)&lt;=الحجز!$C13598,((INDEX(Rooms[القيمة],MATCH(الحجز!$D13598,Rooms[الشقة],0),1)*الحجز!$E13598)+G13598)-F13598,الحجز!$H13598),"")</f>
        <v/>
      </c>
      <c r="I13598" s="10" t="str">
        <f>IFERROR(VLOOKUP(D13598,Rooms[[الشقة]:[وصف]],4,FALSE),"")</f>
        <v/>
      </c>
      <c r="K13598" s="16" t="str">
        <f t="shared" si="425"/>
        <v/>
      </c>
    </row>
    <row r="13599" spans="2:11" x14ac:dyDescent="0.2">
      <c r="B13599" s="10" t="str">
        <f t="shared" si="424"/>
        <v/>
      </c>
      <c r="C13599" s="30"/>
      <c r="H13599" s="10" t="str">
        <f>IFERROR(IF(INDEX(Rooms[اعتماد القيمة],MATCH(الحجز!$D13599,Rooms[الشقة],0),1)&lt;=الحجز!$C13599,((INDEX(Rooms[القيمة],MATCH(الحجز!$D13599,Rooms[الشقة],0),1)*الحجز!$E13599)+G13599)-F13599,الحجز!$H13599),"")</f>
        <v/>
      </c>
      <c r="I13599" s="10" t="str">
        <f>IFERROR(VLOOKUP(D13599,Rooms[[الشقة]:[وصف]],4,FALSE),"")</f>
        <v/>
      </c>
      <c r="K13599" s="16" t="str">
        <f t="shared" si="425"/>
        <v/>
      </c>
    </row>
    <row r="13600" spans="2:11" x14ac:dyDescent="0.2">
      <c r="B13600" s="10" t="str">
        <f t="shared" si="424"/>
        <v/>
      </c>
      <c r="C13600" s="30"/>
      <c r="H13600" s="10" t="str">
        <f>IFERROR(IF(INDEX(Rooms[اعتماد القيمة],MATCH(الحجز!$D13600,Rooms[الشقة],0),1)&lt;=الحجز!$C13600,((INDEX(Rooms[القيمة],MATCH(الحجز!$D13600,Rooms[الشقة],0),1)*الحجز!$E13600)+G13600)-F13600,الحجز!$H13600),"")</f>
        <v/>
      </c>
      <c r="I13600" s="10" t="str">
        <f>IFERROR(VLOOKUP(D13600,Rooms[[الشقة]:[وصف]],4,FALSE),"")</f>
        <v/>
      </c>
      <c r="K13600" s="16" t="str">
        <f t="shared" si="425"/>
        <v/>
      </c>
    </row>
    <row r="13601" spans="2:11" x14ac:dyDescent="0.2">
      <c r="B13601" s="10" t="str">
        <f t="shared" si="424"/>
        <v/>
      </c>
      <c r="C13601" s="30"/>
      <c r="H13601" s="10" t="str">
        <f>IFERROR(IF(INDEX(Rooms[اعتماد القيمة],MATCH(الحجز!$D13601,Rooms[الشقة],0),1)&lt;=الحجز!$C13601,((INDEX(Rooms[القيمة],MATCH(الحجز!$D13601,Rooms[الشقة],0),1)*الحجز!$E13601)+G13601)-F13601,الحجز!$H13601),"")</f>
        <v/>
      </c>
      <c r="I13601" s="10" t="str">
        <f>IFERROR(VLOOKUP(D13601,Rooms[[الشقة]:[وصف]],4,FALSE),"")</f>
        <v/>
      </c>
      <c r="K13601" s="16" t="str">
        <f t="shared" si="425"/>
        <v/>
      </c>
    </row>
    <row r="13602" spans="2:11" x14ac:dyDescent="0.2">
      <c r="B13602" s="10" t="str">
        <f t="shared" si="424"/>
        <v/>
      </c>
      <c r="C13602" s="30"/>
      <c r="H13602" s="10" t="str">
        <f>IFERROR(IF(INDEX(Rooms[اعتماد القيمة],MATCH(الحجز!$D13602,Rooms[الشقة],0),1)&lt;=الحجز!$C13602,((INDEX(Rooms[القيمة],MATCH(الحجز!$D13602,Rooms[الشقة],0),1)*الحجز!$E13602)+G13602)-F13602,الحجز!$H13602),"")</f>
        <v/>
      </c>
      <c r="I13602" s="10" t="str">
        <f>IFERROR(VLOOKUP(D13602,Rooms[[الشقة]:[وصف]],4,FALSE),"")</f>
        <v/>
      </c>
      <c r="K13602" s="16" t="str">
        <f t="shared" si="425"/>
        <v/>
      </c>
    </row>
    <row r="13603" spans="2:11" x14ac:dyDescent="0.2">
      <c r="B13603" s="10" t="str">
        <f t="shared" si="424"/>
        <v/>
      </c>
      <c r="C13603" s="30"/>
      <c r="H13603" s="10" t="str">
        <f>IFERROR(IF(INDEX(Rooms[اعتماد القيمة],MATCH(الحجز!$D13603,Rooms[الشقة],0),1)&lt;=الحجز!$C13603,((INDEX(Rooms[القيمة],MATCH(الحجز!$D13603,Rooms[الشقة],0),1)*الحجز!$E13603)+G13603)-F13603,الحجز!$H13603),"")</f>
        <v/>
      </c>
      <c r="I13603" s="10" t="str">
        <f>IFERROR(VLOOKUP(D13603,Rooms[[الشقة]:[وصف]],4,FALSE),"")</f>
        <v/>
      </c>
      <c r="K13603" s="16" t="str">
        <f t="shared" si="425"/>
        <v/>
      </c>
    </row>
    <row r="13604" spans="2:11" x14ac:dyDescent="0.2">
      <c r="B13604" s="10" t="str">
        <f t="shared" si="424"/>
        <v/>
      </c>
      <c r="C13604" s="30"/>
      <c r="H13604" s="10" t="str">
        <f>IFERROR(IF(INDEX(Rooms[اعتماد القيمة],MATCH(الحجز!$D13604,Rooms[الشقة],0),1)&lt;=الحجز!$C13604,((INDEX(Rooms[القيمة],MATCH(الحجز!$D13604,Rooms[الشقة],0),1)*الحجز!$E13604)+G13604)-F13604,الحجز!$H13604),"")</f>
        <v/>
      </c>
      <c r="I13604" s="10" t="str">
        <f>IFERROR(VLOOKUP(D13604,Rooms[[الشقة]:[وصف]],4,FALSE),"")</f>
        <v/>
      </c>
      <c r="K13604" s="16" t="str">
        <f t="shared" si="425"/>
        <v/>
      </c>
    </row>
    <row r="13605" spans="2:11" x14ac:dyDescent="0.2">
      <c r="B13605" s="10" t="str">
        <f t="shared" si="424"/>
        <v/>
      </c>
      <c r="C13605" s="30"/>
      <c r="H13605" s="10" t="str">
        <f>IFERROR(IF(INDEX(Rooms[اعتماد القيمة],MATCH(الحجز!$D13605,Rooms[الشقة],0),1)&lt;=الحجز!$C13605,((INDEX(Rooms[القيمة],MATCH(الحجز!$D13605,Rooms[الشقة],0),1)*الحجز!$E13605)+G13605)-F13605,الحجز!$H13605),"")</f>
        <v/>
      </c>
      <c r="I13605" s="10" t="str">
        <f>IFERROR(VLOOKUP(D13605,Rooms[[الشقة]:[وصف]],4,FALSE),"")</f>
        <v/>
      </c>
      <c r="K13605" s="16" t="str">
        <f t="shared" si="425"/>
        <v/>
      </c>
    </row>
    <row r="13606" spans="2:11" x14ac:dyDescent="0.2">
      <c r="B13606" s="10" t="str">
        <f t="shared" si="424"/>
        <v/>
      </c>
      <c r="C13606" s="30"/>
      <c r="H13606" s="10" t="str">
        <f>IFERROR(IF(INDEX(Rooms[اعتماد القيمة],MATCH(الحجز!$D13606,Rooms[الشقة],0),1)&lt;=الحجز!$C13606,((INDEX(Rooms[القيمة],MATCH(الحجز!$D13606,Rooms[الشقة],0),1)*الحجز!$E13606)+G13606)-F13606,الحجز!$H13606),"")</f>
        <v/>
      </c>
      <c r="I13606" s="10" t="str">
        <f>IFERROR(VLOOKUP(D13606,Rooms[[الشقة]:[وصف]],4,FALSE),"")</f>
        <v/>
      </c>
      <c r="K13606" s="16" t="str">
        <f t="shared" si="425"/>
        <v/>
      </c>
    </row>
    <row r="13607" spans="2:11" x14ac:dyDescent="0.2">
      <c r="B13607" s="10" t="str">
        <f t="shared" si="424"/>
        <v/>
      </c>
      <c r="C13607" s="30"/>
      <c r="H13607" s="10" t="str">
        <f>IFERROR(IF(INDEX(Rooms[اعتماد القيمة],MATCH(الحجز!$D13607,Rooms[الشقة],0),1)&lt;=الحجز!$C13607,((INDEX(Rooms[القيمة],MATCH(الحجز!$D13607,Rooms[الشقة],0),1)*الحجز!$E13607)+G13607)-F13607,الحجز!$H13607),"")</f>
        <v/>
      </c>
      <c r="I13607" s="10" t="str">
        <f>IFERROR(VLOOKUP(D13607,Rooms[[الشقة]:[وصف]],4,FALSE),"")</f>
        <v/>
      </c>
      <c r="K13607" s="16" t="str">
        <f t="shared" si="425"/>
        <v/>
      </c>
    </row>
    <row r="13608" spans="2:11" x14ac:dyDescent="0.2">
      <c r="B13608" s="10" t="str">
        <f t="shared" si="424"/>
        <v/>
      </c>
      <c r="C13608" s="30"/>
      <c r="H13608" s="10" t="str">
        <f>IFERROR(IF(INDEX(Rooms[اعتماد القيمة],MATCH(الحجز!$D13608,Rooms[الشقة],0),1)&lt;=الحجز!$C13608,((INDEX(Rooms[القيمة],MATCH(الحجز!$D13608,Rooms[الشقة],0),1)*الحجز!$E13608)+G13608)-F13608,الحجز!$H13608),"")</f>
        <v/>
      </c>
      <c r="I13608" s="10" t="str">
        <f>IFERROR(VLOOKUP(D13608,Rooms[[الشقة]:[وصف]],4,FALSE),"")</f>
        <v/>
      </c>
      <c r="K13608" s="16" t="str">
        <f t="shared" si="425"/>
        <v/>
      </c>
    </row>
    <row r="13609" spans="2:11" x14ac:dyDescent="0.2">
      <c r="B13609" s="10" t="str">
        <f t="shared" si="424"/>
        <v/>
      </c>
      <c r="C13609" s="30"/>
      <c r="H13609" s="10" t="str">
        <f>IFERROR(IF(INDEX(Rooms[اعتماد القيمة],MATCH(الحجز!$D13609,Rooms[الشقة],0),1)&lt;=الحجز!$C13609,((INDEX(Rooms[القيمة],MATCH(الحجز!$D13609,Rooms[الشقة],0),1)*الحجز!$E13609)+G13609)-F13609,الحجز!$H13609),"")</f>
        <v/>
      </c>
      <c r="I13609" s="10" t="str">
        <f>IFERROR(VLOOKUP(D13609,Rooms[[الشقة]:[وصف]],4,FALSE),"")</f>
        <v/>
      </c>
      <c r="K13609" s="16" t="str">
        <f t="shared" si="425"/>
        <v/>
      </c>
    </row>
    <row r="13610" spans="2:11" x14ac:dyDescent="0.2">
      <c r="B13610" s="10" t="str">
        <f t="shared" si="424"/>
        <v/>
      </c>
      <c r="C13610" s="30"/>
      <c r="H13610" s="10" t="str">
        <f>IFERROR(IF(INDEX(Rooms[اعتماد القيمة],MATCH(الحجز!$D13610,Rooms[الشقة],0),1)&lt;=الحجز!$C13610,((INDEX(Rooms[القيمة],MATCH(الحجز!$D13610,Rooms[الشقة],0),1)*الحجز!$E13610)+G13610)-F13610,الحجز!$H13610),"")</f>
        <v/>
      </c>
      <c r="I13610" s="10" t="str">
        <f>IFERROR(VLOOKUP(D13610,Rooms[[الشقة]:[وصف]],4,FALSE),"")</f>
        <v/>
      </c>
      <c r="K13610" s="16" t="str">
        <f t="shared" si="425"/>
        <v/>
      </c>
    </row>
    <row r="13611" spans="2:11" x14ac:dyDescent="0.2">
      <c r="B13611" s="10" t="str">
        <f t="shared" si="424"/>
        <v/>
      </c>
      <c r="C13611" s="30"/>
      <c r="H13611" s="10" t="str">
        <f>IFERROR(IF(INDEX(Rooms[اعتماد القيمة],MATCH(الحجز!$D13611,Rooms[الشقة],0),1)&lt;=الحجز!$C13611,((INDEX(Rooms[القيمة],MATCH(الحجز!$D13611,Rooms[الشقة],0),1)*الحجز!$E13611)+G13611)-F13611,الحجز!$H13611),"")</f>
        <v/>
      </c>
      <c r="I13611" s="10" t="str">
        <f>IFERROR(VLOOKUP(D13611,Rooms[[الشقة]:[وصف]],4,FALSE),"")</f>
        <v/>
      </c>
      <c r="K13611" s="16" t="str">
        <f t="shared" si="425"/>
        <v/>
      </c>
    </row>
    <row r="13612" spans="2:11" x14ac:dyDescent="0.2">
      <c r="B13612" s="10" t="str">
        <f t="shared" si="424"/>
        <v/>
      </c>
      <c r="C13612" s="30"/>
      <c r="H13612" s="10" t="str">
        <f>IFERROR(IF(INDEX(Rooms[اعتماد القيمة],MATCH(الحجز!$D13612,Rooms[الشقة],0),1)&lt;=الحجز!$C13612,((INDEX(Rooms[القيمة],MATCH(الحجز!$D13612,Rooms[الشقة],0),1)*الحجز!$E13612)+G13612)-F13612,الحجز!$H13612),"")</f>
        <v/>
      </c>
      <c r="I13612" s="10" t="str">
        <f>IFERROR(VLOOKUP(D13612,Rooms[[الشقة]:[وصف]],4,FALSE),"")</f>
        <v/>
      </c>
      <c r="K13612" s="16" t="str">
        <f t="shared" si="425"/>
        <v/>
      </c>
    </row>
    <row r="13613" spans="2:11" x14ac:dyDescent="0.2">
      <c r="B13613" s="10" t="str">
        <f t="shared" si="424"/>
        <v/>
      </c>
      <c r="C13613" s="30"/>
      <c r="H13613" s="10" t="str">
        <f>IFERROR(IF(INDEX(Rooms[اعتماد القيمة],MATCH(الحجز!$D13613,Rooms[الشقة],0),1)&lt;=الحجز!$C13613,((INDEX(Rooms[القيمة],MATCH(الحجز!$D13613,Rooms[الشقة],0),1)*الحجز!$E13613)+G13613)-F13613,الحجز!$H13613),"")</f>
        <v/>
      </c>
      <c r="I13613" s="10" t="str">
        <f>IFERROR(VLOOKUP(D13613,Rooms[[الشقة]:[وصف]],4,FALSE),"")</f>
        <v/>
      </c>
      <c r="K13613" s="16" t="str">
        <f t="shared" si="425"/>
        <v/>
      </c>
    </row>
    <row r="13614" spans="2:11" x14ac:dyDescent="0.2">
      <c r="B13614" s="10" t="str">
        <f t="shared" si="424"/>
        <v/>
      </c>
      <c r="C13614" s="30"/>
      <c r="H13614" s="10" t="str">
        <f>IFERROR(IF(INDEX(Rooms[اعتماد القيمة],MATCH(الحجز!$D13614,Rooms[الشقة],0),1)&lt;=الحجز!$C13614,((INDEX(Rooms[القيمة],MATCH(الحجز!$D13614,Rooms[الشقة],0),1)*الحجز!$E13614)+G13614)-F13614,الحجز!$H13614),"")</f>
        <v/>
      </c>
      <c r="I13614" s="10" t="str">
        <f>IFERROR(VLOOKUP(D13614,Rooms[[الشقة]:[وصف]],4,FALSE),"")</f>
        <v/>
      </c>
      <c r="K13614" s="16" t="str">
        <f t="shared" si="425"/>
        <v/>
      </c>
    </row>
    <row r="13615" spans="2:11" x14ac:dyDescent="0.2">
      <c r="B13615" s="10" t="str">
        <f t="shared" si="424"/>
        <v/>
      </c>
      <c r="C13615" s="30"/>
      <c r="H13615" s="10" t="str">
        <f>IFERROR(IF(INDEX(Rooms[اعتماد القيمة],MATCH(الحجز!$D13615,Rooms[الشقة],0),1)&lt;=الحجز!$C13615,((INDEX(Rooms[القيمة],MATCH(الحجز!$D13615,Rooms[الشقة],0),1)*الحجز!$E13615)+G13615)-F13615,الحجز!$H13615),"")</f>
        <v/>
      </c>
      <c r="I13615" s="10" t="str">
        <f>IFERROR(VLOOKUP(D13615,Rooms[[الشقة]:[وصف]],4,FALSE),"")</f>
        <v/>
      </c>
      <c r="K13615" s="16" t="str">
        <f t="shared" si="425"/>
        <v/>
      </c>
    </row>
    <row r="13616" spans="2:11" x14ac:dyDescent="0.2">
      <c r="B13616" s="10" t="str">
        <f t="shared" si="424"/>
        <v/>
      </c>
      <c r="C13616" s="30"/>
      <c r="H13616" s="10" t="str">
        <f>IFERROR(IF(INDEX(Rooms[اعتماد القيمة],MATCH(الحجز!$D13616,Rooms[الشقة],0),1)&lt;=الحجز!$C13616,((INDEX(Rooms[القيمة],MATCH(الحجز!$D13616,Rooms[الشقة],0),1)*الحجز!$E13616)+G13616)-F13616,الحجز!$H13616),"")</f>
        <v/>
      </c>
      <c r="I13616" s="10" t="str">
        <f>IFERROR(VLOOKUP(D13616,Rooms[[الشقة]:[وصف]],4,FALSE),"")</f>
        <v/>
      </c>
      <c r="K13616" s="16" t="str">
        <f t="shared" si="425"/>
        <v/>
      </c>
    </row>
    <row r="13617" spans="2:11" x14ac:dyDescent="0.2">
      <c r="B13617" s="10" t="str">
        <f t="shared" si="424"/>
        <v/>
      </c>
      <c r="C13617" s="30"/>
      <c r="H13617" s="10" t="str">
        <f>IFERROR(IF(INDEX(Rooms[اعتماد القيمة],MATCH(الحجز!$D13617,Rooms[الشقة],0),1)&lt;=الحجز!$C13617,((INDEX(Rooms[القيمة],MATCH(الحجز!$D13617,Rooms[الشقة],0),1)*الحجز!$E13617)+G13617)-F13617,الحجز!$H13617),"")</f>
        <v/>
      </c>
      <c r="I13617" s="10" t="str">
        <f>IFERROR(VLOOKUP(D13617,Rooms[[الشقة]:[وصف]],4,FALSE),"")</f>
        <v/>
      </c>
      <c r="K13617" s="16" t="str">
        <f t="shared" si="425"/>
        <v/>
      </c>
    </row>
    <row r="13618" spans="2:11" x14ac:dyDescent="0.2">
      <c r="B13618" s="10" t="str">
        <f t="shared" si="424"/>
        <v/>
      </c>
      <c r="C13618" s="30"/>
      <c r="H13618" s="10" t="str">
        <f>IFERROR(IF(INDEX(Rooms[اعتماد القيمة],MATCH(الحجز!$D13618,Rooms[الشقة],0),1)&lt;=الحجز!$C13618,((INDEX(Rooms[القيمة],MATCH(الحجز!$D13618,Rooms[الشقة],0),1)*الحجز!$E13618)+G13618)-F13618,الحجز!$H13618),"")</f>
        <v/>
      </c>
      <c r="I13618" s="10" t="str">
        <f>IFERROR(VLOOKUP(D13618,Rooms[[الشقة]:[وصف]],4,FALSE),"")</f>
        <v/>
      </c>
      <c r="K13618" s="16" t="str">
        <f t="shared" si="425"/>
        <v/>
      </c>
    </row>
    <row r="13619" spans="2:11" x14ac:dyDescent="0.2">
      <c r="B13619" s="10" t="str">
        <f t="shared" si="424"/>
        <v/>
      </c>
      <c r="C13619" s="30"/>
      <c r="H13619" s="10" t="str">
        <f>IFERROR(IF(INDEX(Rooms[اعتماد القيمة],MATCH(الحجز!$D13619,Rooms[الشقة],0),1)&lt;=الحجز!$C13619,((INDEX(Rooms[القيمة],MATCH(الحجز!$D13619,Rooms[الشقة],0),1)*الحجز!$E13619)+G13619)-F13619,الحجز!$H13619),"")</f>
        <v/>
      </c>
      <c r="I13619" s="10" t="str">
        <f>IFERROR(VLOOKUP(D13619,Rooms[[الشقة]:[وصف]],4,FALSE),"")</f>
        <v/>
      </c>
      <c r="K13619" s="16" t="str">
        <f t="shared" si="425"/>
        <v/>
      </c>
    </row>
    <row r="13620" spans="2:11" x14ac:dyDescent="0.2">
      <c r="B13620" s="10" t="str">
        <f t="shared" si="424"/>
        <v/>
      </c>
      <c r="C13620" s="30"/>
      <c r="H13620" s="10" t="str">
        <f>IFERROR(IF(INDEX(Rooms[اعتماد القيمة],MATCH(الحجز!$D13620,Rooms[الشقة],0),1)&lt;=الحجز!$C13620,((INDEX(Rooms[القيمة],MATCH(الحجز!$D13620,Rooms[الشقة],0),1)*الحجز!$E13620)+G13620)-F13620,الحجز!$H13620),"")</f>
        <v/>
      </c>
      <c r="I13620" s="10" t="str">
        <f>IFERROR(VLOOKUP(D13620,Rooms[[الشقة]:[وصف]],4,FALSE),"")</f>
        <v/>
      </c>
      <c r="K13620" s="16" t="str">
        <f t="shared" si="425"/>
        <v/>
      </c>
    </row>
    <row r="13621" spans="2:11" x14ac:dyDescent="0.2">
      <c r="B13621" s="10" t="str">
        <f t="shared" si="424"/>
        <v/>
      </c>
      <c r="C13621" s="30"/>
      <c r="H13621" s="10" t="str">
        <f>IFERROR(IF(INDEX(Rooms[اعتماد القيمة],MATCH(الحجز!$D13621,Rooms[الشقة],0),1)&lt;=الحجز!$C13621,((INDEX(Rooms[القيمة],MATCH(الحجز!$D13621,Rooms[الشقة],0),1)*الحجز!$E13621)+G13621)-F13621,الحجز!$H13621),"")</f>
        <v/>
      </c>
      <c r="I13621" s="10" t="str">
        <f>IFERROR(VLOOKUP(D13621,Rooms[[الشقة]:[وصف]],4,FALSE),"")</f>
        <v/>
      </c>
      <c r="K13621" s="16" t="str">
        <f t="shared" si="425"/>
        <v/>
      </c>
    </row>
    <row r="13622" spans="2:11" x14ac:dyDescent="0.2">
      <c r="B13622" s="10" t="str">
        <f t="shared" si="424"/>
        <v/>
      </c>
      <c r="C13622" s="30"/>
      <c r="H13622" s="10" t="str">
        <f>IFERROR(IF(INDEX(Rooms[اعتماد القيمة],MATCH(الحجز!$D13622,Rooms[الشقة],0),1)&lt;=الحجز!$C13622,((INDEX(Rooms[القيمة],MATCH(الحجز!$D13622,Rooms[الشقة],0),1)*الحجز!$E13622)+G13622)-F13622,الحجز!$H13622),"")</f>
        <v/>
      </c>
      <c r="I13622" s="10" t="str">
        <f>IFERROR(VLOOKUP(D13622,Rooms[[الشقة]:[وصف]],4,FALSE),"")</f>
        <v/>
      </c>
      <c r="K13622" s="16" t="str">
        <f t="shared" si="425"/>
        <v/>
      </c>
    </row>
    <row r="13623" spans="2:11" x14ac:dyDescent="0.2">
      <c r="B13623" s="10" t="str">
        <f t="shared" si="424"/>
        <v/>
      </c>
      <c r="C13623" s="30"/>
      <c r="H13623" s="10" t="str">
        <f>IFERROR(IF(INDEX(Rooms[اعتماد القيمة],MATCH(الحجز!$D13623,Rooms[الشقة],0),1)&lt;=الحجز!$C13623,((INDEX(Rooms[القيمة],MATCH(الحجز!$D13623,Rooms[الشقة],0),1)*الحجز!$E13623)+G13623)-F13623,الحجز!$H13623),"")</f>
        <v/>
      </c>
      <c r="I13623" s="10" t="str">
        <f>IFERROR(VLOOKUP(D13623,Rooms[[الشقة]:[وصف]],4,FALSE),"")</f>
        <v/>
      </c>
      <c r="K13623" s="16" t="str">
        <f t="shared" si="425"/>
        <v/>
      </c>
    </row>
    <row r="13624" spans="2:11" x14ac:dyDescent="0.2">
      <c r="B13624" s="10" t="str">
        <f t="shared" si="424"/>
        <v/>
      </c>
      <c r="C13624" s="30"/>
      <c r="H13624" s="10" t="str">
        <f>IFERROR(IF(INDEX(Rooms[اعتماد القيمة],MATCH(الحجز!$D13624,Rooms[الشقة],0),1)&lt;=الحجز!$C13624,((INDEX(Rooms[القيمة],MATCH(الحجز!$D13624,Rooms[الشقة],0),1)*الحجز!$E13624)+G13624)-F13624,الحجز!$H13624),"")</f>
        <v/>
      </c>
      <c r="I13624" s="10" t="str">
        <f>IFERROR(VLOOKUP(D13624,Rooms[[الشقة]:[وصف]],4,FALSE),"")</f>
        <v/>
      </c>
      <c r="K13624" s="16" t="str">
        <f t="shared" si="425"/>
        <v/>
      </c>
    </row>
    <row r="13625" spans="2:11" x14ac:dyDescent="0.2">
      <c r="B13625" s="10" t="str">
        <f t="shared" si="424"/>
        <v/>
      </c>
      <c r="C13625" s="30"/>
      <c r="H13625" s="10" t="str">
        <f>IFERROR(IF(INDEX(Rooms[اعتماد القيمة],MATCH(الحجز!$D13625,Rooms[الشقة],0),1)&lt;=الحجز!$C13625,((INDEX(Rooms[القيمة],MATCH(الحجز!$D13625,Rooms[الشقة],0),1)*الحجز!$E13625)+G13625)-F13625,الحجز!$H13625),"")</f>
        <v/>
      </c>
      <c r="I13625" s="10" t="str">
        <f>IFERROR(VLOOKUP(D13625,Rooms[[الشقة]:[وصف]],4,FALSE),"")</f>
        <v/>
      </c>
      <c r="K13625" s="16" t="str">
        <f t="shared" si="425"/>
        <v/>
      </c>
    </row>
    <row r="13626" spans="2:11" x14ac:dyDescent="0.2">
      <c r="B13626" s="10" t="str">
        <f t="shared" si="424"/>
        <v/>
      </c>
      <c r="C13626" s="30"/>
      <c r="H13626" s="10" t="str">
        <f>IFERROR(IF(INDEX(Rooms[اعتماد القيمة],MATCH(الحجز!$D13626,Rooms[الشقة],0),1)&lt;=الحجز!$C13626,((INDEX(Rooms[القيمة],MATCH(الحجز!$D13626,Rooms[الشقة],0),1)*الحجز!$E13626)+G13626)-F13626,الحجز!$H13626),"")</f>
        <v/>
      </c>
      <c r="I13626" s="10" t="str">
        <f>IFERROR(VLOOKUP(D13626,Rooms[[الشقة]:[وصف]],4,FALSE),"")</f>
        <v/>
      </c>
      <c r="K13626" s="16" t="str">
        <f t="shared" si="425"/>
        <v/>
      </c>
    </row>
    <row r="13627" spans="2:11" x14ac:dyDescent="0.2">
      <c r="B13627" s="10" t="str">
        <f t="shared" si="424"/>
        <v/>
      </c>
      <c r="C13627" s="30"/>
      <c r="H13627" s="10" t="str">
        <f>IFERROR(IF(INDEX(Rooms[اعتماد القيمة],MATCH(الحجز!$D13627,Rooms[الشقة],0),1)&lt;=الحجز!$C13627,((INDEX(Rooms[القيمة],MATCH(الحجز!$D13627,Rooms[الشقة],0),1)*الحجز!$E13627)+G13627)-F13627,الحجز!$H13627),"")</f>
        <v/>
      </c>
      <c r="I13627" s="10" t="str">
        <f>IFERROR(VLOOKUP(D13627,Rooms[[الشقة]:[وصف]],4,FALSE),"")</f>
        <v/>
      </c>
      <c r="K13627" s="16" t="str">
        <f t="shared" si="425"/>
        <v/>
      </c>
    </row>
    <row r="13628" spans="2:11" x14ac:dyDescent="0.2">
      <c r="B13628" s="10" t="str">
        <f t="shared" si="424"/>
        <v/>
      </c>
      <c r="C13628" s="30"/>
      <c r="H13628" s="10" t="str">
        <f>IFERROR(IF(INDEX(Rooms[اعتماد القيمة],MATCH(الحجز!$D13628,Rooms[الشقة],0),1)&lt;=الحجز!$C13628,((INDEX(Rooms[القيمة],MATCH(الحجز!$D13628,Rooms[الشقة],0),1)*الحجز!$E13628)+G13628)-F13628,الحجز!$H13628),"")</f>
        <v/>
      </c>
      <c r="I13628" s="10" t="str">
        <f>IFERROR(VLOOKUP(D13628,Rooms[[الشقة]:[وصف]],4,FALSE),"")</f>
        <v/>
      </c>
      <c r="K13628" s="16" t="str">
        <f t="shared" si="425"/>
        <v/>
      </c>
    </row>
    <row r="13629" spans="2:11" x14ac:dyDescent="0.2">
      <c r="B13629" s="10" t="str">
        <f t="shared" si="424"/>
        <v/>
      </c>
      <c r="C13629" s="30"/>
      <c r="H13629" s="10" t="str">
        <f>IFERROR(IF(INDEX(Rooms[اعتماد القيمة],MATCH(الحجز!$D13629,Rooms[الشقة],0),1)&lt;=الحجز!$C13629,((INDEX(Rooms[القيمة],MATCH(الحجز!$D13629,Rooms[الشقة],0),1)*الحجز!$E13629)+G13629)-F13629,الحجز!$H13629),"")</f>
        <v/>
      </c>
      <c r="I13629" s="10" t="str">
        <f>IFERROR(VLOOKUP(D13629,Rooms[[الشقة]:[وصف]],4,FALSE),"")</f>
        <v/>
      </c>
      <c r="K13629" s="16" t="str">
        <f t="shared" si="425"/>
        <v/>
      </c>
    </row>
    <row r="13630" spans="2:11" x14ac:dyDescent="0.2">
      <c r="B13630" s="10" t="str">
        <f t="shared" si="424"/>
        <v/>
      </c>
      <c r="C13630" s="30"/>
      <c r="H13630" s="10" t="str">
        <f>IFERROR(IF(INDEX(Rooms[اعتماد القيمة],MATCH(الحجز!$D13630,Rooms[الشقة],0),1)&lt;=الحجز!$C13630,((INDEX(Rooms[القيمة],MATCH(الحجز!$D13630,Rooms[الشقة],0),1)*الحجز!$E13630)+G13630)-F13630,الحجز!$H13630),"")</f>
        <v/>
      </c>
      <c r="I13630" s="10" t="str">
        <f>IFERROR(VLOOKUP(D13630,Rooms[[الشقة]:[وصف]],4,FALSE),"")</f>
        <v/>
      </c>
      <c r="K13630" s="16" t="str">
        <f t="shared" si="425"/>
        <v/>
      </c>
    </row>
    <row r="13631" spans="2:11" x14ac:dyDescent="0.2">
      <c r="B13631" s="10" t="str">
        <f t="shared" si="424"/>
        <v/>
      </c>
      <c r="C13631" s="30"/>
      <c r="H13631" s="10" t="str">
        <f>IFERROR(IF(INDEX(Rooms[اعتماد القيمة],MATCH(الحجز!$D13631,Rooms[الشقة],0),1)&lt;=الحجز!$C13631,((INDEX(Rooms[القيمة],MATCH(الحجز!$D13631,Rooms[الشقة],0),1)*الحجز!$E13631)+G13631)-F13631,الحجز!$H13631),"")</f>
        <v/>
      </c>
      <c r="I13631" s="10" t="str">
        <f>IFERROR(VLOOKUP(D13631,Rooms[[الشقة]:[وصف]],4,FALSE),"")</f>
        <v/>
      </c>
      <c r="K13631" s="16" t="str">
        <f t="shared" si="425"/>
        <v/>
      </c>
    </row>
    <row r="13632" spans="2:11" x14ac:dyDescent="0.2">
      <c r="B13632" s="10" t="str">
        <f t="shared" si="424"/>
        <v/>
      </c>
      <c r="C13632" s="30"/>
      <c r="H13632" s="10" t="str">
        <f>IFERROR(IF(INDEX(Rooms[اعتماد القيمة],MATCH(الحجز!$D13632,Rooms[الشقة],0),1)&lt;=الحجز!$C13632,((INDEX(Rooms[القيمة],MATCH(الحجز!$D13632,Rooms[الشقة],0),1)*الحجز!$E13632)+G13632)-F13632,الحجز!$H13632),"")</f>
        <v/>
      </c>
      <c r="I13632" s="10" t="str">
        <f>IFERROR(VLOOKUP(D13632,Rooms[[الشقة]:[وصف]],4,FALSE),"")</f>
        <v/>
      </c>
      <c r="K13632" s="16" t="str">
        <f t="shared" si="425"/>
        <v/>
      </c>
    </row>
    <row r="13633" spans="2:11" x14ac:dyDescent="0.2">
      <c r="B13633" s="10" t="str">
        <f t="shared" si="424"/>
        <v/>
      </c>
      <c r="C13633" s="30"/>
      <c r="H13633" s="10" t="str">
        <f>IFERROR(IF(INDEX(Rooms[اعتماد القيمة],MATCH(الحجز!$D13633,Rooms[الشقة],0),1)&lt;=الحجز!$C13633,((INDEX(Rooms[القيمة],MATCH(الحجز!$D13633,Rooms[الشقة],0),1)*الحجز!$E13633)+G13633)-F13633,الحجز!$H13633),"")</f>
        <v/>
      </c>
      <c r="I13633" s="10" t="str">
        <f>IFERROR(VLOOKUP(D13633,Rooms[[الشقة]:[وصف]],4,FALSE),"")</f>
        <v/>
      </c>
      <c r="K13633" s="16" t="str">
        <f t="shared" si="425"/>
        <v/>
      </c>
    </row>
    <row r="13634" spans="2:11" x14ac:dyDescent="0.2">
      <c r="B13634" s="10" t="str">
        <f t="shared" si="424"/>
        <v/>
      </c>
      <c r="C13634" s="30"/>
      <c r="H13634" s="10" t="str">
        <f>IFERROR(IF(INDEX(Rooms[اعتماد القيمة],MATCH(الحجز!$D13634,Rooms[الشقة],0),1)&lt;=الحجز!$C13634,((INDEX(Rooms[القيمة],MATCH(الحجز!$D13634,Rooms[الشقة],0),1)*الحجز!$E13634)+G13634)-F13634,الحجز!$H13634),"")</f>
        <v/>
      </c>
      <c r="I13634" s="10" t="str">
        <f>IFERROR(VLOOKUP(D13634,Rooms[[الشقة]:[وصف]],4,FALSE),"")</f>
        <v/>
      </c>
      <c r="K13634" s="16" t="str">
        <f t="shared" si="425"/>
        <v/>
      </c>
    </row>
    <row r="13635" spans="2:11" x14ac:dyDescent="0.2">
      <c r="B13635" s="10" t="str">
        <f t="shared" si="424"/>
        <v/>
      </c>
      <c r="C13635" s="30"/>
      <c r="H13635" s="10" t="str">
        <f>IFERROR(IF(INDEX(Rooms[اعتماد القيمة],MATCH(الحجز!$D13635,Rooms[الشقة],0),1)&lt;=الحجز!$C13635,((INDEX(Rooms[القيمة],MATCH(الحجز!$D13635,Rooms[الشقة],0),1)*الحجز!$E13635)+G13635)-F13635,الحجز!$H13635),"")</f>
        <v/>
      </c>
      <c r="I13635" s="10" t="str">
        <f>IFERROR(VLOOKUP(D13635,Rooms[[الشقة]:[وصف]],4,FALSE),"")</f>
        <v/>
      </c>
      <c r="K13635" s="16" t="str">
        <f t="shared" si="425"/>
        <v/>
      </c>
    </row>
    <row r="13636" spans="2:11" x14ac:dyDescent="0.2">
      <c r="B13636" s="10" t="str">
        <f t="shared" si="424"/>
        <v/>
      </c>
      <c r="C13636" s="30"/>
      <c r="H13636" s="10" t="str">
        <f>IFERROR(IF(INDEX(Rooms[اعتماد القيمة],MATCH(الحجز!$D13636,Rooms[الشقة],0),1)&lt;=الحجز!$C13636,((INDEX(Rooms[القيمة],MATCH(الحجز!$D13636,Rooms[الشقة],0),1)*الحجز!$E13636)+G13636)-F13636,الحجز!$H13636),"")</f>
        <v/>
      </c>
      <c r="I13636" s="10" t="str">
        <f>IFERROR(VLOOKUP(D13636,Rooms[[الشقة]:[وصف]],4,FALSE),"")</f>
        <v/>
      </c>
      <c r="K13636" s="16" t="str">
        <f t="shared" si="425"/>
        <v/>
      </c>
    </row>
    <row r="13637" spans="2:11" x14ac:dyDescent="0.2">
      <c r="B13637" s="10" t="str">
        <f t="shared" ref="B13637:B13700" si="426">IF(C13637&lt;&gt;"",ROW(A13634),"")</f>
        <v/>
      </c>
      <c r="C13637" s="30"/>
      <c r="H13637" s="10" t="str">
        <f>IFERROR(IF(INDEX(Rooms[اعتماد القيمة],MATCH(الحجز!$D13637,Rooms[الشقة],0),1)&lt;=الحجز!$C13637,((INDEX(Rooms[القيمة],MATCH(الحجز!$D13637,Rooms[الشقة],0),1)*الحجز!$E13637)+G13637)-F13637,الحجز!$H13637),"")</f>
        <v/>
      </c>
      <c r="I13637" s="10" t="str">
        <f>IFERROR(VLOOKUP(D13637,Rooms[[الشقة]:[وصف]],4,FALSE),"")</f>
        <v/>
      </c>
      <c r="K13637" s="16" t="str">
        <f t="shared" ref="K13637:K13700" si="427">IF(AND(E13637="",C13637=""),"",C13637+(IF(E13637&lt;1,E13637,(E13637-1))))</f>
        <v/>
      </c>
    </row>
    <row r="13638" spans="2:11" x14ac:dyDescent="0.2">
      <c r="B13638" s="10" t="str">
        <f t="shared" si="426"/>
        <v/>
      </c>
      <c r="C13638" s="30"/>
      <c r="H13638" s="10" t="str">
        <f>IFERROR(IF(INDEX(Rooms[اعتماد القيمة],MATCH(الحجز!$D13638,Rooms[الشقة],0),1)&lt;=الحجز!$C13638,((INDEX(Rooms[القيمة],MATCH(الحجز!$D13638,Rooms[الشقة],0),1)*الحجز!$E13638)+G13638)-F13638,الحجز!$H13638),"")</f>
        <v/>
      </c>
      <c r="I13638" s="10" t="str">
        <f>IFERROR(VLOOKUP(D13638,Rooms[[الشقة]:[وصف]],4,FALSE),"")</f>
        <v/>
      </c>
      <c r="K13638" s="16" t="str">
        <f t="shared" si="427"/>
        <v/>
      </c>
    </row>
    <row r="13639" spans="2:11" x14ac:dyDescent="0.2">
      <c r="B13639" s="10" t="str">
        <f t="shared" si="426"/>
        <v/>
      </c>
      <c r="C13639" s="30"/>
      <c r="H13639" s="10" t="str">
        <f>IFERROR(IF(INDEX(Rooms[اعتماد القيمة],MATCH(الحجز!$D13639,Rooms[الشقة],0),1)&lt;=الحجز!$C13639,((INDEX(Rooms[القيمة],MATCH(الحجز!$D13639,Rooms[الشقة],0),1)*الحجز!$E13639)+G13639)-F13639,الحجز!$H13639),"")</f>
        <v/>
      </c>
      <c r="I13639" s="10" t="str">
        <f>IFERROR(VLOOKUP(D13639,Rooms[[الشقة]:[وصف]],4,FALSE),"")</f>
        <v/>
      </c>
      <c r="K13639" s="16" t="str">
        <f t="shared" si="427"/>
        <v/>
      </c>
    </row>
    <row r="13640" spans="2:11" x14ac:dyDescent="0.2">
      <c r="B13640" s="10" t="str">
        <f t="shared" si="426"/>
        <v/>
      </c>
      <c r="C13640" s="30"/>
      <c r="H13640" s="10" t="str">
        <f>IFERROR(IF(INDEX(Rooms[اعتماد القيمة],MATCH(الحجز!$D13640,Rooms[الشقة],0),1)&lt;=الحجز!$C13640,((INDEX(Rooms[القيمة],MATCH(الحجز!$D13640,Rooms[الشقة],0),1)*الحجز!$E13640)+G13640)-F13640,الحجز!$H13640),"")</f>
        <v/>
      </c>
      <c r="I13640" s="10" t="str">
        <f>IFERROR(VLOOKUP(D13640,Rooms[[الشقة]:[وصف]],4,FALSE),"")</f>
        <v/>
      </c>
      <c r="K13640" s="16" t="str">
        <f t="shared" si="427"/>
        <v/>
      </c>
    </row>
    <row r="13641" spans="2:11" x14ac:dyDescent="0.2">
      <c r="B13641" s="10" t="str">
        <f t="shared" si="426"/>
        <v/>
      </c>
      <c r="C13641" s="30"/>
      <c r="H13641" s="10" t="str">
        <f>IFERROR(IF(INDEX(Rooms[اعتماد القيمة],MATCH(الحجز!$D13641,Rooms[الشقة],0),1)&lt;=الحجز!$C13641,((INDEX(Rooms[القيمة],MATCH(الحجز!$D13641,Rooms[الشقة],0),1)*الحجز!$E13641)+G13641)-F13641,الحجز!$H13641),"")</f>
        <v/>
      </c>
      <c r="I13641" s="10" t="str">
        <f>IFERROR(VLOOKUP(D13641,Rooms[[الشقة]:[وصف]],4,FALSE),"")</f>
        <v/>
      </c>
      <c r="K13641" s="16" t="str">
        <f t="shared" si="427"/>
        <v/>
      </c>
    </row>
    <row r="13642" spans="2:11" x14ac:dyDescent="0.2">
      <c r="B13642" s="10" t="str">
        <f t="shared" si="426"/>
        <v/>
      </c>
      <c r="C13642" s="30"/>
      <c r="H13642" s="10" t="str">
        <f>IFERROR(IF(INDEX(Rooms[اعتماد القيمة],MATCH(الحجز!$D13642,Rooms[الشقة],0),1)&lt;=الحجز!$C13642,((INDEX(Rooms[القيمة],MATCH(الحجز!$D13642,Rooms[الشقة],0),1)*الحجز!$E13642)+G13642)-F13642,الحجز!$H13642),"")</f>
        <v/>
      </c>
      <c r="I13642" s="10" t="str">
        <f>IFERROR(VLOOKUP(D13642,Rooms[[الشقة]:[وصف]],4,FALSE),"")</f>
        <v/>
      </c>
      <c r="K13642" s="16" t="str">
        <f t="shared" si="427"/>
        <v/>
      </c>
    </row>
    <row r="13643" spans="2:11" x14ac:dyDescent="0.2">
      <c r="B13643" s="10" t="str">
        <f t="shared" si="426"/>
        <v/>
      </c>
      <c r="C13643" s="30"/>
      <c r="H13643" s="10" t="str">
        <f>IFERROR(IF(INDEX(Rooms[اعتماد القيمة],MATCH(الحجز!$D13643,Rooms[الشقة],0),1)&lt;=الحجز!$C13643,((INDEX(Rooms[القيمة],MATCH(الحجز!$D13643,Rooms[الشقة],0),1)*الحجز!$E13643)+G13643)-F13643,الحجز!$H13643),"")</f>
        <v/>
      </c>
      <c r="I13643" s="10" t="str">
        <f>IFERROR(VLOOKUP(D13643,Rooms[[الشقة]:[وصف]],4,FALSE),"")</f>
        <v/>
      </c>
      <c r="K13643" s="16" t="str">
        <f t="shared" si="427"/>
        <v/>
      </c>
    </row>
    <row r="13644" spans="2:11" x14ac:dyDescent="0.2">
      <c r="B13644" s="10" t="str">
        <f t="shared" si="426"/>
        <v/>
      </c>
      <c r="C13644" s="30"/>
      <c r="H13644" s="10" t="str">
        <f>IFERROR(IF(INDEX(Rooms[اعتماد القيمة],MATCH(الحجز!$D13644,Rooms[الشقة],0),1)&lt;=الحجز!$C13644,((INDEX(Rooms[القيمة],MATCH(الحجز!$D13644,Rooms[الشقة],0),1)*الحجز!$E13644)+G13644)-F13644,الحجز!$H13644),"")</f>
        <v/>
      </c>
      <c r="I13644" s="10" t="str">
        <f>IFERROR(VLOOKUP(D13644,Rooms[[الشقة]:[وصف]],4,FALSE),"")</f>
        <v/>
      </c>
      <c r="K13644" s="16" t="str">
        <f t="shared" si="427"/>
        <v/>
      </c>
    </row>
    <row r="13645" spans="2:11" x14ac:dyDescent="0.2">
      <c r="B13645" s="10" t="str">
        <f t="shared" si="426"/>
        <v/>
      </c>
      <c r="C13645" s="30"/>
      <c r="H13645" s="10" t="str">
        <f>IFERROR(IF(INDEX(Rooms[اعتماد القيمة],MATCH(الحجز!$D13645,Rooms[الشقة],0),1)&lt;=الحجز!$C13645,((INDEX(Rooms[القيمة],MATCH(الحجز!$D13645,Rooms[الشقة],0),1)*الحجز!$E13645)+G13645)-F13645,الحجز!$H13645),"")</f>
        <v/>
      </c>
      <c r="I13645" s="10" t="str">
        <f>IFERROR(VLOOKUP(D13645,Rooms[[الشقة]:[وصف]],4,FALSE),"")</f>
        <v/>
      </c>
      <c r="K13645" s="16" t="str">
        <f t="shared" si="427"/>
        <v/>
      </c>
    </row>
    <row r="13646" spans="2:11" x14ac:dyDescent="0.2">
      <c r="B13646" s="10" t="str">
        <f t="shared" si="426"/>
        <v/>
      </c>
      <c r="C13646" s="30"/>
      <c r="H13646" s="10" t="str">
        <f>IFERROR(IF(INDEX(Rooms[اعتماد القيمة],MATCH(الحجز!$D13646,Rooms[الشقة],0),1)&lt;=الحجز!$C13646,((INDEX(Rooms[القيمة],MATCH(الحجز!$D13646,Rooms[الشقة],0),1)*الحجز!$E13646)+G13646)-F13646,الحجز!$H13646),"")</f>
        <v/>
      </c>
      <c r="I13646" s="10" t="str">
        <f>IFERROR(VLOOKUP(D13646,Rooms[[الشقة]:[وصف]],4,FALSE),"")</f>
        <v/>
      </c>
      <c r="K13646" s="16" t="str">
        <f t="shared" si="427"/>
        <v/>
      </c>
    </row>
    <row r="13647" spans="2:11" x14ac:dyDescent="0.2">
      <c r="B13647" s="10" t="str">
        <f t="shared" si="426"/>
        <v/>
      </c>
      <c r="C13647" s="30"/>
      <c r="H13647" s="10" t="str">
        <f>IFERROR(IF(INDEX(Rooms[اعتماد القيمة],MATCH(الحجز!$D13647,Rooms[الشقة],0),1)&lt;=الحجز!$C13647,((INDEX(Rooms[القيمة],MATCH(الحجز!$D13647,Rooms[الشقة],0),1)*الحجز!$E13647)+G13647)-F13647,الحجز!$H13647),"")</f>
        <v/>
      </c>
      <c r="I13647" s="10" t="str">
        <f>IFERROR(VLOOKUP(D13647,Rooms[[الشقة]:[وصف]],4,FALSE),"")</f>
        <v/>
      </c>
      <c r="K13647" s="16" t="str">
        <f t="shared" si="427"/>
        <v/>
      </c>
    </row>
    <row r="13648" spans="2:11" x14ac:dyDescent="0.2">
      <c r="B13648" s="10" t="str">
        <f t="shared" si="426"/>
        <v/>
      </c>
      <c r="C13648" s="30"/>
      <c r="H13648" s="10" t="str">
        <f>IFERROR(IF(INDEX(Rooms[اعتماد القيمة],MATCH(الحجز!$D13648,Rooms[الشقة],0),1)&lt;=الحجز!$C13648,((INDEX(Rooms[القيمة],MATCH(الحجز!$D13648,Rooms[الشقة],0),1)*الحجز!$E13648)+G13648)-F13648,الحجز!$H13648),"")</f>
        <v/>
      </c>
      <c r="I13648" s="10" t="str">
        <f>IFERROR(VLOOKUP(D13648,Rooms[[الشقة]:[وصف]],4,FALSE),"")</f>
        <v/>
      </c>
      <c r="K13648" s="16" t="str">
        <f t="shared" si="427"/>
        <v/>
      </c>
    </row>
    <row r="13649" spans="2:11" x14ac:dyDescent="0.2">
      <c r="B13649" s="10" t="str">
        <f t="shared" si="426"/>
        <v/>
      </c>
      <c r="C13649" s="30"/>
      <c r="H13649" s="10" t="str">
        <f>IFERROR(IF(INDEX(Rooms[اعتماد القيمة],MATCH(الحجز!$D13649,Rooms[الشقة],0),1)&lt;=الحجز!$C13649,((INDEX(Rooms[القيمة],MATCH(الحجز!$D13649,Rooms[الشقة],0),1)*الحجز!$E13649)+G13649)-F13649,الحجز!$H13649),"")</f>
        <v/>
      </c>
      <c r="I13649" s="10" t="str">
        <f>IFERROR(VLOOKUP(D13649,Rooms[[الشقة]:[وصف]],4,FALSE),"")</f>
        <v/>
      </c>
      <c r="K13649" s="16" t="str">
        <f t="shared" si="427"/>
        <v/>
      </c>
    </row>
    <row r="13650" spans="2:11" x14ac:dyDescent="0.2">
      <c r="B13650" s="10" t="str">
        <f t="shared" si="426"/>
        <v/>
      </c>
      <c r="C13650" s="30"/>
      <c r="H13650" s="10" t="str">
        <f>IFERROR(IF(INDEX(Rooms[اعتماد القيمة],MATCH(الحجز!$D13650,Rooms[الشقة],0),1)&lt;=الحجز!$C13650,((INDEX(Rooms[القيمة],MATCH(الحجز!$D13650,Rooms[الشقة],0),1)*الحجز!$E13650)+G13650)-F13650,الحجز!$H13650),"")</f>
        <v/>
      </c>
      <c r="I13650" s="10" t="str">
        <f>IFERROR(VLOOKUP(D13650,Rooms[[الشقة]:[وصف]],4,FALSE),"")</f>
        <v/>
      </c>
      <c r="K13650" s="16" t="str">
        <f t="shared" si="427"/>
        <v/>
      </c>
    </row>
    <row r="13651" spans="2:11" x14ac:dyDescent="0.2">
      <c r="B13651" s="10" t="str">
        <f t="shared" si="426"/>
        <v/>
      </c>
      <c r="C13651" s="30"/>
      <c r="H13651" s="10" t="str">
        <f>IFERROR(IF(INDEX(Rooms[اعتماد القيمة],MATCH(الحجز!$D13651,Rooms[الشقة],0),1)&lt;=الحجز!$C13651,((INDEX(Rooms[القيمة],MATCH(الحجز!$D13651,Rooms[الشقة],0),1)*الحجز!$E13651)+G13651)-F13651,الحجز!$H13651),"")</f>
        <v/>
      </c>
      <c r="I13651" s="10" t="str">
        <f>IFERROR(VLOOKUP(D13651,Rooms[[الشقة]:[وصف]],4,FALSE),"")</f>
        <v/>
      </c>
      <c r="K13651" s="16" t="str">
        <f t="shared" si="427"/>
        <v/>
      </c>
    </row>
    <row r="13652" spans="2:11" x14ac:dyDescent="0.2">
      <c r="B13652" s="10" t="str">
        <f t="shared" si="426"/>
        <v/>
      </c>
      <c r="C13652" s="30"/>
      <c r="H13652" s="10" t="str">
        <f>IFERROR(IF(INDEX(Rooms[اعتماد القيمة],MATCH(الحجز!$D13652,Rooms[الشقة],0),1)&lt;=الحجز!$C13652,((INDEX(Rooms[القيمة],MATCH(الحجز!$D13652,Rooms[الشقة],0),1)*الحجز!$E13652)+G13652)-F13652,الحجز!$H13652),"")</f>
        <v/>
      </c>
      <c r="I13652" s="10" t="str">
        <f>IFERROR(VLOOKUP(D13652,Rooms[[الشقة]:[وصف]],4,FALSE),"")</f>
        <v/>
      </c>
      <c r="K13652" s="16" t="str">
        <f t="shared" si="427"/>
        <v/>
      </c>
    </row>
    <row r="13653" spans="2:11" x14ac:dyDescent="0.2">
      <c r="B13653" s="10" t="str">
        <f t="shared" si="426"/>
        <v/>
      </c>
      <c r="C13653" s="30"/>
      <c r="H13653" s="10" t="str">
        <f>IFERROR(IF(INDEX(Rooms[اعتماد القيمة],MATCH(الحجز!$D13653,Rooms[الشقة],0),1)&lt;=الحجز!$C13653,((INDEX(Rooms[القيمة],MATCH(الحجز!$D13653,Rooms[الشقة],0),1)*الحجز!$E13653)+G13653)-F13653,الحجز!$H13653),"")</f>
        <v/>
      </c>
      <c r="I13653" s="10" t="str">
        <f>IFERROR(VLOOKUP(D13653,Rooms[[الشقة]:[وصف]],4,FALSE),"")</f>
        <v/>
      </c>
      <c r="K13653" s="16" t="str">
        <f t="shared" si="427"/>
        <v/>
      </c>
    </row>
    <row r="13654" spans="2:11" x14ac:dyDescent="0.2">
      <c r="B13654" s="10" t="str">
        <f t="shared" si="426"/>
        <v/>
      </c>
      <c r="C13654" s="30"/>
      <c r="H13654" s="10" t="str">
        <f>IFERROR(IF(INDEX(Rooms[اعتماد القيمة],MATCH(الحجز!$D13654,Rooms[الشقة],0),1)&lt;=الحجز!$C13654,((INDEX(Rooms[القيمة],MATCH(الحجز!$D13654,Rooms[الشقة],0),1)*الحجز!$E13654)+G13654)-F13654,الحجز!$H13654),"")</f>
        <v/>
      </c>
      <c r="I13654" s="10" t="str">
        <f>IFERROR(VLOOKUP(D13654,Rooms[[الشقة]:[وصف]],4,FALSE),"")</f>
        <v/>
      </c>
      <c r="K13654" s="16" t="str">
        <f t="shared" si="427"/>
        <v/>
      </c>
    </row>
    <row r="13655" spans="2:11" x14ac:dyDescent="0.2">
      <c r="B13655" s="10" t="str">
        <f t="shared" si="426"/>
        <v/>
      </c>
      <c r="C13655" s="30"/>
      <c r="H13655" s="10" t="str">
        <f>IFERROR(IF(INDEX(Rooms[اعتماد القيمة],MATCH(الحجز!$D13655,Rooms[الشقة],0),1)&lt;=الحجز!$C13655,((INDEX(Rooms[القيمة],MATCH(الحجز!$D13655,Rooms[الشقة],0),1)*الحجز!$E13655)+G13655)-F13655,الحجز!$H13655),"")</f>
        <v/>
      </c>
      <c r="I13655" s="10" t="str">
        <f>IFERROR(VLOOKUP(D13655,Rooms[[الشقة]:[وصف]],4,FALSE),"")</f>
        <v/>
      </c>
      <c r="K13655" s="16" t="str">
        <f t="shared" si="427"/>
        <v/>
      </c>
    </row>
    <row r="13656" spans="2:11" x14ac:dyDescent="0.2">
      <c r="B13656" s="10" t="str">
        <f t="shared" si="426"/>
        <v/>
      </c>
      <c r="C13656" s="30"/>
      <c r="H13656" s="10" t="str">
        <f>IFERROR(IF(INDEX(Rooms[اعتماد القيمة],MATCH(الحجز!$D13656,Rooms[الشقة],0),1)&lt;=الحجز!$C13656,((INDEX(Rooms[القيمة],MATCH(الحجز!$D13656,Rooms[الشقة],0),1)*الحجز!$E13656)+G13656)-F13656,الحجز!$H13656),"")</f>
        <v/>
      </c>
      <c r="I13656" s="10" t="str">
        <f>IFERROR(VLOOKUP(D13656,Rooms[[الشقة]:[وصف]],4,FALSE),"")</f>
        <v/>
      </c>
      <c r="K13656" s="16" t="str">
        <f t="shared" si="427"/>
        <v/>
      </c>
    </row>
    <row r="13657" spans="2:11" x14ac:dyDescent="0.2">
      <c r="B13657" s="10" t="str">
        <f t="shared" si="426"/>
        <v/>
      </c>
      <c r="C13657" s="30"/>
      <c r="H13657" s="10" t="str">
        <f>IFERROR(IF(INDEX(Rooms[اعتماد القيمة],MATCH(الحجز!$D13657,Rooms[الشقة],0),1)&lt;=الحجز!$C13657,((INDEX(Rooms[القيمة],MATCH(الحجز!$D13657,Rooms[الشقة],0),1)*الحجز!$E13657)+G13657)-F13657,الحجز!$H13657),"")</f>
        <v/>
      </c>
      <c r="I13657" s="10" t="str">
        <f>IFERROR(VLOOKUP(D13657,Rooms[[الشقة]:[وصف]],4,FALSE),"")</f>
        <v/>
      </c>
      <c r="K13657" s="16" t="str">
        <f t="shared" si="427"/>
        <v/>
      </c>
    </row>
    <row r="13658" spans="2:11" x14ac:dyDescent="0.2">
      <c r="B13658" s="10" t="str">
        <f t="shared" si="426"/>
        <v/>
      </c>
      <c r="C13658" s="30"/>
      <c r="H13658" s="10" t="str">
        <f>IFERROR(IF(INDEX(Rooms[اعتماد القيمة],MATCH(الحجز!$D13658,Rooms[الشقة],0),1)&lt;=الحجز!$C13658,((INDEX(Rooms[القيمة],MATCH(الحجز!$D13658,Rooms[الشقة],0),1)*الحجز!$E13658)+G13658)-F13658,الحجز!$H13658),"")</f>
        <v/>
      </c>
      <c r="I13658" s="10" t="str">
        <f>IFERROR(VLOOKUP(D13658,Rooms[[الشقة]:[وصف]],4,FALSE),"")</f>
        <v/>
      </c>
      <c r="K13658" s="16" t="str">
        <f t="shared" si="427"/>
        <v/>
      </c>
    </row>
    <row r="13659" spans="2:11" x14ac:dyDescent="0.2">
      <c r="B13659" s="10" t="str">
        <f t="shared" si="426"/>
        <v/>
      </c>
      <c r="C13659" s="30"/>
      <c r="H13659" s="10" t="str">
        <f>IFERROR(IF(INDEX(Rooms[اعتماد القيمة],MATCH(الحجز!$D13659,Rooms[الشقة],0),1)&lt;=الحجز!$C13659,((INDEX(Rooms[القيمة],MATCH(الحجز!$D13659,Rooms[الشقة],0),1)*الحجز!$E13659)+G13659)-F13659,الحجز!$H13659),"")</f>
        <v/>
      </c>
      <c r="I13659" s="10" t="str">
        <f>IFERROR(VLOOKUP(D13659,Rooms[[الشقة]:[وصف]],4,FALSE),"")</f>
        <v/>
      </c>
      <c r="K13659" s="16" t="str">
        <f t="shared" si="427"/>
        <v/>
      </c>
    </row>
    <row r="13660" spans="2:11" x14ac:dyDescent="0.2">
      <c r="B13660" s="10" t="str">
        <f t="shared" si="426"/>
        <v/>
      </c>
      <c r="C13660" s="30"/>
      <c r="H13660" s="10" t="str">
        <f>IFERROR(IF(INDEX(Rooms[اعتماد القيمة],MATCH(الحجز!$D13660,Rooms[الشقة],0),1)&lt;=الحجز!$C13660,((INDEX(Rooms[القيمة],MATCH(الحجز!$D13660,Rooms[الشقة],0),1)*الحجز!$E13660)+G13660)-F13660,الحجز!$H13660),"")</f>
        <v/>
      </c>
      <c r="I13660" s="10" t="str">
        <f>IFERROR(VLOOKUP(D13660,Rooms[[الشقة]:[وصف]],4,FALSE),"")</f>
        <v/>
      </c>
      <c r="K13660" s="16" t="str">
        <f t="shared" si="427"/>
        <v/>
      </c>
    </row>
    <row r="13661" spans="2:11" x14ac:dyDescent="0.2">
      <c r="B13661" s="10" t="str">
        <f t="shared" si="426"/>
        <v/>
      </c>
      <c r="C13661" s="30"/>
      <c r="H13661" s="10" t="str">
        <f>IFERROR(IF(INDEX(Rooms[اعتماد القيمة],MATCH(الحجز!$D13661,Rooms[الشقة],0),1)&lt;=الحجز!$C13661,((INDEX(Rooms[القيمة],MATCH(الحجز!$D13661,Rooms[الشقة],0),1)*الحجز!$E13661)+G13661)-F13661,الحجز!$H13661),"")</f>
        <v/>
      </c>
      <c r="I13661" s="10" t="str">
        <f>IFERROR(VLOOKUP(D13661,Rooms[[الشقة]:[وصف]],4,FALSE),"")</f>
        <v/>
      </c>
      <c r="K13661" s="16" t="str">
        <f t="shared" si="427"/>
        <v/>
      </c>
    </row>
    <row r="13662" spans="2:11" x14ac:dyDescent="0.2">
      <c r="B13662" s="10" t="str">
        <f t="shared" si="426"/>
        <v/>
      </c>
      <c r="C13662" s="30"/>
      <c r="H13662" s="10" t="str">
        <f>IFERROR(IF(INDEX(Rooms[اعتماد القيمة],MATCH(الحجز!$D13662,Rooms[الشقة],0),1)&lt;=الحجز!$C13662,((INDEX(Rooms[القيمة],MATCH(الحجز!$D13662,Rooms[الشقة],0),1)*الحجز!$E13662)+G13662)-F13662,الحجز!$H13662),"")</f>
        <v/>
      </c>
      <c r="I13662" s="10" t="str">
        <f>IFERROR(VLOOKUP(D13662,Rooms[[الشقة]:[وصف]],4,FALSE),"")</f>
        <v/>
      </c>
      <c r="K13662" s="16" t="str">
        <f t="shared" si="427"/>
        <v/>
      </c>
    </row>
    <row r="13663" spans="2:11" x14ac:dyDescent="0.2">
      <c r="B13663" s="10" t="str">
        <f t="shared" si="426"/>
        <v/>
      </c>
      <c r="C13663" s="30"/>
      <c r="H13663" s="10" t="str">
        <f>IFERROR(IF(INDEX(Rooms[اعتماد القيمة],MATCH(الحجز!$D13663,Rooms[الشقة],0),1)&lt;=الحجز!$C13663,((INDEX(Rooms[القيمة],MATCH(الحجز!$D13663,Rooms[الشقة],0),1)*الحجز!$E13663)+G13663)-F13663,الحجز!$H13663),"")</f>
        <v/>
      </c>
      <c r="I13663" s="10" t="str">
        <f>IFERROR(VLOOKUP(D13663,Rooms[[الشقة]:[وصف]],4,FALSE),"")</f>
        <v/>
      </c>
      <c r="K13663" s="16" t="str">
        <f t="shared" si="427"/>
        <v/>
      </c>
    </row>
    <row r="13664" spans="2:11" x14ac:dyDescent="0.2">
      <c r="B13664" s="10" t="str">
        <f t="shared" si="426"/>
        <v/>
      </c>
      <c r="C13664" s="30"/>
      <c r="H13664" s="10" t="str">
        <f>IFERROR(IF(INDEX(Rooms[اعتماد القيمة],MATCH(الحجز!$D13664,Rooms[الشقة],0),1)&lt;=الحجز!$C13664,((INDEX(Rooms[القيمة],MATCH(الحجز!$D13664,Rooms[الشقة],0),1)*الحجز!$E13664)+G13664)-F13664,الحجز!$H13664),"")</f>
        <v/>
      </c>
      <c r="I13664" s="10" t="str">
        <f>IFERROR(VLOOKUP(D13664,Rooms[[الشقة]:[وصف]],4,FALSE),"")</f>
        <v/>
      </c>
      <c r="K13664" s="16" t="str">
        <f t="shared" si="427"/>
        <v/>
      </c>
    </row>
    <row r="13665" spans="2:11" x14ac:dyDescent="0.2">
      <c r="B13665" s="10" t="str">
        <f t="shared" si="426"/>
        <v/>
      </c>
      <c r="C13665" s="30"/>
      <c r="H13665" s="10" t="str">
        <f>IFERROR(IF(INDEX(Rooms[اعتماد القيمة],MATCH(الحجز!$D13665,Rooms[الشقة],0),1)&lt;=الحجز!$C13665,((INDEX(Rooms[القيمة],MATCH(الحجز!$D13665,Rooms[الشقة],0),1)*الحجز!$E13665)+G13665)-F13665,الحجز!$H13665),"")</f>
        <v/>
      </c>
      <c r="I13665" s="10" t="str">
        <f>IFERROR(VLOOKUP(D13665,Rooms[[الشقة]:[وصف]],4,FALSE),"")</f>
        <v/>
      </c>
      <c r="K13665" s="16" t="str">
        <f t="shared" si="427"/>
        <v/>
      </c>
    </row>
    <row r="13666" spans="2:11" x14ac:dyDescent="0.2">
      <c r="B13666" s="10" t="str">
        <f t="shared" si="426"/>
        <v/>
      </c>
      <c r="C13666" s="30"/>
      <c r="H13666" s="10" t="str">
        <f>IFERROR(IF(INDEX(Rooms[اعتماد القيمة],MATCH(الحجز!$D13666,Rooms[الشقة],0),1)&lt;=الحجز!$C13666,((INDEX(Rooms[القيمة],MATCH(الحجز!$D13666,Rooms[الشقة],0),1)*الحجز!$E13666)+G13666)-F13666,الحجز!$H13666),"")</f>
        <v/>
      </c>
      <c r="I13666" s="10" t="str">
        <f>IFERROR(VLOOKUP(D13666,Rooms[[الشقة]:[وصف]],4,FALSE),"")</f>
        <v/>
      </c>
      <c r="K13666" s="16" t="str">
        <f t="shared" si="427"/>
        <v/>
      </c>
    </row>
    <row r="13667" spans="2:11" x14ac:dyDescent="0.2">
      <c r="B13667" s="10" t="str">
        <f t="shared" si="426"/>
        <v/>
      </c>
      <c r="C13667" s="30"/>
      <c r="H13667" s="10" t="str">
        <f>IFERROR(IF(INDEX(Rooms[اعتماد القيمة],MATCH(الحجز!$D13667,Rooms[الشقة],0),1)&lt;=الحجز!$C13667,((INDEX(Rooms[القيمة],MATCH(الحجز!$D13667,Rooms[الشقة],0),1)*الحجز!$E13667)+G13667)-F13667,الحجز!$H13667),"")</f>
        <v/>
      </c>
      <c r="I13667" s="10" t="str">
        <f>IFERROR(VLOOKUP(D13667,Rooms[[الشقة]:[وصف]],4,FALSE),"")</f>
        <v/>
      </c>
      <c r="K13667" s="16" t="str">
        <f t="shared" si="427"/>
        <v/>
      </c>
    </row>
    <row r="13668" spans="2:11" x14ac:dyDescent="0.2">
      <c r="B13668" s="10" t="str">
        <f t="shared" si="426"/>
        <v/>
      </c>
      <c r="C13668" s="30"/>
      <c r="H13668" s="10" t="str">
        <f>IFERROR(IF(INDEX(Rooms[اعتماد القيمة],MATCH(الحجز!$D13668,Rooms[الشقة],0),1)&lt;=الحجز!$C13668,((INDEX(Rooms[القيمة],MATCH(الحجز!$D13668,Rooms[الشقة],0),1)*الحجز!$E13668)+G13668)-F13668,الحجز!$H13668),"")</f>
        <v/>
      </c>
      <c r="I13668" s="10" t="str">
        <f>IFERROR(VLOOKUP(D13668,Rooms[[الشقة]:[وصف]],4,FALSE),"")</f>
        <v/>
      </c>
      <c r="K13668" s="16" t="str">
        <f t="shared" si="427"/>
        <v/>
      </c>
    </row>
    <row r="13669" spans="2:11" x14ac:dyDescent="0.2">
      <c r="B13669" s="10" t="str">
        <f t="shared" si="426"/>
        <v/>
      </c>
      <c r="C13669" s="30"/>
      <c r="H13669" s="10" t="str">
        <f>IFERROR(IF(INDEX(Rooms[اعتماد القيمة],MATCH(الحجز!$D13669,Rooms[الشقة],0),1)&lt;=الحجز!$C13669,((INDEX(Rooms[القيمة],MATCH(الحجز!$D13669,Rooms[الشقة],0),1)*الحجز!$E13669)+G13669)-F13669,الحجز!$H13669),"")</f>
        <v/>
      </c>
      <c r="I13669" s="10" t="str">
        <f>IFERROR(VLOOKUP(D13669,Rooms[[الشقة]:[وصف]],4,FALSE),"")</f>
        <v/>
      </c>
      <c r="K13669" s="16" t="str">
        <f t="shared" si="427"/>
        <v/>
      </c>
    </row>
    <row r="13670" spans="2:11" x14ac:dyDescent="0.2">
      <c r="B13670" s="10" t="str">
        <f t="shared" si="426"/>
        <v/>
      </c>
      <c r="C13670" s="30"/>
      <c r="H13670" s="10" t="str">
        <f>IFERROR(IF(INDEX(Rooms[اعتماد القيمة],MATCH(الحجز!$D13670,Rooms[الشقة],0),1)&lt;=الحجز!$C13670,((INDEX(Rooms[القيمة],MATCH(الحجز!$D13670,Rooms[الشقة],0),1)*الحجز!$E13670)+G13670)-F13670,الحجز!$H13670),"")</f>
        <v/>
      </c>
      <c r="I13670" s="10" t="str">
        <f>IFERROR(VLOOKUP(D13670,Rooms[[الشقة]:[وصف]],4,FALSE),"")</f>
        <v/>
      </c>
      <c r="K13670" s="16" t="str">
        <f t="shared" si="427"/>
        <v/>
      </c>
    </row>
    <row r="13671" spans="2:11" x14ac:dyDescent="0.2">
      <c r="B13671" s="10" t="str">
        <f t="shared" si="426"/>
        <v/>
      </c>
      <c r="C13671" s="30"/>
      <c r="H13671" s="10" t="str">
        <f>IFERROR(IF(INDEX(Rooms[اعتماد القيمة],MATCH(الحجز!$D13671,Rooms[الشقة],0),1)&lt;=الحجز!$C13671,((INDEX(Rooms[القيمة],MATCH(الحجز!$D13671,Rooms[الشقة],0),1)*الحجز!$E13671)+G13671)-F13671,الحجز!$H13671),"")</f>
        <v/>
      </c>
      <c r="I13671" s="10" t="str">
        <f>IFERROR(VLOOKUP(D13671,Rooms[[الشقة]:[وصف]],4,FALSE),"")</f>
        <v/>
      </c>
      <c r="K13671" s="16" t="str">
        <f t="shared" si="427"/>
        <v/>
      </c>
    </row>
    <row r="13672" spans="2:11" x14ac:dyDescent="0.2">
      <c r="B13672" s="10" t="str">
        <f t="shared" si="426"/>
        <v/>
      </c>
      <c r="C13672" s="30"/>
      <c r="H13672" s="10" t="str">
        <f>IFERROR(IF(INDEX(Rooms[اعتماد القيمة],MATCH(الحجز!$D13672,Rooms[الشقة],0),1)&lt;=الحجز!$C13672,((INDEX(Rooms[القيمة],MATCH(الحجز!$D13672,Rooms[الشقة],0),1)*الحجز!$E13672)+G13672)-F13672,الحجز!$H13672),"")</f>
        <v/>
      </c>
      <c r="I13672" s="10" t="str">
        <f>IFERROR(VLOOKUP(D13672,Rooms[[الشقة]:[وصف]],4,FALSE),"")</f>
        <v/>
      </c>
      <c r="K13672" s="16" t="str">
        <f t="shared" si="427"/>
        <v/>
      </c>
    </row>
    <row r="13673" spans="2:11" x14ac:dyDescent="0.2">
      <c r="B13673" s="10" t="str">
        <f t="shared" si="426"/>
        <v/>
      </c>
      <c r="C13673" s="30"/>
      <c r="H13673" s="10" t="str">
        <f>IFERROR(IF(INDEX(Rooms[اعتماد القيمة],MATCH(الحجز!$D13673,Rooms[الشقة],0),1)&lt;=الحجز!$C13673,((INDEX(Rooms[القيمة],MATCH(الحجز!$D13673,Rooms[الشقة],0),1)*الحجز!$E13673)+G13673)-F13673,الحجز!$H13673),"")</f>
        <v/>
      </c>
      <c r="I13673" s="10" t="str">
        <f>IFERROR(VLOOKUP(D13673,Rooms[[الشقة]:[وصف]],4,FALSE),"")</f>
        <v/>
      </c>
      <c r="K13673" s="16" t="str">
        <f t="shared" si="427"/>
        <v/>
      </c>
    </row>
    <row r="13674" spans="2:11" x14ac:dyDescent="0.2">
      <c r="B13674" s="10" t="str">
        <f t="shared" si="426"/>
        <v/>
      </c>
      <c r="C13674" s="30"/>
      <c r="H13674" s="10" t="str">
        <f>IFERROR(IF(INDEX(Rooms[اعتماد القيمة],MATCH(الحجز!$D13674,Rooms[الشقة],0),1)&lt;=الحجز!$C13674,((INDEX(Rooms[القيمة],MATCH(الحجز!$D13674,Rooms[الشقة],0),1)*الحجز!$E13674)+G13674)-F13674,الحجز!$H13674),"")</f>
        <v/>
      </c>
      <c r="I13674" s="10" t="str">
        <f>IFERROR(VLOOKUP(D13674,Rooms[[الشقة]:[وصف]],4,FALSE),"")</f>
        <v/>
      </c>
      <c r="K13674" s="16" t="str">
        <f t="shared" si="427"/>
        <v/>
      </c>
    </row>
    <row r="13675" spans="2:11" x14ac:dyDescent="0.2">
      <c r="B13675" s="10" t="str">
        <f t="shared" si="426"/>
        <v/>
      </c>
      <c r="C13675" s="30"/>
      <c r="H13675" s="10" t="str">
        <f>IFERROR(IF(INDEX(Rooms[اعتماد القيمة],MATCH(الحجز!$D13675,Rooms[الشقة],0),1)&lt;=الحجز!$C13675,((INDEX(Rooms[القيمة],MATCH(الحجز!$D13675,Rooms[الشقة],0),1)*الحجز!$E13675)+G13675)-F13675,الحجز!$H13675),"")</f>
        <v/>
      </c>
      <c r="I13675" s="10" t="str">
        <f>IFERROR(VLOOKUP(D13675,Rooms[[الشقة]:[وصف]],4,FALSE),"")</f>
        <v/>
      </c>
      <c r="K13675" s="16" t="str">
        <f t="shared" si="427"/>
        <v/>
      </c>
    </row>
    <row r="13676" spans="2:11" x14ac:dyDescent="0.2">
      <c r="B13676" s="10" t="str">
        <f t="shared" si="426"/>
        <v/>
      </c>
      <c r="C13676" s="30"/>
      <c r="H13676" s="10" t="str">
        <f>IFERROR(IF(INDEX(Rooms[اعتماد القيمة],MATCH(الحجز!$D13676,Rooms[الشقة],0),1)&lt;=الحجز!$C13676,((INDEX(Rooms[القيمة],MATCH(الحجز!$D13676,Rooms[الشقة],0),1)*الحجز!$E13676)+G13676)-F13676,الحجز!$H13676),"")</f>
        <v/>
      </c>
      <c r="I13676" s="10" t="str">
        <f>IFERROR(VLOOKUP(D13676,Rooms[[الشقة]:[وصف]],4,FALSE),"")</f>
        <v/>
      </c>
      <c r="K13676" s="16" t="str">
        <f t="shared" si="427"/>
        <v/>
      </c>
    </row>
    <row r="13677" spans="2:11" x14ac:dyDescent="0.2">
      <c r="B13677" s="10" t="str">
        <f t="shared" si="426"/>
        <v/>
      </c>
      <c r="C13677" s="30"/>
      <c r="H13677" s="10" t="str">
        <f>IFERROR(IF(INDEX(Rooms[اعتماد القيمة],MATCH(الحجز!$D13677,Rooms[الشقة],0),1)&lt;=الحجز!$C13677,((INDEX(Rooms[القيمة],MATCH(الحجز!$D13677,Rooms[الشقة],0),1)*الحجز!$E13677)+G13677)-F13677,الحجز!$H13677),"")</f>
        <v/>
      </c>
      <c r="I13677" s="10" t="str">
        <f>IFERROR(VLOOKUP(D13677,Rooms[[الشقة]:[وصف]],4,FALSE),"")</f>
        <v/>
      </c>
      <c r="K13677" s="16" t="str">
        <f t="shared" si="427"/>
        <v/>
      </c>
    </row>
    <row r="13678" spans="2:11" x14ac:dyDescent="0.2">
      <c r="B13678" s="10" t="str">
        <f t="shared" si="426"/>
        <v/>
      </c>
      <c r="C13678" s="30"/>
      <c r="H13678" s="10" t="str">
        <f>IFERROR(IF(INDEX(Rooms[اعتماد القيمة],MATCH(الحجز!$D13678,Rooms[الشقة],0),1)&lt;=الحجز!$C13678,((INDEX(Rooms[القيمة],MATCH(الحجز!$D13678,Rooms[الشقة],0),1)*الحجز!$E13678)+G13678)-F13678,الحجز!$H13678),"")</f>
        <v/>
      </c>
      <c r="I13678" s="10" t="str">
        <f>IFERROR(VLOOKUP(D13678,Rooms[[الشقة]:[وصف]],4,FALSE),"")</f>
        <v/>
      </c>
      <c r="K13678" s="16" t="str">
        <f t="shared" si="427"/>
        <v/>
      </c>
    </row>
    <row r="13679" spans="2:11" x14ac:dyDescent="0.2">
      <c r="B13679" s="10" t="str">
        <f t="shared" si="426"/>
        <v/>
      </c>
      <c r="C13679" s="30"/>
      <c r="H13679" s="10" t="str">
        <f>IFERROR(IF(INDEX(Rooms[اعتماد القيمة],MATCH(الحجز!$D13679,Rooms[الشقة],0),1)&lt;=الحجز!$C13679,((INDEX(Rooms[القيمة],MATCH(الحجز!$D13679,Rooms[الشقة],0),1)*الحجز!$E13679)+G13679)-F13679,الحجز!$H13679),"")</f>
        <v/>
      </c>
      <c r="I13679" s="10" t="str">
        <f>IFERROR(VLOOKUP(D13679,Rooms[[الشقة]:[وصف]],4,FALSE),"")</f>
        <v/>
      </c>
      <c r="K13679" s="16" t="str">
        <f t="shared" si="427"/>
        <v/>
      </c>
    </row>
    <row r="13680" spans="2:11" x14ac:dyDescent="0.2">
      <c r="B13680" s="10" t="str">
        <f t="shared" si="426"/>
        <v/>
      </c>
      <c r="C13680" s="30"/>
      <c r="H13680" s="10" t="str">
        <f>IFERROR(IF(INDEX(Rooms[اعتماد القيمة],MATCH(الحجز!$D13680,Rooms[الشقة],0),1)&lt;=الحجز!$C13680,((INDEX(Rooms[القيمة],MATCH(الحجز!$D13680,Rooms[الشقة],0),1)*الحجز!$E13680)+G13680)-F13680,الحجز!$H13680),"")</f>
        <v/>
      </c>
      <c r="I13680" s="10" t="str">
        <f>IFERROR(VLOOKUP(D13680,Rooms[[الشقة]:[وصف]],4,FALSE),"")</f>
        <v/>
      </c>
      <c r="K13680" s="16" t="str">
        <f t="shared" si="427"/>
        <v/>
      </c>
    </row>
    <row r="13681" spans="2:11" x14ac:dyDescent="0.2">
      <c r="B13681" s="10" t="str">
        <f t="shared" si="426"/>
        <v/>
      </c>
      <c r="C13681" s="30"/>
      <c r="H13681" s="10" t="str">
        <f>IFERROR(IF(INDEX(Rooms[اعتماد القيمة],MATCH(الحجز!$D13681,Rooms[الشقة],0),1)&lt;=الحجز!$C13681,((INDEX(Rooms[القيمة],MATCH(الحجز!$D13681,Rooms[الشقة],0),1)*الحجز!$E13681)+G13681)-F13681,الحجز!$H13681),"")</f>
        <v/>
      </c>
      <c r="I13681" s="10" t="str">
        <f>IFERROR(VLOOKUP(D13681,Rooms[[الشقة]:[وصف]],4,FALSE),"")</f>
        <v/>
      </c>
      <c r="K13681" s="16" t="str">
        <f t="shared" si="427"/>
        <v/>
      </c>
    </row>
    <row r="13682" spans="2:11" x14ac:dyDescent="0.2">
      <c r="B13682" s="10" t="str">
        <f t="shared" si="426"/>
        <v/>
      </c>
      <c r="C13682" s="30"/>
      <c r="H13682" s="10" t="str">
        <f>IFERROR(IF(INDEX(Rooms[اعتماد القيمة],MATCH(الحجز!$D13682,Rooms[الشقة],0),1)&lt;=الحجز!$C13682,((INDEX(Rooms[القيمة],MATCH(الحجز!$D13682,Rooms[الشقة],0),1)*الحجز!$E13682)+G13682)-F13682,الحجز!$H13682),"")</f>
        <v/>
      </c>
      <c r="I13682" s="10" t="str">
        <f>IFERROR(VLOOKUP(D13682,Rooms[[الشقة]:[وصف]],4,FALSE),"")</f>
        <v/>
      </c>
      <c r="K13682" s="16" t="str">
        <f t="shared" si="427"/>
        <v/>
      </c>
    </row>
    <row r="13683" spans="2:11" x14ac:dyDescent="0.2">
      <c r="B13683" s="10" t="str">
        <f t="shared" si="426"/>
        <v/>
      </c>
      <c r="C13683" s="30"/>
      <c r="H13683" s="10" t="str">
        <f>IFERROR(IF(INDEX(Rooms[اعتماد القيمة],MATCH(الحجز!$D13683,Rooms[الشقة],0),1)&lt;=الحجز!$C13683,((INDEX(Rooms[القيمة],MATCH(الحجز!$D13683,Rooms[الشقة],0),1)*الحجز!$E13683)+G13683)-F13683,الحجز!$H13683),"")</f>
        <v/>
      </c>
      <c r="I13683" s="10" t="str">
        <f>IFERROR(VLOOKUP(D13683,Rooms[[الشقة]:[وصف]],4,FALSE),"")</f>
        <v/>
      </c>
      <c r="K13683" s="16" t="str">
        <f t="shared" si="427"/>
        <v/>
      </c>
    </row>
    <row r="13684" spans="2:11" x14ac:dyDescent="0.2">
      <c r="B13684" s="10" t="str">
        <f t="shared" si="426"/>
        <v/>
      </c>
      <c r="C13684" s="30"/>
      <c r="H13684" s="10" t="str">
        <f>IFERROR(IF(INDEX(Rooms[اعتماد القيمة],MATCH(الحجز!$D13684,Rooms[الشقة],0),1)&lt;=الحجز!$C13684,((INDEX(Rooms[القيمة],MATCH(الحجز!$D13684,Rooms[الشقة],0),1)*الحجز!$E13684)+G13684)-F13684,الحجز!$H13684),"")</f>
        <v/>
      </c>
      <c r="I13684" s="10" t="str">
        <f>IFERROR(VLOOKUP(D13684,Rooms[[الشقة]:[وصف]],4,FALSE),"")</f>
        <v/>
      </c>
      <c r="K13684" s="16" t="str">
        <f t="shared" si="427"/>
        <v/>
      </c>
    </row>
    <row r="13685" spans="2:11" x14ac:dyDescent="0.2">
      <c r="B13685" s="10" t="str">
        <f t="shared" si="426"/>
        <v/>
      </c>
      <c r="C13685" s="30"/>
      <c r="H13685" s="10" t="str">
        <f>IFERROR(IF(INDEX(Rooms[اعتماد القيمة],MATCH(الحجز!$D13685,Rooms[الشقة],0),1)&lt;=الحجز!$C13685,((INDEX(Rooms[القيمة],MATCH(الحجز!$D13685,Rooms[الشقة],0),1)*الحجز!$E13685)+G13685)-F13685,الحجز!$H13685),"")</f>
        <v/>
      </c>
      <c r="I13685" s="10" t="str">
        <f>IFERROR(VLOOKUP(D13685,Rooms[[الشقة]:[وصف]],4,FALSE),"")</f>
        <v/>
      </c>
      <c r="K13685" s="16" t="str">
        <f t="shared" si="427"/>
        <v/>
      </c>
    </row>
    <row r="13686" spans="2:11" x14ac:dyDescent="0.2">
      <c r="B13686" s="10" t="str">
        <f t="shared" si="426"/>
        <v/>
      </c>
      <c r="C13686" s="30"/>
      <c r="H13686" s="10" t="str">
        <f>IFERROR(IF(INDEX(Rooms[اعتماد القيمة],MATCH(الحجز!$D13686,Rooms[الشقة],0),1)&lt;=الحجز!$C13686,((INDEX(Rooms[القيمة],MATCH(الحجز!$D13686,Rooms[الشقة],0),1)*الحجز!$E13686)+G13686)-F13686,الحجز!$H13686),"")</f>
        <v/>
      </c>
      <c r="I13686" s="10" t="str">
        <f>IFERROR(VLOOKUP(D13686,Rooms[[الشقة]:[وصف]],4,FALSE),"")</f>
        <v/>
      </c>
      <c r="K13686" s="16" t="str">
        <f t="shared" si="427"/>
        <v/>
      </c>
    </row>
    <row r="13687" spans="2:11" x14ac:dyDescent="0.2">
      <c r="B13687" s="10" t="str">
        <f t="shared" si="426"/>
        <v/>
      </c>
      <c r="C13687" s="30"/>
      <c r="H13687" s="10" t="str">
        <f>IFERROR(IF(INDEX(Rooms[اعتماد القيمة],MATCH(الحجز!$D13687,Rooms[الشقة],0),1)&lt;=الحجز!$C13687,((INDEX(Rooms[القيمة],MATCH(الحجز!$D13687,Rooms[الشقة],0),1)*الحجز!$E13687)+G13687)-F13687,الحجز!$H13687),"")</f>
        <v/>
      </c>
      <c r="I13687" s="10" t="str">
        <f>IFERROR(VLOOKUP(D13687,Rooms[[الشقة]:[وصف]],4,FALSE),"")</f>
        <v/>
      </c>
      <c r="K13687" s="16" t="str">
        <f t="shared" si="427"/>
        <v/>
      </c>
    </row>
    <row r="13688" spans="2:11" x14ac:dyDescent="0.2">
      <c r="B13688" s="10" t="str">
        <f t="shared" si="426"/>
        <v/>
      </c>
      <c r="C13688" s="30"/>
      <c r="H13688" s="10" t="str">
        <f>IFERROR(IF(INDEX(Rooms[اعتماد القيمة],MATCH(الحجز!$D13688,Rooms[الشقة],0),1)&lt;=الحجز!$C13688,((INDEX(Rooms[القيمة],MATCH(الحجز!$D13688,Rooms[الشقة],0),1)*الحجز!$E13688)+G13688)-F13688,الحجز!$H13688),"")</f>
        <v/>
      </c>
      <c r="I13688" s="10" t="str">
        <f>IFERROR(VLOOKUP(D13688,Rooms[[الشقة]:[وصف]],4,FALSE),"")</f>
        <v/>
      </c>
      <c r="K13688" s="16" t="str">
        <f t="shared" si="427"/>
        <v/>
      </c>
    </row>
    <row r="13689" spans="2:11" x14ac:dyDescent="0.2">
      <c r="B13689" s="10" t="str">
        <f t="shared" si="426"/>
        <v/>
      </c>
      <c r="C13689" s="30"/>
      <c r="H13689" s="10" t="str">
        <f>IFERROR(IF(INDEX(Rooms[اعتماد القيمة],MATCH(الحجز!$D13689,Rooms[الشقة],0),1)&lt;=الحجز!$C13689,((INDEX(Rooms[القيمة],MATCH(الحجز!$D13689,Rooms[الشقة],0),1)*الحجز!$E13689)+G13689)-F13689,الحجز!$H13689),"")</f>
        <v/>
      </c>
      <c r="I13689" s="10" t="str">
        <f>IFERROR(VLOOKUP(D13689,Rooms[[الشقة]:[وصف]],4,FALSE),"")</f>
        <v/>
      </c>
      <c r="K13689" s="16" t="str">
        <f t="shared" si="427"/>
        <v/>
      </c>
    </row>
    <row r="13690" spans="2:11" x14ac:dyDescent="0.2">
      <c r="B13690" s="10" t="str">
        <f t="shared" si="426"/>
        <v/>
      </c>
      <c r="C13690" s="30"/>
      <c r="H13690" s="10" t="str">
        <f>IFERROR(IF(INDEX(Rooms[اعتماد القيمة],MATCH(الحجز!$D13690,Rooms[الشقة],0),1)&lt;=الحجز!$C13690,((INDEX(Rooms[القيمة],MATCH(الحجز!$D13690,Rooms[الشقة],0),1)*الحجز!$E13690)+G13690)-F13690,الحجز!$H13690),"")</f>
        <v/>
      </c>
      <c r="I13690" s="10" t="str">
        <f>IFERROR(VLOOKUP(D13690,Rooms[[الشقة]:[وصف]],4,FALSE),"")</f>
        <v/>
      </c>
      <c r="K13690" s="16" t="str">
        <f t="shared" si="427"/>
        <v/>
      </c>
    </row>
    <row r="13691" spans="2:11" x14ac:dyDescent="0.2">
      <c r="B13691" s="10" t="str">
        <f t="shared" si="426"/>
        <v/>
      </c>
      <c r="C13691" s="30"/>
      <c r="H13691" s="10" t="str">
        <f>IFERROR(IF(INDEX(Rooms[اعتماد القيمة],MATCH(الحجز!$D13691,Rooms[الشقة],0),1)&lt;=الحجز!$C13691,((INDEX(Rooms[القيمة],MATCH(الحجز!$D13691,Rooms[الشقة],0),1)*الحجز!$E13691)+G13691)-F13691,الحجز!$H13691),"")</f>
        <v/>
      </c>
      <c r="I13691" s="10" t="str">
        <f>IFERROR(VLOOKUP(D13691,Rooms[[الشقة]:[وصف]],4,FALSE),"")</f>
        <v/>
      </c>
      <c r="K13691" s="16" t="str">
        <f t="shared" si="427"/>
        <v/>
      </c>
    </row>
    <row r="13692" spans="2:11" x14ac:dyDescent="0.2">
      <c r="B13692" s="10" t="str">
        <f t="shared" si="426"/>
        <v/>
      </c>
      <c r="C13692" s="30"/>
      <c r="H13692" s="10" t="str">
        <f>IFERROR(IF(INDEX(Rooms[اعتماد القيمة],MATCH(الحجز!$D13692,Rooms[الشقة],0),1)&lt;=الحجز!$C13692,((INDEX(Rooms[القيمة],MATCH(الحجز!$D13692,Rooms[الشقة],0),1)*الحجز!$E13692)+G13692)-F13692,الحجز!$H13692),"")</f>
        <v/>
      </c>
      <c r="I13692" s="10" t="str">
        <f>IFERROR(VLOOKUP(D13692,Rooms[[الشقة]:[وصف]],4,FALSE),"")</f>
        <v/>
      </c>
      <c r="K13692" s="16" t="str">
        <f t="shared" si="427"/>
        <v/>
      </c>
    </row>
    <row r="13693" spans="2:11" x14ac:dyDescent="0.2">
      <c r="B13693" s="10" t="str">
        <f t="shared" si="426"/>
        <v/>
      </c>
      <c r="C13693" s="30"/>
      <c r="H13693" s="10" t="str">
        <f>IFERROR(IF(INDEX(Rooms[اعتماد القيمة],MATCH(الحجز!$D13693,Rooms[الشقة],0),1)&lt;=الحجز!$C13693,((INDEX(Rooms[القيمة],MATCH(الحجز!$D13693,Rooms[الشقة],0),1)*الحجز!$E13693)+G13693)-F13693,الحجز!$H13693),"")</f>
        <v/>
      </c>
      <c r="I13693" s="10" t="str">
        <f>IFERROR(VLOOKUP(D13693,Rooms[[الشقة]:[وصف]],4,FALSE),"")</f>
        <v/>
      </c>
      <c r="K13693" s="16" t="str">
        <f t="shared" si="427"/>
        <v/>
      </c>
    </row>
    <row r="13694" spans="2:11" x14ac:dyDescent="0.2">
      <c r="B13694" s="10" t="str">
        <f t="shared" si="426"/>
        <v/>
      </c>
      <c r="C13694" s="30"/>
      <c r="H13694" s="10" t="str">
        <f>IFERROR(IF(INDEX(Rooms[اعتماد القيمة],MATCH(الحجز!$D13694,Rooms[الشقة],0),1)&lt;=الحجز!$C13694,((INDEX(Rooms[القيمة],MATCH(الحجز!$D13694,Rooms[الشقة],0),1)*الحجز!$E13694)+G13694)-F13694,الحجز!$H13694),"")</f>
        <v/>
      </c>
      <c r="I13694" s="10" t="str">
        <f>IFERROR(VLOOKUP(D13694,Rooms[[الشقة]:[وصف]],4,FALSE),"")</f>
        <v/>
      </c>
      <c r="K13694" s="16" t="str">
        <f t="shared" si="427"/>
        <v/>
      </c>
    </row>
    <row r="13695" spans="2:11" x14ac:dyDescent="0.2">
      <c r="B13695" s="10" t="str">
        <f t="shared" si="426"/>
        <v/>
      </c>
      <c r="C13695" s="30"/>
      <c r="H13695" s="10" t="str">
        <f>IFERROR(IF(INDEX(Rooms[اعتماد القيمة],MATCH(الحجز!$D13695,Rooms[الشقة],0),1)&lt;=الحجز!$C13695,((INDEX(Rooms[القيمة],MATCH(الحجز!$D13695,Rooms[الشقة],0),1)*الحجز!$E13695)+G13695)-F13695,الحجز!$H13695),"")</f>
        <v/>
      </c>
      <c r="I13695" s="10" t="str">
        <f>IFERROR(VLOOKUP(D13695,Rooms[[الشقة]:[وصف]],4,FALSE),"")</f>
        <v/>
      </c>
      <c r="K13695" s="16" t="str">
        <f t="shared" si="427"/>
        <v/>
      </c>
    </row>
    <row r="13696" spans="2:11" x14ac:dyDescent="0.2">
      <c r="B13696" s="10" t="str">
        <f t="shared" si="426"/>
        <v/>
      </c>
      <c r="C13696" s="30"/>
      <c r="H13696" s="10" t="str">
        <f>IFERROR(IF(INDEX(Rooms[اعتماد القيمة],MATCH(الحجز!$D13696,Rooms[الشقة],0),1)&lt;=الحجز!$C13696,((INDEX(Rooms[القيمة],MATCH(الحجز!$D13696,Rooms[الشقة],0),1)*الحجز!$E13696)+G13696)-F13696,الحجز!$H13696),"")</f>
        <v/>
      </c>
      <c r="I13696" s="10" t="str">
        <f>IFERROR(VLOOKUP(D13696,Rooms[[الشقة]:[وصف]],4,FALSE),"")</f>
        <v/>
      </c>
      <c r="K13696" s="16" t="str">
        <f t="shared" si="427"/>
        <v/>
      </c>
    </row>
    <row r="13697" spans="2:11" x14ac:dyDescent="0.2">
      <c r="B13697" s="10" t="str">
        <f t="shared" si="426"/>
        <v/>
      </c>
      <c r="C13697" s="30"/>
      <c r="H13697" s="10" t="str">
        <f>IFERROR(IF(INDEX(Rooms[اعتماد القيمة],MATCH(الحجز!$D13697,Rooms[الشقة],0),1)&lt;=الحجز!$C13697,((INDEX(Rooms[القيمة],MATCH(الحجز!$D13697,Rooms[الشقة],0),1)*الحجز!$E13697)+G13697)-F13697,الحجز!$H13697),"")</f>
        <v/>
      </c>
      <c r="I13697" s="10" t="str">
        <f>IFERROR(VLOOKUP(D13697,Rooms[[الشقة]:[وصف]],4,FALSE),"")</f>
        <v/>
      </c>
      <c r="K13697" s="16" t="str">
        <f t="shared" si="427"/>
        <v/>
      </c>
    </row>
    <row r="13698" spans="2:11" x14ac:dyDescent="0.2">
      <c r="B13698" s="10" t="str">
        <f t="shared" si="426"/>
        <v/>
      </c>
      <c r="C13698" s="30"/>
      <c r="H13698" s="10" t="str">
        <f>IFERROR(IF(INDEX(Rooms[اعتماد القيمة],MATCH(الحجز!$D13698,Rooms[الشقة],0),1)&lt;=الحجز!$C13698,((INDEX(Rooms[القيمة],MATCH(الحجز!$D13698,Rooms[الشقة],0),1)*الحجز!$E13698)+G13698)-F13698,الحجز!$H13698),"")</f>
        <v/>
      </c>
      <c r="I13698" s="10" t="str">
        <f>IFERROR(VLOOKUP(D13698,Rooms[[الشقة]:[وصف]],4,FALSE),"")</f>
        <v/>
      </c>
      <c r="K13698" s="16" t="str">
        <f t="shared" si="427"/>
        <v/>
      </c>
    </row>
    <row r="13699" spans="2:11" x14ac:dyDescent="0.2">
      <c r="B13699" s="10" t="str">
        <f t="shared" si="426"/>
        <v/>
      </c>
      <c r="C13699" s="30"/>
      <c r="H13699" s="10" t="str">
        <f>IFERROR(IF(INDEX(Rooms[اعتماد القيمة],MATCH(الحجز!$D13699,Rooms[الشقة],0),1)&lt;=الحجز!$C13699,((INDEX(Rooms[القيمة],MATCH(الحجز!$D13699,Rooms[الشقة],0),1)*الحجز!$E13699)+G13699)-F13699,الحجز!$H13699),"")</f>
        <v/>
      </c>
      <c r="I13699" s="10" t="str">
        <f>IFERROR(VLOOKUP(D13699,Rooms[[الشقة]:[وصف]],4,FALSE),"")</f>
        <v/>
      </c>
      <c r="K13699" s="16" t="str">
        <f t="shared" si="427"/>
        <v/>
      </c>
    </row>
    <row r="13700" spans="2:11" x14ac:dyDescent="0.2">
      <c r="B13700" s="10" t="str">
        <f t="shared" si="426"/>
        <v/>
      </c>
      <c r="C13700" s="30"/>
      <c r="H13700" s="10" t="str">
        <f>IFERROR(IF(INDEX(Rooms[اعتماد القيمة],MATCH(الحجز!$D13700,Rooms[الشقة],0),1)&lt;=الحجز!$C13700,((INDEX(Rooms[القيمة],MATCH(الحجز!$D13700,Rooms[الشقة],0),1)*الحجز!$E13700)+G13700)-F13700,الحجز!$H13700),"")</f>
        <v/>
      </c>
      <c r="I13700" s="10" t="str">
        <f>IFERROR(VLOOKUP(D13700,Rooms[[الشقة]:[وصف]],4,FALSE),"")</f>
        <v/>
      </c>
      <c r="K13700" s="16" t="str">
        <f t="shared" si="427"/>
        <v/>
      </c>
    </row>
    <row r="13701" spans="2:11" x14ac:dyDescent="0.2">
      <c r="B13701" s="10" t="str">
        <f t="shared" ref="B13701:B13764" si="428">IF(C13701&lt;&gt;"",ROW(A13698),"")</f>
        <v/>
      </c>
      <c r="C13701" s="30"/>
      <c r="H13701" s="10" t="str">
        <f>IFERROR(IF(INDEX(Rooms[اعتماد القيمة],MATCH(الحجز!$D13701,Rooms[الشقة],0),1)&lt;=الحجز!$C13701,((INDEX(Rooms[القيمة],MATCH(الحجز!$D13701,Rooms[الشقة],0),1)*الحجز!$E13701)+G13701)-F13701,الحجز!$H13701),"")</f>
        <v/>
      </c>
      <c r="I13701" s="10" t="str">
        <f>IFERROR(VLOOKUP(D13701,Rooms[[الشقة]:[وصف]],4,FALSE),"")</f>
        <v/>
      </c>
      <c r="K13701" s="16" t="str">
        <f t="shared" ref="K13701:K13764" si="429">IF(AND(E13701="",C13701=""),"",C13701+(IF(E13701&lt;1,E13701,(E13701-1))))</f>
        <v/>
      </c>
    </row>
    <row r="13702" spans="2:11" x14ac:dyDescent="0.2">
      <c r="B13702" s="10" t="str">
        <f t="shared" si="428"/>
        <v/>
      </c>
      <c r="C13702" s="30"/>
      <c r="H13702" s="10" t="str">
        <f>IFERROR(IF(INDEX(Rooms[اعتماد القيمة],MATCH(الحجز!$D13702,Rooms[الشقة],0),1)&lt;=الحجز!$C13702,((INDEX(Rooms[القيمة],MATCH(الحجز!$D13702,Rooms[الشقة],0),1)*الحجز!$E13702)+G13702)-F13702,الحجز!$H13702),"")</f>
        <v/>
      </c>
      <c r="I13702" s="10" t="str">
        <f>IFERROR(VLOOKUP(D13702,Rooms[[الشقة]:[وصف]],4,FALSE),"")</f>
        <v/>
      </c>
      <c r="K13702" s="16" t="str">
        <f t="shared" si="429"/>
        <v/>
      </c>
    </row>
    <row r="13703" spans="2:11" x14ac:dyDescent="0.2">
      <c r="B13703" s="10" t="str">
        <f t="shared" si="428"/>
        <v/>
      </c>
      <c r="C13703" s="30"/>
      <c r="H13703" s="10" t="str">
        <f>IFERROR(IF(INDEX(Rooms[اعتماد القيمة],MATCH(الحجز!$D13703,Rooms[الشقة],0),1)&lt;=الحجز!$C13703,((INDEX(Rooms[القيمة],MATCH(الحجز!$D13703,Rooms[الشقة],0),1)*الحجز!$E13703)+G13703)-F13703,الحجز!$H13703),"")</f>
        <v/>
      </c>
      <c r="I13703" s="10" t="str">
        <f>IFERROR(VLOOKUP(D13703,Rooms[[الشقة]:[وصف]],4,FALSE),"")</f>
        <v/>
      </c>
      <c r="K13703" s="16" t="str">
        <f t="shared" si="429"/>
        <v/>
      </c>
    </row>
    <row r="13704" spans="2:11" x14ac:dyDescent="0.2">
      <c r="B13704" s="10" t="str">
        <f t="shared" si="428"/>
        <v/>
      </c>
      <c r="C13704" s="30"/>
      <c r="H13704" s="10" t="str">
        <f>IFERROR(IF(INDEX(Rooms[اعتماد القيمة],MATCH(الحجز!$D13704,Rooms[الشقة],0),1)&lt;=الحجز!$C13704,((INDEX(Rooms[القيمة],MATCH(الحجز!$D13704,Rooms[الشقة],0),1)*الحجز!$E13704)+G13704)-F13704,الحجز!$H13704),"")</f>
        <v/>
      </c>
      <c r="I13704" s="10" t="str">
        <f>IFERROR(VLOOKUP(D13704,Rooms[[الشقة]:[وصف]],4,FALSE),"")</f>
        <v/>
      </c>
      <c r="K13704" s="16" t="str">
        <f t="shared" si="429"/>
        <v/>
      </c>
    </row>
    <row r="13705" spans="2:11" x14ac:dyDescent="0.2">
      <c r="B13705" s="10" t="str">
        <f t="shared" si="428"/>
        <v/>
      </c>
      <c r="C13705" s="30"/>
      <c r="H13705" s="10" t="str">
        <f>IFERROR(IF(INDEX(Rooms[اعتماد القيمة],MATCH(الحجز!$D13705,Rooms[الشقة],0),1)&lt;=الحجز!$C13705,((INDEX(Rooms[القيمة],MATCH(الحجز!$D13705,Rooms[الشقة],0),1)*الحجز!$E13705)+G13705)-F13705,الحجز!$H13705),"")</f>
        <v/>
      </c>
      <c r="I13705" s="10" t="str">
        <f>IFERROR(VLOOKUP(D13705,Rooms[[الشقة]:[وصف]],4,FALSE),"")</f>
        <v/>
      </c>
      <c r="K13705" s="16" t="str">
        <f t="shared" si="429"/>
        <v/>
      </c>
    </row>
    <row r="13706" spans="2:11" x14ac:dyDescent="0.2">
      <c r="B13706" s="10" t="str">
        <f t="shared" si="428"/>
        <v/>
      </c>
      <c r="C13706" s="30"/>
      <c r="H13706" s="10" t="str">
        <f>IFERROR(IF(INDEX(Rooms[اعتماد القيمة],MATCH(الحجز!$D13706,Rooms[الشقة],0),1)&lt;=الحجز!$C13706,((INDEX(Rooms[القيمة],MATCH(الحجز!$D13706,Rooms[الشقة],0),1)*الحجز!$E13706)+G13706)-F13706,الحجز!$H13706),"")</f>
        <v/>
      </c>
      <c r="I13706" s="10" t="str">
        <f>IFERROR(VLOOKUP(D13706,Rooms[[الشقة]:[وصف]],4,FALSE),"")</f>
        <v/>
      </c>
      <c r="K13706" s="16" t="str">
        <f t="shared" si="429"/>
        <v/>
      </c>
    </row>
    <row r="13707" spans="2:11" x14ac:dyDescent="0.2">
      <c r="B13707" s="10" t="str">
        <f t="shared" si="428"/>
        <v/>
      </c>
      <c r="C13707" s="30"/>
      <c r="H13707" s="10" t="str">
        <f>IFERROR(IF(INDEX(Rooms[اعتماد القيمة],MATCH(الحجز!$D13707,Rooms[الشقة],0),1)&lt;=الحجز!$C13707,((INDEX(Rooms[القيمة],MATCH(الحجز!$D13707,Rooms[الشقة],0),1)*الحجز!$E13707)+G13707)-F13707,الحجز!$H13707),"")</f>
        <v/>
      </c>
      <c r="I13707" s="10" t="str">
        <f>IFERROR(VLOOKUP(D13707,Rooms[[الشقة]:[وصف]],4,FALSE),"")</f>
        <v/>
      </c>
      <c r="K13707" s="16" t="str">
        <f t="shared" si="429"/>
        <v/>
      </c>
    </row>
    <row r="13708" spans="2:11" x14ac:dyDescent="0.2">
      <c r="B13708" s="10" t="str">
        <f t="shared" si="428"/>
        <v/>
      </c>
      <c r="C13708" s="30"/>
      <c r="H13708" s="10" t="str">
        <f>IFERROR(IF(INDEX(Rooms[اعتماد القيمة],MATCH(الحجز!$D13708,Rooms[الشقة],0),1)&lt;=الحجز!$C13708,((INDEX(Rooms[القيمة],MATCH(الحجز!$D13708,Rooms[الشقة],0),1)*الحجز!$E13708)+G13708)-F13708,الحجز!$H13708),"")</f>
        <v/>
      </c>
      <c r="I13708" s="10" t="str">
        <f>IFERROR(VLOOKUP(D13708,Rooms[[الشقة]:[وصف]],4,FALSE),"")</f>
        <v/>
      </c>
      <c r="K13708" s="16" t="str">
        <f t="shared" si="429"/>
        <v/>
      </c>
    </row>
    <row r="13709" spans="2:11" x14ac:dyDescent="0.2">
      <c r="B13709" s="10" t="str">
        <f t="shared" si="428"/>
        <v/>
      </c>
      <c r="C13709" s="30"/>
      <c r="H13709" s="10" t="str">
        <f>IFERROR(IF(INDEX(Rooms[اعتماد القيمة],MATCH(الحجز!$D13709,Rooms[الشقة],0),1)&lt;=الحجز!$C13709,((INDEX(Rooms[القيمة],MATCH(الحجز!$D13709,Rooms[الشقة],0),1)*الحجز!$E13709)+G13709)-F13709,الحجز!$H13709),"")</f>
        <v/>
      </c>
      <c r="I13709" s="10" t="str">
        <f>IFERROR(VLOOKUP(D13709,Rooms[[الشقة]:[وصف]],4,FALSE),"")</f>
        <v/>
      </c>
      <c r="K13709" s="16" t="str">
        <f t="shared" si="429"/>
        <v/>
      </c>
    </row>
    <row r="13710" spans="2:11" x14ac:dyDescent="0.2">
      <c r="B13710" s="10" t="str">
        <f t="shared" si="428"/>
        <v/>
      </c>
      <c r="C13710" s="30"/>
      <c r="H13710" s="10" t="str">
        <f>IFERROR(IF(INDEX(Rooms[اعتماد القيمة],MATCH(الحجز!$D13710,Rooms[الشقة],0),1)&lt;=الحجز!$C13710,((INDEX(Rooms[القيمة],MATCH(الحجز!$D13710,Rooms[الشقة],0),1)*الحجز!$E13710)+G13710)-F13710,الحجز!$H13710),"")</f>
        <v/>
      </c>
      <c r="I13710" s="10" t="str">
        <f>IFERROR(VLOOKUP(D13710,Rooms[[الشقة]:[وصف]],4,FALSE),"")</f>
        <v/>
      </c>
      <c r="K13710" s="16" t="str">
        <f t="shared" si="429"/>
        <v/>
      </c>
    </row>
    <row r="13711" spans="2:11" x14ac:dyDescent="0.2">
      <c r="B13711" s="10" t="str">
        <f t="shared" si="428"/>
        <v/>
      </c>
      <c r="C13711" s="30"/>
      <c r="H13711" s="10" t="str">
        <f>IFERROR(IF(INDEX(Rooms[اعتماد القيمة],MATCH(الحجز!$D13711,Rooms[الشقة],0),1)&lt;=الحجز!$C13711,((INDEX(Rooms[القيمة],MATCH(الحجز!$D13711,Rooms[الشقة],0),1)*الحجز!$E13711)+G13711)-F13711,الحجز!$H13711),"")</f>
        <v/>
      </c>
      <c r="I13711" s="10" t="str">
        <f>IFERROR(VLOOKUP(D13711,Rooms[[الشقة]:[وصف]],4,FALSE),"")</f>
        <v/>
      </c>
      <c r="K13711" s="16" t="str">
        <f t="shared" si="429"/>
        <v/>
      </c>
    </row>
    <row r="13712" spans="2:11" x14ac:dyDescent="0.2">
      <c r="B13712" s="10" t="str">
        <f t="shared" si="428"/>
        <v/>
      </c>
      <c r="C13712" s="30"/>
      <c r="H13712" s="10" t="str">
        <f>IFERROR(IF(INDEX(Rooms[اعتماد القيمة],MATCH(الحجز!$D13712,Rooms[الشقة],0),1)&lt;=الحجز!$C13712,((INDEX(Rooms[القيمة],MATCH(الحجز!$D13712,Rooms[الشقة],0),1)*الحجز!$E13712)+G13712)-F13712,الحجز!$H13712),"")</f>
        <v/>
      </c>
      <c r="I13712" s="10" t="str">
        <f>IFERROR(VLOOKUP(D13712,Rooms[[الشقة]:[وصف]],4,FALSE),"")</f>
        <v/>
      </c>
      <c r="K13712" s="16" t="str">
        <f t="shared" si="429"/>
        <v/>
      </c>
    </row>
    <row r="13713" spans="2:11" x14ac:dyDescent="0.2">
      <c r="B13713" s="10" t="str">
        <f t="shared" si="428"/>
        <v/>
      </c>
      <c r="C13713" s="30"/>
      <c r="H13713" s="10" t="str">
        <f>IFERROR(IF(INDEX(Rooms[اعتماد القيمة],MATCH(الحجز!$D13713,Rooms[الشقة],0),1)&lt;=الحجز!$C13713,((INDEX(Rooms[القيمة],MATCH(الحجز!$D13713,Rooms[الشقة],0),1)*الحجز!$E13713)+G13713)-F13713,الحجز!$H13713),"")</f>
        <v/>
      </c>
      <c r="I13713" s="10" t="str">
        <f>IFERROR(VLOOKUP(D13713,Rooms[[الشقة]:[وصف]],4,FALSE),"")</f>
        <v/>
      </c>
      <c r="K13713" s="16" t="str">
        <f t="shared" si="429"/>
        <v/>
      </c>
    </row>
    <row r="13714" spans="2:11" x14ac:dyDescent="0.2">
      <c r="B13714" s="10" t="str">
        <f t="shared" si="428"/>
        <v/>
      </c>
      <c r="C13714" s="30"/>
      <c r="H13714" s="10" t="str">
        <f>IFERROR(IF(INDEX(Rooms[اعتماد القيمة],MATCH(الحجز!$D13714,Rooms[الشقة],0),1)&lt;=الحجز!$C13714,((INDEX(Rooms[القيمة],MATCH(الحجز!$D13714,Rooms[الشقة],0),1)*الحجز!$E13714)+G13714)-F13714,الحجز!$H13714),"")</f>
        <v/>
      </c>
      <c r="I13714" s="10" t="str">
        <f>IFERROR(VLOOKUP(D13714,Rooms[[الشقة]:[وصف]],4,FALSE),"")</f>
        <v/>
      </c>
      <c r="K13714" s="16" t="str">
        <f t="shared" si="429"/>
        <v/>
      </c>
    </row>
    <row r="13715" spans="2:11" x14ac:dyDescent="0.2">
      <c r="B13715" s="10" t="str">
        <f t="shared" si="428"/>
        <v/>
      </c>
      <c r="C13715" s="30"/>
      <c r="H13715" s="10" t="str">
        <f>IFERROR(IF(INDEX(Rooms[اعتماد القيمة],MATCH(الحجز!$D13715,Rooms[الشقة],0),1)&lt;=الحجز!$C13715,((INDEX(Rooms[القيمة],MATCH(الحجز!$D13715,Rooms[الشقة],0),1)*الحجز!$E13715)+G13715)-F13715,الحجز!$H13715),"")</f>
        <v/>
      </c>
      <c r="I13715" s="10" t="str">
        <f>IFERROR(VLOOKUP(D13715,Rooms[[الشقة]:[وصف]],4,FALSE),"")</f>
        <v/>
      </c>
      <c r="K13715" s="16" t="str">
        <f t="shared" si="429"/>
        <v/>
      </c>
    </row>
    <row r="13716" spans="2:11" x14ac:dyDescent="0.2">
      <c r="B13716" s="10" t="str">
        <f t="shared" si="428"/>
        <v/>
      </c>
      <c r="C13716" s="30"/>
      <c r="H13716" s="10" t="str">
        <f>IFERROR(IF(INDEX(Rooms[اعتماد القيمة],MATCH(الحجز!$D13716,Rooms[الشقة],0),1)&lt;=الحجز!$C13716,((INDEX(Rooms[القيمة],MATCH(الحجز!$D13716,Rooms[الشقة],0),1)*الحجز!$E13716)+G13716)-F13716,الحجز!$H13716),"")</f>
        <v/>
      </c>
      <c r="I13716" s="10" t="str">
        <f>IFERROR(VLOOKUP(D13716,Rooms[[الشقة]:[وصف]],4,FALSE),"")</f>
        <v/>
      </c>
      <c r="K13716" s="16" t="str">
        <f t="shared" si="429"/>
        <v/>
      </c>
    </row>
    <row r="13717" spans="2:11" x14ac:dyDescent="0.2">
      <c r="B13717" s="10" t="str">
        <f t="shared" si="428"/>
        <v/>
      </c>
      <c r="C13717" s="30"/>
      <c r="H13717" s="10" t="str">
        <f>IFERROR(IF(INDEX(Rooms[اعتماد القيمة],MATCH(الحجز!$D13717,Rooms[الشقة],0),1)&lt;=الحجز!$C13717,((INDEX(Rooms[القيمة],MATCH(الحجز!$D13717,Rooms[الشقة],0),1)*الحجز!$E13717)+G13717)-F13717,الحجز!$H13717),"")</f>
        <v/>
      </c>
      <c r="I13717" s="10" t="str">
        <f>IFERROR(VLOOKUP(D13717,Rooms[[الشقة]:[وصف]],4,FALSE),"")</f>
        <v/>
      </c>
      <c r="K13717" s="16" t="str">
        <f t="shared" si="429"/>
        <v/>
      </c>
    </row>
    <row r="13718" spans="2:11" x14ac:dyDescent="0.2">
      <c r="B13718" s="10" t="str">
        <f t="shared" si="428"/>
        <v/>
      </c>
      <c r="C13718" s="30"/>
      <c r="H13718" s="10" t="str">
        <f>IFERROR(IF(INDEX(Rooms[اعتماد القيمة],MATCH(الحجز!$D13718,Rooms[الشقة],0),1)&lt;=الحجز!$C13718,((INDEX(Rooms[القيمة],MATCH(الحجز!$D13718,Rooms[الشقة],0),1)*الحجز!$E13718)+G13718)-F13718,الحجز!$H13718),"")</f>
        <v/>
      </c>
      <c r="I13718" s="10" t="str">
        <f>IFERROR(VLOOKUP(D13718,Rooms[[الشقة]:[وصف]],4,FALSE),"")</f>
        <v/>
      </c>
      <c r="K13718" s="16" t="str">
        <f t="shared" si="429"/>
        <v/>
      </c>
    </row>
    <row r="13719" spans="2:11" x14ac:dyDescent="0.2">
      <c r="B13719" s="10" t="str">
        <f t="shared" si="428"/>
        <v/>
      </c>
      <c r="C13719" s="30"/>
      <c r="H13719" s="10" t="str">
        <f>IFERROR(IF(INDEX(Rooms[اعتماد القيمة],MATCH(الحجز!$D13719,Rooms[الشقة],0),1)&lt;=الحجز!$C13719,((INDEX(Rooms[القيمة],MATCH(الحجز!$D13719,Rooms[الشقة],0),1)*الحجز!$E13719)+G13719)-F13719,الحجز!$H13719),"")</f>
        <v/>
      </c>
      <c r="I13719" s="10" t="str">
        <f>IFERROR(VLOOKUP(D13719,Rooms[[الشقة]:[وصف]],4,FALSE),"")</f>
        <v/>
      </c>
      <c r="K13719" s="16" t="str">
        <f t="shared" si="429"/>
        <v/>
      </c>
    </row>
    <row r="13720" spans="2:11" x14ac:dyDescent="0.2">
      <c r="B13720" s="10" t="str">
        <f t="shared" si="428"/>
        <v/>
      </c>
      <c r="C13720" s="30"/>
      <c r="H13720" s="10" t="str">
        <f>IFERROR(IF(INDEX(Rooms[اعتماد القيمة],MATCH(الحجز!$D13720,Rooms[الشقة],0),1)&lt;=الحجز!$C13720,((INDEX(Rooms[القيمة],MATCH(الحجز!$D13720,Rooms[الشقة],0),1)*الحجز!$E13720)+G13720)-F13720,الحجز!$H13720),"")</f>
        <v/>
      </c>
      <c r="I13720" s="10" t="str">
        <f>IFERROR(VLOOKUP(D13720,Rooms[[الشقة]:[وصف]],4,FALSE),"")</f>
        <v/>
      </c>
      <c r="K13720" s="16" t="str">
        <f t="shared" si="429"/>
        <v/>
      </c>
    </row>
    <row r="13721" spans="2:11" x14ac:dyDescent="0.2">
      <c r="B13721" s="10" t="str">
        <f t="shared" si="428"/>
        <v/>
      </c>
      <c r="C13721" s="30"/>
      <c r="H13721" s="10" t="str">
        <f>IFERROR(IF(INDEX(Rooms[اعتماد القيمة],MATCH(الحجز!$D13721,Rooms[الشقة],0),1)&lt;=الحجز!$C13721,((INDEX(Rooms[القيمة],MATCH(الحجز!$D13721,Rooms[الشقة],0),1)*الحجز!$E13721)+G13721)-F13721,الحجز!$H13721),"")</f>
        <v/>
      </c>
      <c r="I13721" s="10" t="str">
        <f>IFERROR(VLOOKUP(D13721,Rooms[[الشقة]:[وصف]],4,FALSE),"")</f>
        <v/>
      </c>
      <c r="K13721" s="16" t="str">
        <f t="shared" si="429"/>
        <v/>
      </c>
    </row>
    <row r="13722" spans="2:11" x14ac:dyDescent="0.2">
      <c r="B13722" s="10" t="str">
        <f t="shared" si="428"/>
        <v/>
      </c>
      <c r="C13722" s="30"/>
      <c r="H13722" s="10" t="str">
        <f>IFERROR(IF(INDEX(Rooms[اعتماد القيمة],MATCH(الحجز!$D13722,Rooms[الشقة],0),1)&lt;=الحجز!$C13722,((INDEX(Rooms[القيمة],MATCH(الحجز!$D13722,Rooms[الشقة],0),1)*الحجز!$E13722)+G13722)-F13722,الحجز!$H13722),"")</f>
        <v/>
      </c>
      <c r="I13722" s="10" t="str">
        <f>IFERROR(VLOOKUP(D13722,Rooms[[الشقة]:[وصف]],4,FALSE),"")</f>
        <v/>
      </c>
      <c r="K13722" s="16" t="str">
        <f t="shared" si="429"/>
        <v/>
      </c>
    </row>
    <row r="13723" spans="2:11" x14ac:dyDescent="0.2">
      <c r="B13723" s="10" t="str">
        <f t="shared" si="428"/>
        <v/>
      </c>
      <c r="C13723" s="30"/>
      <c r="H13723" s="10" t="str">
        <f>IFERROR(IF(INDEX(Rooms[اعتماد القيمة],MATCH(الحجز!$D13723,Rooms[الشقة],0),1)&lt;=الحجز!$C13723,((INDEX(Rooms[القيمة],MATCH(الحجز!$D13723,Rooms[الشقة],0),1)*الحجز!$E13723)+G13723)-F13723,الحجز!$H13723),"")</f>
        <v/>
      </c>
      <c r="I13723" s="10" t="str">
        <f>IFERROR(VLOOKUP(D13723,Rooms[[الشقة]:[وصف]],4,FALSE),"")</f>
        <v/>
      </c>
      <c r="K13723" s="16" t="str">
        <f t="shared" si="429"/>
        <v/>
      </c>
    </row>
    <row r="13724" spans="2:11" x14ac:dyDescent="0.2">
      <c r="B13724" s="10" t="str">
        <f t="shared" si="428"/>
        <v/>
      </c>
      <c r="C13724" s="30"/>
      <c r="H13724" s="10" t="str">
        <f>IFERROR(IF(INDEX(Rooms[اعتماد القيمة],MATCH(الحجز!$D13724,Rooms[الشقة],0),1)&lt;=الحجز!$C13724,((INDEX(Rooms[القيمة],MATCH(الحجز!$D13724,Rooms[الشقة],0),1)*الحجز!$E13724)+G13724)-F13724,الحجز!$H13724),"")</f>
        <v/>
      </c>
      <c r="I13724" s="10" t="str">
        <f>IFERROR(VLOOKUP(D13724,Rooms[[الشقة]:[وصف]],4,FALSE),"")</f>
        <v/>
      </c>
      <c r="K13724" s="16" t="str">
        <f t="shared" si="429"/>
        <v/>
      </c>
    </row>
    <row r="13725" spans="2:11" x14ac:dyDescent="0.2">
      <c r="B13725" s="10" t="str">
        <f t="shared" si="428"/>
        <v/>
      </c>
      <c r="C13725" s="30"/>
      <c r="H13725" s="10" t="str">
        <f>IFERROR(IF(INDEX(Rooms[اعتماد القيمة],MATCH(الحجز!$D13725,Rooms[الشقة],0),1)&lt;=الحجز!$C13725,((INDEX(Rooms[القيمة],MATCH(الحجز!$D13725,Rooms[الشقة],0),1)*الحجز!$E13725)+G13725)-F13725,الحجز!$H13725),"")</f>
        <v/>
      </c>
      <c r="I13725" s="10" t="str">
        <f>IFERROR(VLOOKUP(D13725,Rooms[[الشقة]:[وصف]],4,FALSE),"")</f>
        <v/>
      </c>
      <c r="K13725" s="16" t="str">
        <f t="shared" si="429"/>
        <v/>
      </c>
    </row>
    <row r="13726" spans="2:11" x14ac:dyDescent="0.2">
      <c r="B13726" s="10" t="str">
        <f t="shared" si="428"/>
        <v/>
      </c>
      <c r="C13726" s="30"/>
      <c r="H13726" s="10" t="str">
        <f>IFERROR(IF(INDEX(Rooms[اعتماد القيمة],MATCH(الحجز!$D13726,Rooms[الشقة],0),1)&lt;=الحجز!$C13726,((INDEX(Rooms[القيمة],MATCH(الحجز!$D13726,Rooms[الشقة],0),1)*الحجز!$E13726)+G13726)-F13726,الحجز!$H13726),"")</f>
        <v/>
      </c>
      <c r="I13726" s="10" t="str">
        <f>IFERROR(VLOOKUP(D13726,Rooms[[الشقة]:[وصف]],4,FALSE),"")</f>
        <v/>
      </c>
      <c r="K13726" s="16" t="str">
        <f t="shared" si="429"/>
        <v/>
      </c>
    </row>
    <row r="13727" spans="2:11" x14ac:dyDescent="0.2">
      <c r="B13727" s="10" t="str">
        <f t="shared" si="428"/>
        <v/>
      </c>
      <c r="C13727" s="30"/>
      <c r="H13727" s="10" t="str">
        <f>IFERROR(IF(INDEX(Rooms[اعتماد القيمة],MATCH(الحجز!$D13727,Rooms[الشقة],0),1)&lt;=الحجز!$C13727,((INDEX(Rooms[القيمة],MATCH(الحجز!$D13727,Rooms[الشقة],0),1)*الحجز!$E13727)+G13727)-F13727,الحجز!$H13727),"")</f>
        <v/>
      </c>
      <c r="I13727" s="10" t="str">
        <f>IFERROR(VLOOKUP(D13727,Rooms[[الشقة]:[وصف]],4,FALSE),"")</f>
        <v/>
      </c>
      <c r="K13727" s="16" t="str">
        <f t="shared" si="429"/>
        <v/>
      </c>
    </row>
    <row r="13728" spans="2:11" x14ac:dyDescent="0.2">
      <c r="B13728" s="10" t="str">
        <f t="shared" si="428"/>
        <v/>
      </c>
      <c r="C13728" s="30"/>
      <c r="H13728" s="10" t="str">
        <f>IFERROR(IF(INDEX(Rooms[اعتماد القيمة],MATCH(الحجز!$D13728,Rooms[الشقة],0),1)&lt;=الحجز!$C13728,((INDEX(Rooms[القيمة],MATCH(الحجز!$D13728,Rooms[الشقة],0),1)*الحجز!$E13728)+G13728)-F13728,الحجز!$H13728),"")</f>
        <v/>
      </c>
      <c r="I13728" s="10" t="str">
        <f>IFERROR(VLOOKUP(D13728,Rooms[[الشقة]:[وصف]],4,FALSE),"")</f>
        <v/>
      </c>
      <c r="K13728" s="16" t="str">
        <f t="shared" si="429"/>
        <v/>
      </c>
    </row>
    <row r="13729" spans="2:11" x14ac:dyDescent="0.2">
      <c r="B13729" s="10" t="str">
        <f t="shared" si="428"/>
        <v/>
      </c>
      <c r="C13729" s="30"/>
      <c r="H13729" s="10" t="str">
        <f>IFERROR(IF(INDEX(Rooms[اعتماد القيمة],MATCH(الحجز!$D13729,Rooms[الشقة],0),1)&lt;=الحجز!$C13729,((INDEX(Rooms[القيمة],MATCH(الحجز!$D13729,Rooms[الشقة],0),1)*الحجز!$E13729)+G13729)-F13729,الحجز!$H13729),"")</f>
        <v/>
      </c>
      <c r="I13729" s="10" t="str">
        <f>IFERROR(VLOOKUP(D13729,Rooms[[الشقة]:[وصف]],4,FALSE),"")</f>
        <v/>
      </c>
      <c r="K13729" s="16" t="str">
        <f t="shared" si="429"/>
        <v/>
      </c>
    </row>
    <row r="13730" spans="2:11" x14ac:dyDescent="0.2">
      <c r="B13730" s="10" t="str">
        <f t="shared" si="428"/>
        <v/>
      </c>
      <c r="C13730" s="30"/>
      <c r="H13730" s="10" t="str">
        <f>IFERROR(IF(INDEX(Rooms[اعتماد القيمة],MATCH(الحجز!$D13730,Rooms[الشقة],0),1)&lt;=الحجز!$C13730,((INDEX(Rooms[القيمة],MATCH(الحجز!$D13730,Rooms[الشقة],0),1)*الحجز!$E13730)+G13730)-F13730,الحجز!$H13730),"")</f>
        <v/>
      </c>
      <c r="I13730" s="10" t="str">
        <f>IFERROR(VLOOKUP(D13730,Rooms[[الشقة]:[وصف]],4,FALSE),"")</f>
        <v/>
      </c>
      <c r="K13730" s="16" t="str">
        <f t="shared" si="429"/>
        <v/>
      </c>
    </row>
    <row r="13731" spans="2:11" x14ac:dyDescent="0.2">
      <c r="B13731" s="10" t="str">
        <f t="shared" si="428"/>
        <v/>
      </c>
      <c r="C13731" s="30"/>
      <c r="H13731" s="10" t="str">
        <f>IFERROR(IF(INDEX(Rooms[اعتماد القيمة],MATCH(الحجز!$D13731,Rooms[الشقة],0),1)&lt;=الحجز!$C13731,((INDEX(Rooms[القيمة],MATCH(الحجز!$D13731,Rooms[الشقة],0),1)*الحجز!$E13731)+G13731)-F13731,الحجز!$H13731),"")</f>
        <v/>
      </c>
      <c r="I13731" s="10" t="str">
        <f>IFERROR(VLOOKUP(D13731,Rooms[[الشقة]:[وصف]],4,FALSE),"")</f>
        <v/>
      </c>
      <c r="K13731" s="16" t="str">
        <f t="shared" si="429"/>
        <v/>
      </c>
    </row>
    <row r="13732" spans="2:11" x14ac:dyDescent="0.2">
      <c r="B13732" s="10" t="str">
        <f t="shared" si="428"/>
        <v/>
      </c>
      <c r="C13732" s="30"/>
      <c r="H13732" s="10" t="str">
        <f>IFERROR(IF(INDEX(Rooms[اعتماد القيمة],MATCH(الحجز!$D13732,Rooms[الشقة],0),1)&lt;=الحجز!$C13732,((INDEX(Rooms[القيمة],MATCH(الحجز!$D13732,Rooms[الشقة],0),1)*الحجز!$E13732)+G13732)-F13732,الحجز!$H13732),"")</f>
        <v/>
      </c>
      <c r="I13732" s="10" t="str">
        <f>IFERROR(VLOOKUP(D13732,Rooms[[الشقة]:[وصف]],4,FALSE),"")</f>
        <v/>
      </c>
      <c r="K13732" s="16" t="str">
        <f t="shared" si="429"/>
        <v/>
      </c>
    </row>
    <row r="13733" spans="2:11" x14ac:dyDescent="0.2">
      <c r="B13733" s="10" t="str">
        <f t="shared" si="428"/>
        <v/>
      </c>
      <c r="C13733" s="30"/>
      <c r="H13733" s="10" t="str">
        <f>IFERROR(IF(INDEX(Rooms[اعتماد القيمة],MATCH(الحجز!$D13733,Rooms[الشقة],0),1)&lt;=الحجز!$C13733,((INDEX(Rooms[القيمة],MATCH(الحجز!$D13733,Rooms[الشقة],0),1)*الحجز!$E13733)+G13733)-F13733,الحجز!$H13733),"")</f>
        <v/>
      </c>
      <c r="I13733" s="10" t="str">
        <f>IFERROR(VLOOKUP(D13733,Rooms[[الشقة]:[وصف]],4,FALSE),"")</f>
        <v/>
      </c>
      <c r="K13733" s="16" t="str">
        <f t="shared" si="429"/>
        <v/>
      </c>
    </row>
    <row r="13734" spans="2:11" x14ac:dyDescent="0.2">
      <c r="B13734" s="10" t="str">
        <f t="shared" si="428"/>
        <v/>
      </c>
      <c r="C13734" s="30"/>
      <c r="H13734" s="10" t="str">
        <f>IFERROR(IF(INDEX(Rooms[اعتماد القيمة],MATCH(الحجز!$D13734,Rooms[الشقة],0),1)&lt;=الحجز!$C13734,((INDEX(Rooms[القيمة],MATCH(الحجز!$D13734,Rooms[الشقة],0),1)*الحجز!$E13734)+G13734)-F13734,الحجز!$H13734),"")</f>
        <v/>
      </c>
      <c r="I13734" s="10" t="str">
        <f>IFERROR(VLOOKUP(D13734,Rooms[[الشقة]:[وصف]],4,FALSE),"")</f>
        <v/>
      </c>
      <c r="K13734" s="16" t="str">
        <f t="shared" si="429"/>
        <v/>
      </c>
    </row>
    <row r="13735" spans="2:11" x14ac:dyDescent="0.2">
      <c r="B13735" s="10" t="str">
        <f t="shared" si="428"/>
        <v/>
      </c>
      <c r="C13735" s="30"/>
      <c r="H13735" s="10" t="str">
        <f>IFERROR(IF(INDEX(Rooms[اعتماد القيمة],MATCH(الحجز!$D13735,Rooms[الشقة],0),1)&lt;=الحجز!$C13735,((INDEX(Rooms[القيمة],MATCH(الحجز!$D13735,Rooms[الشقة],0),1)*الحجز!$E13735)+G13735)-F13735,الحجز!$H13735),"")</f>
        <v/>
      </c>
      <c r="I13735" s="10" t="str">
        <f>IFERROR(VLOOKUP(D13735,Rooms[[الشقة]:[وصف]],4,FALSE),"")</f>
        <v/>
      </c>
      <c r="K13735" s="16" t="str">
        <f t="shared" si="429"/>
        <v/>
      </c>
    </row>
    <row r="13736" spans="2:11" x14ac:dyDescent="0.2">
      <c r="B13736" s="10" t="str">
        <f t="shared" si="428"/>
        <v/>
      </c>
      <c r="C13736" s="30"/>
      <c r="H13736" s="10" t="str">
        <f>IFERROR(IF(INDEX(Rooms[اعتماد القيمة],MATCH(الحجز!$D13736,Rooms[الشقة],0),1)&lt;=الحجز!$C13736,((INDEX(Rooms[القيمة],MATCH(الحجز!$D13736,Rooms[الشقة],0),1)*الحجز!$E13736)+G13736)-F13736,الحجز!$H13736),"")</f>
        <v/>
      </c>
      <c r="I13736" s="10" t="str">
        <f>IFERROR(VLOOKUP(D13736,Rooms[[الشقة]:[وصف]],4,FALSE),"")</f>
        <v/>
      </c>
      <c r="K13736" s="16" t="str">
        <f t="shared" si="429"/>
        <v/>
      </c>
    </row>
    <row r="13737" spans="2:11" x14ac:dyDescent="0.2">
      <c r="B13737" s="10" t="str">
        <f t="shared" si="428"/>
        <v/>
      </c>
      <c r="C13737" s="30"/>
      <c r="H13737" s="10" t="str">
        <f>IFERROR(IF(INDEX(Rooms[اعتماد القيمة],MATCH(الحجز!$D13737,Rooms[الشقة],0),1)&lt;=الحجز!$C13737,((INDEX(Rooms[القيمة],MATCH(الحجز!$D13737,Rooms[الشقة],0),1)*الحجز!$E13737)+G13737)-F13737,الحجز!$H13737),"")</f>
        <v/>
      </c>
      <c r="I13737" s="10" t="str">
        <f>IFERROR(VLOOKUP(D13737,Rooms[[الشقة]:[وصف]],4,FALSE),"")</f>
        <v/>
      </c>
      <c r="K13737" s="16" t="str">
        <f t="shared" si="429"/>
        <v/>
      </c>
    </row>
    <row r="13738" spans="2:11" x14ac:dyDescent="0.2">
      <c r="B13738" s="10" t="str">
        <f t="shared" si="428"/>
        <v/>
      </c>
      <c r="C13738" s="30"/>
      <c r="H13738" s="10" t="str">
        <f>IFERROR(IF(INDEX(Rooms[اعتماد القيمة],MATCH(الحجز!$D13738,Rooms[الشقة],0),1)&lt;=الحجز!$C13738,((INDEX(Rooms[القيمة],MATCH(الحجز!$D13738,Rooms[الشقة],0),1)*الحجز!$E13738)+G13738)-F13738,الحجز!$H13738),"")</f>
        <v/>
      </c>
      <c r="I13738" s="10" t="str">
        <f>IFERROR(VLOOKUP(D13738,Rooms[[الشقة]:[وصف]],4,FALSE),"")</f>
        <v/>
      </c>
      <c r="K13738" s="16" t="str">
        <f t="shared" si="429"/>
        <v/>
      </c>
    </row>
    <row r="13739" spans="2:11" x14ac:dyDescent="0.2">
      <c r="B13739" s="10" t="str">
        <f t="shared" si="428"/>
        <v/>
      </c>
      <c r="C13739" s="30"/>
      <c r="H13739" s="10" t="str">
        <f>IFERROR(IF(INDEX(Rooms[اعتماد القيمة],MATCH(الحجز!$D13739,Rooms[الشقة],0),1)&lt;=الحجز!$C13739,((INDEX(Rooms[القيمة],MATCH(الحجز!$D13739,Rooms[الشقة],0),1)*الحجز!$E13739)+G13739)-F13739,الحجز!$H13739),"")</f>
        <v/>
      </c>
      <c r="I13739" s="10" t="str">
        <f>IFERROR(VLOOKUP(D13739,Rooms[[الشقة]:[وصف]],4,FALSE),"")</f>
        <v/>
      </c>
      <c r="K13739" s="16" t="str">
        <f t="shared" si="429"/>
        <v/>
      </c>
    </row>
    <row r="13740" spans="2:11" x14ac:dyDescent="0.2">
      <c r="B13740" s="10" t="str">
        <f t="shared" si="428"/>
        <v/>
      </c>
      <c r="C13740" s="30"/>
      <c r="H13740" s="10" t="str">
        <f>IFERROR(IF(INDEX(Rooms[اعتماد القيمة],MATCH(الحجز!$D13740,Rooms[الشقة],0),1)&lt;=الحجز!$C13740,((INDEX(Rooms[القيمة],MATCH(الحجز!$D13740,Rooms[الشقة],0),1)*الحجز!$E13740)+G13740)-F13740,الحجز!$H13740),"")</f>
        <v/>
      </c>
      <c r="I13740" s="10" t="str">
        <f>IFERROR(VLOOKUP(D13740,Rooms[[الشقة]:[وصف]],4,FALSE),"")</f>
        <v/>
      </c>
      <c r="K13740" s="16" t="str">
        <f t="shared" si="429"/>
        <v/>
      </c>
    </row>
    <row r="13741" spans="2:11" x14ac:dyDescent="0.2">
      <c r="B13741" s="10" t="str">
        <f t="shared" si="428"/>
        <v/>
      </c>
      <c r="C13741" s="30"/>
      <c r="H13741" s="10" t="str">
        <f>IFERROR(IF(INDEX(Rooms[اعتماد القيمة],MATCH(الحجز!$D13741,Rooms[الشقة],0),1)&lt;=الحجز!$C13741,((INDEX(Rooms[القيمة],MATCH(الحجز!$D13741,Rooms[الشقة],0),1)*الحجز!$E13741)+G13741)-F13741,الحجز!$H13741),"")</f>
        <v/>
      </c>
      <c r="I13741" s="10" t="str">
        <f>IFERROR(VLOOKUP(D13741,Rooms[[الشقة]:[وصف]],4,FALSE),"")</f>
        <v/>
      </c>
      <c r="K13741" s="16" t="str">
        <f t="shared" si="429"/>
        <v/>
      </c>
    </row>
    <row r="13742" spans="2:11" x14ac:dyDescent="0.2">
      <c r="B13742" s="10" t="str">
        <f t="shared" si="428"/>
        <v/>
      </c>
      <c r="C13742" s="30"/>
      <c r="H13742" s="10" t="str">
        <f>IFERROR(IF(INDEX(Rooms[اعتماد القيمة],MATCH(الحجز!$D13742,Rooms[الشقة],0),1)&lt;=الحجز!$C13742,((INDEX(Rooms[القيمة],MATCH(الحجز!$D13742,Rooms[الشقة],0),1)*الحجز!$E13742)+G13742)-F13742,الحجز!$H13742),"")</f>
        <v/>
      </c>
      <c r="I13742" s="10" t="str">
        <f>IFERROR(VLOOKUP(D13742,Rooms[[الشقة]:[وصف]],4,FALSE),"")</f>
        <v/>
      </c>
      <c r="K13742" s="16" t="str">
        <f t="shared" si="429"/>
        <v/>
      </c>
    </row>
    <row r="13743" spans="2:11" x14ac:dyDescent="0.2">
      <c r="B13743" s="10" t="str">
        <f t="shared" si="428"/>
        <v/>
      </c>
      <c r="C13743" s="30"/>
      <c r="H13743" s="10" t="str">
        <f>IFERROR(IF(INDEX(Rooms[اعتماد القيمة],MATCH(الحجز!$D13743,Rooms[الشقة],0),1)&lt;=الحجز!$C13743,((INDEX(Rooms[القيمة],MATCH(الحجز!$D13743,Rooms[الشقة],0),1)*الحجز!$E13743)+G13743)-F13743,الحجز!$H13743),"")</f>
        <v/>
      </c>
      <c r="I13743" s="10" t="str">
        <f>IFERROR(VLOOKUP(D13743,Rooms[[الشقة]:[وصف]],4,FALSE),"")</f>
        <v/>
      </c>
      <c r="K13743" s="16" t="str">
        <f t="shared" si="429"/>
        <v/>
      </c>
    </row>
    <row r="13744" spans="2:11" x14ac:dyDescent="0.2">
      <c r="B13744" s="10" t="str">
        <f t="shared" si="428"/>
        <v/>
      </c>
      <c r="C13744" s="30"/>
      <c r="H13744" s="10" t="str">
        <f>IFERROR(IF(INDEX(Rooms[اعتماد القيمة],MATCH(الحجز!$D13744,Rooms[الشقة],0),1)&lt;=الحجز!$C13744,((INDEX(Rooms[القيمة],MATCH(الحجز!$D13744,Rooms[الشقة],0),1)*الحجز!$E13744)+G13744)-F13744,الحجز!$H13744),"")</f>
        <v/>
      </c>
      <c r="I13744" s="10" t="str">
        <f>IFERROR(VLOOKUP(D13744,Rooms[[الشقة]:[وصف]],4,FALSE),"")</f>
        <v/>
      </c>
      <c r="K13744" s="16" t="str">
        <f t="shared" si="429"/>
        <v/>
      </c>
    </row>
    <row r="13745" spans="2:11" x14ac:dyDescent="0.2">
      <c r="B13745" s="10" t="str">
        <f t="shared" si="428"/>
        <v/>
      </c>
      <c r="C13745" s="30"/>
      <c r="H13745" s="10" t="str">
        <f>IFERROR(IF(INDEX(Rooms[اعتماد القيمة],MATCH(الحجز!$D13745,Rooms[الشقة],0),1)&lt;=الحجز!$C13745,((INDEX(Rooms[القيمة],MATCH(الحجز!$D13745,Rooms[الشقة],0),1)*الحجز!$E13745)+G13745)-F13745,الحجز!$H13745),"")</f>
        <v/>
      </c>
      <c r="I13745" s="10" t="str">
        <f>IFERROR(VLOOKUP(D13745,Rooms[[الشقة]:[وصف]],4,FALSE),"")</f>
        <v/>
      </c>
      <c r="K13745" s="16" t="str">
        <f t="shared" si="429"/>
        <v/>
      </c>
    </row>
    <row r="13746" spans="2:11" x14ac:dyDescent="0.2">
      <c r="B13746" s="10" t="str">
        <f t="shared" si="428"/>
        <v/>
      </c>
      <c r="C13746" s="30"/>
      <c r="H13746" s="10" t="str">
        <f>IFERROR(IF(INDEX(Rooms[اعتماد القيمة],MATCH(الحجز!$D13746,Rooms[الشقة],0),1)&lt;=الحجز!$C13746,((INDEX(Rooms[القيمة],MATCH(الحجز!$D13746,Rooms[الشقة],0),1)*الحجز!$E13746)+G13746)-F13746,الحجز!$H13746),"")</f>
        <v/>
      </c>
      <c r="I13746" s="10" t="str">
        <f>IFERROR(VLOOKUP(D13746,Rooms[[الشقة]:[وصف]],4,FALSE),"")</f>
        <v/>
      </c>
      <c r="K13746" s="16" t="str">
        <f t="shared" si="429"/>
        <v/>
      </c>
    </row>
    <row r="13747" spans="2:11" x14ac:dyDescent="0.2">
      <c r="B13747" s="10" t="str">
        <f t="shared" si="428"/>
        <v/>
      </c>
      <c r="C13747" s="30"/>
      <c r="H13747" s="10" t="str">
        <f>IFERROR(IF(INDEX(Rooms[اعتماد القيمة],MATCH(الحجز!$D13747,Rooms[الشقة],0),1)&lt;=الحجز!$C13747,((INDEX(Rooms[القيمة],MATCH(الحجز!$D13747,Rooms[الشقة],0),1)*الحجز!$E13747)+G13747)-F13747,الحجز!$H13747),"")</f>
        <v/>
      </c>
      <c r="I13747" s="10" t="str">
        <f>IFERROR(VLOOKUP(D13747,Rooms[[الشقة]:[وصف]],4,FALSE),"")</f>
        <v/>
      </c>
      <c r="K13747" s="16" t="str">
        <f t="shared" si="429"/>
        <v/>
      </c>
    </row>
    <row r="13748" spans="2:11" x14ac:dyDescent="0.2">
      <c r="B13748" s="10" t="str">
        <f t="shared" si="428"/>
        <v/>
      </c>
      <c r="C13748" s="30"/>
      <c r="H13748" s="10" t="str">
        <f>IFERROR(IF(INDEX(Rooms[اعتماد القيمة],MATCH(الحجز!$D13748,Rooms[الشقة],0),1)&lt;=الحجز!$C13748,((INDEX(Rooms[القيمة],MATCH(الحجز!$D13748,Rooms[الشقة],0),1)*الحجز!$E13748)+G13748)-F13748,الحجز!$H13748),"")</f>
        <v/>
      </c>
      <c r="I13748" s="10" t="str">
        <f>IFERROR(VLOOKUP(D13748,Rooms[[الشقة]:[وصف]],4,FALSE),"")</f>
        <v/>
      </c>
      <c r="K13748" s="16" t="str">
        <f t="shared" si="429"/>
        <v/>
      </c>
    </row>
    <row r="13749" spans="2:11" x14ac:dyDescent="0.2">
      <c r="B13749" s="10" t="str">
        <f t="shared" si="428"/>
        <v/>
      </c>
      <c r="C13749" s="30"/>
      <c r="H13749" s="10" t="str">
        <f>IFERROR(IF(INDEX(Rooms[اعتماد القيمة],MATCH(الحجز!$D13749,Rooms[الشقة],0),1)&lt;=الحجز!$C13749,((INDEX(Rooms[القيمة],MATCH(الحجز!$D13749,Rooms[الشقة],0),1)*الحجز!$E13749)+G13749)-F13749,الحجز!$H13749),"")</f>
        <v/>
      </c>
      <c r="I13749" s="10" t="str">
        <f>IFERROR(VLOOKUP(D13749,Rooms[[الشقة]:[وصف]],4,FALSE),"")</f>
        <v/>
      </c>
      <c r="K13749" s="16" t="str">
        <f t="shared" si="429"/>
        <v/>
      </c>
    </row>
    <row r="13750" spans="2:11" x14ac:dyDescent="0.2">
      <c r="B13750" s="10" t="str">
        <f t="shared" si="428"/>
        <v/>
      </c>
      <c r="C13750" s="30"/>
      <c r="H13750" s="10" t="str">
        <f>IFERROR(IF(INDEX(Rooms[اعتماد القيمة],MATCH(الحجز!$D13750,Rooms[الشقة],0),1)&lt;=الحجز!$C13750,((INDEX(Rooms[القيمة],MATCH(الحجز!$D13750,Rooms[الشقة],0),1)*الحجز!$E13750)+G13750)-F13750,الحجز!$H13750),"")</f>
        <v/>
      </c>
      <c r="I13750" s="10" t="str">
        <f>IFERROR(VLOOKUP(D13750,Rooms[[الشقة]:[وصف]],4,FALSE),"")</f>
        <v/>
      </c>
      <c r="K13750" s="16" t="str">
        <f t="shared" si="429"/>
        <v/>
      </c>
    </row>
    <row r="13751" spans="2:11" x14ac:dyDescent="0.2">
      <c r="B13751" s="10" t="str">
        <f t="shared" si="428"/>
        <v/>
      </c>
      <c r="C13751" s="30"/>
      <c r="H13751" s="10" t="str">
        <f>IFERROR(IF(INDEX(Rooms[اعتماد القيمة],MATCH(الحجز!$D13751,Rooms[الشقة],0),1)&lt;=الحجز!$C13751,((INDEX(Rooms[القيمة],MATCH(الحجز!$D13751,Rooms[الشقة],0),1)*الحجز!$E13751)+G13751)-F13751,الحجز!$H13751),"")</f>
        <v/>
      </c>
      <c r="I13751" s="10" t="str">
        <f>IFERROR(VLOOKUP(D13751,Rooms[[الشقة]:[وصف]],4,FALSE),"")</f>
        <v/>
      </c>
      <c r="K13751" s="16" t="str">
        <f t="shared" si="429"/>
        <v/>
      </c>
    </row>
    <row r="13752" spans="2:11" x14ac:dyDescent="0.2">
      <c r="B13752" s="10" t="str">
        <f t="shared" si="428"/>
        <v/>
      </c>
      <c r="C13752" s="30"/>
      <c r="H13752" s="10" t="str">
        <f>IFERROR(IF(INDEX(Rooms[اعتماد القيمة],MATCH(الحجز!$D13752,Rooms[الشقة],0),1)&lt;=الحجز!$C13752,((INDEX(Rooms[القيمة],MATCH(الحجز!$D13752,Rooms[الشقة],0),1)*الحجز!$E13752)+G13752)-F13752,الحجز!$H13752),"")</f>
        <v/>
      </c>
      <c r="I13752" s="10" t="str">
        <f>IFERROR(VLOOKUP(D13752,Rooms[[الشقة]:[وصف]],4,FALSE),"")</f>
        <v/>
      </c>
      <c r="K13752" s="16" t="str">
        <f t="shared" si="429"/>
        <v/>
      </c>
    </row>
    <row r="13753" spans="2:11" x14ac:dyDescent="0.2">
      <c r="B13753" s="10" t="str">
        <f t="shared" si="428"/>
        <v/>
      </c>
      <c r="C13753" s="30"/>
      <c r="H13753" s="10" t="str">
        <f>IFERROR(IF(INDEX(Rooms[اعتماد القيمة],MATCH(الحجز!$D13753,Rooms[الشقة],0),1)&lt;=الحجز!$C13753,((INDEX(Rooms[القيمة],MATCH(الحجز!$D13753,Rooms[الشقة],0),1)*الحجز!$E13753)+G13753)-F13753,الحجز!$H13753),"")</f>
        <v/>
      </c>
      <c r="I13753" s="10" t="str">
        <f>IFERROR(VLOOKUP(D13753,Rooms[[الشقة]:[وصف]],4,FALSE),"")</f>
        <v/>
      </c>
      <c r="K13753" s="16" t="str">
        <f t="shared" si="429"/>
        <v/>
      </c>
    </row>
    <row r="13754" spans="2:11" x14ac:dyDescent="0.2">
      <c r="B13754" s="10" t="str">
        <f t="shared" si="428"/>
        <v/>
      </c>
      <c r="C13754" s="30"/>
      <c r="H13754" s="10" t="str">
        <f>IFERROR(IF(INDEX(Rooms[اعتماد القيمة],MATCH(الحجز!$D13754,Rooms[الشقة],0),1)&lt;=الحجز!$C13754,((INDEX(Rooms[القيمة],MATCH(الحجز!$D13754,Rooms[الشقة],0),1)*الحجز!$E13754)+G13754)-F13754,الحجز!$H13754),"")</f>
        <v/>
      </c>
      <c r="I13754" s="10" t="str">
        <f>IFERROR(VLOOKUP(D13754,Rooms[[الشقة]:[وصف]],4,FALSE),"")</f>
        <v/>
      </c>
      <c r="K13754" s="16" t="str">
        <f t="shared" si="429"/>
        <v/>
      </c>
    </row>
    <row r="13755" spans="2:11" x14ac:dyDescent="0.2">
      <c r="B13755" s="10" t="str">
        <f t="shared" si="428"/>
        <v/>
      </c>
      <c r="C13755" s="30"/>
      <c r="H13755" s="10" t="str">
        <f>IFERROR(IF(INDEX(Rooms[اعتماد القيمة],MATCH(الحجز!$D13755,Rooms[الشقة],0),1)&lt;=الحجز!$C13755,((INDEX(Rooms[القيمة],MATCH(الحجز!$D13755,Rooms[الشقة],0),1)*الحجز!$E13755)+G13755)-F13755,الحجز!$H13755),"")</f>
        <v/>
      </c>
      <c r="I13755" s="10" t="str">
        <f>IFERROR(VLOOKUP(D13755,Rooms[[الشقة]:[وصف]],4,FALSE),"")</f>
        <v/>
      </c>
      <c r="K13755" s="16" t="str">
        <f t="shared" si="429"/>
        <v/>
      </c>
    </row>
    <row r="13756" spans="2:11" x14ac:dyDescent="0.2">
      <c r="B13756" s="10" t="str">
        <f t="shared" si="428"/>
        <v/>
      </c>
      <c r="C13756" s="30"/>
      <c r="H13756" s="10" t="str">
        <f>IFERROR(IF(INDEX(Rooms[اعتماد القيمة],MATCH(الحجز!$D13756,Rooms[الشقة],0),1)&lt;=الحجز!$C13756,((INDEX(Rooms[القيمة],MATCH(الحجز!$D13756,Rooms[الشقة],0),1)*الحجز!$E13756)+G13756)-F13756,الحجز!$H13756),"")</f>
        <v/>
      </c>
      <c r="I13756" s="10" t="str">
        <f>IFERROR(VLOOKUP(D13756,Rooms[[الشقة]:[وصف]],4,FALSE),"")</f>
        <v/>
      </c>
      <c r="K13756" s="16" t="str">
        <f t="shared" si="429"/>
        <v/>
      </c>
    </row>
    <row r="13757" spans="2:11" x14ac:dyDescent="0.2">
      <c r="B13757" s="10" t="str">
        <f t="shared" si="428"/>
        <v/>
      </c>
      <c r="C13757" s="30"/>
      <c r="H13757" s="10" t="str">
        <f>IFERROR(IF(INDEX(Rooms[اعتماد القيمة],MATCH(الحجز!$D13757,Rooms[الشقة],0),1)&lt;=الحجز!$C13757,((INDEX(Rooms[القيمة],MATCH(الحجز!$D13757,Rooms[الشقة],0),1)*الحجز!$E13757)+G13757)-F13757,الحجز!$H13757),"")</f>
        <v/>
      </c>
      <c r="I13757" s="10" t="str">
        <f>IFERROR(VLOOKUP(D13757,Rooms[[الشقة]:[وصف]],4,FALSE),"")</f>
        <v/>
      </c>
      <c r="K13757" s="16" t="str">
        <f t="shared" si="429"/>
        <v/>
      </c>
    </row>
    <row r="13758" spans="2:11" x14ac:dyDescent="0.2">
      <c r="B13758" s="10" t="str">
        <f t="shared" si="428"/>
        <v/>
      </c>
      <c r="C13758" s="30"/>
      <c r="H13758" s="10" t="str">
        <f>IFERROR(IF(INDEX(Rooms[اعتماد القيمة],MATCH(الحجز!$D13758,Rooms[الشقة],0),1)&lt;=الحجز!$C13758,((INDEX(Rooms[القيمة],MATCH(الحجز!$D13758,Rooms[الشقة],0),1)*الحجز!$E13758)+G13758)-F13758,الحجز!$H13758),"")</f>
        <v/>
      </c>
      <c r="I13758" s="10" t="str">
        <f>IFERROR(VLOOKUP(D13758,Rooms[[الشقة]:[وصف]],4,FALSE),"")</f>
        <v/>
      </c>
      <c r="K13758" s="16" t="str">
        <f t="shared" si="429"/>
        <v/>
      </c>
    </row>
    <row r="13759" spans="2:11" x14ac:dyDescent="0.2">
      <c r="B13759" s="10" t="str">
        <f t="shared" si="428"/>
        <v/>
      </c>
      <c r="C13759" s="30"/>
      <c r="H13759" s="10" t="str">
        <f>IFERROR(IF(INDEX(Rooms[اعتماد القيمة],MATCH(الحجز!$D13759,Rooms[الشقة],0),1)&lt;=الحجز!$C13759,((INDEX(Rooms[القيمة],MATCH(الحجز!$D13759,Rooms[الشقة],0),1)*الحجز!$E13759)+G13759)-F13759,الحجز!$H13759),"")</f>
        <v/>
      </c>
      <c r="I13759" s="10" t="str">
        <f>IFERROR(VLOOKUP(D13759,Rooms[[الشقة]:[وصف]],4,FALSE),"")</f>
        <v/>
      </c>
      <c r="K13759" s="16" t="str">
        <f t="shared" si="429"/>
        <v/>
      </c>
    </row>
    <row r="13760" spans="2:11" x14ac:dyDescent="0.2">
      <c r="B13760" s="10" t="str">
        <f t="shared" si="428"/>
        <v/>
      </c>
      <c r="C13760" s="30"/>
      <c r="H13760" s="10" t="str">
        <f>IFERROR(IF(INDEX(Rooms[اعتماد القيمة],MATCH(الحجز!$D13760,Rooms[الشقة],0),1)&lt;=الحجز!$C13760,((INDEX(Rooms[القيمة],MATCH(الحجز!$D13760,Rooms[الشقة],0),1)*الحجز!$E13760)+G13760)-F13760,الحجز!$H13760),"")</f>
        <v/>
      </c>
      <c r="I13760" s="10" t="str">
        <f>IFERROR(VLOOKUP(D13760,Rooms[[الشقة]:[وصف]],4,FALSE),"")</f>
        <v/>
      </c>
      <c r="K13760" s="16" t="str">
        <f t="shared" si="429"/>
        <v/>
      </c>
    </row>
    <row r="13761" spans="2:11" x14ac:dyDescent="0.2">
      <c r="B13761" s="10" t="str">
        <f t="shared" si="428"/>
        <v/>
      </c>
      <c r="C13761" s="30"/>
      <c r="H13761" s="10" t="str">
        <f>IFERROR(IF(INDEX(Rooms[اعتماد القيمة],MATCH(الحجز!$D13761,Rooms[الشقة],0),1)&lt;=الحجز!$C13761,((INDEX(Rooms[القيمة],MATCH(الحجز!$D13761,Rooms[الشقة],0),1)*الحجز!$E13761)+G13761)-F13761,الحجز!$H13761),"")</f>
        <v/>
      </c>
      <c r="I13761" s="10" t="str">
        <f>IFERROR(VLOOKUP(D13761,Rooms[[الشقة]:[وصف]],4,FALSE),"")</f>
        <v/>
      </c>
      <c r="K13761" s="16" t="str">
        <f t="shared" si="429"/>
        <v/>
      </c>
    </row>
    <row r="13762" spans="2:11" x14ac:dyDescent="0.2">
      <c r="B13762" s="10" t="str">
        <f t="shared" si="428"/>
        <v/>
      </c>
      <c r="C13762" s="30"/>
      <c r="H13762" s="10" t="str">
        <f>IFERROR(IF(INDEX(Rooms[اعتماد القيمة],MATCH(الحجز!$D13762,Rooms[الشقة],0),1)&lt;=الحجز!$C13762,((INDEX(Rooms[القيمة],MATCH(الحجز!$D13762,Rooms[الشقة],0),1)*الحجز!$E13762)+G13762)-F13762,الحجز!$H13762),"")</f>
        <v/>
      </c>
      <c r="I13762" s="10" t="str">
        <f>IFERROR(VLOOKUP(D13762,Rooms[[الشقة]:[وصف]],4,FALSE),"")</f>
        <v/>
      </c>
      <c r="K13762" s="16" t="str">
        <f t="shared" si="429"/>
        <v/>
      </c>
    </row>
    <row r="13763" spans="2:11" x14ac:dyDescent="0.2">
      <c r="B13763" s="10" t="str">
        <f t="shared" si="428"/>
        <v/>
      </c>
      <c r="C13763" s="30"/>
      <c r="H13763" s="10" t="str">
        <f>IFERROR(IF(INDEX(Rooms[اعتماد القيمة],MATCH(الحجز!$D13763,Rooms[الشقة],0),1)&lt;=الحجز!$C13763,((INDEX(Rooms[القيمة],MATCH(الحجز!$D13763,Rooms[الشقة],0),1)*الحجز!$E13763)+G13763)-F13763,الحجز!$H13763),"")</f>
        <v/>
      </c>
      <c r="I13763" s="10" t="str">
        <f>IFERROR(VLOOKUP(D13763,Rooms[[الشقة]:[وصف]],4,FALSE),"")</f>
        <v/>
      </c>
      <c r="K13763" s="16" t="str">
        <f t="shared" si="429"/>
        <v/>
      </c>
    </row>
    <row r="13764" spans="2:11" x14ac:dyDescent="0.2">
      <c r="B13764" s="10" t="str">
        <f t="shared" si="428"/>
        <v/>
      </c>
      <c r="C13764" s="30"/>
      <c r="H13764" s="10" t="str">
        <f>IFERROR(IF(INDEX(Rooms[اعتماد القيمة],MATCH(الحجز!$D13764,Rooms[الشقة],0),1)&lt;=الحجز!$C13764,((INDEX(Rooms[القيمة],MATCH(الحجز!$D13764,Rooms[الشقة],0),1)*الحجز!$E13764)+G13764)-F13764,الحجز!$H13764),"")</f>
        <v/>
      </c>
      <c r="I13764" s="10" t="str">
        <f>IFERROR(VLOOKUP(D13764,Rooms[[الشقة]:[وصف]],4,FALSE),"")</f>
        <v/>
      </c>
      <c r="K13764" s="16" t="str">
        <f t="shared" si="429"/>
        <v/>
      </c>
    </row>
    <row r="13765" spans="2:11" x14ac:dyDescent="0.2">
      <c r="B13765" s="10" t="str">
        <f t="shared" ref="B13765:B13828" si="430">IF(C13765&lt;&gt;"",ROW(A13762),"")</f>
        <v/>
      </c>
      <c r="C13765" s="30"/>
      <c r="H13765" s="10" t="str">
        <f>IFERROR(IF(INDEX(Rooms[اعتماد القيمة],MATCH(الحجز!$D13765,Rooms[الشقة],0),1)&lt;=الحجز!$C13765,((INDEX(Rooms[القيمة],MATCH(الحجز!$D13765,Rooms[الشقة],0),1)*الحجز!$E13765)+G13765)-F13765,الحجز!$H13765),"")</f>
        <v/>
      </c>
      <c r="I13765" s="10" t="str">
        <f>IFERROR(VLOOKUP(D13765,Rooms[[الشقة]:[وصف]],4,FALSE),"")</f>
        <v/>
      </c>
      <c r="K13765" s="16" t="str">
        <f t="shared" ref="K13765:K13828" si="431">IF(AND(E13765="",C13765=""),"",C13765+(IF(E13765&lt;1,E13765,(E13765-1))))</f>
        <v/>
      </c>
    </row>
    <row r="13766" spans="2:11" x14ac:dyDescent="0.2">
      <c r="B13766" s="10" t="str">
        <f t="shared" si="430"/>
        <v/>
      </c>
      <c r="C13766" s="30"/>
      <c r="H13766" s="10" t="str">
        <f>IFERROR(IF(INDEX(Rooms[اعتماد القيمة],MATCH(الحجز!$D13766,Rooms[الشقة],0),1)&lt;=الحجز!$C13766,((INDEX(Rooms[القيمة],MATCH(الحجز!$D13766,Rooms[الشقة],0),1)*الحجز!$E13766)+G13766)-F13766,الحجز!$H13766),"")</f>
        <v/>
      </c>
      <c r="I13766" s="10" t="str">
        <f>IFERROR(VLOOKUP(D13766,Rooms[[الشقة]:[وصف]],4,FALSE),"")</f>
        <v/>
      </c>
      <c r="K13766" s="16" t="str">
        <f t="shared" si="431"/>
        <v/>
      </c>
    </row>
    <row r="13767" spans="2:11" x14ac:dyDescent="0.2">
      <c r="B13767" s="10" t="str">
        <f t="shared" si="430"/>
        <v/>
      </c>
      <c r="C13767" s="30"/>
      <c r="H13767" s="10" t="str">
        <f>IFERROR(IF(INDEX(Rooms[اعتماد القيمة],MATCH(الحجز!$D13767,Rooms[الشقة],0),1)&lt;=الحجز!$C13767,((INDEX(Rooms[القيمة],MATCH(الحجز!$D13767,Rooms[الشقة],0),1)*الحجز!$E13767)+G13767)-F13767,الحجز!$H13767),"")</f>
        <v/>
      </c>
      <c r="I13767" s="10" t="str">
        <f>IFERROR(VLOOKUP(D13767,Rooms[[الشقة]:[وصف]],4,FALSE),"")</f>
        <v/>
      </c>
      <c r="K13767" s="16" t="str">
        <f t="shared" si="431"/>
        <v/>
      </c>
    </row>
    <row r="13768" spans="2:11" x14ac:dyDescent="0.2">
      <c r="B13768" s="10" t="str">
        <f t="shared" si="430"/>
        <v/>
      </c>
      <c r="C13768" s="30"/>
      <c r="H13768" s="10" t="str">
        <f>IFERROR(IF(INDEX(Rooms[اعتماد القيمة],MATCH(الحجز!$D13768,Rooms[الشقة],0),1)&lt;=الحجز!$C13768,((INDEX(Rooms[القيمة],MATCH(الحجز!$D13768,Rooms[الشقة],0),1)*الحجز!$E13768)+G13768)-F13768,الحجز!$H13768),"")</f>
        <v/>
      </c>
      <c r="I13768" s="10" t="str">
        <f>IFERROR(VLOOKUP(D13768,Rooms[[الشقة]:[وصف]],4,FALSE),"")</f>
        <v/>
      </c>
      <c r="K13768" s="16" t="str">
        <f t="shared" si="431"/>
        <v/>
      </c>
    </row>
    <row r="13769" spans="2:11" x14ac:dyDescent="0.2">
      <c r="B13769" s="10" t="str">
        <f t="shared" si="430"/>
        <v/>
      </c>
      <c r="C13769" s="30"/>
      <c r="H13769" s="10" t="str">
        <f>IFERROR(IF(INDEX(Rooms[اعتماد القيمة],MATCH(الحجز!$D13769,Rooms[الشقة],0),1)&lt;=الحجز!$C13769,((INDEX(Rooms[القيمة],MATCH(الحجز!$D13769,Rooms[الشقة],0),1)*الحجز!$E13769)+G13769)-F13769,الحجز!$H13769),"")</f>
        <v/>
      </c>
      <c r="I13769" s="10" t="str">
        <f>IFERROR(VLOOKUP(D13769,Rooms[[الشقة]:[وصف]],4,FALSE),"")</f>
        <v/>
      </c>
      <c r="K13769" s="16" t="str">
        <f t="shared" si="431"/>
        <v/>
      </c>
    </row>
    <row r="13770" spans="2:11" x14ac:dyDescent="0.2">
      <c r="B13770" s="10" t="str">
        <f t="shared" si="430"/>
        <v/>
      </c>
      <c r="C13770" s="30"/>
      <c r="H13770" s="10" t="str">
        <f>IFERROR(IF(INDEX(Rooms[اعتماد القيمة],MATCH(الحجز!$D13770,Rooms[الشقة],0),1)&lt;=الحجز!$C13770,((INDEX(Rooms[القيمة],MATCH(الحجز!$D13770,Rooms[الشقة],0),1)*الحجز!$E13770)+G13770)-F13770,الحجز!$H13770),"")</f>
        <v/>
      </c>
      <c r="I13770" s="10" t="str">
        <f>IFERROR(VLOOKUP(D13770,Rooms[[الشقة]:[وصف]],4,FALSE),"")</f>
        <v/>
      </c>
      <c r="K13770" s="16" t="str">
        <f t="shared" si="431"/>
        <v/>
      </c>
    </row>
    <row r="13771" spans="2:11" x14ac:dyDescent="0.2">
      <c r="B13771" s="10" t="str">
        <f t="shared" si="430"/>
        <v/>
      </c>
      <c r="C13771" s="30"/>
      <c r="H13771" s="10" t="str">
        <f>IFERROR(IF(INDEX(Rooms[اعتماد القيمة],MATCH(الحجز!$D13771,Rooms[الشقة],0),1)&lt;=الحجز!$C13771,((INDEX(Rooms[القيمة],MATCH(الحجز!$D13771,Rooms[الشقة],0),1)*الحجز!$E13771)+G13771)-F13771,الحجز!$H13771),"")</f>
        <v/>
      </c>
      <c r="I13771" s="10" t="str">
        <f>IFERROR(VLOOKUP(D13771,Rooms[[الشقة]:[وصف]],4,FALSE),"")</f>
        <v/>
      </c>
      <c r="K13771" s="16" t="str">
        <f t="shared" si="431"/>
        <v/>
      </c>
    </row>
    <row r="13772" spans="2:11" x14ac:dyDescent="0.2">
      <c r="B13772" s="10" t="str">
        <f t="shared" si="430"/>
        <v/>
      </c>
      <c r="C13772" s="30"/>
      <c r="H13772" s="10" t="str">
        <f>IFERROR(IF(INDEX(Rooms[اعتماد القيمة],MATCH(الحجز!$D13772,Rooms[الشقة],0),1)&lt;=الحجز!$C13772,((INDEX(Rooms[القيمة],MATCH(الحجز!$D13772,Rooms[الشقة],0),1)*الحجز!$E13772)+G13772)-F13772,الحجز!$H13772),"")</f>
        <v/>
      </c>
      <c r="I13772" s="10" t="str">
        <f>IFERROR(VLOOKUP(D13772,Rooms[[الشقة]:[وصف]],4,FALSE),"")</f>
        <v/>
      </c>
      <c r="K13772" s="16" t="str">
        <f t="shared" si="431"/>
        <v/>
      </c>
    </row>
    <row r="13773" spans="2:11" x14ac:dyDescent="0.2">
      <c r="B13773" s="10" t="str">
        <f t="shared" si="430"/>
        <v/>
      </c>
      <c r="C13773" s="30"/>
      <c r="H13773" s="10" t="str">
        <f>IFERROR(IF(INDEX(Rooms[اعتماد القيمة],MATCH(الحجز!$D13773,Rooms[الشقة],0),1)&lt;=الحجز!$C13773,((INDEX(Rooms[القيمة],MATCH(الحجز!$D13773,Rooms[الشقة],0),1)*الحجز!$E13773)+G13773)-F13773,الحجز!$H13773),"")</f>
        <v/>
      </c>
      <c r="I13773" s="10" t="str">
        <f>IFERROR(VLOOKUP(D13773,Rooms[[الشقة]:[وصف]],4,FALSE),"")</f>
        <v/>
      </c>
      <c r="K13773" s="16" t="str">
        <f t="shared" si="431"/>
        <v/>
      </c>
    </row>
    <row r="13774" spans="2:11" x14ac:dyDescent="0.2">
      <c r="B13774" s="10" t="str">
        <f t="shared" si="430"/>
        <v/>
      </c>
      <c r="C13774" s="30"/>
      <c r="H13774" s="10" t="str">
        <f>IFERROR(IF(INDEX(Rooms[اعتماد القيمة],MATCH(الحجز!$D13774,Rooms[الشقة],0),1)&lt;=الحجز!$C13774,((INDEX(Rooms[القيمة],MATCH(الحجز!$D13774,Rooms[الشقة],0),1)*الحجز!$E13774)+G13774)-F13774,الحجز!$H13774),"")</f>
        <v/>
      </c>
      <c r="I13774" s="10" t="str">
        <f>IFERROR(VLOOKUP(D13774,Rooms[[الشقة]:[وصف]],4,FALSE),"")</f>
        <v/>
      </c>
      <c r="K13774" s="16" t="str">
        <f t="shared" si="431"/>
        <v/>
      </c>
    </row>
    <row r="13775" spans="2:11" x14ac:dyDescent="0.2">
      <c r="B13775" s="10" t="str">
        <f t="shared" si="430"/>
        <v/>
      </c>
      <c r="C13775" s="30"/>
      <c r="H13775" s="10" t="str">
        <f>IFERROR(IF(INDEX(Rooms[اعتماد القيمة],MATCH(الحجز!$D13775,Rooms[الشقة],0),1)&lt;=الحجز!$C13775,((INDEX(Rooms[القيمة],MATCH(الحجز!$D13775,Rooms[الشقة],0),1)*الحجز!$E13775)+G13775)-F13775,الحجز!$H13775),"")</f>
        <v/>
      </c>
      <c r="I13775" s="10" t="str">
        <f>IFERROR(VLOOKUP(D13775,Rooms[[الشقة]:[وصف]],4,FALSE),"")</f>
        <v/>
      </c>
      <c r="K13775" s="16" t="str">
        <f t="shared" si="431"/>
        <v/>
      </c>
    </row>
    <row r="13776" spans="2:11" x14ac:dyDescent="0.2">
      <c r="B13776" s="10" t="str">
        <f t="shared" si="430"/>
        <v/>
      </c>
      <c r="C13776" s="30"/>
      <c r="H13776" s="10" t="str">
        <f>IFERROR(IF(INDEX(Rooms[اعتماد القيمة],MATCH(الحجز!$D13776,Rooms[الشقة],0),1)&lt;=الحجز!$C13776,((INDEX(Rooms[القيمة],MATCH(الحجز!$D13776,Rooms[الشقة],0),1)*الحجز!$E13776)+G13776)-F13776,الحجز!$H13776),"")</f>
        <v/>
      </c>
      <c r="I13776" s="10" t="str">
        <f>IFERROR(VLOOKUP(D13776,Rooms[[الشقة]:[وصف]],4,FALSE),"")</f>
        <v/>
      </c>
      <c r="K13776" s="16" t="str">
        <f t="shared" si="431"/>
        <v/>
      </c>
    </row>
    <row r="13777" spans="2:11" x14ac:dyDescent="0.2">
      <c r="B13777" s="10" t="str">
        <f t="shared" si="430"/>
        <v/>
      </c>
      <c r="C13777" s="30"/>
      <c r="H13777" s="10" t="str">
        <f>IFERROR(IF(INDEX(Rooms[اعتماد القيمة],MATCH(الحجز!$D13777,Rooms[الشقة],0),1)&lt;=الحجز!$C13777,((INDEX(Rooms[القيمة],MATCH(الحجز!$D13777,Rooms[الشقة],0),1)*الحجز!$E13777)+G13777)-F13777,الحجز!$H13777),"")</f>
        <v/>
      </c>
      <c r="I13777" s="10" t="str">
        <f>IFERROR(VLOOKUP(D13777,Rooms[[الشقة]:[وصف]],4,FALSE),"")</f>
        <v/>
      </c>
      <c r="K13777" s="16" t="str">
        <f t="shared" si="431"/>
        <v/>
      </c>
    </row>
    <row r="13778" spans="2:11" x14ac:dyDescent="0.2">
      <c r="B13778" s="10" t="str">
        <f t="shared" si="430"/>
        <v/>
      </c>
      <c r="C13778" s="30"/>
      <c r="H13778" s="10" t="str">
        <f>IFERROR(IF(INDEX(Rooms[اعتماد القيمة],MATCH(الحجز!$D13778,Rooms[الشقة],0),1)&lt;=الحجز!$C13778,((INDEX(Rooms[القيمة],MATCH(الحجز!$D13778,Rooms[الشقة],0),1)*الحجز!$E13778)+G13778)-F13778,الحجز!$H13778),"")</f>
        <v/>
      </c>
      <c r="I13778" s="10" t="str">
        <f>IFERROR(VLOOKUP(D13778,Rooms[[الشقة]:[وصف]],4,FALSE),"")</f>
        <v/>
      </c>
      <c r="K13778" s="16" t="str">
        <f t="shared" si="431"/>
        <v/>
      </c>
    </row>
    <row r="13779" spans="2:11" x14ac:dyDescent="0.2">
      <c r="B13779" s="10" t="str">
        <f t="shared" si="430"/>
        <v/>
      </c>
      <c r="C13779" s="30"/>
      <c r="H13779" s="10" t="str">
        <f>IFERROR(IF(INDEX(Rooms[اعتماد القيمة],MATCH(الحجز!$D13779,Rooms[الشقة],0),1)&lt;=الحجز!$C13779,((INDEX(Rooms[القيمة],MATCH(الحجز!$D13779,Rooms[الشقة],0),1)*الحجز!$E13779)+G13779)-F13779,الحجز!$H13779),"")</f>
        <v/>
      </c>
      <c r="I13779" s="10" t="str">
        <f>IFERROR(VLOOKUP(D13779,Rooms[[الشقة]:[وصف]],4,FALSE),"")</f>
        <v/>
      </c>
      <c r="K13779" s="16" t="str">
        <f t="shared" si="431"/>
        <v/>
      </c>
    </row>
    <row r="13780" spans="2:11" x14ac:dyDescent="0.2">
      <c r="B13780" s="10" t="str">
        <f t="shared" si="430"/>
        <v/>
      </c>
      <c r="C13780" s="30"/>
      <c r="H13780" s="10" t="str">
        <f>IFERROR(IF(INDEX(Rooms[اعتماد القيمة],MATCH(الحجز!$D13780,Rooms[الشقة],0),1)&lt;=الحجز!$C13780,((INDEX(Rooms[القيمة],MATCH(الحجز!$D13780,Rooms[الشقة],0),1)*الحجز!$E13780)+G13780)-F13780,الحجز!$H13780),"")</f>
        <v/>
      </c>
      <c r="I13780" s="10" t="str">
        <f>IFERROR(VLOOKUP(D13780,Rooms[[الشقة]:[وصف]],4,FALSE),"")</f>
        <v/>
      </c>
      <c r="K13780" s="16" t="str">
        <f t="shared" si="431"/>
        <v/>
      </c>
    </row>
    <row r="13781" spans="2:11" x14ac:dyDescent="0.2">
      <c r="B13781" s="10" t="str">
        <f t="shared" si="430"/>
        <v/>
      </c>
      <c r="C13781" s="30"/>
      <c r="H13781" s="10" t="str">
        <f>IFERROR(IF(INDEX(Rooms[اعتماد القيمة],MATCH(الحجز!$D13781,Rooms[الشقة],0),1)&lt;=الحجز!$C13781,((INDEX(Rooms[القيمة],MATCH(الحجز!$D13781,Rooms[الشقة],0),1)*الحجز!$E13781)+G13781)-F13781,الحجز!$H13781),"")</f>
        <v/>
      </c>
      <c r="I13781" s="10" t="str">
        <f>IFERROR(VLOOKUP(D13781,Rooms[[الشقة]:[وصف]],4,FALSE),"")</f>
        <v/>
      </c>
      <c r="K13781" s="16" t="str">
        <f t="shared" si="431"/>
        <v/>
      </c>
    </row>
    <row r="13782" spans="2:11" x14ac:dyDescent="0.2">
      <c r="B13782" s="10" t="str">
        <f t="shared" si="430"/>
        <v/>
      </c>
      <c r="C13782" s="30"/>
      <c r="H13782" s="10" t="str">
        <f>IFERROR(IF(INDEX(Rooms[اعتماد القيمة],MATCH(الحجز!$D13782,Rooms[الشقة],0),1)&lt;=الحجز!$C13782,((INDEX(Rooms[القيمة],MATCH(الحجز!$D13782,Rooms[الشقة],0),1)*الحجز!$E13782)+G13782)-F13782,الحجز!$H13782),"")</f>
        <v/>
      </c>
      <c r="I13782" s="10" t="str">
        <f>IFERROR(VLOOKUP(D13782,Rooms[[الشقة]:[وصف]],4,FALSE),"")</f>
        <v/>
      </c>
      <c r="K13782" s="16" t="str">
        <f t="shared" si="431"/>
        <v/>
      </c>
    </row>
    <row r="13783" spans="2:11" x14ac:dyDescent="0.2">
      <c r="B13783" s="10" t="str">
        <f t="shared" si="430"/>
        <v/>
      </c>
      <c r="C13783" s="30"/>
      <c r="H13783" s="10" t="str">
        <f>IFERROR(IF(INDEX(Rooms[اعتماد القيمة],MATCH(الحجز!$D13783,Rooms[الشقة],0),1)&lt;=الحجز!$C13783,((INDEX(Rooms[القيمة],MATCH(الحجز!$D13783,Rooms[الشقة],0),1)*الحجز!$E13783)+G13783)-F13783,الحجز!$H13783),"")</f>
        <v/>
      </c>
      <c r="I13783" s="10" t="str">
        <f>IFERROR(VLOOKUP(D13783,Rooms[[الشقة]:[وصف]],4,FALSE),"")</f>
        <v/>
      </c>
      <c r="K13783" s="16" t="str">
        <f t="shared" si="431"/>
        <v/>
      </c>
    </row>
    <row r="13784" spans="2:11" x14ac:dyDescent="0.2">
      <c r="B13784" s="10" t="str">
        <f t="shared" si="430"/>
        <v/>
      </c>
      <c r="C13784" s="30"/>
      <c r="H13784" s="10" t="str">
        <f>IFERROR(IF(INDEX(Rooms[اعتماد القيمة],MATCH(الحجز!$D13784,Rooms[الشقة],0),1)&lt;=الحجز!$C13784,((INDEX(Rooms[القيمة],MATCH(الحجز!$D13784,Rooms[الشقة],0),1)*الحجز!$E13784)+G13784)-F13784,الحجز!$H13784),"")</f>
        <v/>
      </c>
      <c r="I13784" s="10" t="str">
        <f>IFERROR(VLOOKUP(D13784,Rooms[[الشقة]:[وصف]],4,FALSE),"")</f>
        <v/>
      </c>
      <c r="K13784" s="16" t="str">
        <f t="shared" si="431"/>
        <v/>
      </c>
    </row>
    <row r="13785" spans="2:11" x14ac:dyDescent="0.2">
      <c r="B13785" s="10" t="str">
        <f t="shared" si="430"/>
        <v/>
      </c>
      <c r="C13785" s="30"/>
      <c r="H13785" s="10" t="str">
        <f>IFERROR(IF(INDEX(Rooms[اعتماد القيمة],MATCH(الحجز!$D13785,Rooms[الشقة],0),1)&lt;=الحجز!$C13785,((INDEX(Rooms[القيمة],MATCH(الحجز!$D13785,Rooms[الشقة],0),1)*الحجز!$E13785)+G13785)-F13785,الحجز!$H13785),"")</f>
        <v/>
      </c>
      <c r="I13785" s="10" t="str">
        <f>IFERROR(VLOOKUP(D13785,Rooms[[الشقة]:[وصف]],4,FALSE),"")</f>
        <v/>
      </c>
      <c r="K13785" s="16" t="str">
        <f t="shared" si="431"/>
        <v/>
      </c>
    </row>
    <row r="13786" spans="2:11" x14ac:dyDescent="0.2">
      <c r="B13786" s="10" t="str">
        <f t="shared" si="430"/>
        <v/>
      </c>
      <c r="C13786" s="30"/>
      <c r="H13786" s="10" t="str">
        <f>IFERROR(IF(INDEX(Rooms[اعتماد القيمة],MATCH(الحجز!$D13786,Rooms[الشقة],0),1)&lt;=الحجز!$C13786,((INDEX(Rooms[القيمة],MATCH(الحجز!$D13786,Rooms[الشقة],0),1)*الحجز!$E13786)+G13786)-F13786,الحجز!$H13786),"")</f>
        <v/>
      </c>
      <c r="I13786" s="10" t="str">
        <f>IFERROR(VLOOKUP(D13786,Rooms[[الشقة]:[وصف]],4,FALSE),"")</f>
        <v/>
      </c>
      <c r="K13786" s="16" t="str">
        <f t="shared" si="431"/>
        <v/>
      </c>
    </row>
    <row r="13787" spans="2:11" x14ac:dyDescent="0.2">
      <c r="B13787" s="10" t="str">
        <f t="shared" si="430"/>
        <v/>
      </c>
      <c r="C13787" s="30"/>
      <c r="H13787" s="10" t="str">
        <f>IFERROR(IF(INDEX(Rooms[اعتماد القيمة],MATCH(الحجز!$D13787,Rooms[الشقة],0),1)&lt;=الحجز!$C13787,((INDEX(Rooms[القيمة],MATCH(الحجز!$D13787,Rooms[الشقة],0),1)*الحجز!$E13787)+G13787)-F13787,الحجز!$H13787),"")</f>
        <v/>
      </c>
      <c r="I13787" s="10" t="str">
        <f>IFERROR(VLOOKUP(D13787,Rooms[[الشقة]:[وصف]],4,FALSE),"")</f>
        <v/>
      </c>
      <c r="K13787" s="16" t="str">
        <f t="shared" si="431"/>
        <v/>
      </c>
    </row>
    <row r="13788" spans="2:11" x14ac:dyDescent="0.2">
      <c r="B13788" s="10" t="str">
        <f t="shared" si="430"/>
        <v/>
      </c>
      <c r="C13788" s="30"/>
      <c r="H13788" s="10" t="str">
        <f>IFERROR(IF(INDEX(Rooms[اعتماد القيمة],MATCH(الحجز!$D13788,Rooms[الشقة],0),1)&lt;=الحجز!$C13788,((INDEX(Rooms[القيمة],MATCH(الحجز!$D13788,Rooms[الشقة],0),1)*الحجز!$E13788)+G13788)-F13788,الحجز!$H13788),"")</f>
        <v/>
      </c>
      <c r="I13788" s="10" t="str">
        <f>IFERROR(VLOOKUP(D13788,Rooms[[الشقة]:[وصف]],4,FALSE),"")</f>
        <v/>
      </c>
      <c r="K13788" s="16" t="str">
        <f t="shared" si="431"/>
        <v/>
      </c>
    </row>
    <row r="13789" spans="2:11" x14ac:dyDescent="0.2">
      <c r="B13789" s="10" t="str">
        <f t="shared" si="430"/>
        <v/>
      </c>
      <c r="C13789" s="30"/>
      <c r="H13789" s="10" t="str">
        <f>IFERROR(IF(INDEX(Rooms[اعتماد القيمة],MATCH(الحجز!$D13789,Rooms[الشقة],0),1)&lt;=الحجز!$C13789,((INDEX(Rooms[القيمة],MATCH(الحجز!$D13789,Rooms[الشقة],0),1)*الحجز!$E13789)+G13789)-F13789,الحجز!$H13789),"")</f>
        <v/>
      </c>
      <c r="I13789" s="10" t="str">
        <f>IFERROR(VLOOKUP(D13789,Rooms[[الشقة]:[وصف]],4,FALSE),"")</f>
        <v/>
      </c>
      <c r="K13789" s="16" t="str">
        <f t="shared" si="431"/>
        <v/>
      </c>
    </row>
    <row r="13790" spans="2:11" x14ac:dyDescent="0.2">
      <c r="B13790" s="10" t="str">
        <f t="shared" si="430"/>
        <v/>
      </c>
      <c r="C13790" s="30"/>
      <c r="H13790" s="10" t="str">
        <f>IFERROR(IF(INDEX(Rooms[اعتماد القيمة],MATCH(الحجز!$D13790,Rooms[الشقة],0),1)&lt;=الحجز!$C13790,((INDEX(Rooms[القيمة],MATCH(الحجز!$D13790,Rooms[الشقة],0),1)*الحجز!$E13790)+G13790)-F13790,الحجز!$H13790),"")</f>
        <v/>
      </c>
      <c r="I13790" s="10" t="str">
        <f>IFERROR(VLOOKUP(D13790,Rooms[[الشقة]:[وصف]],4,FALSE),"")</f>
        <v/>
      </c>
      <c r="K13790" s="16" t="str">
        <f t="shared" si="431"/>
        <v/>
      </c>
    </row>
    <row r="13791" spans="2:11" x14ac:dyDescent="0.2">
      <c r="B13791" s="10" t="str">
        <f t="shared" si="430"/>
        <v/>
      </c>
      <c r="C13791" s="30"/>
      <c r="H13791" s="10" t="str">
        <f>IFERROR(IF(INDEX(Rooms[اعتماد القيمة],MATCH(الحجز!$D13791,Rooms[الشقة],0),1)&lt;=الحجز!$C13791,((INDEX(Rooms[القيمة],MATCH(الحجز!$D13791,Rooms[الشقة],0),1)*الحجز!$E13791)+G13791)-F13791,الحجز!$H13791),"")</f>
        <v/>
      </c>
      <c r="I13791" s="10" t="str">
        <f>IFERROR(VLOOKUP(D13791,Rooms[[الشقة]:[وصف]],4,FALSE),"")</f>
        <v/>
      </c>
      <c r="K13791" s="16" t="str">
        <f t="shared" si="431"/>
        <v/>
      </c>
    </row>
    <row r="13792" spans="2:11" x14ac:dyDescent="0.2">
      <c r="B13792" s="10" t="str">
        <f t="shared" si="430"/>
        <v/>
      </c>
      <c r="C13792" s="30"/>
      <c r="H13792" s="10" t="str">
        <f>IFERROR(IF(INDEX(Rooms[اعتماد القيمة],MATCH(الحجز!$D13792,Rooms[الشقة],0),1)&lt;=الحجز!$C13792,((INDEX(Rooms[القيمة],MATCH(الحجز!$D13792,Rooms[الشقة],0),1)*الحجز!$E13792)+G13792)-F13792,الحجز!$H13792),"")</f>
        <v/>
      </c>
      <c r="I13792" s="10" t="str">
        <f>IFERROR(VLOOKUP(D13792,Rooms[[الشقة]:[وصف]],4,FALSE),"")</f>
        <v/>
      </c>
      <c r="K13792" s="16" t="str">
        <f t="shared" si="431"/>
        <v/>
      </c>
    </row>
    <row r="13793" spans="2:11" x14ac:dyDescent="0.2">
      <c r="B13793" s="10" t="str">
        <f t="shared" si="430"/>
        <v/>
      </c>
      <c r="C13793" s="30"/>
      <c r="H13793" s="10" t="str">
        <f>IFERROR(IF(INDEX(Rooms[اعتماد القيمة],MATCH(الحجز!$D13793,Rooms[الشقة],0),1)&lt;=الحجز!$C13793,((INDEX(Rooms[القيمة],MATCH(الحجز!$D13793,Rooms[الشقة],0),1)*الحجز!$E13793)+G13793)-F13793,الحجز!$H13793),"")</f>
        <v/>
      </c>
      <c r="I13793" s="10" t="str">
        <f>IFERROR(VLOOKUP(D13793,Rooms[[الشقة]:[وصف]],4,FALSE),"")</f>
        <v/>
      </c>
      <c r="K13793" s="16" t="str">
        <f t="shared" si="431"/>
        <v/>
      </c>
    </row>
    <row r="13794" spans="2:11" x14ac:dyDescent="0.2">
      <c r="B13794" s="10" t="str">
        <f t="shared" si="430"/>
        <v/>
      </c>
      <c r="C13794" s="30"/>
      <c r="H13794" s="10" t="str">
        <f>IFERROR(IF(INDEX(Rooms[اعتماد القيمة],MATCH(الحجز!$D13794,Rooms[الشقة],0),1)&lt;=الحجز!$C13794,((INDEX(Rooms[القيمة],MATCH(الحجز!$D13794,Rooms[الشقة],0),1)*الحجز!$E13794)+G13794)-F13794,الحجز!$H13794),"")</f>
        <v/>
      </c>
      <c r="I13794" s="10" t="str">
        <f>IFERROR(VLOOKUP(D13794,Rooms[[الشقة]:[وصف]],4,FALSE),"")</f>
        <v/>
      </c>
      <c r="K13794" s="16" t="str">
        <f t="shared" si="431"/>
        <v/>
      </c>
    </row>
    <row r="13795" spans="2:11" x14ac:dyDescent="0.2">
      <c r="B13795" s="10" t="str">
        <f t="shared" si="430"/>
        <v/>
      </c>
      <c r="C13795" s="30"/>
      <c r="H13795" s="10" t="str">
        <f>IFERROR(IF(INDEX(Rooms[اعتماد القيمة],MATCH(الحجز!$D13795,Rooms[الشقة],0),1)&lt;=الحجز!$C13795,((INDEX(Rooms[القيمة],MATCH(الحجز!$D13795,Rooms[الشقة],0),1)*الحجز!$E13795)+G13795)-F13795,الحجز!$H13795),"")</f>
        <v/>
      </c>
      <c r="I13795" s="10" t="str">
        <f>IFERROR(VLOOKUP(D13795,Rooms[[الشقة]:[وصف]],4,FALSE),"")</f>
        <v/>
      </c>
      <c r="K13795" s="16" t="str">
        <f t="shared" si="431"/>
        <v/>
      </c>
    </row>
    <row r="13796" spans="2:11" x14ac:dyDescent="0.2">
      <c r="B13796" s="10" t="str">
        <f t="shared" si="430"/>
        <v/>
      </c>
      <c r="C13796" s="30"/>
      <c r="H13796" s="10" t="str">
        <f>IFERROR(IF(INDEX(Rooms[اعتماد القيمة],MATCH(الحجز!$D13796,Rooms[الشقة],0),1)&lt;=الحجز!$C13796,((INDEX(Rooms[القيمة],MATCH(الحجز!$D13796,Rooms[الشقة],0),1)*الحجز!$E13796)+G13796)-F13796,الحجز!$H13796),"")</f>
        <v/>
      </c>
      <c r="I13796" s="10" t="str">
        <f>IFERROR(VLOOKUP(D13796,Rooms[[الشقة]:[وصف]],4,FALSE),"")</f>
        <v/>
      </c>
      <c r="K13796" s="16" t="str">
        <f t="shared" si="431"/>
        <v/>
      </c>
    </row>
    <row r="13797" spans="2:11" x14ac:dyDescent="0.2">
      <c r="B13797" s="10" t="str">
        <f t="shared" si="430"/>
        <v/>
      </c>
      <c r="C13797" s="30"/>
      <c r="H13797" s="10" t="str">
        <f>IFERROR(IF(INDEX(Rooms[اعتماد القيمة],MATCH(الحجز!$D13797,Rooms[الشقة],0),1)&lt;=الحجز!$C13797,((INDEX(Rooms[القيمة],MATCH(الحجز!$D13797,Rooms[الشقة],0),1)*الحجز!$E13797)+G13797)-F13797,الحجز!$H13797),"")</f>
        <v/>
      </c>
      <c r="I13797" s="10" t="str">
        <f>IFERROR(VLOOKUP(D13797,Rooms[[الشقة]:[وصف]],4,FALSE),"")</f>
        <v/>
      </c>
      <c r="K13797" s="16" t="str">
        <f t="shared" si="431"/>
        <v/>
      </c>
    </row>
    <row r="13798" spans="2:11" x14ac:dyDescent="0.2">
      <c r="B13798" s="10" t="str">
        <f t="shared" si="430"/>
        <v/>
      </c>
      <c r="C13798" s="30"/>
      <c r="H13798" s="10" t="str">
        <f>IFERROR(IF(INDEX(Rooms[اعتماد القيمة],MATCH(الحجز!$D13798,Rooms[الشقة],0),1)&lt;=الحجز!$C13798,((INDEX(Rooms[القيمة],MATCH(الحجز!$D13798,Rooms[الشقة],0),1)*الحجز!$E13798)+G13798)-F13798,الحجز!$H13798),"")</f>
        <v/>
      </c>
      <c r="I13798" s="10" t="str">
        <f>IFERROR(VLOOKUP(D13798,Rooms[[الشقة]:[وصف]],4,FALSE),"")</f>
        <v/>
      </c>
      <c r="K13798" s="16" t="str">
        <f t="shared" si="431"/>
        <v/>
      </c>
    </row>
    <row r="13799" spans="2:11" x14ac:dyDescent="0.2">
      <c r="B13799" s="10" t="str">
        <f t="shared" si="430"/>
        <v/>
      </c>
      <c r="C13799" s="30"/>
      <c r="H13799" s="10" t="str">
        <f>IFERROR(IF(INDEX(Rooms[اعتماد القيمة],MATCH(الحجز!$D13799,Rooms[الشقة],0),1)&lt;=الحجز!$C13799,((INDEX(Rooms[القيمة],MATCH(الحجز!$D13799,Rooms[الشقة],0),1)*الحجز!$E13799)+G13799)-F13799,الحجز!$H13799),"")</f>
        <v/>
      </c>
      <c r="I13799" s="10" t="str">
        <f>IFERROR(VLOOKUP(D13799,Rooms[[الشقة]:[وصف]],4,FALSE),"")</f>
        <v/>
      </c>
      <c r="K13799" s="16" t="str">
        <f t="shared" si="431"/>
        <v/>
      </c>
    </row>
    <row r="13800" spans="2:11" x14ac:dyDescent="0.2">
      <c r="B13800" s="10" t="str">
        <f t="shared" si="430"/>
        <v/>
      </c>
      <c r="C13800" s="30"/>
      <c r="H13800" s="10" t="str">
        <f>IFERROR(IF(INDEX(Rooms[اعتماد القيمة],MATCH(الحجز!$D13800,Rooms[الشقة],0),1)&lt;=الحجز!$C13800,((INDEX(Rooms[القيمة],MATCH(الحجز!$D13800,Rooms[الشقة],0),1)*الحجز!$E13800)+G13800)-F13800,الحجز!$H13800),"")</f>
        <v/>
      </c>
      <c r="I13800" s="10" t="str">
        <f>IFERROR(VLOOKUP(D13800,Rooms[[الشقة]:[وصف]],4,FALSE),"")</f>
        <v/>
      </c>
      <c r="K13800" s="16" t="str">
        <f t="shared" si="431"/>
        <v/>
      </c>
    </row>
    <row r="13801" spans="2:11" x14ac:dyDescent="0.2">
      <c r="B13801" s="10" t="str">
        <f t="shared" si="430"/>
        <v/>
      </c>
      <c r="C13801" s="30"/>
      <c r="H13801" s="10" t="str">
        <f>IFERROR(IF(INDEX(Rooms[اعتماد القيمة],MATCH(الحجز!$D13801,Rooms[الشقة],0),1)&lt;=الحجز!$C13801,((INDEX(Rooms[القيمة],MATCH(الحجز!$D13801,Rooms[الشقة],0),1)*الحجز!$E13801)+G13801)-F13801,الحجز!$H13801),"")</f>
        <v/>
      </c>
      <c r="I13801" s="10" t="str">
        <f>IFERROR(VLOOKUP(D13801,Rooms[[الشقة]:[وصف]],4,FALSE),"")</f>
        <v/>
      </c>
      <c r="K13801" s="16" t="str">
        <f t="shared" si="431"/>
        <v/>
      </c>
    </row>
    <row r="13802" spans="2:11" x14ac:dyDescent="0.2">
      <c r="B13802" s="10" t="str">
        <f t="shared" si="430"/>
        <v/>
      </c>
      <c r="C13802" s="30"/>
      <c r="H13802" s="10" t="str">
        <f>IFERROR(IF(INDEX(Rooms[اعتماد القيمة],MATCH(الحجز!$D13802,Rooms[الشقة],0),1)&lt;=الحجز!$C13802,((INDEX(Rooms[القيمة],MATCH(الحجز!$D13802,Rooms[الشقة],0),1)*الحجز!$E13802)+G13802)-F13802,الحجز!$H13802),"")</f>
        <v/>
      </c>
      <c r="I13802" s="10" t="str">
        <f>IFERROR(VLOOKUP(D13802,Rooms[[الشقة]:[وصف]],4,FALSE),"")</f>
        <v/>
      </c>
      <c r="K13802" s="16" t="str">
        <f t="shared" si="431"/>
        <v/>
      </c>
    </row>
    <row r="13803" spans="2:11" x14ac:dyDescent="0.2">
      <c r="B13803" s="10" t="str">
        <f t="shared" si="430"/>
        <v/>
      </c>
      <c r="C13803" s="30"/>
      <c r="H13803" s="10" t="str">
        <f>IFERROR(IF(INDEX(Rooms[اعتماد القيمة],MATCH(الحجز!$D13803,Rooms[الشقة],0),1)&lt;=الحجز!$C13803,((INDEX(Rooms[القيمة],MATCH(الحجز!$D13803,Rooms[الشقة],0),1)*الحجز!$E13803)+G13803)-F13803,الحجز!$H13803),"")</f>
        <v/>
      </c>
      <c r="I13803" s="10" t="str">
        <f>IFERROR(VLOOKUP(D13803,Rooms[[الشقة]:[وصف]],4,FALSE),"")</f>
        <v/>
      </c>
      <c r="K13803" s="16" t="str">
        <f t="shared" si="431"/>
        <v/>
      </c>
    </row>
    <row r="13804" spans="2:11" x14ac:dyDescent="0.2">
      <c r="B13804" s="10" t="str">
        <f t="shared" si="430"/>
        <v/>
      </c>
      <c r="C13804" s="30"/>
      <c r="H13804" s="10" t="str">
        <f>IFERROR(IF(INDEX(Rooms[اعتماد القيمة],MATCH(الحجز!$D13804,Rooms[الشقة],0),1)&lt;=الحجز!$C13804,((INDEX(Rooms[القيمة],MATCH(الحجز!$D13804,Rooms[الشقة],0),1)*الحجز!$E13804)+G13804)-F13804,الحجز!$H13804),"")</f>
        <v/>
      </c>
      <c r="I13804" s="10" t="str">
        <f>IFERROR(VLOOKUP(D13804,Rooms[[الشقة]:[وصف]],4,FALSE),"")</f>
        <v/>
      </c>
      <c r="K13804" s="16" t="str">
        <f t="shared" si="431"/>
        <v/>
      </c>
    </row>
    <row r="13805" spans="2:11" x14ac:dyDescent="0.2">
      <c r="B13805" s="10" t="str">
        <f t="shared" si="430"/>
        <v/>
      </c>
      <c r="C13805" s="30"/>
      <c r="H13805" s="10" t="str">
        <f>IFERROR(IF(INDEX(Rooms[اعتماد القيمة],MATCH(الحجز!$D13805,Rooms[الشقة],0),1)&lt;=الحجز!$C13805,((INDEX(Rooms[القيمة],MATCH(الحجز!$D13805,Rooms[الشقة],0),1)*الحجز!$E13805)+G13805)-F13805,الحجز!$H13805),"")</f>
        <v/>
      </c>
      <c r="I13805" s="10" t="str">
        <f>IFERROR(VLOOKUP(D13805,Rooms[[الشقة]:[وصف]],4,FALSE),"")</f>
        <v/>
      </c>
      <c r="K13805" s="16" t="str">
        <f t="shared" si="431"/>
        <v/>
      </c>
    </row>
    <row r="13806" spans="2:11" x14ac:dyDescent="0.2">
      <c r="B13806" s="10" t="str">
        <f t="shared" si="430"/>
        <v/>
      </c>
      <c r="C13806" s="30"/>
      <c r="H13806" s="10" t="str">
        <f>IFERROR(IF(INDEX(Rooms[اعتماد القيمة],MATCH(الحجز!$D13806,Rooms[الشقة],0),1)&lt;=الحجز!$C13806,((INDEX(Rooms[القيمة],MATCH(الحجز!$D13806,Rooms[الشقة],0),1)*الحجز!$E13806)+G13806)-F13806,الحجز!$H13806),"")</f>
        <v/>
      </c>
      <c r="I13806" s="10" t="str">
        <f>IFERROR(VLOOKUP(D13806,Rooms[[الشقة]:[وصف]],4,FALSE),"")</f>
        <v/>
      </c>
      <c r="K13806" s="16" t="str">
        <f t="shared" si="431"/>
        <v/>
      </c>
    </row>
    <row r="13807" spans="2:11" x14ac:dyDescent="0.2">
      <c r="B13807" s="10" t="str">
        <f t="shared" si="430"/>
        <v/>
      </c>
      <c r="C13807" s="30"/>
      <c r="H13807" s="10" t="str">
        <f>IFERROR(IF(INDEX(Rooms[اعتماد القيمة],MATCH(الحجز!$D13807,Rooms[الشقة],0),1)&lt;=الحجز!$C13807,((INDEX(Rooms[القيمة],MATCH(الحجز!$D13807,Rooms[الشقة],0),1)*الحجز!$E13807)+G13807)-F13807,الحجز!$H13807),"")</f>
        <v/>
      </c>
      <c r="I13807" s="10" t="str">
        <f>IFERROR(VLOOKUP(D13807,Rooms[[الشقة]:[وصف]],4,FALSE),"")</f>
        <v/>
      </c>
      <c r="K13807" s="16" t="str">
        <f t="shared" si="431"/>
        <v/>
      </c>
    </row>
    <row r="13808" spans="2:11" x14ac:dyDescent="0.2">
      <c r="B13808" s="10" t="str">
        <f t="shared" si="430"/>
        <v/>
      </c>
      <c r="C13808" s="30"/>
      <c r="H13808" s="10" t="str">
        <f>IFERROR(IF(INDEX(Rooms[اعتماد القيمة],MATCH(الحجز!$D13808,Rooms[الشقة],0),1)&lt;=الحجز!$C13808,((INDEX(Rooms[القيمة],MATCH(الحجز!$D13808,Rooms[الشقة],0),1)*الحجز!$E13808)+G13808)-F13808,الحجز!$H13808),"")</f>
        <v/>
      </c>
      <c r="I13808" s="10" t="str">
        <f>IFERROR(VLOOKUP(D13808,Rooms[[الشقة]:[وصف]],4,FALSE),"")</f>
        <v/>
      </c>
      <c r="K13808" s="16" t="str">
        <f t="shared" si="431"/>
        <v/>
      </c>
    </row>
    <row r="13809" spans="2:11" x14ac:dyDescent="0.2">
      <c r="B13809" s="10" t="str">
        <f t="shared" si="430"/>
        <v/>
      </c>
      <c r="C13809" s="30"/>
      <c r="H13809" s="10" t="str">
        <f>IFERROR(IF(INDEX(Rooms[اعتماد القيمة],MATCH(الحجز!$D13809,Rooms[الشقة],0),1)&lt;=الحجز!$C13809,((INDEX(Rooms[القيمة],MATCH(الحجز!$D13809,Rooms[الشقة],0),1)*الحجز!$E13809)+G13809)-F13809,الحجز!$H13809),"")</f>
        <v/>
      </c>
      <c r="I13809" s="10" t="str">
        <f>IFERROR(VLOOKUP(D13809,Rooms[[الشقة]:[وصف]],4,FALSE),"")</f>
        <v/>
      </c>
      <c r="K13809" s="16" t="str">
        <f t="shared" si="431"/>
        <v/>
      </c>
    </row>
    <row r="13810" spans="2:11" x14ac:dyDescent="0.2">
      <c r="B13810" s="10" t="str">
        <f t="shared" si="430"/>
        <v/>
      </c>
      <c r="C13810" s="30"/>
      <c r="H13810" s="10" t="str">
        <f>IFERROR(IF(INDEX(Rooms[اعتماد القيمة],MATCH(الحجز!$D13810,Rooms[الشقة],0),1)&lt;=الحجز!$C13810,((INDEX(Rooms[القيمة],MATCH(الحجز!$D13810,Rooms[الشقة],0),1)*الحجز!$E13810)+G13810)-F13810,الحجز!$H13810),"")</f>
        <v/>
      </c>
      <c r="I13810" s="10" t="str">
        <f>IFERROR(VLOOKUP(D13810,Rooms[[الشقة]:[وصف]],4,FALSE),"")</f>
        <v/>
      </c>
      <c r="K13810" s="16" t="str">
        <f t="shared" si="431"/>
        <v/>
      </c>
    </row>
    <row r="13811" spans="2:11" x14ac:dyDescent="0.2">
      <c r="B13811" s="10" t="str">
        <f t="shared" si="430"/>
        <v/>
      </c>
      <c r="C13811" s="30"/>
      <c r="H13811" s="10" t="str">
        <f>IFERROR(IF(INDEX(Rooms[اعتماد القيمة],MATCH(الحجز!$D13811,Rooms[الشقة],0),1)&lt;=الحجز!$C13811,((INDEX(Rooms[القيمة],MATCH(الحجز!$D13811,Rooms[الشقة],0),1)*الحجز!$E13811)+G13811)-F13811,الحجز!$H13811),"")</f>
        <v/>
      </c>
      <c r="I13811" s="10" t="str">
        <f>IFERROR(VLOOKUP(D13811,Rooms[[الشقة]:[وصف]],4,FALSE),"")</f>
        <v/>
      </c>
      <c r="K13811" s="16" t="str">
        <f t="shared" si="431"/>
        <v/>
      </c>
    </row>
    <row r="13812" spans="2:11" x14ac:dyDescent="0.2">
      <c r="B13812" s="10" t="str">
        <f t="shared" si="430"/>
        <v/>
      </c>
      <c r="C13812" s="30"/>
      <c r="H13812" s="10" t="str">
        <f>IFERROR(IF(INDEX(Rooms[اعتماد القيمة],MATCH(الحجز!$D13812,Rooms[الشقة],0),1)&lt;=الحجز!$C13812,((INDEX(Rooms[القيمة],MATCH(الحجز!$D13812,Rooms[الشقة],0),1)*الحجز!$E13812)+G13812)-F13812,الحجز!$H13812),"")</f>
        <v/>
      </c>
      <c r="I13812" s="10" t="str">
        <f>IFERROR(VLOOKUP(D13812,Rooms[[الشقة]:[وصف]],4,FALSE),"")</f>
        <v/>
      </c>
      <c r="K13812" s="16" t="str">
        <f t="shared" si="431"/>
        <v/>
      </c>
    </row>
    <row r="13813" spans="2:11" x14ac:dyDescent="0.2">
      <c r="B13813" s="10" t="str">
        <f t="shared" si="430"/>
        <v/>
      </c>
      <c r="C13813" s="30"/>
      <c r="H13813" s="10" t="str">
        <f>IFERROR(IF(INDEX(Rooms[اعتماد القيمة],MATCH(الحجز!$D13813,Rooms[الشقة],0),1)&lt;=الحجز!$C13813,((INDEX(Rooms[القيمة],MATCH(الحجز!$D13813,Rooms[الشقة],0),1)*الحجز!$E13813)+G13813)-F13813,الحجز!$H13813),"")</f>
        <v/>
      </c>
      <c r="I13813" s="10" t="str">
        <f>IFERROR(VLOOKUP(D13813,Rooms[[الشقة]:[وصف]],4,FALSE),"")</f>
        <v/>
      </c>
      <c r="K13813" s="16" t="str">
        <f t="shared" si="431"/>
        <v/>
      </c>
    </row>
    <row r="13814" spans="2:11" x14ac:dyDescent="0.2">
      <c r="B13814" s="10" t="str">
        <f t="shared" si="430"/>
        <v/>
      </c>
      <c r="C13814" s="30"/>
      <c r="H13814" s="10" t="str">
        <f>IFERROR(IF(INDEX(Rooms[اعتماد القيمة],MATCH(الحجز!$D13814,Rooms[الشقة],0),1)&lt;=الحجز!$C13814,((INDEX(Rooms[القيمة],MATCH(الحجز!$D13814,Rooms[الشقة],0),1)*الحجز!$E13814)+G13814)-F13814,الحجز!$H13814),"")</f>
        <v/>
      </c>
      <c r="I13814" s="10" t="str">
        <f>IFERROR(VLOOKUP(D13814,Rooms[[الشقة]:[وصف]],4,FALSE),"")</f>
        <v/>
      </c>
      <c r="K13814" s="16" t="str">
        <f t="shared" si="431"/>
        <v/>
      </c>
    </row>
    <row r="13815" spans="2:11" x14ac:dyDescent="0.2">
      <c r="B13815" s="10" t="str">
        <f t="shared" si="430"/>
        <v/>
      </c>
      <c r="C13815" s="30"/>
      <c r="H13815" s="10" t="str">
        <f>IFERROR(IF(INDEX(Rooms[اعتماد القيمة],MATCH(الحجز!$D13815,Rooms[الشقة],0),1)&lt;=الحجز!$C13815,((INDEX(Rooms[القيمة],MATCH(الحجز!$D13815,Rooms[الشقة],0),1)*الحجز!$E13815)+G13815)-F13815,الحجز!$H13815),"")</f>
        <v/>
      </c>
      <c r="I13815" s="10" t="str">
        <f>IFERROR(VLOOKUP(D13815,Rooms[[الشقة]:[وصف]],4,FALSE),"")</f>
        <v/>
      </c>
      <c r="K13815" s="16" t="str">
        <f t="shared" si="431"/>
        <v/>
      </c>
    </row>
    <row r="13816" spans="2:11" x14ac:dyDescent="0.2">
      <c r="B13816" s="10" t="str">
        <f t="shared" si="430"/>
        <v/>
      </c>
      <c r="C13816" s="30"/>
      <c r="H13816" s="10" t="str">
        <f>IFERROR(IF(INDEX(Rooms[اعتماد القيمة],MATCH(الحجز!$D13816,Rooms[الشقة],0),1)&lt;=الحجز!$C13816,((INDEX(Rooms[القيمة],MATCH(الحجز!$D13816,Rooms[الشقة],0),1)*الحجز!$E13816)+G13816)-F13816,الحجز!$H13816),"")</f>
        <v/>
      </c>
      <c r="I13816" s="10" t="str">
        <f>IFERROR(VLOOKUP(D13816,Rooms[[الشقة]:[وصف]],4,FALSE),"")</f>
        <v/>
      </c>
      <c r="K13816" s="16" t="str">
        <f t="shared" si="431"/>
        <v/>
      </c>
    </row>
    <row r="13817" spans="2:11" x14ac:dyDescent="0.2">
      <c r="B13817" s="10" t="str">
        <f t="shared" si="430"/>
        <v/>
      </c>
      <c r="C13817" s="30"/>
      <c r="H13817" s="10" t="str">
        <f>IFERROR(IF(INDEX(Rooms[اعتماد القيمة],MATCH(الحجز!$D13817,Rooms[الشقة],0),1)&lt;=الحجز!$C13817,((INDEX(Rooms[القيمة],MATCH(الحجز!$D13817,Rooms[الشقة],0),1)*الحجز!$E13817)+G13817)-F13817,الحجز!$H13817),"")</f>
        <v/>
      </c>
      <c r="I13817" s="10" t="str">
        <f>IFERROR(VLOOKUP(D13817,Rooms[[الشقة]:[وصف]],4,FALSE),"")</f>
        <v/>
      </c>
      <c r="K13817" s="16" t="str">
        <f t="shared" si="431"/>
        <v/>
      </c>
    </row>
    <row r="13818" spans="2:11" x14ac:dyDescent="0.2">
      <c r="B13818" s="10" t="str">
        <f t="shared" si="430"/>
        <v/>
      </c>
      <c r="C13818" s="30"/>
      <c r="H13818" s="10" t="str">
        <f>IFERROR(IF(INDEX(Rooms[اعتماد القيمة],MATCH(الحجز!$D13818,Rooms[الشقة],0),1)&lt;=الحجز!$C13818,((INDEX(Rooms[القيمة],MATCH(الحجز!$D13818,Rooms[الشقة],0),1)*الحجز!$E13818)+G13818)-F13818,الحجز!$H13818),"")</f>
        <v/>
      </c>
      <c r="I13818" s="10" t="str">
        <f>IFERROR(VLOOKUP(D13818,Rooms[[الشقة]:[وصف]],4,FALSE),"")</f>
        <v/>
      </c>
      <c r="K13818" s="16" t="str">
        <f t="shared" si="431"/>
        <v/>
      </c>
    </row>
    <row r="13819" spans="2:11" x14ac:dyDescent="0.2">
      <c r="B13819" s="10" t="str">
        <f t="shared" si="430"/>
        <v/>
      </c>
      <c r="C13819" s="30"/>
      <c r="H13819" s="10" t="str">
        <f>IFERROR(IF(INDEX(Rooms[اعتماد القيمة],MATCH(الحجز!$D13819,Rooms[الشقة],0),1)&lt;=الحجز!$C13819,((INDEX(Rooms[القيمة],MATCH(الحجز!$D13819,Rooms[الشقة],0),1)*الحجز!$E13819)+G13819)-F13819,الحجز!$H13819),"")</f>
        <v/>
      </c>
      <c r="I13819" s="10" t="str">
        <f>IFERROR(VLOOKUP(D13819,Rooms[[الشقة]:[وصف]],4,FALSE),"")</f>
        <v/>
      </c>
      <c r="K13819" s="16" t="str">
        <f t="shared" si="431"/>
        <v/>
      </c>
    </row>
    <row r="13820" spans="2:11" x14ac:dyDescent="0.2">
      <c r="B13820" s="10" t="str">
        <f t="shared" si="430"/>
        <v/>
      </c>
      <c r="C13820" s="30"/>
      <c r="H13820" s="10" t="str">
        <f>IFERROR(IF(INDEX(Rooms[اعتماد القيمة],MATCH(الحجز!$D13820,Rooms[الشقة],0),1)&lt;=الحجز!$C13820,((INDEX(Rooms[القيمة],MATCH(الحجز!$D13820,Rooms[الشقة],0),1)*الحجز!$E13820)+G13820)-F13820,الحجز!$H13820),"")</f>
        <v/>
      </c>
      <c r="I13820" s="10" t="str">
        <f>IFERROR(VLOOKUP(D13820,Rooms[[الشقة]:[وصف]],4,FALSE),"")</f>
        <v/>
      </c>
      <c r="K13820" s="16" t="str">
        <f t="shared" si="431"/>
        <v/>
      </c>
    </row>
    <row r="13821" spans="2:11" x14ac:dyDescent="0.2">
      <c r="B13821" s="10" t="str">
        <f t="shared" si="430"/>
        <v/>
      </c>
      <c r="C13821" s="30"/>
      <c r="H13821" s="10" t="str">
        <f>IFERROR(IF(INDEX(Rooms[اعتماد القيمة],MATCH(الحجز!$D13821,Rooms[الشقة],0),1)&lt;=الحجز!$C13821,((INDEX(Rooms[القيمة],MATCH(الحجز!$D13821,Rooms[الشقة],0),1)*الحجز!$E13821)+G13821)-F13821,الحجز!$H13821),"")</f>
        <v/>
      </c>
      <c r="I13821" s="10" t="str">
        <f>IFERROR(VLOOKUP(D13821,Rooms[[الشقة]:[وصف]],4,FALSE),"")</f>
        <v/>
      </c>
      <c r="K13821" s="16" t="str">
        <f t="shared" si="431"/>
        <v/>
      </c>
    </row>
    <row r="13822" spans="2:11" x14ac:dyDescent="0.2">
      <c r="B13822" s="10" t="str">
        <f t="shared" si="430"/>
        <v/>
      </c>
      <c r="C13822" s="30"/>
      <c r="H13822" s="10" t="str">
        <f>IFERROR(IF(INDEX(Rooms[اعتماد القيمة],MATCH(الحجز!$D13822,Rooms[الشقة],0),1)&lt;=الحجز!$C13822,((INDEX(Rooms[القيمة],MATCH(الحجز!$D13822,Rooms[الشقة],0),1)*الحجز!$E13822)+G13822)-F13822,الحجز!$H13822),"")</f>
        <v/>
      </c>
      <c r="I13822" s="10" t="str">
        <f>IFERROR(VLOOKUP(D13822,Rooms[[الشقة]:[وصف]],4,FALSE),"")</f>
        <v/>
      </c>
      <c r="K13822" s="16" t="str">
        <f t="shared" si="431"/>
        <v/>
      </c>
    </row>
    <row r="13823" spans="2:11" x14ac:dyDescent="0.2">
      <c r="B13823" s="10" t="str">
        <f t="shared" si="430"/>
        <v/>
      </c>
      <c r="C13823" s="30"/>
      <c r="H13823" s="10" t="str">
        <f>IFERROR(IF(INDEX(Rooms[اعتماد القيمة],MATCH(الحجز!$D13823,Rooms[الشقة],0),1)&lt;=الحجز!$C13823,((INDEX(Rooms[القيمة],MATCH(الحجز!$D13823,Rooms[الشقة],0),1)*الحجز!$E13823)+G13823)-F13823,الحجز!$H13823),"")</f>
        <v/>
      </c>
      <c r="I13823" s="10" t="str">
        <f>IFERROR(VLOOKUP(D13823,Rooms[[الشقة]:[وصف]],4,FALSE),"")</f>
        <v/>
      </c>
      <c r="K13823" s="16" t="str">
        <f t="shared" si="431"/>
        <v/>
      </c>
    </row>
    <row r="13824" spans="2:11" x14ac:dyDescent="0.2">
      <c r="B13824" s="10" t="str">
        <f t="shared" si="430"/>
        <v/>
      </c>
      <c r="C13824" s="30"/>
      <c r="H13824" s="10" t="str">
        <f>IFERROR(IF(INDEX(Rooms[اعتماد القيمة],MATCH(الحجز!$D13824,Rooms[الشقة],0),1)&lt;=الحجز!$C13824,((INDEX(Rooms[القيمة],MATCH(الحجز!$D13824,Rooms[الشقة],0),1)*الحجز!$E13824)+G13824)-F13824,الحجز!$H13824),"")</f>
        <v/>
      </c>
      <c r="I13824" s="10" t="str">
        <f>IFERROR(VLOOKUP(D13824,Rooms[[الشقة]:[وصف]],4,FALSE),"")</f>
        <v/>
      </c>
      <c r="K13824" s="16" t="str">
        <f t="shared" si="431"/>
        <v/>
      </c>
    </row>
    <row r="13825" spans="2:11" x14ac:dyDescent="0.2">
      <c r="B13825" s="10" t="str">
        <f t="shared" si="430"/>
        <v/>
      </c>
      <c r="C13825" s="30"/>
      <c r="H13825" s="10" t="str">
        <f>IFERROR(IF(INDEX(Rooms[اعتماد القيمة],MATCH(الحجز!$D13825,Rooms[الشقة],0),1)&lt;=الحجز!$C13825,((INDEX(Rooms[القيمة],MATCH(الحجز!$D13825,Rooms[الشقة],0),1)*الحجز!$E13825)+G13825)-F13825,الحجز!$H13825),"")</f>
        <v/>
      </c>
      <c r="I13825" s="10" t="str">
        <f>IFERROR(VLOOKUP(D13825,Rooms[[الشقة]:[وصف]],4,FALSE),"")</f>
        <v/>
      </c>
      <c r="K13825" s="16" t="str">
        <f t="shared" si="431"/>
        <v/>
      </c>
    </row>
    <row r="13826" spans="2:11" x14ac:dyDescent="0.2">
      <c r="B13826" s="10" t="str">
        <f t="shared" si="430"/>
        <v/>
      </c>
      <c r="C13826" s="30"/>
      <c r="H13826" s="10" t="str">
        <f>IFERROR(IF(INDEX(Rooms[اعتماد القيمة],MATCH(الحجز!$D13826,Rooms[الشقة],0),1)&lt;=الحجز!$C13826,((INDEX(Rooms[القيمة],MATCH(الحجز!$D13826,Rooms[الشقة],0),1)*الحجز!$E13826)+G13826)-F13826,الحجز!$H13826),"")</f>
        <v/>
      </c>
      <c r="I13826" s="10" t="str">
        <f>IFERROR(VLOOKUP(D13826,Rooms[[الشقة]:[وصف]],4,FALSE),"")</f>
        <v/>
      </c>
      <c r="K13826" s="16" t="str">
        <f t="shared" si="431"/>
        <v/>
      </c>
    </row>
    <row r="13827" spans="2:11" x14ac:dyDescent="0.2">
      <c r="B13827" s="10" t="str">
        <f t="shared" si="430"/>
        <v/>
      </c>
      <c r="C13827" s="30"/>
      <c r="H13827" s="10" t="str">
        <f>IFERROR(IF(INDEX(Rooms[اعتماد القيمة],MATCH(الحجز!$D13827,Rooms[الشقة],0),1)&lt;=الحجز!$C13827,((INDEX(Rooms[القيمة],MATCH(الحجز!$D13827,Rooms[الشقة],0),1)*الحجز!$E13827)+G13827)-F13827,الحجز!$H13827),"")</f>
        <v/>
      </c>
      <c r="I13827" s="10" t="str">
        <f>IFERROR(VLOOKUP(D13827,Rooms[[الشقة]:[وصف]],4,FALSE),"")</f>
        <v/>
      </c>
      <c r="K13827" s="16" t="str">
        <f t="shared" si="431"/>
        <v/>
      </c>
    </row>
    <row r="13828" spans="2:11" x14ac:dyDescent="0.2">
      <c r="B13828" s="10" t="str">
        <f t="shared" si="430"/>
        <v/>
      </c>
      <c r="C13828" s="30"/>
      <c r="H13828" s="10" t="str">
        <f>IFERROR(IF(INDEX(Rooms[اعتماد القيمة],MATCH(الحجز!$D13828,Rooms[الشقة],0),1)&lt;=الحجز!$C13828,((INDEX(Rooms[القيمة],MATCH(الحجز!$D13828,Rooms[الشقة],0),1)*الحجز!$E13828)+G13828)-F13828,الحجز!$H13828),"")</f>
        <v/>
      </c>
      <c r="I13828" s="10" t="str">
        <f>IFERROR(VLOOKUP(D13828,Rooms[[الشقة]:[وصف]],4,FALSE),"")</f>
        <v/>
      </c>
      <c r="K13828" s="16" t="str">
        <f t="shared" si="431"/>
        <v/>
      </c>
    </row>
    <row r="13829" spans="2:11" x14ac:dyDescent="0.2">
      <c r="B13829" s="10" t="str">
        <f t="shared" ref="B13829:B13892" si="432">IF(C13829&lt;&gt;"",ROW(A13826),"")</f>
        <v/>
      </c>
      <c r="C13829" s="30"/>
      <c r="H13829" s="10" t="str">
        <f>IFERROR(IF(INDEX(Rooms[اعتماد القيمة],MATCH(الحجز!$D13829,Rooms[الشقة],0),1)&lt;=الحجز!$C13829,((INDEX(Rooms[القيمة],MATCH(الحجز!$D13829,Rooms[الشقة],0),1)*الحجز!$E13829)+G13829)-F13829,الحجز!$H13829),"")</f>
        <v/>
      </c>
      <c r="I13829" s="10" t="str">
        <f>IFERROR(VLOOKUP(D13829,Rooms[[الشقة]:[وصف]],4,FALSE),"")</f>
        <v/>
      </c>
      <c r="K13829" s="16" t="str">
        <f t="shared" ref="K13829:K13892" si="433">IF(AND(E13829="",C13829=""),"",C13829+(IF(E13829&lt;1,E13829,(E13829-1))))</f>
        <v/>
      </c>
    </row>
    <row r="13830" spans="2:11" x14ac:dyDescent="0.2">
      <c r="B13830" s="10" t="str">
        <f t="shared" si="432"/>
        <v/>
      </c>
      <c r="C13830" s="30"/>
      <c r="H13830" s="10" t="str">
        <f>IFERROR(IF(INDEX(Rooms[اعتماد القيمة],MATCH(الحجز!$D13830,Rooms[الشقة],0),1)&lt;=الحجز!$C13830,((INDEX(Rooms[القيمة],MATCH(الحجز!$D13830,Rooms[الشقة],0),1)*الحجز!$E13830)+G13830)-F13830,الحجز!$H13830),"")</f>
        <v/>
      </c>
      <c r="I13830" s="10" t="str">
        <f>IFERROR(VLOOKUP(D13830,Rooms[[الشقة]:[وصف]],4,FALSE),"")</f>
        <v/>
      </c>
      <c r="K13830" s="16" t="str">
        <f t="shared" si="433"/>
        <v/>
      </c>
    </row>
    <row r="13831" spans="2:11" x14ac:dyDescent="0.2">
      <c r="B13831" s="10" t="str">
        <f t="shared" si="432"/>
        <v/>
      </c>
      <c r="C13831" s="30"/>
      <c r="H13831" s="10" t="str">
        <f>IFERROR(IF(INDEX(Rooms[اعتماد القيمة],MATCH(الحجز!$D13831,Rooms[الشقة],0),1)&lt;=الحجز!$C13831,((INDEX(Rooms[القيمة],MATCH(الحجز!$D13831,Rooms[الشقة],0),1)*الحجز!$E13831)+G13831)-F13831,الحجز!$H13831),"")</f>
        <v/>
      </c>
      <c r="I13831" s="10" t="str">
        <f>IFERROR(VLOOKUP(D13831,Rooms[[الشقة]:[وصف]],4,FALSE),"")</f>
        <v/>
      </c>
      <c r="K13831" s="16" t="str">
        <f t="shared" si="433"/>
        <v/>
      </c>
    </row>
    <row r="13832" spans="2:11" x14ac:dyDescent="0.2">
      <c r="B13832" s="10" t="str">
        <f t="shared" si="432"/>
        <v/>
      </c>
      <c r="C13832" s="30"/>
      <c r="H13832" s="10" t="str">
        <f>IFERROR(IF(INDEX(Rooms[اعتماد القيمة],MATCH(الحجز!$D13832,Rooms[الشقة],0),1)&lt;=الحجز!$C13832,((INDEX(Rooms[القيمة],MATCH(الحجز!$D13832,Rooms[الشقة],0),1)*الحجز!$E13832)+G13832)-F13832,الحجز!$H13832),"")</f>
        <v/>
      </c>
      <c r="I13832" s="10" t="str">
        <f>IFERROR(VLOOKUP(D13832,Rooms[[الشقة]:[وصف]],4,FALSE),"")</f>
        <v/>
      </c>
      <c r="K13832" s="16" t="str">
        <f t="shared" si="433"/>
        <v/>
      </c>
    </row>
    <row r="13833" spans="2:11" x14ac:dyDescent="0.2">
      <c r="B13833" s="10" t="str">
        <f t="shared" si="432"/>
        <v/>
      </c>
      <c r="C13833" s="30"/>
      <c r="H13833" s="10" t="str">
        <f>IFERROR(IF(INDEX(Rooms[اعتماد القيمة],MATCH(الحجز!$D13833,Rooms[الشقة],0),1)&lt;=الحجز!$C13833,((INDEX(Rooms[القيمة],MATCH(الحجز!$D13833,Rooms[الشقة],0),1)*الحجز!$E13833)+G13833)-F13833,الحجز!$H13833),"")</f>
        <v/>
      </c>
      <c r="I13833" s="10" t="str">
        <f>IFERROR(VLOOKUP(D13833,Rooms[[الشقة]:[وصف]],4,FALSE),"")</f>
        <v/>
      </c>
      <c r="K13833" s="16" t="str">
        <f t="shared" si="433"/>
        <v/>
      </c>
    </row>
    <row r="13834" spans="2:11" x14ac:dyDescent="0.2">
      <c r="B13834" s="10" t="str">
        <f t="shared" si="432"/>
        <v/>
      </c>
      <c r="C13834" s="30"/>
      <c r="H13834" s="10" t="str">
        <f>IFERROR(IF(INDEX(Rooms[اعتماد القيمة],MATCH(الحجز!$D13834,Rooms[الشقة],0),1)&lt;=الحجز!$C13834,((INDEX(Rooms[القيمة],MATCH(الحجز!$D13834,Rooms[الشقة],0),1)*الحجز!$E13834)+G13834)-F13834,الحجز!$H13834),"")</f>
        <v/>
      </c>
      <c r="I13834" s="10" t="str">
        <f>IFERROR(VLOOKUP(D13834,Rooms[[الشقة]:[وصف]],4,FALSE),"")</f>
        <v/>
      </c>
      <c r="K13834" s="16" t="str">
        <f t="shared" si="433"/>
        <v/>
      </c>
    </row>
    <row r="13835" spans="2:11" x14ac:dyDescent="0.2">
      <c r="B13835" s="10" t="str">
        <f t="shared" si="432"/>
        <v/>
      </c>
      <c r="C13835" s="30"/>
      <c r="H13835" s="10" t="str">
        <f>IFERROR(IF(INDEX(Rooms[اعتماد القيمة],MATCH(الحجز!$D13835,Rooms[الشقة],0),1)&lt;=الحجز!$C13835,((INDEX(Rooms[القيمة],MATCH(الحجز!$D13835,Rooms[الشقة],0),1)*الحجز!$E13835)+G13835)-F13835,الحجز!$H13835),"")</f>
        <v/>
      </c>
      <c r="I13835" s="10" t="str">
        <f>IFERROR(VLOOKUP(D13835,Rooms[[الشقة]:[وصف]],4,FALSE),"")</f>
        <v/>
      </c>
      <c r="K13835" s="16" t="str">
        <f t="shared" si="433"/>
        <v/>
      </c>
    </row>
    <row r="13836" spans="2:11" x14ac:dyDescent="0.2">
      <c r="B13836" s="10" t="str">
        <f t="shared" si="432"/>
        <v/>
      </c>
      <c r="C13836" s="30"/>
      <c r="H13836" s="10" t="str">
        <f>IFERROR(IF(INDEX(Rooms[اعتماد القيمة],MATCH(الحجز!$D13836,Rooms[الشقة],0),1)&lt;=الحجز!$C13836,((INDEX(Rooms[القيمة],MATCH(الحجز!$D13836,Rooms[الشقة],0),1)*الحجز!$E13836)+G13836)-F13836,الحجز!$H13836),"")</f>
        <v/>
      </c>
      <c r="I13836" s="10" t="str">
        <f>IFERROR(VLOOKUP(D13836,Rooms[[الشقة]:[وصف]],4,FALSE),"")</f>
        <v/>
      </c>
      <c r="K13836" s="16" t="str">
        <f t="shared" si="433"/>
        <v/>
      </c>
    </row>
    <row r="13837" spans="2:11" x14ac:dyDescent="0.2">
      <c r="B13837" s="10" t="str">
        <f t="shared" si="432"/>
        <v/>
      </c>
      <c r="C13837" s="30"/>
      <c r="H13837" s="10" t="str">
        <f>IFERROR(IF(INDEX(Rooms[اعتماد القيمة],MATCH(الحجز!$D13837,Rooms[الشقة],0),1)&lt;=الحجز!$C13837,((INDEX(Rooms[القيمة],MATCH(الحجز!$D13837,Rooms[الشقة],0),1)*الحجز!$E13837)+G13837)-F13837,الحجز!$H13837),"")</f>
        <v/>
      </c>
      <c r="I13837" s="10" t="str">
        <f>IFERROR(VLOOKUP(D13837,Rooms[[الشقة]:[وصف]],4,FALSE),"")</f>
        <v/>
      </c>
      <c r="K13837" s="16" t="str">
        <f t="shared" si="433"/>
        <v/>
      </c>
    </row>
    <row r="13838" spans="2:11" x14ac:dyDescent="0.2">
      <c r="B13838" s="10" t="str">
        <f t="shared" si="432"/>
        <v/>
      </c>
      <c r="C13838" s="30"/>
      <c r="H13838" s="10" t="str">
        <f>IFERROR(IF(INDEX(Rooms[اعتماد القيمة],MATCH(الحجز!$D13838,Rooms[الشقة],0),1)&lt;=الحجز!$C13838,((INDEX(Rooms[القيمة],MATCH(الحجز!$D13838,Rooms[الشقة],0),1)*الحجز!$E13838)+G13838)-F13838,الحجز!$H13838),"")</f>
        <v/>
      </c>
      <c r="I13838" s="10" t="str">
        <f>IFERROR(VLOOKUP(D13838,Rooms[[الشقة]:[وصف]],4,FALSE),"")</f>
        <v/>
      </c>
      <c r="K13838" s="16" t="str">
        <f t="shared" si="433"/>
        <v/>
      </c>
    </row>
    <row r="13839" spans="2:11" x14ac:dyDescent="0.2">
      <c r="B13839" s="10" t="str">
        <f t="shared" si="432"/>
        <v/>
      </c>
      <c r="C13839" s="30"/>
      <c r="H13839" s="10" t="str">
        <f>IFERROR(IF(INDEX(Rooms[اعتماد القيمة],MATCH(الحجز!$D13839,Rooms[الشقة],0),1)&lt;=الحجز!$C13839,((INDEX(Rooms[القيمة],MATCH(الحجز!$D13839,Rooms[الشقة],0),1)*الحجز!$E13839)+G13839)-F13839,الحجز!$H13839),"")</f>
        <v/>
      </c>
      <c r="I13839" s="10" t="str">
        <f>IFERROR(VLOOKUP(D13839,Rooms[[الشقة]:[وصف]],4,FALSE),"")</f>
        <v/>
      </c>
      <c r="K13839" s="16" t="str">
        <f t="shared" si="433"/>
        <v/>
      </c>
    </row>
    <row r="13840" spans="2:11" x14ac:dyDescent="0.2">
      <c r="B13840" s="10" t="str">
        <f t="shared" si="432"/>
        <v/>
      </c>
      <c r="C13840" s="30"/>
      <c r="H13840" s="10" t="str">
        <f>IFERROR(IF(INDEX(Rooms[اعتماد القيمة],MATCH(الحجز!$D13840,Rooms[الشقة],0),1)&lt;=الحجز!$C13840,((INDEX(Rooms[القيمة],MATCH(الحجز!$D13840,Rooms[الشقة],0),1)*الحجز!$E13840)+G13840)-F13840,الحجز!$H13840),"")</f>
        <v/>
      </c>
      <c r="I13840" s="10" t="str">
        <f>IFERROR(VLOOKUP(D13840,Rooms[[الشقة]:[وصف]],4,FALSE),"")</f>
        <v/>
      </c>
      <c r="K13840" s="16" t="str">
        <f t="shared" si="433"/>
        <v/>
      </c>
    </row>
    <row r="13841" spans="2:11" x14ac:dyDescent="0.2">
      <c r="B13841" s="10" t="str">
        <f t="shared" si="432"/>
        <v/>
      </c>
      <c r="C13841" s="30"/>
      <c r="H13841" s="10" t="str">
        <f>IFERROR(IF(INDEX(Rooms[اعتماد القيمة],MATCH(الحجز!$D13841,Rooms[الشقة],0),1)&lt;=الحجز!$C13841,((INDEX(Rooms[القيمة],MATCH(الحجز!$D13841,Rooms[الشقة],0),1)*الحجز!$E13841)+G13841)-F13841,الحجز!$H13841),"")</f>
        <v/>
      </c>
      <c r="I13841" s="10" t="str">
        <f>IFERROR(VLOOKUP(D13841,Rooms[[الشقة]:[وصف]],4,FALSE),"")</f>
        <v/>
      </c>
      <c r="K13841" s="16" t="str">
        <f t="shared" si="433"/>
        <v/>
      </c>
    </row>
    <row r="13842" spans="2:11" x14ac:dyDescent="0.2">
      <c r="B13842" s="10" t="str">
        <f t="shared" si="432"/>
        <v/>
      </c>
      <c r="C13842" s="30"/>
      <c r="H13842" s="10" t="str">
        <f>IFERROR(IF(INDEX(Rooms[اعتماد القيمة],MATCH(الحجز!$D13842,Rooms[الشقة],0),1)&lt;=الحجز!$C13842,((INDEX(Rooms[القيمة],MATCH(الحجز!$D13842,Rooms[الشقة],0),1)*الحجز!$E13842)+G13842)-F13842,الحجز!$H13842),"")</f>
        <v/>
      </c>
      <c r="I13842" s="10" t="str">
        <f>IFERROR(VLOOKUP(D13842,Rooms[[الشقة]:[وصف]],4,FALSE),"")</f>
        <v/>
      </c>
      <c r="K13842" s="16" t="str">
        <f t="shared" si="433"/>
        <v/>
      </c>
    </row>
    <row r="13843" spans="2:11" x14ac:dyDescent="0.2">
      <c r="B13843" s="10" t="str">
        <f t="shared" si="432"/>
        <v/>
      </c>
      <c r="C13843" s="30"/>
      <c r="H13843" s="10" t="str">
        <f>IFERROR(IF(INDEX(Rooms[اعتماد القيمة],MATCH(الحجز!$D13843,Rooms[الشقة],0),1)&lt;=الحجز!$C13843,((INDEX(Rooms[القيمة],MATCH(الحجز!$D13843,Rooms[الشقة],0),1)*الحجز!$E13843)+G13843)-F13843,الحجز!$H13843),"")</f>
        <v/>
      </c>
      <c r="I13843" s="10" t="str">
        <f>IFERROR(VLOOKUP(D13843,Rooms[[الشقة]:[وصف]],4,FALSE),"")</f>
        <v/>
      </c>
      <c r="K13843" s="16" t="str">
        <f t="shared" si="433"/>
        <v/>
      </c>
    </row>
    <row r="13844" spans="2:11" x14ac:dyDescent="0.2">
      <c r="B13844" s="10" t="str">
        <f t="shared" si="432"/>
        <v/>
      </c>
      <c r="C13844" s="30"/>
      <c r="H13844" s="10" t="str">
        <f>IFERROR(IF(INDEX(Rooms[اعتماد القيمة],MATCH(الحجز!$D13844,Rooms[الشقة],0),1)&lt;=الحجز!$C13844,((INDEX(Rooms[القيمة],MATCH(الحجز!$D13844,Rooms[الشقة],0),1)*الحجز!$E13844)+G13844)-F13844,الحجز!$H13844),"")</f>
        <v/>
      </c>
      <c r="I13844" s="10" t="str">
        <f>IFERROR(VLOOKUP(D13844,Rooms[[الشقة]:[وصف]],4,FALSE),"")</f>
        <v/>
      </c>
      <c r="K13844" s="16" t="str">
        <f t="shared" si="433"/>
        <v/>
      </c>
    </row>
    <row r="13845" spans="2:11" x14ac:dyDescent="0.2">
      <c r="B13845" s="10" t="str">
        <f t="shared" si="432"/>
        <v/>
      </c>
      <c r="C13845" s="30"/>
      <c r="H13845" s="10" t="str">
        <f>IFERROR(IF(INDEX(Rooms[اعتماد القيمة],MATCH(الحجز!$D13845,Rooms[الشقة],0),1)&lt;=الحجز!$C13845,((INDEX(Rooms[القيمة],MATCH(الحجز!$D13845,Rooms[الشقة],0),1)*الحجز!$E13845)+G13845)-F13845,الحجز!$H13845),"")</f>
        <v/>
      </c>
      <c r="I13845" s="10" t="str">
        <f>IFERROR(VLOOKUP(D13845,Rooms[[الشقة]:[وصف]],4,FALSE),"")</f>
        <v/>
      </c>
      <c r="K13845" s="16" t="str">
        <f t="shared" si="433"/>
        <v/>
      </c>
    </row>
    <row r="13846" spans="2:11" x14ac:dyDescent="0.2">
      <c r="B13846" s="10" t="str">
        <f t="shared" si="432"/>
        <v/>
      </c>
      <c r="C13846" s="30"/>
      <c r="H13846" s="10" t="str">
        <f>IFERROR(IF(INDEX(Rooms[اعتماد القيمة],MATCH(الحجز!$D13846,Rooms[الشقة],0),1)&lt;=الحجز!$C13846,((INDEX(Rooms[القيمة],MATCH(الحجز!$D13846,Rooms[الشقة],0),1)*الحجز!$E13846)+G13846)-F13846,الحجز!$H13846),"")</f>
        <v/>
      </c>
      <c r="I13846" s="10" t="str">
        <f>IFERROR(VLOOKUP(D13846,Rooms[[الشقة]:[وصف]],4,FALSE),"")</f>
        <v/>
      </c>
      <c r="K13846" s="16" t="str">
        <f t="shared" si="433"/>
        <v/>
      </c>
    </row>
    <row r="13847" spans="2:11" x14ac:dyDescent="0.2">
      <c r="B13847" s="10" t="str">
        <f t="shared" si="432"/>
        <v/>
      </c>
      <c r="C13847" s="30"/>
      <c r="H13847" s="10" t="str">
        <f>IFERROR(IF(INDEX(Rooms[اعتماد القيمة],MATCH(الحجز!$D13847,Rooms[الشقة],0),1)&lt;=الحجز!$C13847,((INDEX(Rooms[القيمة],MATCH(الحجز!$D13847,Rooms[الشقة],0),1)*الحجز!$E13847)+G13847)-F13847,الحجز!$H13847),"")</f>
        <v/>
      </c>
      <c r="I13847" s="10" t="str">
        <f>IFERROR(VLOOKUP(D13847,Rooms[[الشقة]:[وصف]],4,FALSE),"")</f>
        <v/>
      </c>
      <c r="K13847" s="16" t="str">
        <f t="shared" si="433"/>
        <v/>
      </c>
    </row>
    <row r="13848" spans="2:11" x14ac:dyDescent="0.2">
      <c r="B13848" s="10" t="str">
        <f t="shared" si="432"/>
        <v/>
      </c>
      <c r="C13848" s="30"/>
      <c r="H13848" s="10" t="str">
        <f>IFERROR(IF(INDEX(Rooms[اعتماد القيمة],MATCH(الحجز!$D13848,Rooms[الشقة],0),1)&lt;=الحجز!$C13848,((INDEX(Rooms[القيمة],MATCH(الحجز!$D13848,Rooms[الشقة],0),1)*الحجز!$E13848)+G13848)-F13848,الحجز!$H13848),"")</f>
        <v/>
      </c>
      <c r="I13848" s="10" t="str">
        <f>IFERROR(VLOOKUP(D13848,Rooms[[الشقة]:[وصف]],4,FALSE),"")</f>
        <v/>
      </c>
      <c r="K13848" s="16" t="str">
        <f t="shared" si="433"/>
        <v/>
      </c>
    </row>
    <row r="13849" spans="2:11" x14ac:dyDescent="0.2">
      <c r="B13849" s="10" t="str">
        <f t="shared" si="432"/>
        <v/>
      </c>
      <c r="C13849" s="30"/>
      <c r="H13849" s="10" t="str">
        <f>IFERROR(IF(INDEX(Rooms[اعتماد القيمة],MATCH(الحجز!$D13849,Rooms[الشقة],0),1)&lt;=الحجز!$C13849,((INDEX(Rooms[القيمة],MATCH(الحجز!$D13849,Rooms[الشقة],0),1)*الحجز!$E13849)+G13849)-F13849,الحجز!$H13849),"")</f>
        <v/>
      </c>
      <c r="I13849" s="10" t="str">
        <f>IFERROR(VLOOKUP(D13849,Rooms[[الشقة]:[وصف]],4,FALSE),"")</f>
        <v/>
      </c>
      <c r="K13849" s="16" t="str">
        <f t="shared" si="433"/>
        <v/>
      </c>
    </row>
    <row r="13850" spans="2:11" x14ac:dyDescent="0.2">
      <c r="B13850" s="10" t="str">
        <f t="shared" si="432"/>
        <v/>
      </c>
      <c r="C13850" s="30"/>
      <c r="H13850" s="10" t="str">
        <f>IFERROR(IF(INDEX(Rooms[اعتماد القيمة],MATCH(الحجز!$D13850,Rooms[الشقة],0),1)&lt;=الحجز!$C13850,((INDEX(Rooms[القيمة],MATCH(الحجز!$D13850,Rooms[الشقة],0),1)*الحجز!$E13850)+G13850)-F13850,الحجز!$H13850),"")</f>
        <v/>
      </c>
      <c r="I13850" s="10" t="str">
        <f>IFERROR(VLOOKUP(D13850,Rooms[[الشقة]:[وصف]],4,FALSE),"")</f>
        <v/>
      </c>
      <c r="K13850" s="16" t="str">
        <f t="shared" si="433"/>
        <v/>
      </c>
    </row>
    <row r="13851" spans="2:11" x14ac:dyDescent="0.2">
      <c r="B13851" s="10" t="str">
        <f t="shared" si="432"/>
        <v/>
      </c>
      <c r="C13851" s="30"/>
      <c r="H13851" s="10" t="str">
        <f>IFERROR(IF(INDEX(Rooms[اعتماد القيمة],MATCH(الحجز!$D13851,Rooms[الشقة],0),1)&lt;=الحجز!$C13851,((INDEX(Rooms[القيمة],MATCH(الحجز!$D13851,Rooms[الشقة],0),1)*الحجز!$E13851)+G13851)-F13851,الحجز!$H13851),"")</f>
        <v/>
      </c>
      <c r="I13851" s="10" t="str">
        <f>IFERROR(VLOOKUP(D13851,Rooms[[الشقة]:[وصف]],4,FALSE),"")</f>
        <v/>
      </c>
      <c r="K13851" s="16" t="str">
        <f t="shared" si="433"/>
        <v/>
      </c>
    </row>
    <row r="13852" spans="2:11" x14ac:dyDescent="0.2">
      <c r="B13852" s="10" t="str">
        <f t="shared" si="432"/>
        <v/>
      </c>
      <c r="C13852" s="30"/>
      <c r="H13852" s="10" t="str">
        <f>IFERROR(IF(INDEX(Rooms[اعتماد القيمة],MATCH(الحجز!$D13852,Rooms[الشقة],0),1)&lt;=الحجز!$C13852,((INDEX(Rooms[القيمة],MATCH(الحجز!$D13852,Rooms[الشقة],0),1)*الحجز!$E13852)+G13852)-F13852,الحجز!$H13852),"")</f>
        <v/>
      </c>
      <c r="I13852" s="10" t="str">
        <f>IFERROR(VLOOKUP(D13852,Rooms[[الشقة]:[وصف]],4,FALSE),"")</f>
        <v/>
      </c>
      <c r="K13852" s="16" t="str">
        <f t="shared" si="433"/>
        <v/>
      </c>
    </row>
    <row r="13853" spans="2:11" x14ac:dyDescent="0.2">
      <c r="B13853" s="10" t="str">
        <f t="shared" si="432"/>
        <v/>
      </c>
      <c r="C13853" s="30"/>
      <c r="H13853" s="10" t="str">
        <f>IFERROR(IF(INDEX(Rooms[اعتماد القيمة],MATCH(الحجز!$D13853,Rooms[الشقة],0),1)&lt;=الحجز!$C13853,((INDEX(Rooms[القيمة],MATCH(الحجز!$D13853,Rooms[الشقة],0),1)*الحجز!$E13853)+G13853)-F13853,الحجز!$H13853),"")</f>
        <v/>
      </c>
      <c r="I13853" s="10" t="str">
        <f>IFERROR(VLOOKUP(D13853,Rooms[[الشقة]:[وصف]],4,FALSE),"")</f>
        <v/>
      </c>
      <c r="K13853" s="16" t="str">
        <f t="shared" si="433"/>
        <v/>
      </c>
    </row>
    <row r="13854" spans="2:11" x14ac:dyDescent="0.2">
      <c r="B13854" s="10" t="str">
        <f t="shared" si="432"/>
        <v/>
      </c>
      <c r="C13854" s="30"/>
      <c r="H13854" s="10" t="str">
        <f>IFERROR(IF(INDEX(Rooms[اعتماد القيمة],MATCH(الحجز!$D13854,Rooms[الشقة],0),1)&lt;=الحجز!$C13854,((INDEX(Rooms[القيمة],MATCH(الحجز!$D13854,Rooms[الشقة],0),1)*الحجز!$E13854)+G13854)-F13854,الحجز!$H13854),"")</f>
        <v/>
      </c>
      <c r="I13854" s="10" t="str">
        <f>IFERROR(VLOOKUP(D13854,Rooms[[الشقة]:[وصف]],4,FALSE),"")</f>
        <v/>
      </c>
      <c r="K13854" s="16" t="str">
        <f t="shared" si="433"/>
        <v/>
      </c>
    </row>
    <row r="13855" spans="2:11" x14ac:dyDescent="0.2">
      <c r="B13855" s="10" t="str">
        <f t="shared" si="432"/>
        <v/>
      </c>
      <c r="C13855" s="30"/>
      <c r="H13855" s="10" t="str">
        <f>IFERROR(IF(INDEX(Rooms[اعتماد القيمة],MATCH(الحجز!$D13855,Rooms[الشقة],0),1)&lt;=الحجز!$C13855,((INDEX(Rooms[القيمة],MATCH(الحجز!$D13855,Rooms[الشقة],0),1)*الحجز!$E13855)+G13855)-F13855,الحجز!$H13855),"")</f>
        <v/>
      </c>
      <c r="I13855" s="10" t="str">
        <f>IFERROR(VLOOKUP(D13855,Rooms[[الشقة]:[وصف]],4,FALSE),"")</f>
        <v/>
      </c>
      <c r="K13855" s="16" t="str">
        <f t="shared" si="433"/>
        <v/>
      </c>
    </row>
    <row r="13856" spans="2:11" x14ac:dyDescent="0.2">
      <c r="B13856" s="10" t="str">
        <f t="shared" si="432"/>
        <v/>
      </c>
      <c r="C13856" s="30"/>
      <c r="H13856" s="10" t="str">
        <f>IFERROR(IF(INDEX(Rooms[اعتماد القيمة],MATCH(الحجز!$D13856,Rooms[الشقة],0),1)&lt;=الحجز!$C13856,((INDEX(Rooms[القيمة],MATCH(الحجز!$D13856,Rooms[الشقة],0),1)*الحجز!$E13856)+G13856)-F13856,الحجز!$H13856),"")</f>
        <v/>
      </c>
      <c r="I13856" s="10" t="str">
        <f>IFERROR(VLOOKUP(D13856,Rooms[[الشقة]:[وصف]],4,FALSE),"")</f>
        <v/>
      </c>
      <c r="K13856" s="16" t="str">
        <f t="shared" si="433"/>
        <v/>
      </c>
    </row>
    <row r="13857" spans="2:11" x14ac:dyDescent="0.2">
      <c r="B13857" s="10" t="str">
        <f t="shared" si="432"/>
        <v/>
      </c>
      <c r="C13857" s="30"/>
      <c r="H13857" s="10" t="str">
        <f>IFERROR(IF(INDEX(Rooms[اعتماد القيمة],MATCH(الحجز!$D13857,Rooms[الشقة],0),1)&lt;=الحجز!$C13857,((INDEX(Rooms[القيمة],MATCH(الحجز!$D13857,Rooms[الشقة],0),1)*الحجز!$E13857)+G13857)-F13857,الحجز!$H13857),"")</f>
        <v/>
      </c>
      <c r="I13857" s="10" t="str">
        <f>IFERROR(VLOOKUP(D13857,Rooms[[الشقة]:[وصف]],4,FALSE),"")</f>
        <v/>
      </c>
      <c r="K13857" s="16" t="str">
        <f t="shared" si="433"/>
        <v/>
      </c>
    </row>
    <row r="13858" spans="2:11" x14ac:dyDescent="0.2">
      <c r="B13858" s="10" t="str">
        <f t="shared" si="432"/>
        <v/>
      </c>
      <c r="C13858" s="30"/>
      <c r="H13858" s="10" t="str">
        <f>IFERROR(IF(INDEX(Rooms[اعتماد القيمة],MATCH(الحجز!$D13858,Rooms[الشقة],0),1)&lt;=الحجز!$C13858,((INDEX(Rooms[القيمة],MATCH(الحجز!$D13858,Rooms[الشقة],0),1)*الحجز!$E13858)+G13858)-F13858,الحجز!$H13858),"")</f>
        <v/>
      </c>
      <c r="I13858" s="10" t="str">
        <f>IFERROR(VLOOKUP(D13858,Rooms[[الشقة]:[وصف]],4,FALSE),"")</f>
        <v/>
      </c>
      <c r="K13858" s="16" t="str">
        <f t="shared" si="433"/>
        <v/>
      </c>
    </row>
    <row r="13859" spans="2:11" x14ac:dyDescent="0.2">
      <c r="B13859" s="10" t="str">
        <f t="shared" si="432"/>
        <v/>
      </c>
      <c r="C13859" s="30"/>
      <c r="H13859" s="10" t="str">
        <f>IFERROR(IF(INDEX(Rooms[اعتماد القيمة],MATCH(الحجز!$D13859,Rooms[الشقة],0),1)&lt;=الحجز!$C13859,((INDEX(Rooms[القيمة],MATCH(الحجز!$D13859,Rooms[الشقة],0),1)*الحجز!$E13859)+G13859)-F13859,الحجز!$H13859),"")</f>
        <v/>
      </c>
      <c r="I13859" s="10" t="str">
        <f>IFERROR(VLOOKUP(D13859,Rooms[[الشقة]:[وصف]],4,FALSE),"")</f>
        <v/>
      </c>
      <c r="K13859" s="16" t="str">
        <f t="shared" si="433"/>
        <v/>
      </c>
    </row>
    <row r="13860" spans="2:11" x14ac:dyDescent="0.2">
      <c r="B13860" s="10" t="str">
        <f t="shared" si="432"/>
        <v/>
      </c>
      <c r="C13860" s="30"/>
      <c r="H13860" s="10" t="str">
        <f>IFERROR(IF(INDEX(Rooms[اعتماد القيمة],MATCH(الحجز!$D13860,Rooms[الشقة],0),1)&lt;=الحجز!$C13860,((INDEX(Rooms[القيمة],MATCH(الحجز!$D13860,Rooms[الشقة],0),1)*الحجز!$E13860)+G13860)-F13860,الحجز!$H13860),"")</f>
        <v/>
      </c>
      <c r="I13860" s="10" t="str">
        <f>IFERROR(VLOOKUP(D13860,Rooms[[الشقة]:[وصف]],4,FALSE),"")</f>
        <v/>
      </c>
      <c r="K13860" s="16" t="str">
        <f t="shared" si="433"/>
        <v/>
      </c>
    </row>
    <row r="13861" spans="2:11" x14ac:dyDescent="0.2">
      <c r="B13861" s="10" t="str">
        <f t="shared" si="432"/>
        <v/>
      </c>
      <c r="C13861" s="30"/>
      <c r="H13861" s="10" t="str">
        <f>IFERROR(IF(INDEX(Rooms[اعتماد القيمة],MATCH(الحجز!$D13861,Rooms[الشقة],0),1)&lt;=الحجز!$C13861,((INDEX(Rooms[القيمة],MATCH(الحجز!$D13861,Rooms[الشقة],0),1)*الحجز!$E13861)+G13861)-F13861,الحجز!$H13861),"")</f>
        <v/>
      </c>
      <c r="I13861" s="10" t="str">
        <f>IFERROR(VLOOKUP(D13861,Rooms[[الشقة]:[وصف]],4,FALSE),"")</f>
        <v/>
      </c>
      <c r="K13861" s="16" t="str">
        <f t="shared" si="433"/>
        <v/>
      </c>
    </row>
    <row r="13862" spans="2:11" x14ac:dyDescent="0.2">
      <c r="B13862" s="10" t="str">
        <f t="shared" si="432"/>
        <v/>
      </c>
      <c r="C13862" s="30"/>
      <c r="H13862" s="10" t="str">
        <f>IFERROR(IF(INDEX(Rooms[اعتماد القيمة],MATCH(الحجز!$D13862,Rooms[الشقة],0),1)&lt;=الحجز!$C13862,((INDEX(Rooms[القيمة],MATCH(الحجز!$D13862,Rooms[الشقة],0),1)*الحجز!$E13862)+G13862)-F13862,الحجز!$H13862),"")</f>
        <v/>
      </c>
      <c r="I13862" s="10" t="str">
        <f>IFERROR(VLOOKUP(D13862,Rooms[[الشقة]:[وصف]],4,FALSE),"")</f>
        <v/>
      </c>
      <c r="K13862" s="16" t="str">
        <f t="shared" si="433"/>
        <v/>
      </c>
    </row>
    <row r="13863" spans="2:11" x14ac:dyDescent="0.2">
      <c r="B13863" s="10" t="str">
        <f t="shared" si="432"/>
        <v/>
      </c>
      <c r="C13863" s="30"/>
      <c r="H13863" s="10" t="str">
        <f>IFERROR(IF(INDEX(Rooms[اعتماد القيمة],MATCH(الحجز!$D13863,Rooms[الشقة],0),1)&lt;=الحجز!$C13863,((INDEX(Rooms[القيمة],MATCH(الحجز!$D13863,Rooms[الشقة],0),1)*الحجز!$E13863)+G13863)-F13863,الحجز!$H13863),"")</f>
        <v/>
      </c>
      <c r="I13863" s="10" t="str">
        <f>IFERROR(VLOOKUP(D13863,Rooms[[الشقة]:[وصف]],4,FALSE),"")</f>
        <v/>
      </c>
      <c r="K13863" s="16" t="str">
        <f t="shared" si="433"/>
        <v/>
      </c>
    </row>
    <row r="13864" spans="2:11" x14ac:dyDescent="0.2">
      <c r="B13864" s="10" t="str">
        <f t="shared" si="432"/>
        <v/>
      </c>
      <c r="C13864" s="30"/>
      <c r="H13864" s="10" t="str">
        <f>IFERROR(IF(INDEX(Rooms[اعتماد القيمة],MATCH(الحجز!$D13864,Rooms[الشقة],0),1)&lt;=الحجز!$C13864,((INDEX(Rooms[القيمة],MATCH(الحجز!$D13864,Rooms[الشقة],0),1)*الحجز!$E13864)+G13864)-F13864,الحجز!$H13864),"")</f>
        <v/>
      </c>
      <c r="I13864" s="10" t="str">
        <f>IFERROR(VLOOKUP(D13864,Rooms[[الشقة]:[وصف]],4,FALSE),"")</f>
        <v/>
      </c>
      <c r="K13864" s="16" t="str">
        <f t="shared" si="433"/>
        <v/>
      </c>
    </row>
    <row r="13865" spans="2:11" x14ac:dyDescent="0.2">
      <c r="B13865" s="10" t="str">
        <f t="shared" si="432"/>
        <v/>
      </c>
      <c r="C13865" s="30"/>
      <c r="H13865" s="10" t="str">
        <f>IFERROR(IF(INDEX(Rooms[اعتماد القيمة],MATCH(الحجز!$D13865,Rooms[الشقة],0),1)&lt;=الحجز!$C13865,((INDEX(Rooms[القيمة],MATCH(الحجز!$D13865,Rooms[الشقة],0),1)*الحجز!$E13865)+G13865)-F13865,الحجز!$H13865),"")</f>
        <v/>
      </c>
      <c r="I13865" s="10" t="str">
        <f>IFERROR(VLOOKUP(D13865,Rooms[[الشقة]:[وصف]],4,FALSE),"")</f>
        <v/>
      </c>
      <c r="K13865" s="16" t="str">
        <f t="shared" si="433"/>
        <v/>
      </c>
    </row>
    <row r="13866" spans="2:11" x14ac:dyDescent="0.2">
      <c r="B13866" s="10" t="str">
        <f t="shared" si="432"/>
        <v/>
      </c>
      <c r="C13866" s="30"/>
      <c r="H13866" s="10" t="str">
        <f>IFERROR(IF(INDEX(Rooms[اعتماد القيمة],MATCH(الحجز!$D13866,Rooms[الشقة],0),1)&lt;=الحجز!$C13866,((INDEX(Rooms[القيمة],MATCH(الحجز!$D13866,Rooms[الشقة],0),1)*الحجز!$E13866)+G13866)-F13866,الحجز!$H13866),"")</f>
        <v/>
      </c>
      <c r="I13866" s="10" t="str">
        <f>IFERROR(VLOOKUP(D13866,Rooms[[الشقة]:[وصف]],4,FALSE),"")</f>
        <v/>
      </c>
      <c r="K13866" s="16" t="str">
        <f t="shared" si="433"/>
        <v/>
      </c>
    </row>
    <row r="13867" spans="2:11" x14ac:dyDescent="0.2">
      <c r="B13867" s="10" t="str">
        <f t="shared" si="432"/>
        <v/>
      </c>
      <c r="C13867" s="30"/>
      <c r="H13867" s="10" t="str">
        <f>IFERROR(IF(INDEX(Rooms[اعتماد القيمة],MATCH(الحجز!$D13867,Rooms[الشقة],0),1)&lt;=الحجز!$C13867,((INDEX(Rooms[القيمة],MATCH(الحجز!$D13867,Rooms[الشقة],0),1)*الحجز!$E13867)+G13867)-F13867,الحجز!$H13867),"")</f>
        <v/>
      </c>
      <c r="I13867" s="10" t="str">
        <f>IFERROR(VLOOKUP(D13867,Rooms[[الشقة]:[وصف]],4,FALSE),"")</f>
        <v/>
      </c>
      <c r="K13867" s="16" t="str">
        <f t="shared" si="433"/>
        <v/>
      </c>
    </row>
    <row r="13868" spans="2:11" x14ac:dyDescent="0.2">
      <c r="B13868" s="10" t="str">
        <f t="shared" si="432"/>
        <v/>
      </c>
      <c r="C13868" s="30"/>
      <c r="H13868" s="10" t="str">
        <f>IFERROR(IF(INDEX(Rooms[اعتماد القيمة],MATCH(الحجز!$D13868,Rooms[الشقة],0),1)&lt;=الحجز!$C13868,((INDEX(Rooms[القيمة],MATCH(الحجز!$D13868,Rooms[الشقة],0),1)*الحجز!$E13868)+G13868)-F13868,الحجز!$H13868),"")</f>
        <v/>
      </c>
      <c r="I13868" s="10" t="str">
        <f>IFERROR(VLOOKUP(D13868,Rooms[[الشقة]:[وصف]],4,FALSE),"")</f>
        <v/>
      </c>
      <c r="K13868" s="16" t="str">
        <f t="shared" si="433"/>
        <v/>
      </c>
    </row>
    <row r="13869" spans="2:11" x14ac:dyDescent="0.2">
      <c r="B13869" s="10" t="str">
        <f t="shared" si="432"/>
        <v/>
      </c>
      <c r="C13869" s="30"/>
      <c r="H13869" s="10" t="str">
        <f>IFERROR(IF(INDEX(Rooms[اعتماد القيمة],MATCH(الحجز!$D13869,Rooms[الشقة],0),1)&lt;=الحجز!$C13869,((INDEX(Rooms[القيمة],MATCH(الحجز!$D13869,Rooms[الشقة],0),1)*الحجز!$E13869)+G13869)-F13869,الحجز!$H13869),"")</f>
        <v/>
      </c>
      <c r="I13869" s="10" t="str">
        <f>IFERROR(VLOOKUP(D13869,Rooms[[الشقة]:[وصف]],4,FALSE),"")</f>
        <v/>
      </c>
      <c r="K13869" s="16" t="str">
        <f t="shared" si="433"/>
        <v/>
      </c>
    </row>
    <row r="13870" spans="2:11" x14ac:dyDescent="0.2">
      <c r="B13870" s="10" t="str">
        <f t="shared" si="432"/>
        <v/>
      </c>
      <c r="C13870" s="30"/>
      <c r="H13870" s="10" t="str">
        <f>IFERROR(IF(INDEX(Rooms[اعتماد القيمة],MATCH(الحجز!$D13870,Rooms[الشقة],0),1)&lt;=الحجز!$C13870,((INDEX(Rooms[القيمة],MATCH(الحجز!$D13870,Rooms[الشقة],0),1)*الحجز!$E13870)+G13870)-F13870,الحجز!$H13870),"")</f>
        <v/>
      </c>
      <c r="I13870" s="10" t="str">
        <f>IFERROR(VLOOKUP(D13870,Rooms[[الشقة]:[وصف]],4,FALSE),"")</f>
        <v/>
      </c>
      <c r="K13870" s="16" t="str">
        <f t="shared" si="433"/>
        <v/>
      </c>
    </row>
    <row r="13871" spans="2:11" x14ac:dyDescent="0.2">
      <c r="B13871" s="10" t="str">
        <f t="shared" si="432"/>
        <v/>
      </c>
      <c r="C13871" s="30"/>
      <c r="H13871" s="10" t="str">
        <f>IFERROR(IF(INDEX(Rooms[اعتماد القيمة],MATCH(الحجز!$D13871,Rooms[الشقة],0),1)&lt;=الحجز!$C13871,((INDEX(Rooms[القيمة],MATCH(الحجز!$D13871,Rooms[الشقة],0),1)*الحجز!$E13871)+G13871)-F13871,الحجز!$H13871),"")</f>
        <v/>
      </c>
      <c r="I13871" s="10" t="str">
        <f>IFERROR(VLOOKUP(D13871,Rooms[[الشقة]:[وصف]],4,FALSE),"")</f>
        <v/>
      </c>
      <c r="K13871" s="16" t="str">
        <f t="shared" si="433"/>
        <v/>
      </c>
    </row>
    <row r="13872" spans="2:11" x14ac:dyDescent="0.2">
      <c r="B13872" s="10" t="str">
        <f t="shared" si="432"/>
        <v/>
      </c>
      <c r="C13872" s="30"/>
      <c r="H13872" s="10" t="str">
        <f>IFERROR(IF(INDEX(Rooms[اعتماد القيمة],MATCH(الحجز!$D13872,Rooms[الشقة],0),1)&lt;=الحجز!$C13872,((INDEX(Rooms[القيمة],MATCH(الحجز!$D13872,Rooms[الشقة],0),1)*الحجز!$E13872)+G13872)-F13872,الحجز!$H13872),"")</f>
        <v/>
      </c>
      <c r="I13872" s="10" t="str">
        <f>IFERROR(VLOOKUP(D13872,Rooms[[الشقة]:[وصف]],4,FALSE),"")</f>
        <v/>
      </c>
      <c r="K13872" s="16" t="str">
        <f t="shared" si="433"/>
        <v/>
      </c>
    </row>
    <row r="13873" spans="2:11" x14ac:dyDescent="0.2">
      <c r="B13873" s="10" t="str">
        <f t="shared" si="432"/>
        <v/>
      </c>
      <c r="C13873" s="30"/>
      <c r="H13873" s="10" t="str">
        <f>IFERROR(IF(INDEX(Rooms[اعتماد القيمة],MATCH(الحجز!$D13873,Rooms[الشقة],0),1)&lt;=الحجز!$C13873,((INDEX(Rooms[القيمة],MATCH(الحجز!$D13873,Rooms[الشقة],0),1)*الحجز!$E13873)+G13873)-F13873,الحجز!$H13873),"")</f>
        <v/>
      </c>
      <c r="I13873" s="10" t="str">
        <f>IFERROR(VLOOKUP(D13873,Rooms[[الشقة]:[وصف]],4,FALSE),"")</f>
        <v/>
      </c>
      <c r="K13873" s="16" t="str">
        <f t="shared" si="433"/>
        <v/>
      </c>
    </row>
    <row r="13874" spans="2:11" x14ac:dyDescent="0.2">
      <c r="B13874" s="10" t="str">
        <f t="shared" si="432"/>
        <v/>
      </c>
      <c r="C13874" s="30"/>
      <c r="H13874" s="10" t="str">
        <f>IFERROR(IF(INDEX(Rooms[اعتماد القيمة],MATCH(الحجز!$D13874,Rooms[الشقة],0),1)&lt;=الحجز!$C13874,((INDEX(Rooms[القيمة],MATCH(الحجز!$D13874,Rooms[الشقة],0),1)*الحجز!$E13874)+G13874)-F13874,الحجز!$H13874),"")</f>
        <v/>
      </c>
      <c r="I13874" s="10" t="str">
        <f>IFERROR(VLOOKUP(D13874,Rooms[[الشقة]:[وصف]],4,FALSE),"")</f>
        <v/>
      </c>
      <c r="K13874" s="16" t="str">
        <f t="shared" si="433"/>
        <v/>
      </c>
    </row>
    <row r="13875" spans="2:11" x14ac:dyDescent="0.2">
      <c r="B13875" s="10" t="str">
        <f t="shared" si="432"/>
        <v/>
      </c>
      <c r="C13875" s="30"/>
      <c r="H13875" s="10" t="str">
        <f>IFERROR(IF(INDEX(Rooms[اعتماد القيمة],MATCH(الحجز!$D13875,Rooms[الشقة],0),1)&lt;=الحجز!$C13875,((INDEX(Rooms[القيمة],MATCH(الحجز!$D13875,Rooms[الشقة],0),1)*الحجز!$E13875)+G13875)-F13875,الحجز!$H13875),"")</f>
        <v/>
      </c>
      <c r="I13875" s="10" t="str">
        <f>IFERROR(VLOOKUP(D13875,Rooms[[الشقة]:[وصف]],4,FALSE),"")</f>
        <v/>
      </c>
      <c r="K13875" s="16" t="str">
        <f t="shared" si="433"/>
        <v/>
      </c>
    </row>
    <row r="13876" spans="2:11" x14ac:dyDescent="0.2">
      <c r="B13876" s="10" t="str">
        <f t="shared" si="432"/>
        <v/>
      </c>
      <c r="C13876" s="30"/>
      <c r="H13876" s="10" t="str">
        <f>IFERROR(IF(INDEX(Rooms[اعتماد القيمة],MATCH(الحجز!$D13876,Rooms[الشقة],0),1)&lt;=الحجز!$C13876,((INDEX(Rooms[القيمة],MATCH(الحجز!$D13876,Rooms[الشقة],0),1)*الحجز!$E13876)+G13876)-F13876,الحجز!$H13876),"")</f>
        <v/>
      </c>
      <c r="I13876" s="10" t="str">
        <f>IFERROR(VLOOKUP(D13876,Rooms[[الشقة]:[وصف]],4,FALSE),"")</f>
        <v/>
      </c>
      <c r="K13876" s="16" t="str">
        <f t="shared" si="433"/>
        <v/>
      </c>
    </row>
    <row r="13877" spans="2:11" x14ac:dyDescent="0.2">
      <c r="B13877" s="10" t="str">
        <f t="shared" si="432"/>
        <v/>
      </c>
      <c r="C13877" s="30"/>
      <c r="H13877" s="10" t="str">
        <f>IFERROR(IF(INDEX(Rooms[اعتماد القيمة],MATCH(الحجز!$D13877,Rooms[الشقة],0),1)&lt;=الحجز!$C13877,((INDEX(Rooms[القيمة],MATCH(الحجز!$D13877,Rooms[الشقة],0),1)*الحجز!$E13877)+G13877)-F13877,الحجز!$H13877),"")</f>
        <v/>
      </c>
      <c r="I13877" s="10" t="str">
        <f>IFERROR(VLOOKUP(D13877,Rooms[[الشقة]:[وصف]],4,FALSE),"")</f>
        <v/>
      </c>
      <c r="K13877" s="16" t="str">
        <f t="shared" si="433"/>
        <v/>
      </c>
    </row>
    <row r="13878" spans="2:11" x14ac:dyDescent="0.2">
      <c r="B13878" s="10" t="str">
        <f t="shared" si="432"/>
        <v/>
      </c>
      <c r="C13878" s="30"/>
      <c r="H13878" s="10" t="str">
        <f>IFERROR(IF(INDEX(Rooms[اعتماد القيمة],MATCH(الحجز!$D13878,Rooms[الشقة],0),1)&lt;=الحجز!$C13878,((INDEX(Rooms[القيمة],MATCH(الحجز!$D13878,Rooms[الشقة],0),1)*الحجز!$E13878)+G13878)-F13878,الحجز!$H13878),"")</f>
        <v/>
      </c>
      <c r="I13878" s="10" t="str">
        <f>IFERROR(VLOOKUP(D13878,Rooms[[الشقة]:[وصف]],4,FALSE),"")</f>
        <v/>
      </c>
      <c r="K13878" s="16" t="str">
        <f t="shared" si="433"/>
        <v/>
      </c>
    </row>
    <row r="13879" spans="2:11" x14ac:dyDescent="0.2">
      <c r="B13879" s="10" t="str">
        <f t="shared" si="432"/>
        <v/>
      </c>
      <c r="C13879" s="30"/>
      <c r="H13879" s="10" t="str">
        <f>IFERROR(IF(INDEX(Rooms[اعتماد القيمة],MATCH(الحجز!$D13879,Rooms[الشقة],0),1)&lt;=الحجز!$C13879,((INDEX(Rooms[القيمة],MATCH(الحجز!$D13879,Rooms[الشقة],0),1)*الحجز!$E13879)+G13879)-F13879,الحجز!$H13879),"")</f>
        <v/>
      </c>
      <c r="I13879" s="10" t="str">
        <f>IFERROR(VLOOKUP(D13879,Rooms[[الشقة]:[وصف]],4,FALSE),"")</f>
        <v/>
      </c>
      <c r="K13879" s="16" t="str">
        <f t="shared" si="433"/>
        <v/>
      </c>
    </row>
    <row r="13880" spans="2:11" x14ac:dyDescent="0.2">
      <c r="B13880" s="10" t="str">
        <f t="shared" si="432"/>
        <v/>
      </c>
      <c r="C13880" s="30"/>
      <c r="H13880" s="10" t="str">
        <f>IFERROR(IF(INDEX(Rooms[اعتماد القيمة],MATCH(الحجز!$D13880,Rooms[الشقة],0),1)&lt;=الحجز!$C13880,((INDEX(Rooms[القيمة],MATCH(الحجز!$D13880,Rooms[الشقة],0),1)*الحجز!$E13880)+G13880)-F13880,الحجز!$H13880),"")</f>
        <v/>
      </c>
      <c r="I13880" s="10" t="str">
        <f>IFERROR(VLOOKUP(D13880,Rooms[[الشقة]:[وصف]],4,FALSE),"")</f>
        <v/>
      </c>
      <c r="K13880" s="16" t="str">
        <f t="shared" si="433"/>
        <v/>
      </c>
    </row>
    <row r="13881" spans="2:11" x14ac:dyDescent="0.2">
      <c r="B13881" s="10" t="str">
        <f t="shared" si="432"/>
        <v/>
      </c>
      <c r="C13881" s="30"/>
      <c r="H13881" s="10" t="str">
        <f>IFERROR(IF(INDEX(Rooms[اعتماد القيمة],MATCH(الحجز!$D13881,Rooms[الشقة],0),1)&lt;=الحجز!$C13881,((INDEX(Rooms[القيمة],MATCH(الحجز!$D13881,Rooms[الشقة],0),1)*الحجز!$E13881)+G13881)-F13881,الحجز!$H13881),"")</f>
        <v/>
      </c>
      <c r="I13881" s="10" t="str">
        <f>IFERROR(VLOOKUP(D13881,Rooms[[الشقة]:[وصف]],4,FALSE),"")</f>
        <v/>
      </c>
      <c r="K13881" s="16" t="str">
        <f t="shared" si="433"/>
        <v/>
      </c>
    </row>
    <row r="13882" spans="2:11" x14ac:dyDescent="0.2">
      <c r="B13882" s="10" t="str">
        <f t="shared" si="432"/>
        <v/>
      </c>
      <c r="C13882" s="30"/>
      <c r="H13882" s="10" t="str">
        <f>IFERROR(IF(INDEX(Rooms[اعتماد القيمة],MATCH(الحجز!$D13882,Rooms[الشقة],0),1)&lt;=الحجز!$C13882,((INDEX(Rooms[القيمة],MATCH(الحجز!$D13882,Rooms[الشقة],0),1)*الحجز!$E13882)+G13882)-F13882,الحجز!$H13882),"")</f>
        <v/>
      </c>
      <c r="I13882" s="10" t="str">
        <f>IFERROR(VLOOKUP(D13882,Rooms[[الشقة]:[وصف]],4,FALSE),"")</f>
        <v/>
      </c>
      <c r="K13882" s="16" t="str">
        <f t="shared" si="433"/>
        <v/>
      </c>
    </row>
    <row r="13883" spans="2:11" x14ac:dyDescent="0.2">
      <c r="B13883" s="10" t="str">
        <f t="shared" si="432"/>
        <v/>
      </c>
      <c r="C13883" s="30"/>
      <c r="H13883" s="10" t="str">
        <f>IFERROR(IF(INDEX(Rooms[اعتماد القيمة],MATCH(الحجز!$D13883,Rooms[الشقة],0),1)&lt;=الحجز!$C13883,((INDEX(Rooms[القيمة],MATCH(الحجز!$D13883,Rooms[الشقة],0),1)*الحجز!$E13883)+G13883)-F13883,الحجز!$H13883),"")</f>
        <v/>
      </c>
      <c r="I13883" s="10" t="str">
        <f>IFERROR(VLOOKUP(D13883,Rooms[[الشقة]:[وصف]],4,FALSE),"")</f>
        <v/>
      </c>
      <c r="K13883" s="16" t="str">
        <f t="shared" si="433"/>
        <v/>
      </c>
    </row>
    <row r="13884" spans="2:11" x14ac:dyDescent="0.2">
      <c r="B13884" s="10" t="str">
        <f t="shared" si="432"/>
        <v/>
      </c>
      <c r="C13884" s="30"/>
      <c r="H13884" s="10" t="str">
        <f>IFERROR(IF(INDEX(Rooms[اعتماد القيمة],MATCH(الحجز!$D13884,Rooms[الشقة],0),1)&lt;=الحجز!$C13884,((INDEX(Rooms[القيمة],MATCH(الحجز!$D13884,Rooms[الشقة],0),1)*الحجز!$E13884)+G13884)-F13884,الحجز!$H13884),"")</f>
        <v/>
      </c>
      <c r="I13884" s="10" t="str">
        <f>IFERROR(VLOOKUP(D13884,Rooms[[الشقة]:[وصف]],4,FALSE),"")</f>
        <v/>
      </c>
      <c r="K13884" s="16" t="str">
        <f t="shared" si="433"/>
        <v/>
      </c>
    </row>
    <row r="13885" spans="2:11" x14ac:dyDescent="0.2">
      <c r="B13885" s="10" t="str">
        <f t="shared" si="432"/>
        <v/>
      </c>
      <c r="C13885" s="30"/>
      <c r="H13885" s="10" t="str">
        <f>IFERROR(IF(INDEX(Rooms[اعتماد القيمة],MATCH(الحجز!$D13885,Rooms[الشقة],0),1)&lt;=الحجز!$C13885,((INDEX(Rooms[القيمة],MATCH(الحجز!$D13885,Rooms[الشقة],0),1)*الحجز!$E13885)+G13885)-F13885,الحجز!$H13885),"")</f>
        <v/>
      </c>
      <c r="I13885" s="10" t="str">
        <f>IFERROR(VLOOKUP(D13885,Rooms[[الشقة]:[وصف]],4,FALSE),"")</f>
        <v/>
      </c>
      <c r="K13885" s="16" t="str">
        <f t="shared" si="433"/>
        <v/>
      </c>
    </row>
    <row r="13886" spans="2:11" x14ac:dyDescent="0.2">
      <c r="B13886" s="10" t="str">
        <f t="shared" si="432"/>
        <v/>
      </c>
      <c r="C13886" s="30"/>
      <c r="H13886" s="10" t="str">
        <f>IFERROR(IF(INDEX(Rooms[اعتماد القيمة],MATCH(الحجز!$D13886,Rooms[الشقة],0),1)&lt;=الحجز!$C13886,((INDEX(Rooms[القيمة],MATCH(الحجز!$D13886,Rooms[الشقة],0),1)*الحجز!$E13886)+G13886)-F13886,الحجز!$H13886),"")</f>
        <v/>
      </c>
      <c r="I13886" s="10" t="str">
        <f>IFERROR(VLOOKUP(D13886,Rooms[[الشقة]:[وصف]],4,FALSE),"")</f>
        <v/>
      </c>
      <c r="K13886" s="16" t="str">
        <f t="shared" si="433"/>
        <v/>
      </c>
    </row>
    <row r="13887" spans="2:11" x14ac:dyDescent="0.2">
      <c r="B13887" s="10" t="str">
        <f t="shared" si="432"/>
        <v/>
      </c>
      <c r="C13887" s="30"/>
      <c r="H13887" s="10" t="str">
        <f>IFERROR(IF(INDEX(Rooms[اعتماد القيمة],MATCH(الحجز!$D13887,Rooms[الشقة],0),1)&lt;=الحجز!$C13887,((INDEX(Rooms[القيمة],MATCH(الحجز!$D13887,Rooms[الشقة],0),1)*الحجز!$E13887)+G13887)-F13887,الحجز!$H13887),"")</f>
        <v/>
      </c>
      <c r="I13887" s="10" t="str">
        <f>IFERROR(VLOOKUP(D13887,Rooms[[الشقة]:[وصف]],4,FALSE),"")</f>
        <v/>
      </c>
      <c r="K13887" s="16" t="str">
        <f t="shared" si="433"/>
        <v/>
      </c>
    </row>
    <row r="13888" spans="2:11" x14ac:dyDescent="0.2">
      <c r="B13888" s="10" t="str">
        <f t="shared" si="432"/>
        <v/>
      </c>
      <c r="C13888" s="30"/>
      <c r="H13888" s="10" t="str">
        <f>IFERROR(IF(INDEX(Rooms[اعتماد القيمة],MATCH(الحجز!$D13888,Rooms[الشقة],0),1)&lt;=الحجز!$C13888,((INDEX(Rooms[القيمة],MATCH(الحجز!$D13888,Rooms[الشقة],0),1)*الحجز!$E13888)+G13888)-F13888,الحجز!$H13888),"")</f>
        <v/>
      </c>
      <c r="I13888" s="10" t="str">
        <f>IFERROR(VLOOKUP(D13888,Rooms[[الشقة]:[وصف]],4,FALSE),"")</f>
        <v/>
      </c>
      <c r="K13888" s="16" t="str">
        <f t="shared" si="433"/>
        <v/>
      </c>
    </row>
    <row r="13889" spans="2:11" x14ac:dyDescent="0.2">
      <c r="B13889" s="10" t="str">
        <f t="shared" si="432"/>
        <v/>
      </c>
      <c r="C13889" s="30"/>
      <c r="H13889" s="10" t="str">
        <f>IFERROR(IF(INDEX(Rooms[اعتماد القيمة],MATCH(الحجز!$D13889,Rooms[الشقة],0),1)&lt;=الحجز!$C13889,((INDEX(Rooms[القيمة],MATCH(الحجز!$D13889,Rooms[الشقة],0),1)*الحجز!$E13889)+G13889)-F13889,الحجز!$H13889),"")</f>
        <v/>
      </c>
      <c r="I13889" s="10" t="str">
        <f>IFERROR(VLOOKUP(D13889,Rooms[[الشقة]:[وصف]],4,FALSE),"")</f>
        <v/>
      </c>
      <c r="K13889" s="16" t="str">
        <f t="shared" si="433"/>
        <v/>
      </c>
    </row>
    <row r="13890" spans="2:11" x14ac:dyDescent="0.2">
      <c r="B13890" s="10" t="str">
        <f t="shared" si="432"/>
        <v/>
      </c>
      <c r="C13890" s="30"/>
      <c r="H13890" s="10" t="str">
        <f>IFERROR(IF(INDEX(Rooms[اعتماد القيمة],MATCH(الحجز!$D13890,Rooms[الشقة],0),1)&lt;=الحجز!$C13890,((INDEX(Rooms[القيمة],MATCH(الحجز!$D13890,Rooms[الشقة],0),1)*الحجز!$E13890)+G13890)-F13890,الحجز!$H13890),"")</f>
        <v/>
      </c>
      <c r="I13890" s="10" t="str">
        <f>IFERROR(VLOOKUP(D13890,Rooms[[الشقة]:[وصف]],4,FALSE),"")</f>
        <v/>
      </c>
      <c r="K13890" s="16" t="str">
        <f t="shared" si="433"/>
        <v/>
      </c>
    </row>
    <row r="13891" spans="2:11" x14ac:dyDescent="0.2">
      <c r="B13891" s="10" t="str">
        <f t="shared" si="432"/>
        <v/>
      </c>
      <c r="C13891" s="30"/>
      <c r="H13891" s="10" t="str">
        <f>IFERROR(IF(INDEX(Rooms[اعتماد القيمة],MATCH(الحجز!$D13891,Rooms[الشقة],0),1)&lt;=الحجز!$C13891,((INDEX(Rooms[القيمة],MATCH(الحجز!$D13891,Rooms[الشقة],0),1)*الحجز!$E13891)+G13891)-F13891,الحجز!$H13891),"")</f>
        <v/>
      </c>
      <c r="I13891" s="10" t="str">
        <f>IFERROR(VLOOKUP(D13891,Rooms[[الشقة]:[وصف]],4,FALSE),"")</f>
        <v/>
      </c>
      <c r="K13891" s="16" t="str">
        <f t="shared" si="433"/>
        <v/>
      </c>
    </row>
    <row r="13892" spans="2:11" x14ac:dyDescent="0.2">
      <c r="B13892" s="10" t="str">
        <f t="shared" si="432"/>
        <v/>
      </c>
      <c r="C13892" s="30"/>
      <c r="H13892" s="10" t="str">
        <f>IFERROR(IF(INDEX(Rooms[اعتماد القيمة],MATCH(الحجز!$D13892,Rooms[الشقة],0),1)&lt;=الحجز!$C13892,((INDEX(Rooms[القيمة],MATCH(الحجز!$D13892,Rooms[الشقة],0),1)*الحجز!$E13892)+G13892)-F13892,الحجز!$H13892),"")</f>
        <v/>
      </c>
      <c r="I13892" s="10" t="str">
        <f>IFERROR(VLOOKUP(D13892,Rooms[[الشقة]:[وصف]],4,FALSE),"")</f>
        <v/>
      </c>
      <c r="K13892" s="16" t="str">
        <f t="shared" si="433"/>
        <v/>
      </c>
    </row>
    <row r="13893" spans="2:11" x14ac:dyDescent="0.2">
      <c r="B13893" s="10" t="str">
        <f t="shared" ref="B13893:B13956" si="434">IF(C13893&lt;&gt;"",ROW(A13890),"")</f>
        <v/>
      </c>
      <c r="C13893" s="30"/>
      <c r="H13893" s="10" t="str">
        <f>IFERROR(IF(INDEX(Rooms[اعتماد القيمة],MATCH(الحجز!$D13893,Rooms[الشقة],0),1)&lt;=الحجز!$C13893,((INDEX(Rooms[القيمة],MATCH(الحجز!$D13893,Rooms[الشقة],0),1)*الحجز!$E13893)+G13893)-F13893,الحجز!$H13893),"")</f>
        <v/>
      </c>
      <c r="I13893" s="10" t="str">
        <f>IFERROR(VLOOKUP(D13893,Rooms[[الشقة]:[وصف]],4,FALSE),"")</f>
        <v/>
      </c>
      <c r="K13893" s="16" t="str">
        <f t="shared" ref="K13893:K13956" si="435">IF(AND(E13893="",C13893=""),"",C13893+(IF(E13893&lt;1,E13893,(E13893-1))))</f>
        <v/>
      </c>
    </row>
    <row r="13894" spans="2:11" x14ac:dyDescent="0.2">
      <c r="B13894" s="10" t="str">
        <f t="shared" si="434"/>
        <v/>
      </c>
      <c r="C13894" s="30"/>
      <c r="H13894" s="10" t="str">
        <f>IFERROR(IF(INDEX(Rooms[اعتماد القيمة],MATCH(الحجز!$D13894,Rooms[الشقة],0),1)&lt;=الحجز!$C13894,((INDEX(Rooms[القيمة],MATCH(الحجز!$D13894,Rooms[الشقة],0),1)*الحجز!$E13894)+G13894)-F13894,الحجز!$H13894),"")</f>
        <v/>
      </c>
      <c r="I13894" s="10" t="str">
        <f>IFERROR(VLOOKUP(D13894,Rooms[[الشقة]:[وصف]],4,FALSE),"")</f>
        <v/>
      </c>
      <c r="K13894" s="16" t="str">
        <f t="shared" si="435"/>
        <v/>
      </c>
    </row>
    <row r="13895" spans="2:11" x14ac:dyDescent="0.2">
      <c r="B13895" s="10" t="str">
        <f t="shared" si="434"/>
        <v/>
      </c>
      <c r="C13895" s="30"/>
      <c r="H13895" s="10" t="str">
        <f>IFERROR(IF(INDEX(Rooms[اعتماد القيمة],MATCH(الحجز!$D13895,Rooms[الشقة],0),1)&lt;=الحجز!$C13895,((INDEX(Rooms[القيمة],MATCH(الحجز!$D13895,Rooms[الشقة],0),1)*الحجز!$E13895)+G13895)-F13895,الحجز!$H13895),"")</f>
        <v/>
      </c>
      <c r="I13895" s="10" t="str">
        <f>IFERROR(VLOOKUP(D13895,Rooms[[الشقة]:[وصف]],4,FALSE),"")</f>
        <v/>
      </c>
      <c r="K13895" s="16" t="str">
        <f t="shared" si="435"/>
        <v/>
      </c>
    </row>
    <row r="13896" spans="2:11" x14ac:dyDescent="0.2">
      <c r="B13896" s="10" t="str">
        <f t="shared" si="434"/>
        <v/>
      </c>
      <c r="C13896" s="30"/>
      <c r="H13896" s="10" t="str">
        <f>IFERROR(IF(INDEX(Rooms[اعتماد القيمة],MATCH(الحجز!$D13896,Rooms[الشقة],0),1)&lt;=الحجز!$C13896,((INDEX(Rooms[القيمة],MATCH(الحجز!$D13896,Rooms[الشقة],0),1)*الحجز!$E13896)+G13896)-F13896,الحجز!$H13896),"")</f>
        <v/>
      </c>
      <c r="I13896" s="10" t="str">
        <f>IFERROR(VLOOKUP(D13896,Rooms[[الشقة]:[وصف]],4,FALSE),"")</f>
        <v/>
      </c>
      <c r="K13896" s="16" t="str">
        <f t="shared" si="435"/>
        <v/>
      </c>
    </row>
    <row r="13897" spans="2:11" x14ac:dyDescent="0.2">
      <c r="B13897" s="10" t="str">
        <f t="shared" si="434"/>
        <v/>
      </c>
      <c r="C13897" s="30"/>
      <c r="H13897" s="10" t="str">
        <f>IFERROR(IF(INDEX(Rooms[اعتماد القيمة],MATCH(الحجز!$D13897,Rooms[الشقة],0),1)&lt;=الحجز!$C13897,((INDEX(Rooms[القيمة],MATCH(الحجز!$D13897,Rooms[الشقة],0),1)*الحجز!$E13897)+G13897)-F13897,الحجز!$H13897),"")</f>
        <v/>
      </c>
      <c r="I13897" s="10" t="str">
        <f>IFERROR(VLOOKUP(D13897,Rooms[[الشقة]:[وصف]],4,FALSE),"")</f>
        <v/>
      </c>
      <c r="K13897" s="16" t="str">
        <f t="shared" si="435"/>
        <v/>
      </c>
    </row>
    <row r="13898" spans="2:11" x14ac:dyDescent="0.2">
      <c r="B13898" s="10" t="str">
        <f t="shared" si="434"/>
        <v/>
      </c>
      <c r="C13898" s="30"/>
      <c r="H13898" s="10" t="str">
        <f>IFERROR(IF(INDEX(Rooms[اعتماد القيمة],MATCH(الحجز!$D13898,Rooms[الشقة],0),1)&lt;=الحجز!$C13898,((INDEX(Rooms[القيمة],MATCH(الحجز!$D13898,Rooms[الشقة],0),1)*الحجز!$E13898)+G13898)-F13898,الحجز!$H13898),"")</f>
        <v/>
      </c>
      <c r="I13898" s="10" t="str">
        <f>IFERROR(VLOOKUP(D13898,Rooms[[الشقة]:[وصف]],4,FALSE),"")</f>
        <v/>
      </c>
      <c r="K13898" s="16" t="str">
        <f t="shared" si="435"/>
        <v/>
      </c>
    </row>
    <row r="13899" spans="2:11" x14ac:dyDescent="0.2">
      <c r="B13899" s="10" t="str">
        <f t="shared" si="434"/>
        <v/>
      </c>
      <c r="C13899" s="30"/>
      <c r="H13899" s="10" t="str">
        <f>IFERROR(IF(INDEX(Rooms[اعتماد القيمة],MATCH(الحجز!$D13899,Rooms[الشقة],0),1)&lt;=الحجز!$C13899,((INDEX(Rooms[القيمة],MATCH(الحجز!$D13899,Rooms[الشقة],0),1)*الحجز!$E13899)+G13899)-F13899,الحجز!$H13899),"")</f>
        <v/>
      </c>
      <c r="I13899" s="10" t="str">
        <f>IFERROR(VLOOKUP(D13899,Rooms[[الشقة]:[وصف]],4,FALSE),"")</f>
        <v/>
      </c>
      <c r="K13899" s="16" t="str">
        <f t="shared" si="435"/>
        <v/>
      </c>
    </row>
    <row r="13900" spans="2:11" x14ac:dyDescent="0.2">
      <c r="B13900" s="10" t="str">
        <f t="shared" si="434"/>
        <v/>
      </c>
      <c r="C13900" s="30"/>
      <c r="H13900" s="10" t="str">
        <f>IFERROR(IF(INDEX(Rooms[اعتماد القيمة],MATCH(الحجز!$D13900,Rooms[الشقة],0),1)&lt;=الحجز!$C13900,((INDEX(Rooms[القيمة],MATCH(الحجز!$D13900,Rooms[الشقة],0),1)*الحجز!$E13900)+G13900)-F13900,الحجز!$H13900),"")</f>
        <v/>
      </c>
      <c r="I13900" s="10" t="str">
        <f>IFERROR(VLOOKUP(D13900,Rooms[[الشقة]:[وصف]],4,FALSE),"")</f>
        <v/>
      </c>
      <c r="K13900" s="16" t="str">
        <f t="shared" si="435"/>
        <v/>
      </c>
    </row>
    <row r="13901" spans="2:11" x14ac:dyDescent="0.2">
      <c r="B13901" s="10" t="str">
        <f t="shared" si="434"/>
        <v/>
      </c>
      <c r="C13901" s="30"/>
      <c r="H13901" s="10" t="str">
        <f>IFERROR(IF(INDEX(Rooms[اعتماد القيمة],MATCH(الحجز!$D13901,Rooms[الشقة],0),1)&lt;=الحجز!$C13901,((INDEX(Rooms[القيمة],MATCH(الحجز!$D13901,Rooms[الشقة],0),1)*الحجز!$E13901)+G13901)-F13901,الحجز!$H13901),"")</f>
        <v/>
      </c>
      <c r="I13901" s="10" t="str">
        <f>IFERROR(VLOOKUP(D13901,Rooms[[الشقة]:[وصف]],4,FALSE),"")</f>
        <v/>
      </c>
      <c r="K13901" s="16" t="str">
        <f t="shared" si="435"/>
        <v/>
      </c>
    </row>
    <row r="13902" spans="2:11" x14ac:dyDescent="0.2">
      <c r="B13902" s="10" t="str">
        <f t="shared" si="434"/>
        <v/>
      </c>
      <c r="C13902" s="30"/>
      <c r="H13902" s="10" t="str">
        <f>IFERROR(IF(INDEX(Rooms[اعتماد القيمة],MATCH(الحجز!$D13902,Rooms[الشقة],0),1)&lt;=الحجز!$C13902,((INDEX(Rooms[القيمة],MATCH(الحجز!$D13902,Rooms[الشقة],0),1)*الحجز!$E13902)+G13902)-F13902,الحجز!$H13902),"")</f>
        <v/>
      </c>
      <c r="I13902" s="10" t="str">
        <f>IFERROR(VLOOKUP(D13902,Rooms[[الشقة]:[وصف]],4,FALSE),"")</f>
        <v/>
      </c>
      <c r="K13902" s="16" t="str">
        <f t="shared" si="435"/>
        <v/>
      </c>
    </row>
    <row r="13903" spans="2:11" x14ac:dyDescent="0.2">
      <c r="B13903" s="10" t="str">
        <f t="shared" si="434"/>
        <v/>
      </c>
      <c r="C13903" s="30"/>
      <c r="H13903" s="10" t="str">
        <f>IFERROR(IF(INDEX(Rooms[اعتماد القيمة],MATCH(الحجز!$D13903,Rooms[الشقة],0),1)&lt;=الحجز!$C13903,((INDEX(Rooms[القيمة],MATCH(الحجز!$D13903,Rooms[الشقة],0),1)*الحجز!$E13903)+G13903)-F13903,الحجز!$H13903),"")</f>
        <v/>
      </c>
      <c r="I13903" s="10" t="str">
        <f>IFERROR(VLOOKUP(D13903,Rooms[[الشقة]:[وصف]],4,FALSE),"")</f>
        <v/>
      </c>
      <c r="K13903" s="16" t="str">
        <f t="shared" si="435"/>
        <v/>
      </c>
    </row>
    <row r="13904" spans="2:11" x14ac:dyDescent="0.2">
      <c r="B13904" s="10" t="str">
        <f t="shared" si="434"/>
        <v/>
      </c>
      <c r="C13904" s="30"/>
      <c r="H13904" s="10" t="str">
        <f>IFERROR(IF(INDEX(Rooms[اعتماد القيمة],MATCH(الحجز!$D13904,Rooms[الشقة],0),1)&lt;=الحجز!$C13904,((INDEX(Rooms[القيمة],MATCH(الحجز!$D13904,Rooms[الشقة],0),1)*الحجز!$E13904)+G13904)-F13904,الحجز!$H13904),"")</f>
        <v/>
      </c>
      <c r="I13904" s="10" t="str">
        <f>IFERROR(VLOOKUP(D13904,Rooms[[الشقة]:[وصف]],4,FALSE),"")</f>
        <v/>
      </c>
      <c r="K13904" s="16" t="str">
        <f t="shared" si="435"/>
        <v/>
      </c>
    </row>
    <row r="13905" spans="2:11" x14ac:dyDescent="0.2">
      <c r="B13905" s="10" t="str">
        <f t="shared" si="434"/>
        <v/>
      </c>
      <c r="C13905" s="30"/>
      <c r="H13905" s="10" t="str">
        <f>IFERROR(IF(INDEX(Rooms[اعتماد القيمة],MATCH(الحجز!$D13905,Rooms[الشقة],0),1)&lt;=الحجز!$C13905,((INDEX(Rooms[القيمة],MATCH(الحجز!$D13905,Rooms[الشقة],0),1)*الحجز!$E13905)+G13905)-F13905,الحجز!$H13905),"")</f>
        <v/>
      </c>
      <c r="I13905" s="10" t="str">
        <f>IFERROR(VLOOKUP(D13905,Rooms[[الشقة]:[وصف]],4,FALSE),"")</f>
        <v/>
      </c>
      <c r="K13905" s="16" t="str">
        <f t="shared" si="435"/>
        <v/>
      </c>
    </row>
    <row r="13906" spans="2:11" x14ac:dyDescent="0.2">
      <c r="B13906" s="10" t="str">
        <f t="shared" si="434"/>
        <v/>
      </c>
      <c r="C13906" s="30"/>
      <c r="H13906" s="10" t="str">
        <f>IFERROR(IF(INDEX(Rooms[اعتماد القيمة],MATCH(الحجز!$D13906,Rooms[الشقة],0),1)&lt;=الحجز!$C13906,((INDEX(Rooms[القيمة],MATCH(الحجز!$D13906,Rooms[الشقة],0),1)*الحجز!$E13906)+G13906)-F13906,الحجز!$H13906),"")</f>
        <v/>
      </c>
      <c r="I13906" s="10" t="str">
        <f>IFERROR(VLOOKUP(D13906,Rooms[[الشقة]:[وصف]],4,FALSE),"")</f>
        <v/>
      </c>
      <c r="K13906" s="16" t="str">
        <f t="shared" si="435"/>
        <v/>
      </c>
    </row>
    <row r="13907" spans="2:11" x14ac:dyDescent="0.2">
      <c r="B13907" s="10" t="str">
        <f t="shared" si="434"/>
        <v/>
      </c>
      <c r="C13907" s="30"/>
      <c r="H13907" s="10" t="str">
        <f>IFERROR(IF(INDEX(Rooms[اعتماد القيمة],MATCH(الحجز!$D13907,Rooms[الشقة],0),1)&lt;=الحجز!$C13907,((INDEX(Rooms[القيمة],MATCH(الحجز!$D13907,Rooms[الشقة],0),1)*الحجز!$E13907)+G13907)-F13907,الحجز!$H13907),"")</f>
        <v/>
      </c>
      <c r="I13907" s="10" t="str">
        <f>IFERROR(VLOOKUP(D13907,Rooms[[الشقة]:[وصف]],4,FALSE),"")</f>
        <v/>
      </c>
      <c r="K13907" s="16" t="str">
        <f t="shared" si="435"/>
        <v/>
      </c>
    </row>
    <row r="13908" spans="2:11" x14ac:dyDescent="0.2">
      <c r="B13908" s="10" t="str">
        <f t="shared" si="434"/>
        <v/>
      </c>
      <c r="C13908" s="30"/>
      <c r="H13908" s="10" t="str">
        <f>IFERROR(IF(INDEX(Rooms[اعتماد القيمة],MATCH(الحجز!$D13908,Rooms[الشقة],0),1)&lt;=الحجز!$C13908,((INDEX(Rooms[القيمة],MATCH(الحجز!$D13908,Rooms[الشقة],0),1)*الحجز!$E13908)+G13908)-F13908,الحجز!$H13908),"")</f>
        <v/>
      </c>
      <c r="I13908" s="10" t="str">
        <f>IFERROR(VLOOKUP(D13908,Rooms[[الشقة]:[وصف]],4,FALSE),"")</f>
        <v/>
      </c>
      <c r="K13908" s="16" t="str">
        <f t="shared" si="435"/>
        <v/>
      </c>
    </row>
    <row r="13909" spans="2:11" x14ac:dyDescent="0.2">
      <c r="B13909" s="10" t="str">
        <f t="shared" si="434"/>
        <v/>
      </c>
      <c r="C13909" s="30"/>
      <c r="H13909" s="10" t="str">
        <f>IFERROR(IF(INDEX(Rooms[اعتماد القيمة],MATCH(الحجز!$D13909,Rooms[الشقة],0),1)&lt;=الحجز!$C13909,((INDEX(Rooms[القيمة],MATCH(الحجز!$D13909,Rooms[الشقة],0),1)*الحجز!$E13909)+G13909)-F13909,الحجز!$H13909),"")</f>
        <v/>
      </c>
      <c r="I13909" s="10" t="str">
        <f>IFERROR(VLOOKUP(D13909,Rooms[[الشقة]:[وصف]],4,FALSE),"")</f>
        <v/>
      </c>
      <c r="K13909" s="16" t="str">
        <f t="shared" si="435"/>
        <v/>
      </c>
    </row>
    <row r="13910" spans="2:11" x14ac:dyDescent="0.2">
      <c r="B13910" s="10" t="str">
        <f t="shared" si="434"/>
        <v/>
      </c>
      <c r="C13910" s="30"/>
      <c r="H13910" s="10" t="str">
        <f>IFERROR(IF(INDEX(Rooms[اعتماد القيمة],MATCH(الحجز!$D13910,Rooms[الشقة],0),1)&lt;=الحجز!$C13910,((INDEX(Rooms[القيمة],MATCH(الحجز!$D13910,Rooms[الشقة],0),1)*الحجز!$E13910)+G13910)-F13910,الحجز!$H13910),"")</f>
        <v/>
      </c>
      <c r="I13910" s="10" t="str">
        <f>IFERROR(VLOOKUP(D13910,Rooms[[الشقة]:[وصف]],4,FALSE),"")</f>
        <v/>
      </c>
      <c r="K13910" s="16" t="str">
        <f t="shared" si="435"/>
        <v/>
      </c>
    </row>
    <row r="13911" spans="2:11" x14ac:dyDescent="0.2">
      <c r="B13911" s="10" t="str">
        <f t="shared" si="434"/>
        <v/>
      </c>
      <c r="C13911" s="30"/>
      <c r="H13911" s="10" t="str">
        <f>IFERROR(IF(INDEX(Rooms[اعتماد القيمة],MATCH(الحجز!$D13911,Rooms[الشقة],0),1)&lt;=الحجز!$C13911,((INDEX(Rooms[القيمة],MATCH(الحجز!$D13911,Rooms[الشقة],0),1)*الحجز!$E13911)+G13911)-F13911,الحجز!$H13911),"")</f>
        <v/>
      </c>
      <c r="I13911" s="10" t="str">
        <f>IFERROR(VLOOKUP(D13911,Rooms[[الشقة]:[وصف]],4,FALSE),"")</f>
        <v/>
      </c>
      <c r="K13911" s="16" t="str">
        <f t="shared" si="435"/>
        <v/>
      </c>
    </row>
    <row r="13912" spans="2:11" x14ac:dyDescent="0.2">
      <c r="B13912" s="10" t="str">
        <f t="shared" si="434"/>
        <v/>
      </c>
      <c r="C13912" s="30"/>
      <c r="H13912" s="10" t="str">
        <f>IFERROR(IF(INDEX(Rooms[اعتماد القيمة],MATCH(الحجز!$D13912,Rooms[الشقة],0),1)&lt;=الحجز!$C13912,((INDEX(Rooms[القيمة],MATCH(الحجز!$D13912,Rooms[الشقة],0),1)*الحجز!$E13912)+G13912)-F13912,الحجز!$H13912),"")</f>
        <v/>
      </c>
      <c r="I13912" s="10" t="str">
        <f>IFERROR(VLOOKUP(D13912,Rooms[[الشقة]:[وصف]],4,FALSE),"")</f>
        <v/>
      </c>
      <c r="K13912" s="16" t="str">
        <f t="shared" si="435"/>
        <v/>
      </c>
    </row>
    <row r="13913" spans="2:11" x14ac:dyDescent="0.2">
      <c r="B13913" s="10" t="str">
        <f t="shared" si="434"/>
        <v/>
      </c>
      <c r="C13913" s="30"/>
      <c r="H13913" s="10" t="str">
        <f>IFERROR(IF(INDEX(Rooms[اعتماد القيمة],MATCH(الحجز!$D13913,Rooms[الشقة],0),1)&lt;=الحجز!$C13913,((INDEX(Rooms[القيمة],MATCH(الحجز!$D13913,Rooms[الشقة],0),1)*الحجز!$E13913)+G13913)-F13913,الحجز!$H13913),"")</f>
        <v/>
      </c>
      <c r="I13913" s="10" t="str">
        <f>IFERROR(VLOOKUP(D13913,Rooms[[الشقة]:[وصف]],4,FALSE),"")</f>
        <v/>
      </c>
      <c r="K13913" s="16" t="str">
        <f t="shared" si="435"/>
        <v/>
      </c>
    </row>
    <row r="13914" spans="2:11" x14ac:dyDescent="0.2">
      <c r="B13914" s="10" t="str">
        <f t="shared" si="434"/>
        <v/>
      </c>
      <c r="C13914" s="30"/>
      <c r="H13914" s="10" t="str">
        <f>IFERROR(IF(INDEX(Rooms[اعتماد القيمة],MATCH(الحجز!$D13914,Rooms[الشقة],0),1)&lt;=الحجز!$C13914,((INDEX(Rooms[القيمة],MATCH(الحجز!$D13914,Rooms[الشقة],0),1)*الحجز!$E13914)+G13914)-F13914,الحجز!$H13914),"")</f>
        <v/>
      </c>
      <c r="I13914" s="10" t="str">
        <f>IFERROR(VLOOKUP(D13914,Rooms[[الشقة]:[وصف]],4,FALSE),"")</f>
        <v/>
      </c>
      <c r="K13914" s="16" t="str">
        <f t="shared" si="435"/>
        <v/>
      </c>
    </row>
    <row r="13915" spans="2:11" x14ac:dyDescent="0.2">
      <c r="B13915" s="10" t="str">
        <f t="shared" si="434"/>
        <v/>
      </c>
      <c r="C13915" s="30"/>
      <c r="H13915" s="10" t="str">
        <f>IFERROR(IF(INDEX(Rooms[اعتماد القيمة],MATCH(الحجز!$D13915,Rooms[الشقة],0),1)&lt;=الحجز!$C13915,((INDEX(Rooms[القيمة],MATCH(الحجز!$D13915,Rooms[الشقة],0),1)*الحجز!$E13915)+G13915)-F13915,الحجز!$H13915),"")</f>
        <v/>
      </c>
      <c r="I13915" s="10" t="str">
        <f>IFERROR(VLOOKUP(D13915,Rooms[[الشقة]:[وصف]],4,FALSE),"")</f>
        <v/>
      </c>
      <c r="K13915" s="16" t="str">
        <f t="shared" si="435"/>
        <v/>
      </c>
    </row>
    <row r="13916" spans="2:11" x14ac:dyDescent="0.2">
      <c r="B13916" s="10" t="str">
        <f t="shared" si="434"/>
        <v/>
      </c>
      <c r="C13916" s="30"/>
      <c r="H13916" s="10" t="str">
        <f>IFERROR(IF(INDEX(Rooms[اعتماد القيمة],MATCH(الحجز!$D13916,Rooms[الشقة],0),1)&lt;=الحجز!$C13916,((INDEX(Rooms[القيمة],MATCH(الحجز!$D13916,Rooms[الشقة],0),1)*الحجز!$E13916)+G13916)-F13916,الحجز!$H13916),"")</f>
        <v/>
      </c>
      <c r="I13916" s="10" t="str">
        <f>IFERROR(VLOOKUP(D13916,Rooms[[الشقة]:[وصف]],4,FALSE),"")</f>
        <v/>
      </c>
      <c r="K13916" s="16" t="str">
        <f t="shared" si="435"/>
        <v/>
      </c>
    </row>
    <row r="13917" spans="2:11" x14ac:dyDescent="0.2">
      <c r="B13917" s="10" t="str">
        <f t="shared" si="434"/>
        <v/>
      </c>
      <c r="C13917" s="30"/>
      <c r="H13917" s="10" t="str">
        <f>IFERROR(IF(INDEX(Rooms[اعتماد القيمة],MATCH(الحجز!$D13917,Rooms[الشقة],0),1)&lt;=الحجز!$C13917,((INDEX(Rooms[القيمة],MATCH(الحجز!$D13917,Rooms[الشقة],0),1)*الحجز!$E13917)+G13917)-F13917,الحجز!$H13917),"")</f>
        <v/>
      </c>
      <c r="I13917" s="10" t="str">
        <f>IFERROR(VLOOKUP(D13917,Rooms[[الشقة]:[وصف]],4,FALSE),"")</f>
        <v/>
      </c>
      <c r="K13917" s="16" t="str">
        <f t="shared" si="435"/>
        <v/>
      </c>
    </row>
    <row r="13918" spans="2:11" x14ac:dyDescent="0.2">
      <c r="B13918" s="10" t="str">
        <f t="shared" si="434"/>
        <v/>
      </c>
      <c r="C13918" s="30"/>
      <c r="H13918" s="10" t="str">
        <f>IFERROR(IF(INDEX(Rooms[اعتماد القيمة],MATCH(الحجز!$D13918,Rooms[الشقة],0),1)&lt;=الحجز!$C13918,((INDEX(Rooms[القيمة],MATCH(الحجز!$D13918,Rooms[الشقة],0),1)*الحجز!$E13918)+G13918)-F13918,الحجز!$H13918),"")</f>
        <v/>
      </c>
      <c r="I13918" s="10" t="str">
        <f>IFERROR(VLOOKUP(D13918,Rooms[[الشقة]:[وصف]],4,FALSE),"")</f>
        <v/>
      </c>
      <c r="K13918" s="16" t="str">
        <f t="shared" si="435"/>
        <v/>
      </c>
    </row>
    <row r="13919" spans="2:11" x14ac:dyDescent="0.2">
      <c r="B13919" s="10" t="str">
        <f t="shared" si="434"/>
        <v/>
      </c>
      <c r="C13919" s="30"/>
      <c r="H13919" s="10" t="str">
        <f>IFERROR(IF(INDEX(Rooms[اعتماد القيمة],MATCH(الحجز!$D13919,Rooms[الشقة],0),1)&lt;=الحجز!$C13919,((INDEX(Rooms[القيمة],MATCH(الحجز!$D13919,Rooms[الشقة],0),1)*الحجز!$E13919)+G13919)-F13919,الحجز!$H13919),"")</f>
        <v/>
      </c>
      <c r="I13919" s="10" t="str">
        <f>IFERROR(VLOOKUP(D13919,Rooms[[الشقة]:[وصف]],4,FALSE),"")</f>
        <v/>
      </c>
      <c r="K13919" s="16" t="str">
        <f t="shared" si="435"/>
        <v/>
      </c>
    </row>
    <row r="13920" spans="2:11" x14ac:dyDescent="0.2">
      <c r="B13920" s="10" t="str">
        <f t="shared" si="434"/>
        <v/>
      </c>
      <c r="C13920" s="30"/>
      <c r="H13920" s="10" t="str">
        <f>IFERROR(IF(INDEX(Rooms[اعتماد القيمة],MATCH(الحجز!$D13920,Rooms[الشقة],0),1)&lt;=الحجز!$C13920,((INDEX(Rooms[القيمة],MATCH(الحجز!$D13920,Rooms[الشقة],0),1)*الحجز!$E13920)+G13920)-F13920,الحجز!$H13920),"")</f>
        <v/>
      </c>
      <c r="I13920" s="10" t="str">
        <f>IFERROR(VLOOKUP(D13920,Rooms[[الشقة]:[وصف]],4,FALSE),"")</f>
        <v/>
      </c>
      <c r="K13920" s="16" t="str">
        <f t="shared" si="435"/>
        <v/>
      </c>
    </row>
    <row r="13921" spans="2:11" x14ac:dyDescent="0.2">
      <c r="B13921" s="10" t="str">
        <f t="shared" si="434"/>
        <v/>
      </c>
      <c r="C13921" s="30"/>
      <c r="H13921" s="10" t="str">
        <f>IFERROR(IF(INDEX(Rooms[اعتماد القيمة],MATCH(الحجز!$D13921,Rooms[الشقة],0),1)&lt;=الحجز!$C13921,((INDEX(Rooms[القيمة],MATCH(الحجز!$D13921,Rooms[الشقة],0),1)*الحجز!$E13921)+G13921)-F13921,الحجز!$H13921),"")</f>
        <v/>
      </c>
      <c r="I13921" s="10" t="str">
        <f>IFERROR(VLOOKUP(D13921,Rooms[[الشقة]:[وصف]],4,FALSE),"")</f>
        <v/>
      </c>
      <c r="K13921" s="16" t="str">
        <f t="shared" si="435"/>
        <v/>
      </c>
    </row>
    <row r="13922" spans="2:11" x14ac:dyDescent="0.2">
      <c r="B13922" s="10" t="str">
        <f t="shared" si="434"/>
        <v/>
      </c>
      <c r="C13922" s="30"/>
      <c r="H13922" s="10" t="str">
        <f>IFERROR(IF(INDEX(Rooms[اعتماد القيمة],MATCH(الحجز!$D13922,Rooms[الشقة],0),1)&lt;=الحجز!$C13922,((INDEX(Rooms[القيمة],MATCH(الحجز!$D13922,Rooms[الشقة],0),1)*الحجز!$E13922)+G13922)-F13922,الحجز!$H13922),"")</f>
        <v/>
      </c>
      <c r="I13922" s="10" t="str">
        <f>IFERROR(VLOOKUP(D13922,Rooms[[الشقة]:[وصف]],4,FALSE),"")</f>
        <v/>
      </c>
      <c r="K13922" s="16" t="str">
        <f t="shared" si="435"/>
        <v/>
      </c>
    </row>
    <row r="13923" spans="2:11" x14ac:dyDescent="0.2">
      <c r="B13923" s="10" t="str">
        <f t="shared" si="434"/>
        <v/>
      </c>
      <c r="C13923" s="30"/>
      <c r="H13923" s="10" t="str">
        <f>IFERROR(IF(INDEX(Rooms[اعتماد القيمة],MATCH(الحجز!$D13923,Rooms[الشقة],0),1)&lt;=الحجز!$C13923,((INDEX(Rooms[القيمة],MATCH(الحجز!$D13923,Rooms[الشقة],0),1)*الحجز!$E13923)+G13923)-F13923,الحجز!$H13923),"")</f>
        <v/>
      </c>
      <c r="I13923" s="10" t="str">
        <f>IFERROR(VLOOKUP(D13923,Rooms[[الشقة]:[وصف]],4,FALSE),"")</f>
        <v/>
      </c>
      <c r="K13923" s="16" t="str">
        <f t="shared" si="435"/>
        <v/>
      </c>
    </row>
    <row r="13924" spans="2:11" x14ac:dyDescent="0.2">
      <c r="B13924" s="10" t="str">
        <f t="shared" si="434"/>
        <v/>
      </c>
      <c r="C13924" s="30"/>
      <c r="H13924" s="10" t="str">
        <f>IFERROR(IF(INDEX(Rooms[اعتماد القيمة],MATCH(الحجز!$D13924,Rooms[الشقة],0),1)&lt;=الحجز!$C13924,((INDEX(Rooms[القيمة],MATCH(الحجز!$D13924,Rooms[الشقة],0),1)*الحجز!$E13924)+G13924)-F13924,الحجز!$H13924),"")</f>
        <v/>
      </c>
      <c r="I13924" s="10" t="str">
        <f>IFERROR(VLOOKUP(D13924,Rooms[[الشقة]:[وصف]],4,FALSE),"")</f>
        <v/>
      </c>
      <c r="K13924" s="16" t="str">
        <f t="shared" si="435"/>
        <v/>
      </c>
    </row>
    <row r="13925" spans="2:11" x14ac:dyDescent="0.2">
      <c r="B13925" s="10" t="str">
        <f t="shared" si="434"/>
        <v/>
      </c>
      <c r="C13925" s="30"/>
      <c r="H13925" s="10" t="str">
        <f>IFERROR(IF(INDEX(Rooms[اعتماد القيمة],MATCH(الحجز!$D13925,Rooms[الشقة],0),1)&lt;=الحجز!$C13925,((INDEX(Rooms[القيمة],MATCH(الحجز!$D13925,Rooms[الشقة],0),1)*الحجز!$E13925)+G13925)-F13925,الحجز!$H13925),"")</f>
        <v/>
      </c>
      <c r="I13925" s="10" t="str">
        <f>IFERROR(VLOOKUP(D13925,Rooms[[الشقة]:[وصف]],4,FALSE),"")</f>
        <v/>
      </c>
      <c r="K13925" s="16" t="str">
        <f t="shared" si="435"/>
        <v/>
      </c>
    </row>
    <row r="13926" spans="2:11" x14ac:dyDescent="0.2">
      <c r="B13926" s="10" t="str">
        <f t="shared" si="434"/>
        <v/>
      </c>
      <c r="C13926" s="30"/>
      <c r="H13926" s="10" t="str">
        <f>IFERROR(IF(INDEX(Rooms[اعتماد القيمة],MATCH(الحجز!$D13926,Rooms[الشقة],0),1)&lt;=الحجز!$C13926,((INDEX(Rooms[القيمة],MATCH(الحجز!$D13926,Rooms[الشقة],0),1)*الحجز!$E13926)+G13926)-F13926,الحجز!$H13926),"")</f>
        <v/>
      </c>
      <c r="I13926" s="10" t="str">
        <f>IFERROR(VLOOKUP(D13926,Rooms[[الشقة]:[وصف]],4,FALSE),"")</f>
        <v/>
      </c>
      <c r="K13926" s="16" t="str">
        <f t="shared" si="435"/>
        <v/>
      </c>
    </row>
    <row r="13927" spans="2:11" x14ac:dyDescent="0.2">
      <c r="B13927" s="10" t="str">
        <f t="shared" si="434"/>
        <v/>
      </c>
      <c r="C13927" s="30"/>
      <c r="H13927" s="10" t="str">
        <f>IFERROR(IF(INDEX(Rooms[اعتماد القيمة],MATCH(الحجز!$D13927,Rooms[الشقة],0),1)&lt;=الحجز!$C13927,((INDEX(Rooms[القيمة],MATCH(الحجز!$D13927,Rooms[الشقة],0),1)*الحجز!$E13927)+G13927)-F13927,الحجز!$H13927),"")</f>
        <v/>
      </c>
      <c r="I13927" s="10" t="str">
        <f>IFERROR(VLOOKUP(D13927,Rooms[[الشقة]:[وصف]],4,FALSE),"")</f>
        <v/>
      </c>
      <c r="K13927" s="16" t="str">
        <f t="shared" si="435"/>
        <v/>
      </c>
    </row>
    <row r="13928" spans="2:11" x14ac:dyDescent="0.2">
      <c r="B13928" s="10" t="str">
        <f t="shared" si="434"/>
        <v/>
      </c>
      <c r="C13928" s="30"/>
      <c r="H13928" s="10" t="str">
        <f>IFERROR(IF(INDEX(Rooms[اعتماد القيمة],MATCH(الحجز!$D13928,Rooms[الشقة],0),1)&lt;=الحجز!$C13928,((INDEX(Rooms[القيمة],MATCH(الحجز!$D13928,Rooms[الشقة],0),1)*الحجز!$E13928)+G13928)-F13928,الحجز!$H13928),"")</f>
        <v/>
      </c>
      <c r="I13928" s="10" t="str">
        <f>IFERROR(VLOOKUP(D13928,Rooms[[الشقة]:[وصف]],4,FALSE),"")</f>
        <v/>
      </c>
      <c r="K13928" s="16" t="str">
        <f t="shared" si="435"/>
        <v/>
      </c>
    </row>
    <row r="13929" spans="2:11" x14ac:dyDescent="0.2">
      <c r="B13929" s="10" t="str">
        <f t="shared" si="434"/>
        <v/>
      </c>
      <c r="C13929" s="30"/>
      <c r="H13929" s="10" t="str">
        <f>IFERROR(IF(INDEX(Rooms[اعتماد القيمة],MATCH(الحجز!$D13929,Rooms[الشقة],0),1)&lt;=الحجز!$C13929,((INDEX(Rooms[القيمة],MATCH(الحجز!$D13929,Rooms[الشقة],0),1)*الحجز!$E13929)+G13929)-F13929,الحجز!$H13929),"")</f>
        <v/>
      </c>
      <c r="I13929" s="10" t="str">
        <f>IFERROR(VLOOKUP(D13929,Rooms[[الشقة]:[وصف]],4,FALSE),"")</f>
        <v/>
      </c>
      <c r="K13929" s="16" t="str">
        <f t="shared" si="435"/>
        <v/>
      </c>
    </row>
    <row r="13930" spans="2:11" x14ac:dyDescent="0.2">
      <c r="B13930" s="10" t="str">
        <f t="shared" si="434"/>
        <v/>
      </c>
      <c r="C13930" s="30"/>
      <c r="H13930" s="10" t="str">
        <f>IFERROR(IF(INDEX(Rooms[اعتماد القيمة],MATCH(الحجز!$D13930,Rooms[الشقة],0),1)&lt;=الحجز!$C13930,((INDEX(Rooms[القيمة],MATCH(الحجز!$D13930,Rooms[الشقة],0),1)*الحجز!$E13930)+G13930)-F13930,الحجز!$H13930),"")</f>
        <v/>
      </c>
      <c r="I13930" s="10" t="str">
        <f>IFERROR(VLOOKUP(D13930,Rooms[[الشقة]:[وصف]],4,FALSE),"")</f>
        <v/>
      </c>
      <c r="K13930" s="16" t="str">
        <f t="shared" si="435"/>
        <v/>
      </c>
    </row>
    <row r="13931" spans="2:11" x14ac:dyDescent="0.2">
      <c r="B13931" s="10" t="str">
        <f t="shared" si="434"/>
        <v/>
      </c>
      <c r="C13931" s="30"/>
      <c r="H13931" s="10" t="str">
        <f>IFERROR(IF(INDEX(Rooms[اعتماد القيمة],MATCH(الحجز!$D13931,Rooms[الشقة],0),1)&lt;=الحجز!$C13931,((INDEX(Rooms[القيمة],MATCH(الحجز!$D13931,Rooms[الشقة],0),1)*الحجز!$E13931)+G13931)-F13931,الحجز!$H13931),"")</f>
        <v/>
      </c>
      <c r="I13931" s="10" t="str">
        <f>IFERROR(VLOOKUP(D13931,Rooms[[الشقة]:[وصف]],4,FALSE),"")</f>
        <v/>
      </c>
      <c r="K13931" s="16" t="str">
        <f t="shared" si="435"/>
        <v/>
      </c>
    </row>
    <row r="13932" spans="2:11" x14ac:dyDescent="0.2">
      <c r="B13932" s="10" t="str">
        <f t="shared" si="434"/>
        <v/>
      </c>
      <c r="C13932" s="30"/>
      <c r="H13932" s="10" t="str">
        <f>IFERROR(IF(INDEX(Rooms[اعتماد القيمة],MATCH(الحجز!$D13932,Rooms[الشقة],0),1)&lt;=الحجز!$C13932,((INDEX(Rooms[القيمة],MATCH(الحجز!$D13932,Rooms[الشقة],0),1)*الحجز!$E13932)+G13932)-F13932,الحجز!$H13932),"")</f>
        <v/>
      </c>
      <c r="I13932" s="10" t="str">
        <f>IFERROR(VLOOKUP(D13932,Rooms[[الشقة]:[وصف]],4,FALSE),"")</f>
        <v/>
      </c>
      <c r="K13932" s="16" t="str">
        <f t="shared" si="435"/>
        <v/>
      </c>
    </row>
    <row r="13933" spans="2:11" x14ac:dyDescent="0.2">
      <c r="B13933" s="10" t="str">
        <f t="shared" si="434"/>
        <v/>
      </c>
      <c r="C13933" s="30"/>
      <c r="H13933" s="10" t="str">
        <f>IFERROR(IF(INDEX(Rooms[اعتماد القيمة],MATCH(الحجز!$D13933,Rooms[الشقة],0),1)&lt;=الحجز!$C13933,((INDEX(Rooms[القيمة],MATCH(الحجز!$D13933,Rooms[الشقة],0),1)*الحجز!$E13933)+G13933)-F13933,الحجز!$H13933),"")</f>
        <v/>
      </c>
      <c r="I13933" s="10" t="str">
        <f>IFERROR(VLOOKUP(D13933,Rooms[[الشقة]:[وصف]],4,FALSE),"")</f>
        <v/>
      </c>
      <c r="K13933" s="16" t="str">
        <f t="shared" si="435"/>
        <v/>
      </c>
    </row>
    <row r="13934" spans="2:11" x14ac:dyDescent="0.2">
      <c r="B13934" s="10" t="str">
        <f t="shared" si="434"/>
        <v/>
      </c>
      <c r="C13934" s="30"/>
      <c r="H13934" s="10" t="str">
        <f>IFERROR(IF(INDEX(Rooms[اعتماد القيمة],MATCH(الحجز!$D13934,Rooms[الشقة],0),1)&lt;=الحجز!$C13934,((INDEX(Rooms[القيمة],MATCH(الحجز!$D13934,Rooms[الشقة],0),1)*الحجز!$E13934)+G13934)-F13934,الحجز!$H13934),"")</f>
        <v/>
      </c>
      <c r="I13934" s="10" t="str">
        <f>IFERROR(VLOOKUP(D13934,Rooms[[الشقة]:[وصف]],4,FALSE),"")</f>
        <v/>
      </c>
      <c r="K13934" s="16" t="str">
        <f t="shared" si="435"/>
        <v/>
      </c>
    </row>
    <row r="13935" spans="2:11" x14ac:dyDescent="0.2">
      <c r="B13935" s="10" t="str">
        <f t="shared" si="434"/>
        <v/>
      </c>
      <c r="C13935" s="30"/>
      <c r="H13935" s="10" t="str">
        <f>IFERROR(IF(INDEX(Rooms[اعتماد القيمة],MATCH(الحجز!$D13935,Rooms[الشقة],0),1)&lt;=الحجز!$C13935,((INDEX(Rooms[القيمة],MATCH(الحجز!$D13935,Rooms[الشقة],0),1)*الحجز!$E13935)+G13935)-F13935,الحجز!$H13935),"")</f>
        <v/>
      </c>
      <c r="I13935" s="10" t="str">
        <f>IFERROR(VLOOKUP(D13935,Rooms[[الشقة]:[وصف]],4,FALSE),"")</f>
        <v/>
      </c>
      <c r="K13935" s="16" t="str">
        <f t="shared" si="435"/>
        <v/>
      </c>
    </row>
    <row r="13936" spans="2:11" x14ac:dyDescent="0.2">
      <c r="B13936" s="10" t="str">
        <f t="shared" si="434"/>
        <v/>
      </c>
      <c r="C13936" s="30"/>
      <c r="H13936" s="10" t="str">
        <f>IFERROR(IF(INDEX(Rooms[اعتماد القيمة],MATCH(الحجز!$D13936,Rooms[الشقة],0),1)&lt;=الحجز!$C13936,((INDEX(Rooms[القيمة],MATCH(الحجز!$D13936,Rooms[الشقة],0),1)*الحجز!$E13936)+G13936)-F13936,الحجز!$H13936),"")</f>
        <v/>
      </c>
      <c r="I13936" s="10" t="str">
        <f>IFERROR(VLOOKUP(D13936,Rooms[[الشقة]:[وصف]],4,FALSE),"")</f>
        <v/>
      </c>
      <c r="K13936" s="16" t="str">
        <f t="shared" si="435"/>
        <v/>
      </c>
    </row>
    <row r="13937" spans="2:11" x14ac:dyDescent="0.2">
      <c r="B13937" s="10" t="str">
        <f t="shared" si="434"/>
        <v/>
      </c>
      <c r="C13937" s="30"/>
      <c r="H13937" s="10" t="str">
        <f>IFERROR(IF(INDEX(Rooms[اعتماد القيمة],MATCH(الحجز!$D13937,Rooms[الشقة],0),1)&lt;=الحجز!$C13937,((INDEX(Rooms[القيمة],MATCH(الحجز!$D13937,Rooms[الشقة],0),1)*الحجز!$E13937)+G13937)-F13937,الحجز!$H13937),"")</f>
        <v/>
      </c>
      <c r="I13937" s="10" t="str">
        <f>IFERROR(VLOOKUP(D13937,Rooms[[الشقة]:[وصف]],4,FALSE),"")</f>
        <v/>
      </c>
      <c r="K13937" s="16" t="str">
        <f t="shared" si="435"/>
        <v/>
      </c>
    </row>
    <row r="13938" spans="2:11" x14ac:dyDescent="0.2">
      <c r="B13938" s="10" t="str">
        <f t="shared" si="434"/>
        <v/>
      </c>
      <c r="C13938" s="30"/>
      <c r="H13938" s="10" t="str">
        <f>IFERROR(IF(INDEX(Rooms[اعتماد القيمة],MATCH(الحجز!$D13938,Rooms[الشقة],0),1)&lt;=الحجز!$C13938,((INDEX(Rooms[القيمة],MATCH(الحجز!$D13938,Rooms[الشقة],0),1)*الحجز!$E13938)+G13938)-F13938,الحجز!$H13938),"")</f>
        <v/>
      </c>
      <c r="I13938" s="10" t="str">
        <f>IFERROR(VLOOKUP(D13938,Rooms[[الشقة]:[وصف]],4,FALSE),"")</f>
        <v/>
      </c>
      <c r="K13938" s="16" t="str">
        <f t="shared" si="435"/>
        <v/>
      </c>
    </row>
    <row r="13939" spans="2:11" x14ac:dyDescent="0.2">
      <c r="B13939" s="10" t="str">
        <f t="shared" si="434"/>
        <v/>
      </c>
      <c r="C13939" s="30"/>
      <c r="H13939" s="10" t="str">
        <f>IFERROR(IF(INDEX(Rooms[اعتماد القيمة],MATCH(الحجز!$D13939,Rooms[الشقة],0),1)&lt;=الحجز!$C13939,((INDEX(Rooms[القيمة],MATCH(الحجز!$D13939,Rooms[الشقة],0),1)*الحجز!$E13939)+G13939)-F13939,الحجز!$H13939),"")</f>
        <v/>
      </c>
      <c r="I13939" s="10" t="str">
        <f>IFERROR(VLOOKUP(D13939,Rooms[[الشقة]:[وصف]],4,FALSE),"")</f>
        <v/>
      </c>
      <c r="K13939" s="16" t="str">
        <f t="shared" si="435"/>
        <v/>
      </c>
    </row>
    <row r="13940" spans="2:11" x14ac:dyDescent="0.2">
      <c r="B13940" s="10" t="str">
        <f t="shared" si="434"/>
        <v/>
      </c>
      <c r="C13940" s="30"/>
      <c r="H13940" s="10" t="str">
        <f>IFERROR(IF(INDEX(Rooms[اعتماد القيمة],MATCH(الحجز!$D13940,Rooms[الشقة],0),1)&lt;=الحجز!$C13940,((INDEX(Rooms[القيمة],MATCH(الحجز!$D13940,Rooms[الشقة],0),1)*الحجز!$E13940)+G13940)-F13940,الحجز!$H13940),"")</f>
        <v/>
      </c>
      <c r="I13940" s="10" t="str">
        <f>IFERROR(VLOOKUP(D13940,Rooms[[الشقة]:[وصف]],4,FALSE),"")</f>
        <v/>
      </c>
      <c r="K13940" s="16" t="str">
        <f t="shared" si="435"/>
        <v/>
      </c>
    </row>
    <row r="13941" spans="2:11" x14ac:dyDescent="0.2">
      <c r="B13941" s="10" t="str">
        <f t="shared" si="434"/>
        <v/>
      </c>
      <c r="C13941" s="30"/>
      <c r="H13941" s="10" t="str">
        <f>IFERROR(IF(INDEX(Rooms[اعتماد القيمة],MATCH(الحجز!$D13941,Rooms[الشقة],0),1)&lt;=الحجز!$C13941,((INDEX(Rooms[القيمة],MATCH(الحجز!$D13941,Rooms[الشقة],0),1)*الحجز!$E13941)+G13941)-F13941,الحجز!$H13941),"")</f>
        <v/>
      </c>
      <c r="I13941" s="10" t="str">
        <f>IFERROR(VLOOKUP(D13941,Rooms[[الشقة]:[وصف]],4,FALSE),"")</f>
        <v/>
      </c>
      <c r="K13941" s="16" t="str">
        <f t="shared" si="435"/>
        <v/>
      </c>
    </row>
    <row r="13942" spans="2:11" x14ac:dyDescent="0.2">
      <c r="B13942" s="10" t="str">
        <f t="shared" si="434"/>
        <v/>
      </c>
      <c r="C13942" s="30"/>
      <c r="H13942" s="10" t="str">
        <f>IFERROR(IF(INDEX(Rooms[اعتماد القيمة],MATCH(الحجز!$D13942,Rooms[الشقة],0),1)&lt;=الحجز!$C13942,((INDEX(Rooms[القيمة],MATCH(الحجز!$D13942,Rooms[الشقة],0),1)*الحجز!$E13942)+G13942)-F13942,الحجز!$H13942),"")</f>
        <v/>
      </c>
      <c r="I13942" s="10" t="str">
        <f>IFERROR(VLOOKUP(D13942,Rooms[[الشقة]:[وصف]],4,FALSE),"")</f>
        <v/>
      </c>
      <c r="K13942" s="16" t="str">
        <f t="shared" si="435"/>
        <v/>
      </c>
    </row>
    <row r="13943" spans="2:11" x14ac:dyDescent="0.2">
      <c r="B13943" s="10" t="str">
        <f t="shared" si="434"/>
        <v/>
      </c>
      <c r="C13943" s="30"/>
      <c r="H13943" s="10" t="str">
        <f>IFERROR(IF(INDEX(Rooms[اعتماد القيمة],MATCH(الحجز!$D13943,Rooms[الشقة],0),1)&lt;=الحجز!$C13943,((INDEX(Rooms[القيمة],MATCH(الحجز!$D13943,Rooms[الشقة],0),1)*الحجز!$E13943)+G13943)-F13943,الحجز!$H13943),"")</f>
        <v/>
      </c>
      <c r="I13943" s="10" t="str">
        <f>IFERROR(VLOOKUP(D13943,Rooms[[الشقة]:[وصف]],4,FALSE),"")</f>
        <v/>
      </c>
      <c r="K13943" s="16" t="str">
        <f t="shared" si="435"/>
        <v/>
      </c>
    </row>
    <row r="13944" spans="2:11" x14ac:dyDescent="0.2">
      <c r="B13944" s="10" t="str">
        <f t="shared" si="434"/>
        <v/>
      </c>
      <c r="C13944" s="30"/>
      <c r="H13944" s="10" t="str">
        <f>IFERROR(IF(INDEX(Rooms[اعتماد القيمة],MATCH(الحجز!$D13944,Rooms[الشقة],0),1)&lt;=الحجز!$C13944,((INDEX(Rooms[القيمة],MATCH(الحجز!$D13944,Rooms[الشقة],0),1)*الحجز!$E13944)+G13944)-F13944,الحجز!$H13944),"")</f>
        <v/>
      </c>
      <c r="I13944" s="10" t="str">
        <f>IFERROR(VLOOKUP(D13944,Rooms[[الشقة]:[وصف]],4,FALSE),"")</f>
        <v/>
      </c>
      <c r="K13944" s="16" t="str">
        <f t="shared" si="435"/>
        <v/>
      </c>
    </row>
    <row r="13945" spans="2:11" x14ac:dyDescent="0.2">
      <c r="B13945" s="10" t="str">
        <f t="shared" si="434"/>
        <v/>
      </c>
      <c r="C13945" s="30"/>
      <c r="H13945" s="10" t="str">
        <f>IFERROR(IF(INDEX(Rooms[اعتماد القيمة],MATCH(الحجز!$D13945,Rooms[الشقة],0),1)&lt;=الحجز!$C13945,((INDEX(Rooms[القيمة],MATCH(الحجز!$D13945,Rooms[الشقة],0),1)*الحجز!$E13945)+G13945)-F13945,الحجز!$H13945),"")</f>
        <v/>
      </c>
      <c r="I13945" s="10" t="str">
        <f>IFERROR(VLOOKUP(D13945,Rooms[[الشقة]:[وصف]],4,FALSE),"")</f>
        <v/>
      </c>
      <c r="K13945" s="16" t="str">
        <f t="shared" si="435"/>
        <v/>
      </c>
    </row>
    <row r="13946" spans="2:11" x14ac:dyDescent="0.2">
      <c r="B13946" s="10" t="str">
        <f t="shared" si="434"/>
        <v/>
      </c>
      <c r="C13946" s="30"/>
      <c r="H13946" s="10" t="str">
        <f>IFERROR(IF(INDEX(Rooms[اعتماد القيمة],MATCH(الحجز!$D13946,Rooms[الشقة],0),1)&lt;=الحجز!$C13946,((INDEX(Rooms[القيمة],MATCH(الحجز!$D13946,Rooms[الشقة],0),1)*الحجز!$E13946)+G13946)-F13946,الحجز!$H13946),"")</f>
        <v/>
      </c>
      <c r="I13946" s="10" t="str">
        <f>IFERROR(VLOOKUP(D13946,Rooms[[الشقة]:[وصف]],4,FALSE),"")</f>
        <v/>
      </c>
      <c r="K13946" s="16" t="str">
        <f t="shared" si="435"/>
        <v/>
      </c>
    </row>
    <row r="13947" spans="2:11" x14ac:dyDescent="0.2">
      <c r="B13947" s="10" t="str">
        <f t="shared" si="434"/>
        <v/>
      </c>
      <c r="C13947" s="30"/>
      <c r="H13947" s="10" t="str">
        <f>IFERROR(IF(INDEX(Rooms[اعتماد القيمة],MATCH(الحجز!$D13947,Rooms[الشقة],0),1)&lt;=الحجز!$C13947,((INDEX(Rooms[القيمة],MATCH(الحجز!$D13947,Rooms[الشقة],0),1)*الحجز!$E13947)+G13947)-F13947,الحجز!$H13947),"")</f>
        <v/>
      </c>
      <c r="I13947" s="10" t="str">
        <f>IFERROR(VLOOKUP(D13947,Rooms[[الشقة]:[وصف]],4,FALSE),"")</f>
        <v/>
      </c>
      <c r="K13947" s="16" t="str">
        <f t="shared" si="435"/>
        <v/>
      </c>
    </row>
    <row r="13948" spans="2:11" x14ac:dyDescent="0.2">
      <c r="B13948" s="10" t="str">
        <f t="shared" si="434"/>
        <v/>
      </c>
      <c r="C13948" s="30"/>
      <c r="H13948" s="10" t="str">
        <f>IFERROR(IF(INDEX(Rooms[اعتماد القيمة],MATCH(الحجز!$D13948,Rooms[الشقة],0),1)&lt;=الحجز!$C13948,((INDEX(Rooms[القيمة],MATCH(الحجز!$D13948,Rooms[الشقة],0),1)*الحجز!$E13948)+G13948)-F13948,الحجز!$H13948),"")</f>
        <v/>
      </c>
      <c r="I13948" s="10" t="str">
        <f>IFERROR(VLOOKUP(D13948,Rooms[[الشقة]:[وصف]],4,FALSE),"")</f>
        <v/>
      </c>
      <c r="K13948" s="16" t="str">
        <f t="shared" si="435"/>
        <v/>
      </c>
    </row>
    <row r="13949" spans="2:11" x14ac:dyDescent="0.2">
      <c r="B13949" s="10" t="str">
        <f t="shared" si="434"/>
        <v/>
      </c>
      <c r="C13949" s="30"/>
      <c r="H13949" s="10" t="str">
        <f>IFERROR(IF(INDEX(Rooms[اعتماد القيمة],MATCH(الحجز!$D13949,Rooms[الشقة],0),1)&lt;=الحجز!$C13949,((INDEX(Rooms[القيمة],MATCH(الحجز!$D13949,Rooms[الشقة],0),1)*الحجز!$E13949)+G13949)-F13949,الحجز!$H13949),"")</f>
        <v/>
      </c>
      <c r="I13949" s="10" t="str">
        <f>IFERROR(VLOOKUP(D13949,Rooms[[الشقة]:[وصف]],4,FALSE),"")</f>
        <v/>
      </c>
      <c r="K13949" s="16" t="str">
        <f t="shared" si="435"/>
        <v/>
      </c>
    </row>
    <row r="13950" spans="2:11" x14ac:dyDescent="0.2">
      <c r="B13950" s="10" t="str">
        <f t="shared" si="434"/>
        <v/>
      </c>
      <c r="C13950" s="30"/>
      <c r="H13950" s="10" t="str">
        <f>IFERROR(IF(INDEX(Rooms[اعتماد القيمة],MATCH(الحجز!$D13950,Rooms[الشقة],0),1)&lt;=الحجز!$C13950,((INDEX(Rooms[القيمة],MATCH(الحجز!$D13950,Rooms[الشقة],0),1)*الحجز!$E13950)+G13950)-F13950,الحجز!$H13950),"")</f>
        <v/>
      </c>
      <c r="I13950" s="10" t="str">
        <f>IFERROR(VLOOKUP(D13950,Rooms[[الشقة]:[وصف]],4,FALSE),"")</f>
        <v/>
      </c>
      <c r="K13950" s="16" t="str">
        <f t="shared" si="435"/>
        <v/>
      </c>
    </row>
    <row r="13951" spans="2:11" x14ac:dyDescent="0.2">
      <c r="B13951" s="10" t="str">
        <f t="shared" si="434"/>
        <v/>
      </c>
      <c r="C13951" s="30"/>
      <c r="H13951" s="10" t="str">
        <f>IFERROR(IF(INDEX(Rooms[اعتماد القيمة],MATCH(الحجز!$D13951,Rooms[الشقة],0),1)&lt;=الحجز!$C13951,((INDEX(Rooms[القيمة],MATCH(الحجز!$D13951,Rooms[الشقة],0),1)*الحجز!$E13951)+G13951)-F13951,الحجز!$H13951),"")</f>
        <v/>
      </c>
      <c r="I13951" s="10" t="str">
        <f>IFERROR(VLOOKUP(D13951,Rooms[[الشقة]:[وصف]],4,FALSE),"")</f>
        <v/>
      </c>
      <c r="K13951" s="16" t="str">
        <f t="shared" si="435"/>
        <v/>
      </c>
    </row>
    <row r="13952" spans="2:11" x14ac:dyDescent="0.2">
      <c r="B13952" s="10" t="str">
        <f t="shared" si="434"/>
        <v/>
      </c>
      <c r="C13952" s="30"/>
      <c r="H13952" s="10" t="str">
        <f>IFERROR(IF(INDEX(Rooms[اعتماد القيمة],MATCH(الحجز!$D13952,Rooms[الشقة],0),1)&lt;=الحجز!$C13952,((INDEX(Rooms[القيمة],MATCH(الحجز!$D13952,Rooms[الشقة],0),1)*الحجز!$E13952)+G13952)-F13952,الحجز!$H13952),"")</f>
        <v/>
      </c>
      <c r="I13952" s="10" t="str">
        <f>IFERROR(VLOOKUP(D13952,Rooms[[الشقة]:[وصف]],4,FALSE),"")</f>
        <v/>
      </c>
      <c r="K13952" s="16" t="str">
        <f t="shared" si="435"/>
        <v/>
      </c>
    </row>
    <row r="13953" spans="2:11" x14ac:dyDescent="0.2">
      <c r="B13953" s="10" t="str">
        <f t="shared" si="434"/>
        <v/>
      </c>
      <c r="C13953" s="30"/>
      <c r="H13953" s="10" t="str">
        <f>IFERROR(IF(INDEX(Rooms[اعتماد القيمة],MATCH(الحجز!$D13953,Rooms[الشقة],0),1)&lt;=الحجز!$C13953,((INDEX(Rooms[القيمة],MATCH(الحجز!$D13953,Rooms[الشقة],0),1)*الحجز!$E13953)+G13953)-F13953,الحجز!$H13953),"")</f>
        <v/>
      </c>
      <c r="I13953" s="10" t="str">
        <f>IFERROR(VLOOKUP(D13953,Rooms[[الشقة]:[وصف]],4,FALSE),"")</f>
        <v/>
      </c>
      <c r="K13953" s="16" t="str">
        <f t="shared" si="435"/>
        <v/>
      </c>
    </row>
    <row r="13954" spans="2:11" x14ac:dyDescent="0.2">
      <c r="B13954" s="10" t="str">
        <f t="shared" si="434"/>
        <v/>
      </c>
      <c r="C13954" s="30"/>
      <c r="H13954" s="10" t="str">
        <f>IFERROR(IF(INDEX(Rooms[اعتماد القيمة],MATCH(الحجز!$D13954,Rooms[الشقة],0),1)&lt;=الحجز!$C13954,((INDEX(Rooms[القيمة],MATCH(الحجز!$D13954,Rooms[الشقة],0),1)*الحجز!$E13954)+G13954)-F13954,الحجز!$H13954),"")</f>
        <v/>
      </c>
      <c r="I13954" s="10" t="str">
        <f>IFERROR(VLOOKUP(D13954,Rooms[[الشقة]:[وصف]],4,FALSE),"")</f>
        <v/>
      </c>
      <c r="K13954" s="16" t="str">
        <f t="shared" si="435"/>
        <v/>
      </c>
    </row>
    <row r="13955" spans="2:11" x14ac:dyDescent="0.2">
      <c r="B13955" s="10" t="str">
        <f t="shared" si="434"/>
        <v/>
      </c>
      <c r="C13955" s="30"/>
      <c r="H13955" s="10" t="str">
        <f>IFERROR(IF(INDEX(Rooms[اعتماد القيمة],MATCH(الحجز!$D13955,Rooms[الشقة],0),1)&lt;=الحجز!$C13955,((INDEX(Rooms[القيمة],MATCH(الحجز!$D13955,Rooms[الشقة],0),1)*الحجز!$E13955)+G13955)-F13955,الحجز!$H13955),"")</f>
        <v/>
      </c>
      <c r="I13955" s="10" t="str">
        <f>IFERROR(VLOOKUP(D13955,Rooms[[الشقة]:[وصف]],4,FALSE),"")</f>
        <v/>
      </c>
      <c r="K13955" s="16" t="str">
        <f t="shared" si="435"/>
        <v/>
      </c>
    </row>
    <row r="13956" spans="2:11" x14ac:dyDescent="0.2">
      <c r="B13956" s="10" t="str">
        <f t="shared" si="434"/>
        <v/>
      </c>
      <c r="C13956" s="30"/>
      <c r="H13956" s="10" t="str">
        <f>IFERROR(IF(INDEX(Rooms[اعتماد القيمة],MATCH(الحجز!$D13956,Rooms[الشقة],0),1)&lt;=الحجز!$C13956,((INDEX(Rooms[القيمة],MATCH(الحجز!$D13956,Rooms[الشقة],0),1)*الحجز!$E13956)+G13956)-F13956,الحجز!$H13956),"")</f>
        <v/>
      </c>
      <c r="I13956" s="10" t="str">
        <f>IFERROR(VLOOKUP(D13956,Rooms[[الشقة]:[وصف]],4,FALSE),"")</f>
        <v/>
      </c>
      <c r="K13956" s="16" t="str">
        <f t="shared" si="435"/>
        <v/>
      </c>
    </row>
    <row r="13957" spans="2:11" x14ac:dyDescent="0.2">
      <c r="B13957" s="10" t="str">
        <f t="shared" ref="B13957:B14020" si="436">IF(C13957&lt;&gt;"",ROW(A13954),"")</f>
        <v/>
      </c>
      <c r="C13957" s="30"/>
      <c r="H13957" s="10" t="str">
        <f>IFERROR(IF(INDEX(Rooms[اعتماد القيمة],MATCH(الحجز!$D13957,Rooms[الشقة],0),1)&lt;=الحجز!$C13957,((INDEX(Rooms[القيمة],MATCH(الحجز!$D13957,Rooms[الشقة],0),1)*الحجز!$E13957)+G13957)-F13957,الحجز!$H13957),"")</f>
        <v/>
      </c>
      <c r="I13957" s="10" t="str">
        <f>IFERROR(VLOOKUP(D13957,Rooms[[الشقة]:[وصف]],4,FALSE),"")</f>
        <v/>
      </c>
      <c r="K13957" s="16" t="str">
        <f t="shared" ref="K13957:K14020" si="437">IF(AND(E13957="",C13957=""),"",C13957+(IF(E13957&lt;1,E13957,(E13957-1))))</f>
        <v/>
      </c>
    </row>
    <row r="13958" spans="2:11" x14ac:dyDescent="0.2">
      <c r="B13958" s="10" t="str">
        <f t="shared" si="436"/>
        <v/>
      </c>
      <c r="C13958" s="30"/>
      <c r="H13958" s="10" t="str">
        <f>IFERROR(IF(INDEX(Rooms[اعتماد القيمة],MATCH(الحجز!$D13958,Rooms[الشقة],0),1)&lt;=الحجز!$C13958,((INDEX(Rooms[القيمة],MATCH(الحجز!$D13958,Rooms[الشقة],0),1)*الحجز!$E13958)+G13958)-F13958,الحجز!$H13958),"")</f>
        <v/>
      </c>
      <c r="I13958" s="10" t="str">
        <f>IFERROR(VLOOKUP(D13958,Rooms[[الشقة]:[وصف]],4,FALSE),"")</f>
        <v/>
      </c>
      <c r="K13958" s="16" t="str">
        <f t="shared" si="437"/>
        <v/>
      </c>
    </row>
    <row r="13959" spans="2:11" x14ac:dyDescent="0.2">
      <c r="B13959" s="10" t="str">
        <f t="shared" si="436"/>
        <v/>
      </c>
      <c r="C13959" s="30"/>
      <c r="H13959" s="10" t="str">
        <f>IFERROR(IF(INDEX(Rooms[اعتماد القيمة],MATCH(الحجز!$D13959,Rooms[الشقة],0),1)&lt;=الحجز!$C13959,((INDEX(Rooms[القيمة],MATCH(الحجز!$D13959,Rooms[الشقة],0),1)*الحجز!$E13959)+G13959)-F13959,الحجز!$H13959),"")</f>
        <v/>
      </c>
      <c r="I13959" s="10" t="str">
        <f>IFERROR(VLOOKUP(D13959,Rooms[[الشقة]:[وصف]],4,FALSE),"")</f>
        <v/>
      </c>
      <c r="K13959" s="16" t="str">
        <f t="shared" si="437"/>
        <v/>
      </c>
    </row>
    <row r="13960" spans="2:11" x14ac:dyDescent="0.2">
      <c r="B13960" s="10" t="str">
        <f t="shared" si="436"/>
        <v/>
      </c>
      <c r="C13960" s="30"/>
      <c r="H13960" s="10" t="str">
        <f>IFERROR(IF(INDEX(Rooms[اعتماد القيمة],MATCH(الحجز!$D13960,Rooms[الشقة],0),1)&lt;=الحجز!$C13960,((INDEX(Rooms[القيمة],MATCH(الحجز!$D13960,Rooms[الشقة],0),1)*الحجز!$E13960)+G13960)-F13960,الحجز!$H13960),"")</f>
        <v/>
      </c>
      <c r="I13960" s="10" t="str">
        <f>IFERROR(VLOOKUP(D13960,Rooms[[الشقة]:[وصف]],4,FALSE),"")</f>
        <v/>
      </c>
      <c r="K13960" s="16" t="str">
        <f t="shared" si="437"/>
        <v/>
      </c>
    </row>
    <row r="13961" spans="2:11" x14ac:dyDescent="0.2">
      <c r="B13961" s="10" t="str">
        <f t="shared" si="436"/>
        <v/>
      </c>
      <c r="C13961" s="30"/>
      <c r="H13961" s="10" t="str">
        <f>IFERROR(IF(INDEX(Rooms[اعتماد القيمة],MATCH(الحجز!$D13961,Rooms[الشقة],0),1)&lt;=الحجز!$C13961,((INDEX(Rooms[القيمة],MATCH(الحجز!$D13961,Rooms[الشقة],0),1)*الحجز!$E13961)+G13961)-F13961,الحجز!$H13961),"")</f>
        <v/>
      </c>
      <c r="I13961" s="10" t="str">
        <f>IFERROR(VLOOKUP(D13961,Rooms[[الشقة]:[وصف]],4,FALSE),"")</f>
        <v/>
      </c>
      <c r="K13961" s="16" t="str">
        <f t="shared" si="437"/>
        <v/>
      </c>
    </row>
    <row r="13962" spans="2:11" x14ac:dyDescent="0.2">
      <c r="B13962" s="10" t="str">
        <f t="shared" si="436"/>
        <v/>
      </c>
      <c r="C13962" s="30"/>
      <c r="H13962" s="10" t="str">
        <f>IFERROR(IF(INDEX(Rooms[اعتماد القيمة],MATCH(الحجز!$D13962,Rooms[الشقة],0),1)&lt;=الحجز!$C13962,((INDEX(Rooms[القيمة],MATCH(الحجز!$D13962,Rooms[الشقة],0),1)*الحجز!$E13962)+G13962)-F13962,الحجز!$H13962),"")</f>
        <v/>
      </c>
      <c r="I13962" s="10" t="str">
        <f>IFERROR(VLOOKUP(D13962,Rooms[[الشقة]:[وصف]],4,FALSE),"")</f>
        <v/>
      </c>
      <c r="K13962" s="16" t="str">
        <f t="shared" si="437"/>
        <v/>
      </c>
    </row>
    <row r="13963" spans="2:11" x14ac:dyDescent="0.2">
      <c r="B13963" s="10" t="str">
        <f t="shared" si="436"/>
        <v/>
      </c>
      <c r="C13963" s="30"/>
      <c r="H13963" s="10" t="str">
        <f>IFERROR(IF(INDEX(Rooms[اعتماد القيمة],MATCH(الحجز!$D13963,Rooms[الشقة],0),1)&lt;=الحجز!$C13963,((INDEX(Rooms[القيمة],MATCH(الحجز!$D13963,Rooms[الشقة],0),1)*الحجز!$E13963)+G13963)-F13963,الحجز!$H13963),"")</f>
        <v/>
      </c>
      <c r="I13963" s="10" t="str">
        <f>IFERROR(VLOOKUP(D13963,Rooms[[الشقة]:[وصف]],4,FALSE),"")</f>
        <v/>
      </c>
      <c r="K13963" s="16" t="str">
        <f t="shared" si="437"/>
        <v/>
      </c>
    </row>
    <row r="13964" spans="2:11" x14ac:dyDescent="0.2">
      <c r="B13964" s="10" t="str">
        <f t="shared" si="436"/>
        <v/>
      </c>
      <c r="C13964" s="30"/>
      <c r="H13964" s="10" t="str">
        <f>IFERROR(IF(INDEX(Rooms[اعتماد القيمة],MATCH(الحجز!$D13964,Rooms[الشقة],0),1)&lt;=الحجز!$C13964,((INDEX(Rooms[القيمة],MATCH(الحجز!$D13964,Rooms[الشقة],0),1)*الحجز!$E13964)+G13964)-F13964,الحجز!$H13964),"")</f>
        <v/>
      </c>
      <c r="I13964" s="10" t="str">
        <f>IFERROR(VLOOKUP(D13964,Rooms[[الشقة]:[وصف]],4,FALSE),"")</f>
        <v/>
      </c>
      <c r="K13964" s="16" t="str">
        <f t="shared" si="437"/>
        <v/>
      </c>
    </row>
    <row r="13965" spans="2:11" x14ac:dyDescent="0.2">
      <c r="B13965" s="10" t="str">
        <f t="shared" si="436"/>
        <v/>
      </c>
      <c r="C13965" s="30"/>
      <c r="H13965" s="10" t="str">
        <f>IFERROR(IF(INDEX(Rooms[اعتماد القيمة],MATCH(الحجز!$D13965,Rooms[الشقة],0),1)&lt;=الحجز!$C13965,((INDEX(Rooms[القيمة],MATCH(الحجز!$D13965,Rooms[الشقة],0),1)*الحجز!$E13965)+G13965)-F13965,الحجز!$H13965),"")</f>
        <v/>
      </c>
      <c r="I13965" s="10" t="str">
        <f>IFERROR(VLOOKUP(D13965,Rooms[[الشقة]:[وصف]],4,FALSE),"")</f>
        <v/>
      </c>
      <c r="K13965" s="16" t="str">
        <f t="shared" si="437"/>
        <v/>
      </c>
    </row>
    <row r="13966" spans="2:11" x14ac:dyDescent="0.2">
      <c r="B13966" s="10" t="str">
        <f t="shared" si="436"/>
        <v/>
      </c>
      <c r="C13966" s="30"/>
      <c r="H13966" s="10" t="str">
        <f>IFERROR(IF(INDEX(Rooms[اعتماد القيمة],MATCH(الحجز!$D13966,Rooms[الشقة],0),1)&lt;=الحجز!$C13966,((INDEX(Rooms[القيمة],MATCH(الحجز!$D13966,Rooms[الشقة],0),1)*الحجز!$E13966)+G13966)-F13966,الحجز!$H13966),"")</f>
        <v/>
      </c>
      <c r="I13966" s="10" t="str">
        <f>IFERROR(VLOOKUP(D13966,Rooms[[الشقة]:[وصف]],4,FALSE),"")</f>
        <v/>
      </c>
      <c r="K13966" s="16" t="str">
        <f t="shared" si="437"/>
        <v/>
      </c>
    </row>
    <row r="13967" spans="2:11" x14ac:dyDescent="0.2">
      <c r="B13967" s="10" t="str">
        <f t="shared" si="436"/>
        <v/>
      </c>
      <c r="C13967" s="30"/>
      <c r="H13967" s="10" t="str">
        <f>IFERROR(IF(INDEX(Rooms[اعتماد القيمة],MATCH(الحجز!$D13967,Rooms[الشقة],0),1)&lt;=الحجز!$C13967,((INDEX(Rooms[القيمة],MATCH(الحجز!$D13967,Rooms[الشقة],0),1)*الحجز!$E13967)+G13967)-F13967,الحجز!$H13967),"")</f>
        <v/>
      </c>
      <c r="I13967" s="10" t="str">
        <f>IFERROR(VLOOKUP(D13967,Rooms[[الشقة]:[وصف]],4,FALSE),"")</f>
        <v/>
      </c>
      <c r="K13967" s="16" t="str">
        <f t="shared" si="437"/>
        <v/>
      </c>
    </row>
    <row r="13968" spans="2:11" x14ac:dyDescent="0.2">
      <c r="B13968" s="10" t="str">
        <f t="shared" si="436"/>
        <v/>
      </c>
      <c r="C13968" s="30"/>
      <c r="H13968" s="10" t="str">
        <f>IFERROR(IF(INDEX(Rooms[اعتماد القيمة],MATCH(الحجز!$D13968,Rooms[الشقة],0),1)&lt;=الحجز!$C13968,((INDEX(Rooms[القيمة],MATCH(الحجز!$D13968,Rooms[الشقة],0),1)*الحجز!$E13968)+G13968)-F13968,الحجز!$H13968),"")</f>
        <v/>
      </c>
      <c r="I13968" s="10" t="str">
        <f>IFERROR(VLOOKUP(D13968,Rooms[[الشقة]:[وصف]],4,FALSE),"")</f>
        <v/>
      </c>
      <c r="K13968" s="16" t="str">
        <f t="shared" si="437"/>
        <v/>
      </c>
    </row>
    <row r="13969" spans="2:11" x14ac:dyDescent="0.2">
      <c r="B13969" s="10" t="str">
        <f t="shared" si="436"/>
        <v/>
      </c>
      <c r="C13969" s="30"/>
      <c r="H13969" s="10" t="str">
        <f>IFERROR(IF(INDEX(Rooms[اعتماد القيمة],MATCH(الحجز!$D13969,Rooms[الشقة],0),1)&lt;=الحجز!$C13969,((INDEX(Rooms[القيمة],MATCH(الحجز!$D13969,Rooms[الشقة],0),1)*الحجز!$E13969)+G13969)-F13969,الحجز!$H13969),"")</f>
        <v/>
      </c>
      <c r="I13969" s="10" t="str">
        <f>IFERROR(VLOOKUP(D13969,Rooms[[الشقة]:[وصف]],4,FALSE),"")</f>
        <v/>
      </c>
      <c r="K13969" s="16" t="str">
        <f t="shared" si="437"/>
        <v/>
      </c>
    </row>
    <row r="13970" spans="2:11" x14ac:dyDescent="0.2">
      <c r="B13970" s="10" t="str">
        <f t="shared" si="436"/>
        <v/>
      </c>
      <c r="C13970" s="30"/>
      <c r="H13970" s="10" t="str">
        <f>IFERROR(IF(INDEX(Rooms[اعتماد القيمة],MATCH(الحجز!$D13970,Rooms[الشقة],0),1)&lt;=الحجز!$C13970,((INDEX(Rooms[القيمة],MATCH(الحجز!$D13970,Rooms[الشقة],0),1)*الحجز!$E13970)+G13970)-F13970,الحجز!$H13970),"")</f>
        <v/>
      </c>
      <c r="I13970" s="10" t="str">
        <f>IFERROR(VLOOKUP(D13970,Rooms[[الشقة]:[وصف]],4,FALSE),"")</f>
        <v/>
      </c>
      <c r="K13970" s="16" t="str">
        <f t="shared" si="437"/>
        <v/>
      </c>
    </row>
    <row r="13971" spans="2:11" x14ac:dyDescent="0.2">
      <c r="B13971" s="10" t="str">
        <f t="shared" si="436"/>
        <v/>
      </c>
      <c r="C13971" s="30"/>
      <c r="H13971" s="10" t="str">
        <f>IFERROR(IF(INDEX(Rooms[اعتماد القيمة],MATCH(الحجز!$D13971,Rooms[الشقة],0),1)&lt;=الحجز!$C13971,((INDEX(Rooms[القيمة],MATCH(الحجز!$D13971,Rooms[الشقة],0),1)*الحجز!$E13971)+G13971)-F13971,الحجز!$H13971),"")</f>
        <v/>
      </c>
      <c r="I13971" s="10" t="str">
        <f>IFERROR(VLOOKUP(D13971,Rooms[[الشقة]:[وصف]],4,FALSE),"")</f>
        <v/>
      </c>
      <c r="K13971" s="16" t="str">
        <f t="shared" si="437"/>
        <v/>
      </c>
    </row>
    <row r="13972" spans="2:11" x14ac:dyDescent="0.2">
      <c r="B13972" s="10" t="str">
        <f t="shared" si="436"/>
        <v/>
      </c>
      <c r="C13972" s="30"/>
      <c r="H13972" s="10" t="str">
        <f>IFERROR(IF(INDEX(Rooms[اعتماد القيمة],MATCH(الحجز!$D13972,Rooms[الشقة],0),1)&lt;=الحجز!$C13972,((INDEX(Rooms[القيمة],MATCH(الحجز!$D13972,Rooms[الشقة],0),1)*الحجز!$E13972)+G13972)-F13972,الحجز!$H13972),"")</f>
        <v/>
      </c>
      <c r="I13972" s="10" t="str">
        <f>IFERROR(VLOOKUP(D13972,Rooms[[الشقة]:[وصف]],4,FALSE),"")</f>
        <v/>
      </c>
      <c r="K13972" s="16" t="str">
        <f t="shared" si="437"/>
        <v/>
      </c>
    </row>
    <row r="13973" spans="2:11" x14ac:dyDescent="0.2">
      <c r="B13973" s="10" t="str">
        <f t="shared" si="436"/>
        <v/>
      </c>
      <c r="C13973" s="30"/>
      <c r="H13973" s="10" t="str">
        <f>IFERROR(IF(INDEX(Rooms[اعتماد القيمة],MATCH(الحجز!$D13973,Rooms[الشقة],0),1)&lt;=الحجز!$C13973,((INDEX(Rooms[القيمة],MATCH(الحجز!$D13973,Rooms[الشقة],0),1)*الحجز!$E13973)+G13973)-F13973,الحجز!$H13973),"")</f>
        <v/>
      </c>
      <c r="I13973" s="10" t="str">
        <f>IFERROR(VLOOKUP(D13973,Rooms[[الشقة]:[وصف]],4,FALSE),"")</f>
        <v/>
      </c>
      <c r="K13973" s="16" t="str">
        <f t="shared" si="437"/>
        <v/>
      </c>
    </row>
    <row r="13974" spans="2:11" x14ac:dyDescent="0.2">
      <c r="B13974" s="10" t="str">
        <f t="shared" si="436"/>
        <v/>
      </c>
      <c r="C13974" s="30"/>
      <c r="H13974" s="10" t="str">
        <f>IFERROR(IF(INDEX(Rooms[اعتماد القيمة],MATCH(الحجز!$D13974,Rooms[الشقة],0),1)&lt;=الحجز!$C13974,((INDEX(Rooms[القيمة],MATCH(الحجز!$D13974,Rooms[الشقة],0),1)*الحجز!$E13974)+G13974)-F13974,الحجز!$H13974),"")</f>
        <v/>
      </c>
      <c r="I13974" s="10" t="str">
        <f>IFERROR(VLOOKUP(D13974,Rooms[[الشقة]:[وصف]],4,FALSE),"")</f>
        <v/>
      </c>
      <c r="K13974" s="16" t="str">
        <f t="shared" si="437"/>
        <v/>
      </c>
    </row>
    <row r="13975" spans="2:11" x14ac:dyDescent="0.2">
      <c r="B13975" s="10" t="str">
        <f t="shared" si="436"/>
        <v/>
      </c>
      <c r="C13975" s="30"/>
      <c r="H13975" s="10" t="str">
        <f>IFERROR(IF(INDEX(Rooms[اعتماد القيمة],MATCH(الحجز!$D13975,Rooms[الشقة],0),1)&lt;=الحجز!$C13975,((INDEX(Rooms[القيمة],MATCH(الحجز!$D13975,Rooms[الشقة],0),1)*الحجز!$E13975)+G13975)-F13975,الحجز!$H13975),"")</f>
        <v/>
      </c>
      <c r="I13975" s="10" t="str">
        <f>IFERROR(VLOOKUP(D13975,Rooms[[الشقة]:[وصف]],4,FALSE),"")</f>
        <v/>
      </c>
      <c r="K13975" s="16" t="str">
        <f t="shared" si="437"/>
        <v/>
      </c>
    </row>
    <row r="13976" spans="2:11" x14ac:dyDescent="0.2">
      <c r="B13976" s="10" t="str">
        <f t="shared" si="436"/>
        <v/>
      </c>
      <c r="C13976" s="30"/>
      <c r="H13976" s="10" t="str">
        <f>IFERROR(IF(INDEX(Rooms[اعتماد القيمة],MATCH(الحجز!$D13976,Rooms[الشقة],0),1)&lt;=الحجز!$C13976,((INDEX(Rooms[القيمة],MATCH(الحجز!$D13976,Rooms[الشقة],0),1)*الحجز!$E13976)+G13976)-F13976,الحجز!$H13976),"")</f>
        <v/>
      </c>
      <c r="I13976" s="10" t="str">
        <f>IFERROR(VLOOKUP(D13976,Rooms[[الشقة]:[وصف]],4,FALSE),"")</f>
        <v/>
      </c>
      <c r="K13976" s="16" t="str">
        <f t="shared" si="437"/>
        <v/>
      </c>
    </row>
    <row r="13977" spans="2:11" x14ac:dyDescent="0.2">
      <c r="B13977" s="10" t="str">
        <f t="shared" si="436"/>
        <v/>
      </c>
      <c r="C13977" s="30"/>
      <c r="H13977" s="10" t="str">
        <f>IFERROR(IF(INDEX(Rooms[اعتماد القيمة],MATCH(الحجز!$D13977,Rooms[الشقة],0),1)&lt;=الحجز!$C13977,((INDEX(Rooms[القيمة],MATCH(الحجز!$D13977,Rooms[الشقة],0),1)*الحجز!$E13977)+G13977)-F13977,الحجز!$H13977),"")</f>
        <v/>
      </c>
      <c r="I13977" s="10" t="str">
        <f>IFERROR(VLOOKUP(D13977,Rooms[[الشقة]:[وصف]],4,FALSE),"")</f>
        <v/>
      </c>
      <c r="K13977" s="16" t="str">
        <f t="shared" si="437"/>
        <v/>
      </c>
    </row>
    <row r="13978" spans="2:11" x14ac:dyDescent="0.2">
      <c r="B13978" s="10" t="str">
        <f t="shared" si="436"/>
        <v/>
      </c>
      <c r="C13978" s="30"/>
      <c r="H13978" s="10" t="str">
        <f>IFERROR(IF(INDEX(Rooms[اعتماد القيمة],MATCH(الحجز!$D13978,Rooms[الشقة],0),1)&lt;=الحجز!$C13978,((INDEX(Rooms[القيمة],MATCH(الحجز!$D13978,Rooms[الشقة],0),1)*الحجز!$E13978)+G13978)-F13978,الحجز!$H13978),"")</f>
        <v/>
      </c>
      <c r="I13978" s="10" t="str">
        <f>IFERROR(VLOOKUP(D13978,Rooms[[الشقة]:[وصف]],4,FALSE),"")</f>
        <v/>
      </c>
      <c r="K13978" s="16" t="str">
        <f t="shared" si="437"/>
        <v/>
      </c>
    </row>
    <row r="13979" spans="2:11" x14ac:dyDescent="0.2">
      <c r="B13979" s="10" t="str">
        <f t="shared" si="436"/>
        <v/>
      </c>
      <c r="C13979" s="30"/>
      <c r="H13979" s="10" t="str">
        <f>IFERROR(IF(INDEX(Rooms[اعتماد القيمة],MATCH(الحجز!$D13979,Rooms[الشقة],0),1)&lt;=الحجز!$C13979,((INDEX(Rooms[القيمة],MATCH(الحجز!$D13979,Rooms[الشقة],0),1)*الحجز!$E13979)+G13979)-F13979,الحجز!$H13979),"")</f>
        <v/>
      </c>
      <c r="I13979" s="10" t="str">
        <f>IFERROR(VLOOKUP(D13979,Rooms[[الشقة]:[وصف]],4,FALSE),"")</f>
        <v/>
      </c>
      <c r="K13979" s="16" t="str">
        <f t="shared" si="437"/>
        <v/>
      </c>
    </row>
    <row r="13980" spans="2:11" x14ac:dyDescent="0.2">
      <c r="B13980" s="10" t="str">
        <f t="shared" si="436"/>
        <v/>
      </c>
      <c r="C13980" s="30"/>
      <c r="H13980" s="10" t="str">
        <f>IFERROR(IF(INDEX(Rooms[اعتماد القيمة],MATCH(الحجز!$D13980,Rooms[الشقة],0),1)&lt;=الحجز!$C13980,((INDEX(Rooms[القيمة],MATCH(الحجز!$D13980,Rooms[الشقة],0),1)*الحجز!$E13980)+G13980)-F13980,الحجز!$H13980),"")</f>
        <v/>
      </c>
      <c r="I13980" s="10" t="str">
        <f>IFERROR(VLOOKUP(D13980,Rooms[[الشقة]:[وصف]],4,FALSE),"")</f>
        <v/>
      </c>
      <c r="K13980" s="16" t="str">
        <f t="shared" si="437"/>
        <v/>
      </c>
    </row>
    <row r="13981" spans="2:11" x14ac:dyDescent="0.2">
      <c r="B13981" s="10" t="str">
        <f t="shared" si="436"/>
        <v/>
      </c>
      <c r="C13981" s="30"/>
      <c r="H13981" s="10" t="str">
        <f>IFERROR(IF(INDEX(Rooms[اعتماد القيمة],MATCH(الحجز!$D13981,Rooms[الشقة],0),1)&lt;=الحجز!$C13981,((INDEX(Rooms[القيمة],MATCH(الحجز!$D13981,Rooms[الشقة],0),1)*الحجز!$E13981)+G13981)-F13981,الحجز!$H13981),"")</f>
        <v/>
      </c>
      <c r="I13981" s="10" t="str">
        <f>IFERROR(VLOOKUP(D13981,Rooms[[الشقة]:[وصف]],4,FALSE),"")</f>
        <v/>
      </c>
      <c r="K13981" s="16" t="str">
        <f t="shared" si="437"/>
        <v/>
      </c>
    </row>
    <row r="13982" spans="2:11" x14ac:dyDescent="0.2">
      <c r="B13982" s="10" t="str">
        <f t="shared" si="436"/>
        <v/>
      </c>
      <c r="C13982" s="30"/>
      <c r="H13982" s="10" t="str">
        <f>IFERROR(IF(INDEX(Rooms[اعتماد القيمة],MATCH(الحجز!$D13982,Rooms[الشقة],0),1)&lt;=الحجز!$C13982,((INDEX(Rooms[القيمة],MATCH(الحجز!$D13982,Rooms[الشقة],0),1)*الحجز!$E13982)+G13982)-F13982,الحجز!$H13982),"")</f>
        <v/>
      </c>
      <c r="I13982" s="10" t="str">
        <f>IFERROR(VLOOKUP(D13982,Rooms[[الشقة]:[وصف]],4,FALSE),"")</f>
        <v/>
      </c>
      <c r="K13982" s="16" t="str">
        <f t="shared" si="437"/>
        <v/>
      </c>
    </row>
    <row r="13983" spans="2:11" x14ac:dyDescent="0.2">
      <c r="B13983" s="10" t="str">
        <f t="shared" si="436"/>
        <v/>
      </c>
      <c r="C13983" s="30"/>
      <c r="H13983" s="10" t="str">
        <f>IFERROR(IF(INDEX(Rooms[اعتماد القيمة],MATCH(الحجز!$D13983,Rooms[الشقة],0),1)&lt;=الحجز!$C13983,((INDEX(Rooms[القيمة],MATCH(الحجز!$D13983,Rooms[الشقة],0),1)*الحجز!$E13983)+G13983)-F13983,الحجز!$H13983),"")</f>
        <v/>
      </c>
      <c r="I13983" s="10" t="str">
        <f>IFERROR(VLOOKUP(D13983,Rooms[[الشقة]:[وصف]],4,FALSE),"")</f>
        <v/>
      </c>
      <c r="K13983" s="16" t="str">
        <f t="shared" si="437"/>
        <v/>
      </c>
    </row>
    <row r="13984" spans="2:11" x14ac:dyDescent="0.2">
      <c r="B13984" s="10" t="str">
        <f t="shared" si="436"/>
        <v/>
      </c>
      <c r="C13984" s="30"/>
      <c r="H13984" s="10" t="str">
        <f>IFERROR(IF(INDEX(Rooms[اعتماد القيمة],MATCH(الحجز!$D13984,Rooms[الشقة],0),1)&lt;=الحجز!$C13984,((INDEX(Rooms[القيمة],MATCH(الحجز!$D13984,Rooms[الشقة],0),1)*الحجز!$E13984)+G13984)-F13984,الحجز!$H13984),"")</f>
        <v/>
      </c>
      <c r="I13984" s="10" t="str">
        <f>IFERROR(VLOOKUP(D13984,Rooms[[الشقة]:[وصف]],4,FALSE),"")</f>
        <v/>
      </c>
      <c r="K13984" s="16" t="str">
        <f t="shared" si="437"/>
        <v/>
      </c>
    </row>
    <row r="13985" spans="2:11" x14ac:dyDescent="0.2">
      <c r="B13985" s="10" t="str">
        <f t="shared" si="436"/>
        <v/>
      </c>
      <c r="C13985" s="30"/>
      <c r="H13985" s="10" t="str">
        <f>IFERROR(IF(INDEX(Rooms[اعتماد القيمة],MATCH(الحجز!$D13985,Rooms[الشقة],0),1)&lt;=الحجز!$C13985,((INDEX(Rooms[القيمة],MATCH(الحجز!$D13985,Rooms[الشقة],0),1)*الحجز!$E13985)+G13985)-F13985,الحجز!$H13985),"")</f>
        <v/>
      </c>
      <c r="I13985" s="10" t="str">
        <f>IFERROR(VLOOKUP(D13985,Rooms[[الشقة]:[وصف]],4,FALSE),"")</f>
        <v/>
      </c>
      <c r="K13985" s="16" t="str">
        <f t="shared" si="437"/>
        <v/>
      </c>
    </row>
    <row r="13986" spans="2:11" x14ac:dyDescent="0.2">
      <c r="B13986" s="10" t="str">
        <f t="shared" si="436"/>
        <v/>
      </c>
      <c r="C13986" s="30"/>
      <c r="H13986" s="10" t="str">
        <f>IFERROR(IF(INDEX(Rooms[اعتماد القيمة],MATCH(الحجز!$D13986,Rooms[الشقة],0),1)&lt;=الحجز!$C13986,((INDEX(Rooms[القيمة],MATCH(الحجز!$D13986,Rooms[الشقة],0),1)*الحجز!$E13986)+G13986)-F13986,الحجز!$H13986),"")</f>
        <v/>
      </c>
      <c r="I13986" s="10" t="str">
        <f>IFERROR(VLOOKUP(D13986,Rooms[[الشقة]:[وصف]],4,FALSE),"")</f>
        <v/>
      </c>
      <c r="K13986" s="16" t="str">
        <f t="shared" si="437"/>
        <v/>
      </c>
    </row>
    <row r="13987" spans="2:11" x14ac:dyDescent="0.2">
      <c r="B13987" s="10" t="str">
        <f t="shared" si="436"/>
        <v/>
      </c>
      <c r="C13987" s="30"/>
      <c r="H13987" s="10" t="str">
        <f>IFERROR(IF(INDEX(Rooms[اعتماد القيمة],MATCH(الحجز!$D13987,Rooms[الشقة],0),1)&lt;=الحجز!$C13987,((INDEX(Rooms[القيمة],MATCH(الحجز!$D13987,Rooms[الشقة],0),1)*الحجز!$E13987)+G13987)-F13987,الحجز!$H13987),"")</f>
        <v/>
      </c>
      <c r="I13987" s="10" t="str">
        <f>IFERROR(VLOOKUP(D13987,Rooms[[الشقة]:[وصف]],4,FALSE),"")</f>
        <v/>
      </c>
      <c r="K13987" s="16" t="str">
        <f t="shared" si="437"/>
        <v/>
      </c>
    </row>
    <row r="13988" spans="2:11" x14ac:dyDescent="0.2">
      <c r="B13988" s="10" t="str">
        <f t="shared" si="436"/>
        <v/>
      </c>
      <c r="C13988" s="30"/>
      <c r="H13988" s="10" t="str">
        <f>IFERROR(IF(INDEX(Rooms[اعتماد القيمة],MATCH(الحجز!$D13988,Rooms[الشقة],0),1)&lt;=الحجز!$C13988,((INDEX(Rooms[القيمة],MATCH(الحجز!$D13988,Rooms[الشقة],0),1)*الحجز!$E13988)+G13988)-F13988,الحجز!$H13988),"")</f>
        <v/>
      </c>
      <c r="I13988" s="10" t="str">
        <f>IFERROR(VLOOKUP(D13988,Rooms[[الشقة]:[وصف]],4,FALSE),"")</f>
        <v/>
      </c>
      <c r="K13988" s="16" t="str">
        <f t="shared" si="437"/>
        <v/>
      </c>
    </row>
    <row r="13989" spans="2:11" x14ac:dyDescent="0.2">
      <c r="B13989" s="10" t="str">
        <f t="shared" si="436"/>
        <v/>
      </c>
      <c r="C13989" s="30"/>
      <c r="H13989" s="10" t="str">
        <f>IFERROR(IF(INDEX(Rooms[اعتماد القيمة],MATCH(الحجز!$D13989,Rooms[الشقة],0),1)&lt;=الحجز!$C13989,((INDEX(Rooms[القيمة],MATCH(الحجز!$D13989,Rooms[الشقة],0),1)*الحجز!$E13989)+G13989)-F13989,الحجز!$H13989),"")</f>
        <v/>
      </c>
      <c r="I13989" s="10" t="str">
        <f>IFERROR(VLOOKUP(D13989,Rooms[[الشقة]:[وصف]],4,FALSE),"")</f>
        <v/>
      </c>
      <c r="K13989" s="16" t="str">
        <f t="shared" si="437"/>
        <v/>
      </c>
    </row>
    <row r="13990" spans="2:11" x14ac:dyDescent="0.2">
      <c r="B13990" s="10" t="str">
        <f t="shared" si="436"/>
        <v/>
      </c>
      <c r="C13990" s="30"/>
      <c r="H13990" s="10" t="str">
        <f>IFERROR(IF(INDEX(Rooms[اعتماد القيمة],MATCH(الحجز!$D13990,Rooms[الشقة],0),1)&lt;=الحجز!$C13990,((INDEX(Rooms[القيمة],MATCH(الحجز!$D13990,Rooms[الشقة],0),1)*الحجز!$E13990)+G13990)-F13990,الحجز!$H13990),"")</f>
        <v/>
      </c>
      <c r="I13990" s="10" t="str">
        <f>IFERROR(VLOOKUP(D13990,Rooms[[الشقة]:[وصف]],4,FALSE),"")</f>
        <v/>
      </c>
      <c r="K13990" s="16" t="str">
        <f t="shared" si="437"/>
        <v/>
      </c>
    </row>
    <row r="13991" spans="2:11" x14ac:dyDescent="0.2">
      <c r="B13991" s="10" t="str">
        <f t="shared" si="436"/>
        <v/>
      </c>
      <c r="C13991" s="30"/>
      <c r="H13991" s="10" t="str">
        <f>IFERROR(IF(INDEX(Rooms[اعتماد القيمة],MATCH(الحجز!$D13991,Rooms[الشقة],0),1)&lt;=الحجز!$C13991,((INDEX(Rooms[القيمة],MATCH(الحجز!$D13991,Rooms[الشقة],0),1)*الحجز!$E13991)+G13991)-F13991,الحجز!$H13991),"")</f>
        <v/>
      </c>
      <c r="I13991" s="10" t="str">
        <f>IFERROR(VLOOKUP(D13991,Rooms[[الشقة]:[وصف]],4,FALSE),"")</f>
        <v/>
      </c>
      <c r="K13991" s="16" t="str">
        <f t="shared" si="437"/>
        <v/>
      </c>
    </row>
    <row r="13992" spans="2:11" x14ac:dyDescent="0.2">
      <c r="B13992" s="10" t="str">
        <f t="shared" si="436"/>
        <v/>
      </c>
      <c r="C13992" s="30"/>
      <c r="H13992" s="10" t="str">
        <f>IFERROR(IF(INDEX(Rooms[اعتماد القيمة],MATCH(الحجز!$D13992,Rooms[الشقة],0),1)&lt;=الحجز!$C13992,((INDEX(Rooms[القيمة],MATCH(الحجز!$D13992,Rooms[الشقة],0),1)*الحجز!$E13992)+G13992)-F13992,الحجز!$H13992),"")</f>
        <v/>
      </c>
      <c r="I13992" s="10" t="str">
        <f>IFERROR(VLOOKUP(D13992,Rooms[[الشقة]:[وصف]],4,FALSE),"")</f>
        <v/>
      </c>
      <c r="K13992" s="16" t="str">
        <f t="shared" si="437"/>
        <v/>
      </c>
    </row>
    <row r="13993" spans="2:11" x14ac:dyDescent="0.2">
      <c r="B13993" s="10" t="str">
        <f t="shared" si="436"/>
        <v/>
      </c>
      <c r="C13993" s="30"/>
      <c r="H13993" s="10" t="str">
        <f>IFERROR(IF(INDEX(Rooms[اعتماد القيمة],MATCH(الحجز!$D13993,Rooms[الشقة],0),1)&lt;=الحجز!$C13993,((INDEX(Rooms[القيمة],MATCH(الحجز!$D13993,Rooms[الشقة],0),1)*الحجز!$E13993)+G13993)-F13993,الحجز!$H13993),"")</f>
        <v/>
      </c>
      <c r="I13993" s="10" t="str">
        <f>IFERROR(VLOOKUP(D13993,Rooms[[الشقة]:[وصف]],4,FALSE),"")</f>
        <v/>
      </c>
      <c r="K13993" s="16" t="str">
        <f t="shared" si="437"/>
        <v/>
      </c>
    </row>
    <row r="13994" spans="2:11" x14ac:dyDescent="0.2">
      <c r="B13994" s="10" t="str">
        <f t="shared" si="436"/>
        <v/>
      </c>
      <c r="C13994" s="30"/>
      <c r="H13994" s="10" t="str">
        <f>IFERROR(IF(INDEX(Rooms[اعتماد القيمة],MATCH(الحجز!$D13994,Rooms[الشقة],0),1)&lt;=الحجز!$C13994,((INDEX(Rooms[القيمة],MATCH(الحجز!$D13994,Rooms[الشقة],0),1)*الحجز!$E13994)+G13994)-F13994,الحجز!$H13994),"")</f>
        <v/>
      </c>
      <c r="I13994" s="10" t="str">
        <f>IFERROR(VLOOKUP(D13994,Rooms[[الشقة]:[وصف]],4,FALSE),"")</f>
        <v/>
      </c>
      <c r="K13994" s="16" t="str">
        <f t="shared" si="437"/>
        <v/>
      </c>
    </row>
    <row r="13995" spans="2:11" x14ac:dyDescent="0.2">
      <c r="B13995" s="10" t="str">
        <f t="shared" si="436"/>
        <v/>
      </c>
      <c r="C13995" s="30"/>
      <c r="H13995" s="10" t="str">
        <f>IFERROR(IF(INDEX(Rooms[اعتماد القيمة],MATCH(الحجز!$D13995,Rooms[الشقة],0),1)&lt;=الحجز!$C13995,((INDEX(Rooms[القيمة],MATCH(الحجز!$D13995,Rooms[الشقة],0),1)*الحجز!$E13995)+G13995)-F13995,الحجز!$H13995),"")</f>
        <v/>
      </c>
      <c r="I13995" s="10" t="str">
        <f>IFERROR(VLOOKUP(D13995,Rooms[[الشقة]:[وصف]],4,FALSE),"")</f>
        <v/>
      </c>
      <c r="K13995" s="16" t="str">
        <f t="shared" si="437"/>
        <v/>
      </c>
    </row>
    <row r="13996" spans="2:11" x14ac:dyDescent="0.2">
      <c r="B13996" s="10" t="str">
        <f t="shared" si="436"/>
        <v/>
      </c>
      <c r="C13996" s="30"/>
      <c r="H13996" s="10" t="str">
        <f>IFERROR(IF(INDEX(Rooms[اعتماد القيمة],MATCH(الحجز!$D13996,Rooms[الشقة],0),1)&lt;=الحجز!$C13996,((INDEX(Rooms[القيمة],MATCH(الحجز!$D13996,Rooms[الشقة],0),1)*الحجز!$E13996)+G13996)-F13996,الحجز!$H13996),"")</f>
        <v/>
      </c>
      <c r="I13996" s="10" t="str">
        <f>IFERROR(VLOOKUP(D13996,Rooms[[الشقة]:[وصف]],4,FALSE),"")</f>
        <v/>
      </c>
      <c r="K13996" s="16" t="str">
        <f t="shared" si="437"/>
        <v/>
      </c>
    </row>
    <row r="13997" spans="2:11" x14ac:dyDescent="0.2">
      <c r="B13997" s="10" t="str">
        <f t="shared" si="436"/>
        <v/>
      </c>
      <c r="C13997" s="30"/>
      <c r="H13997" s="10" t="str">
        <f>IFERROR(IF(INDEX(Rooms[اعتماد القيمة],MATCH(الحجز!$D13997,Rooms[الشقة],0),1)&lt;=الحجز!$C13997,((INDEX(Rooms[القيمة],MATCH(الحجز!$D13997,Rooms[الشقة],0),1)*الحجز!$E13997)+G13997)-F13997,الحجز!$H13997),"")</f>
        <v/>
      </c>
      <c r="I13997" s="10" t="str">
        <f>IFERROR(VLOOKUP(D13997,Rooms[[الشقة]:[وصف]],4,FALSE),"")</f>
        <v/>
      </c>
      <c r="K13997" s="16" t="str">
        <f t="shared" si="437"/>
        <v/>
      </c>
    </row>
    <row r="13998" spans="2:11" x14ac:dyDescent="0.2">
      <c r="B13998" s="10" t="str">
        <f t="shared" si="436"/>
        <v/>
      </c>
      <c r="C13998" s="30"/>
      <c r="H13998" s="10" t="str">
        <f>IFERROR(IF(INDEX(Rooms[اعتماد القيمة],MATCH(الحجز!$D13998,Rooms[الشقة],0),1)&lt;=الحجز!$C13998,((INDEX(Rooms[القيمة],MATCH(الحجز!$D13998,Rooms[الشقة],0),1)*الحجز!$E13998)+G13998)-F13998,الحجز!$H13998),"")</f>
        <v/>
      </c>
      <c r="I13998" s="10" t="str">
        <f>IFERROR(VLOOKUP(D13998,Rooms[[الشقة]:[وصف]],4,FALSE),"")</f>
        <v/>
      </c>
      <c r="K13998" s="16" t="str">
        <f t="shared" si="437"/>
        <v/>
      </c>
    </row>
    <row r="13999" spans="2:11" x14ac:dyDescent="0.2">
      <c r="B13999" s="10" t="str">
        <f t="shared" si="436"/>
        <v/>
      </c>
      <c r="C13999" s="30"/>
      <c r="H13999" s="10" t="str">
        <f>IFERROR(IF(INDEX(Rooms[اعتماد القيمة],MATCH(الحجز!$D13999,Rooms[الشقة],0),1)&lt;=الحجز!$C13999,((INDEX(Rooms[القيمة],MATCH(الحجز!$D13999,Rooms[الشقة],0),1)*الحجز!$E13999)+G13999)-F13999,الحجز!$H13999),"")</f>
        <v/>
      </c>
      <c r="I13999" s="10" t="str">
        <f>IFERROR(VLOOKUP(D13999,Rooms[[الشقة]:[وصف]],4,FALSE),"")</f>
        <v/>
      </c>
      <c r="K13999" s="16" t="str">
        <f t="shared" si="437"/>
        <v/>
      </c>
    </row>
    <row r="14000" spans="2:11" x14ac:dyDescent="0.2">
      <c r="B14000" s="10" t="str">
        <f t="shared" si="436"/>
        <v/>
      </c>
      <c r="C14000" s="30"/>
      <c r="H14000" s="10" t="str">
        <f>IFERROR(IF(INDEX(Rooms[اعتماد القيمة],MATCH(الحجز!$D14000,Rooms[الشقة],0),1)&lt;=الحجز!$C14000,((INDEX(Rooms[القيمة],MATCH(الحجز!$D14000,Rooms[الشقة],0),1)*الحجز!$E14000)+G14000)-F14000,الحجز!$H14000),"")</f>
        <v/>
      </c>
      <c r="I14000" s="10" t="str">
        <f>IFERROR(VLOOKUP(D14000,Rooms[[الشقة]:[وصف]],4,FALSE),"")</f>
        <v/>
      </c>
      <c r="K14000" s="16" t="str">
        <f t="shared" si="437"/>
        <v/>
      </c>
    </row>
    <row r="14001" spans="2:11" x14ac:dyDescent="0.2">
      <c r="B14001" s="10" t="str">
        <f t="shared" si="436"/>
        <v/>
      </c>
      <c r="C14001" s="30"/>
      <c r="H14001" s="10" t="str">
        <f>IFERROR(IF(INDEX(Rooms[اعتماد القيمة],MATCH(الحجز!$D14001,Rooms[الشقة],0),1)&lt;=الحجز!$C14001,((INDEX(Rooms[القيمة],MATCH(الحجز!$D14001,Rooms[الشقة],0),1)*الحجز!$E14001)+G14001)-F14001,الحجز!$H14001),"")</f>
        <v/>
      </c>
      <c r="I14001" s="10" t="str">
        <f>IFERROR(VLOOKUP(D14001,Rooms[[الشقة]:[وصف]],4,FALSE),"")</f>
        <v/>
      </c>
      <c r="K14001" s="16" t="str">
        <f t="shared" si="437"/>
        <v/>
      </c>
    </row>
    <row r="14002" spans="2:11" x14ac:dyDescent="0.2">
      <c r="B14002" s="10" t="str">
        <f t="shared" si="436"/>
        <v/>
      </c>
      <c r="C14002" s="30"/>
      <c r="H14002" s="10" t="str">
        <f>IFERROR(IF(INDEX(Rooms[اعتماد القيمة],MATCH(الحجز!$D14002,Rooms[الشقة],0),1)&lt;=الحجز!$C14002,((INDEX(Rooms[القيمة],MATCH(الحجز!$D14002,Rooms[الشقة],0),1)*الحجز!$E14002)+G14002)-F14002,الحجز!$H14002),"")</f>
        <v/>
      </c>
      <c r="I14002" s="10" t="str">
        <f>IFERROR(VLOOKUP(D14002,Rooms[[الشقة]:[وصف]],4,FALSE),"")</f>
        <v/>
      </c>
      <c r="K14002" s="16" t="str">
        <f t="shared" si="437"/>
        <v/>
      </c>
    </row>
    <row r="14003" spans="2:11" x14ac:dyDescent="0.2">
      <c r="B14003" s="10" t="str">
        <f t="shared" si="436"/>
        <v/>
      </c>
      <c r="C14003" s="30"/>
      <c r="H14003" s="10" t="str">
        <f>IFERROR(IF(INDEX(Rooms[اعتماد القيمة],MATCH(الحجز!$D14003,Rooms[الشقة],0),1)&lt;=الحجز!$C14003,((INDEX(Rooms[القيمة],MATCH(الحجز!$D14003,Rooms[الشقة],0),1)*الحجز!$E14003)+G14003)-F14003,الحجز!$H14003),"")</f>
        <v/>
      </c>
      <c r="I14003" s="10" t="str">
        <f>IFERROR(VLOOKUP(D14003,Rooms[[الشقة]:[وصف]],4,FALSE),"")</f>
        <v/>
      </c>
      <c r="K14003" s="16" t="str">
        <f t="shared" si="437"/>
        <v/>
      </c>
    </row>
    <row r="14004" spans="2:11" x14ac:dyDescent="0.2">
      <c r="B14004" s="10" t="str">
        <f t="shared" si="436"/>
        <v/>
      </c>
      <c r="C14004" s="30"/>
      <c r="H14004" s="10" t="str">
        <f>IFERROR(IF(INDEX(Rooms[اعتماد القيمة],MATCH(الحجز!$D14004,Rooms[الشقة],0),1)&lt;=الحجز!$C14004,((INDEX(Rooms[القيمة],MATCH(الحجز!$D14004,Rooms[الشقة],0),1)*الحجز!$E14004)+G14004)-F14004,الحجز!$H14004),"")</f>
        <v/>
      </c>
      <c r="I14004" s="10" t="str">
        <f>IFERROR(VLOOKUP(D14004,Rooms[[الشقة]:[وصف]],4,FALSE),"")</f>
        <v/>
      </c>
      <c r="K14004" s="16" t="str">
        <f t="shared" si="437"/>
        <v/>
      </c>
    </row>
    <row r="14005" spans="2:11" x14ac:dyDescent="0.2">
      <c r="B14005" s="10" t="str">
        <f t="shared" si="436"/>
        <v/>
      </c>
      <c r="C14005" s="30"/>
      <c r="H14005" s="10" t="str">
        <f>IFERROR(IF(INDEX(Rooms[اعتماد القيمة],MATCH(الحجز!$D14005,Rooms[الشقة],0),1)&lt;=الحجز!$C14005,((INDEX(Rooms[القيمة],MATCH(الحجز!$D14005,Rooms[الشقة],0),1)*الحجز!$E14005)+G14005)-F14005,الحجز!$H14005),"")</f>
        <v/>
      </c>
      <c r="I14005" s="10" t="str">
        <f>IFERROR(VLOOKUP(D14005,Rooms[[الشقة]:[وصف]],4,FALSE),"")</f>
        <v/>
      </c>
      <c r="K14005" s="16" t="str">
        <f t="shared" si="437"/>
        <v/>
      </c>
    </row>
    <row r="14006" spans="2:11" x14ac:dyDescent="0.2">
      <c r="B14006" s="10" t="str">
        <f t="shared" si="436"/>
        <v/>
      </c>
      <c r="C14006" s="30"/>
      <c r="H14006" s="10" t="str">
        <f>IFERROR(IF(INDEX(Rooms[اعتماد القيمة],MATCH(الحجز!$D14006,Rooms[الشقة],0),1)&lt;=الحجز!$C14006,((INDEX(Rooms[القيمة],MATCH(الحجز!$D14006,Rooms[الشقة],0),1)*الحجز!$E14006)+G14006)-F14006,الحجز!$H14006),"")</f>
        <v/>
      </c>
      <c r="I14006" s="10" t="str">
        <f>IFERROR(VLOOKUP(D14006,Rooms[[الشقة]:[وصف]],4,FALSE),"")</f>
        <v/>
      </c>
      <c r="K14006" s="16" t="str">
        <f t="shared" si="437"/>
        <v/>
      </c>
    </row>
    <row r="14007" spans="2:11" x14ac:dyDescent="0.2">
      <c r="B14007" s="10" t="str">
        <f t="shared" si="436"/>
        <v/>
      </c>
      <c r="C14007" s="30"/>
      <c r="H14007" s="10" t="str">
        <f>IFERROR(IF(INDEX(Rooms[اعتماد القيمة],MATCH(الحجز!$D14007,Rooms[الشقة],0),1)&lt;=الحجز!$C14007,((INDEX(Rooms[القيمة],MATCH(الحجز!$D14007,Rooms[الشقة],0),1)*الحجز!$E14007)+G14007)-F14007,الحجز!$H14007),"")</f>
        <v/>
      </c>
      <c r="I14007" s="10" t="str">
        <f>IFERROR(VLOOKUP(D14007,Rooms[[الشقة]:[وصف]],4,FALSE),"")</f>
        <v/>
      </c>
      <c r="K14007" s="16" t="str">
        <f t="shared" si="437"/>
        <v/>
      </c>
    </row>
    <row r="14008" spans="2:11" x14ac:dyDescent="0.2">
      <c r="B14008" s="10" t="str">
        <f t="shared" si="436"/>
        <v/>
      </c>
      <c r="C14008" s="30"/>
      <c r="H14008" s="10" t="str">
        <f>IFERROR(IF(INDEX(Rooms[اعتماد القيمة],MATCH(الحجز!$D14008,Rooms[الشقة],0),1)&lt;=الحجز!$C14008,((INDEX(Rooms[القيمة],MATCH(الحجز!$D14008,Rooms[الشقة],0),1)*الحجز!$E14008)+G14008)-F14008,الحجز!$H14008),"")</f>
        <v/>
      </c>
      <c r="I14008" s="10" t="str">
        <f>IFERROR(VLOOKUP(D14008,Rooms[[الشقة]:[وصف]],4,FALSE),"")</f>
        <v/>
      </c>
      <c r="K14008" s="16" t="str">
        <f t="shared" si="437"/>
        <v/>
      </c>
    </row>
    <row r="14009" spans="2:11" x14ac:dyDescent="0.2">
      <c r="B14009" s="10" t="str">
        <f t="shared" si="436"/>
        <v/>
      </c>
      <c r="C14009" s="30"/>
      <c r="H14009" s="10" t="str">
        <f>IFERROR(IF(INDEX(Rooms[اعتماد القيمة],MATCH(الحجز!$D14009,Rooms[الشقة],0),1)&lt;=الحجز!$C14009,((INDEX(Rooms[القيمة],MATCH(الحجز!$D14009,Rooms[الشقة],0),1)*الحجز!$E14009)+G14009)-F14009,الحجز!$H14009),"")</f>
        <v/>
      </c>
      <c r="I14009" s="10" t="str">
        <f>IFERROR(VLOOKUP(D14009,Rooms[[الشقة]:[وصف]],4,FALSE),"")</f>
        <v/>
      </c>
      <c r="K14009" s="16" t="str">
        <f t="shared" si="437"/>
        <v/>
      </c>
    </row>
    <row r="14010" spans="2:11" x14ac:dyDescent="0.2">
      <c r="B14010" s="10" t="str">
        <f t="shared" si="436"/>
        <v/>
      </c>
      <c r="C14010" s="30"/>
      <c r="H14010" s="10" t="str">
        <f>IFERROR(IF(INDEX(Rooms[اعتماد القيمة],MATCH(الحجز!$D14010,Rooms[الشقة],0),1)&lt;=الحجز!$C14010,((INDEX(Rooms[القيمة],MATCH(الحجز!$D14010,Rooms[الشقة],0),1)*الحجز!$E14010)+G14010)-F14010,الحجز!$H14010),"")</f>
        <v/>
      </c>
      <c r="I14010" s="10" t="str">
        <f>IFERROR(VLOOKUP(D14010,Rooms[[الشقة]:[وصف]],4,FALSE),"")</f>
        <v/>
      </c>
      <c r="K14010" s="16" t="str">
        <f t="shared" si="437"/>
        <v/>
      </c>
    </row>
    <row r="14011" spans="2:11" x14ac:dyDescent="0.2">
      <c r="B14011" s="10" t="str">
        <f t="shared" si="436"/>
        <v/>
      </c>
      <c r="C14011" s="30"/>
      <c r="H14011" s="10" t="str">
        <f>IFERROR(IF(INDEX(Rooms[اعتماد القيمة],MATCH(الحجز!$D14011,Rooms[الشقة],0),1)&lt;=الحجز!$C14011,((INDEX(Rooms[القيمة],MATCH(الحجز!$D14011,Rooms[الشقة],0),1)*الحجز!$E14011)+G14011)-F14011,الحجز!$H14011),"")</f>
        <v/>
      </c>
      <c r="I14011" s="10" t="str">
        <f>IFERROR(VLOOKUP(D14011,Rooms[[الشقة]:[وصف]],4,FALSE),"")</f>
        <v/>
      </c>
      <c r="K14011" s="16" t="str">
        <f t="shared" si="437"/>
        <v/>
      </c>
    </row>
    <row r="14012" spans="2:11" x14ac:dyDescent="0.2">
      <c r="B14012" s="10" t="str">
        <f t="shared" si="436"/>
        <v/>
      </c>
      <c r="C14012" s="30"/>
      <c r="H14012" s="10" t="str">
        <f>IFERROR(IF(INDEX(Rooms[اعتماد القيمة],MATCH(الحجز!$D14012,Rooms[الشقة],0),1)&lt;=الحجز!$C14012,((INDEX(Rooms[القيمة],MATCH(الحجز!$D14012,Rooms[الشقة],0),1)*الحجز!$E14012)+G14012)-F14012,الحجز!$H14012),"")</f>
        <v/>
      </c>
      <c r="I14012" s="10" t="str">
        <f>IFERROR(VLOOKUP(D14012,Rooms[[الشقة]:[وصف]],4,FALSE),"")</f>
        <v/>
      </c>
      <c r="K14012" s="16" t="str">
        <f t="shared" si="437"/>
        <v/>
      </c>
    </row>
    <row r="14013" spans="2:11" x14ac:dyDescent="0.2">
      <c r="B14013" s="10" t="str">
        <f t="shared" si="436"/>
        <v/>
      </c>
      <c r="C14013" s="30"/>
      <c r="H14013" s="10" t="str">
        <f>IFERROR(IF(INDEX(Rooms[اعتماد القيمة],MATCH(الحجز!$D14013,Rooms[الشقة],0),1)&lt;=الحجز!$C14013,((INDEX(Rooms[القيمة],MATCH(الحجز!$D14013,Rooms[الشقة],0),1)*الحجز!$E14013)+G14013)-F14013,الحجز!$H14013),"")</f>
        <v/>
      </c>
      <c r="I14013" s="10" t="str">
        <f>IFERROR(VLOOKUP(D14013,Rooms[[الشقة]:[وصف]],4,FALSE),"")</f>
        <v/>
      </c>
      <c r="K14013" s="16" t="str">
        <f t="shared" si="437"/>
        <v/>
      </c>
    </row>
    <row r="14014" spans="2:11" x14ac:dyDescent="0.2">
      <c r="B14014" s="10" t="str">
        <f t="shared" si="436"/>
        <v/>
      </c>
      <c r="C14014" s="30"/>
      <c r="H14014" s="10" t="str">
        <f>IFERROR(IF(INDEX(Rooms[اعتماد القيمة],MATCH(الحجز!$D14014,Rooms[الشقة],0),1)&lt;=الحجز!$C14014,((INDEX(Rooms[القيمة],MATCH(الحجز!$D14014,Rooms[الشقة],0),1)*الحجز!$E14014)+G14014)-F14014,الحجز!$H14014),"")</f>
        <v/>
      </c>
      <c r="I14014" s="10" t="str">
        <f>IFERROR(VLOOKUP(D14014,Rooms[[الشقة]:[وصف]],4,FALSE),"")</f>
        <v/>
      </c>
      <c r="K14014" s="16" t="str">
        <f t="shared" si="437"/>
        <v/>
      </c>
    </row>
    <row r="14015" spans="2:11" x14ac:dyDescent="0.2">
      <c r="B14015" s="10" t="str">
        <f t="shared" si="436"/>
        <v/>
      </c>
      <c r="C14015" s="30"/>
      <c r="H14015" s="10" t="str">
        <f>IFERROR(IF(INDEX(Rooms[اعتماد القيمة],MATCH(الحجز!$D14015,Rooms[الشقة],0),1)&lt;=الحجز!$C14015,((INDEX(Rooms[القيمة],MATCH(الحجز!$D14015,Rooms[الشقة],0),1)*الحجز!$E14015)+G14015)-F14015,الحجز!$H14015),"")</f>
        <v/>
      </c>
      <c r="I14015" s="10" t="str">
        <f>IFERROR(VLOOKUP(D14015,Rooms[[الشقة]:[وصف]],4,FALSE),"")</f>
        <v/>
      </c>
      <c r="K14015" s="16" t="str">
        <f t="shared" si="437"/>
        <v/>
      </c>
    </row>
    <row r="14016" spans="2:11" x14ac:dyDescent="0.2">
      <c r="B14016" s="10" t="str">
        <f t="shared" si="436"/>
        <v/>
      </c>
      <c r="C14016" s="30"/>
      <c r="H14016" s="10" t="str">
        <f>IFERROR(IF(INDEX(Rooms[اعتماد القيمة],MATCH(الحجز!$D14016,Rooms[الشقة],0),1)&lt;=الحجز!$C14016,((INDEX(Rooms[القيمة],MATCH(الحجز!$D14016,Rooms[الشقة],0),1)*الحجز!$E14016)+G14016)-F14016,الحجز!$H14016),"")</f>
        <v/>
      </c>
      <c r="I14016" s="10" t="str">
        <f>IFERROR(VLOOKUP(D14016,Rooms[[الشقة]:[وصف]],4,FALSE),"")</f>
        <v/>
      </c>
      <c r="K14016" s="16" t="str">
        <f t="shared" si="437"/>
        <v/>
      </c>
    </row>
    <row r="14017" spans="2:11" x14ac:dyDescent="0.2">
      <c r="B14017" s="10" t="str">
        <f t="shared" si="436"/>
        <v/>
      </c>
      <c r="C14017" s="30"/>
      <c r="H14017" s="10" t="str">
        <f>IFERROR(IF(INDEX(Rooms[اعتماد القيمة],MATCH(الحجز!$D14017,Rooms[الشقة],0),1)&lt;=الحجز!$C14017,((INDEX(Rooms[القيمة],MATCH(الحجز!$D14017,Rooms[الشقة],0),1)*الحجز!$E14017)+G14017)-F14017,الحجز!$H14017),"")</f>
        <v/>
      </c>
      <c r="I14017" s="10" t="str">
        <f>IFERROR(VLOOKUP(D14017,Rooms[[الشقة]:[وصف]],4,FALSE),"")</f>
        <v/>
      </c>
      <c r="K14017" s="16" t="str">
        <f t="shared" si="437"/>
        <v/>
      </c>
    </row>
    <row r="14018" spans="2:11" x14ac:dyDescent="0.2">
      <c r="B14018" s="10" t="str">
        <f t="shared" si="436"/>
        <v/>
      </c>
      <c r="C14018" s="30"/>
      <c r="H14018" s="10" t="str">
        <f>IFERROR(IF(INDEX(Rooms[اعتماد القيمة],MATCH(الحجز!$D14018,Rooms[الشقة],0),1)&lt;=الحجز!$C14018,((INDEX(Rooms[القيمة],MATCH(الحجز!$D14018,Rooms[الشقة],0),1)*الحجز!$E14018)+G14018)-F14018,الحجز!$H14018),"")</f>
        <v/>
      </c>
      <c r="I14018" s="10" t="str">
        <f>IFERROR(VLOOKUP(D14018,Rooms[[الشقة]:[وصف]],4,FALSE),"")</f>
        <v/>
      </c>
      <c r="K14018" s="16" t="str">
        <f t="shared" si="437"/>
        <v/>
      </c>
    </row>
    <row r="14019" spans="2:11" x14ac:dyDescent="0.2">
      <c r="B14019" s="10" t="str">
        <f t="shared" si="436"/>
        <v/>
      </c>
      <c r="C14019" s="30"/>
      <c r="H14019" s="10" t="str">
        <f>IFERROR(IF(INDEX(Rooms[اعتماد القيمة],MATCH(الحجز!$D14019,Rooms[الشقة],0),1)&lt;=الحجز!$C14019,((INDEX(Rooms[القيمة],MATCH(الحجز!$D14019,Rooms[الشقة],0),1)*الحجز!$E14019)+G14019)-F14019,الحجز!$H14019),"")</f>
        <v/>
      </c>
      <c r="I14019" s="10" t="str">
        <f>IFERROR(VLOOKUP(D14019,Rooms[[الشقة]:[وصف]],4,FALSE),"")</f>
        <v/>
      </c>
      <c r="K14019" s="16" t="str">
        <f t="shared" si="437"/>
        <v/>
      </c>
    </row>
    <row r="14020" spans="2:11" x14ac:dyDescent="0.2">
      <c r="B14020" s="10" t="str">
        <f t="shared" si="436"/>
        <v/>
      </c>
      <c r="C14020" s="30"/>
      <c r="H14020" s="10" t="str">
        <f>IFERROR(IF(INDEX(Rooms[اعتماد القيمة],MATCH(الحجز!$D14020,Rooms[الشقة],0),1)&lt;=الحجز!$C14020,((INDEX(Rooms[القيمة],MATCH(الحجز!$D14020,Rooms[الشقة],0),1)*الحجز!$E14020)+G14020)-F14020,الحجز!$H14020),"")</f>
        <v/>
      </c>
      <c r="I14020" s="10" t="str">
        <f>IFERROR(VLOOKUP(D14020,Rooms[[الشقة]:[وصف]],4,FALSE),"")</f>
        <v/>
      </c>
      <c r="K14020" s="16" t="str">
        <f t="shared" si="437"/>
        <v/>
      </c>
    </row>
    <row r="14021" spans="2:11" x14ac:dyDescent="0.2">
      <c r="B14021" s="10" t="str">
        <f t="shared" ref="B14021:B14084" si="438">IF(C14021&lt;&gt;"",ROW(A14018),"")</f>
        <v/>
      </c>
      <c r="C14021" s="30"/>
      <c r="H14021" s="10" t="str">
        <f>IFERROR(IF(INDEX(Rooms[اعتماد القيمة],MATCH(الحجز!$D14021,Rooms[الشقة],0),1)&lt;=الحجز!$C14021,((INDEX(Rooms[القيمة],MATCH(الحجز!$D14021,Rooms[الشقة],0),1)*الحجز!$E14021)+G14021)-F14021,الحجز!$H14021),"")</f>
        <v/>
      </c>
      <c r="I14021" s="10" t="str">
        <f>IFERROR(VLOOKUP(D14021,Rooms[[الشقة]:[وصف]],4,FALSE),"")</f>
        <v/>
      </c>
      <c r="K14021" s="16" t="str">
        <f t="shared" ref="K14021:K14084" si="439">IF(AND(E14021="",C14021=""),"",C14021+(IF(E14021&lt;1,E14021,(E14021-1))))</f>
        <v/>
      </c>
    </row>
    <row r="14022" spans="2:11" x14ac:dyDescent="0.2">
      <c r="B14022" s="10" t="str">
        <f t="shared" si="438"/>
        <v/>
      </c>
      <c r="C14022" s="30"/>
      <c r="H14022" s="10" t="str">
        <f>IFERROR(IF(INDEX(Rooms[اعتماد القيمة],MATCH(الحجز!$D14022,Rooms[الشقة],0),1)&lt;=الحجز!$C14022,((INDEX(Rooms[القيمة],MATCH(الحجز!$D14022,Rooms[الشقة],0),1)*الحجز!$E14022)+G14022)-F14022,الحجز!$H14022),"")</f>
        <v/>
      </c>
      <c r="I14022" s="10" t="str">
        <f>IFERROR(VLOOKUP(D14022,Rooms[[الشقة]:[وصف]],4,FALSE),"")</f>
        <v/>
      </c>
      <c r="K14022" s="16" t="str">
        <f t="shared" si="439"/>
        <v/>
      </c>
    </row>
    <row r="14023" spans="2:11" x14ac:dyDescent="0.2">
      <c r="B14023" s="10" t="str">
        <f t="shared" si="438"/>
        <v/>
      </c>
      <c r="C14023" s="30"/>
      <c r="H14023" s="10" t="str">
        <f>IFERROR(IF(INDEX(Rooms[اعتماد القيمة],MATCH(الحجز!$D14023,Rooms[الشقة],0),1)&lt;=الحجز!$C14023,((INDEX(Rooms[القيمة],MATCH(الحجز!$D14023,Rooms[الشقة],0),1)*الحجز!$E14023)+G14023)-F14023,الحجز!$H14023),"")</f>
        <v/>
      </c>
      <c r="I14023" s="10" t="str">
        <f>IFERROR(VLOOKUP(D14023,Rooms[[الشقة]:[وصف]],4,FALSE),"")</f>
        <v/>
      </c>
      <c r="K14023" s="16" t="str">
        <f t="shared" si="439"/>
        <v/>
      </c>
    </row>
    <row r="14024" spans="2:11" x14ac:dyDescent="0.2">
      <c r="B14024" s="10" t="str">
        <f t="shared" si="438"/>
        <v/>
      </c>
      <c r="C14024" s="30"/>
      <c r="H14024" s="10" t="str">
        <f>IFERROR(IF(INDEX(Rooms[اعتماد القيمة],MATCH(الحجز!$D14024,Rooms[الشقة],0),1)&lt;=الحجز!$C14024,((INDEX(Rooms[القيمة],MATCH(الحجز!$D14024,Rooms[الشقة],0),1)*الحجز!$E14024)+G14024)-F14024,الحجز!$H14024),"")</f>
        <v/>
      </c>
      <c r="I14024" s="10" t="str">
        <f>IFERROR(VLOOKUP(D14024,Rooms[[الشقة]:[وصف]],4,FALSE),"")</f>
        <v/>
      </c>
      <c r="K14024" s="16" t="str">
        <f t="shared" si="439"/>
        <v/>
      </c>
    </row>
    <row r="14025" spans="2:11" x14ac:dyDescent="0.2">
      <c r="B14025" s="10" t="str">
        <f t="shared" si="438"/>
        <v/>
      </c>
      <c r="C14025" s="30"/>
      <c r="H14025" s="10" t="str">
        <f>IFERROR(IF(INDEX(Rooms[اعتماد القيمة],MATCH(الحجز!$D14025,Rooms[الشقة],0),1)&lt;=الحجز!$C14025,((INDEX(Rooms[القيمة],MATCH(الحجز!$D14025,Rooms[الشقة],0),1)*الحجز!$E14025)+G14025)-F14025,الحجز!$H14025),"")</f>
        <v/>
      </c>
      <c r="I14025" s="10" t="str">
        <f>IFERROR(VLOOKUP(D14025,Rooms[[الشقة]:[وصف]],4,FALSE),"")</f>
        <v/>
      </c>
      <c r="K14025" s="16" t="str">
        <f t="shared" si="439"/>
        <v/>
      </c>
    </row>
    <row r="14026" spans="2:11" x14ac:dyDescent="0.2">
      <c r="B14026" s="10" t="str">
        <f t="shared" si="438"/>
        <v/>
      </c>
      <c r="C14026" s="30"/>
      <c r="H14026" s="10" t="str">
        <f>IFERROR(IF(INDEX(Rooms[اعتماد القيمة],MATCH(الحجز!$D14026,Rooms[الشقة],0),1)&lt;=الحجز!$C14026,((INDEX(Rooms[القيمة],MATCH(الحجز!$D14026,Rooms[الشقة],0),1)*الحجز!$E14026)+G14026)-F14026,الحجز!$H14026),"")</f>
        <v/>
      </c>
      <c r="I14026" s="10" t="str">
        <f>IFERROR(VLOOKUP(D14026,Rooms[[الشقة]:[وصف]],4,FALSE),"")</f>
        <v/>
      </c>
      <c r="K14026" s="16" t="str">
        <f t="shared" si="439"/>
        <v/>
      </c>
    </row>
    <row r="14027" spans="2:11" x14ac:dyDescent="0.2">
      <c r="B14027" s="10" t="str">
        <f t="shared" si="438"/>
        <v/>
      </c>
      <c r="C14027" s="30"/>
      <c r="H14027" s="10" t="str">
        <f>IFERROR(IF(INDEX(Rooms[اعتماد القيمة],MATCH(الحجز!$D14027,Rooms[الشقة],0),1)&lt;=الحجز!$C14027,((INDEX(Rooms[القيمة],MATCH(الحجز!$D14027,Rooms[الشقة],0),1)*الحجز!$E14027)+G14027)-F14027,الحجز!$H14027),"")</f>
        <v/>
      </c>
      <c r="I14027" s="10" t="str">
        <f>IFERROR(VLOOKUP(D14027,Rooms[[الشقة]:[وصف]],4,FALSE),"")</f>
        <v/>
      </c>
      <c r="K14027" s="16" t="str">
        <f t="shared" si="439"/>
        <v/>
      </c>
    </row>
    <row r="14028" spans="2:11" x14ac:dyDescent="0.2">
      <c r="B14028" s="10" t="str">
        <f t="shared" si="438"/>
        <v/>
      </c>
      <c r="C14028" s="30"/>
      <c r="H14028" s="10" t="str">
        <f>IFERROR(IF(INDEX(Rooms[اعتماد القيمة],MATCH(الحجز!$D14028,Rooms[الشقة],0),1)&lt;=الحجز!$C14028,((INDEX(Rooms[القيمة],MATCH(الحجز!$D14028,Rooms[الشقة],0),1)*الحجز!$E14028)+G14028)-F14028,الحجز!$H14028),"")</f>
        <v/>
      </c>
      <c r="I14028" s="10" t="str">
        <f>IFERROR(VLOOKUP(D14028,Rooms[[الشقة]:[وصف]],4,FALSE),"")</f>
        <v/>
      </c>
      <c r="K14028" s="16" t="str">
        <f t="shared" si="439"/>
        <v/>
      </c>
    </row>
    <row r="14029" spans="2:11" x14ac:dyDescent="0.2">
      <c r="B14029" s="10" t="str">
        <f t="shared" si="438"/>
        <v/>
      </c>
      <c r="C14029" s="30"/>
      <c r="H14029" s="10" t="str">
        <f>IFERROR(IF(INDEX(Rooms[اعتماد القيمة],MATCH(الحجز!$D14029,Rooms[الشقة],0),1)&lt;=الحجز!$C14029,((INDEX(Rooms[القيمة],MATCH(الحجز!$D14029,Rooms[الشقة],0),1)*الحجز!$E14029)+G14029)-F14029,الحجز!$H14029),"")</f>
        <v/>
      </c>
      <c r="I14029" s="10" t="str">
        <f>IFERROR(VLOOKUP(D14029,Rooms[[الشقة]:[وصف]],4,FALSE),"")</f>
        <v/>
      </c>
      <c r="K14029" s="16" t="str">
        <f t="shared" si="439"/>
        <v/>
      </c>
    </row>
    <row r="14030" spans="2:11" x14ac:dyDescent="0.2">
      <c r="B14030" s="10" t="str">
        <f t="shared" si="438"/>
        <v/>
      </c>
      <c r="C14030" s="30"/>
      <c r="H14030" s="10" t="str">
        <f>IFERROR(IF(INDEX(Rooms[اعتماد القيمة],MATCH(الحجز!$D14030,Rooms[الشقة],0),1)&lt;=الحجز!$C14030,((INDEX(Rooms[القيمة],MATCH(الحجز!$D14030,Rooms[الشقة],0),1)*الحجز!$E14030)+G14030)-F14030,الحجز!$H14030),"")</f>
        <v/>
      </c>
      <c r="I14030" s="10" t="str">
        <f>IFERROR(VLOOKUP(D14030,Rooms[[الشقة]:[وصف]],4,FALSE),"")</f>
        <v/>
      </c>
      <c r="K14030" s="16" t="str">
        <f t="shared" si="439"/>
        <v/>
      </c>
    </row>
    <row r="14031" spans="2:11" x14ac:dyDescent="0.2">
      <c r="B14031" s="10" t="str">
        <f t="shared" si="438"/>
        <v/>
      </c>
      <c r="C14031" s="30"/>
      <c r="H14031" s="10" t="str">
        <f>IFERROR(IF(INDEX(Rooms[اعتماد القيمة],MATCH(الحجز!$D14031,Rooms[الشقة],0),1)&lt;=الحجز!$C14031,((INDEX(Rooms[القيمة],MATCH(الحجز!$D14031,Rooms[الشقة],0),1)*الحجز!$E14031)+G14031)-F14031,الحجز!$H14031),"")</f>
        <v/>
      </c>
      <c r="I14031" s="10" t="str">
        <f>IFERROR(VLOOKUP(D14031,Rooms[[الشقة]:[وصف]],4,FALSE),"")</f>
        <v/>
      </c>
      <c r="K14031" s="16" t="str">
        <f t="shared" si="439"/>
        <v/>
      </c>
    </row>
    <row r="14032" spans="2:11" x14ac:dyDescent="0.2">
      <c r="B14032" s="10" t="str">
        <f t="shared" si="438"/>
        <v/>
      </c>
      <c r="C14032" s="30"/>
      <c r="H14032" s="10" t="str">
        <f>IFERROR(IF(INDEX(Rooms[اعتماد القيمة],MATCH(الحجز!$D14032,Rooms[الشقة],0),1)&lt;=الحجز!$C14032,((INDEX(Rooms[القيمة],MATCH(الحجز!$D14032,Rooms[الشقة],0),1)*الحجز!$E14032)+G14032)-F14032,الحجز!$H14032),"")</f>
        <v/>
      </c>
      <c r="I14032" s="10" t="str">
        <f>IFERROR(VLOOKUP(D14032,Rooms[[الشقة]:[وصف]],4,FALSE),"")</f>
        <v/>
      </c>
      <c r="K14032" s="16" t="str">
        <f t="shared" si="439"/>
        <v/>
      </c>
    </row>
    <row r="14033" spans="2:11" x14ac:dyDescent="0.2">
      <c r="B14033" s="10" t="str">
        <f t="shared" si="438"/>
        <v/>
      </c>
      <c r="C14033" s="30"/>
      <c r="H14033" s="10" t="str">
        <f>IFERROR(IF(INDEX(Rooms[اعتماد القيمة],MATCH(الحجز!$D14033,Rooms[الشقة],0),1)&lt;=الحجز!$C14033,((INDEX(Rooms[القيمة],MATCH(الحجز!$D14033,Rooms[الشقة],0),1)*الحجز!$E14033)+G14033)-F14033,الحجز!$H14033),"")</f>
        <v/>
      </c>
      <c r="I14033" s="10" t="str">
        <f>IFERROR(VLOOKUP(D14033,Rooms[[الشقة]:[وصف]],4,FALSE),"")</f>
        <v/>
      </c>
      <c r="K14033" s="16" t="str">
        <f t="shared" si="439"/>
        <v/>
      </c>
    </row>
    <row r="14034" spans="2:11" x14ac:dyDescent="0.2">
      <c r="B14034" s="10" t="str">
        <f t="shared" si="438"/>
        <v/>
      </c>
      <c r="C14034" s="30"/>
      <c r="H14034" s="10" t="str">
        <f>IFERROR(IF(INDEX(Rooms[اعتماد القيمة],MATCH(الحجز!$D14034,Rooms[الشقة],0),1)&lt;=الحجز!$C14034,((INDEX(Rooms[القيمة],MATCH(الحجز!$D14034,Rooms[الشقة],0),1)*الحجز!$E14034)+G14034)-F14034,الحجز!$H14034),"")</f>
        <v/>
      </c>
      <c r="I14034" s="10" t="str">
        <f>IFERROR(VLOOKUP(D14034,Rooms[[الشقة]:[وصف]],4,FALSE),"")</f>
        <v/>
      </c>
      <c r="K14034" s="16" t="str">
        <f t="shared" si="439"/>
        <v/>
      </c>
    </row>
    <row r="14035" spans="2:11" x14ac:dyDescent="0.2">
      <c r="B14035" s="10" t="str">
        <f t="shared" si="438"/>
        <v/>
      </c>
      <c r="C14035" s="30"/>
      <c r="H14035" s="10" t="str">
        <f>IFERROR(IF(INDEX(Rooms[اعتماد القيمة],MATCH(الحجز!$D14035,Rooms[الشقة],0),1)&lt;=الحجز!$C14035,((INDEX(Rooms[القيمة],MATCH(الحجز!$D14035,Rooms[الشقة],0),1)*الحجز!$E14035)+G14035)-F14035,الحجز!$H14035),"")</f>
        <v/>
      </c>
      <c r="I14035" s="10" t="str">
        <f>IFERROR(VLOOKUP(D14035,Rooms[[الشقة]:[وصف]],4,FALSE),"")</f>
        <v/>
      </c>
      <c r="K14035" s="16" t="str">
        <f t="shared" si="439"/>
        <v/>
      </c>
    </row>
    <row r="14036" spans="2:11" x14ac:dyDescent="0.2">
      <c r="B14036" s="10" t="str">
        <f t="shared" si="438"/>
        <v/>
      </c>
      <c r="C14036" s="30"/>
      <c r="H14036" s="10" t="str">
        <f>IFERROR(IF(INDEX(Rooms[اعتماد القيمة],MATCH(الحجز!$D14036,Rooms[الشقة],0),1)&lt;=الحجز!$C14036,((INDEX(Rooms[القيمة],MATCH(الحجز!$D14036,Rooms[الشقة],0),1)*الحجز!$E14036)+G14036)-F14036,الحجز!$H14036),"")</f>
        <v/>
      </c>
      <c r="I14036" s="10" t="str">
        <f>IFERROR(VLOOKUP(D14036,Rooms[[الشقة]:[وصف]],4,FALSE),"")</f>
        <v/>
      </c>
      <c r="K14036" s="16" t="str">
        <f t="shared" si="439"/>
        <v/>
      </c>
    </row>
    <row r="14037" spans="2:11" x14ac:dyDescent="0.2">
      <c r="B14037" s="10" t="str">
        <f t="shared" si="438"/>
        <v/>
      </c>
      <c r="C14037" s="30"/>
      <c r="H14037" s="10" t="str">
        <f>IFERROR(IF(INDEX(Rooms[اعتماد القيمة],MATCH(الحجز!$D14037,Rooms[الشقة],0),1)&lt;=الحجز!$C14037,((INDEX(Rooms[القيمة],MATCH(الحجز!$D14037,Rooms[الشقة],0),1)*الحجز!$E14037)+G14037)-F14037,الحجز!$H14037),"")</f>
        <v/>
      </c>
      <c r="I14037" s="10" t="str">
        <f>IFERROR(VLOOKUP(D14037,Rooms[[الشقة]:[وصف]],4,FALSE),"")</f>
        <v/>
      </c>
      <c r="K14037" s="16" t="str">
        <f t="shared" si="439"/>
        <v/>
      </c>
    </row>
    <row r="14038" spans="2:11" x14ac:dyDescent="0.2">
      <c r="B14038" s="10" t="str">
        <f t="shared" si="438"/>
        <v/>
      </c>
      <c r="C14038" s="30"/>
      <c r="H14038" s="10" t="str">
        <f>IFERROR(IF(INDEX(Rooms[اعتماد القيمة],MATCH(الحجز!$D14038,Rooms[الشقة],0),1)&lt;=الحجز!$C14038,((INDEX(Rooms[القيمة],MATCH(الحجز!$D14038,Rooms[الشقة],0),1)*الحجز!$E14038)+G14038)-F14038,الحجز!$H14038),"")</f>
        <v/>
      </c>
      <c r="I14038" s="10" t="str">
        <f>IFERROR(VLOOKUP(D14038,Rooms[[الشقة]:[وصف]],4,FALSE),"")</f>
        <v/>
      </c>
      <c r="K14038" s="16" t="str">
        <f t="shared" si="439"/>
        <v/>
      </c>
    </row>
    <row r="14039" spans="2:11" x14ac:dyDescent="0.2">
      <c r="B14039" s="10" t="str">
        <f t="shared" si="438"/>
        <v/>
      </c>
      <c r="C14039" s="30"/>
      <c r="H14039" s="10" t="str">
        <f>IFERROR(IF(INDEX(Rooms[اعتماد القيمة],MATCH(الحجز!$D14039,Rooms[الشقة],0),1)&lt;=الحجز!$C14039,((INDEX(Rooms[القيمة],MATCH(الحجز!$D14039,Rooms[الشقة],0),1)*الحجز!$E14039)+G14039)-F14039,الحجز!$H14039),"")</f>
        <v/>
      </c>
      <c r="I14039" s="10" t="str">
        <f>IFERROR(VLOOKUP(D14039,Rooms[[الشقة]:[وصف]],4,FALSE),"")</f>
        <v/>
      </c>
      <c r="K14039" s="16" t="str">
        <f t="shared" si="439"/>
        <v/>
      </c>
    </row>
    <row r="14040" spans="2:11" x14ac:dyDescent="0.2">
      <c r="B14040" s="10" t="str">
        <f t="shared" si="438"/>
        <v/>
      </c>
      <c r="C14040" s="30"/>
      <c r="H14040" s="10" t="str">
        <f>IFERROR(IF(INDEX(Rooms[اعتماد القيمة],MATCH(الحجز!$D14040,Rooms[الشقة],0),1)&lt;=الحجز!$C14040,((INDEX(Rooms[القيمة],MATCH(الحجز!$D14040,Rooms[الشقة],0),1)*الحجز!$E14040)+G14040)-F14040,الحجز!$H14040),"")</f>
        <v/>
      </c>
      <c r="I14040" s="10" t="str">
        <f>IFERROR(VLOOKUP(D14040,Rooms[[الشقة]:[وصف]],4,FALSE),"")</f>
        <v/>
      </c>
      <c r="K14040" s="16" t="str">
        <f t="shared" si="439"/>
        <v/>
      </c>
    </row>
    <row r="14041" spans="2:11" x14ac:dyDescent="0.2">
      <c r="B14041" s="10" t="str">
        <f t="shared" si="438"/>
        <v/>
      </c>
      <c r="C14041" s="30"/>
      <c r="H14041" s="10" t="str">
        <f>IFERROR(IF(INDEX(Rooms[اعتماد القيمة],MATCH(الحجز!$D14041,Rooms[الشقة],0),1)&lt;=الحجز!$C14041,((INDEX(Rooms[القيمة],MATCH(الحجز!$D14041,Rooms[الشقة],0),1)*الحجز!$E14041)+G14041)-F14041,الحجز!$H14041),"")</f>
        <v/>
      </c>
      <c r="I14041" s="10" t="str">
        <f>IFERROR(VLOOKUP(D14041,Rooms[[الشقة]:[وصف]],4,FALSE),"")</f>
        <v/>
      </c>
      <c r="K14041" s="16" t="str">
        <f t="shared" si="439"/>
        <v/>
      </c>
    </row>
    <row r="14042" spans="2:11" x14ac:dyDescent="0.2">
      <c r="B14042" s="10" t="str">
        <f t="shared" si="438"/>
        <v/>
      </c>
      <c r="C14042" s="30"/>
      <c r="H14042" s="10" t="str">
        <f>IFERROR(IF(INDEX(Rooms[اعتماد القيمة],MATCH(الحجز!$D14042,Rooms[الشقة],0),1)&lt;=الحجز!$C14042,((INDEX(Rooms[القيمة],MATCH(الحجز!$D14042,Rooms[الشقة],0),1)*الحجز!$E14042)+G14042)-F14042,الحجز!$H14042),"")</f>
        <v/>
      </c>
      <c r="I14042" s="10" t="str">
        <f>IFERROR(VLOOKUP(D14042,Rooms[[الشقة]:[وصف]],4,FALSE),"")</f>
        <v/>
      </c>
      <c r="K14042" s="16" t="str">
        <f t="shared" si="439"/>
        <v/>
      </c>
    </row>
    <row r="14043" spans="2:11" x14ac:dyDescent="0.2">
      <c r="B14043" s="10" t="str">
        <f t="shared" si="438"/>
        <v/>
      </c>
      <c r="C14043" s="30"/>
      <c r="H14043" s="10" t="str">
        <f>IFERROR(IF(INDEX(Rooms[اعتماد القيمة],MATCH(الحجز!$D14043,Rooms[الشقة],0),1)&lt;=الحجز!$C14043,((INDEX(Rooms[القيمة],MATCH(الحجز!$D14043,Rooms[الشقة],0),1)*الحجز!$E14043)+G14043)-F14043,الحجز!$H14043),"")</f>
        <v/>
      </c>
      <c r="I14043" s="10" t="str">
        <f>IFERROR(VLOOKUP(D14043,Rooms[[الشقة]:[وصف]],4,FALSE),"")</f>
        <v/>
      </c>
      <c r="K14043" s="16" t="str">
        <f t="shared" si="439"/>
        <v/>
      </c>
    </row>
    <row r="14044" spans="2:11" x14ac:dyDescent="0.2">
      <c r="B14044" s="10" t="str">
        <f t="shared" si="438"/>
        <v/>
      </c>
      <c r="C14044" s="30"/>
      <c r="H14044" s="10" t="str">
        <f>IFERROR(IF(INDEX(Rooms[اعتماد القيمة],MATCH(الحجز!$D14044,Rooms[الشقة],0),1)&lt;=الحجز!$C14044,((INDEX(Rooms[القيمة],MATCH(الحجز!$D14044,Rooms[الشقة],0),1)*الحجز!$E14044)+G14044)-F14044,الحجز!$H14044),"")</f>
        <v/>
      </c>
      <c r="I14044" s="10" t="str">
        <f>IFERROR(VLOOKUP(D14044,Rooms[[الشقة]:[وصف]],4,FALSE),"")</f>
        <v/>
      </c>
      <c r="K14044" s="16" t="str">
        <f t="shared" si="439"/>
        <v/>
      </c>
    </row>
    <row r="14045" spans="2:11" x14ac:dyDescent="0.2">
      <c r="B14045" s="10" t="str">
        <f t="shared" si="438"/>
        <v/>
      </c>
      <c r="C14045" s="30"/>
      <c r="H14045" s="10" t="str">
        <f>IFERROR(IF(INDEX(Rooms[اعتماد القيمة],MATCH(الحجز!$D14045,Rooms[الشقة],0),1)&lt;=الحجز!$C14045,((INDEX(Rooms[القيمة],MATCH(الحجز!$D14045,Rooms[الشقة],0),1)*الحجز!$E14045)+G14045)-F14045,الحجز!$H14045),"")</f>
        <v/>
      </c>
      <c r="I14045" s="10" t="str">
        <f>IFERROR(VLOOKUP(D14045,Rooms[[الشقة]:[وصف]],4,FALSE),"")</f>
        <v/>
      </c>
      <c r="K14045" s="16" t="str">
        <f t="shared" si="439"/>
        <v/>
      </c>
    </row>
    <row r="14046" spans="2:11" x14ac:dyDescent="0.2">
      <c r="B14046" s="10" t="str">
        <f t="shared" si="438"/>
        <v/>
      </c>
      <c r="C14046" s="30"/>
      <c r="H14046" s="10" t="str">
        <f>IFERROR(IF(INDEX(Rooms[اعتماد القيمة],MATCH(الحجز!$D14046,Rooms[الشقة],0),1)&lt;=الحجز!$C14046,((INDEX(Rooms[القيمة],MATCH(الحجز!$D14046,Rooms[الشقة],0),1)*الحجز!$E14046)+G14046)-F14046,الحجز!$H14046),"")</f>
        <v/>
      </c>
      <c r="I14046" s="10" t="str">
        <f>IFERROR(VLOOKUP(D14046,Rooms[[الشقة]:[وصف]],4,FALSE),"")</f>
        <v/>
      </c>
      <c r="K14046" s="16" t="str">
        <f t="shared" si="439"/>
        <v/>
      </c>
    </row>
    <row r="14047" spans="2:11" x14ac:dyDescent="0.2">
      <c r="B14047" s="10" t="str">
        <f t="shared" si="438"/>
        <v/>
      </c>
      <c r="C14047" s="30"/>
      <c r="H14047" s="10" t="str">
        <f>IFERROR(IF(INDEX(Rooms[اعتماد القيمة],MATCH(الحجز!$D14047,Rooms[الشقة],0),1)&lt;=الحجز!$C14047,((INDEX(Rooms[القيمة],MATCH(الحجز!$D14047,Rooms[الشقة],0),1)*الحجز!$E14047)+G14047)-F14047,الحجز!$H14047),"")</f>
        <v/>
      </c>
      <c r="I14047" s="10" t="str">
        <f>IFERROR(VLOOKUP(D14047,Rooms[[الشقة]:[وصف]],4,FALSE),"")</f>
        <v/>
      </c>
      <c r="K14047" s="16" t="str">
        <f t="shared" si="439"/>
        <v/>
      </c>
    </row>
    <row r="14048" spans="2:11" x14ac:dyDescent="0.2">
      <c r="B14048" s="10" t="str">
        <f t="shared" si="438"/>
        <v/>
      </c>
      <c r="C14048" s="30"/>
      <c r="H14048" s="10" t="str">
        <f>IFERROR(IF(INDEX(Rooms[اعتماد القيمة],MATCH(الحجز!$D14048,Rooms[الشقة],0),1)&lt;=الحجز!$C14048,((INDEX(Rooms[القيمة],MATCH(الحجز!$D14048,Rooms[الشقة],0),1)*الحجز!$E14048)+G14048)-F14048,الحجز!$H14048),"")</f>
        <v/>
      </c>
      <c r="I14048" s="10" t="str">
        <f>IFERROR(VLOOKUP(D14048,Rooms[[الشقة]:[وصف]],4,FALSE),"")</f>
        <v/>
      </c>
      <c r="K14048" s="16" t="str">
        <f t="shared" si="439"/>
        <v/>
      </c>
    </row>
    <row r="14049" spans="2:11" x14ac:dyDescent="0.2">
      <c r="B14049" s="10" t="str">
        <f t="shared" si="438"/>
        <v/>
      </c>
      <c r="C14049" s="30"/>
      <c r="H14049" s="10" t="str">
        <f>IFERROR(IF(INDEX(Rooms[اعتماد القيمة],MATCH(الحجز!$D14049,Rooms[الشقة],0),1)&lt;=الحجز!$C14049,((INDEX(Rooms[القيمة],MATCH(الحجز!$D14049,Rooms[الشقة],0),1)*الحجز!$E14049)+G14049)-F14049,الحجز!$H14049),"")</f>
        <v/>
      </c>
      <c r="I14049" s="10" t="str">
        <f>IFERROR(VLOOKUP(D14049,Rooms[[الشقة]:[وصف]],4,FALSE),"")</f>
        <v/>
      </c>
      <c r="K14049" s="16" t="str">
        <f t="shared" si="439"/>
        <v/>
      </c>
    </row>
    <row r="14050" spans="2:11" x14ac:dyDescent="0.2">
      <c r="B14050" s="10" t="str">
        <f t="shared" si="438"/>
        <v/>
      </c>
      <c r="C14050" s="30"/>
      <c r="H14050" s="10" t="str">
        <f>IFERROR(IF(INDEX(Rooms[اعتماد القيمة],MATCH(الحجز!$D14050,Rooms[الشقة],0),1)&lt;=الحجز!$C14050,((INDEX(Rooms[القيمة],MATCH(الحجز!$D14050,Rooms[الشقة],0),1)*الحجز!$E14050)+G14050)-F14050,الحجز!$H14050),"")</f>
        <v/>
      </c>
      <c r="I14050" s="10" t="str">
        <f>IFERROR(VLOOKUP(D14050,Rooms[[الشقة]:[وصف]],4,FALSE),"")</f>
        <v/>
      </c>
      <c r="K14050" s="16" t="str">
        <f t="shared" si="439"/>
        <v/>
      </c>
    </row>
    <row r="14051" spans="2:11" x14ac:dyDescent="0.2">
      <c r="B14051" s="10" t="str">
        <f t="shared" si="438"/>
        <v/>
      </c>
      <c r="C14051" s="30"/>
      <c r="H14051" s="10" t="str">
        <f>IFERROR(IF(INDEX(Rooms[اعتماد القيمة],MATCH(الحجز!$D14051,Rooms[الشقة],0),1)&lt;=الحجز!$C14051,((INDEX(Rooms[القيمة],MATCH(الحجز!$D14051,Rooms[الشقة],0),1)*الحجز!$E14051)+G14051)-F14051,الحجز!$H14051),"")</f>
        <v/>
      </c>
      <c r="I14051" s="10" t="str">
        <f>IFERROR(VLOOKUP(D14051,Rooms[[الشقة]:[وصف]],4,FALSE),"")</f>
        <v/>
      </c>
      <c r="K14051" s="16" t="str">
        <f t="shared" si="439"/>
        <v/>
      </c>
    </row>
    <row r="14052" spans="2:11" x14ac:dyDescent="0.2">
      <c r="B14052" s="10" t="str">
        <f t="shared" si="438"/>
        <v/>
      </c>
      <c r="C14052" s="30"/>
      <c r="H14052" s="10" t="str">
        <f>IFERROR(IF(INDEX(Rooms[اعتماد القيمة],MATCH(الحجز!$D14052,Rooms[الشقة],0),1)&lt;=الحجز!$C14052,((INDEX(Rooms[القيمة],MATCH(الحجز!$D14052,Rooms[الشقة],0),1)*الحجز!$E14052)+G14052)-F14052,الحجز!$H14052),"")</f>
        <v/>
      </c>
      <c r="I14052" s="10" t="str">
        <f>IFERROR(VLOOKUP(D14052,Rooms[[الشقة]:[وصف]],4,FALSE),"")</f>
        <v/>
      </c>
      <c r="K14052" s="16" t="str">
        <f t="shared" si="439"/>
        <v/>
      </c>
    </row>
    <row r="14053" spans="2:11" x14ac:dyDescent="0.2">
      <c r="B14053" s="10" t="str">
        <f t="shared" si="438"/>
        <v/>
      </c>
      <c r="C14053" s="30"/>
      <c r="H14053" s="10" t="str">
        <f>IFERROR(IF(INDEX(Rooms[اعتماد القيمة],MATCH(الحجز!$D14053,Rooms[الشقة],0),1)&lt;=الحجز!$C14053,((INDEX(Rooms[القيمة],MATCH(الحجز!$D14053,Rooms[الشقة],0),1)*الحجز!$E14053)+G14053)-F14053,الحجز!$H14053),"")</f>
        <v/>
      </c>
      <c r="I14053" s="10" t="str">
        <f>IFERROR(VLOOKUP(D14053,Rooms[[الشقة]:[وصف]],4,FALSE),"")</f>
        <v/>
      </c>
      <c r="K14053" s="16" t="str">
        <f t="shared" si="439"/>
        <v/>
      </c>
    </row>
    <row r="14054" spans="2:11" x14ac:dyDescent="0.2">
      <c r="B14054" s="10" t="str">
        <f t="shared" si="438"/>
        <v/>
      </c>
      <c r="C14054" s="30"/>
      <c r="H14054" s="10" t="str">
        <f>IFERROR(IF(INDEX(Rooms[اعتماد القيمة],MATCH(الحجز!$D14054,Rooms[الشقة],0),1)&lt;=الحجز!$C14054,((INDEX(Rooms[القيمة],MATCH(الحجز!$D14054,Rooms[الشقة],0),1)*الحجز!$E14054)+G14054)-F14054,الحجز!$H14054),"")</f>
        <v/>
      </c>
      <c r="I14054" s="10" t="str">
        <f>IFERROR(VLOOKUP(D14054,Rooms[[الشقة]:[وصف]],4,FALSE),"")</f>
        <v/>
      </c>
      <c r="K14054" s="16" t="str">
        <f t="shared" si="439"/>
        <v/>
      </c>
    </row>
    <row r="14055" spans="2:11" x14ac:dyDescent="0.2">
      <c r="B14055" s="10" t="str">
        <f t="shared" si="438"/>
        <v/>
      </c>
      <c r="C14055" s="30"/>
      <c r="H14055" s="10" t="str">
        <f>IFERROR(IF(INDEX(Rooms[اعتماد القيمة],MATCH(الحجز!$D14055,Rooms[الشقة],0),1)&lt;=الحجز!$C14055,((INDEX(Rooms[القيمة],MATCH(الحجز!$D14055,Rooms[الشقة],0),1)*الحجز!$E14055)+G14055)-F14055,الحجز!$H14055),"")</f>
        <v/>
      </c>
      <c r="I14055" s="10" t="str">
        <f>IFERROR(VLOOKUP(D14055,Rooms[[الشقة]:[وصف]],4,FALSE),"")</f>
        <v/>
      </c>
      <c r="K14055" s="16" t="str">
        <f t="shared" si="439"/>
        <v/>
      </c>
    </row>
    <row r="14056" spans="2:11" x14ac:dyDescent="0.2">
      <c r="B14056" s="10" t="str">
        <f t="shared" si="438"/>
        <v/>
      </c>
      <c r="C14056" s="30"/>
      <c r="H14056" s="10" t="str">
        <f>IFERROR(IF(INDEX(Rooms[اعتماد القيمة],MATCH(الحجز!$D14056,Rooms[الشقة],0),1)&lt;=الحجز!$C14056,((INDEX(Rooms[القيمة],MATCH(الحجز!$D14056,Rooms[الشقة],0),1)*الحجز!$E14056)+G14056)-F14056,الحجز!$H14056),"")</f>
        <v/>
      </c>
      <c r="I14056" s="10" t="str">
        <f>IFERROR(VLOOKUP(D14056,Rooms[[الشقة]:[وصف]],4,FALSE),"")</f>
        <v/>
      </c>
      <c r="K14056" s="16" t="str">
        <f t="shared" si="439"/>
        <v/>
      </c>
    </row>
    <row r="14057" spans="2:11" x14ac:dyDescent="0.2">
      <c r="B14057" s="10" t="str">
        <f t="shared" si="438"/>
        <v/>
      </c>
      <c r="C14057" s="30"/>
      <c r="H14057" s="10" t="str">
        <f>IFERROR(IF(INDEX(Rooms[اعتماد القيمة],MATCH(الحجز!$D14057,Rooms[الشقة],0),1)&lt;=الحجز!$C14057,((INDEX(Rooms[القيمة],MATCH(الحجز!$D14057,Rooms[الشقة],0),1)*الحجز!$E14057)+G14057)-F14057,الحجز!$H14057),"")</f>
        <v/>
      </c>
      <c r="I14057" s="10" t="str">
        <f>IFERROR(VLOOKUP(D14057,Rooms[[الشقة]:[وصف]],4,FALSE),"")</f>
        <v/>
      </c>
      <c r="K14057" s="16" t="str">
        <f t="shared" si="439"/>
        <v/>
      </c>
    </row>
    <row r="14058" spans="2:11" x14ac:dyDescent="0.2">
      <c r="B14058" s="10" t="str">
        <f t="shared" si="438"/>
        <v/>
      </c>
      <c r="C14058" s="30"/>
      <c r="H14058" s="10" t="str">
        <f>IFERROR(IF(INDEX(Rooms[اعتماد القيمة],MATCH(الحجز!$D14058,Rooms[الشقة],0),1)&lt;=الحجز!$C14058,((INDEX(Rooms[القيمة],MATCH(الحجز!$D14058,Rooms[الشقة],0),1)*الحجز!$E14058)+G14058)-F14058,الحجز!$H14058),"")</f>
        <v/>
      </c>
      <c r="I14058" s="10" t="str">
        <f>IFERROR(VLOOKUP(D14058,Rooms[[الشقة]:[وصف]],4,FALSE),"")</f>
        <v/>
      </c>
      <c r="K14058" s="16" t="str">
        <f t="shared" si="439"/>
        <v/>
      </c>
    </row>
    <row r="14059" spans="2:11" x14ac:dyDescent="0.2">
      <c r="B14059" s="10" t="str">
        <f t="shared" si="438"/>
        <v/>
      </c>
      <c r="C14059" s="30"/>
      <c r="H14059" s="10" t="str">
        <f>IFERROR(IF(INDEX(Rooms[اعتماد القيمة],MATCH(الحجز!$D14059,Rooms[الشقة],0),1)&lt;=الحجز!$C14059,((INDEX(Rooms[القيمة],MATCH(الحجز!$D14059,Rooms[الشقة],0),1)*الحجز!$E14059)+G14059)-F14059,الحجز!$H14059),"")</f>
        <v/>
      </c>
      <c r="I14059" s="10" t="str">
        <f>IFERROR(VLOOKUP(D14059,Rooms[[الشقة]:[وصف]],4,FALSE),"")</f>
        <v/>
      </c>
      <c r="K14059" s="16" t="str">
        <f t="shared" si="439"/>
        <v/>
      </c>
    </row>
    <row r="14060" spans="2:11" x14ac:dyDescent="0.2">
      <c r="B14060" s="10" t="str">
        <f t="shared" si="438"/>
        <v/>
      </c>
      <c r="C14060" s="30"/>
      <c r="H14060" s="10" t="str">
        <f>IFERROR(IF(INDEX(Rooms[اعتماد القيمة],MATCH(الحجز!$D14060,Rooms[الشقة],0),1)&lt;=الحجز!$C14060,((INDEX(Rooms[القيمة],MATCH(الحجز!$D14060,Rooms[الشقة],0),1)*الحجز!$E14060)+G14060)-F14060,الحجز!$H14060),"")</f>
        <v/>
      </c>
      <c r="I14060" s="10" t="str">
        <f>IFERROR(VLOOKUP(D14060,Rooms[[الشقة]:[وصف]],4,FALSE),"")</f>
        <v/>
      </c>
      <c r="K14060" s="16" t="str">
        <f t="shared" si="439"/>
        <v/>
      </c>
    </row>
    <row r="14061" spans="2:11" x14ac:dyDescent="0.2">
      <c r="B14061" s="10" t="str">
        <f t="shared" si="438"/>
        <v/>
      </c>
      <c r="C14061" s="30"/>
      <c r="H14061" s="10" t="str">
        <f>IFERROR(IF(INDEX(Rooms[اعتماد القيمة],MATCH(الحجز!$D14061,Rooms[الشقة],0),1)&lt;=الحجز!$C14061,((INDEX(Rooms[القيمة],MATCH(الحجز!$D14061,Rooms[الشقة],0),1)*الحجز!$E14061)+G14061)-F14061,الحجز!$H14061),"")</f>
        <v/>
      </c>
      <c r="I14061" s="10" t="str">
        <f>IFERROR(VLOOKUP(D14061,Rooms[[الشقة]:[وصف]],4,FALSE),"")</f>
        <v/>
      </c>
      <c r="K14061" s="16" t="str">
        <f t="shared" si="439"/>
        <v/>
      </c>
    </row>
    <row r="14062" spans="2:11" x14ac:dyDescent="0.2">
      <c r="B14062" s="10" t="str">
        <f t="shared" si="438"/>
        <v/>
      </c>
      <c r="C14062" s="30"/>
      <c r="H14062" s="10" t="str">
        <f>IFERROR(IF(INDEX(Rooms[اعتماد القيمة],MATCH(الحجز!$D14062,Rooms[الشقة],0),1)&lt;=الحجز!$C14062,((INDEX(Rooms[القيمة],MATCH(الحجز!$D14062,Rooms[الشقة],0),1)*الحجز!$E14062)+G14062)-F14062,الحجز!$H14062),"")</f>
        <v/>
      </c>
      <c r="I14062" s="10" t="str">
        <f>IFERROR(VLOOKUP(D14062,Rooms[[الشقة]:[وصف]],4,FALSE),"")</f>
        <v/>
      </c>
      <c r="K14062" s="16" t="str">
        <f t="shared" si="439"/>
        <v/>
      </c>
    </row>
    <row r="14063" spans="2:11" x14ac:dyDescent="0.2">
      <c r="B14063" s="10" t="str">
        <f t="shared" si="438"/>
        <v/>
      </c>
      <c r="C14063" s="30"/>
      <c r="H14063" s="10" t="str">
        <f>IFERROR(IF(INDEX(Rooms[اعتماد القيمة],MATCH(الحجز!$D14063,Rooms[الشقة],0),1)&lt;=الحجز!$C14063,((INDEX(Rooms[القيمة],MATCH(الحجز!$D14063,Rooms[الشقة],0),1)*الحجز!$E14063)+G14063)-F14063,الحجز!$H14063),"")</f>
        <v/>
      </c>
      <c r="I14063" s="10" t="str">
        <f>IFERROR(VLOOKUP(D14063,Rooms[[الشقة]:[وصف]],4,FALSE),"")</f>
        <v/>
      </c>
      <c r="K14063" s="16" t="str">
        <f t="shared" si="439"/>
        <v/>
      </c>
    </row>
    <row r="14064" spans="2:11" x14ac:dyDescent="0.2">
      <c r="B14064" s="10" t="str">
        <f t="shared" si="438"/>
        <v/>
      </c>
      <c r="C14064" s="30"/>
      <c r="H14064" s="10" t="str">
        <f>IFERROR(IF(INDEX(Rooms[اعتماد القيمة],MATCH(الحجز!$D14064,Rooms[الشقة],0),1)&lt;=الحجز!$C14064,((INDEX(Rooms[القيمة],MATCH(الحجز!$D14064,Rooms[الشقة],0),1)*الحجز!$E14064)+G14064)-F14064,الحجز!$H14064),"")</f>
        <v/>
      </c>
      <c r="I14064" s="10" t="str">
        <f>IFERROR(VLOOKUP(D14064,Rooms[[الشقة]:[وصف]],4,FALSE),"")</f>
        <v/>
      </c>
      <c r="K14064" s="16" t="str">
        <f t="shared" si="439"/>
        <v/>
      </c>
    </row>
    <row r="14065" spans="2:11" x14ac:dyDescent="0.2">
      <c r="B14065" s="10" t="str">
        <f t="shared" si="438"/>
        <v/>
      </c>
      <c r="C14065" s="30"/>
      <c r="H14065" s="10" t="str">
        <f>IFERROR(IF(INDEX(Rooms[اعتماد القيمة],MATCH(الحجز!$D14065,Rooms[الشقة],0),1)&lt;=الحجز!$C14065,((INDEX(Rooms[القيمة],MATCH(الحجز!$D14065,Rooms[الشقة],0),1)*الحجز!$E14065)+G14065)-F14065,الحجز!$H14065),"")</f>
        <v/>
      </c>
      <c r="I14065" s="10" t="str">
        <f>IFERROR(VLOOKUP(D14065,Rooms[[الشقة]:[وصف]],4,FALSE),"")</f>
        <v/>
      </c>
      <c r="K14065" s="16" t="str">
        <f t="shared" si="439"/>
        <v/>
      </c>
    </row>
    <row r="14066" spans="2:11" x14ac:dyDescent="0.2">
      <c r="B14066" s="10" t="str">
        <f t="shared" si="438"/>
        <v/>
      </c>
      <c r="C14066" s="30"/>
      <c r="H14066" s="10" t="str">
        <f>IFERROR(IF(INDEX(Rooms[اعتماد القيمة],MATCH(الحجز!$D14066,Rooms[الشقة],0),1)&lt;=الحجز!$C14066,((INDEX(Rooms[القيمة],MATCH(الحجز!$D14066,Rooms[الشقة],0),1)*الحجز!$E14066)+G14066)-F14066,الحجز!$H14066),"")</f>
        <v/>
      </c>
      <c r="I14066" s="10" t="str">
        <f>IFERROR(VLOOKUP(D14066,Rooms[[الشقة]:[وصف]],4,FALSE),"")</f>
        <v/>
      </c>
      <c r="K14066" s="16" t="str">
        <f t="shared" si="439"/>
        <v/>
      </c>
    </row>
    <row r="14067" spans="2:11" x14ac:dyDescent="0.2">
      <c r="B14067" s="10" t="str">
        <f t="shared" si="438"/>
        <v/>
      </c>
      <c r="C14067" s="30"/>
      <c r="H14067" s="10" t="str">
        <f>IFERROR(IF(INDEX(Rooms[اعتماد القيمة],MATCH(الحجز!$D14067,Rooms[الشقة],0),1)&lt;=الحجز!$C14067,((INDEX(Rooms[القيمة],MATCH(الحجز!$D14067,Rooms[الشقة],0),1)*الحجز!$E14067)+G14067)-F14067,الحجز!$H14067),"")</f>
        <v/>
      </c>
      <c r="I14067" s="10" t="str">
        <f>IFERROR(VLOOKUP(D14067,Rooms[[الشقة]:[وصف]],4,FALSE),"")</f>
        <v/>
      </c>
      <c r="K14067" s="16" t="str">
        <f t="shared" si="439"/>
        <v/>
      </c>
    </row>
    <row r="14068" spans="2:11" x14ac:dyDescent="0.2">
      <c r="B14068" s="10" t="str">
        <f t="shared" si="438"/>
        <v/>
      </c>
      <c r="C14068" s="30"/>
      <c r="H14068" s="10" t="str">
        <f>IFERROR(IF(INDEX(Rooms[اعتماد القيمة],MATCH(الحجز!$D14068,Rooms[الشقة],0),1)&lt;=الحجز!$C14068,((INDEX(Rooms[القيمة],MATCH(الحجز!$D14068,Rooms[الشقة],0),1)*الحجز!$E14068)+G14068)-F14068,الحجز!$H14068),"")</f>
        <v/>
      </c>
      <c r="I14068" s="10" t="str">
        <f>IFERROR(VLOOKUP(D14068,Rooms[[الشقة]:[وصف]],4,FALSE),"")</f>
        <v/>
      </c>
      <c r="K14068" s="16" t="str">
        <f t="shared" si="439"/>
        <v/>
      </c>
    </row>
    <row r="14069" spans="2:11" x14ac:dyDescent="0.2">
      <c r="B14069" s="10" t="str">
        <f t="shared" si="438"/>
        <v/>
      </c>
      <c r="C14069" s="30"/>
      <c r="H14069" s="10" t="str">
        <f>IFERROR(IF(INDEX(Rooms[اعتماد القيمة],MATCH(الحجز!$D14069,Rooms[الشقة],0),1)&lt;=الحجز!$C14069,((INDEX(Rooms[القيمة],MATCH(الحجز!$D14069,Rooms[الشقة],0),1)*الحجز!$E14069)+G14069)-F14069,الحجز!$H14069),"")</f>
        <v/>
      </c>
      <c r="I14069" s="10" t="str">
        <f>IFERROR(VLOOKUP(D14069,Rooms[[الشقة]:[وصف]],4,FALSE),"")</f>
        <v/>
      </c>
      <c r="K14069" s="16" t="str">
        <f t="shared" si="439"/>
        <v/>
      </c>
    </row>
    <row r="14070" spans="2:11" x14ac:dyDescent="0.2">
      <c r="B14070" s="10" t="str">
        <f t="shared" si="438"/>
        <v/>
      </c>
      <c r="C14070" s="30"/>
      <c r="H14070" s="10" t="str">
        <f>IFERROR(IF(INDEX(Rooms[اعتماد القيمة],MATCH(الحجز!$D14070,Rooms[الشقة],0),1)&lt;=الحجز!$C14070,((INDEX(Rooms[القيمة],MATCH(الحجز!$D14070,Rooms[الشقة],0),1)*الحجز!$E14070)+G14070)-F14070,الحجز!$H14070),"")</f>
        <v/>
      </c>
      <c r="I14070" s="10" t="str">
        <f>IFERROR(VLOOKUP(D14070,Rooms[[الشقة]:[وصف]],4,FALSE),"")</f>
        <v/>
      </c>
      <c r="K14070" s="16" t="str">
        <f t="shared" si="439"/>
        <v/>
      </c>
    </row>
    <row r="14071" spans="2:11" x14ac:dyDescent="0.2">
      <c r="B14071" s="10" t="str">
        <f t="shared" si="438"/>
        <v/>
      </c>
      <c r="C14071" s="30"/>
      <c r="H14071" s="10" t="str">
        <f>IFERROR(IF(INDEX(Rooms[اعتماد القيمة],MATCH(الحجز!$D14071,Rooms[الشقة],0),1)&lt;=الحجز!$C14071,((INDEX(Rooms[القيمة],MATCH(الحجز!$D14071,Rooms[الشقة],0),1)*الحجز!$E14071)+G14071)-F14071,الحجز!$H14071),"")</f>
        <v/>
      </c>
      <c r="I14071" s="10" t="str">
        <f>IFERROR(VLOOKUP(D14071,Rooms[[الشقة]:[وصف]],4,FALSE),"")</f>
        <v/>
      </c>
      <c r="K14071" s="16" t="str">
        <f t="shared" si="439"/>
        <v/>
      </c>
    </row>
    <row r="14072" spans="2:11" x14ac:dyDescent="0.2">
      <c r="B14072" s="10" t="str">
        <f t="shared" si="438"/>
        <v/>
      </c>
      <c r="C14072" s="30"/>
      <c r="H14072" s="10" t="str">
        <f>IFERROR(IF(INDEX(Rooms[اعتماد القيمة],MATCH(الحجز!$D14072,Rooms[الشقة],0),1)&lt;=الحجز!$C14072,((INDEX(Rooms[القيمة],MATCH(الحجز!$D14072,Rooms[الشقة],0),1)*الحجز!$E14072)+G14072)-F14072,الحجز!$H14072),"")</f>
        <v/>
      </c>
      <c r="I14072" s="10" t="str">
        <f>IFERROR(VLOOKUP(D14072,Rooms[[الشقة]:[وصف]],4,FALSE),"")</f>
        <v/>
      </c>
      <c r="K14072" s="16" t="str">
        <f t="shared" si="439"/>
        <v/>
      </c>
    </row>
    <row r="14073" spans="2:11" x14ac:dyDescent="0.2">
      <c r="B14073" s="10" t="str">
        <f t="shared" si="438"/>
        <v/>
      </c>
      <c r="C14073" s="30"/>
      <c r="H14073" s="10" t="str">
        <f>IFERROR(IF(INDEX(Rooms[اعتماد القيمة],MATCH(الحجز!$D14073,Rooms[الشقة],0),1)&lt;=الحجز!$C14073,((INDEX(Rooms[القيمة],MATCH(الحجز!$D14073,Rooms[الشقة],0),1)*الحجز!$E14073)+G14073)-F14073,الحجز!$H14073),"")</f>
        <v/>
      </c>
      <c r="I14073" s="10" t="str">
        <f>IFERROR(VLOOKUP(D14073,Rooms[[الشقة]:[وصف]],4,FALSE),"")</f>
        <v/>
      </c>
      <c r="K14073" s="16" t="str">
        <f t="shared" si="439"/>
        <v/>
      </c>
    </row>
    <row r="14074" spans="2:11" x14ac:dyDescent="0.2">
      <c r="B14074" s="10" t="str">
        <f t="shared" si="438"/>
        <v/>
      </c>
      <c r="C14074" s="30"/>
      <c r="H14074" s="10" t="str">
        <f>IFERROR(IF(INDEX(Rooms[اعتماد القيمة],MATCH(الحجز!$D14074,Rooms[الشقة],0),1)&lt;=الحجز!$C14074,((INDEX(Rooms[القيمة],MATCH(الحجز!$D14074,Rooms[الشقة],0),1)*الحجز!$E14074)+G14074)-F14074,الحجز!$H14074),"")</f>
        <v/>
      </c>
      <c r="I14074" s="10" t="str">
        <f>IFERROR(VLOOKUP(D14074,Rooms[[الشقة]:[وصف]],4,FALSE),"")</f>
        <v/>
      </c>
      <c r="K14074" s="16" t="str">
        <f t="shared" si="439"/>
        <v/>
      </c>
    </row>
    <row r="14075" spans="2:11" x14ac:dyDescent="0.2">
      <c r="B14075" s="10" t="str">
        <f t="shared" si="438"/>
        <v/>
      </c>
      <c r="C14075" s="30"/>
      <c r="H14075" s="10" t="str">
        <f>IFERROR(IF(INDEX(Rooms[اعتماد القيمة],MATCH(الحجز!$D14075,Rooms[الشقة],0),1)&lt;=الحجز!$C14075,((INDEX(Rooms[القيمة],MATCH(الحجز!$D14075,Rooms[الشقة],0),1)*الحجز!$E14075)+G14075)-F14075,الحجز!$H14075),"")</f>
        <v/>
      </c>
      <c r="I14075" s="10" t="str">
        <f>IFERROR(VLOOKUP(D14075,Rooms[[الشقة]:[وصف]],4,FALSE),"")</f>
        <v/>
      </c>
      <c r="K14075" s="16" t="str">
        <f t="shared" si="439"/>
        <v/>
      </c>
    </row>
    <row r="14076" spans="2:11" x14ac:dyDescent="0.2">
      <c r="B14076" s="10" t="str">
        <f t="shared" si="438"/>
        <v/>
      </c>
      <c r="C14076" s="30"/>
      <c r="H14076" s="10" t="str">
        <f>IFERROR(IF(INDEX(Rooms[اعتماد القيمة],MATCH(الحجز!$D14076,Rooms[الشقة],0),1)&lt;=الحجز!$C14076,((INDEX(Rooms[القيمة],MATCH(الحجز!$D14076,Rooms[الشقة],0),1)*الحجز!$E14076)+G14076)-F14076,الحجز!$H14076),"")</f>
        <v/>
      </c>
      <c r="I14076" s="10" t="str">
        <f>IFERROR(VLOOKUP(D14076,Rooms[[الشقة]:[وصف]],4,FALSE),"")</f>
        <v/>
      </c>
      <c r="K14076" s="16" t="str">
        <f t="shared" si="439"/>
        <v/>
      </c>
    </row>
    <row r="14077" spans="2:11" x14ac:dyDescent="0.2">
      <c r="B14077" s="10" t="str">
        <f t="shared" si="438"/>
        <v/>
      </c>
      <c r="C14077" s="30"/>
      <c r="H14077" s="10" t="str">
        <f>IFERROR(IF(INDEX(Rooms[اعتماد القيمة],MATCH(الحجز!$D14077,Rooms[الشقة],0),1)&lt;=الحجز!$C14077,((INDEX(Rooms[القيمة],MATCH(الحجز!$D14077,Rooms[الشقة],0),1)*الحجز!$E14077)+G14077)-F14077,الحجز!$H14077),"")</f>
        <v/>
      </c>
      <c r="I14077" s="10" t="str">
        <f>IFERROR(VLOOKUP(D14077,Rooms[[الشقة]:[وصف]],4,FALSE),"")</f>
        <v/>
      </c>
      <c r="K14077" s="16" t="str">
        <f t="shared" si="439"/>
        <v/>
      </c>
    </row>
    <row r="14078" spans="2:11" x14ac:dyDescent="0.2">
      <c r="B14078" s="10" t="str">
        <f t="shared" si="438"/>
        <v/>
      </c>
      <c r="C14078" s="30"/>
      <c r="H14078" s="10" t="str">
        <f>IFERROR(IF(INDEX(Rooms[اعتماد القيمة],MATCH(الحجز!$D14078,Rooms[الشقة],0),1)&lt;=الحجز!$C14078,((INDEX(Rooms[القيمة],MATCH(الحجز!$D14078,Rooms[الشقة],0),1)*الحجز!$E14078)+G14078)-F14078,الحجز!$H14078),"")</f>
        <v/>
      </c>
      <c r="I14078" s="10" t="str">
        <f>IFERROR(VLOOKUP(D14078,Rooms[[الشقة]:[وصف]],4,FALSE),"")</f>
        <v/>
      </c>
      <c r="K14078" s="16" t="str">
        <f t="shared" si="439"/>
        <v/>
      </c>
    </row>
    <row r="14079" spans="2:11" x14ac:dyDescent="0.2">
      <c r="B14079" s="10" t="str">
        <f t="shared" si="438"/>
        <v/>
      </c>
      <c r="C14079" s="30"/>
      <c r="H14079" s="10" t="str">
        <f>IFERROR(IF(INDEX(Rooms[اعتماد القيمة],MATCH(الحجز!$D14079,Rooms[الشقة],0),1)&lt;=الحجز!$C14079,((INDEX(Rooms[القيمة],MATCH(الحجز!$D14079,Rooms[الشقة],0),1)*الحجز!$E14079)+G14079)-F14079,الحجز!$H14079),"")</f>
        <v/>
      </c>
      <c r="I14079" s="10" t="str">
        <f>IFERROR(VLOOKUP(D14079,Rooms[[الشقة]:[وصف]],4,FALSE),"")</f>
        <v/>
      </c>
      <c r="K14079" s="16" t="str">
        <f t="shared" si="439"/>
        <v/>
      </c>
    </row>
    <row r="14080" spans="2:11" x14ac:dyDescent="0.2">
      <c r="B14080" s="10" t="str">
        <f t="shared" si="438"/>
        <v/>
      </c>
      <c r="C14080" s="30"/>
      <c r="H14080" s="10" t="str">
        <f>IFERROR(IF(INDEX(Rooms[اعتماد القيمة],MATCH(الحجز!$D14080,Rooms[الشقة],0),1)&lt;=الحجز!$C14080,((INDEX(Rooms[القيمة],MATCH(الحجز!$D14080,Rooms[الشقة],0),1)*الحجز!$E14080)+G14080)-F14080,الحجز!$H14080),"")</f>
        <v/>
      </c>
      <c r="I14080" s="10" t="str">
        <f>IFERROR(VLOOKUP(D14080,Rooms[[الشقة]:[وصف]],4,FALSE),"")</f>
        <v/>
      </c>
      <c r="K14080" s="16" t="str">
        <f t="shared" si="439"/>
        <v/>
      </c>
    </row>
    <row r="14081" spans="2:11" x14ac:dyDescent="0.2">
      <c r="B14081" s="10" t="str">
        <f t="shared" si="438"/>
        <v/>
      </c>
      <c r="C14081" s="30"/>
      <c r="H14081" s="10" t="str">
        <f>IFERROR(IF(INDEX(Rooms[اعتماد القيمة],MATCH(الحجز!$D14081,Rooms[الشقة],0),1)&lt;=الحجز!$C14081,((INDEX(Rooms[القيمة],MATCH(الحجز!$D14081,Rooms[الشقة],0),1)*الحجز!$E14081)+G14081)-F14081,الحجز!$H14081),"")</f>
        <v/>
      </c>
      <c r="I14081" s="10" t="str">
        <f>IFERROR(VLOOKUP(D14081,Rooms[[الشقة]:[وصف]],4,FALSE),"")</f>
        <v/>
      </c>
      <c r="K14081" s="16" t="str">
        <f t="shared" si="439"/>
        <v/>
      </c>
    </row>
    <row r="14082" spans="2:11" x14ac:dyDescent="0.2">
      <c r="B14082" s="10" t="str">
        <f t="shared" si="438"/>
        <v/>
      </c>
      <c r="C14082" s="30"/>
      <c r="H14082" s="10" t="str">
        <f>IFERROR(IF(INDEX(Rooms[اعتماد القيمة],MATCH(الحجز!$D14082,Rooms[الشقة],0),1)&lt;=الحجز!$C14082,((INDEX(Rooms[القيمة],MATCH(الحجز!$D14082,Rooms[الشقة],0),1)*الحجز!$E14082)+G14082)-F14082,الحجز!$H14082),"")</f>
        <v/>
      </c>
      <c r="I14082" s="10" t="str">
        <f>IFERROR(VLOOKUP(D14082,Rooms[[الشقة]:[وصف]],4,FALSE),"")</f>
        <v/>
      </c>
      <c r="K14082" s="16" t="str">
        <f t="shared" si="439"/>
        <v/>
      </c>
    </row>
    <row r="14083" spans="2:11" x14ac:dyDescent="0.2">
      <c r="B14083" s="10" t="str">
        <f t="shared" si="438"/>
        <v/>
      </c>
      <c r="C14083" s="30"/>
      <c r="H14083" s="10" t="str">
        <f>IFERROR(IF(INDEX(Rooms[اعتماد القيمة],MATCH(الحجز!$D14083,Rooms[الشقة],0),1)&lt;=الحجز!$C14083,((INDEX(Rooms[القيمة],MATCH(الحجز!$D14083,Rooms[الشقة],0),1)*الحجز!$E14083)+G14083)-F14083,الحجز!$H14083),"")</f>
        <v/>
      </c>
      <c r="I14083" s="10" t="str">
        <f>IFERROR(VLOOKUP(D14083,Rooms[[الشقة]:[وصف]],4,FALSE),"")</f>
        <v/>
      </c>
      <c r="K14083" s="16" t="str">
        <f t="shared" si="439"/>
        <v/>
      </c>
    </row>
    <row r="14084" spans="2:11" x14ac:dyDescent="0.2">
      <c r="B14084" s="10" t="str">
        <f t="shared" si="438"/>
        <v/>
      </c>
      <c r="C14084" s="30"/>
      <c r="H14084" s="10" t="str">
        <f>IFERROR(IF(INDEX(Rooms[اعتماد القيمة],MATCH(الحجز!$D14084,Rooms[الشقة],0),1)&lt;=الحجز!$C14084,((INDEX(Rooms[القيمة],MATCH(الحجز!$D14084,Rooms[الشقة],0),1)*الحجز!$E14084)+G14084)-F14084,الحجز!$H14084),"")</f>
        <v/>
      </c>
      <c r="I14084" s="10" t="str">
        <f>IFERROR(VLOOKUP(D14084,Rooms[[الشقة]:[وصف]],4,FALSE),"")</f>
        <v/>
      </c>
      <c r="K14084" s="16" t="str">
        <f t="shared" si="439"/>
        <v/>
      </c>
    </row>
    <row r="14085" spans="2:11" x14ac:dyDescent="0.2">
      <c r="B14085" s="10" t="str">
        <f t="shared" ref="B14085:B14148" si="440">IF(C14085&lt;&gt;"",ROW(A14082),"")</f>
        <v/>
      </c>
      <c r="C14085" s="30"/>
      <c r="H14085" s="10" t="str">
        <f>IFERROR(IF(INDEX(Rooms[اعتماد القيمة],MATCH(الحجز!$D14085,Rooms[الشقة],0),1)&lt;=الحجز!$C14085,((INDEX(Rooms[القيمة],MATCH(الحجز!$D14085,Rooms[الشقة],0),1)*الحجز!$E14085)+G14085)-F14085,الحجز!$H14085),"")</f>
        <v/>
      </c>
      <c r="I14085" s="10" t="str">
        <f>IFERROR(VLOOKUP(D14085,Rooms[[الشقة]:[وصف]],4,FALSE),"")</f>
        <v/>
      </c>
      <c r="K14085" s="16" t="str">
        <f t="shared" ref="K14085:K14148" si="441">IF(AND(E14085="",C14085=""),"",C14085+(IF(E14085&lt;1,E14085,(E14085-1))))</f>
        <v/>
      </c>
    </row>
    <row r="14086" spans="2:11" x14ac:dyDescent="0.2">
      <c r="B14086" s="10" t="str">
        <f t="shared" si="440"/>
        <v/>
      </c>
      <c r="C14086" s="30"/>
      <c r="H14086" s="10" t="str">
        <f>IFERROR(IF(INDEX(Rooms[اعتماد القيمة],MATCH(الحجز!$D14086,Rooms[الشقة],0),1)&lt;=الحجز!$C14086,((INDEX(Rooms[القيمة],MATCH(الحجز!$D14086,Rooms[الشقة],0),1)*الحجز!$E14086)+G14086)-F14086,الحجز!$H14086),"")</f>
        <v/>
      </c>
      <c r="I14086" s="10" t="str">
        <f>IFERROR(VLOOKUP(D14086,Rooms[[الشقة]:[وصف]],4,FALSE),"")</f>
        <v/>
      </c>
      <c r="K14086" s="16" t="str">
        <f t="shared" si="441"/>
        <v/>
      </c>
    </row>
    <row r="14087" spans="2:11" x14ac:dyDescent="0.2">
      <c r="B14087" s="10" t="str">
        <f t="shared" si="440"/>
        <v/>
      </c>
      <c r="C14087" s="30"/>
      <c r="H14087" s="10" t="str">
        <f>IFERROR(IF(INDEX(Rooms[اعتماد القيمة],MATCH(الحجز!$D14087,Rooms[الشقة],0),1)&lt;=الحجز!$C14087,((INDEX(Rooms[القيمة],MATCH(الحجز!$D14087,Rooms[الشقة],0),1)*الحجز!$E14087)+G14087)-F14087,الحجز!$H14087),"")</f>
        <v/>
      </c>
      <c r="I14087" s="10" t="str">
        <f>IFERROR(VLOOKUP(D14087,Rooms[[الشقة]:[وصف]],4,FALSE),"")</f>
        <v/>
      </c>
      <c r="K14087" s="16" t="str">
        <f t="shared" si="441"/>
        <v/>
      </c>
    </row>
    <row r="14088" spans="2:11" x14ac:dyDescent="0.2">
      <c r="B14088" s="10" t="str">
        <f t="shared" si="440"/>
        <v/>
      </c>
      <c r="C14088" s="30"/>
      <c r="H14088" s="10" t="str">
        <f>IFERROR(IF(INDEX(Rooms[اعتماد القيمة],MATCH(الحجز!$D14088,Rooms[الشقة],0),1)&lt;=الحجز!$C14088,((INDEX(Rooms[القيمة],MATCH(الحجز!$D14088,Rooms[الشقة],0),1)*الحجز!$E14088)+G14088)-F14088,الحجز!$H14088),"")</f>
        <v/>
      </c>
      <c r="I14088" s="10" t="str">
        <f>IFERROR(VLOOKUP(D14088,Rooms[[الشقة]:[وصف]],4,FALSE),"")</f>
        <v/>
      </c>
      <c r="K14088" s="16" t="str">
        <f t="shared" si="441"/>
        <v/>
      </c>
    </row>
    <row r="14089" spans="2:11" x14ac:dyDescent="0.2">
      <c r="B14089" s="10" t="str">
        <f t="shared" si="440"/>
        <v/>
      </c>
      <c r="C14089" s="30"/>
      <c r="H14089" s="10" t="str">
        <f>IFERROR(IF(INDEX(Rooms[اعتماد القيمة],MATCH(الحجز!$D14089,Rooms[الشقة],0),1)&lt;=الحجز!$C14089,((INDEX(Rooms[القيمة],MATCH(الحجز!$D14089,Rooms[الشقة],0),1)*الحجز!$E14089)+G14089)-F14089,الحجز!$H14089),"")</f>
        <v/>
      </c>
      <c r="I14089" s="10" t="str">
        <f>IFERROR(VLOOKUP(D14089,Rooms[[الشقة]:[وصف]],4,FALSE),"")</f>
        <v/>
      </c>
      <c r="K14089" s="16" t="str">
        <f t="shared" si="441"/>
        <v/>
      </c>
    </row>
    <row r="14090" spans="2:11" x14ac:dyDescent="0.2">
      <c r="B14090" s="10" t="str">
        <f t="shared" si="440"/>
        <v/>
      </c>
      <c r="C14090" s="30"/>
      <c r="H14090" s="10" t="str">
        <f>IFERROR(IF(INDEX(Rooms[اعتماد القيمة],MATCH(الحجز!$D14090,Rooms[الشقة],0),1)&lt;=الحجز!$C14090,((INDEX(Rooms[القيمة],MATCH(الحجز!$D14090,Rooms[الشقة],0),1)*الحجز!$E14090)+G14090)-F14090,الحجز!$H14090),"")</f>
        <v/>
      </c>
      <c r="I14090" s="10" t="str">
        <f>IFERROR(VLOOKUP(D14090,Rooms[[الشقة]:[وصف]],4,FALSE),"")</f>
        <v/>
      </c>
      <c r="K14090" s="16" t="str">
        <f t="shared" si="441"/>
        <v/>
      </c>
    </row>
    <row r="14091" spans="2:11" x14ac:dyDescent="0.2">
      <c r="B14091" s="10" t="str">
        <f t="shared" si="440"/>
        <v/>
      </c>
      <c r="C14091" s="30"/>
      <c r="H14091" s="10" t="str">
        <f>IFERROR(IF(INDEX(Rooms[اعتماد القيمة],MATCH(الحجز!$D14091,Rooms[الشقة],0),1)&lt;=الحجز!$C14091,((INDEX(Rooms[القيمة],MATCH(الحجز!$D14091,Rooms[الشقة],0),1)*الحجز!$E14091)+G14091)-F14091,الحجز!$H14091),"")</f>
        <v/>
      </c>
      <c r="I14091" s="10" t="str">
        <f>IFERROR(VLOOKUP(D14091,Rooms[[الشقة]:[وصف]],4,FALSE),"")</f>
        <v/>
      </c>
      <c r="K14091" s="16" t="str">
        <f t="shared" si="441"/>
        <v/>
      </c>
    </row>
    <row r="14092" spans="2:11" x14ac:dyDescent="0.2">
      <c r="B14092" s="10" t="str">
        <f t="shared" si="440"/>
        <v/>
      </c>
      <c r="C14092" s="30"/>
      <c r="H14092" s="10" t="str">
        <f>IFERROR(IF(INDEX(Rooms[اعتماد القيمة],MATCH(الحجز!$D14092,Rooms[الشقة],0),1)&lt;=الحجز!$C14092,((INDEX(Rooms[القيمة],MATCH(الحجز!$D14092,Rooms[الشقة],0),1)*الحجز!$E14092)+G14092)-F14092,الحجز!$H14092),"")</f>
        <v/>
      </c>
      <c r="I14092" s="10" t="str">
        <f>IFERROR(VLOOKUP(D14092,Rooms[[الشقة]:[وصف]],4,FALSE),"")</f>
        <v/>
      </c>
      <c r="K14092" s="16" t="str">
        <f t="shared" si="441"/>
        <v/>
      </c>
    </row>
    <row r="14093" spans="2:11" x14ac:dyDescent="0.2">
      <c r="B14093" s="10" t="str">
        <f t="shared" si="440"/>
        <v/>
      </c>
      <c r="C14093" s="30"/>
      <c r="H14093" s="10" t="str">
        <f>IFERROR(IF(INDEX(Rooms[اعتماد القيمة],MATCH(الحجز!$D14093,Rooms[الشقة],0),1)&lt;=الحجز!$C14093,((INDEX(Rooms[القيمة],MATCH(الحجز!$D14093,Rooms[الشقة],0),1)*الحجز!$E14093)+G14093)-F14093,الحجز!$H14093),"")</f>
        <v/>
      </c>
      <c r="I14093" s="10" t="str">
        <f>IFERROR(VLOOKUP(D14093,Rooms[[الشقة]:[وصف]],4,FALSE),"")</f>
        <v/>
      </c>
      <c r="K14093" s="16" t="str">
        <f t="shared" si="441"/>
        <v/>
      </c>
    </row>
    <row r="14094" spans="2:11" x14ac:dyDescent="0.2">
      <c r="B14094" s="10" t="str">
        <f t="shared" si="440"/>
        <v/>
      </c>
      <c r="C14094" s="30"/>
      <c r="H14094" s="10" t="str">
        <f>IFERROR(IF(INDEX(Rooms[اعتماد القيمة],MATCH(الحجز!$D14094,Rooms[الشقة],0),1)&lt;=الحجز!$C14094,((INDEX(Rooms[القيمة],MATCH(الحجز!$D14094,Rooms[الشقة],0),1)*الحجز!$E14094)+G14094)-F14094,الحجز!$H14094),"")</f>
        <v/>
      </c>
      <c r="I14094" s="10" t="str">
        <f>IFERROR(VLOOKUP(D14094,Rooms[[الشقة]:[وصف]],4,FALSE),"")</f>
        <v/>
      </c>
      <c r="K14094" s="16" t="str">
        <f t="shared" si="441"/>
        <v/>
      </c>
    </row>
    <row r="14095" spans="2:11" x14ac:dyDescent="0.2">
      <c r="B14095" s="10" t="str">
        <f t="shared" si="440"/>
        <v/>
      </c>
      <c r="C14095" s="30"/>
      <c r="H14095" s="10" t="str">
        <f>IFERROR(IF(INDEX(Rooms[اعتماد القيمة],MATCH(الحجز!$D14095,Rooms[الشقة],0),1)&lt;=الحجز!$C14095,((INDEX(Rooms[القيمة],MATCH(الحجز!$D14095,Rooms[الشقة],0),1)*الحجز!$E14095)+G14095)-F14095,الحجز!$H14095),"")</f>
        <v/>
      </c>
      <c r="I14095" s="10" t="str">
        <f>IFERROR(VLOOKUP(D14095,Rooms[[الشقة]:[وصف]],4,FALSE),"")</f>
        <v/>
      </c>
      <c r="K14095" s="16" t="str">
        <f t="shared" si="441"/>
        <v/>
      </c>
    </row>
    <row r="14096" spans="2:11" x14ac:dyDescent="0.2">
      <c r="B14096" s="10" t="str">
        <f t="shared" si="440"/>
        <v/>
      </c>
      <c r="C14096" s="30"/>
      <c r="H14096" s="10" t="str">
        <f>IFERROR(IF(INDEX(Rooms[اعتماد القيمة],MATCH(الحجز!$D14096,Rooms[الشقة],0),1)&lt;=الحجز!$C14096,((INDEX(Rooms[القيمة],MATCH(الحجز!$D14096,Rooms[الشقة],0),1)*الحجز!$E14096)+G14096)-F14096,الحجز!$H14096),"")</f>
        <v/>
      </c>
      <c r="I14096" s="10" t="str">
        <f>IFERROR(VLOOKUP(D14096,Rooms[[الشقة]:[وصف]],4,FALSE),"")</f>
        <v/>
      </c>
      <c r="K14096" s="16" t="str">
        <f t="shared" si="441"/>
        <v/>
      </c>
    </row>
    <row r="14097" spans="2:11" x14ac:dyDescent="0.2">
      <c r="B14097" s="10" t="str">
        <f t="shared" si="440"/>
        <v/>
      </c>
      <c r="C14097" s="30"/>
      <c r="H14097" s="10" t="str">
        <f>IFERROR(IF(INDEX(Rooms[اعتماد القيمة],MATCH(الحجز!$D14097,Rooms[الشقة],0),1)&lt;=الحجز!$C14097,((INDEX(Rooms[القيمة],MATCH(الحجز!$D14097,Rooms[الشقة],0),1)*الحجز!$E14097)+G14097)-F14097,الحجز!$H14097),"")</f>
        <v/>
      </c>
      <c r="I14097" s="10" t="str">
        <f>IFERROR(VLOOKUP(D14097,Rooms[[الشقة]:[وصف]],4,FALSE),"")</f>
        <v/>
      </c>
      <c r="K14097" s="16" t="str">
        <f t="shared" si="441"/>
        <v/>
      </c>
    </row>
    <row r="14098" spans="2:11" x14ac:dyDescent="0.2">
      <c r="B14098" s="10" t="str">
        <f t="shared" si="440"/>
        <v/>
      </c>
      <c r="C14098" s="30"/>
      <c r="H14098" s="10" t="str">
        <f>IFERROR(IF(INDEX(Rooms[اعتماد القيمة],MATCH(الحجز!$D14098,Rooms[الشقة],0),1)&lt;=الحجز!$C14098,((INDEX(Rooms[القيمة],MATCH(الحجز!$D14098,Rooms[الشقة],0),1)*الحجز!$E14098)+G14098)-F14098,الحجز!$H14098),"")</f>
        <v/>
      </c>
      <c r="I14098" s="10" t="str">
        <f>IFERROR(VLOOKUP(D14098,Rooms[[الشقة]:[وصف]],4,FALSE),"")</f>
        <v/>
      </c>
      <c r="K14098" s="16" t="str">
        <f t="shared" si="441"/>
        <v/>
      </c>
    </row>
    <row r="14099" spans="2:11" x14ac:dyDescent="0.2">
      <c r="B14099" s="10" t="str">
        <f t="shared" si="440"/>
        <v/>
      </c>
      <c r="C14099" s="30"/>
      <c r="H14099" s="10" t="str">
        <f>IFERROR(IF(INDEX(Rooms[اعتماد القيمة],MATCH(الحجز!$D14099,Rooms[الشقة],0),1)&lt;=الحجز!$C14099,((INDEX(Rooms[القيمة],MATCH(الحجز!$D14099,Rooms[الشقة],0),1)*الحجز!$E14099)+G14099)-F14099,الحجز!$H14099),"")</f>
        <v/>
      </c>
      <c r="I14099" s="10" t="str">
        <f>IFERROR(VLOOKUP(D14099,Rooms[[الشقة]:[وصف]],4,FALSE),"")</f>
        <v/>
      </c>
      <c r="K14099" s="16" t="str">
        <f t="shared" si="441"/>
        <v/>
      </c>
    </row>
    <row r="14100" spans="2:11" x14ac:dyDescent="0.2">
      <c r="B14100" s="10" t="str">
        <f t="shared" si="440"/>
        <v/>
      </c>
      <c r="C14100" s="30"/>
      <c r="H14100" s="10" t="str">
        <f>IFERROR(IF(INDEX(Rooms[اعتماد القيمة],MATCH(الحجز!$D14100,Rooms[الشقة],0),1)&lt;=الحجز!$C14100,((INDEX(Rooms[القيمة],MATCH(الحجز!$D14100,Rooms[الشقة],0),1)*الحجز!$E14100)+G14100)-F14100,الحجز!$H14100),"")</f>
        <v/>
      </c>
      <c r="I14100" s="10" t="str">
        <f>IFERROR(VLOOKUP(D14100,Rooms[[الشقة]:[وصف]],4,FALSE),"")</f>
        <v/>
      </c>
      <c r="K14100" s="16" t="str">
        <f t="shared" si="441"/>
        <v/>
      </c>
    </row>
    <row r="14101" spans="2:11" x14ac:dyDescent="0.2">
      <c r="B14101" s="10" t="str">
        <f t="shared" si="440"/>
        <v/>
      </c>
      <c r="C14101" s="30"/>
      <c r="H14101" s="10" t="str">
        <f>IFERROR(IF(INDEX(Rooms[اعتماد القيمة],MATCH(الحجز!$D14101,Rooms[الشقة],0),1)&lt;=الحجز!$C14101,((INDEX(Rooms[القيمة],MATCH(الحجز!$D14101,Rooms[الشقة],0),1)*الحجز!$E14101)+G14101)-F14101,الحجز!$H14101),"")</f>
        <v/>
      </c>
      <c r="I14101" s="10" t="str">
        <f>IFERROR(VLOOKUP(D14101,Rooms[[الشقة]:[وصف]],4,FALSE),"")</f>
        <v/>
      </c>
      <c r="K14101" s="16" t="str">
        <f t="shared" si="441"/>
        <v/>
      </c>
    </row>
    <row r="14102" spans="2:11" x14ac:dyDescent="0.2">
      <c r="B14102" s="10" t="str">
        <f t="shared" si="440"/>
        <v/>
      </c>
      <c r="C14102" s="30"/>
      <c r="H14102" s="10" t="str">
        <f>IFERROR(IF(INDEX(Rooms[اعتماد القيمة],MATCH(الحجز!$D14102,Rooms[الشقة],0),1)&lt;=الحجز!$C14102,((INDEX(Rooms[القيمة],MATCH(الحجز!$D14102,Rooms[الشقة],0),1)*الحجز!$E14102)+G14102)-F14102,الحجز!$H14102),"")</f>
        <v/>
      </c>
      <c r="I14102" s="10" t="str">
        <f>IFERROR(VLOOKUP(D14102,Rooms[[الشقة]:[وصف]],4,FALSE),"")</f>
        <v/>
      </c>
      <c r="K14102" s="16" t="str">
        <f t="shared" si="441"/>
        <v/>
      </c>
    </row>
    <row r="14103" spans="2:11" x14ac:dyDescent="0.2">
      <c r="B14103" s="10" t="str">
        <f t="shared" si="440"/>
        <v/>
      </c>
      <c r="C14103" s="30"/>
      <c r="H14103" s="10" t="str">
        <f>IFERROR(IF(INDEX(Rooms[اعتماد القيمة],MATCH(الحجز!$D14103,Rooms[الشقة],0),1)&lt;=الحجز!$C14103,((INDEX(Rooms[القيمة],MATCH(الحجز!$D14103,Rooms[الشقة],0),1)*الحجز!$E14103)+G14103)-F14103,الحجز!$H14103),"")</f>
        <v/>
      </c>
      <c r="I14103" s="10" t="str">
        <f>IFERROR(VLOOKUP(D14103,Rooms[[الشقة]:[وصف]],4,FALSE),"")</f>
        <v/>
      </c>
      <c r="K14103" s="16" t="str">
        <f t="shared" si="441"/>
        <v/>
      </c>
    </row>
    <row r="14104" spans="2:11" x14ac:dyDescent="0.2">
      <c r="B14104" s="10" t="str">
        <f t="shared" si="440"/>
        <v/>
      </c>
      <c r="C14104" s="30"/>
      <c r="H14104" s="10" t="str">
        <f>IFERROR(IF(INDEX(Rooms[اعتماد القيمة],MATCH(الحجز!$D14104,Rooms[الشقة],0),1)&lt;=الحجز!$C14104,((INDEX(Rooms[القيمة],MATCH(الحجز!$D14104,Rooms[الشقة],0),1)*الحجز!$E14104)+G14104)-F14104,الحجز!$H14104),"")</f>
        <v/>
      </c>
      <c r="I14104" s="10" t="str">
        <f>IFERROR(VLOOKUP(D14104,Rooms[[الشقة]:[وصف]],4,FALSE),"")</f>
        <v/>
      </c>
      <c r="K14104" s="16" t="str">
        <f t="shared" si="441"/>
        <v/>
      </c>
    </row>
    <row r="14105" spans="2:11" x14ac:dyDescent="0.2">
      <c r="B14105" s="10" t="str">
        <f t="shared" si="440"/>
        <v/>
      </c>
      <c r="C14105" s="30"/>
      <c r="H14105" s="10" t="str">
        <f>IFERROR(IF(INDEX(Rooms[اعتماد القيمة],MATCH(الحجز!$D14105,Rooms[الشقة],0),1)&lt;=الحجز!$C14105,((INDEX(Rooms[القيمة],MATCH(الحجز!$D14105,Rooms[الشقة],0),1)*الحجز!$E14105)+G14105)-F14105,الحجز!$H14105),"")</f>
        <v/>
      </c>
      <c r="I14105" s="10" t="str">
        <f>IFERROR(VLOOKUP(D14105,Rooms[[الشقة]:[وصف]],4,FALSE),"")</f>
        <v/>
      </c>
      <c r="K14105" s="16" t="str">
        <f t="shared" si="441"/>
        <v/>
      </c>
    </row>
    <row r="14106" spans="2:11" x14ac:dyDescent="0.2">
      <c r="B14106" s="10" t="str">
        <f t="shared" si="440"/>
        <v/>
      </c>
      <c r="C14106" s="30"/>
      <c r="H14106" s="10" t="str">
        <f>IFERROR(IF(INDEX(Rooms[اعتماد القيمة],MATCH(الحجز!$D14106,Rooms[الشقة],0),1)&lt;=الحجز!$C14106,((INDEX(Rooms[القيمة],MATCH(الحجز!$D14106,Rooms[الشقة],0),1)*الحجز!$E14106)+G14106)-F14106,الحجز!$H14106),"")</f>
        <v/>
      </c>
      <c r="I14106" s="10" t="str">
        <f>IFERROR(VLOOKUP(D14106,Rooms[[الشقة]:[وصف]],4,FALSE),"")</f>
        <v/>
      </c>
      <c r="K14106" s="16" t="str">
        <f t="shared" si="441"/>
        <v/>
      </c>
    </row>
    <row r="14107" spans="2:11" x14ac:dyDescent="0.2">
      <c r="B14107" s="10" t="str">
        <f t="shared" si="440"/>
        <v/>
      </c>
      <c r="C14107" s="30"/>
      <c r="H14107" s="10" t="str">
        <f>IFERROR(IF(INDEX(Rooms[اعتماد القيمة],MATCH(الحجز!$D14107,Rooms[الشقة],0),1)&lt;=الحجز!$C14107,((INDEX(Rooms[القيمة],MATCH(الحجز!$D14107,Rooms[الشقة],0),1)*الحجز!$E14107)+G14107)-F14107,الحجز!$H14107),"")</f>
        <v/>
      </c>
      <c r="I14107" s="10" t="str">
        <f>IFERROR(VLOOKUP(D14107,Rooms[[الشقة]:[وصف]],4,FALSE),"")</f>
        <v/>
      </c>
      <c r="K14107" s="16" t="str">
        <f t="shared" si="441"/>
        <v/>
      </c>
    </row>
    <row r="14108" spans="2:11" x14ac:dyDescent="0.2">
      <c r="B14108" s="10" t="str">
        <f t="shared" si="440"/>
        <v/>
      </c>
      <c r="C14108" s="30"/>
      <c r="H14108" s="10" t="str">
        <f>IFERROR(IF(INDEX(Rooms[اعتماد القيمة],MATCH(الحجز!$D14108,Rooms[الشقة],0),1)&lt;=الحجز!$C14108,((INDEX(Rooms[القيمة],MATCH(الحجز!$D14108,Rooms[الشقة],0),1)*الحجز!$E14108)+G14108)-F14108,الحجز!$H14108),"")</f>
        <v/>
      </c>
      <c r="I14108" s="10" t="str">
        <f>IFERROR(VLOOKUP(D14108,Rooms[[الشقة]:[وصف]],4,FALSE),"")</f>
        <v/>
      </c>
      <c r="K14108" s="16" t="str">
        <f t="shared" si="441"/>
        <v/>
      </c>
    </row>
    <row r="14109" spans="2:11" x14ac:dyDescent="0.2">
      <c r="B14109" s="10" t="str">
        <f t="shared" si="440"/>
        <v/>
      </c>
      <c r="C14109" s="30"/>
      <c r="H14109" s="10" t="str">
        <f>IFERROR(IF(INDEX(Rooms[اعتماد القيمة],MATCH(الحجز!$D14109,Rooms[الشقة],0),1)&lt;=الحجز!$C14109,((INDEX(Rooms[القيمة],MATCH(الحجز!$D14109,Rooms[الشقة],0),1)*الحجز!$E14109)+G14109)-F14109,الحجز!$H14109),"")</f>
        <v/>
      </c>
      <c r="I14109" s="10" t="str">
        <f>IFERROR(VLOOKUP(D14109,Rooms[[الشقة]:[وصف]],4,FALSE),"")</f>
        <v/>
      </c>
      <c r="K14109" s="16" t="str">
        <f t="shared" si="441"/>
        <v/>
      </c>
    </row>
    <row r="14110" spans="2:11" x14ac:dyDescent="0.2">
      <c r="B14110" s="10" t="str">
        <f t="shared" si="440"/>
        <v/>
      </c>
      <c r="C14110" s="30"/>
      <c r="H14110" s="10" t="str">
        <f>IFERROR(IF(INDEX(Rooms[اعتماد القيمة],MATCH(الحجز!$D14110,Rooms[الشقة],0),1)&lt;=الحجز!$C14110,((INDEX(Rooms[القيمة],MATCH(الحجز!$D14110,Rooms[الشقة],0),1)*الحجز!$E14110)+G14110)-F14110,الحجز!$H14110),"")</f>
        <v/>
      </c>
      <c r="I14110" s="10" t="str">
        <f>IFERROR(VLOOKUP(D14110,Rooms[[الشقة]:[وصف]],4,FALSE),"")</f>
        <v/>
      </c>
      <c r="K14110" s="16" t="str">
        <f t="shared" si="441"/>
        <v/>
      </c>
    </row>
    <row r="14111" spans="2:11" x14ac:dyDescent="0.2">
      <c r="B14111" s="10" t="str">
        <f t="shared" si="440"/>
        <v/>
      </c>
      <c r="C14111" s="30"/>
      <c r="H14111" s="10" t="str">
        <f>IFERROR(IF(INDEX(Rooms[اعتماد القيمة],MATCH(الحجز!$D14111,Rooms[الشقة],0),1)&lt;=الحجز!$C14111,((INDEX(Rooms[القيمة],MATCH(الحجز!$D14111,Rooms[الشقة],0),1)*الحجز!$E14111)+G14111)-F14111,الحجز!$H14111),"")</f>
        <v/>
      </c>
      <c r="I14111" s="10" t="str">
        <f>IFERROR(VLOOKUP(D14111,Rooms[[الشقة]:[وصف]],4,FALSE),"")</f>
        <v/>
      </c>
      <c r="K14111" s="16" t="str">
        <f t="shared" si="441"/>
        <v/>
      </c>
    </row>
    <row r="14112" spans="2:11" x14ac:dyDescent="0.2">
      <c r="B14112" s="10" t="str">
        <f t="shared" si="440"/>
        <v/>
      </c>
      <c r="C14112" s="30"/>
      <c r="H14112" s="10" t="str">
        <f>IFERROR(IF(INDEX(Rooms[اعتماد القيمة],MATCH(الحجز!$D14112,Rooms[الشقة],0),1)&lt;=الحجز!$C14112,((INDEX(Rooms[القيمة],MATCH(الحجز!$D14112,Rooms[الشقة],0),1)*الحجز!$E14112)+G14112)-F14112,الحجز!$H14112),"")</f>
        <v/>
      </c>
      <c r="I14112" s="10" t="str">
        <f>IFERROR(VLOOKUP(D14112,Rooms[[الشقة]:[وصف]],4,FALSE),"")</f>
        <v/>
      </c>
      <c r="K14112" s="16" t="str">
        <f t="shared" si="441"/>
        <v/>
      </c>
    </row>
    <row r="14113" spans="2:11" x14ac:dyDescent="0.2">
      <c r="B14113" s="10" t="str">
        <f t="shared" si="440"/>
        <v/>
      </c>
      <c r="C14113" s="30"/>
      <c r="H14113" s="10" t="str">
        <f>IFERROR(IF(INDEX(Rooms[اعتماد القيمة],MATCH(الحجز!$D14113,Rooms[الشقة],0),1)&lt;=الحجز!$C14113,((INDEX(Rooms[القيمة],MATCH(الحجز!$D14113,Rooms[الشقة],0),1)*الحجز!$E14113)+G14113)-F14113,الحجز!$H14113),"")</f>
        <v/>
      </c>
      <c r="I14113" s="10" t="str">
        <f>IFERROR(VLOOKUP(D14113,Rooms[[الشقة]:[وصف]],4,FALSE),"")</f>
        <v/>
      </c>
      <c r="K14113" s="16" t="str">
        <f t="shared" si="441"/>
        <v/>
      </c>
    </row>
    <row r="14114" spans="2:11" x14ac:dyDescent="0.2">
      <c r="B14114" s="10" t="str">
        <f t="shared" si="440"/>
        <v/>
      </c>
      <c r="C14114" s="30"/>
      <c r="H14114" s="10" t="str">
        <f>IFERROR(IF(INDEX(Rooms[اعتماد القيمة],MATCH(الحجز!$D14114,Rooms[الشقة],0),1)&lt;=الحجز!$C14114,((INDEX(Rooms[القيمة],MATCH(الحجز!$D14114,Rooms[الشقة],0),1)*الحجز!$E14114)+G14114)-F14114,الحجز!$H14114),"")</f>
        <v/>
      </c>
      <c r="I14114" s="10" t="str">
        <f>IFERROR(VLOOKUP(D14114,Rooms[[الشقة]:[وصف]],4,FALSE),"")</f>
        <v/>
      </c>
      <c r="K14114" s="16" t="str">
        <f t="shared" si="441"/>
        <v/>
      </c>
    </row>
    <row r="14115" spans="2:11" x14ac:dyDescent="0.2">
      <c r="B14115" s="10" t="str">
        <f t="shared" si="440"/>
        <v/>
      </c>
      <c r="C14115" s="30"/>
      <c r="H14115" s="10" t="str">
        <f>IFERROR(IF(INDEX(Rooms[اعتماد القيمة],MATCH(الحجز!$D14115,Rooms[الشقة],0),1)&lt;=الحجز!$C14115,((INDEX(Rooms[القيمة],MATCH(الحجز!$D14115,Rooms[الشقة],0),1)*الحجز!$E14115)+G14115)-F14115,الحجز!$H14115),"")</f>
        <v/>
      </c>
      <c r="I14115" s="10" t="str">
        <f>IFERROR(VLOOKUP(D14115,Rooms[[الشقة]:[وصف]],4,FALSE),"")</f>
        <v/>
      </c>
      <c r="K14115" s="16" t="str">
        <f t="shared" si="441"/>
        <v/>
      </c>
    </row>
    <row r="14116" spans="2:11" x14ac:dyDescent="0.2">
      <c r="B14116" s="10" t="str">
        <f t="shared" si="440"/>
        <v/>
      </c>
      <c r="C14116" s="30"/>
      <c r="H14116" s="10" t="str">
        <f>IFERROR(IF(INDEX(Rooms[اعتماد القيمة],MATCH(الحجز!$D14116,Rooms[الشقة],0),1)&lt;=الحجز!$C14116,((INDEX(Rooms[القيمة],MATCH(الحجز!$D14116,Rooms[الشقة],0),1)*الحجز!$E14116)+G14116)-F14116,الحجز!$H14116),"")</f>
        <v/>
      </c>
      <c r="I14116" s="10" t="str">
        <f>IFERROR(VLOOKUP(D14116,Rooms[[الشقة]:[وصف]],4,FALSE),"")</f>
        <v/>
      </c>
      <c r="K14116" s="16" t="str">
        <f t="shared" si="441"/>
        <v/>
      </c>
    </row>
    <row r="14117" spans="2:11" x14ac:dyDescent="0.2">
      <c r="B14117" s="10" t="str">
        <f t="shared" si="440"/>
        <v/>
      </c>
      <c r="C14117" s="30"/>
      <c r="H14117" s="10" t="str">
        <f>IFERROR(IF(INDEX(Rooms[اعتماد القيمة],MATCH(الحجز!$D14117,Rooms[الشقة],0),1)&lt;=الحجز!$C14117,((INDEX(Rooms[القيمة],MATCH(الحجز!$D14117,Rooms[الشقة],0),1)*الحجز!$E14117)+G14117)-F14117,الحجز!$H14117),"")</f>
        <v/>
      </c>
      <c r="I14117" s="10" t="str">
        <f>IFERROR(VLOOKUP(D14117,Rooms[[الشقة]:[وصف]],4,FALSE),"")</f>
        <v/>
      </c>
      <c r="K14117" s="16" t="str">
        <f t="shared" si="441"/>
        <v/>
      </c>
    </row>
    <row r="14118" spans="2:11" x14ac:dyDescent="0.2">
      <c r="B14118" s="10" t="str">
        <f t="shared" si="440"/>
        <v/>
      </c>
      <c r="C14118" s="30"/>
      <c r="H14118" s="10" t="str">
        <f>IFERROR(IF(INDEX(Rooms[اعتماد القيمة],MATCH(الحجز!$D14118,Rooms[الشقة],0),1)&lt;=الحجز!$C14118,((INDEX(Rooms[القيمة],MATCH(الحجز!$D14118,Rooms[الشقة],0),1)*الحجز!$E14118)+G14118)-F14118,الحجز!$H14118),"")</f>
        <v/>
      </c>
      <c r="I14118" s="10" t="str">
        <f>IFERROR(VLOOKUP(D14118,Rooms[[الشقة]:[وصف]],4,FALSE),"")</f>
        <v/>
      </c>
      <c r="K14118" s="16" t="str">
        <f t="shared" si="441"/>
        <v/>
      </c>
    </row>
    <row r="14119" spans="2:11" x14ac:dyDescent="0.2">
      <c r="B14119" s="10" t="str">
        <f t="shared" si="440"/>
        <v/>
      </c>
      <c r="C14119" s="30"/>
      <c r="H14119" s="10" t="str">
        <f>IFERROR(IF(INDEX(Rooms[اعتماد القيمة],MATCH(الحجز!$D14119,Rooms[الشقة],0),1)&lt;=الحجز!$C14119,((INDEX(Rooms[القيمة],MATCH(الحجز!$D14119,Rooms[الشقة],0),1)*الحجز!$E14119)+G14119)-F14119,الحجز!$H14119),"")</f>
        <v/>
      </c>
      <c r="I14119" s="10" t="str">
        <f>IFERROR(VLOOKUP(D14119,Rooms[[الشقة]:[وصف]],4,FALSE),"")</f>
        <v/>
      </c>
      <c r="K14119" s="16" t="str">
        <f t="shared" si="441"/>
        <v/>
      </c>
    </row>
    <row r="14120" spans="2:11" x14ac:dyDescent="0.2">
      <c r="B14120" s="10" t="str">
        <f t="shared" si="440"/>
        <v/>
      </c>
      <c r="C14120" s="30"/>
      <c r="H14120" s="10" t="str">
        <f>IFERROR(IF(INDEX(Rooms[اعتماد القيمة],MATCH(الحجز!$D14120,Rooms[الشقة],0),1)&lt;=الحجز!$C14120,((INDEX(Rooms[القيمة],MATCH(الحجز!$D14120,Rooms[الشقة],0),1)*الحجز!$E14120)+G14120)-F14120,الحجز!$H14120),"")</f>
        <v/>
      </c>
      <c r="I14120" s="10" t="str">
        <f>IFERROR(VLOOKUP(D14120,Rooms[[الشقة]:[وصف]],4,FALSE),"")</f>
        <v/>
      </c>
      <c r="K14120" s="16" t="str">
        <f t="shared" si="441"/>
        <v/>
      </c>
    </row>
    <row r="14121" spans="2:11" x14ac:dyDescent="0.2">
      <c r="B14121" s="10" t="str">
        <f t="shared" si="440"/>
        <v/>
      </c>
      <c r="C14121" s="30"/>
      <c r="H14121" s="10" t="str">
        <f>IFERROR(IF(INDEX(Rooms[اعتماد القيمة],MATCH(الحجز!$D14121,Rooms[الشقة],0),1)&lt;=الحجز!$C14121,((INDEX(Rooms[القيمة],MATCH(الحجز!$D14121,Rooms[الشقة],0),1)*الحجز!$E14121)+G14121)-F14121,الحجز!$H14121),"")</f>
        <v/>
      </c>
      <c r="I14121" s="10" t="str">
        <f>IFERROR(VLOOKUP(D14121,Rooms[[الشقة]:[وصف]],4,FALSE),"")</f>
        <v/>
      </c>
      <c r="K14121" s="16" t="str">
        <f t="shared" si="441"/>
        <v/>
      </c>
    </row>
    <row r="14122" spans="2:11" x14ac:dyDescent="0.2">
      <c r="B14122" s="10" t="str">
        <f t="shared" si="440"/>
        <v/>
      </c>
      <c r="C14122" s="30"/>
      <c r="H14122" s="10" t="str">
        <f>IFERROR(IF(INDEX(Rooms[اعتماد القيمة],MATCH(الحجز!$D14122,Rooms[الشقة],0),1)&lt;=الحجز!$C14122,((INDEX(Rooms[القيمة],MATCH(الحجز!$D14122,Rooms[الشقة],0),1)*الحجز!$E14122)+G14122)-F14122,الحجز!$H14122),"")</f>
        <v/>
      </c>
      <c r="I14122" s="10" t="str">
        <f>IFERROR(VLOOKUP(D14122,Rooms[[الشقة]:[وصف]],4,FALSE),"")</f>
        <v/>
      </c>
      <c r="K14122" s="16" t="str">
        <f t="shared" si="441"/>
        <v/>
      </c>
    </row>
    <row r="14123" spans="2:11" x14ac:dyDescent="0.2">
      <c r="B14123" s="10" t="str">
        <f t="shared" si="440"/>
        <v/>
      </c>
      <c r="C14123" s="30"/>
      <c r="H14123" s="10" t="str">
        <f>IFERROR(IF(INDEX(Rooms[اعتماد القيمة],MATCH(الحجز!$D14123,Rooms[الشقة],0),1)&lt;=الحجز!$C14123,((INDEX(Rooms[القيمة],MATCH(الحجز!$D14123,Rooms[الشقة],0),1)*الحجز!$E14123)+G14123)-F14123,الحجز!$H14123),"")</f>
        <v/>
      </c>
      <c r="I14123" s="10" t="str">
        <f>IFERROR(VLOOKUP(D14123,Rooms[[الشقة]:[وصف]],4,FALSE),"")</f>
        <v/>
      </c>
      <c r="K14123" s="16" t="str">
        <f t="shared" si="441"/>
        <v/>
      </c>
    </row>
    <row r="14124" spans="2:11" x14ac:dyDescent="0.2">
      <c r="B14124" s="10" t="str">
        <f t="shared" si="440"/>
        <v/>
      </c>
      <c r="C14124" s="30"/>
      <c r="H14124" s="10" t="str">
        <f>IFERROR(IF(INDEX(Rooms[اعتماد القيمة],MATCH(الحجز!$D14124,Rooms[الشقة],0),1)&lt;=الحجز!$C14124,((INDEX(Rooms[القيمة],MATCH(الحجز!$D14124,Rooms[الشقة],0),1)*الحجز!$E14124)+G14124)-F14124,الحجز!$H14124),"")</f>
        <v/>
      </c>
      <c r="I14124" s="10" t="str">
        <f>IFERROR(VLOOKUP(D14124,Rooms[[الشقة]:[وصف]],4,FALSE),"")</f>
        <v/>
      </c>
      <c r="K14124" s="16" t="str">
        <f t="shared" si="441"/>
        <v/>
      </c>
    </row>
    <row r="14125" spans="2:11" x14ac:dyDescent="0.2">
      <c r="B14125" s="10" t="str">
        <f t="shared" si="440"/>
        <v/>
      </c>
      <c r="C14125" s="30"/>
      <c r="H14125" s="10" t="str">
        <f>IFERROR(IF(INDEX(Rooms[اعتماد القيمة],MATCH(الحجز!$D14125,Rooms[الشقة],0),1)&lt;=الحجز!$C14125,((INDEX(Rooms[القيمة],MATCH(الحجز!$D14125,Rooms[الشقة],0),1)*الحجز!$E14125)+G14125)-F14125,الحجز!$H14125),"")</f>
        <v/>
      </c>
      <c r="I14125" s="10" t="str">
        <f>IFERROR(VLOOKUP(D14125,Rooms[[الشقة]:[وصف]],4,FALSE),"")</f>
        <v/>
      </c>
      <c r="K14125" s="16" t="str">
        <f t="shared" si="441"/>
        <v/>
      </c>
    </row>
    <row r="14126" spans="2:11" x14ac:dyDescent="0.2">
      <c r="B14126" s="10" t="str">
        <f t="shared" si="440"/>
        <v/>
      </c>
      <c r="C14126" s="30"/>
      <c r="H14126" s="10" t="str">
        <f>IFERROR(IF(INDEX(Rooms[اعتماد القيمة],MATCH(الحجز!$D14126,Rooms[الشقة],0),1)&lt;=الحجز!$C14126,((INDEX(Rooms[القيمة],MATCH(الحجز!$D14126,Rooms[الشقة],0),1)*الحجز!$E14126)+G14126)-F14126,الحجز!$H14126),"")</f>
        <v/>
      </c>
      <c r="I14126" s="10" t="str">
        <f>IFERROR(VLOOKUP(D14126,Rooms[[الشقة]:[وصف]],4,FALSE),"")</f>
        <v/>
      </c>
      <c r="K14126" s="16" t="str">
        <f t="shared" si="441"/>
        <v/>
      </c>
    </row>
    <row r="14127" spans="2:11" x14ac:dyDescent="0.2">
      <c r="B14127" s="10" t="str">
        <f t="shared" si="440"/>
        <v/>
      </c>
      <c r="C14127" s="30"/>
      <c r="H14127" s="10" t="str">
        <f>IFERROR(IF(INDEX(Rooms[اعتماد القيمة],MATCH(الحجز!$D14127,Rooms[الشقة],0),1)&lt;=الحجز!$C14127,((INDEX(Rooms[القيمة],MATCH(الحجز!$D14127,Rooms[الشقة],0),1)*الحجز!$E14127)+G14127)-F14127,الحجز!$H14127),"")</f>
        <v/>
      </c>
      <c r="I14127" s="10" t="str">
        <f>IFERROR(VLOOKUP(D14127,Rooms[[الشقة]:[وصف]],4,FALSE),"")</f>
        <v/>
      </c>
      <c r="K14127" s="16" t="str">
        <f t="shared" si="441"/>
        <v/>
      </c>
    </row>
    <row r="14128" spans="2:11" x14ac:dyDescent="0.2">
      <c r="B14128" s="10" t="str">
        <f t="shared" si="440"/>
        <v/>
      </c>
      <c r="C14128" s="30"/>
      <c r="H14128" s="10" t="str">
        <f>IFERROR(IF(INDEX(Rooms[اعتماد القيمة],MATCH(الحجز!$D14128,Rooms[الشقة],0),1)&lt;=الحجز!$C14128,((INDEX(Rooms[القيمة],MATCH(الحجز!$D14128,Rooms[الشقة],0),1)*الحجز!$E14128)+G14128)-F14128,الحجز!$H14128),"")</f>
        <v/>
      </c>
      <c r="I14128" s="10" t="str">
        <f>IFERROR(VLOOKUP(D14128,Rooms[[الشقة]:[وصف]],4,FALSE),"")</f>
        <v/>
      </c>
      <c r="K14128" s="16" t="str">
        <f t="shared" si="441"/>
        <v/>
      </c>
    </row>
    <row r="14129" spans="2:11" x14ac:dyDescent="0.2">
      <c r="B14129" s="10" t="str">
        <f t="shared" si="440"/>
        <v/>
      </c>
      <c r="C14129" s="30"/>
      <c r="H14129" s="10" t="str">
        <f>IFERROR(IF(INDEX(Rooms[اعتماد القيمة],MATCH(الحجز!$D14129,Rooms[الشقة],0),1)&lt;=الحجز!$C14129,((INDEX(Rooms[القيمة],MATCH(الحجز!$D14129,Rooms[الشقة],0),1)*الحجز!$E14129)+G14129)-F14129,الحجز!$H14129),"")</f>
        <v/>
      </c>
      <c r="I14129" s="10" t="str">
        <f>IFERROR(VLOOKUP(D14129,Rooms[[الشقة]:[وصف]],4,FALSE),"")</f>
        <v/>
      </c>
      <c r="K14129" s="16" t="str">
        <f t="shared" si="441"/>
        <v/>
      </c>
    </row>
    <row r="14130" spans="2:11" x14ac:dyDescent="0.2">
      <c r="B14130" s="10" t="str">
        <f t="shared" si="440"/>
        <v/>
      </c>
      <c r="C14130" s="30"/>
      <c r="H14130" s="10" t="str">
        <f>IFERROR(IF(INDEX(Rooms[اعتماد القيمة],MATCH(الحجز!$D14130,Rooms[الشقة],0),1)&lt;=الحجز!$C14130,((INDEX(Rooms[القيمة],MATCH(الحجز!$D14130,Rooms[الشقة],0),1)*الحجز!$E14130)+G14130)-F14130,الحجز!$H14130),"")</f>
        <v/>
      </c>
      <c r="I14130" s="10" t="str">
        <f>IFERROR(VLOOKUP(D14130,Rooms[[الشقة]:[وصف]],4,FALSE),"")</f>
        <v/>
      </c>
      <c r="K14130" s="16" t="str">
        <f t="shared" si="441"/>
        <v/>
      </c>
    </row>
    <row r="14131" spans="2:11" x14ac:dyDescent="0.2">
      <c r="B14131" s="10" t="str">
        <f t="shared" si="440"/>
        <v/>
      </c>
      <c r="C14131" s="30"/>
      <c r="H14131" s="10" t="str">
        <f>IFERROR(IF(INDEX(Rooms[اعتماد القيمة],MATCH(الحجز!$D14131,Rooms[الشقة],0),1)&lt;=الحجز!$C14131,((INDEX(Rooms[القيمة],MATCH(الحجز!$D14131,Rooms[الشقة],0),1)*الحجز!$E14131)+G14131)-F14131,الحجز!$H14131),"")</f>
        <v/>
      </c>
      <c r="I14131" s="10" t="str">
        <f>IFERROR(VLOOKUP(D14131,Rooms[[الشقة]:[وصف]],4,FALSE),"")</f>
        <v/>
      </c>
      <c r="K14131" s="16" t="str">
        <f t="shared" si="441"/>
        <v/>
      </c>
    </row>
    <row r="14132" spans="2:11" x14ac:dyDescent="0.2">
      <c r="B14132" s="10" t="str">
        <f t="shared" si="440"/>
        <v/>
      </c>
      <c r="C14132" s="30"/>
      <c r="H14132" s="10" t="str">
        <f>IFERROR(IF(INDEX(Rooms[اعتماد القيمة],MATCH(الحجز!$D14132,Rooms[الشقة],0),1)&lt;=الحجز!$C14132,((INDEX(Rooms[القيمة],MATCH(الحجز!$D14132,Rooms[الشقة],0),1)*الحجز!$E14132)+G14132)-F14132,الحجز!$H14132),"")</f>
        <v/>
      </c>
      <c r="I14132" s="10" t="str">
        <f>IFERROR(VLOOKUP(D14132,Rooms[[الشقة]:[وصف]],4,FALSE),"")</f>
        <v/>
      </c>
      <c r="K14132" s="16" t="str">
        <f t="shared" si="441"/>
        <v/>
      </c>
    </row>
    <row r="14133" spans="2:11" x14ac:dyDescent="0.2">
      <c r="B14133" s="10" t="str">
        <f t="shared" si="440"/>
        <v/>
      </c>
      <c r="C14133" s="30"/>
      <c r="H14133" s="10" t="str">
        <f>IFERROR(IF(INDEX(Rooms[اعتماد القيمة],MATCH(الحجز!$D14133,Rooms[الشقة],0),1)&lt;=الحجز!$C14133,((INDEX(Rooms[القيمة],MATCH(الحجز!$D14133,Rooms[الشقة],0),1)*الحجز!$E14133)+G14133)-F14133,الحجز!$H14133),"")</f>
        <v/>
      </c>
      <c r="I14133" s="10" t="str">
        <f>IFERROR(VLOOKUP(D14133,Rooms[[الشقة]:[وصف]],4,FALSE),"")</f>
        <v/>
      </c>
      <c r="K14133" s="16" t="str">
        <f t="shared" si="441"/>
        <v/>
      </c>
    </row>
    <row r="14134" spans="2:11" x14ac:dyDescent="0.2">
      <c r="B14134" s="10" t="str">
        <f t="shared" si="440"/>
        <v/>
      </c>
      <c r="C14134" s="30"/>
      <c r="H14134" s="10" t="str">
        <f>IFERROR(IF(INDEX(Rooms[اعتماد القيمة],MATCH(الحجز!$D14134,Rooms[الشقة],0),1)&lt;=الحجز!$C14134,((INDEX(Rooms[القيمة],MATCH(الحجز!$D14134,Rooms[الشقة],0),1)*الحجز!$E14134)+G14134)-F14134,الحجز!$H14134),"")</f>
        <v/>
      </c>
      <c r="I14134" s="10" t="str">
        <f>IFERROR(VLOOKUP(D14134,Rooms[[الشقة]:[وصف]],4,FALSE),"")</f>
        <v/>
      </c>
      <c r="K14134" s="16" t="str">
        <f t="shared" si="441"/>
        <v/>
      </c>
    </row>
    <row r="14135" spans="2:11" x14ac:dyDescent="0.2">
      <c r="B14135" s="10" t="str">
        <f t="shared" si="440"/>
        <v/>
      </c>
      <c r="C14135" s="30"/>
      <c r="H14135" s="10" t="str">
        <f>IFERROR(IF(INDEX(Rooms[اعتماد القيمة],MATCH(الحجز!$D14135,Rooms[الشقة],0),1)&lt;=الحجز!$C14135,((INDEX(Rooms[القيمة],MATCH(الحجز!$D14135,Rooms[الشقة],0),1)*الحجز!$E14135)+G14135)-F14135,الحجز!$H14135),"")</f>
        <v/>
      </c>
      <c r="I14135" s="10" t="str">
        <f>IFERROR(VLOOKUP(D14135,Rooms[[الشقة]:[وصف]],4,FALSE),"")</f>
        <v/>
      </c>
      <c r="K14135" s="16" t="str">
        <f t="shared" si="441"/>
        <v/>
      </c>
    </row>
    <row r="14136" spans="2:11" x14ac:dyDescent="0.2">
      <c r="B14136" s="10" t="str">
        <f t="shared" si="440"/>
        <v/>
      </c>
      <c r="C14136" s="30"/>
      <c r="H14136" s="10" t="str">
        <f>IFERROR(IF(INDEX(Rooms[اعتماد القيمة],MATCH(الحجز!$D14136,Rooms[الشقة],0),1)&lt;=الحجز!$C14136,((INDEX(Rooms[القيمة],MATCH(الحجز!$D14136,Rooms[الشقة],0),1)*الحجز!$E14136)+G14136)-F14136,الحجز!$H14136),"")</f>
        <v/>
      </c>
      <c r="I14136" s="10" t="str">
        <f>IFERROR(VLOOKUP(D14136,Rooms[[الشقة]:[وصف]],4,FALSE),"")</f>
        <v/>
      </c>
      <c r="K14136" s="16" t="str">
        <f t="shared" si="441"/>
        <v/>
      </c>
    </row>
    <row r="14137" spans="2:11" x14ac:dyDescent="0.2">
      <c r="B14137" s="10" t="str">
        <f t="shared" si="440"/>
        <v/>
      </c>
      <c r="C14137" s="30"/>
      <c r="H14137" s="10" t="str">
        <f>IFERROR(IF(INDEX(Rooms[اعتماد القيمة],MATCH(الحجز!$D14137,Rooms[الشقة],0),1)&lt;=الحجز!$C14137,((INDEX(Rooms[القيمة],MATCH(الحجز!$D14137,Rooms[الشقة],0),1)*الحجز!$E14137)+G14137)-F14137,الحجز!$H14137),"")</f>
        <v/>
      </c>
      <c r="I14137" s="10" t="str">
        <f>IFERROR(VLOOKUP(D14137,Rooms[[الشقة]:[وصف]],4,FALSE),"")</f>
        <v/>
      </c>
      <c r="K14137" s="16" t="str">
        <f t="shared" si="441"/>
        <v/>
      </c>
    </row>
    <row r="14138" spans="2:11" x14ac:dyDescent="0.2">
      <c r="B14138" s="10" t="str">
        <f t="shared" si="440"/>
        <v/>
      </c>
      <c r="C14138" s="30"/>
      <c r="H14138" s="10" t="str">
        <f>IFERROR(IF(INDEX(Rooms[اعتماد القيمة],MATCH(الحجز!$D14138,Rooms[الشقة],0),1)&lt;=الحجز!$C14138,((INDEX(Rooms[القيمة],MATCH(الحجز!$D14138,Rooms[الشقة],0),1)*الحجز!$E14138)+G14138)-F14138,الحجز!$H14138),"")</f>
        <v/>
      </c>
      <c r="I14138" s="10" t="str">
        <f>IFERROR(VLOOKUP(D14138,Rooms[[الشقة]:[وصف]],4,FALSE),"")</f>
        <v/>
      </c>
      <c r="K14138" s="16" t="str">
        <f t="shared" si="441"/>
        <v/>
      </c>
    </row>
    <row r="14139" spans="2:11" x14ac:dyDescent="0.2">
      <c r="B14139" s="10" t="str">
        <f t="shared" si="440"/>
        <v/>
      </c>
      <c r="C14139" s="30"/>
      <c r="H14139" s="10" t="str">
        <f>IFERROR(IF(INDEX(Rooms[اعتماد القيمة],MATCH(الحجز!$D14139,Rooms[الشقة],0),1)&lt;=الحجز!$C14139,((INDEX(Rooms[القيمة],MATCH(الحجز!$D14139,Rooms[الشقة],0),1)*الحجز!$E14139)+G14139)-F14139,الحجز!$H14139),"")</f>
        <v/>
      </c>
      <c r="I14139" s="10" t="str">
        <f>IFERROR(VLOOKUP(D14139,Rooms[[الشقة]:[وصف]],4,FALSE),"")</f>
        <v/>
      </c>
      <c r="K14139" s="16" t="str">
        <f t="shared" si="441"/>
        <v/>
      </c>
    </row>
    <row r="14140" spans="2:11" x14ac:dyDescent="0.2">
      <c r="B14140" s="10" t="str">
        <f t="shared" si="440"/>
        <v/>
      </c>
      <c r="C14140" s="30"/>
      <c r="H14140" s="10" t="str">
        <f>IFERROR(IF(INDEX(Rooms[اعتماد القيمة],MATCH(الحجز!$D14140,Rooms[الشقة],0),1)&lt;=الحجز!$C14140,((INDEX(Rooms[القيمة],MATCH(الحجز!$D14140,Rooms[الشقة],0),1)*الحجز!$E14140)+G14140)-F14140,الحجز!$H14140),"")</f>
        <v/>
      </c>
      <c r="I14140" s="10" t="str">
        <f>IFERROR(VLOOKUP(D14140,Rooms[[الشقة]:[وصف]],4,FALSE),"")</f>
        <v/>
      </c>
      <c r="K14140" s="16" t="str">
        <f t="shared" si="441"/>
        <v/>
      </c>
    </row>
    <row r="14141" spans="2:11" x14ac:dyDescent="0.2">
      <c r="B14141" s="10" t="str">
        <f t="shared" si="440"/>
        <v/>
      </c>
      <c r="C14141" s="30"/>
      <c r="H14141" s="10" t="str">
        <f>IFERROR(IF(INDEX(Rooms[اعتماد القيمة],MATCH(الحجز!$D14141,Rooms[الشقة],0),1)&lt;=الحجز!$C14141,((INDEX(Rooms[القيمة],MATCH(الحجز!$D14141,Rooms[الشقة],0),1)*الحجز!$E14141)+G14141)-F14141,الحجز!$H14141),"")</f>
        <v/>
      </c>
      <c r="I14141" s="10" t="str">
        <f>IFERROR(VLOOKUP(D14141,Rooms[[الشقة]:[وصف]],4,FALSE),"")</f>
        <v/>
      </c>
      <c r="K14141" s="16" t="str">
        <f t="shared" si="441"/>
        <v/>
      </c>
    </row>
    <row r="14142" spans="2:11" x14ac:dyDescent="0.2">
      <c r="B14142" s="10" t="str">
        <f t="shared" si="440"/>
        <v/>
      </c>
      <c r="C14142" s="30"/>
      <c r="H14142" s="10" t="str">
        <f>IFERROR(IF(INDEX(Rooms[اعتماد القيمة],MATCH(الحجز!$D14142,Rooms[الشقة],0),1)&lt;=الحجز!$C14142,((INDEX(Rooms[القيمة],MATCH(الحجز!$D14142,Rooms[الشقة],0),1)*الحجز!$E14142)+G14142)-F14142,الحجز!$H14142),"")</f>
        <v/>
      </c>
      <c r="I14142" s="10" t="str">
        <f>IFERROR(VLOOKUP(D14142,Rooms[[الشقة]:[وصف]],4,FALSE),"")</f>
        <v/>
      </c>
      <c r="K14142" s="16" t="str">
        <f t="shared" si="441"/>
        <v/>
      </c>
    </row>
    <row r="14143" spans="2:11" x14ac:dyDescent="0.2">
      <c r="B14143" s="10" t="str">
        <f t="shared" si="440"/>
        <v/>
      </c>
      <c r="C14143" s="30"/>
      <c r="H14143" s="10" t="str">
        <f>IFERROR(IF(INDEX(Rooms[اعتماد القيمة],MATCH(الحجز!$D14143,Rooms[الشقة],0),1)&lt;=الحجز!$C14143,((INDEX(Rooms[القيمة],MATCH(الحجز!$D14143,Rooms[الشقة],0),1)*الحجز!$E14143)+G14143)-F14143,الحجز!$H14143),"")</f>
        <v/>
      </c>
      <c r="I14143" s="10" t="str">
        <f>IFERROR(VLOOKUP(D14143,Rooms[[الشقة]:[وصف]],4,FALSE),"")</f>
        <v/>
      </c>
      <c r="K14143" s="16" t="str">
        <f t="shared" si="441"/>
        <v/>
      </c>
    </row>
    <row r="14144" spans="2:11" x14ac:dyDescent="0.2">
      <c r="B14144" s="10" t="str">
        <f t="shared" si="440"/>
        <v/>
      </c>
      <c r="C14144" s="30"/>
      <c r="H14144" s="10" t="str">
        <f>IFERROR(IF(INDEX(Rooms[اعتماد القيمة],MATCH(الحجز!$D14144,Rooms[الشقة],0),1)&lt;=الحجز!$C14144,((INDEX(Rooms[القيمة],MATCH(الحجز!$D14144,Rooms[الشقة],0),1)*الحجز!$E14144)+G14144)-F14144,الحجز!$H14144),"")</f>
        <v/>
      </c>
      <c r="I14144" s="10" t="str">
        <f>IFERROR(VLOOKUP(D14144,Rooms[[الشقة]:[وصف]],4,FALSE),"")</f>
        <v/>
      </c>
      <c r="K14144" s="16" t="str">
        <f t="shared" si="441"/>
        <v/>
      </c>
    </row>
    <row r="14145" spans="2:11" x14ac:dyDescent="0.2">
      <c r="B14145" s="10" t="str">
        <f t="shared" si="440"/>
        <v/>
      </c>
      <c r="C14145" s="30"/>
      <c r="H14145" s="10" t="str">
        <f>IFERROR(IF(INDEX(Rooms[اعتماد القيمة],MATCH(الحجز!$D14145,Rooms[الشقة],0),1)&lt;=الحجز!$C14145,((INDEX(Rooms[القيمة],MATCH(الحجز!$D14145,Rooms[الشقة],0),1)*الحجز!$E14145)+G14145)-F14145,الحجز!$H14145),"")</f>
        <v/>
      </c>
      <c r="I14145" s="10" t="str">
        <f>IFERROR(VLOOKUP(D14145,Rooms[[الشقة]:[وصف]],4,FALSE),"")</f>
        <v/>
      </c>
      <c r="K14145" s="16" t="str">
        <f t="shared" si="441"/>
        <v/>
      </c>
    </row>
    <row r="14146" spans="2:11" x14ac:dyDescent="0.2">
      <c r="B14146" s="10" t="str">
        <f t="shared" si="440"/>
        <v/>
      </c>
      <c r="C14146" s="30"/>
      <c r="H14146" s="10" t="str">
        <f>IFERROR(IF(INDEX(Rooms[اعتماد القيمة],MATCH(الحجز!$D14146,Rooms[الشقة],0),1)&lt;=الحجز!$C14146,((INDEX(Rooms[القيمة],MATCH(الحجز!$D14146,Rooms[الشقة],0),1)*الحجز!$E14146)+G14146)-F14146,الحجز!$H14146),"")</f>
        <v/>
      </c>
      <c r="I14146" s="10" t="str">
        <f>IFERROR(VLOOKUP(D14146,Rooms[[الشقة]:[وصف]],4,FALSE),"")</f>
        <v/>
      </c>
      <c r="K14146" s="16" t="str">
        <f t="shared" si="441"/>
        <v/>
      </c>
    </row>
    <row r="14147" spans="2:11" x14ac:dyDescent="0.2">
      <c r="B14147" s="10" t="str">
        <f t="shared" si="440"/>
        <v/>
      </c>
      <c r="C14147" s="30"/>
      <c r="H14147" s="10" t="str">
        <f>IFERROR(IF(INDEX(Rooms[اعتماد القيمة],MATCH(الحجز!$D14147,Rooms[الشقة],0),1)&lt;=الحجز!$C14147,((INDEX(Rooms[القيمة],MATCH(الحجز!$D14147,Rooms[الشقة],0),1)*الحجز!$E14147)+G14147)-F14147,الحجز!$H14147),"")</f>
        <v/>
      </c>
      <c r="I14147" s="10" t="str">
        <f>IFERROR(VLOOKUP(D14147,Rooms[[الشقة]:[وصف]],4,FALSE),"")</f>
        <v/>
      </c>
      <c r="K14147" s="16" t="str">
        <f t="shared" si="441"/>
        <v/>
      </c>
    </row>
    <row r="14148" spans="2:11" x14ac:dyDescent="0.2">
      <c r="B14148" s="10" t="str">
        <f t="shared" si="440"/>
        <v/>
      </c>
      <c r="C14148" s="30"/>
      <c r="H14148" s="10" t="str">
        <f>IFERROR(IF(INDEX(Rooms[اعتماد القيمة],MATCH(الحجز!$D14148,Rooms[الشقة],0),1)&lt;=الحجز!$C14148,((INDEX(Rooms[القيمة],MATCH(الحجز!$D14148,Rooms[الشقة],0),1)*الحجز!$E14148)+G14148)-F14148,الحجز!$H14148),"")</f>
        <v/>
      </c>
      <c r="I14148" s="10" t="str">
        <f>IFERROR(VLOOKUP(D14148,Rooms[[الشقة]:[وصف]],4,FALSE),"")</f>
        <v/>
      </c>
      <c r="K14148" s="16" t="str">
        <f t="shared" si="441"/>
        <v/>
      </c>
    </row>
    <row r="14149" spans="2:11" x14ac:dyDescent="0.2">
      <c r="B14149" s="10" t="str">
        <f t="shared" ref="B14149:B14212" si="442">IF(C14149&lt;&gt;"",ROW(A14146),"")</f>
        <v/>
      </c>
      <c r="C14149" s="30"/>
      <c r="H14149" s="10" t="str">
        <f>IFERROR(IF(INDEX(Rooms[اعتماد القيمة],MATCH(الحجز!$D14149,Rooms[الشقة],0),1)&lt;=الحجز!$C14149,((INDEX(Rooms[القيمة],MATCH(الحجز!$D14149,Rooms[الشقة],0),1)*الحجز!$E14149)+G14149)-F14149,الحجز!$H14149),"")</f>
        <v/>
      </c>
      <c r="I14149" s="10" t="str">
        <f>IFERROR(VLOOKUP(D14149,Rooms[[الشقة]:[وصف]],4,FALSE),"")</f>
        <v/>
      </c>
      <c r="K14149" s="16" t="str">
        <f t="shared" ref="K14149:K14212" si="443">IF(AND(E14149="",C14149=""),"",C14149+(IF(E14149&lt;1,E14149,(E14149-1))))</f>
        <v/>
      </c>
    </row>
    <row r="14150" spans="2:11" x14ac:dyDescent="0.2">
      <c r="B14150" s="10" t="str">
        <f t="shared" si="442"/>
        <v/>
      </c>
      <c r="C14150" s="30"/>
      <c r="H14150" s="10" t="str">
        <f>IFERROR(IF(INDEX(Rooms[اعتماد القيمة],MATCH(الحجز!$D14150,Rooms[الشقة],0),1)&lt;=الحجز!$C14150,((INDEX(Rooms[القيمة],MATCH(الحجز!$D14150,Rooms[الشقة],0),1)*الحجز!$E14150)+G14150)-F14150,الحجز!$H14150),"")</f>
        <v/>
      </c>
      <c r="I14150" s="10" t="str">
        <f>IFERROR(VLOOKUP(D14150,Rooms[[الشقة]:[وصف]],4,FALSE),"")</f>
        <v/>
      </c>
      <c r="K14150" s="16" t="str">
        <f t="shared" si="443"/>
        <v/>
      </c>
    </row>
    <row r="14151" spans="2:11" x14ac:dyDescent="0.2">
      <c r="B14151" s="10" t="str">
        <f t="shared" si="442"/>
        <v/>
      </c>
      <c r="C14151" s="30"/>
      <c r="H14151" s="10" t="str">
        <f>IFERROR(IF(INDEX(Rooms[اعتماد القيمة],MATCH(الحجز!$D14151,Rooms[الشقة],0),1)&lt;=الحجز!$C14151,((INDEX(Rooms[القيمة],MATCH(الحجز!$D14151,Rooms[الشقة],0),1)*الحجز!$E14151)+G14151)-F14151,الحجز!$H14151),"")</f>
        <v/>
      </c>
      <c r="I14151" s="10" t="str">
        <f>IFERROR(VLOOKUP(D14151,Rooms[[الشقة]:[وصف]],4,FALSE),"")</f>
        <v/>
      </c>
      <c r="K14151" s="16" t="str">
        <f t="shared" si="443"/>
        <v/>
      </c>
    </row>
    <row r="14152" spans="2:11" x14ac:dyDescent="0.2">
      <c r="B14152" s="10" t="str">
        <f t="shared" si="442"/>
        <v/>
      </c>
      <c r="C14152" s="30"/>
      <c r="H14152" s="10" t="str">
        <f>IFERROR(IF(INDEX(Rooms[اعتماد القيمة],MATCH(الحجز!$D14152,Rooms[الشقة],0),1)&lt;=الحجز!$C14152,((INDEX(Rooms[القيمة],MATCH(الحجز!$D14152,Rooms[الشقة],0),1)*الحجز!$E14152)+G14152)-F14152,الحجز!$H14152),"")</f>
        <v/>
      </c>
      <c r="I14152" s="10" t="str">
        <f>IFERROR(VLOOKUP(D14152,Rooms[[الشقة]:[وصف]],4,FALSE),"")</f>
        <v/>
      </c>
      <c r="K14152" s="16" t="str">
        <f t="shared" si="443"/>
        <v/>
      </c>
    </row>
    <row r="14153" spans="2:11" x14ac:dyDescent="0.2">
      <c r="B14153" s="10" t="str">
        <f t="shared" si="442"/>
        <v/>
      </c>
      <c r="C14153" s="30"/>
      <c r="H14153" s="10" t="str">
        <f>IFERROR(IF(INDEX(Rooms[اعتماد القيمة],MATCH(الحجز!$D14153,Rooms[الشقة],0),1)&lt;=الحجز!$C14153,((INDEX(Rooms[القيمة],MATCH(الحجز!$D14153,Rooms[الشقة],0),1)*الحجز!$E14153)+G14153)-F14153,الحجز!$H14153),"")</f>
        <v/>
      </c>
      <c r="I14153" s="10" t="str">
        <f>IFERROR(VLOOKUP(D14153,Rooms[[الشقة]:[وصف]],4,FALSE),"")</f>
        <v/>
      </c>
      <c r="K14153" s="16" t="str">
        <f t="shared" si="443"/>
        <v/>
      </c>
    </row>
    <row r="14154" spans="2:11" x14ac:dyDescent="0.2">
      <c r="B14154" s="10" t="str">
        <f t="shared" si="442"/>
        <v/>
      </c>
      <c r="C14154" s="30"/>
      <c r="H14154" s="10" t="str">
        <f>IFERROR(IF(INDEX(Rooms[اعتماد القيمة],MATCH(الحجز!$D14154,Rooms[الشقة],0),1)&lt;=الحجز!$C14154,((INDEX(Rooms[القيمة],MATCH(الحجز!$D14154,Rooms[الشقة],0),1)*الحجز!$E14154)+G14154)-F14154,الحجز!$H14154),"")</f>
        <v/>
      </c>
      <c r="I14154" s="10" t="str">
        <f>IFERROR(VLOOKUP(D14154,Rooms[[الشقة]:[وصف]],4,FALSE),"")</f>
        <v/>
      </c>
      <c r="K14154" s="16" t="str">
        <f t="shared" si="443"/>
        <v/>
      </c>
    </row>
    <row r="14155" spans="2:11" x14ac:dyDescent="0.2">
      <c r="B14155" s="10" t="str">
        <f t="shared" si="442"/>
        <v/>
      </c>
      <c r="C14155" s="30"/>
      <c r="H14155" s="10" t="str">
        <f>IFERROR(IF(INDEX(Rooms[اعتماد القيمة],MATCH(الحجز!$D14155,Rooms[الشقة],0),1)&lt;=الحجز!$C14155,((INDEX(Rooms[القيمة],MATCH(الحجز!$D14155,Rooms[الشقة],0),1)*الحجز!$E14155)+G14155)-F14155,الحجز!$H14155),"")</f>
        <v/>
      </c>
      <c r="I14155" s="10" t="str">
        <f>IFERROR(VLOOKUP(D14155,Rooms[[الشقة]:[وصف]],4,FALSE),"")</f>
        <v/>
      </c>
      <c r="K14155" s="16" t="str">
        <f t="shared" si="443"/>
        <v/>
      </c>
    </row>
    <row r="14156" spans="2:11" x14ac:dyDescent="0.2">
      <c r="B14156" s="10" t="str">
        <f t="shared" si="442"/>
        <v/>
      </c>
      <c r="C14156" s="30"/>
      <c r="H14156" s="10" t="str">
        <f>IFERROR(IF(INDEX(Rooms[اعتماد القيمة],MATCH(الحجز!$D14156,Rooms[الشقة],0),1)&lt;=الحجز!$C14156,((INDEX(Rooms[القيمة],MATCH(الحجز!$D14156,Rooms[الشقة],0),1)*الحجز!$E14156)+G14156)-F14156,الحجز!$H14156),"")</f>
        <v/>
      </c>
      <c r="I14156" s="10" t="str">
        <f>IFERROR(VLOOKUP(D14156,Rooms[[الشقة]:[وصف]],4,FALSE),"")</f>
        <v/>
      </c>
      <c r="K14156" s="16" t="str">
        <f t="shared" si="443"/>
        <v/>
      </c>
    </row>
    <row r="14157" spans="2:11" x14ac:dyDescent="0.2">
      <c r="B14157" s="10" t="str">
        <f t="shared" si="442"/>
        <v/>
      </c>
      <c r="C14157" s="30"/>
      <c r="H14157" s="10" t="str">
        <f>IFERROR(IF(INDEX(Rooms[اعتماد القيمة],MATCH(الحجز!$D14157,Rooms[الشقة],0),1)&lt;=الحجز!$C14157,((INDEX(Rooms[القيمة],MATCH(الحجز!$D14157,Rooms[الشقة],0),1)*الحجز!$E14157)+G14157)-F14157,الحجز!$H14157),"")</f>
        <v/>
      </c>
      <c r="I14157" s="10" t="str">
        <f>IFERROR(VLOOKUP(D14157,Rooms[[الشقة]:[وصف]],4,FALSE),"")</f>
        <v/>
      </c>
      <c r="K14157" s="16" t="str">
        <f t="shared" si="443"/>
        <v/>
      </c>
    </row>
    <row r="14158" spans="2:11" x14ac:dyDescent="0.2">
      <c r="B14158" s="10" t="str">
        <f t="shared" si="442"/>
        <v/>
      </c>
      <c r="C14158" s="30"/>
      <c r="H14158" s="10" t="str">
        <f>IFERROR(IF(INDEX(Rooms[اعتماد القيمة],MATCH(الحجز!$D14158,Rooms[الشقة],0),1)&lt;=الحجز!$C14158,((INDEX(Rooms[القيمة],MATCH(الحجز!$D14158,Rooms[الشقة],0),1)*الحجز!$E14158)+G14158)-F14158,الحجز!$H14158),"")</f>
        <v/>
      </c>
      <c r="I14158" s="10" t="str">
        <f>IFERROR(VLOOKUP(D14158,Rooms[[الشقة]:[وصف]],4,FALSE),"")</f>
        <v/>
      </c>
      <c r="K14158" s="16" t="str">
        <f t="shared" si="443"/>
        <v/>
      </c>
    </row>
    <row r="14159" spans="2:11" x14ac:dyDescent="0.2">
      <c r="B14159" s="10" t="str">
        <f t="shared" si="442"/>
        <v/>
      </c>
      <c r="C14159" s="30"/>
      <c r="H14159" s="10" t="str">
        <f>IFERROR(IF(INDEX(Rooms[اعتماد القيمة],MATCH(الحجز!$D14159,Rooms[الشقة],0),1)&lt;=الحجز!$C14159,((INDEX(Rooms[القيمة],MATCH(الحجز!$D14159,Rooms[الشقة],0),1)*الحجز!$E14159)+G14159)-F14159,الحجز!$H14159),"")</f>
        <v/>
      </c>
      <c r="I14159" s="10" t="str">
        <f>IFERROR(VLOOKUP(D14159,Rooms[[الشقة]:[وصف]],4,FALSE),"")</f>
        <v/>
      </c>
      <c r="K14159" s="16" t="str">
        <f t="shared" si="443"/>
        <v/>
      </c>
    </row>
    <row r="14160" spans="2:11" x14ac:dyDescent="0.2">
      <c r="B14160" s="10" t="str">
        <f t="shared" si="442"/>
        <v/>
      </c>
      <c r="C14160" s="30"/>
      <c r="H14160" s="10" t="str">
        <f>IFERROR(IF(INDEX(Rooms[اعتماد القيمة],MATCH(الحجز!$D14160,Rooms[الشقة],0),1)&lt;=الحجز!$C14160,((INDEX(Rooms[القيمة],MATCH(الحجز!$D14160,Rooms[الشقة],0),1)*الحجز!$E14160)+G14160)-F14160,الحجز!$H14160),"")</f>
        <v/>
      </c>
      <c r="I14160" s="10" t="str">
        <f>IFERROR(VLOOKUP(D14160,Rooms[[الشقة]:[وصف]],4,FALSE),"")</f>
        <v/>
      </c>
      <c r="K14160" s="16" t="str">
        <f t="shared" si="443"/>
        <v/>
      </c>
    </row>
    <row r="14161" spans="2:11" x14ac:dyDescent="0.2">
      <c r="B14161" s="10" t="str">
        <f t="shared" si="442"/>
        <v/>
      </c>
      <c r="C14161" s="30"/>
      <c r="H14161" s="10" t="str">
        <f>IFERROR(IF(INDEX(Rooms[اعتماد القيمة],MATCH(الحجز!$D14161,Rooms[الشقة],0),1)&lt;=الحجز!$C14161,((INDEX(Rooms[القيمة],MATCH(الحجز!$D14161,Rooms[الشقة],0),1)*الحجز!$E14161)+G14161)-F14161,الحجز!$H14161),"")</f>
        <v/>
      </c>
      <c r="I14161" s="10" t="str">
        <f>IFERROR(VLOOKUP(D14161,Rooms[[الشقة]:[وصف]],4,FALSE),"")</f>
        <v/>
      </c>
      <c r="K14161" s="16" t="str">
        <f t="shared" si="443"/>
        <v/>
      </c>
    </row>
    <row r="14162" spans="2:11" x14ac:dyDescent="0.2">
      <c r="B14162" s="10" t="str">
        <f t="shared" si="442"/>
        <v/>
      </c>
      <c r="C14162" s="30"/>
      <c r="H14162" s="10" t="str">
        <f>IFERROR(IF(INDEX(Rooms[اعتماد القيمة],MATCH(الحجز!$D14162,Rooms[الشقة],0),1)&lt;=الحجز!$C14162,((INDEX(Rooms[القيمة],MATCH(الحجز!$D14162,Rooms[الشقة],0),1)*الحجز!$E14162)+G14162)-F14162,الحجز!$H14162),"")</f>
        <v/>
      </c>
      <c r="I14162" s="10" t="str">
        <f>IFERROR(VLOOKUP(D14162,Rooms[[الشقة]:[وصف]],4,FALSE),"")</f>
        <v/>
      </c>
      <c r="K14162" s="16" t="str">
        <f t="shared" si="443"/>
        <v/>
      </c>
    </row>
    <row r="14163" spans="2:11" x14ac:dyDescent="0.2">
      <c r="B14163" s="10" t="str">
        <f t="shared" si="442"/>
        <v/>
      </c>
      <c r="C14163" s="30"/>
      <c r="H14163" s="10" t="str">
        <f>IFERROR(IF(INDEX(Rooms[اعتماد القيمة],MATCH(الحجز!$D14163,Rooms[الشقة],0),1)&lt;=الحجز!$C14163,((INDEX(Rooms[القيمة],MATCH(الحجز!$D14163,Rooms[الشقة],0),1)*الحجز!$E14163)+G14163)-F14163,الحجز!$H14163),"")</f>
        <v/>
      </c>
      <c r="I14163" s="10" t="str">
        <f>IFERROR(VLOOKUP(D14163,Rooms[[الشقة]:[وصف]],4,FALSE),"")</f>
        <v/>
      </c>
      <c r="K14163" s="16" t="str">
        <f t="shared" si="443"/>
        <v/>
      </c>
    </row>
    <row r="14164" spans="2:11" x14ac:dyDescent="0.2">
      <c r="B14164" s="10" t="str">
        <f t="shared" si="442"/>
        <v/>
      </c>
      <c r="C14164" s="30"/>
      <c r="H14164" s="10" t="str">
        <f>IFERROR(IF(INDEX(Rooms[اعتماد القيمة],MATCH(الحجز!$D14164,Rooms[الشقة],0),1)&lt;=الحجز!$C14164,((INDEX(Rooms[القيمة],MATCH(الحجز!$D14164,Rooms[الشقة],0),1)*الحجز!$E14164)+G14164)-F14164,الحجز!$H14164),"")</f>
        <v/>
      </c>
      <c r="I14164" s="10" t="str">
        <f>IFERROR(VLOOKUP(D14164,Rooms[[الشقة]:[وصف]],4,FALSE),"")</f>
        <v/>
      </c>
      <c r="K14164" s="16" t="str">
        <f t="shared" si="443"/>
        <v/>
      </c>
    </row>
    <row r="14165" spans="2:11" x14ac:dyDescent="0.2">
      <c r="B14165" s="10" t="str">
        <f t="shared" si="442"/>
        <v/>
      </c>
      <c r="C14165" s="30"/>
      <c r="H14165" s="10" t="str">
        <f>IFERROR(IF(INDEX(Rooms[اعتماد القيمة],MATCH(الحجز!$D14165,Rooms[الشقة],0),1)&lt;=الحجز!$C14165,((INDEX(Rooms[القيمة],MATCH(الحجز!$D14165,Rooms[الشقة],0),1)*الحجز!$E14165)+G14165)-F14165,الحجز!$H14165),"")</f>
        <v/>
      </c>
      <c r="I14165" s="10" t="str">
        <f>IFERROR(VLOOKUP(D14165,Rooms[[الشقة]:[وصف]],4,FALSE),"")</f>
        <v/>
      </c>
      <c r="K14165" s="16" t="str">
        <f t="shared" si="443"/>
        <v/>
      </c>
    </row>
    <row r="14166" spans="2:11" x14ac:dyDescent="0.2">
      <c r="B14166" s="10" t="str">
        <f t="shared" si="442"/>
        <v/>
      </c>
      <c r="C14166" s="30"/>
      <c r="H14166" s="10" t="str">
        <f>IFERROR(IF(INDEX(Rooms[اعتماد القيمة],MATCH(الحجز!$D14166,Rooms[الشقة],0),1)&lt;=الحجز!$C14166,((INDEX(Rooms[القيمة],MATCH(الحجز!$D14166,Rooms[الشقة],0),1)*الحجز!$E14166)+G14166)-F14166,الحجز!$H14166),"")</f>
        <v/>
      </c>
      <c r="I14166" s="10" t="str">
        <f>IFERROR(VLOOKUP(D14166,Rooms[[الشقة]:[وصف]],4,FALSE),"")</f>
        <v/>
      </c>
      <c r="K14166" s="16" t="str">
        <f t="shared" si="443"/>
        <v/>
      </c>
    </row>
    <row r="14167" spans="2:11" x14ac:dyDescent="0.2">
      <c r="B14167" s="10" t="str">
        <f t="shared" si="442"/>
        <v/>
      </c>
      <c r="C14167" s="30"/>
      <c r="H14167" s="10" t="str">
        <f>IFERROR(IF(INDEX(Rooms[اعتماد القيمة],MATCH(الحجز!$D14167,Rooms[الشقة],0),1)&lt;=الحجز!$C14167,((INDEX(Rooms[القيمة],MATCH(الحجز!$D14167,Rooms[الشقة],0),1)*الحجز!$E14167)+G14167)-F14167,الحجز!$H14167),"")</f>
        <v/>
      </c>
      <c r="I14167" s="10" t="str">
        <f>IFERROR(VLOOKUP(D14167,Rooms[[الشقة]:[وصف]],4,FALSE),"")</f>
        <v/>
      </c>
      <c r="K14167" s="16" t="str">
        <f t="shared" si="443"/>
        <v/>
      </c>
    </row>
    <row r="14168" spans="2:11" x14ac:dyDescent="0.2">
      <c r="B14168" s="10" t="str">
        <f t="shared" si="442"/>
        <v/>
      </c>
      <c r="C14168" s="30"/>
      <c r="H14168" s="10" t="str">
        <f>IFERROR(IF(INDEX(Rooms[اعتماد القيمة],MATCH(الحجز!$D14168,Rooms[الشقة],0),1)&lt;=الحجز!$C14168,((INDEX(Rooms[القيمة],MATCH(الحجز!$D14168,Rooms[الشقة],0),1)*الحجز!$E14168)+G14168)-F14168,الحجز!$H14168),"")</f>
        <v/>
      </c>
      <c r="I14168" s="10" t="str">
        <f>IFERROR(VLOOKUP(D14168,Rooms[[الشقة]:[وصف]],4,FALSE),"")</f>
        <v/>
      </c>
      <c r="K14168" s="16" t="str">
        <f t="shared" si="443"/>
        <v/>
      </c>
    </row>
    <row r="14169" spans="2:11" x14ac:dyDescent="0.2">
      <c r="B14169" s="10" t="str">
        <f t="shared" si="442"/>
        <v/>
      </c>
      <c r="C14169" s="30"/>
      <c r="H14169" s="10" t="str">
        <f>IFERROR(IF(INDEX(Rooms[اعتماد القيمة],MATCH(الحجز!$D14169,Rooms[الشقة],0),1)&lt;=الحجز!$C14169,((INDEX(Rooms[القيمة],MATCH(الحجز!$D14169,Rooms[الشقة],0),1)*الحجز!$E14169)+G14169)-F14169,الحجز!$H14169),"")</f>
        <v/>
      </c>
      <c r="I14169" s="10" t="str">
        <f>IFERROR(VLOOKUP(D14169,Rooms[[الشقة]:[وصف]],4,FALSE),"")</f>
        <v/>
      </c>
      <c r="K14169" s="16" t="str">
        <f t="shared" si="443"/>
        <v/>
      </c>
    </row>
    <row r="14170" spans="2:11" x14ac:dyDescent="0.2">
      <c r="B14170" s="10" t="str">
        <f t="shared" si="442"/>
        <v/>
      </c>
      <c r="C14170" s="30"/>
      <c r="H14170" s="10" t="str">
        <f>IFERROR(IF(INDEX(Rooms[اعتماد القيمة],MATCH(الحجز!$D14170,Rooms[الشقة],0),1)&lt;=الحجز!$C14170,((INDEX(Rooms[القيمة],MATCH(الحجز!$D14170,Rooms[الشقة],0),1)*الحجز!$E14170)+G14170)-F14170,الحجز!$H14170),"")</f>
        <v/>
      </c>
      <c r="I14170" s="10" t="str">
        <f>IFERROR(VLOOKUP(D14170,Rooms[[الشقة]:[وصف]],4,FALSE),"")</f>
        <v/>
      </c>
      <c r="K14170" s="16" t="str">
        <f t="shared" si="443"/>
        <v/>
      </c>
    </row>
    <row r="14171" spans="2:11" x14ac:dyDescent="0.2">
      <c r="B14171" s="10" t="str">
        <f t="shared" si="442"/>
        <v/>
      </c>
      <c r="C14171" s="30"/>
      <c r="H14171" s="10" t="str">
        <f>IFERROR(IF(INDEX(Rooms[اعتماد القيمة],MATCH(الحجز!$D14171,Rooms[الشقة],0),1)&lt;=الحجز!$C14171,((INDEX(Rooms[القيمة],MATCH(الحجز!$D14171,Rooms[الشقة],0),1)*الحجز!$E14171)+G14171)-F14171,الحجز!$H14171),"")</f>
        <v/>
      </c>
      <c r="I14171" s="10" t="str">
        <f>IFERROR(VLOOKUP(D14171,Rooms[[الشقة]:[وصف]],4,FALSE),"")</f>
        <v/>
      </c>
      <c r="K14171" s="16" t="str">
        <f t="shared" si="443"/>
        <v/>
      </c>
    </row>
    <row r="14172" spans="2:11" x14ac:dyDescent="0.2">
      <c r="B14172" s="10" t="str">
        <f t="shared" si="442"/>
        <v/>
      </c>
      <c r="C14172" s="30"/>
      <c r="H14172" s="10" t="str">
        <f>IFERROR(IF(INDEX(Rooms[اعتماد القيمة],MATCH(الحجز!$D14172,Rooms[الشقة],0),1)&lt;=الحجز!$C14172,((INDEX(Rooms[القيمة],MATCH(الحجز!$D14172,Rooms[الشقة],0),1)*الحجز!$E14172)+G14172)-F14172,الحجز!$H14172),"")</f>
        <v/>
      </c>
      <c r="I14172" s="10" t="str">
        <f>IFERROR(VLOOKUP(D14172,Rooms[[الشقة]:[وصف]],4,FALSE),"")</f>
        <v/>
      </c>
      <c r="K14172" s="16" t="str">
        <f t="shared" si="443"/>
        <v/>
      </c>
    </row>
    <row r="14173" spans="2:11" x14ac:dyDescent="0.2">
      <c r="B14173" s="10" t="str">
        <f t="shared" si="442"/>
        <v/>
      </c>
      <c r="C14173" s="30"/>
      <c r="H14173" s="10" t="str">
        <f>IFERROR(IF(INDEX(Rooms[اعتماد القيمة],MATCH(الحجز!$D14173,Rooms[الشقة],0),1)&lt;=الحجز!$C14173,((INDEX(Rooms[القيمة],MATCH(الحجز!$D14173,Rooms[الشقة],0),1)*الحجز!$E14173)+G14173)-F14173,الحجز!$H14173),"")</f>
        <v/>
      </c>
      <c r="I14173" s="10" t="str">
        <f>IFERROR(VLOOKUP(D14173,Rooms[[الشقة]:[وصف]],4,FALSE),"")</f>
        <v/>
      </c>
      <c r="K14173" s="16" t="str">
        <f t="shared" si="443"/>
        <v/>
      </c>
    </row>
    <row r="14174" spans="2:11" x14ac:dyDescent="0.2">
      <c r="B14174" s="10" t="str">
        <f t="shared" si="442"/>
        <v/>
      </c>
      <c r="C14174" s="30"/>
      <c r="H14174" s="10" t="str">
        <f>IFERROR(IF(INDEX(Rooms[اعتماد القيمة],MATCH(الحجز!$D14174,Rooms[الشقة],0),1)&lt;=الحجز!$C14174,((INDEX(Rooms[القيمة],MATCH(الحجز!$D14174,Rooms[الشقة],0),1)*الحجز!$E14174)+G14174)-F14174,الحجز!$H14174),"")</f>
        <v/>
      </c>
      <c r="I14174" s="10" t="str">
        <f>IFERROR(VLOOKUP(D14174,Rooms[[الشقة]:[وصف]],4,FALSE),"")</f>
        <v/>
      </c>
      <c r="K14174" s="16" t="str">
        <f t="shared" si="443"/>
        <v/>
      </c>
    </row>
    <row r="14175" spans="2:11" x14ac:dyDescent="0.2">
      <c r="B14175" s="10" t="str">
        <f t="shared" si="442"/>
        <v/>
      </c>
      <c r="C14175" s="30"/>
      <c r="H14175" s="10" t="str">
        <f>IFERROR(IF(INDEX(Rooms[اعتماد القيمة],MATCH(الحجز!$D14175,Rooms[الشقة],0),1)&lt;=الحجز!$C14175,((INDEX(Rooms[القيمة],MATCH(الحجز!$D14175,Rooms[الشقة],0),1)*الحجز!$E14175)+G14175)-F14175,الحجز!$H14175),"")</f>
        <v/>
      </c>
      <c r="I14175" s="10" t="str">
        <f>IFERROR(VLOOKUP(D14175,Rooms[[الشقة]:[وصف]],4,FALSE),"")</f>
        <v/>
      </c>
      <c r="K14175" s="16" t="str">
        <f t="shared" si="443"/>
        <v/>
      </c>
    </row>
    <row r="14176" spans="2:11" x14ac:dyDescent="0.2">
      <c r="B14176" s="10" t="str">
        <f t="shared" si="442"/>
        <v/>
      </c>
      <c r="C14176" s="30"/>
      <c r="H14176" s="10" t="str">
        <f>IFERROR(IF(INDEX(Rooms[اعتماد القيمة],MATCH(الحجز!$D14176,Rooms[الشقة],0),1)&lt;=الحجز!$C14176,((INDEX(Rooms[القيمة],MATCH(الحجز!$D14176,Rooms[الشقة],0),1)*الحجز!$E14176)+G14176)-F14176,الحجز!$H14176),"")</f>
        <v/>
      </c>
      <c r="I14176" s="10" t="str">
        <f>IFERROR(VLOOKUP(D14176,Rooms[[الشقة]:[وصف]],4,FALSE),"")</f>
        <v/>
      </c>
      <c r="K14176" s="16" t="str">
        <f t="shared" si="443"/>
        <v/>
      </c>
    </row>
    <row r="14177" spans="2:11" x14ac:dyDescent="0.2">
      <c r="B14177" s="10" t="str">
        <f t="shared" si="442"/>
        <v/>
      </c>
      <c r="C14177" s="30"/>
      <c r="H14177" s="10" t="str">
        <f>IFERROR(IF(INDEX(Rooms[اعتماد القيمة],MATCH(الحجز!$D14177,Rooms[الشقة],0),1)&lt;=الحجز!$C14177,((INDEX(Rooms[القيمة],MATCH(الحجز!$D14177,Rooms[الشقة],0),1)*الحجز!$E14177)+G14177)-F14177,الحجز!$H14177),"")</f>
        <v/>
      </c>
      <c r="I14177" s="10" t="str">
        <f>IFERROR(VLOOKUP(D14177,Rooms[[الشقة]:[وصف]],4,FALSE),"")</f>
        <v/>
      </c>
      <c r="K14177" s="16" t="str">
        <f t="shared" si="443"/>
        <v/>
      </c>
    </row>
    <row r="14178" spans="2:11" x14ac:dyDescent="0.2">
      <c r="B14178" s="10" t="str">
        <f t="shared" si="442"/>
        <v/>
      </c>
      <c r="C14178" s="30"/>
      <c r="H14178" s="10" t="str">
        <f>IFERROR(IF(INDEX(Rooms[اعتماد القيمة],MATCH(الحجز!$D14178,Rooms[الشقة],0),1)&lt;=الحجز!$C14178,((INDEX(Rooms[القيمة],MATCH(الحجز!$D14178,Rooms[الشقة],0),1)*الحجز!$E14178)+G14178)-F14178,الحجز!$H14178),"")</f>
        <v/>
      </c>
      <c r="I14178" s="10" t="str">
        <f>IFERROR(VLOOKUP(D14178,Rooms[[الشقة]:[وصف]],4,FALSE),"")</f>
        <v/>
      </c>
      <c r="K14178" s="16" t="str">
        <f t="shared" si="443"/>
        <v/>
      </c>
    </row>
    <row r="14179" spans="2:11" x14ac:dyDescent="0.2">
      <c r="B14179" s="10" t="str">
        <f t="shared" si="442"/>
        <v/>
      </c>
      <c r="C14179" s="30"/>
      <c r="H14179" s="10" t="str">
        <f>IFERROR(IF(INDEX(Rooms[اعتماد القيمة],MATCH(الحجز!$D14179,Rooms[الشقة],0),1)&lt;=الحجز!$C14179,((INDEX(Rooms[القيمة],MATCH(الحجز!$D14179,Rooms[الشقة],0),1)*الحجز!$E14179)+G14179)-F14179,الحجز!$H14179),"")</f>
        <v/>
      </c>
      <c r="I14179" s="10" t="str">
        <f>IFERROR(VLOOKUP(D14179,Rooms[[الشقة]:[وصف]],4,FALSE),"")</f>
        <v/>
      </c>
      <c r="K14179" s="16" t="str">
        <f t="shared" si="443"/>
        <v/>
      </c>
    </row>
    <row r="14180" spans="2:11" x14ac:dyDescent="0.2">
      <c r="B14180" s="10" t="str">
        <f t="shared" si="442"/>
        <v/>
      </c>
      <c r="C14180" s="30"/>
      <c r="H14180" s="10" t="str">
        <f>IFERROR(IF(INDEX(Rooms[اعتماد القيمة],MATCH(الحجز!$D14180,Rooms[الشقة],0),1)&lt;=الحجز!$C14180,((INDEX(Rooms[القيمة],MATCH(الحجز!$D14180,Rooms[الشقة],0),1)*الحجز!$E14180)+G14180)-F14180,الحجز!$H14180),"")</f>
        <v/>
      </c>
      <c r="I14180" s="10" t="str">
        <f>IFERROR(VLOOKUP(D14180,Rooms[[الشقة]:[وصف]],4,FALSE),"")</f>
        <v/>
      </c>
      <c r="K14180" s="16" t="str">
        <f t="shared" si="443"/>
        <v/>
      </c>
    </row>
    <row r="14181" spans="2:11" x14ac:dyDescent="0.2">
      <c r="B14181" s="10" t="str">
        <f t="shared" si="442"/>
        <v/>
      </c>
      <c r="C14181" s="30"/>
      <c r="H14181" s="10" t="str">
        <f>IFERROR(IF(INDEX(Rooms[اعتماد القيمة],MATCH(الحجز!$D14181,Rooms[الشقة],0),1)&lt;=الحجز!$C14181,((INDEX(Rooms[القيمة],MATCH(الحجز!$D14181,Rooms[الشقة],0),1)*الحجز!$E14181)+G14181)-F14181,الحجز!$H14181),"")</f>
        <v/>
      </c>
      <c r="I14181" s="10" t="str">
        <f>IFERROR(VLOOKUP(D14181,Rooms[[الشقة]:[وصف]],4,FALSE),"")</f>
        <v/>
      </c>
      <c r="K14181" s="16" t="str">
        <f t="shared" si="443"/>
        <v/>
      </c>
    </row>
    <row r="14182" spans="2:11" x14ac:dyDescent="0.2">
      <c r="B14182" s="10" t="str">
        <f t="shared" si="442"/>
        <v/>
      </c>
      <c r="C14182" s="30"/>
      <c r="H14182" s="10" t="str">
        <f>IFERROR(IF(INDEX(Rooms[اعتماد القيمة],MATCH(الحجز!$D14182,Rooms[الشقة],0),1)&lt;=الحجز!$C14182,((INDEX(Rooms[القيمة],MATCH(الحجز!$D14182,Rooms[الشقة],0),1)*الحجز!$E14182)+G14182)-F14182,الحجز!$H14182),"")</f>
        <v/>
      </c>
      <c r="I14182" s="10" t="str">
        <f>IFERROR(VLOOKUP(D14182,Rooms[[الشقة]:[وصف]],4,FALSE),"")</f>
        <v/>
      </c>
      <c r="K14182" s="16" t="str">
        <f t="shared" si="443"/>
        <v/>
      </c>
    </row>
    <row r="14183" spans="2:11" x14ac:dyDescent="0.2">
      <c r="B14183" s="10" t="str">
        <f t="shared" si="442"/>
        <v/>
      </c>
      <c r="C14183" s="30"/>
      <c r="H14183" s="10" t="str">
        <f>IFERROR(IF(INDEX(Rooms[اعتماد القيمة],MATCH(الحجز!$D14183,Rooms[الشقة],0),1)&lt;=الحجز!$C14183,((INDEX(Rooms[القيمة],MATCH(الحجز!$D14183,Rooms[الشقة],0),1)*الحجز!$E14183)+G14183)-F14183,الحجز!$H14183),"")</f>
        <v/>
      </c>
      <c r="I14183" s="10" t="str">
        <f>IFERROR(VLOOKUP(D14183,Rooms[[الشقة]:[وصف]],4,FALSE),"")</f>
        <v/>
      </c>
      <c r="K14183" s="16" t="str">
        <f t="shared" si="443"/>
        <v/>
      </c>
    </row>
    <row r="14184" spans="2:11" x14ac:dyDescent="0.2">
      <c r="B14184" s="10" t="str">
        <f t="shared" si="442"/>
        <v/>
      </c>
      <c r="C14184" s="30"/>
      <c r="H14184" s="10" t="str">
        <f>IFERROR(IF(INDEX(Rooms[اعتماد القيمة],MATCH(الحجز!$D14184,Rooms[الشقة],0),1)&lt;=الحجز!$C14184,((INDEX(Rooms[القيمة],MATCH(الحجز!$D14184,Rooms[الشقة],0),1)*الحجز!$E14184)+G14184)-F14184,الحجز!$H14184),"")</f>
        <v/>
      </c>
      <c r="I14184" s="10" t="str">
        <f>IFERROR(VLOOKUP(D14184,Rooms[[الشقة]:[وصف]],4,FALSE),"")</f>
        <v/>
      </c>
      <c r="K14184" s="16" t="str">
        <f t="shared" si="443"/>
        <v/>
      </c>
    </row>
    <row r="14185" spans="2:11" x14ac:dyDescent="0.2">
      <c r="B14185" s="10" t="str">
        <f t="shared" si="442"/>
        <v/>
      </c>
      <c r="C14185" s="30"/>
      <c r="H14185" s="10" t="str">
        <f>IFERROR(IF(INDEX(Rooms[اعتماد القيمة],MATCH(الحجز!$D14185,Rooms[الشقة],0),1)&lt;=الحجز!$C14185,((INDEX(Rooms[القيمة],MATCH(الحجز!$D14185,Rooms[الشقة],0),1)*الحجز!$E14185)+G14185)-F14185,الحجز!$H14185),"")</f>
        <v/>
      </c>
      <c r="I14185" s="10" t="str">
        <f>IFERROR(VLOOKUP(D14185,Rooms[[الشقة]:[وصف]],4,FALSE),"")</f>
        <v/>
      </c>
      <c r="K14185" s="16" t="str">
        <f t="shared" si="443"/>
        <v/>
      </c>
    </row>
    <row r="14186" spans="2:11" x14ac:dyDescent="0.2">
      <c r="B14186" s="10" t="str">
        <f t="shared" si="442"/>
        <v/>
      </c>
      <c r="C14186" s="30"/>
      <c r="H14186" s="10" t="str">
        <f>IFERROR(IF(INDEX(Rooms[اعتماد القيمة],MATCH(الحجز!$D14186,Rooms[الشقة],0),1)&lt;=الحجز!$C14186,((INDEX(Rooms[القيمة],MATCH(الحجز!$D14186,Rooms[الشقة],0),1)*الحجز!$E14186)+G14186)-F14186,الحجز!$H14186),"")</f>
        <v/>
      </c>
      <c r="I14186" s="10" t="str">
        <f>IFERROR(VLOOKUP(D14186,Rooms[[الشقة]:[وصف]],4,FALSE),"")</f>
        <v/>
      </c>
      <c r="K14186" s="16" t="str">
        <f t="shared" si="443"/>
        <v/>
      </c>
    </row>
    <row r="14187" spans="2:11" x14ac:dyDescent="0.2">
      <c r="B14187" s="10" t="str">
        <f t="shared" si="442"/>
        <v/>
      </c>
      <c r="C14187" s="30"/>
      <c r="H14187" s="10" t="str">
        <f>IFERROR(IF(INDEX(Rooms[اعتماد القيمة],MATCH(الحجز!$D14187,Rooms[الشقة],0),1)&lt;=الحجز!$C14187,((INDEX(Rooms[القيمة],MATCH(الحجز!$D14187,Rooms[الشقة],0),1)*الحجز!$E14187)+G14187)-F14187,الحجز!$H14187),"")</f>
        <v/>
      </c>
      <c r="I14187" s="10" t="str">
        <f>IFERROR(VLOOKUP(D14187,Rooms[[الشقة]:[وصف]],4,FALSE),"")</f>
        <v/>
      </c>
      <c r="K14187" s="16" t="str">
        <f t="shared" si="443"/>
        <v/>
      </c>
    </row>
    <row r="14188" spans="2:11" x14ac:dyDescent="0.2">
      <c r="B14188" s="10" t="str">
        <f t="shared" si="442"/>
        <v/>
      </c>
      <c r="C14188" s="30"/>
      <c r="H14188" s="10" t="str">
        <f>IFERROR(IF(INDEX(Rooms[اعتماد القيمة],MATCH(الحجز!$D14188,Rooms[الشقة],0),1)&lt;=الحجز!$C14188,((INDEX(Rooms[القيمة],MATCH(الحجز!$D14188,Rooms[الشقة],0),1)*الحجز!$E14188)+G14188)-F14188,الحجز!$H14188),"")</f>
        <v/>
      </c>
      <c r="I14188" s="10" t="str">
        <f>IFERROR(VLOOKUP(D14188,Rooms[[الشقة]:[وصف]],4,FALSE),"")</f>
        <v/>
      </c>
      <c r="K14188" s="16" t="str">
        <f t="shared" si="443"/>
        <v/>
      </c>
    </row>
    <row r="14189" spans="2:11" x14ac:dyDescent="0.2">
      <c r="B14189" s="10" t="str">
        <f t="shared" si="442"/>
        <v/>
      </c>
      <c r="C14189" s="30"/>
      <c r="H14189" s="10" t="str">
        <f>IFERROR(IF(INDEX(Rooms[اعتماد القيمة],MATCH(الحجز!$D14189,Rooms[الشقة],0),1)&lt;=الحجز!$C14189,((INDEX(Rooms[القيمة],MATCH(الحجز!$D14189,Rooms[الشقة],0),1)*الحجز!$E14189)+G14189)-F14189,الحجز!$H14189),"")</f>
        <v/>
      </c>
      <c r="I14189" s="10" t="str">
        <f>IFERROR(VLOOKUP(D14189,Rooms[[الشقة]:[وصف]],4,FALSE),"")</f>
        <v/>
      </c>
      <c r="K14189" s="16" t="str">
        <f t="shared" si="443"/>
        <v/>
      </c>
    </row>
    <row r="14190" spans="2:11" x14ac:dyDescent="0.2">
      <c r="B14190" s="10" t="str">
        <f t="shared" si="442"/>
        <v/>
      </c>
      <c r="C14190" s="30"/>
      <c r="H14190" s="10" t="str">
        <f>IFERROR(IF(INDEX(Rooms[اعتماد القيمة],MATCH(الحجز!$D14190,Rooms[الشقة],0),1)&lt;=الحجز!$C14190,((INDEX(Rooms[القيمة],MATCH(الحجز!$D14190,Rooms[الشقة],0),1)*الحجز!$E14190)+G14190)-F14190,الحجز!$H14190),"")</f>
        <v/>
      </c>
      <c r="I14190" s="10" t="str">
        <f>IFERROR(VLOOKUP(D14190,Rooms[[الشقة]:[وصف]],4,FALSE),"")</f>
        <v/>
      </c>
      <c r="K14190" s="16" t="str">
        <f t="shared" si="443"/>
        <v/>
      </c>
    </row>
    <row r="14191" spans="2:11" x14ac:dyDescent="0.2">
      <c r="B14191" s="10" t="str">
        <f t="shared" si="442"/>
        <v/>
      </c>
      <c r="C14191" s="30"/>
      <c r="H14191" s="10" t="str">
        <f>IFERROR(IF(INDEX(Rooms[اعتماد القيمة],MATCH(الحجز!$D14191,Rooms[الشقة],0),1)&lt;=الحجز!$C14191,((INDEX(Rooms[القيمة],MATCH(الحجز!$D14191,Rooms[الشقة],0),1)*الحجز!$E14191)+G14191)-F14191,الحجز!$H14191),"")</f>
        <v/>
      </c>
      <c r="I14191" s="10" t="str">
        <f>IFERROR(VLOOKUP(D14191,Rooms[[الشقة]:[وصف]],4,FALSE),"")</f>
        <v/>
      </c>
      <c r="K14191" s="16" t="str">
        <f t="shared" si="443"/>
        <v/>
      </c>
    </row>
    <row r="14192" spans="2:11" x14ac:dyDescent="0.2">
      <c r="B14192" s="10" t="str">
        <f t="shared" si="442"/>
        <v/>
      </c>
      <c r="C14192" s="30"/>
      <c r="H14192" s="10" t="str">
        <f>IFERROR(IF(INDEX(Rooms[اعتماد القيمة],MATCH(الحجز!$D14192,Rooms[الشقة],0),1)&lt;=الحجز!$C14192,((INDEX(Rooms[القيمة],MATCH(الحجز!$D14192,Rooms[الشقة],0),1)*الحجز!$E14192)+G14192)-F14192,الحجز!$H14192),"")</f>
        <v/>
      </c>
      <c r="I14192" s="10" t="str">
        <f>IFERROR(VLOOKUP(D14192,Rooms[[الشقة]:[وصف]],4,FALSE),"")</f>
        <v/>
      </c>
      <c r="K14192" s="16" t="str">
        <f t="shared" si="443"/>
        <v/>
      </c>
    </row>
    <row r="14193" spans="2:11" x14ac:dyDescent="0.2">
      <c r="B14193" s="10" t="str">
        <f t="shared" si="442"/>
        <v/>
      </c>
      <c r="C14193" s="30"/>
      <c r="H14193" s="10" t="str">
        <f>IFERROR(IF(INDEX(Rooms[اعتماد القيمة],MATCH(الحجز!$D14193,Rooms[الشقة],0),1)&lt;=الحجز!$C14193,((INDEX(Rooms[القيمة],MATCH(الحجز!$D14193,Rooms[الشقة],0),1)*الحجز!$E14193)+G14193)-F14193,الحجز!$H14193),"")</f>
        <v/>
      </c>
      <c r="I14193" s="10" t="str">
        <f>IFERROR(VLOOKUP(D14193,Rooms[[الشقة]:[وصف]],4,FALSE),"")</f>
        <v/>
      </c>
      <c r="K14193" s="16" t="str">
        <f t="shared" si="443"/>
        <v/>
      </c>
    </row>
    <row r="14194" spans="2:11" x14ac:dyDescent="0.2">
      <c r="B14194" s="10" t="str">
        <f t="shared" si="442"/>
        <v/>
      </c>
      <c r="C14194" s="30"/>
      <c r="H14194" s="10" t="str">
        <f>IFERROR(IF(INDEX(Rooms[اعتماد القيمة],MATCH(الحجز!$D14194,Rooms[الشقة],0),1)&lt;=الحجز!$C14194,((INDEX(Rooms[القيمة],MATCH(الحجز!$D14194,Rooms[الشقة],0),1)*الحجز!$E14194)+G14194)-F14194,الحجز!$H14194),"")</f>
        <v/>
      </c>
      <c r="I14194" s="10" t="str">
        <f>IFERROR(VLOOKUP(D14194,Rooms[[الشقة]:[وصف]],4,FALSE),"")</f>
        <v/>
      </c>
      <c r="K14194" s="16" t="str">
        <f t="shared" si="443"/>
        <v/>
      </c>
    </row>
    <row r="14195" spans="2:11" x14ac:dyDescent="0.2">
      <c r="B14195" s="10" t="str">
        <f t="shared" si="442"/>
        <v/>
      </c>
      <c r="C14195" s="30"/>
      <c r="H14195" s="10" t="str">
        <f>IFERROR(IF(INDEX(Rooms[اعتماد القيمة],MATCH(الحجز!$D14195,Rooms[الشقة],0),1)&lt;=الحجز!$C14195,((INDEX(Rooms[القيمة],MATCH(الحجز!$D14195,Rooms[الشقة],0),1)*الحجز!$E14195)+G14195)-F14195,الحجز!$H14195),"")</f>
        <v/>
      </c>
      <c r="I14195" s="10" t="str">
        <f>IFERROR(VLOOKUP(D14195,Rooms[[الشقة]:[وصف]],4,FALSE),"")</f>
        <v/>
      </c>
      <c r="K14195" s="16" t="str">
        <f t="shared" si="443"/>
        <v/>
      </c>
    </row>
    <row r="14196" spans="2:11" x14ac:dyDescent="0.2">
      <c r="B14196" s="10" t="str">
        <f t="shared" si="442"/>
        <v/>
      </c>
      <c r="C14196" s="30"/>
      <c r="H14196" s="10" t="str">
        <f>IFERROR(IF(INDEX(Rooms[اعتماد القيمة],MATCH(الحجز!$D14196,Rooms[الشقة],0),1)&lt;=الحجز!$C14196,((INDEX(Rooms[القيمة],MATCH(الحجز!$D14196,Rooms[الشقة],0),1)*الحجز!$E14196)+G14196)-F14196,الحجز!$H14196),"")</f>
        <v/>
      </c>
      <c r="I14196" s="10" t="str">
        <f>IFERROR(VLOOKUP(D14196,Rooms[[الشقة]:[وصف]],4,FALSE),"")</f>
        <v/>
      </c>
      <c r="K14196" s="16" t="str">
        <f t="shared" si="443"/>
        <v/>
      </c>
    </row>
    <row r="14197" spans="2:11" x14ac:dyDescent="0.2">
      <c r="B14197" s="10" t="str">
        <f t="shared" si="442"/>
        <v/>
      </c>
      <c r="C14197" s="30"/>
      <c r="H14197" s="10" t="str">
        <f>IFERROR(IF(INDEX(Rooms[اعتماد القيمة],MATCH(الحجز!$D14197,Rooms[الشقة],0),1)&lt;=الحجز!$C14197,((INDEX(Rooms[القيمة],MATCH(الحجز!$D14197,Rooms[الشقة],0),1)*الحجز!$E14197)+G14197)-F14197,الحجز!$H14197),"")</f>
        <v/>
      </c>
      <c r="I14197" s="10" t="str">
        <f>IFERROR(VLOOKUP(D14197,Rooms[[الشقة]:[وصف]],4,FALSE),"")</f>
        <v/>
      </c>
      <c r="K14197" s="16" t="str">
        <f t="shared" si="443"/>
        <v/>
      </c>
    </row>
    <row r="14198" spans="2:11" x14ac:dyDescent="0.2">
      <c r="B14198" s="10" t="str">
        <f t="shared" si="442"/>
        <v/>
      </c>
      <c r="C14198" s="30"/>
      <c r="H14198" s="10" t="str">
        <f>IFERROR(IF(INDEX(Rooms[اعتماد القيمة],MATCH(الحجز!$D14198,Rooms[الشقة],0),1)&lt;=الحجز!$C14198,((INDEX(Rooms[القيمة],MATCH(الحجز!$D14198,Rooms[الشقة],0),1)*الحجز!$E14198)+G14198)-F14198,الحجز!$H14198),"")</f>
        <v/>
      </c>
      <c r="I14198" s="10" t="str">
        <f>IFERROR(VLOOKUP(D14198,Rooms[[الشقة]:[وصف]],4,FALSE),"")</f>
        <v/>
      </c>
      <c r="K14198" s="16" t="str">
        <f t="shared" si="443"/>
        <v/>
      </c>
    </row>
    <row r="14199" spans="2:11" x14ac:dyDescent="0.2">
      <c r="B14199" s="10" t="str">
        <f t="shared" si="442"/>
        <v/>
      </c>
      <c r="C14199" s="30"/>
      <c r="H14199" s="10" t="str">
        <f>IFERROR(IF(INDEX(Rooms[اعتماد القيمة],MATCH(الحجز!$D14199,Rooms[الشقة],0),1)&lt;=الحجز!$C14199,((INDEX(Rooms[القيمة],MATCH(الحجز!$D14199,Rooms[الشقة],0),1)*الحجز!$E14199)+G14199)-F14199,الحجز!$H14199),"")</f>
        <v/>
      </c>
      <c r="I14199" s="10" t="str">
        <f>IFERROR(VLOOKUP(D14199,Rooms[[الشقة]:[وصف]],4,FALSE),"")</f>
        <v/>
      </c>
      <c r="K14199" s="16" t="str">
        <f t="shared" si="443"/>
        <v/>
      </c>
    </row>
    <row r="14200" spans="2:11" x14ac:dyDescent="0.2">
      <c r="B14200" s="10" t="str">
        <f t="shared" si="442"/>
        <v/>
      </c>
      <c r="C14200" s="30"/>
      <c r="H14200" s="10" t="str">
        <f>IFERROR(IF(INDEX(Rooms[اعتماد القيمة],MATCH(الحجز!$D14200,Rooms[الشقة],0),1)&lt;=الحجز!$C14200,((INDEX(Rooms[القيمة],MATCH(الحجز!$D14200,Rooms[الشقة],0),1)*الحجز!$E14200)+G14200)-F14200,الحجز!$H14200),"")</f>
        <v/>
      </c>
      <c r="I14200" s="10" t="str">
        <f>IFERROR(VLOOKUP(D14200,Rooms[[الشقة]:[وصف]],4,FALSE),"")</f>
        <v/>
      </c>
      <c r="K14200" s="16" t="str">
        <f t="shared" si="443"/>
        <v/>
      </c>
    </row>
    <row r="14201" spans="2:11" x14ac:dyDescent="0.2">
      <c r="B14201" s="10" t="str">
        <f t="shared" si="442"/>
        <v/>
      </c>
      <c r="C14201" s="30"/>
      <c r="H14201" s="10" t="str">
        <f>IFERROR(IF(INDEX(Rooms[اعتماد القيمة],MATCH(الحجز!$D14201,Rooms[الشقة],0),1)&lt;=الحجز!$C14201,((INDEX(Rooms[القيمة],MATCH(الحجز!$D14201,Rooms[الشقة],0),1)*الحجز!$E14201)+G14201)-F14201,الحجز!$H14201),"")</f>
        <v/>
      </c>
      <c r="I14201" s="10" t="str">
        <f>IFERROR(VLOOKUP(D14201,Rooms[[الشقة]:[وصف]],4,FALSE),"")</f>
        <v/>
      </c>
      <c r="K14201" s="16" t="str">
        <f t="shared" si="443"/>
        <v/>
      </c>
    </row>
    <row r="14202" spans="2:11" x14ac:dyDescent="0.2">
      <c r="B14202" s="10" t="str">
        <f t="shared" si="442"/>
        <v/>
      </c>
      <c r="C14202" s="30"/>
      <c r="H14202" s="10" t="str">
        <f>IFERROR(IF(INDEX(Rooms[اعتماد القيمة],MATCH(الحجز!$D14202,Rooms[الشقة],0),1)&lt;=الحجز!$C14202,((INDEX(Rooms[القيمة],MATCH(الحجز!$D14202,Rooms[الشقة],0),1)*الحجز!$E14202)+G14202)-F14202,الحجز!$H14202),"")</f>
        <v/>
      </c>
      <c r="I14202" s="10" t="str">
        <f>IFERROR(VLOOKUP(D14202,Rooms[[الشقة]:[وصف]],4,FALSE),"")</f>
        <v/>
      </c>
      <c r="K14202" s="16" t="str">
        <f t="shared" si="443"/>
        <v/>
      </c>
    </row>
    <row r="14203" spans="2:11" x14ac:dyDescent="0.2">
      <c r="B14203" s="10" t="str">
        <f t="shared" si="442"/>
        <v/>
      </c>
      <c r="C14203" s="30"/>
      <c r="H14203" s="10" t="str">
        <f>IFERROR(IF(INDEX(Rooms[اعتماد القيمة],MATCH(الحجز!$D14203,Rooms[الشقة],0),1)&lt;=الحجز!$C14203,((INDEX(Rooms[القيمة],MATCH(الحجز!$D14203,Rooms[الشقة],0),1)*الحجز!$E14203)+G14203)-F14203,الحجز!$H14203),"")</f>
        <v/>
      </c>
      <c r="I14203" s="10" t="str">
        <f>IFERROR(VLOOKUP(D14203,Rooms[[الشقة]:[وصف]],4,FALSE),"")</f>
        <v/>
      </c>
      <c r="K14203" s="16" t="str">
        <f t="shared" si="443"/>
        <v/>
      </c>
    </row>
    <row r="14204" spans="2:11" x14ac:dyDescent="0.2">
      <c r="B14204" s="10" t="str">
        <f t="shared" si="442"/>
        <v/>
      </c>
      <c r="C14204" s="30"/>
      <c r="H14204" s="10" t="str">
        <f>IFERROR(IF(INDEX(Rooms[اعتماد القيمة],MATCH(الحجز!$D14204,Rooms[الشقة],0),1)&lt;=الحجز!$C14204,((INDEX(Rooms[القيمة],MATCH(الحجز!$D14204,Rooms[الشقة],0),1)*الحجز!$E14204)+G14204)-F14204,الحجز!$H14204),"")</f>
        <v/>
      </c>
      <c r="I14204" s="10" t="str">
        <f>IFERROR(VLOOKUP(D14204,Rooms[[الشقة]:[وصف]],4,FALSE),"")</f>
        <v/>
      </c>
      <c r="K14204" s="16" t="str">
        <f t="shared" si="443"/>
        <v/>
      </c>
    </row>
    <row r="14205" spans="2:11" x14ac:dyDescent="0.2">
      <c r="B14205" s="10" t="str">
        <f t="shared" si="442"/>
        <v/>
      </c>
      <c r="C14205" s="30"/>
      <c r="H14205" s="10" t="str">
        <f>IFERROR(IF(INDEX(Rooms[اعتماد القيمة],MATCH(الحجز!$D14205,Rooms[الشقة],0),1)&lt;=الحجز!$C14205,((INDEX(Rooms[القيمة],MATCH(الحجز!$D14205,Rooms[الشقة],0),1)*الحجز!$E14205)+G14205)-F14205,الحجز!$H14205),"")</f>
        <v/>
      </c>
      <c r="I14205" s="10" t="str">
        <f>IFERROR(VLOOKUP(D14205,Rooms[[الشقة]:[وصف]],4,FALSE),"")</f>
        <v/>
      </c>
      <c r="K14205" s="16" t="str">
        <f t="shared" si="443"/>
        <v/>
      </c>
    </row>
    <row r="14206" spans="2:11" x14ac:dyDescent="0.2">
      <c r="B14206" s="10" t="str">
        <f t="shared" si="442"/>
        <v/>
      </c>
      <c r="C14206" s="30"/>
      <c r="H14206" s="10" t="str">
        <f>IFERROR(IF(INDEX(Rooms[اعتماد القيمة],MATCH(الحجز!$D14206,Rooms[الشقة],0),1)&lt;=الحجز!$C14206,((INDEX(Rooms[القيمة],MATCH(الحجز!$D14206,Rooms[الشقة],0),1)*الحجز!$E14206)+G14206)-F14206,الحجز!$H14206),"")</f>
        <v/>
      </c>
      <c r="I14206" s="10" t="str">
        <f>IFERROR(VLOOKUP(D14206,Rooms[[الشقة]:[وصف]],4,FALSE),"")</f>
        <v/>
      </c>
      <c r="K14206" s="16" t="str">
        <f t="shared" si="443"/>
        <v/>
      </c>
    </row>
    <row r="14207" spans="2:11" x14ac:dyDescent="0.2">
      <c r="B14207" s="10" t="str">
        <f t="shared" si="442"/>
        <v/>
      </c>
      <c r="C14207" s="30"/>
      <c r="H14207" s="10" t="str">
        <f>IFERROR(IF(INDEX(Rooms[اعتماد القيمة],MATCH(الحجز!$D14207,Rooms[الشقة],0),1)&lt;=الحجز!$C14207,((INDEX(Rooms[القيمة],MATCH(الحجز!$D14207,Rooms[الشقة],0),1)*الحجز!$E14207)+G14207)-F14207,الحجز!$H14207),"")</f>
        <v/>
      </c>
      <c r="I14207" s="10" t="str">
        <f>IFERROR(VLOOKUP(D14207,Rooms[[الشقة]:[وصف]],4,FALSE),"")</f>
        <v/>
      </c>
      <c r="K14207" s="16" t="str">
        <f t="shared" si="443"/>
        <v/>
      </c>
    </row>
    <row r="14208" spans="2:11" x14ac:dyDescent="0.2">
      <c r="B14208" s="10" t="str">
        <f t="shared" si="442"/>
        <v/>
      </c>
      <c r="C14208" s="30"/>
      <c r="H14208" s="10" t="str">
        <f>IFERROR(IF(INDEX(Rooms[اعتماد القيمة],MATCH(الحجز!$D14208,Rooms[الشقة],0),1)&lt;=الحجز!$C14208,((INDEX(Rooms[القيمة],MATCH(الحجز!$D14208,Rooms[الشقة],0),1)*الحجز!$E14208)+G14208)-F14208,الحجز!$H14208),"")</f>
        <v/>
      </c>
      <c r="I14208" s="10" t="str">
        <f>IFERROR(VLOOKUP(D14208,Rooms[[الشقة]:[وصف]],4,FALSE),"")</f>
        <v/>
      </c>
      <c r="K14208" s="16" t="str">
        <f t="shared" si="443"/>
        <v/>
      </c>
    </row>
    <row r="14209" spans="2:11" x14ac:dyDescent="0.2">
      <c r="B14209" s="10" t="str">
        <f t="shared" si="442"/>
        <v/>
      </c>
      <c r="C14209" s="30"/>
      <c r="H14209" s="10" t="str">
        <f>IFERROR(IF(INDEX(Rooms[اعتماد القيمة],MATCH(الحجز!$D14209,Rooms[الشقة],0),1)&lt;=الحجز!$C14209,((INDEX(Rooms[القيمة],MATCH(الحجز!$D14209,Rooms[الشقة],0),1)*الحجز!$E14209)+G14209)-F14209,الحجز!$H14209),"")</f>
        <v/>
      </c>
      <c r="I14209" s="10" t="str">
        <f>IFERROR(VLOOKUP(D14209,Rooms[[الشقة]:[وصف]],4,FALSE),"")</f>
        <v/>
      </c>
      <c r="K14209" s="16" t="str">
        <f t="shared" si="443"/>
        <v/>
      </c>
    </row>
    <row r="14210" spans="2:11" x14ac:dyDescent="0.2">
      <c r="B14210" s="10" t="str">
        <f t="shared" si="442"/>
        <v/>
      </c>
      <c r="C14210" s="30"/>
      <c r="H14210" s="10" t="str">
        <f>IFERROR(IF(INDEX(Rooms[اعتماد القيمة],MATCH(الحجز!$D14210,Rooms[الشقة],0),1)&lt;=الحجز!$C14210,((INDEX(Rooms[القيمة],MATCH(الحجز!$D14210,Rooms[الشقة],0),1)*الحجز!$E14210)+G14210)-F14210,الحجز!$H14210),"")</f>
        <v/>
      </c>
      <c r="I14210" s="10" t="str">
        <f>IFERROR(VLOOKUP(D14210,Rooms[[الشقة]:[وصف]],4,FALSE),"")</f>
        <v/>
      </c>
      <c r="K14210" s="16" t="str">
        <f t="shared" si="443"/>
        <v/>
      </c>
    </row>
    <row r="14211" spans="2:11" x14ac:dyDescent="0.2">
      <c r="B14211" s="10" t="str">
        <f t="shared" si="442"/>
        <v/>
      </c>
      <c r="C14211" s="30"/>
      <c r="H14211" s="10" t="str">
        <f>IFERROR(IF(INDEX(Rooms[اعتماد القيمة],MATCH(الحجز!$D14211,Rooms[الشقة],0),1)&lt;=الحجز!$C14211,((INDEX(Rooms[القيمة],MATCH(الحجز!$D14211,Rooms[الشقة],0),1)*الحجز!$E14211)+G14211)-F14211,الحجز!$H14211),"")</f>
        <v/>
      </c>
      <c r="I14211" s="10" t="str">
        <f>IFERROR(VLOOKUP(D14211,Rooms[[الشقة]:[وصف]],4,FALSE),"")</f>
        <v/>
      </c>
      <c r="K14211" s="16" t="str">
        <f t="shared" si="443"/>
        <v/>
      </c>
    </row>
    <row r="14212" spans="2:11" x14ac:dyDescent="0.2">
      <c r="B14212" s="10" t="str">
        <f t="shared" si="442"/>
        <v/>
      </c>
      <c r="C14212" s="30"/>
      <c r="H14212" s="10" t="str">
        <f>IFERROR(IF(INDEX(Rooms[اعتماد القيمة],MATCH(الحجز!$D14212,Rooms[الشقة],0),1)&lt;=الحجز!$C14212,((INDEX(Rooms[القيمة],MATCH(الحجز!$D14212,Rooms[الشقة],0),1)*الحجز!$E14212)+G14212)-F14212,الحجز!$H14212),"")</f>
        <v/>
      </c>
      <c r="I14212" s="10" t="str">
        <f>IFERROR(VLOOKUP(D14212,Rooms[[الشقة]:[وصف]],4,FALSE),"")</f>
        <v/>
      </c>
      <c r="K14212" s="16" t="str">
        <f t="shared" si="443"/>
        <v/>
      </c>
    </row>
    <row r="14213" spans="2:11" x14ac:dyDescent="0.2">
      <c r="B14213" s="10" t="str">
        <f t="shared" ref="B14213:B14276" si="444">IF(C14213&lt;&gt;"",ROW(A14210),"")</f>
        <v/>
      </c>
      <c r="C14213" s="30"/>
      <c r="H14213" s="10" t="str">
        <f>IFERROR(IF(INDEX(Rooms[اعتماد القيمة],MATCH(الحجز!$D14213,Rooms[الشقة],0),1)&lt;=الحجز!$C14213,((INDEX(Rooms[القيمة],MATCH(الحجز!$D14213,Rooms[الشقة],0),1)*الحجز!$E14213)+G14213)-F14213,الحجز!$H14213),"")</f>
        <v/>
      </c>
      <c r="I14213" s="10" t="str">
        <f>IFERROR(VLOOKUP(D14213,Rooms[[الشقة]:[وصف]],4,FALSE),"")</f>
        <v/>
      </c>
      <c r="K14213" s="16" t="str">
        <f t="shared" ref="K14213:K14276" si="445">IF(AND(E14213="",C14213=""),"",C14213+(IF(E14213&lt;1,E14213,(E14213-1))))</f>
        <v/>
      </c>
    </row>
    <row r="14214" spans="2:11" x14ac:dyDescent="0.2">
      <c r="B14214" s="10" t="str">
        <f t="shared" si="444"/>
        <v/>
      </c>
      <c r="C14214" s="30"/>
      <c r="H14214" s="10" t="str">
        <f>IFERROR(IF(INDEX(Rooms[اعتماد القيمة],MATCH(الحجز!$D14214,Rooms[الشقة],0),1)&lt;=الحجز!$C14214,((INDEX(Rooms[القيمة],MATCH(الحجز!$D14214,Rooms[الشقة],0),1)*الحجز!$E14214)+G14214)-F14214,الحجز!$H14214),"")</f>
        <v/>
      </c>
      <c r="I14214" s="10" t="str">
        <f>IFERROR(VLOOKUP(D14214,Rooms[[الشقة]:[وصف]],4,FALSE),"")</f>
        <v/>
      </c>
      <c r="K14214" s="16" t="str">
        <f t="shared" si="445"/>
        <v/>
      </c>
    </row>
    <row r="14215" spans="2:11" x14ac:dyDescent="0.2">
      <c r="B14215" s="10" t="str">
        <f t="shared" si="444"/>
        <v/>
      </c>
      <c r="C14215" s="30"/>
      <c r="H14215" s="10" t="str">
        <f>IFERROR(IF(INDEX(Rooms[اعتماد القيمة],MATCH(الحجز!$D14215,Rooms[الشقة],0),1)&lt;=الحجز!$C14215,((INDEX(Rooms[القيمة],MATCH(الحجز!$D14215,Rooms[الشقة],0),1)*الحجز!$E14215)+G14215)-F14215,الحجز!$H14215),"")</f>
        <v/>
      </c>
      <c r="I14215" s="10" t="str">
        <f>IFERROR(VLOOKUP(D14215,Rooms[[الشقة]:[وصف]],4,FALSE),"")</f>
        <v/>
      </c>
      <c r="K14215" s="16" t="str">
        <f t="shared" si="445"/>
        <v/>
      </c>
    </row>
    <row r="14216" spans="2:11" x14ac:dyDescent="0.2">
      <c r="B14216" s="10" t="str">
        <f t="shared" si="444"/>
        <v/>
      </c>
      <c r="C14216" s="30"/>
      <c r="H14216" s="10" t="str">
        <f>IFERROR(IF(INDEX(Rooms[اعتماد القيمة],MATCH(الحجز!$D14216,Rooms[الشقة],0),1)&lt;=الحجز!$C14216,((INDEX(Rooms[القيمة],MATCH(الحجز!$D14216,Rooms[الشقة],0),1)*الحجز!$E14216)+G14216)-F14216,الحجز!$H14216),"")</f>
        <v/>
      </c>
      <c r="I14216" s="10" t="str">
        <f>IFERROR(VLOOKUP(D14216,Rooms[[الشقة]:[وصف]],4,FALSE),"")</f>
        <v/>
      </c>
      <c r="K14216" s="16" t="str">
        <f t="shared" si="445"/>
        <v/>
      </c>
    </row>
    <row r="14217" spans="2:11" x14ac:dyDescent="0.2">
      <c r="B14217" s="10" t="str">
        <f t="shared" si="444"/>
        <v/>
      </c>
      <c r="C14217" s="30"/>
      <c r="H14217" s="10" t="str">
        <f>IFERROR(IF(INDEX(Rooms[اعتماد القيمة],MATCH(الحجز!$D14217,Rooms[الشقة],0),1)&lt;=الحجز!$C14217,((INDEX(Rooms[القيمة],MATCH(الحجز!$D14217,Rooms[الشقة],0),1)*الحجز!$E14217)+G14217)-F14217,الحجز!$H14217),"")</f>
        <v/>
      </c>
      <c r="I14217" s="10" t="str">
        <f>IFERROR(VLOOKUP(D14217,Rooms[[الشقة]:[وصف]],4,FALSE),"")</f>
        <v/>
      </c>
      <c r="K14217" s="16" t="str">
        <f t="shared" si="445"/>
        <v/>
      </c>
    </row>
    <row r="14218" spans="2:11" x14ac:dyDescent="0.2">
      <c r="B14218" s="10" t="str">
        <f t="shared" si="444"/>
        <v/>
      </c>
      <c r="C14218" s="30"/>
      <c r="H14218" s="10" t="str">
        <f>IFERROR(IF(INDEX(Rooms[اعتماد القيمة],MATCH(الحجز!$D14218,Rooms[الشقة],0),1)&lt;=الحجز!$C14218,((INDEX(Rooms[القيمة],MATCH(الحجز!$D14218,Rooms[الشقة],0),1)*الحجز!$E14218)+G14218)-F14218,الحجز!$H14218),"")</f>
        <v/>
      </c>
      <c r="I14218" s="10" t="str">
        <f>IFERROR(VLOOKUP(D14218,Rooms[[الشقة]:[وصف]],4,FALSE),"")</f>
        <v/>
      </c>
      <c r="K14218" s="16" t="str">
        <f t="shared" si="445"/>
        <v/>
      </c>
    </row>
    <row r="14219" spans="2:11" x14ac:dyDescent="0.2">
      <c r="B14219" s="10" t="str">
        <f t="shared" si="444"/>
        <v/>
      </c>
      <c r="C14219" s="30"/>
      <c r="H14219" s="10" t="str">
        <f>IFERROR(IF(INDEX(Rooms[اعتماد القيمة],MATCH(الحجز!$D14219,Rooms[الشقة],0),1)&lt;=الحجز!$C14219,((INDEX(Rooms[القيمة],MATCH(الحجز!$D14219,Rooms[الشقة],0),1)*الحجز!$E14219)+G14219)-F14219,الحجز!$H14219),"")</f>
        <v/>
      </c>
      <c r="I14219" s="10" t="str">
        <f>IFERROR(VLOOKUP(D14219,Rooms[[الشقة]:[وصف]],4,FALSE),"")</f>
        <v/>
      </c>
      <c r="K14219" s="16" t="str">
        <f t="shared" si="445"/>
        <v/>
      </c>
    </row>
    <row r="14220" spans="2:11" x14ac:dyDescent="0.2">
      <c r="B14220" s="10" t="str">
        <f t="shared" si="444"/>
        <v/>
      </c>
      <c r="C14220" s="30"/>
      <c r="H14220" s="10" t="str">
        <f>IFERROR(IF(INDEX(Rooms[اعتماد القيمة],MATCH(الحجز!$D14220,Rooms[الشقة],0),1)&lt;=الحجز!$C14220,((INDEX(Rooms[القيمة],MATCH(الحجز!$D14220,Rooms[الشقة],0),1)*الحجز!$E14220)+G14220)-F14220,الحجز!$H14220),"")</f>
        <v/>
      </c>
      <c r="I14220" s="10" t="str">
        <f>IFERROR(VLOOKUP(D14220,Rooms[[الشقة]:[وصف]],4,FALSE),"")</f>
        <v/>
      </c>
      <c r="K14220" s="16" t="str">
        <f t="shared" si="445"/>
        <v/>
      </c>
    </row>
    <row r="14221" spans="2:11" x14ac:dyDescent="0.2">
      <c r="B14221" s="10" t="str">
        <f t="shared" si="444"/>
        <v/>
      </c>
      <c r="C14221" s="30"/>
      <c r="H14221" s="10" t="str">
        <f>IFERROR(IF(INDEX(Rooms[اعتماد القيمة],MATCH(الحجز!$D14221,Rooms[الشقة],0),1)&lt;=الحجز!$C14221,((INDEX(Rooms[القيمة],MATCH(الحجز!$D14221,Rooms[الشقة],0),1)*الحجز!$E14221)+G14221)-F14221,الحجز!$H14221),"")</f>
        <v/>
      </c>
      <c r="I14221" s="10" t="str">
        <f>IFERROR(VLOOKUP(D14221,Rooms[[الشقة]:[وصف]],4,FALSE),"")</f>
        <v/>
      </c>
      <c r="K14221" s="16" t="str">
        <f t="shared" si="445"/>
        <v/>
      </c>
    </row>
    <row r="14222" spans="2:11" x14ac:dyDescent="0.2">
      <c r="B14222" s="10" t="str">
        <f t="shared" si="444"/>
        <v/>
      </c>
      <c r="C14222" s="30"/>
      <c r="H14222" s="10" t="str">
        <f>IFERROR(IF(INDEX(Rooms[اعتماد القيمة],MATCH(الحجز!$D14222,Rooms[الشقة],0),1)&lt;=الحجز!$C14222,((INDEX(Rooms[القيمة],MATCH(الحجز!$D14222,Rooms[الشقة],0),1)*الحجز!$E14222)+G14222)-F14222,الحجز!$H14222),"")</f>
        <v/>
      </c>
      <c r="I14222" s="10" t="str">
        <f>IFERROR(VLOOKUP(D14222,Rooms[[الشقة]:[وصف]],4,FALSE),"")</f>
        <v/>
      </c>
      <c r="K14222" s="16" t="str">
        <f t="shared" si="445"/>
        <v/>
      </c>
    </row>
    <row r="14223" spans="2:11" x14ac:dyDescent="0.2">
      <c r="B14223" s="10" t="str">
        <f t="shared" si="444"/>
        <v/>
      </c>
      <c r="C14223" s="30"/>
      <c r="H14223" s="10" t="str">
        <f>IFERROR(IF(INDEX(Rooms[اعتماد القيمة],MATCH(الحجز!$D14223,Rooms[الشقة],0),1)&lt;=الحجز!$C14223,((INDEX(Rooms[القيمة],MATCH(الحجز!$D14223,Rooms[الشقة],0),1)*الحجز!$E14223)+G14223)-F14223,الحجز!$H14223),"")</f>
        <v/>
      </c>
      <c r="I14223" s="10" t="str">
        <f>IFERROR(VLOOKUP(D14223,Rooms[[الشقة]:[وصف]],4,FALSE),"")</f>
        <v/>
      </c>
      <c r="K14223" s="16" t="str">
        <f t="shared" si="445"/>
        <v/>
      </c>
    </row>
    <row r="14224" spans="2:11" x14ac:dyDescent="0.2">
      <c r="B14224" s="10" t="str">
        <f t="shared" si="444"/>
        <v/>
      </c>
      <c r="C14224" s="30"/>
      <c r="H14224" s="10" t="str">
        <f>IFERROR(IF(INDEX(Rooms[اعتماد القيمة],MATCH(الحجز!$D14224,Rooms[الشقة],0),1)&lt;=الحجز!$C14224,((INDEX(Rooms[القيمة],MATCH(الحجز!$D14224,Rooms[الشقة],0),1)*الحجز!$E14224)+G14224)-F14224,الحجز!$H14224),"")</f>
        <v/>
      </c>
      <c r="I14224" s="10" t="str">
        <f>IFERROR(VLOOKUP(D14224,Rooms[[الشقة]:[وصف]],4,FALSE),"")</f>
        <v/>
      </c>
      <c r="K14224" s="16" t="str">
        <f t="shared" si="445"/>
        <v/>
      </c>
    </row>
    <row r="14225" spans="2:11" x14ac:dyDescent="0.2">
      <c r="B14225" s="10" t="str">
        <f t="shared" si="444"/>
        <v/>
      </c>
      <c r="C14225" s="30"/>
      <c r="H14225" s="10" t="str">
        <f>IFERROR(IF(INDEX(Rooms[اعتماد القيمة],MATCH(الحجز!$D14225,Rooms[الشقة],0),1)&lt;=الحجز!$C14225,((INDEX(Rooms[القيمة],MATCH(الحجز!$D14225,Rooms[الشقة],0),1)*الحجز!$E14225)+G14225)-F14225,الحجز!$H14225),"")</f>
        <v/>
      </c>
      <c r="I14225" s="10" t="str">
        <f>IFERROR(VLOOKUP(D14225,Rooms[[الشقة]:[وصف]],4,FALSE),"")</f>
        <v/>
      </c>
      <c r="K14225" s="16" t="str">
        <f t="shared" si="445"/>
        <v/>
      </c>
    </row>
    <row r="14226" spans="2:11" x14ac:dyDescent="0.2">
      <c r="B14226" s="10" t="str">
        <f t="shared" si="444"/>
        <v/>
      </c>
      <c r="C14226" s="30"/>
      <c r="H14226" s="10" t="str">
        <f>IFERROR(IF(INDEX(Rooms[اعتماد القيمة],MATCH(الحجز!$D14226,Rooms[الشقة],0),1)&lt;=الحجز!$C14226,((INDEX(Rooms[القيمة],MATCH(الحجز!$D14226,Rooms[الشقة],0),1)*الحجز!$E14226)+G14226)-F14226,الحجز!$H14226),"")</f>
        <v/>
      </c>
      <c r="I14226" s="10" t="str">
        <f>IFERROR(VLOOKUP(D14226,Rooms[[الشقة]:[وصف]],4,FALSE),"")</f>
        <v/>
      </c>
      <c r="K14226" s="16" t="str">
        <f t="shared" si="445"/>
        <v/>
      </c>
    </row>
    <row r="14227" spans="2:11" x14ac:dyDescent="0.2">
      <c r="B14227" s="10" t="str">
        <f t="shared" si="444"/>
        <v/>
      </c>
      <c r="C14227" s="30"/>
      <c r="H14227" s="10" t="str">
        <f>IFERROR(IF(INDEX(Rooms[اعتماد القيمة],MATCH(الحجز!$D14227,Rooms[الشقة],0),1)&lt;=الحجز!$C14227,((INDEX(Rooms[القيمة],MATCH(الحجز!$D14227,Rooms[الشقة],0),1)*الحجز!$E14227)+G14227)-F14227,الحجز!$H14227),"")</f>
        <v/>
      </c>
      <c r="I14227" s="10" t="str">
        <f>IFERROR(VLOOKUP(D14227,Rooms[[الشقة]:[وصف]],4,FALSE),"")</f>
        <v/>
      </c>
      <c r="K14227" s="16" t="str">
        <f t="shared" si="445"/>
        <v/>
      </c>
    </row>
    <row r="14228" spans="2:11" x14ac:dyDescent="0.2">
      <c r="B14228" s="10" t="str">
        <f t="shared" si="444"/>
        <v/>
      </c>
      <c r="C14228" s="30"/>
      <c r="H14228" s="10" t="str">
        <f>IFERROR(IF(INDEX(Rooms[اعتماد القيمة],MATCH(الحجز!$D14228,Rooms[الشقة],0),1)&lt;=الحجز!$C14228,((INDEX(Rooms[القيمة],MATCH(الحجز!$D14228,Rooms[الشقة],0),1)*الحجز!$E14228)+G14228)-F14228,الحجز!$H14228),"")</f>
        <v/>
      </c>
      <c r="I14228" s="10" t="str">
        <f>IFERROR(VLOOKUP(D14228,Rooms[[الشقة]:[وصف]],4,FALSE),"")</f>
        <v/>
      </c>
      <c r="K14228" s="16" t="str">
        <f t="shared" si="445"/>
        <v/>
      </c>
    </row>
    <row r="14229" spans="2:11" x14ac:dyDescent="0.2">
      <c r="B14229" s="10" t="str">
        <f t="shared" si="444"/>
        <v/>
      </c>
      <c r="C14229" s="30"/>
      <c r="H14229" s="10" t="str">
        <f>IFERROR(IF(INDEX(Rooms[اعتماد القيمة],MATCH(الحجز!$D14229,Rooms[الشقة],0),1)&lt;=الحجز!$C14229,((INDEX(Rooms[القيمة],MATCH(الحجز!$D14229,Rooms[الشقة],0),1)*الحجز!$E14229)+G14229)-F14229,الحجز!$H14229),"")</f>
        <v/>
      </c>
      <c r="I14229" s="10" t="str">
        <f>IFERROR(VLOOKUP(D14229,Rooms[[الشقة]:[وصف]],4,FALSE),"")</f>
        <v/>
      </c>
      <c r="K14229" s="16" t="str">
        <f t="shared" si="445"/>
        <v/>
      </c>
    </row>
    <row r="14230" spans="2:11" x14ac:dyDescent="0.2">
      <c r="B14230" s="10" t="str">
        <f t="shared" si="444"/>
        <v/>
      </c>
      <c r="C14230" s="30"/>
      <c r="H14230" s="10" t="str">
        <f>IFERROR(IF(INDEX(Rooms[اعتماد القيمة],MATCH(الحجز!$D14230,Rooms[الشقة],0),1)&lt;=الحجز!$C14230,((INDEX(Rooms[القيمة],MATCH(الحجز!$D14230,Rooms[الشقة],0),1)*الحجز!$E14230)+G14230)-F14230,الحجز!$H14230),"")</f>
        <v/>
      </c>
      <c r="I14230" s="10" t="str">
        <f>IFERROR(VLOOKUP(D14230,Rooms[[الشقة]:[وصف]],4,FALSE),"")</f>
        <v/>
      </c>
      <c r="K14230" s="16" t="str">
        <f t="shared" si="445"/>
        <v/>
      </c>
    </row>
    <row r="14231" spans="2:11" x14ac:dyDescent="0.2">
      <c r="B14231" s="10" t="str">
        <f t="shared" si="444"/>
        <v/>
      </c>
      <c r="C14231" s="30"/>
      <c r="H14231" s="10" t="str">
        <f>IFERROR(IF(INDEX(Rooms[اعتماد القيمة],MATCH(الحجز!$D14231,Rooms[الشقة],0),1)&lt;=الحجز!$C14231,((INDEX(Rooms[القيمة],MATCH(الحجز!$D14231,Rooms[الشقة],0),1)*الحجز!$E14231)+G14231)-F14231,الحجز!$H14231),"")</f>
        <v/>
      </c>
      <c r="I14231" s="10" t="str">
        <f>IFERROR(VLOOKUP(D14231,Rooms[[الشقة]:[وصف]],4,FALSE),"")</f>
        <v/>
      </c>
      <c r="K14231" s="16" t="str">
        <f t="shared" si="445"/>
        <v/>
      </c>
    </row>
    <row r="14232" spans="2:11" x14ac:dyDescent="0.2">
      <c r="B14232" s="10" t="str">
        <f t="shared" si="444"/>
        <v/>
      </c>
      <c r="C14232" s="30"/>
      <c r="H14232" s="10" t="str">
        <f>IFERROR(IF(INDEX(Rooms[اعتماد القيمة],MATCH(الحجز!$D14232,Rooms[الشقة],0),1)&lt;=الحجز!$C14232,((INDEX(Rooms[القيمة],MATCH(الحجز!$D14232,Rooms[الشقة],0),1)*الحجز!$E14232)+G14232)-F14232,الحجز!$H14232),"")</f>
        <v/>
      </c>
      <c r="I14232" s="10" t="str">
        <f>IFERROR(VLOOKUP(D14232,Rooms[[الشقة]:[وصف]],4,FALSE),"")</f>
        <v/>
      </c>
      <c r="K14232" s="16" t="str">
        <f t="shared" si="445"/>
        <v/>
      </c>
    </row>
    <row r="14233" spans="2:11" x14ac:dyDescent="0.2">
      <c r="B14233" s="10" t="str">
        <f t="shared" si="444"/>
        <v/>
      </c>
      <c r="C14233" s="30"/>
      <c r="H14233" s="10" t="str">
        <f>IFERROR(IF(INDEX(Rooms[اعتماد القيمة],MATCH(الحجز!$D14233,Rooms[الشقة],0),1)&lt;=الحجز!$C14233,((INDEX(Rooms[القيمة],MATCH(الحجز!$D14233,Rooms[الشقة],0),1)*الحجز!$E14233)+G14233)-F14233,الحجز!$H14233),"")</f>
        <v/>
      </c>
      <c r="I14233" s="10" t="str">
        <f>IFERROR(VLOOKUP(D14233,Rooms[[الشقة]:[وصف]],4,FALSE),"")</f>
        <v/>
      </c>
      <c r="K14233" s="16" t="str">
        <f t="shared" si="445"/>
        <v/>
      </c>
    </row>
    <row r="14234" spans="2:11" x14ac:dyDescent="0.2">
      <c r="B14234" s="10" t="str">
        <f t="shared" si="444"/>
        <v/>
      </c>
      <c r="C14234" s="30"/>
      <c r="H14234" s="10" t="str">
        <f>IFERROR(IF(INDEX(Rooms[اعتماد القيمة],MATCH(الحجز!$D14234,Rooms[الشقة],0),1)&lt;=الحجز!$C14234,((INDEX(Rooms[القيمة],MATCH(الحجز!$D14234,Rooms[الشقة],0),1)*الحجز!$E14234)+G14234)-F14234,الحجز!$H14234),"")</f>
        <v/>
      </c>
      <c r="I14234" s="10" t="str">
        <f>IFERROR(VLOOKUP(D14234,Rooms[[الشقة]:[وصف]],4,FALSE),"")</f>
        <v/>
      </c>
      <c r="K14234" s="16" t="str">
        <f t="shared" si="445"/>
        <v/>
      </c>
    </row>
    <row r="14235" spans="2:11" x14ac:dyDescent="0.2">
      <c r="B14235" s="10" t="str">
        <f t="shared" si="444"/>
        <v/>
      </c>
      <c r="C14235" s="30"/>
      <c r="H14235" s="10" t="str">
        <f>IFERROR(IF(INDEX(Rooms[اعتماد القيمة],MATCH(الحجز!$D14235,Rooms[الشقة],0),1)&lt;=الحجز!$C14235,((INDEX(Rooms[القيمة],MATCH(الحجز!$D14235,Rooms[الشقة],0),1)*الحجز!$E14235)+G14235)-F14235,الحجز!$H14235),"")</f>
        <v/>
      </c>
      <c r="I14235" s="10" t="str">
        <f>IFERROR(VLOOKUP(D14235,Rooms[[الشقة]:[وصف]],4,FALSE),"")</f>
        <v/>
      </c>
      <c r="K14235" s="16" t="str">
        <f t="shared" si="445"/>
        <v/>
      </c>
    </row>
    <row r="14236" spans="2:11" x14ac:dyDescent="0.2">
      <c r="B14236" s="10" t="str">
        <f t="shared" si="444"/>
        <v/>
      </c>
      <c r="C14236" s="30"/>
      <c r="H14236" s="10" t="str">
        <f>IFERROR(IF(INDEX(Rooms[اعتماد القيمة],MATCH(الحجز!$D14236,Rooms[الشقة],0),1)&lt;=الحجز!$C14236,((INDEX(Rooms[القيمة],MATCH(الحجز!$D14236,Rooms[الشقة],0),1)*الحجز!$E14236)+G14236)-F14236,الحجز!$H14236),"")</f>
        <v/>
      </c>
      <c r="I14236" s="10" t="str">
        <f>IFERROR(VLOOKUP(D14236,Rooms[[الشقة]:[وصف]],4,FALSE),"")</f>
        <v/>
      </c>
      <c r="K14236" s="16" t="str">
        <f t="shared" si="445"/>
        <v/>
      </c>
    </row>
    <row r="14237" spans="2:11" x14ac:dyDescent="0.2">
      <c r="B14237" s="10" t="str">
        <f t="shared" si="444"/>
        <v/>
      </c>
      <c r="C14237" s="30"/>
      <c r="H14237" s="10" t="str">
        <f>IFERROR(IF(INDEX(Rooms[اعتماد القيمة],MATCH(الحجز!$D14237,Rooms[الشقة],0),1)&lt;=الحجز!$C14237,((INDEX(Rooms[القيمة],MATCH(الحجز!$D14237,Rooms[الشقة],0),1)*الحجز!$E14237)+G14237)-F14237,الحجز!$H14237),"")</f>
        <v/>
      </c>
      <c r="I14237" s="10" t="str">
        <f>IFERROR(VLOOKUP(D14237,Rooms[[الشقة]:[وصف]],4,FALSE),"")</f>
        <v/>
      </c>
      <c r="K14237" s="16" t="str">
        <f t="shared" si="445"/>
        <v/>
      </c>
    </row>
    <row r="14238" spans="2:11" x14ac:dyDescent="0.2">
      <c r="B14238" s="10" t="str">
        <f t="shared" si="444"/>
        <v/>
      </c>
      <c r="C14238" s="30"/>
      <c r="H14238" s="10" t="str">
        <f>IFERROR(IF(INDEX(Rooms[اعتماد القيمة],MATCH(الحجز!$D14238,Rooms[الشقة],0),1)&lt;=الحجز!$C14238,((INDEX(Rooms[القيمة],MATCH(الحجز!$D14238,Rooms[الشقة],0),1)*الحجز!$E14238)+G14238)-F14238,الحجز!$H14238),"")</f>
        <v/>
      </c>
      <c r="I14238" s="10" t="str">
        <f>IFERROR(VLOOKUP(D14238,Rooms[[الشقة]:[وصف]],4,FALSE),"")</f>
        <v/>
      </c>
      <c r="K14238" s="16" t="str">
        <f t="shared" si="445"/>
        <v/>
      </c>
    </row>
    <row r="14239" spans="2:11" x14ac:dyDescent="0.2">
      <c r="B14239" s="10" t="str">
        <f t="shared" si="444"/>
        <v/>
      </c>
      <c r="C14239" s="30"/>
      <c r="H14239" s="10" t="str">
        <f>IFERROR(IF(INDEX(Rooms[اعتماد القيمة],MATCH(الحجز!$D14239,Rooms[الشقة],0),1)&lt;=الحجز!$C14239,((INDEX(Rooms[القيمة],MATCH(الحجز!$D14239,Rooms[الشقة],0),1)*الحجز!$E14239)+G14239)-F14239,الحجز!$H14239),"")</f>
        <v/>
      </c>
      <c r="I14239" s="10" t="str">
        <f>IFERROR(VLOOKUP(D14239,Rooms[[الشقة]:[وصف]],4,FALSE),"")</f>
        <v/>
      </c>
      <c r="K14239" s="16" t="str">
        <f t="shared" si="445"/>
        <v/>
      </c>
    </row>
    <row r="14240" spans="2:11" x14ac:dyDescent="0.2">
      <c r="B14240" s="10" t="str">
        <f t="shared" si="444"/>
        <v/>
      </c>
      <c r="C14240" s="30"/>
      <c r="H14240" s="10" t="str">
        <f>IFERROR(IF(INDEX(Rooms[اعتماد القيمة],MATCH(الحجز!$D14240,Rooms[الشقة],0),1)&lt;=الحجز!$C14240,((INDEX(Rooms[القيمة],MATCH(الحجز!$D14240,Rooms[الشقة],0),1)*الحجز!$E14240)+G14240)-F14240,الحجز!$H14240),"")</f>
        <v/>
      </c>
      <c r="I14240" s="10" t="str">
        <f>IFERROR(VLOOKUP(D14240,Rooms[[الشقة]:[وصف]],4,FALSE),"")</f>
        <v/>
      </c>
      <c r="K14240" s="16" t="str">
        <f t="shared" si="445"/>
        <v/>
      </c>
    </row>
    <row r="14241" spans="2:11" x14ac:dyDescent="0.2">
      <c r="B14241" s="10" t="str">
        <f t="shared" si="444"/>
        <v/>
      </c>
      <c r="C14241" s="30"/>
      <c r="H14241" s="10" t="str">
        <f>IFERROR(IF(INDEX(Rooms[اعتماد القيمة],MATCH(الحجز!$D14241,Rooms[الشقة],0),1)&lt;=الحجز!$C14241,((INDEX(Rooms[القيمة],MATCH(الحجز!$D14241,Rooms[الشقة],0),1)*الحجز!$E14241)+G14241)-F14241,الحجز!$H14241),"")</f>
        <v/>
      </c>
      <c r="I14241" s="10" t="str">
        <f>IFERROR(VLOOKUP(D14241,Rooms[[الشقة]:[وصف]],4,FALSE),"")</f>
        <v/>
      </c>
      <c r="K14241" s="16" t="str">
        <f t="shared" si="445"/>
        <v/>
      </c>
    </row>
    <row r="14242" spans="2:11" x14ac:dyDescent="0.2">
      <c r="B14242" s="10" t="str">
        <f t="shared" si="444"/>
        <v/>
      </c>
      <c r="C14242" s="30"/>
      <c r="H14242" s="10" t="str">
        <f>IFERROR(IF(INDEX(Rooms[اعتماد القيمة],MATCH(الحجز!$D14242,Rooms[الشقة],0),1)&lt;=الحجز!$C14242,((INDEX(Rooms[القيمة],MATCH(الحجز!$D14242,Rooms[الشقة],0),1)*الحجز!$E14242)+G14242)-F14242,الحجز!$H14242),"")</f>
        <v/>
      </c>
      <c r="I14242" s="10" t="str">
        <f>IFERROR(VLOOKUP(D14242,Rooms[[الشقة]:[وصف]],4,FALSE),"")</f>
        <v/>
      </c>
      <c r="K14242" s="16" t="str">
        <f t="shared" si="445"/>
        <v/>
      </c>
    </row>
    <row r="14243" spans="2:11" x14ac:dyDescent="0.2">
      <c r="B14243" s="10" t="str">
        <f t="shared" si="444"/>
        <v/>
      </c>
      <c r="C14243" s="30"/>
      <c r="H14243" s="10" t="str">
        <f>IFERROR(IF(INDEX(Rooms[اعتماد القيمة],MATCH(الحجز!$D14243,Rooms[الشقة],0),1)&lt;=الحجز!$C14243,((INDEX(Rooms[القيمة],MATCH(الحجز!$D14243,Rooms[الشقة],0),1)*الحجز!$E14243)+G14243)-F14243,الحجز!$H14243),"")</f>
        <v/>
      </c>
      <c r="I14243" s="10" t="str">
        <f>IFERROR(VLOOKUP(D14243,Rooms[[الشقة]:[وصف]],4,FALSE),"")</f>
        <v/>
      </c>
      <c r="K14243" s="16" t="str">
        <f t="shared" si="445"/>
        <v/>
      </c>
    </row>
    <row r="14244" spans="2:11" x14ac:dyDescent="0.2">
      <c r="B14244" s="10" t="str">
        <f t="shared" si="444"/>
        <v/>
      </c>
      <c r="C14244" s="30"/>
      <c r="H14244" s="10" t="str">
        <f>IFERROR(IF(INDEX(Rooms[اعتماد القيمة],MATCH(الحجز!$D14244,Rooms[الشقة],0),1)&lt;=الحجز!$C14244,((INDEX(Rooms[القيمة],MATCH(الحجز!$D14244,Rooms[الشقة],0),1)*الحجز!$E14244)+G14244)-F14244,الحجز!$H14244),"")</f>
        <v/>
      </c>
      <c r="I14244" s="10" t="str">
        <f>IFERROR(VLOOKUP(D14244,Rooms[[الشقة]:[وصف]],4,FALSE),"")</f>
        <v/>
      </c>
      <c r="K14244" s="16" t="str">
        <f t="shared" si="445"/>
        <v/>
      </c>
    </row>
    <row r="14245" spans="2:11" x14ac:dyDescent="0.2">
      <c r="B14245" s="10" t="str">
        <f t="shared" si="444"/>
        <v/>
      </c>
      <c r="C14245" s="30"/>
      <c r="H14245" s="10" t="str">
        <f>IFERROR(IF(INDEX(Rooms[اعتماد القيمة],MATCH(الحجز!$D14245,Rooms[الشقة],0),1)&lt;=الحجز!$C14245,((INDEX(Rooms[القيمة],MATCH(الحجز!$D14245,Rooms[الشقة],0),1)*الحجز!$E14245)+G14245)-F14245,الحجز!$H14245),"")</f>
        <v/>
      </c>
      <c r="I14245" s="10" t="str">
        <f>IFERROR(VLOOKUP(D14245,Rooms[[الشقة]:[وصف]],4,FALSE),"")</f>
        <v/>
      </c>
      <c r="K14245" s="16" t="str">
        <f t="shared" si="445"/>
        <v/>
      </c>
    </row>
    <row r="14246" spans="2:11" x14ac:dyDescent="0.2">
      <c r="B14246" s="10" t="str">
        <f t="shared" si="444"/>
        <v/>
      </c>
      <c r="C14246" s="30"/>
      <c r="H14246" s="10" t="str">
        <f>IFERROR(IF(INDEX(Rooms[اعتماد القيمة],MATCH(الحجز!$D14246,Rooms[الشقة],0),1)&lt;=الحجز!$C14246,((INDEX(Rooms[القيمة],MATCH(الحجز!$D14246,Rooms[الشقة],0),1)*الحجز!$E14246)+G14246)-F14246,الحجز!$H14246),"")</f>
        <v/>
      </c>
      <c r="I14246" s="10" t="str">
        <f>IFERROR(VLOOKUP(D14246,Rooms[[الشقة]:[وصف]],4,FALSE),"")</f>
        <v/>
      </c>
      <c r="K14246" s="16" t="str">
        <f t="shared" si="445"/>
        <v/>
      </c>
    </row>
    <row r="14247" spans="2:11" x14ac:dyDescent="0.2">
      <c r="B14247" s="10" t="str">
        <f t="shared" si="444"/>
        <v/>
      </c>
      <c r="C14247" s="30"/>
      <c r="H14247" s="10" t="str">
        <f>IFERROR(IF(INDEX(Rooms[اعتماد القيمة],MATCH(الحجز!$D14247,Rooms[الشقة],0),1)&lt;=الحجز!$C14247,((INDEX(Rooms[القيمة],MATCH(الحجز!$D14247,Rooms[الشقة],0),1)*الحجز!$E14247)+G14247)-F14247,الحجز!$H14247),"")</f>
        <v/>
      </c>
      <c r="I14247" s="10" t="str">
        <f>IFERROR(VLOOKUP(D14247,Rooms[[الشقة]:[وصف]],4,FALSE),"")</f>
        <v/>
      </c>
      <c r="K14247" s="16" t="str">
        <f t="shared" si="445"/>
        <v/>
      </c>
    </row>
    <row r="14248" spans="2:11" x14ac:dyDescent="0.2">
      <c r="B14248" s="10" t="str">
        <f t="shared" si="444"/>
        <v/>
      </c>
      <c r="C14248" s="30"/>
      <c r="H14248" s="10" t="str">
        <f>IFERROR(IF(INDEX(Rooms[اعتماد القيمة],MATCH(الحجز!$D14248,Rooms[الشقة],0),1)&lt;=الحجز!$C14248,((INDEX(Rooms[القيمة],MATCH(الحجز!$D14248,Rooms[الشقة],0),1)*الحجز!$E14248)+G14248)-F14248,الحجز!$H14248),"")</f>
        <v/>
      </c>
      <c r="I14248" s="10" t="str">
        <f>IFERROR(VLOOKUP(D14248,Rooms[[الشقة]:[وصف]],4,FALSE),"")</f>
        <v/>
      </c>
      <c r="K14248" s="16" t="str">
        <f t="shared" si="445"/>
        <v/>
      </c>
    </row>
    <row r="14249" spans="2:11" x14ac:dyDescent="0.2">
      <c r="B14249" s="10" t="str">
        <f t="shared" si="444"/>
        <v/>
      </c>
      <c r="C14249" s="30"/>
      <c r="H14249" s="10" t="str">
        <f>IFERROR(IF(INDEX(Rooms[اعتماد القيمة],MATCH(الحجز!$D14249,Rooms[الشقة],0),1)&lt;=الحجز!$C14249,((INDEX(Rooms[القيمة],MATCH(الحجز!$D14249,Rooms[الشقة],0),1)*الحجز!$E14249)+G14249)-F14249,الحجز!$H14249),"")</f>
        <v/>
      </c>
      <c r="I14249" s="10" t="str">
        <f>IFERROR(VLOOKUP(D14249,Rooms[[الشقة]:[وصف]],4,FALSE),"")</f>
        <v/>
      </c>
      <c r="K14249" s="16" t="str">
        <f t="shared" si="445"/>
        <v/>
      </c>
    </row>
    <row r="14250" spans="2:11" x14ac:dyDescent="0.2">
      <c r="B14250" s="10" t="str">
        <f t="shared" si="444"/>
        <v/>
      </c>
      <c r="C14250" s="30"/>
      <c r="H14250" s="10" t="str">
        <f>IFERROR(IF(INDEX(Rooms[اعتماد القيمة],MATCH(الحجز!$D14250,Rooms[الشقة],0),1)&lt;=الحجز!$C14250,((INDEX(Rooms[القيمة],MATCH(الحجز!$D14250,Rooms[الشقة],0),1)*الحجز!$E14250)+G14250)-F14250,الحجز!$H14250),"")</f>
        <v/>
      </c>
      <c r="I14250" s="10" t="str">
        <f>IFERROR(VLOOKUP(D14250,Rooms[[الشقة]:[وصف]],4,FALSE),"")</f>
        <v/>
      </c>
      <c r="K14250" s="16" t="str">
        <f t="shared" si="445"/>
        <v/>
      </c>
    </row>
    <row r="14251" spans="2:11" x14ac:dyDescent="0.2">
      <c r="B14251" s="10" t="str">
        <f t="shared" si="444"/>
        <v/>
      </c>
      <c r="C14251" s="30"/>
      <c r="H14251" s="10" t="str">
        <f>IFERROR(IF(INDEX(Rooms[اعتماد القيمة],MATCH(الحجز!$D14251,Rooms[الشقة],0),1)&lt;=الحجز!$C14251,((INDEX(Rooms[القيمة],MATCH(الحجز!$D14251,Rooms[الشقة],0),1)*الحجز!$E14251)+G14251)-F14251,الحجز!$H14251),"")</f>
        <v/>
      </c>
      <c r="I14251" s="10" t="str">
        <f>IFERROR(VLOOKUP(D14251,Rooms[[الشقة]:[وصف]],4,FALSE),"")</f>
        <v/>
      </c>
      <c r="K14251" s="16" t="str">
        <f t="shared" si="445"/>
        <v/>
      </c>
    </row>
    <row r="14252" spans="2:11" x14ac:dyDescent="0.2">
      <c r="B14252" s="10" t="str">
        <f t="shared" si="444"/>
        <v/>
      </c>
      <c r="C14252" s="30"/>
      <c r="H14252" s="10" t="str">
        <f>IFERROR(IF(INDEX(Rooms[اعتماد القيمة],MATCH(الحجز!$D14252,Rooms[الشقة],0),1)&lt;=الحجز!$C14252,((INDEX(Rooms[القيمة],MATCH(الحجز!$D14252,Rooms[الشقة],0),1)*الحجز!$E14252)+G14252)-F14252,الحجز!$H14252),"")</f>
        <v/>
      </c>
      <c r="I14252" s="10" t="str">
        <f>IFERROR(VLOOKUP(D14252,Rooms[[الشقة]:[وصف]],4,FALSE),"")</f>
        <v/>
      </c>
      <c r="K14252" s="16" t="str">
        <f t="shared" si="445"/>
        <v/>
      </c>
    </row>
    <row r="14253" spans="2:11" x14ac:dyDescent="0.2">
      <c r="B14253" s="10" t="str">
        <f t="shared" si="444"/>
        <v/>
      </c>
      <c r="C14253" s="30"/>
      <c r="H14253" s="10" t="str">
        <f>IFERROR(IF(INDEX(Rooms[اعتماد القيمة],MATCH(الحجز!$D14253,Rooms[الشقة],0),1)&lt;=الحجز!$C14253,((INDEX(Rooms[القيمة],MATCH(الحجز!$D14253,Rooms[الشقة],0),1)*الحجز!$E14253)+G14253)-F14253,الحجز!$H14253),"")</f>
        <v/>
      </c>
      <c r="I14253" s="10" t="str">
        <f>IFERROR(VLOOKUP(D14253,Rooms[[الشقة]:[وصف]],4,FALSE),"")</f>
        <v/>
      </c>
      <c r="K14253" s="16" t="str">
        <f t="shared" si="445"/>
        <v/>
      </c>
    </row>
    <row r="14254" spans="2:11" x14ac:dyDescent="0.2">
      <c r="B14254" s="10" t="str">
        <f t="shared" si="444"/>
        <v/>
      </c>
      <c r="C14254" s="30"/>
      <c r="H14254" s="10" t="str">
        <f>IFERROR(IF(INDEX(Rooms[اعتماد القيمة],MATCH(الحجز!$D14254,Rooms[الشقة],0),1)&lt;=الحجز!$C14254,((INDEX(Rooms[القيمة],MATCH(الحجز!$D14254,Rooms[الشقة],0),1)*الحجز!$E14254)+G14254)-F14254,الحجز!$H14254),"")</f>
        <v/>
      </c>
      <c r="I14254" s="10" t="str">
        <f>IFERROR(VLOOKUP(D14254,Rooms[[الشقة]:[وصف]],4,FALSE),"")</f>
        <v/>
      </c>
      <c r="K14254" s="16" t="str">
        <f t="shared" si="445"/>
        <v/>
      </c>
    </row>
    <row r="14255" spans="2:11" x14ac:dyDescent="0.2">
      <c r="B14255" s="10" t="str">
        <f t="shared" si="444"/>
        <v/>
      </c>
      <c r="C14255" s="30"/>
      <c r="H14255" s="10" t="str">
        <f>IFERROR(IF(INDEX(Rooms[اعتماد القيمة],MATCH(الحجز!$D14255,Rooms[الشقة],0),1)&lt;=الحجز!$C14255,((INDEX(Rooms[القيمة],MATCH(الحجز!$D14255,Rooms[الشقة],0),1)*الحجز!$E14255)+G14255)-F14255,الحجز!$H14255),"")</f>
        <v/>
      </c>
      <c r="I14255" s="10" t="str">
        <f>IFERROR(VLOOKUP(D14255,Rooms[[الشقة]:[وصف]],4,FALSE),"")</f>
        <v/>
      </c>
      <c r="K14255" s="16" t="str">
        <f t="shared" si="445"/>
        <v/>
      </c>
    </row>
    <row r="14256" spans="2:11" x14ac:dyDescent="0.2">
      <c r="B14256" s="10" t="str">
        <f t="shared" si="444"/>
        <v/>
      </c>
      <c r="C14256" s="30"/>
      <c r="H14256" s="10" t="str">
        <f>IFERROR(IF(INDEX(Rooms[اعتماد القيمة],MATCH(الحجز!$D14256,Rooms[الشقة],0),1)&lt;=الحجز!$C14256,((INDEX(Rooms[القيمة],MATCH(الحجز!$D14256,Rooms[الشقة],0),1)*الحجز!$E14256)+G14256)-F14256,الحجز!$H14256),"")</f>
        <v/>
      </c>
      <c r="I14256" s="10" t="str">
        <f>IFERROR(VLOOKUP(D14256,Rooms[[الشقة]:[وصف]],4,FALSE),"")</f>
        <v/>
      </c>
      <c r="K14256" s="16" t="str">
        <f t="shared" si="445"/>
        <v/>
      </c>
    </row>
    <row r="14257" spans="2:11" x14ac:dyDescent="0.2">
      <c r="B14257" s="10" t="str">
        <f t="shared" si="444"/>
        <v/>
      </c>
      <c r="C14257" s="30"/>
      <c r="H14257" s="10" t="str">
        <f>IFERROR(IF(INDEX(Rooms[اعتماد القيمة],MATCH(الحجز!$D14257,Rooms[الشقة],0),1)&lt;=الحجز!$C14257,((INDEX(Rooms[القيمة],MATCH(الحجز!$D14257,Rooms[الشقة],0),1)*الحجز!$E14257)+G14257)-F14257,الحجز!$H14257),"")</f>
        <v/>
      </c>
      <c r="I14257" s="10" t="str">
        <f>IFERROR(VLOOKUP(D14257,Rooms[[الشقة]:[وصف]],4,FALSE),"")</f>
        <v/>
      </c>
      <c r="K14257" s="16" t="str">
        <f t="shared" si="445"/>
        <v/>
      </c>
    </row>
    <row r="14258" spans="2:11" x14ac:dyDescent="0.2">
      <c r="B14258" s="10" t="str">
        <f t="shared" si="444"/>
        <v/>
      </c>
      <c r="C14258" s="30"/>
      <c r="H14258" s="10" t="str">
        <f>IFERROR(IF(INDEX(Rooms[اعتماد القيمة],MATCH(الحجز!$D14258,Rooms[الشقة],0),1)&lt;=الحجز!$C14258,((INDEX(Rooms[القيمة],MATCH(الحجز!$D14258,Rooms[الشقة],0),1)*الحجز!$E14258)+G14258)-F14258,الحجز!$H14258),"")</f>
        <v/>
      </c>
      <c r="I14258" s="10" t="str">
        <f>IFERROR(VLOOKUP(D14258,Rooms[[الشقة]:[وصف]],4,FALSE),"")</f>
        <v/>
      </c>
      <c r="K14258" s="16" t="str">
        <f t="shared" si="445"/>
        <v/>
      </c>
    </row>
    <row r="14259" spans="2:11" x14ac:dyDescent="0.2">
      <c r="B14259" s="10" t="str">
        <f t="shared" si="444"/>
        <v/>
      </c>
      <c r="C14259" s="30"/>
      <c r="H14259" s="10" t="str">
        <f>IFERROR(IF(INDEX(Rooms[اعتماد القيمة],MATCH(الحجز!$D14259,Rooms[الشقة],0),1)&lt;=الحجز!$C14259,((INDEX(Rooms[القيمة],MATCH(الحجز!$D14259,Rooms[الشقة],0),1)*الحجز!$E14259)+G14259)-F14259,الحجز!$H14259),"")</f>
        <v/>
      </c>
      <c r="I14259" s="10" t="str">
        <f>IFERROR(VLOOKUP(D14259,Rooms[[الشقة]:[وصف]],4,FALSE),"")</f>
        <v/>
      </c>
      <c r="K14259" s="16" t="str">
        <f t="shared" si="445"/>
        <v/>
      </c>
    </row>
    <row r="14260" spans="2:11" x14ac:dyDescent="0.2">
      <c r="B14260" s="10" t="str">
        <f t="shared" si="444"/>
        <v/>
      </c>
      <c r="C14260" s="30"/>
      <c r="H14260" s="10" t="str">
        <f>IFERROR(IF(INDEX(Rooms[اعتماد القيمة],MATCH(الحجز!$D14260,Rooms[الشقة],0),1)&lt;=الحجز!$C14260,((INDEX(Rooms[القيمة],MATCH(الحجز!$D14260,Rooms[الشقة],0),1)*الحجز!$E14260)+G14260)-F14260,الحجز!$H14260),"")</f>
        <v/>
      </c>
      <c r="I14260" s="10" t="str">
        <f>IFERROR(VLOOKUP(D14260,Rooms[[الشقة]:[وصف]],4,FALSE),"")</f>
        <v/>
      </c>
      <c r="K14260" s="16" t="str">
        <f t="shared" si="445"/>
        <v/>
      </c>
    </row>
    <row r="14261" spans="2:11" x14ac:dyDescent="0.2">
      <c r="B14261" s="10" t="str">
        <f t="shared" si="444"/>
        <v/>
      </c>
      <c r="C14261" s="30"/>
      <c r="H14261" s="10" t="str">
        <f>IFERROR(IF(INDEX(Rooms[اعتماد القيمة],MATCH(الحجز!$D14261,Rooms[الشقة],0),1)&lt;=الحجز!$C14261,((INDEX(Rooms[القيمة],MATCH(الحجز!$D14261,Rooms[الشقة],0),1)*الحجز!$E14261)+G14261)-F14261,الحجز!$H14261),"")</f>
        <v/>
      </c>
      <c r="I14261" s="10" t="str">
        <f>IFERROR(VLOOKUP(D14261,Rooms[[الشقة]:[وصف]],4,FALSE),"")</f>
        <v/>
      </c>
      <c r="K14261" s="16" t="str">
        <f t="shared" si="445"/>
        <v/>
      </c>
    </row>
    <row r="14262" spans="2:11" x14ac:dyDescent="0.2">
      <c r="B14262" s="10" t="str">
        <f t="shared" si="444"/>
        <v/>
      </c>
      <c r="C14262" s="30"/>
      <c r="H14262" s="10" t="str">
        <f>IFERROR(IF(INDEX(Rooms[اعتماد القيمة],MATCH(الحجز!$D14262,Rooms[الشقة],0),1)&lt;=الحجز!$C14262,((INDEX(Rooms[القيمة],MATCH(الحجز!$D14262,Rooms[الشقة],0),1)*الحجز!$E14262)+G14262)-F14262,الحجز!$H14262),"")</f>
        <v/>
      </c>
      <c r="I14262" s="10" t="str">
        <f>IFERROR(VLOOKUP(D14262,Rooms[[الشقة]:[وصف]],4,FALSE),"")</f>
        <v/>
      </c>
      <c r="K14262" s="16" t="str">
        <f t="shared" si="445"/>
        <v/>
      </c>
    </row>
    <row r="14263" spans="2:11" x14ac:dyDescent="0.2">
      <c r="B14263" s="10" t="str">
        <f t="shared" si="444"/>
        <v/>
      </c>
      <c r="C14263" s="30"/>
      <c r="H14263" s="10" t="str">
        <f>IFERROR(IF(INDEX(Rooms[اعتماد القيمة],MATCH(الحجز!$D14263,Rooms[الشقة],0),1)&lt;=الحجز!$C14263,((INDEX(Rooms[القيمة],MATCH(الحجز!$D14263,Rooms[الشقة],0),1)*الحجز!$E14263)+G14263)-F14263,الحجز!$H14263),"")</f>
        <v/>
      </c>
      <c r="I14263" s="10" t="str">
        <f>IFERROR(VLOOKUP(D14263,Rooms[[الشقة]:[وصف]],4,FALSE),"")</f>
        <v/>
      </c>
      <c r="K14263" s="16" t="str">
        <f t="shared" si="445"/>
        <v/>
      </c>
    </row>
    <row r="14264" spans="2:11" x14ac:dyDescent="0.2">
      <c r="B14264" s="10" t="str">
        <f t="shared" si="444"/>
        <v/>
      </c>
      <c r="C14264" s="30"/>
      <c r="H14264" s="10" t="str">
        <f>IFERROR(IF(INDEX(Rooms[اعتماد القيمة],MATCH(الحجز!$D14264,Rooms[الشقة],0),1)&lt;=الحجز!$C14264,((INDEX(Rooms[القيمة],MATCH(الحجز!$D14264,Rooms[الشقة],0),1)*الحجز!$E14264)+G14264)-F14264,الحجز!$H14264),"")</f>
        <v/>
      </c>
      <c r="I14264" s="10" t="str">
        <f>IFERROR(VLOOKUP(D14264,Rooms[[الشقة]:[وصف]],4,FALSE),"")</f>
        <v/>
      </c>
      <c r="K14264" s="16" t="str">
        <f t="shared" si="445"/>
        <v/>
      </c>
    </row>
    <row r="14265" spans="2:11" x14ac:dyDescent="0.2">
      <c r="B14265" s="10" t="str">
        <f t="shared" si="444"/>
        <v/>
      </c>
      <c r="C14265" s="30"/>
      <c r="H14265" s="10" t="str">
        <f>IFERROR(IF(INDEX(Rooms[اعتماد القيمة],MATCH(الحجز!$D14265,Rooms[الشقة],0),1)&lt;=الحجز!$C14265,((INDEX(Rooms[القيمة],MATCH(الحجز!$D14265,Rooms[الشقة],0),1)*الحجز!$E14265)+G14265)-F14265,الحجز!$H14265),"")</f>
        <v/>
      </c>
      <c r="I14265" s="10" t="str">
        <f>IFERROR(VLOOKUP(D14265,Rooms[[الشقة]:[وصف]],4,FALSE),"")</f>
        <v/>
      </c>
      <c r="K14265" s="16" t="str">
        <f t="shared" si="445"/>
        <v/>
      </c>
    </row>
    <row r="14266" spans="2:11" x14ac:dyDescent="0.2">
      <c r="B14266" s="10" t="str">
        <f t="shared" si="444"/>
        <v/>
      </c>
      <c r="C14266" s="30"/>
      <c r="H14266" s="10" t="str">
        <f>IFERROR(IF(INDEX(Rooms[اعتماد القيمة],MATCH(الحجز!$D14266,Rooms[الشقة],0),1)&lt;=الحجز!$C14266,((INDEX(Rooms[القيمة],MATCH(الحجز!$D14266,Rooms[الشقة],0),1)*الحجز!$E14266)+G14266)-F14266,الحجز!$H14266),"")</f>
        <v/>
      </c>
      <c r="I14266" s="10" t="str">
        <f>IFERROR(VLOOKUP(D14266,Rooms[[الشقة]:[وصف]],4,FALSE),"")</f>
        <v/>
      </c>
      <c r="K14266" s="16" t="str">
        <f t="shared" si="445"/>
        <v/>
      </c>
    </row>
    <row r="14267" spans="2:11" x14ac:dyDescent="0.2">
      <c r="B14267" s="10" t="str">
        <f t="shared" si="444"/>
        <v/>
      </c>
      <c r="C14267" s="30"/>
      <c r="H14267" s="10" t="str">
        <f>IFERROR(IF(INDEX(Rooms[اعتماد القيمة],MATCH(الحجز!$D14267,Rooms[الشقة],0),1)&lt;=الحجز!$C14267,((INDEX(Rooms[القيمة],MATCH(الحجز!$D14267,Rooms[الشقة],0),1)*الحجز!$E14267)+G14267)-F14267,الحجز!$H14267),"")</f>
        <v/>
      </c>
      <c r="I14267" s="10" t="str">
        <f>IFERROR(VLOOKUP(D14267,Rooms[[الشقة]:[وصف]],4,FALSE),"")</f>
        <v/>
      </c>
      <c r="K14267" s="16" t="str">
        <f t="shared" si="445"/>
        <v/>
      </c>
    </row>
    <row r="14268" spans="2:11" x14ac:dyDescent="0.2">
      <c r="B14268" s="10" t="str">
        <f t="shared" si="444"/>
        <v/>
      </c>
      <c r="C14268" s="30"/>
      <c r="H14268" s="10" t="str">
        <f>IFERROR(IF(INDEX(Rooms[اعتماد القيمة],MATCH(الحجز!$D14268,Rooms[الشقة],0),1)&lt;=الحجز!$C14268,((INDEX(Rooms[القيمة],MATCH(الحجز!$D14268,Rooms[الشقة],0),1)*الحجز!$E14268)+G14268)-F14268,الحجز!$H14268),"")</f>
        <v/>
      </c>
      <c r="I14268" s="10" t="str">
        <f>IFERROR(VLOOKUP(D14268,Rooms[[الشقة]:[وصف]],4,FALSE),"")</f>
        <v/>
      </c>
      <c r="K14268" s="16" t="str">
        <f t="shared" si="445"/>
        <v/>
      </c>
    </row>
    <row r="14269" spans="2:11" x14ac:dyDescent="0.2">
      <c r="B14269" s="10" t="str">
        <f t="shared" si="444"/>
        <v/>
      </c>
      <c r="C14269" s="30"/>
      <c r="H14269" s="10" t="str">
        <f>IFERROR(IF(INDEX(Rooms[اعتماد القيمة],MATCH(الحجز!$D14269,Rooms[الشقة],0),1)&lt;=الحجز!$C14269,((INDEX(Rooms[القيمة],MATCH(الحجز!$D14269,Rooms[الشقة],0),1)*الحجز!$E14269)+G14269)-F14269,الحجز!$H14269),"")</f>
        <v/>
      </c>
      <c r="I14269" s="10" t="str">
        <f>IFERROR(VLOOKUP(D14269,Rooms[[الشقة]:[وصف]],4,FALSE),"")</f>
        <v/>
      </c>
      <c r="K14269" s="16" t="str">
        <f t="shared" si="445"/>
        <v/>
      </c>
    </row>
    <row r="14270" spans="2:11" x14ac:dyDescent="0.2">
      <c r="B14270" s="10" t="str">
        <f t="shared" si="444"/>
        <v/>
      </c>
      <c r="C14270" s="30"/>
      <c r="H14270" s="10" t="str">
        <f>IFERROR(IF(INDEX(Rooms[اعتماد القيمة],MATCH(الحجز!$D14270,Rooms[الشقة],0),1)&lt;=الحجز!$C14270,((INDEX(Rooms[القيمة],MATCH(الحجز!$D14270,Rooms[الشقة],0),1)*الحجز!$E14270)+G14270)-F14270,الحجز!$H14270),"")</f>
        <v/>
      </c>
      <c r="I14270" s="10" t="str">
        <f>IFERROR(VLOOKUP(D14270,Rooms[[الشقة]:[وصف]],4,FALSE),"")</f>
        <v/>
      </c>
      <c r="K14270" s="16" t="str">
        <f t="shared" si="445"/>
        <v/>
      </c>
    </row>
    <row r="14271" spans="2:11" x14ac:dyDescent="0.2">
      <c r="B14271" s="10" t="str">
        <f t="shared" si="444"/>
        <v/>
      </c>
      <c r="C14271" s="30"/>
      <c r="H14271" s="10" t="str">
        <f>IFERROR(IF(INDEX(Rooms[اعتماد القيمة],MATCH(الحجز!$D14271,Rooms[الشقة],0),1)&lt;=الحجز!$C14271,((INDEX(Rooms[القيمة],MATCH(الحجز!$D14271,Rooms[الشقة],0),1)*الحجز!$E14271)+G14271)-F14271,الحجز!$H14271),"")</f>
        <v/>
      </c>
      <c r="I14271" s="10" t="str">
        <f>IFERROR(VLOOKUP(D14271,Rooms[[الشقة]:[وصف]],4,FALSE),"")</f>
        <v/>
      </c>
      <c r="K14271" s="16" t="str">
        <f t="shared" si="445"/>
        <v/>
      </c>
    </row>
    <row r="14272" spans="2:11" x14ac:dyDescent="0.2">
      <c r="B14272" s="10" t="str">
        <f t="shared" si="444"/>
        <v/>
      </c>
      <c r="C14272" s="30"/>
      <c r="H14272" s="10" t="str">
        <f>IFERROR(IF(INDEX(Rooms[اعتماد القيمة],MATCH(الحجز!$D14272,Rooms[الشقة],0),1)&lt;=الحجز!$C14272,((INDEX(Rooms[القيمة],MATCH(الحجز!$D14272,Rooms[الشقة],0),1)*الحجز!$E14272)+G14272)-F14272,الحجز!$H14272),"")</f>
        <v/>
      </c>
      <c r="I14272" s="10" t="str">
        <f>IFERROR(VLOOKUP(D14272,Rooms[[الشقة]:[وصف]],4,FALSE),"")</f>
        <v/>
      </c>
      <c r="K14272" s="16" t="str">
        <f t="shared" si="445"/>
        <v/>
      </c>
    </row>
    <row r="14273" spans="2:11" x14ac:dyDescent="0.2">
      <c r="B14273" s="10" t="str">
        <f t="shared" si="444"/>
        <v/>
      </c>
      <c r="C14273" s="30"/>
      <c r="H14273" s="10" t="str">
        <f>IFERROR(IF(INDEX(Rooms[اعتماد القيمة],MATCH(الحجز!$D14273,Rooms[الشقة],0),1)&lt;=الحجز!$C14273,((INDEX(Rooms[القيمة],MATCH(الحجز!$D14273,Rooms[الشقة],0),1)*الحجز!$E14273)+G14273)-F14273,الحجز!$H14273),"")</f>
        <v/>
      </c>
      <c r="I14273" s="10" t="str">
        <f>IFERROR(VLOOKUP(D14273,Rooms[[الشقة]:[وصف]],4,FALSE),"")</f>
        <v/>
      </c>
      <c r="K14273" s="16" t="str">
        <f t="shared" si="445"/>
        <v/>
      </c>
    </row>
    <row r="14274" spans="2:11" x14ac:dyDescent="0.2">
      <c r="B14274" s="10" t="str">
        <f t="shared" si="444"/>
        <v/>
      </c>
      <c r="C14274" s="30"/>
      <c r="H14274" s="10" t="str">
        <f>IFERROR(IF(INDEX(Rooms[اعتماد القيمة],MATCH(الحجز!$D14274,Rooms[الشقة],0),1)&lt;=الحجز!$C14274,((INDEX(Rooms[القيمة],MATCH(الحجز!$D14274,Rooms[الشقة],0),1)*الحجز!$E14274)+G14274)-F14274,الحجز!$H14274),"")</f>
        <v/>
      </c>
      <c r="I14274" s="10" t="str">
        <f>IFERROR(VLOOKUP(D14274,Rooms[[الشقة]:[وصف]],4,FALSE),"")</f>
        <v/>
      </c>
      <c r="K14274" s="16" t="str">
        <f t="shared" si="445"/>
        <v/>
      </c>
    </row>
    <row r="14275" spans="2:11" x14ac:dyDescent="0.2">
      <c r="B14275" s="10" t="str">
        <f t="shared" si="444"/>
        <v/>
      </c>
      <c r="C14275" s="30"/>
      <c r="H14275" s="10" t="str">
        <f>IFERROR(IF(INDEX(Rooms[اعتماد القيمة],MATCH(الحجز!$D14275,Rooms[الشقة],0),1)&lt;=الحجز!$C14275,((INDEX(Rooms[القيمة],MATCH(الحجز!$D14275,Rooms[الشقة],0),1)*الحجز!$E14275)+G14275)-F14275,الحجز!$H14275),"")</f>
        <v/>
      </c>
      <c r="I14275" s="10" t="str">
        <f>IFERROR(VLOOKUP(D14275,Rooms[[الشقة]:[وصف]],4,FALSE),"")</f>
        <v/>
      </c>
      <c r="K14275" s="16" t="str">
        <f t="shared" si="445"/>
        <v/>
      </c>
    </row>
    <row r="14276" spans="2:11" x14ac:dyDescent="0.2">
      <c r="B14276" s="10" t="str">
        <f t="shared" si="444"/>
        <v/>
      </c>
      <c r="C14276" s="30"/>
      <c r="H14276" s="10" t="str">
        <f>IFERROR(IF(INDEX(Rooms[اعتماد القيمة],MATCH(الحجز!$D14276,Rooms[الشقة],0),1)&lt;=الحجز!$C14276,((INDEX(Rooms[القيمة],MATCH(الحجز!$D14276,Rooms[الشقة],0),1)*الحجز!$E14276)+G14276)-F14276,الحجز!$H14276),"")</f>
        <v/>
      </c>
      <c r="I14276" s="10" t="str">
        <f>IFERROR(VLOOKUP(D14276,Rooms[[الشقة]:[وصف]],4,FALSE),"")</f>
        <v/>
      </c>
      <c r="K14276" s="16" t="str">
        <f t="shared" si="445"/>
        <v/>
      </c>
    </row>
    <row r="14277" spans="2:11" x14ac:dyDescent="0.2">
      <c r="B14277" s="10" t="str">
        <f t="shared" ref="B14277:B14340" si="446">IF(C14277&lt;&gt;"",ROW(A14274),"")</f>
        <v/>
      </c>
      <c r="C14277" s="30"/>
      <c r="H14277" s="10" t="str">
        <f>IFERROR(IF(INDEX(Rooms[اعتماد القيمة],MATCH(الحجز!$D14277,Rooms[الشقة],0),1)&lt;=الحجز!$C14277,((INDEX(Rooms[القيمة],MATCH(الحجز!$D14277,Rooms[الشقة],0),1)*الحجز!$E14277)+G14277)-F14277,الحجز!$H14277),"")</f>
        <v/>
      </c>
      <c r="I14277" s="10" t="str">
        <f>IFERROR(VLOOKUP(D14277,Rooms[[الشقة]:[وصف]],4,FALSE),"")</f>
        <v/>
      </c>
      <c r="K14277" s="16" t="str">
        <f t="shared" ref="K14277:K14340" si="447">IF(AND(E14277="",C14277=""),"",C14277+(IF(E14277&lt;1,E14277,(E14277-1))))</f>
        <v/>
      </c>
    </row>
    <row r="14278" spans="2:11" x14ac:dyDescent="0.2">
      <c r="B14278" s="10" t="str">
        <f t="shared" si="446"/>
        <v/>
      </c>
      <c r="C14278" s="30"/>
      <c r="H14278" s="10" t="str">
        <f>IFERROR(IF(INDEX(Rooms[اعتماد القيمة],MATCH(الحجز!$D14278,Rooms[الشقة],0),1)&lt;=الحجز!$C14278,((INDEX(Rooms[القيمة],MATCH(الحجز!$D14278,Rooms[الشقة],0),1)*الحجز!$E14278)+G14278)-F14278,الحجز!$H14278),"")</f>
        <v/>
      </c>
      <c r="I14278" s="10" t="str">
        <f>IFERROR(VLOOKUP(D14278,Rooms[[الشقة]:[وصف]],4,FALSE),"")</f>
        <v/>
      </c>
      <c r="K14278" s="16" t="str">
        <f t="shared" si="447"/>
        <v/>
      </c>
    </row>
    <row r="14279" spans="2:11" x14ac:dyDescent="0.2">
      <c r="B14279" s="10" t="str">
        <f t="shared" si="446"/>
        <v/>
      </c>
      <c r="C14279" s="30"/>
      <c r="H14279" s="10" t="str">
        <f>IFERROR(IF(INDEX(Rooms[اعتماد القيمة],MATCH(الحجز!$D14279,Rooms[الشقة],0),1)&lt;=الحجز!$C14279,((INDEX(Rooms[القيمة],MATCH(الحجز!$D14279,Rooms[الشقة],0),1)*الحجز!$E14279)+G14279)-F14279,الحجز!$H14279),"")</f>
        <v/>
      </c>
      <c r="I14279" s="10" t="str">
        <f>IFERROR(VLOOKUP(D14279,Rooms[[الشقة]:[وصف]],4,FALSE),"")</f>
        <v/>
      </c>
      <c r="K14279" s="16" t="str">
        <f t="shared" si="447"/>
        <v/>
      </c>
    </row>
    <row r="14280" spans="2:11" x14ac:dyDescent="0.2">
      <c r="B14280" s="10" t="str">
        <f t="shared" si="446"/>
        <v/>
      </c>
      <c r="C14280" s="30"/>
      <c r="H14280" s="10" t="str">
        <f>IFERROR(IF(INDEX(Rooms[اعتماد القيمة],MATCH(الحجز!$D14280,Rooms[الشقة],0),1)&lt;=الحجز!$C14280,((INDEX(Rooms[القيمة],MATCH(الحجز!$D14280,Rooms[الشقة],0),1)*الحجز!$E14280)+G14280)-F14280,الحجز!$H14280),"")</f>
        <v/>
      </c>
      <c r="I14280" s="10" t="str">
        <f>IFERROR(VLOOKUP(D14280,Rooms[[الشقة]:[وصف]],4,FALSE),"")</f>
        <v/>
      </c>
      <c r="K14280" s="16" t="str">
        <f t="shared" si="447"/>
        <v/>
      </c>
    </row>
    <row r="14281" spans="2:11" x14ac:dyDescent="0.2">
      <c r="B14281" s="10" t="str">
        <f t="shared" si="446"/>
        <v/>
      </c>
      <c r="C14281" s="30"/>
      <c r="H14281" s="10" t="str">
        <f>IFERROR(IF(INDEX(Rooms[اعتماد القيمة],MATCH(الحجز!$D14281,Rooms[الشقة],0),1)&lt;=الحجز!$C14281,((INDEX(Rooms[القيمة],MATCH(الحجز!$D14281,Rooms[الشقة],0),1)*الحجز!$E14281)+G14281)-F14281,الحجز!$H14281),"")</f>
        <v/>
      </c>
      <c r="I14281" s="10" t="str">
        <f>IFERROR(VLOOKUP(D14281,Rooms[[الشقة]:[وصف]],4,FALSE),"")</f>
        <v/>
      </c>
      <c r="K14281" s="16" t="str">
        <f t="shared" si="447"/>
        <v/>
      </c>
    </row>
    <row r="14282" spans="2:11" x14ac:dyDescent="0.2">
      <c r="B14282" s="10" t="str">
        <f t="shared" si="446"/>
        <v/>
      </c>
      <c r="C14282" s="30"/>
      <c r="H14282" s="10" t="str">
        <f>IFERROR(IF(INDEX(Rooms[اعتماد القيمة],MATCH(الحجز!$D14282,Rooms[الشقة],0),1)&lt;=الحجز!$C14282,((INDEX(Rooms[القيمة],MATCH(الحجز!$D14282,Rooms[الشقة],0),1)*الحجز!$E14282)+G14282)-F14282,الحجز!$H14282),"")</f>
        <v/>
      </c>
      <c r="I14282" s="10" t="str">
        <f>IFERROR(VLOOKUP(D14282,Rooms[[الشقة]:[وصف]],4,FALSE),"")</f>
        <v/>
      </c>
      <c r="K14282" s="16" t="str">
        <f t="shared" si="447"/>
        <v/>
      </c>
    </row>
    <row r="14283" spans="2:11" x14ac:dyDescent="0.2">
      <c r="B14283" s="10" t="str">
        <f t="shared" si="446"/>
        <v/>
      </c>
      <c r="C14283" s="30"/>
      <c r="H14283" s="10" t="str">
        <f>IFERROR(IF(INDEX(Rooms[اعتماد القيمة],MATCH(الحجز!$D14283,Rooms[الشقة],0),1)&lt;=الحجز!$C14283,((INDEX(Rooms[القيمة],MATCH(الحجز!$D14283,Rooms[الشقة],0),1)*الحجز!$E14283)+G14283)-F14283,الحجز!$H14283),"")</f>
        <v/>
      </c>
      <c r="I14283" s="10" t="str">
        <f>IFERROR(VLOOKUP(D14283,Rooms[[الشقة]:[وصف]],4,FALSE),"")</f>
        <v/>
      </c>
      <c r="K14283" s="16" t="str">
        <f t="shared" si="447"/>
        <v/>
      </c>
    </row>
    <row r="14284" spans="2:11" x14ac:dyDescent="0.2">
      <c r="B14284" s="10" t="str">
        <f t="shared" si="446"/>
        <v/>
      </c>
      <c r="C14284" s="30"/>
      <c r="H14284" s="10" t="str">
        <f>IFERROR(IF(INDEX(Rooms[اعتماد القيمة],MATCH(الحجز!$D14284,Rooms[الشقة],0),1)&lt;=الحجز!$C14284,((INDEX(Rooms[القيمة],MATCH(الحجز!$D14284,Rooms[الشقة],0),1)*الحجز!$E14284)+G14284)-F14284,الحجز!$H14284),"")</f>
        <v/>
      </c>
      <c r="I14284" s="10" t="str">
        <f>IFERROR(VLOOKUP(D14284,Rooms[[الشقة]:[وصف]],4,FALSE),"")</f>
        <v/>
      </c>
      <c r="K14284" s="16" t="str">
        <f t="shared" si="447"/>
        <v/>
      </c>
    </row>
    <row r="14285" spans="2:11" x14ac:dyDescent="0.2">
      <c r="B14285" s="10" t="str">
        <f t="shared" si="446"/>
        <v/>
      </c>
      <c r="C14285" s="30"/>
      <c r="H14285" s="10" t="str">
        <f>IFERROR(IF(INDEX(Rooms[اعتماد القيمة],MATCH(الحجز!$D14285,Rooms[الشقة],0),1)&lt;=الحجز!$C14285,((INDEX(Rooms[القيمة],MATCH(الحجز!$D14285,Rooms[الشقة],0),1)*الحجز!$E14285)+G14285)-F14285,الحجز!$H14285),"")</f>
        <v/>
      </c>
      <c r="I14285" s="10" t="str">
        <f>IFERROR(VLOOKUP(D14285,Rooms[[الشقة]:[وصف]],4,FALSE),"")</f>
        <v/>
      </c>
      <c r="K14285" s="16" t="str">
        <f t="shared" si="447"/>
        <v/>
      </c>
    </row>
    <row r="14286" spans="2:11" x14ac:dyDescent="0.2">
      <c r="B14286" s="10" t="str">
        <f t="shared" si="446"/>
        <v/>
      </c>
      <c r="C14286" s="30"/>
      <c r="H14286" s="10" t="str">
        <f>IFERROR(IF(INDEX(Rooms[اعتماد القيمة],MATCH(الحجز!$D14286,Rooms[الشقة],0),1)&lt;=الحجز!$C14286,((INDEX(Rooms[القيمة],MATCH(الحجز!$D14286,Rooms[الشقة],0),1)*الحجز!$E14286)+G14286)-F14286,الحجز!$H14286),"")</f>
        <v/>
      </c>
      <c r="I14286" s="10" t="str">
        <f>IFERROR(VLOOKUP(D14286,Rooms[[الشقة]:[وصف]],4,FALSE),"")</f>
        <v/>
      </c>
      <c r="K14286" s="16" t="str">
        <f t="shared" si="447"/>
        <v/>
      </c>
    </row>
    <row r="14287" spans="2:11" x14ac:dyDescent="0.2">
      <c r="B14287" s="10" t="str">
        <f t="shared" si="446"/>
        <v/>
      </c>
      <c r="C14287" s="30"/>
      <c r="H14287" s="10" t="str">
        <f>IFERROR(IF(INDEX(Rooms[اعتماد القيمة],MATCH(الحجز!$D14287,Rooms[الشقة],0),1)&lt;=الحجز!$C14287,((INDEX(Rooms[القيمة],MATCH(الحجز!$D14287,Rooms[الشقة],0),1)*الحجز!$E14287)+G14287)-F14287,الحجز!$H14287),"")</f>
        <v/>
      </c>
      <c r="I14287" s="10" t="str">
        <f>IFERROR(VLOOKUP(D14287,Rooms[[الشقة]:[وصف]],4,FALSE),"")</f>
        <v/>
      </c>
      <c r="K14287" s="16" t="str">
        <f t="shared" si="447"/>
        <v/>
      </c>
    </row>
    <row r="14288" spans="2:11" x14ac:dyDescent="0.2">
      <c r="B14288" s="10" t="str">
        <f t="shared" si="446"/>
        <v/>
      </c>
      <c r="C14288" s="30"/>
      <c r="H14288" s="10" t="str">
        <f>IFERROR(IF(INDEX(Rooms[اعتماد القيمة],MATCH(الحجز!$D14288,Rooms[الشقة],0),1)&lt;=الحجز!$C14288,((INDEX(Rooms[القيمة],MATCH(الحجز!$D14288,Rooms[الشقة],0),1)*الحجز!$E14288)+G14288)-F14288,الحجز!$H14288),"")</f>
        <v/>
      </c>
      <c r="I14288" s="10" t="str">
        <f>IFERROR(VLOOKUP(D14288,Rooms[[الشقة]:[وصف]],4,FALSE),"")</f>
        <v/>
      </c>
      <c r="K14288" s="16" t="str">
        <f t="shared" si="447"/>
        <v/>
      </c>
    </row>
    <row r="14289" spans="2:11" x14ac:dyDescent="0.2">
      <c r="B14289" s="10" t="str">
        <f t="shared" si="446"/>
        <v/>
      </c>
      <c r="C14289" s="30"/>
      <c r="H14289" s="10" t="str">
        <f>IFERROR(IF(INDEX(Rooms[اعتماد القيمة],MATCH(الحجز!$D14289,Rooms[الشقة],0),1)&lt;=الحجز!$C14289,((INDEX(Rooms[القيمة],MATCH(الحجز!$D14289,Rooms[الشقة],0),1)*الحجز!$E14289)+G14289)-F14289,الحجز!$H14289),"")</f>
        <v/>
      </c>
      <c r="I14289" s="10" t="str">
        <f>IFERROR(VLOOKUP(D14289,Rooms[[الشقة]:[وصف]],4,FALSE),"")</f>
        <v/>
      </c>
      <c r="K14289" s="16" t="str">
        <f t="shared" si="447"/>
        <v/>
      </c>
    </row>
    <row r="14290" spans="2:11" x14ac:dyDescent="0.2">
      <c r="B14290" s="10" t="str">
        <f t="shared" si="446"/>
        <v/>
      </c>
      <c r="C14290" s="30"/>
      <c r="H14290" s="10" t="str">
        <f>IFERROR(IF(INDEX(Rooms[اعتماد القيمة],MATCH(الحجز!$D14290,Rooms[الشقة],0),1)&lt;=الحجز!$C14290,((INDEX(Rooms[القيمة],MATCH(الحجز!$D14290,Rooms[الشقة],0),1)*الحجز!$E14290)+G14290)-F14290,الحجز!$H14290),"")</f>
        <v/>
      </c>
      <c r="I14290" s="10" t="str">
        <f>IFERROR(VLOOKUP(D14290,Rooms[[الشقة]:[وصف]],4,FALSE),"")</f>
        <v/>
      </c>
      <c r="K14290" s="16" t="str">
        <f t="shared" si="447"/>
        <v/>
      </c>
    </row>
    <row r="14291" spans="2:11" x14ac:dyDescent="0.2">
      <c r="B14291" s="10" t="str">
        <f t="shared" si="446"/>
        <v/>
      </c>
      <c r="C14291" s="30"/>
      <c r="H14291" s="10" t="str">
        <f>IFERROR(IF(INDEX(Rooms[اعتماد القيمة],MATCH(الحجز!$D14291,Rooms[الشقة],0),1)&lt;=الحجز!$C14291,((INDEX(Rooms[القيمة],MATCH(الحجز!$D14291,Rooms[الشقة],0),1)*الحجز!$E14291)+G14291)-F14291,الحجز!$H14291),"")</f>
        <v/>
      </c>
      <c r="I14291" s="10" t="str">
        <f>IFERROR(VLOOKUP(D14291,Rooms[[الشقة]:[وصف]],4,FALSE),"")</f>
        <v/>
      </c>
      <c r="K14291" s="16" t="str">
        <f t="shared" si="447"/>
        <v/>
      </c>
    </row>
    <row r="14292" spans="2:11" x14ac:dyDescent="0.2">
      <c r="B14292" s="10" t="str">
        <f t="shared" si="446"/>
        <v/>
      </c>
      <c r="C14292" s="30"/>
      <c r="H14292" s="10" t="str">
        <f>IFERROR(IF(INDEX(Rooms[اعتماد القيمة],MATCH(الحجز!$D14292,Rooms[الشقة],0),1)&lt;=الحجز!$C14292,((INDEX(Rooms[القيمة],MATCH(الحجز!$D14292,Rooms[الشقة],0),1)*الحجز!$E14292)+G14292)-F14292,الحجز!$H14292),"")</f>
        <v/>
      </c>
      <c r="I14292" s="10" t="str">
        <f>IFERROR(VLOOKUP(D14292,Rooms[[الشقة]:[وصف]],4,FALSE),"")</f>
        <v/>
      </c>
      <c r="K14292" s="16" t="str">
        <f t="shared" si="447"/>
        <v/>
      </c>
    </row>
    <row r="14293" spans="2:11" x14ac:dyDescent="0.2">
      <c r="B14293" s="10" t="str">
        <f t="shared" si="446"/>
        <v/>
      </c>
      <c r="C14293" s="30"/>
      <c r="H14293" s="10" t="str">
        <f>IFERROR(IF(INDEX(Rooms[اعتماد القيمة],MATCH(الحجز!$D14293,Rooms[الشقة],0),1)&lt;=الحجز!$C14293,((INDEX(Rooms[القيمة],MATCH(الحجز!$D14293,Rooms[الشقة],0),1)*الحجز!$E14293)+G14293)-F14293,الحجز!$H14293),"")</f>
        <v/>
      </c>
      <c r="I14293" s="10" t="str">
        <f>IFERROR(VLOOKUP(D14293,Rooms[[الشقة]:[وصف]],4,FALSE),"")</f>
        <v/>
      </c>
      <c r="K14293" s="16" t="str">
        <f t="shared" si="447"/>
        <v/>
      </c>
    </row>
    <row r="14294" spans="2:11" x14ac:dyDescent="0.2">
      <c r="B14294" s="10" t="str">
        <f t="shared" si="446"/>
        <v/>
      </c>
      <c r="C14294" s="30"/>
      <c r="H14294" s="10" t="str">
        <f>IFERROR(IF(INDEX(Rooms[اعتماد القيمة],MATCH(الحجز!$D14294,Rooms[الشقة],0),1)&lt;=الحجز!$C14294,((INDEX(Rooms[القيمة],MATCH(الحجز!$D14294,Rooms[الشقة],0),1)*الحجز!$E14294)+G14294)-F14294,الحجز!$H14294),"")</f>
        <v/>
      </c>
      <c r="I14294" s="10" t="str">
        <f>IFERROR(VLOOKUP(D14294,Rooms[[الشقة]:[وصف]],4,FALSE),"")</f>
        <v/>
      </c>
      <c r="K14294" s="16" t="str">
        <f t="shared" si="447"/>
        <v/>
      </c>
    </row>
    <row r="14295" spans="2:11" x14ac:dyDescent="0.2">
      <c r="B14295" s="10" t="str">
        <f t="shared" si="446"/>
        <v/>
      </c>
      <c r="C14295" s="30"/>
      <c r="H14295" s="10" t="str">
        <f>IFERROR(IF(INDEX(Rooms[اعتماد القيمة],MATCH(الحجز!$D14295,Rooms[الشقة],0),1)&lt;=الحجز!$C14295,((INDEX(Rooms[القيمة],MATCH(الحجز!$D14295,Rooms[الشقة],0),1)*الحجز!$E14295)+G14295)-F14295,الحجز!$H14295),"")</f>
        <v/>
      </c>
      <c r="I14295" s="10" t="str">
        <f>IFERROR(VLOOKUP(D14295,Rooms[[الشقة]:[وصف]],4,FALSE),"")</f>
        <v/>
      </c>
      <c r="K14295" s="16" t="str">
        <f t="shared" si="447"/>
        <v/>
      </c>
    </row>
    <row r="14296" spans="2:11" x14ac:dyDescent="0.2">
      <c r="B14296" s="10" t="str">
        <f t="shared" si="446"/>
        <v/>
      </c>
      <c r="C14296" s="30"/>
      <c r="H14296" s="10" t="str">
        <f>IFERROR(IF(INDEX(Rooms[اعتماد القيمة],MATCH(الحجز!$D14296,Rooms[الشقة],0),1)&lt;=الحجز!$C14296,((INDEX(Rooms[القيمة],MATCH(الحجز!$D14296,Rooms[الشقة],0),1)*الحجز!$E14296)+G14296)-F14296,الحجز!$H14296),"")</f>
        <v/>
      </c>
      <c r="I14296" s="10" t="str">
        <f>IFERROR(VLOOKUP(D14296,Rooms[[الشقة]:[وصف]],4,FALSE),"")</f>
        <v/>
      </c>
      <c r="K14296" s="16" t="str">
        <f t="shared" si="447"/>
        <v/>
      </c>
    </row>
    <row r="14297" spans="2:11" x14ac:dyDescent="0.2">
      <c r="B14297" s="10" t="str">
        <f t="shared" si="446"/>
        <v/>
      </c>
      <c r="C14297" s="30"/>
      <c r="H14297" s="10" t="str">
        <f>IFERROR(IF(INDEX(Rooms[اعتماد القيمة],MATCH(الحجز!$D14297,Rooms[الشقة],0),1)&lt;=الحجز!$C14297,((INDEX(Rooms[القيمة],MATCH(الحجز!$D14297,Rooms[الشقة],0),1)*الحجز!$E14297)+G14297)-F14297,الحجز!$H14297),"")</f>
        <v/>
      </c>
      <c r="I14297" s="10" t="str">
        <f>IFERROR(VLOOKUP(D14297,Rooms[[الشقة]:[وصف]],4,FALSE),"")</f>
        <v/>
      </c>
      <c r="K14297" s="16" t="str">
        <f t="shared" si="447"/>
        <v/>
      </c>
    </row>
    <row r="14298" spans="2:11" x14ac:dyDescent="0.2">
      <c r="B14298" s="10" t="str">
        <f t="shared" si="446"/>
        <v/>
      </c>
      <c r="C14298" s="30"/>
      <c r="H14298" s="10" t="str">
        <f>IFERROR(IF(INDEX(Rooms[اعتماد القيمة],MATCH(الحجز!$D14298,Rooms[الشقة],0),1)&lt;=الحجز!$C14298,((INDEX(Rooms[القيمة],MATCH(الحجز!$D14298,Rooms[الشقة],0),1)*الحجز!$E14298)+G14298)-F14298,الحجز!$H14298),"")</f>
        <v/>
      </c>
      <c r="I14298" s="10" t="str">
        <f>IFERROR(VLOOKUP(D14298,Rooms[[الشقة]:[وصف]],4,FALSE),"")</f>
        <v/>
      </c>
      <c r="K14298" s="16" t="str">
        <f t="shared" si="447"/>
        <v/>
      </c>
    </row>
    <row r="14299" spans="2:11" x14ac:dyDescent="0.2">
      <c r="B14299" s="10" t="str">
        <f t="shared" si="446"/>
        <v/>
      </c>
      <c r="C14299" s="30"/>
      <c r="H14299" s="10" t="str">
        <f>IFERROR(IF(INDEX(Rooms[اعتماد القيمة],MATCH(الحجز!$D14299,Rooms[الشقة],0),1)&lt;=الحجز!$C14299,((INDEX(Rooms[القيمة],MATCH(الحجز!$D14299,Rooms[الشقة],0),1)*الحجز!$E14299)+G14299)-F14299,الحجز!$H14299),"")</f>
        <v/>
      </c>
      <c r="I14299" s="10" t="str">
        <f>IFERROR(VLOOKUP(D14299,Rooms[[الشقة]:[وصف]],4,FALSE),"")</f>
        <v/>
      </c>
      <c r="K14299" s="16" t="str">
        <f t="shared" si="447"/>
        <v/>
      </c>
    </row>
    <row r="14300" spans="2:11" x14ac:dyDescent="0.2">
      <c r="B14300" s="10" t="str">
        <f t="shared" si="446"/>
        <v/>
      </c>
      <c r="C14300" s="30"/>
      <c r="H14300" s="10" t="str">
        <f>IFERROR(IF(INDEX(Rooms[اعتماد القيمة],MATCH(الحجز!$D14300,Rooms[الشقة],0),1)&lt;=الحجز!$C14300,((INDEX(Rooms[القيمة],MATCH(الحجز!$D14300,Rooms[الشقة],0),1)*الحجز!$E14300)+G14300)-F14300,الحجز!$H14300),"")</f>
        <v/>
      </c>
      <c r="I14300" s="10" t="str">
        <f>IFERROR(VLOOKUP(D14300,Rooms[[الشقة]:[وصف]],4,FALSE),"")</f>
        <v/>
      </c>
      <c r="K14300" s="16" t="str">
        <f t="shared" si="447"/>
        <v/>
      </c>
    </row>
    <row r="14301" spans="2:11" x14ac:dyDescent="0.2">
      <c r="B14301" s="10" t="str">
        <f t="shared" si="446"/>
        <v/>
      </c>
      <c r="C14301" s="30"/>
      <c r="H14301" s="10" t="str">
        <f>IFERROR(IF(INDEX(Rooms[اعتماد القيمة],MATCH(الحجز!$D14301,Rooms[الشقة],0),1)&lt;=الحجز!$C14301,((INDEX(Rooms[القيمة],MATCH(الحجز!$D14301,Rooms[الشقة],0),1)*الحجز!$E14301)+G14301)-F14301,الحجز!$H14301),"")</f>
        <v/>
      </c>
      <c r="I14301" s="10" t="str">
        <f>IFERROR(VLOOKUP(D14301,Rooms[[الشقة]:[وصف]],4,FALSE),"")</f>
        <v/>
      </c>
      <c r="K14301" s="16" t="str">
        <f t="shared" si="447"/>
        <v/>
      </c>
    </row>
    <row r="14302" spans="2:11" x14ac:dyDescent="0.2">
      <c r="B14302" s="10" t="str">
        <f t="shared" si="446"/>
        <v/>
      </c>
      <c r="C14302" s="30"/>
      <c r="H14302" s="10" t="str">
        <f>IFERROR(IF(INDEX(Rooms[اعتماد القيمة],MATCH(الحجز!$D14302,Rooms[الشقة],0),1)&lt;=الحجز!$C14302,((INDEX(Rooms[القيمة],MATCH(الحجز!$D14302,Rooms[الشقة],0),1)*الحجز!$E14302)+G14302)-F14302,الحجز!$H14302),"")</f>
        <v/>
      </c>
      <c r="I14302" s="10" t="str">
        <f>IFERROR(VLOOKUP(D14302,Rooms[[الشقة]:[وصف]],4,FALSE),"")</f>
        <v/>
      </c>
      <c r="K14302" s="16" t="str">
        <f t="shared" si="447"/>
        <v/>
      </c>
    </row>
    <row r="14303" spans="2:11" x14ac:dyDescent="0.2">
      <c r="B14303" s="10" t="str">
        <f t="shared" si="446"/>
        <v/>
      </c>
      <c r="C14303" s="30"/>
      <c r="H14303" s="10" t="str">
        <f>IFERROR(IF(INDEX(Rooms[اعتماد القيمة],MATCH(الحجز!$D14303,Rooms[الشقة],0),1)&lt;=الحجز!$C14303,((INDEX(Rooms[القيمة],MATCH(الحجز!$D14303,Rooms[الشقة],0),1)*الحجز!$E14303)+G14303)-F14303,الحجز!$H14303),"")</f>
        <v/>
      </c>
      <c r="I14303" s="10" t="str">
        <f>IFERROR(VLOOKUP(D14303,Rooms[[الشقة]:[وصف]],4,FALSE),"")</f>
        <v/>
      </c>
      <c r="K14303" s="16" t="str">
        <f t="shared" si="447"/>
        <v/>
      </c>
    </row>
    <row r="14304" spans="2:11" x14ac:dyDescent="0.2">
      <c r="B14304" s="10" t="str">
        <f t="shared" si="446"/>
        <v/>
      </c>
      <c r="C14304" s="30"/>
      <c r="H14304" s="10" t="str">
        <f>IFERROR(IF(INDEX(Rooms[اعتماد القيمة],MATCH(الحجز!$D14304,Rooms[الشقة],0),1)&lt;=الحجز!$C14304,((INDEX(Rooms[القيمة],MATCH(الحجز!$D14304,Rooms[الشقة],0),1)*الحجز!$E14304)+G14304)-F14304,الحجز!$H14304),"")</f>
        <v/>
      </c>
      <c r="I14304" s="10" t="str">
        <f>IFERROR(VLOOKUP(D14304,Rooms[[الشقة]:[وصف]],4,FALSE),"")</f>
        <v/>
      </c>
      <c r="K14304" s="16" t="str">
        <f t="shared" si="447"/>
        <v/>
      </c>
    </row>
    <row r="14305" spans="2:11" x14ac:dyDescent="0.2">
      <c r="B14305" s="10" t="str">
        <f t="shared" si="446"/>
        <v/>
      </c>
      <c r="C14305" s="30"/>
      <c r="H14305" s="10" t="str">
        <f>IFERROR(IF(INDEX(Rooms[اعتماد القيمة],MATCH(الحجز!$D14305,Rooms[الشقة],0),1)&lt;=الحجز!$C14305,((INDEX(Rooms[القيمة],MATCH(الحجز!$D14305,Rooms[الشقة],0),1)*الحجز!$E14305)+G14305)-F14305,الحجز!$H14305),"")</f>
        <v/>
      </c>
      <c r="I14305" s="10" t="str">
        <f>IFERROR(VLOOKUP(D14305,Rooms[[الشقة]:[وصف]],4,FALSE),"")</f>
        <v/>
      </c>
      <c r="K14305" s="16" t="str">
        <f t="shared" si="447"/>
        <v/>
      </c>
    </row>
    <row r="14306" spans="2:11" x14ac:dyDescent="0.2">
      <c r="B14306" s="10" t="str">
        <f t="shared" si="446"/>
        <v/>
      </c>
      <c r="C14306" s="30"/>
      <c r="H14306" s="10" t="str">
        <f>IFERROR(IF(INDEX(Rooms[اعتماد القيمة],MATCH(الحجز!$D14306,Rooms[الشقة],0),1)&lt;=الحجز!$C14306,((INDEX(Rooms[القيمة],MATCH(الحجز!$D14306,Rooms[الشقة],0),1)*الحجز!$E14306)+G14306)-F14306,الحجز!$H14306),"")</f>
        <v/>
      </c>
      <c r="I14306" s="10" t="str">
        <f>IFERROR(VLOOKUP(D14306,Rooms[[الشقة]:[وصف]],4,FALSE),"")</f>
        <v/>
      </c>
      <c r="K14306" s="16" t="str">
        <f t="shared" si="447"/>
        <v/>
      </c>
    </row>
    <row r="14307" spans="2:11" x14ac:dyDescent="0.2">
      <c r="B14307" s="10" t="str">
        <f t="shared" si="446"/>
        <v/>
      </c>
      <c r="C14307" s="30"/>
      <c r="H14307" s="10" t="str">
        <f>IFERROR(IF(INDEX(Rooms[اعتماد القيمة],MATCH(الحجز!$D14307,Rooms[الشقة],0),1)&lt;=الحجز!$C14307,((INDEX(Rooms[القيمة],MATCH(الحجز!$D14307,Rooms[الشقة],0),1)*الحجز!$E14307)+G14307)-F14307,الحجز!$H14307),"")</f>
        <v/>
      </c>
      <c r="I14307" s="10" t="str">
        <f>IFERROR(VLOOKUP(D14307,Rooms[[الشقة]:[وصف]],4,FALSE),"")</f>
        <v/>
      </c>
      <c r="K14307" s="16" t="str">
        <f t="shared" si="447"/>
        <v/>
      </c>
    </row>
    <row r="14308" spans="2:11" x14ac:dyDescent="0.2">
      <c r="B14308" s="10" t="str">
        <f t="shared" si="446"/>
        <v/>
      </c>
      <c r="C14308" s="30"/>
      <c r="H14308" s="10" t="str">
        <f>IFERROR(IF(INDEX(Rooms[اعتماد القيمة],MATCH(الحجز!$D14308,Rooms[الشقة],0),1)&lt;=الحجز!$C14308,((INDEX(Rooms[القيمة],MATCH(الحجز!$D14308,Rooms[الشقة],0),1)*الحجز!$E14308)+G14308)-F14308,الحجز!$H14308),"")</f>
        <v/>
      </c>
      <c r="I14308" s="10" t="str">
        <f>IFERROR(VLOOKUP(D14308,Rooms[[الشقة]:[وصف]],4,FALSE),"")</f>
        <v/>
      </c>
      <c r="K14308" s="16" t="str">
        <f t="shared" si="447"/>
        <v/>
      </c>
    </row>
    <row r="14309" spans="2:11" x14ac:dyDescent="0.2">
      <c r="B14309" s="10" t="str">
        <f t="shared" si="446"/>
        <v/>
      </c>
      <c r="C14309" s="30"/>
      <c r="H14309" s="10" t="str">
        <f>IFERROR(IF(INDEX(Rooms[اعتماد القيمة],MATCH(الحجز!$D14309,Rooms[الشقة],0),1)&lt;=الحجز!$C14309,((INDEX(Rooms[القيمة],MATCH(الحجز!$D14309,Rooms[الشقة],0),1)*الحجز!$E14309)+G14309)-F14309,الحجز!$H14309),"")</f>
        <v/>
      </c>
      <c r="I14309" s="10" t="str">
        <f>IFERROR(VLOOKUP(D14309,Rooms[[الشقة]:[وصف]],4,FALSE),"")</f>
        <v/>
      </c>
      <c r="K14309" s="16" t="str">
        <f t="shared" si="447"/>
        <v/>
      </c>
    </row>
    <row r="14310" spans="2:11" x14ac:dyDescent="0.2">
      <c r="B14310" s="10" t="str">
        <f t="shared" si="446"/>
        <v/>
      </c>
      <c r="C14310" s="30"/>
      <c r="H14310" s="10" t="str">
        <f>IFERROR(IF(INDEX(Rooms[اعتماد القيمة],MATCH(الحجز!$D14310,Rooms[الشقة],0),1)&lt;=الحجز!$C14310,((INDEX(Rooms[القيمة],MATCH(الحجز!$D14310,Rooms[الشقة],0),1)*الحجز!$E14310)+G14310)-F14310,الحجز!$H14310),"")</f>
        <v/>
      </c>
      <c r="I14310" s="10" t="str">
        <f>IFERROR(VLOOKUP(D14310,Rooms[[الشقة]:[وصف]],4,FALSE),"")</f>
        <v/>
      </c>
      <c r="K14310" s="16" t="str">
        <f t="shared" si="447"/>
        <v/>
      </c>
    </row>
    <row r="14311" spans="2:11" x14ac:dyDescent="0.2">
      <c r="B14311" s="10" t="str">
        <f t="shared" si="446"/>
        <v/>
      </c>
      <c r="C14311" s="30"/>
      <c r="H14311" s="10" t="str">
        <f>IFERROR(IF(INDEX(Rooms[اعتماد القيمة],MATCH(الحجز!$D14311,Rooms[الشقة],0),1)&lt;=الحجز!$C14311,((INDEX(Rooms[القيمة],MATCH(الحجز!$D14311,Rooms[الشقة],0),1)*الحجز!$E14311)+G14311)-F14311,الحجز!$H14311),"")</f>
        <v/>
      </c>
      <c r="I14311" s="10" t="str">
        <f>IFERROR(VLOOKUP(D14311,Rooms[[الشقة]:[وصف]],4,FALSE),"")</f>
        <v/>
      </c>
      <c r="K14311" s="16" t="str">
        <f t="shared" si="447"/>
        <v/>
      </c>
    </row>
    <row r="14312" spans="2:11" x14ac:dyDescent="0.2">
      <c r="B14312" s="10" t="str">
        <f t="shared" si="446"/>
        <v/>
      </c>
      <c r="C14312" s="30"/>
      <c r="H14312" s="10" t="str">
        <f>IFERROR(IF(INDEX(Rooms[اعتماد القيمة],MATCH(الحجز!$D14312,Rooms[الشقة],0),1)&lt;=الحجز!$C14312,((INDEX(Rooms[القيمة],MATCH(الحجز!$D14312,Rooms[الشقة],0),1)*الحجز!$E14312)+G14312)-F14312,الحجز!$H14312),"")</f>
        <v/>
      </c>
      <c r="I14312" s="10" t="str">
        <f>IFERROR(VLOOKUP(D14312,Rooms[[الشقة]:[وصف]],4,FALSE),"")</f>
        <v/>
      </c>
      <c r="K14312" s="16" t="str">
        <f t="shared" si="447"/>
        <v/>
      </c>
    </row>
    <row r="14313" spans="2:11" x14ac:dyDescent="0.2">
      <c r="B14313" s="10" t="str">
        <f t="shared" si="446"/>
        <v/>
      </c>
      <c r="C14313" s="30"/>
      <c r="H14313" s="10" t="str">
        <f>IFERROR(IF(INDEX(Rooms[اعتماد القيمة],MATCH(الحجز!$D14313,Rooms[الشقة],0),1)&lt;=الحجز!$C14313,((INDEX(Rooms[القيمة],MATCH(الحجز!$D14313,Rooms[الشقة],0),1)*الحجز!$E14313)+G14313)-F14313,الحجز!$H14313),"")</f>
        <v/>
      </c>
      <c r="I14313" s="10" t="str">
        <f>IFERROR(VLOOKUP(D14313,Rooms[[الشقة]:[وصف]],4,FALSE),"")</f>
        <v/>
      </c>
      <c r="K14313" s="16" t="str">
        <f t="shared" si="447"/>
        <v/>
      </c>
    </row>
    <row r="14314" spans="2:11" x14ac:dyDescent="0.2">
      <c r="B14314" s="10" t="str">
        <f t="shared" si="446"/>
        <v/>
      </c>
      <c r="C14314" s="30"/>
      <c r="H14314" s="10" t="str">
        <f>IFERROR(IF(INDEX(Rooms[اعتماد القيمة],MATCH(الحجز!$D14314,Rooms[الشقة],0),1)&lt;=الحجز!$C14314,((INDEX(Rooms[القيمة],MATCH(الحجز!$D14314,Rooms[الشقة],0),1)*الحجز!$E14314)+G14314)-F14314,الحجز!$H14314),"")</f>
        <v/>
      </c>
      <c r="I14314" s="10" t="str">
        <f>IFERROR(VLOOKUP(D14314,Rooms[[الشقة]:[وصف]],4,FALSE),"")</f>
        <v/>
      </c>
      <c r="K14314" s="16" t="str">
        <f t="shared" si="447"/>
        <v/>
      </c>
    </row>
    <row r="14315" spans="2:11" x14ac:dyDescent="0.2">
      <c r="B14315" s="10" t="str">
        <f t="shared" si="446"/>
        <v/>
      </c>
      <c r="C14315" s="30"/>
      <c r="H14315" s="10" t="str">
        <f>IFERROR(IF(INDEX(Rooms[اعتماد القيمة],MATCH(الحجز!$D14315,Rooms[الشقة],0),1)&lt;=الحجز!$C14315,((INDEX(Rooms[القيمة],MATCH(الحجز!$D14315,Rooms[الشقة],0),1)*الحجز!$E14315)+G14315)-F14315,الحجز!$H14315),"")</f>
        <v/>
      </c>
      <c r="I14315" s="10" t="str">
        <f>IFERROR(VLOOKUP(D14315,Rooms[[الشقة]:[وصف]],4,FALSE),"")</f>
        <v/>
      </c>
      <c r="K14315" s="16" t="str">
        <f t="shared" si="447"/>
        <v/>
      </c>
    </row>
    <row r="14316" spans="2:11" x14ac:dyDescent="0.2">
      <c r="B14316" s="10" t="str">
        <f t="shared" si="446"/>
        <v/>
      </c>
      <c r="C14316" s="30"/>
      <c r="H14316" s="10" t="str">
        <f>IFERROR(IF(INDEX(Rooms[اعتماد القيمة],MATCH(الحجز!$D14316,Rooms[الشقة],0),1)&lt;=الحجز!$C14316,((INDEX(Rooms[القيمة],MATCH(الحجز!$D14316,Rooms[الشقة],0),1)*الحجز!$E14316)+G14316)-F14316,الحجز!$H14316),"")</f>
        <v/>
      </c>
      <c r="I14316" s="10" t="str">
        <f>IFERROR(VLOOKUP(D14316,Rooms[[الشقة]:[وصف]],4,FALSE),"")</f>
        <v/>
      </c>
      <c r="K14316" s="16" t="str">
        <f t="shared" si="447"/>
        <v/>
      </c>
    </row>
    <row r="14317" spans="2:11" x14ac:dyDescent="0.2">
      <c r="B14317" s="10" t="str">
        <f t="shared" si="446"/>
        <v/>
      </c>
      <c r="C14317" s="30"/>
      <c r="H14317" s="10" t="str">
        <f>IFERROR(IF(INDEX(Rooms[اعتماد القيمة],MATCH(الحجز!$D14317,Rooms[الشقة],0),1)&lt;=الحجز!$C14317,((INDEX(Rooms[القيمة],MATCH(الحجز!$D14317,Rooms[الشقة],0),1)*الحجز!$E14317)+G14317)-F14317,الحجز!$H14317),"")</f>
        <v/>
      </c>
      <c r="I14317" s="10" t="str">
        <f>IFERROR(VLOOKUP(D14317,Rooms[[الشقة]:[وصف]],4,FALSE),"")</f>
        <v/>
      </c>
      <c r="K14317" s="16" t="str">
        <f t="shared" si="447"/>
        <v/>
      </c>
    </row>
    <row r="14318" spans="2:11" x14ac:dyDescent="0.2">
      <c r="B14318" s="10" t="str">
        <f t="shared" si="446"/>
        <v/>
      </c>
      <c r="C14318" s="30"/>
      <c r="H14318" s="10" t="str">
        <f>IFERROR(IF(INDEX(Rooms[اعتماد القيمة],MATCH(الحجز!$D14318,Rooms[الشقة],0),1)&lt;=الحجز!$C14318,((INDEX(Rooms[القيمة],MATCH(الحجز!$D14318,Rooms[الشقة],0),1)*الحجز!$E14318)+G14318)-F14318,الحجز!$H14318),"")</f>
        <v/>
      </c>
      <c r="I14318" s="10" t="str">
        <f>IFERROR(VLOOKUP(D14318,Rooms[[الشقة]:[وصف]],4,FALSE),"")</f>
        <v/>
      </c>
      <c r="K14318" s="16" t="str">
        <f t="shared" si="447"/>
        <v/>
      </c>
    </row>
    <row r="14319" spans="2:11" x14ac:dyDescent="0.2">
      <c r="B14319" s="10" t="str">
        <f t="shared" si="446"/>
        <v/>
      </c>
      <c r="C14319" s="30"/>
      <c r="H14319" s="10" t="str">
        <f>IFERROR(IF(INDEX(Rooms[اعتماد القيمة],MATCH(الحجز!$D14319,Rooms[الشقة],0),1)&lt;=الحجز!$C14319,((INDEX(Rooms[القيمة],MATCH(الحجز!$D14319,Rooms[الشقة],0),1)*الحجز!$E14319)+G14319)-F14319,الحجز!$H14319),"")</f>
        <v/>
      </c>
      <c r="I14319" s="10" t="str">
        <f>IFERROR(VLOOKUP(D14319,Rooms[[الشقة]:[وصف]],4,FALSE),"")</f>
        <v/>
      </c>
      <c r="K14319" s="16" t="str">
        <f t="shared" si="447"/>
        <v/>
      </c>
    </row>
    <row r="14320" spans="2:11" x14ac:dyDescent="0.2">
      <c r="B14320" s="10" t="str">
        <f t="shared" si="446"/>
        <v/>
      </c>
      <c r="C14320" s="30"/>
      <c r="H14320" s="10" t="str">
        <f>IFERROR(IF(INDEX(Rooms[اعتماد القيمة],MATCH(الحجز!$D14320,Rooms[الشقة],0),1)&lt;=الحجز!$C14320,((INDEX(Rooms[القيمة],MATCH(الحجز!$D14320,Rooms[الشقة],0),1)*الحجز!$E14320)+G14320)-F14320,الحجز!$H14320),"")</f>
        <v/>
      </c>
      <c r="I14320" s="10" t="str">
        <f>IFERROR(VLOOKUP(D14320,Rooms[[الشقة]:[وصف]],4,FALSE),"")</f>
        <v/>
      </c>
      <c r="K14320" s="16" t="str">
        <f t="shared" si="447"/>
        <v/>
      </c>
    </row>
    <row r="14321" spans="2:11" x14ac:dyDescent="0.2">
      <c r="B14321" s="10" t="str">
        <f t="shared" si="446"/>
        <v/>
      </c>
      <c r="C14321" s="30"/>
      <c r="H14321" s="10" t="str">
        <f>IFERROR(IF(INDEX(Rooms[اعتماد القيمة],MATCH(الحجز!$D14321,Rooms[الشقة],0),1)&lt;=الحجز!$C14321,((INDEX(Rooms[القيمة],MATCH(الحجز!$D14321,Rooms[الشقة],0),1)*الحجز!$E14321)+G14321)-F14321,الحجز!$H14321),"")</f>
        <v/>
      </c>
      <c r="I14321" s="10" t="str">
        <f>IFERROR(VLOOKUP(D14321,Rooms[[الشقة]:[وصف]],4,FALSE),"")</f>
        <v/>
      </c>
      <c r="K14321" s="16" t="str">
        <f t="shared" si="447"/>
        <v/>
      </c>
    </row>
    <row r="14322" spans="2:11" x14ac:dyDescent="0.2">
      <c r="B14322" s="10" t="str">
        <f t="shared" si="446"/>
        <v/>
      </c>
      <c r="C14322" s="30"/>
      <c r="H14322" s="10" t="str">
        <f>IFERROR(IF(INDEX(Rooms[اعتماد القيمة],MATCH(الحجز!$D14322,Rooms[الشقة],0),1)&lt;=الحجز!$C14322,((INDEX(Rooms[القيمة],MATCH(الحجز!$D14322,Rooms[الشقة],0),1)*الحجز!$E14322)+G14322)-F14322,الحجز!$H14322),"")</f>
        <v/>
      </c>
      <c r="I14322" s="10" t="str">
        <f>IFERROR(VLOOKUP(D14322,Rooms[[الشقة]:[وصف]],4,FALSE),"")</f>
        <v/>
      </c>
      <c r="K14322" s="16" t="str">
        <f t="shared" si="447"/>
        <v/>
      </c>
    </row>
    <row r="14323" spans="2:11" x14ac:dyDescent="0.2">
      <c r="B14323" s="10" t="str">
        <f t="shared" si="446"/>
        <v/>
      </c>
      <c r="C14323" s="30"/>
      <c r="H14323" s="10" t="str">
        <f>IFERROR(IF(INDEX(Rooms[اعتماد القيمة],MATCH(الحجز!$D14323,Rooms[الشقة],0),1)&lt;=الحجز!$C14323,((INDEX(Rooms[القيمة],MATCH(الحجز!$D14323,Rooms[الشقة],0),1)*الحجز!$E14323)+G14323)-F14323,الحجز!$H14323),"")</f>
        <v/>
      </c>
      <c r="I14323" s="10" t="str">
        <f>IFERROR(VLOOKUP(D14323,Rooms[[الشقة]:[وصف]],4,FALSE),"")</f>
        <v/>
      </c>
      <c r="K14323" s="16" t="str">
        <f t="shared" si="447"/>
        <v/>
      </c>
    </row>
    <row r="14324" spans="2:11" x14ac:dyDescent="0.2">
      <c r="B14324" s="10" t="str">
        <f t="shared" si="446"/>
        <v/>
      </c>
      <c r="C14324" s="30"/>
      <c r="H14324" s="10" t="str">
        <f>IFERROR(IF(INDEX(Rooms[اعتماد القيمة],MATCH(الحجز!$D14324,Rooms[الشقة],0),1)&lt;=الحجز!$C14324,((INDEX(Rooms[القيمة],MATCH(الحجز!$D14324,Rooms[الشقة],0),1)*الحجز!$E14324)+G14324)-F14324,الحجز!$H14324),"")</f>
        <v/>
      </c>
      <c r="I14324" s="10" t="str">
        <f>IFERROR(VLOOKUP(D14324,Rooms[[الشقة]:[وصف]],4,FALSE),"")</f>
        <v/>
      </c>
      <c r="K14324" s="16" t="str">
        <f t="shared" si="447"/>
        <v/>
      </c>
    </row>
    <row r="14325" spans="2:11" x14ac:dyDescent="0.2">
      <c r="B14325" s="10" t="str">
        <f t="shared" si="446"/>
        <v/>
      </c>
      <c r="C14325" s="30"/>
      <c r="H14325" s="10" t="str">
        <f>IFERROR(IF(INDEX(Rooms[اعتماد القيمة],MATCH(الحجز!$D14325,Rooms[الشقة],0),1)&lt;=الحجز!$C14325,((INDEX(Rooms[القيمة],MATCH(الحجز!$D14325,Rooms[الشقة],0),1)*الحجز!$E14325)+G14325)-F14325,الحجز!$H14325),"")</f>
        <v/>
      </c>
      <c r="I14325" s="10" t="str">
        <f>IFERROR(VLOOKUP(D14325,Rooms[[الشقة]:[وصف]],4,FALSE),"")</f>
        <v/>
      </c>
      <c r="K14325" s="16" t="str">
        <f t="shared" si="447"/>
        <v/>
      </c>
    </row>
    <row r="14326" spans="2:11" x14ac:dyDescent="0.2">
      <c r="B14326" s="10" t="str">
        <f t="shared" si="446"/>
        <v/>
      </c>
      <c r="C14326" s="30"/>
      <c r="H14326" s="10" t="str">
        <f>IFERROR(IF(INDEX(Rooms[اعتماد القيمة],MATCH(الحجز!$D14326,Rooms[الشقة],0),1)&lt;=الحجز!$C14326,((INDEX(Rooms[القيمة],MATCH(الحجز!$D14326,Rooms[الشقة],0),1)*الحجز!$E14326)+G14326)-F14326,الحجز!$H14326),"")</f>
        <v/>
      </c>
      <c r="I14326" s="10" t="str">
        <f>IFERROR(VLOOKUP(D14326,Rooms[[الشقة]:[وصف]],4,FALSE),"")</f>
        <v/>
      </c>
      <c r="K14326" s="16" t="str">
        <f t="shared" si="447"/>
        <v/>
      </c>
    </row>
    <row r="14327" spans="2:11" x14ac:dyDescent="0.2">
      <c r="B14327" s="10" t="str">
        <f t="shared" si="446"/>
        <v/>
      </c>
      <c r="C14327" s="30"/>
      <c r="H14327" s="10" t="str">
        <f>IFERROR(IF(INDEX(Rooms[اعتماد القيمة],MATCH(الحجز!$D14327,Rooms[الشقة],0),1)&lt;=الحجز!$C14327,((INDEX(Rooms[القيمة],MATCH(الحجز!$D14327,Rooms[الشقة],0),1)*الحجز!$E14327)+G14327)-F14327,الحجز!$H14327),"")</f>
        <v/>
      </c>
      <c r="I14327" s="10" t="str">
        <f>IFERROR(VLOOKUP(D14327,Rooms[[الشقة]:[وصف]],4,FALSE),"")</f>
        <v/>
      </c>
      <c r="K14327" s="16" t="str">
        <f t="shared" si="447"/>
        <v/>
      </c>
    </row>
    <row r="14328" spans="2:11" x14ac:dyDescent="0.2">
      <c r="B14328" s="10" t="str">
        <f t="shared" si="446"/>
        <v/>
      </c>
      <c r="C14328" s="30"/>
      <c r="H14328" s="10" t="str">
        <f>IFERROR(IF(INDEX(Rooms[اعتماد القيمة],MATCH(الحجز!$D14328,Rooms[الشقة],0),1)&lt;=الحجز!$C14328,((INDEX(Rooms[القيمة],MATCH(الحجز!$D14328,Rooms[الشقة],0),1)*الحجز!$E14328)+G14328)-F14328,الحجز!$H14328),"")</f>
        <v/>
      </c>
      <c r="I14328" s="10" t="str">
        <f>IFERROR(VLOOKUP(D14328,Rooms[[الشقة]:[وصف]],4,FALSE),"")</f>
        <v/>
      </c>
      <c r="K14328" s="16" t="str">
        <f t="shared" si="447"/>
        <v/>
      </c>
    </row>
    <row r="14329" spans="2:11" x14ac:dyDescent="0.2">
      <c r="B14329" s="10" t="str">
        <f t="shared" si="446"/>
        <v/>
      </c>
      <c r="C14329" s="30"/>
      <c r="H14329" s="10" t="str">
        <f>IFERROR(IF(INDEX(Rooms[اعتماد القيمة],MATCH(الحجز!$D14329,Rooms[الشقة],0),1)&lt;=الحجز!$C14329,((INDEX(Rooms[القيمة],MATCH(الحجز!$D14329,Rooms[الشقة],0),1)*الحجز!$E14329)+G14329)-F14329,الحجز!$H14329),"")</f>
        <v/>
      </c>
      <c r="I14329" s="10" t="str">
        <f>IFERROR(VLOOKUP(D14329,Rooms[[الشقة]:[وصف]],4,FALSE),"")</f>
        <v/>
      </c>
      <c r="K14329" s="16" t="str">
        <f t="shared" si="447"/>
        <v/>
      </c>
    </row>
    <row r="14330" spans="2:11" x14ac:dyDescent="0.2">
      <c r="B14330" s="10" t="str">
        <f t="shared" si="446"/>
        <v/>
      </c>
      <c r="C14330" s="30"/>
      <c r="H14330" s="10" t="str">
        <f>IFERROR(IF(INDEX(Rooms[اعتماد القيمة],MATCH(الحجز!$D14330,Rooms[الشقة],0),1)&lt;=الحجز!$C14330,((INDEX(Rooms[القيمة],MATCH(الحجز!$D14330,Rooms[الشقة],0),1)*الحجز!$E14330)+G14330)-F14330,الحجز!$H14330),"")</f>
        <v/>
      </c>
      <c r="I14330" s="10" t="str">
        <f>IFERROR(VLOOKUP(D14330,Rooms[[الشقة]:[وصف]],4,FALSE),"")</f>
        <v/>
      </c>
      <c r="K14330" s="16" t="str">
        <f t="shared" si="447"/>
        <v/>
      </c>
    </row>
    <row r="14331" spans="2:11" x14ac:dyDescent="0.2">
      <c r="B14331" s="10" t="str">
        <f t="shared" si="446"/>
        <v/>
      </c>
      <c r="C14331" s="30"/>
      <c r="H14331" s="10" t="str">
        <f>IFERROR(IF(INDEX(Rooms[اعتماد القيمة],MATCH(الحجز!$D14331,Rooms[الشقة],0),1)&lt;=الحجز!$C14331,((INDEX(Rooms[القيمة],MATCH(الحجز!$D14331,Rooms[الشقة],0),1)*الحجز!$E14331)+G14331)-F14331,الحجز!$H14331),"")</f>
        <v/>
      </c>
      <c r="I14331" s="10" t="str">
        <f>IFERROR(VLOOKUP(D14331,Rooms[[الشقة]:[وصف]],4,FALSE),"")</f>
        <v/>
      </c>
      <c r="K14331" s="16" t="str">
        <f t="shared" si="447"/>
        <v/>
      </c>
    </row>
    <row r="14332" spans="2:11" x14ac:dyDescent="0.2">
      <c r="B14332" s="10" t="str">
        <f t="shared" si="446"/>
        <v/>
      </c>
      <c r="C14332" s="30"/>
      <c r="H14332" s="10" t="str">
        <f>IFERROR(IF(INDEX(Rooms[اعتماد القيمة],MATCH(الحجز!$D14332,Rooms[الشقة],0),1)&lt;=الحجز!$C14332,((INDEX(Rooms[القيمة],MATCH(الحجز!$D14332,Rooms[الشقة],0),1)*الحجز!$E14332)+G14332)-F14332,الحجز!$H14332),"")</f>
        <v/>
      </c>
      <c r="I14332" s="10" t="str">
        <f>IFERROR(VLOOKUP(D14332,Rooms[[الشقة]:[وصف]],4,FALSE),"")</f>
        <v/>
      </c>
      <c r="K14332" s="16" t="str">
        <f t="shared" si="447"/>
        <v/>
      </c>
    </row>
    <row r="14333" spans="2:11" x14ac:dyDescent="0.2">
      <c r="B14333" s="10" t="str">
        <f t="shared" si="446"/>
        <v/>
      </c>
      <c r="C14333" s="30"/>
      <c r="H14333" s="10" t="str">
        <f>IFERROR(IF(INDEX(Rooms[اعتماد القيمة],MATCH(الحجز!$D14333,Rooms[الشقة],0),1)&lt;=الحجز!$C14333,((INDEX(Rooms[القيمة],MATCH(الحجز!$D14333,Rooms[الشقة],0),1)*الحجز!$E14333)+G14333)-F14333,الحجز!$H14333),"")</f>
        <v/>
      </c>
      <c r="I14333" s="10" t="str">
        <f>IFERROR(VLOOKUP(D14333,Rooms[[الشقة]:[وصف]],4,FALSE),"")</f>
        <v/>
      </c>
      <c r="K14333" s="16" t="str">
        <f t="shared" si="447"/>
        <v/>
      </c>
    </row>
    <row r="14334" spans="2:11" x14ac:dyDescent="0.2">
      <c r="B14334" s="10" t="str">
        <f t="shared" si="446"/>
        <v/>
      </c>
      <c r="C14334" s="30"/>
      <c r="H14334" s="10" t="str">
        <f>IFERROR(IF(INDEX(Rooms[اعتماد القيمة],MATCH(الحجز!$D14334,Rooms[الشقة],0),1)&lt;=الحجز!$C14334,((INDEX(Rooms[القيمة],MATCH(الحجز!$D14334,Rooms[الشقة],0),1)*الحجز!$E14334)+G14334)-F14334,الحجز!$H14334),"")</f>
        <v/>
      </c>
      <c r="I14334" s="10" t="str">
        <f>IFERROR(VLOOKUP(D14334,Rooms[[الشقة]:[وصف]],4,FALSE),"")</f>
        <v/>
      </c>
      <c r="K14334" s="16" t="str">
        <f t="shared" si="447"/>
        <v/>
      </c>
    </row>
    <row r="14335" spans="2:11" x14ac:dyDescent="0.2">
      <c r="B14335" s="10" t="str">
        <f t="shared" si="446"/>
        <v/>
      </c>
      <c r="C14335" s="30"/>
      <c r="H14335" s="10" t="str">
        <f>IFERROR(IF(INDEX(Rooms[اعتماد القيمة],MATCH(الحجز!$D14335,Rooms[الشقة],0),1)&lt;=الحجز!$C14335,((INDEX(Rooms[القيمة],MATCH(الحجز!$D14335,Rooms[الشقة],0),1)*الحجز!$E14335)+G14335)-F14335,الحجز!$H14335),"")</f>
        <v/>
      </c>
      <c r="I14335" s="10" t="str">
        <f>IFERROR(VLOOKUP(D14335,Rooms[[الشقة]:[وصف]],4,FALSE),"")</f>
        <v/>
      </c>
      <c r="K14335" s="16" t="str">
        <f t="shared" si="447"/>
        <v/>
      </c>
    </row>
    <row r="14336" spans="2:11" x14ac:dyDescent="0.2">
      <c r="B14336" s="10" t="str">
        <f t="shared" si="446"/>
        <v/>
      </c>
      <c r="C14336" s="30"/>
      <c r="H14336" s="10" t="str">
        <f>IFERROR(IF(INDEX(Rooms[اعتماد القيمة],MATCH(الحجز!$D14336,Rooms[الشقة],0),1)&lt;=الحجز!$C14336,((INDEX(Rooms[القيمة],MATCH(الحجز!$D14336,Rooms[الشقة],0),1)*الحجز!$E14336)+G14336)-F14336,الحجز!$H14336),"")</f>
        <v/>
      </c>
      <c r="I14336" s="10" t="str">
        <f>IFERROR(VLOOKUP(D14336,Rooms[[الشقة]:[وصف]],4,FALSE),"")</f>
        <v/>
      </c>
      <c r="K14336" s="16" t="str">
        <f t="shared" si="447"/>
        <v/>
      </c>
    </row>
    <row r="14337" spans="2:11" x14ac:dyDescent="0.2">
      <c r="B14337" s="10" t="str">
        <f t="shared" si="446"/>
        <v/>
      </c>
      <c r="C14337" s="30"/>
      <c r="H14337" s="10" t="str">
        <f>IFERROR(IF(INDEX(Rooms[اعتماد القيمة],MATCH(الحجز!$D14337,Rooms[الشقة],0),1)&lt;=الحجز!$C14337,((INDEX(Rooms[القيمة],MATCH(الحجز!$D14337,Rooms[الشقة],0),1)*الحجز!$E14337)+G14337)-F14337,الحجز!$H14337),"")</f>
        <v/>
      </c>
      <c r="I14337" s="10" t="str">
        <f>IFERROR(VLOOKUP(D14337,Rooms[[الشقة]:[وصف]],4,FALSE),"")</f>
        <v/>
      </c>
      <c r="K14337" s="16" t="str">
        <f t="shared" si="447"/>
        <v/>
      </c>
    </row>
    <row r="14338" spans="2:11" x14ac:dyDescent="0.2">
      <c r="B14338" s="10" t="str">
        <f t="shared" si="446"/>
        <v/>
      </c>
      <c r="C14338" s="30"/>
      <c r="H14338" s="10" t="str">
        <f>IFERROR(IF(INDEX(Rooms[اعتماد القيمة],MATCH(الحجز!$D14338,Rooms[الشقة],0),1)&lt;=الحجز!$C14338,((INDEX(Rooms[القيمة],MATCH(الحجز!$D14338,Rooms[الشقة],0),1)*الحجز!$E14338)+G14338)-F14338,الحجز!$H14338),"")</f>
        <v/>
      </c>
      <c r="I14338" s="10" t="str">
        <f>IFERROR(VLOOKUP(D14338,Rooms[[الشقة]:[وصف]],4,FALSE),"")</f>
        <v/>
      </c>
      <c r="K14338" s="16" t="str">
        <f t="shared" si="447"/>
        <v/>
      </c>
    </row>
    <row r="14339" spans="2:11" x14ac:dyDescent="0.2">
      <c r="B14339" s="10" t="str">
        <f t="shared" si="446"/>
        <v/>
      </c>
      <c r="C14339" s="30"/>
      <c r="H14339" s="10" t="str">
        <f>IFERROR(IF(INDEX(Rooms[اعتماد القيمة],MATCH(الحجز!$D14339,Rooms[الشقة],0),1)&lt;=الحجز!$C14339,((INDEX(Rooms[القيمة],MATCH(الحجز!$D14339,Rooms[الشقة],0),1)*الحجز!$E14339)+G14339)-F14339,الحجز!$H14339),"")</f>
        <v/>
      </c>
      <c r="I14339" s="10" t="str">
        <f>IFERROR(VLOOKUP(D14339,Rooms[[الشقة]:[وصف]],4,FALSE),"")</f>
        <v/>
      </c>
      <c r="K14339" s="16" t="str">
        <f t="shared" si="447"/>
        <v/>
      </c>
    </row>
    <row r="14340" spans="2:11" x14ac:dyDescent="0.2">
      <c r="B14340" s="10" t="str">
        <f t="shared" si="446"/>
        <v/>
      </c>
      <c r="C14340" s="30"/>
      <c r="H14340" s="10" t="str">
        <f>IFERROR(IF(INDEX(Rooms[اعتماد القيمة],MATCH(الحجز!$D14340,Rooms[الشقة],0),1)&lt;=الحجز!$C14340,((INDEX(Rooms[القيمة],MATCH(الحجز!$D14340,Rooms[الشقة],0),1)*الحجز!$E14340)+G14340)-F14340,الحجز!$H14340),"")</f>
        <v/>
      </c>
      <c r="I14340" s="10" t="str">
        <f>IFERROR(VLOOKUP(D14340,Rooms[[الشقة]:[وصف]],4,FALSE),"")</f>
        <v/>
      </c>
      <c r="K14340" s="16" t="str">
        <f t="shared" si="447"/>
        <v/>
      </c>
    </row>
    <row r="14341" spans="2:11" x14ac:dyDescent="0.2">
      <c r="B14341" s="10" t="str">
        <f t="shared" ref="B14341:B14404" si="448">IF(C14341&lt;&gt;"",ROW(A14338),"")</f>
        <v/>
      </c>
      <c r="C14341" s="30"/>
      <c r="H14341" s="10" t="str">
        <f>IFERROR(IF(INDEX(Rooms[اعتماد القيمة],MATCH(الحجز!$D14341,Rooms[الشقة],0),1)&lt;=الحجز!$C14341,((INDEX(Rooms[القيمة],MATCH(الحجز!$D14341,Rooms[الشقة],0),1)*الحجز!$E14341)+G14341)-F14341,الحجز!$H14341),"")</f>
        <v/>
      </c>
      <c r="I14341" s="10" t="str">
        <f>IFERROR(VLOOKUP(D14341,Rooms[[الشقة]:[وصف]],4,FALSE),"")</f>
        <v/>
      </c>
      <c r="K14341" s="16" t="str">
        <f t="shared" ref="K14341:K14404" si="449">IF(AND(E14341="",C14341=""),"",C14341+(IF(E14341&lt;1,E14341,(E14341-1))))</f>
        <v/>
      </c>
    </row>
    <row r="14342" spans="2:11" x14ac:dyDescent="0.2">
      <c r="B14342" s="10" t="str">
        <f t="shared" si="448"/>
        <v/>
      </c>
      <c r="C14342" s="30"/>
      <c r="H14342" s="10" t="str">
        <f>IFERROR(IF(INDEX(Rooms[اعتماد القيمة],MATCH(الحجز!$D14342,Rooms[الشقة],0),1)&lt;=الحجز!$C14342,((INDEX(Rooms[القيمة],MATCH(الحجز!$D14342,Rooms[الشقة],0),1)*الحجز!$E14342)+G14342)-F14342,الحجز!$H14342),"")</f>
        <v/>
      </c>
      <c r="I14342" s="10" t="str">
        <f>IFERROR(VLOOKUP(D14342,Rooms[[الشقة]:[وصف]],4,FALSE),"")</f>
        <v/>
      </c>
      <c r="K14342" s="16" t="str">
        <f t="shared" si="449"/>
        <v/>
      </c>
    </row>
    <row r="14343" spans="2:11" x14ac:dyDescent="0.2">
      <c r="B14343" s="10" t="str">
        <f t="shared" si="448"/>
        <v/>
      </c>
      <c r="C14343" s="30"/>
      <c r="H14343" s="10" t="str">
        <f>IFERROR(IF(INDEX(Rooms[اعتماد القيمة],MATCH(الحجز!$D14343,Rooms[الشقة],0),1)&lt;=الحجز!$C14343,((INDEX(Rooms[القيمة],MATCH(الحجز!$D14343,Rooms[الشقة],0),1)*الحجز!$E14343)+G14343)-F14343,الحجز!$H14343),"")</f>
        <v/>
      </c>
      <c r="I14343" s="10" t="str">
        <f>IFERROR(VLOOKUP(D14343,Rooms[[الشقة]:[وصف]],4,FALSE),"")</f>
        <v/>
      </c>
      <c r="K14343" s="16" t="str">
        <f t="shared" si="449"/>
        <v/>
      </c>
    </row>
    <row r="14344" spans="2:11" x14ac:dyDescent="0.2">
      <c r="B14344" s="10" t="str">
        <f t="shared" si="448"/>
        <v/>
      </c>
      <c r="C14344" s="30"/>
      <c r="H14344" s="10" t="str">
        <f>IFERROR(IF(INDEX(Rooms[اعتماد القيمة],MATCH(الحجز!$D14344,Rooms[الشقة],0),1)&lt;=الحجز!$C14344,((INDEX(Rooms[القيمة],MATCH(الحجز!$D14344,Rooms[الشقة],0),1)*الحجز!$E14344)+G14344)-F14344,الحجز!$H14344),"")</f>
        <v/>
      </c>
      <c r="I14344" s="10" t="str">
        <f>IFERROR(VLOOKUP(D14344,Rooms[[الشقة]:[وصف]],4,FALSE),"")</f>
        <v/>
      </c>
      <c r="K14344" s="16" t="str">
        <f t="shared" si="449"/>
        <v/>
      </c>
    </row>
    <row r="14345" spans="2:11" x14ac:dyDescent="0.2">
      <c r="B14345" s="10" t="str">
        <f t="shared" si="448"/>
        <v/>
      </c>
      <c r="C14345" s="30"/>
      <c r="H14345" s="10" t="str">
        <f>IFERROR(IF(INDEX(Rooms[اعتماد القيمة],MATCH(الحجز!$D14345,Rooms[الشقة],0),1)&lt;=الحجز!$C14345,((INDEX(Rooms[القيمة],MATCH(الحجز!$D14345,Rooms[الشقة],0),1)*الحجز!$E14345)+G14345)-F14345,الحجز!$H14345),"")</f>
        <v/>
      </c>
      <c r="I14345" s="10" t="str">
        <f>IFERROR(VLOOKUP(D14345,Rooms[[الشقة]:[وصف]],4,FALSE),"")</f>
        <v/>
      </c>
      <c r="K14345" s="16" t="str">
        <f t="shared" si="449"/>
        <v/>
      </c>
    </row>
    <row r="14346" spans="2:11" x14ac:dyDescent="0.2">
      <c r="B14346" s="10" t="str">
        <f t="shared" si="448"/>
        <v/>
      </c>
      <c r="C14346" s="30"/>
      <c r="H14346" s="10" t="str">
        <f>IFERROR(IF(INDEX(Rooms[اعتماد القيمة],MATCH(الحجز!$D14346,Rooms[الشقة],0),1)&lt;=الحجز!$C14346,((INDEX(Rooms[القيمة],MATCH(الحجز!$D14346,Rooms[الشقة],0),1)*الحجز!$E14346)+G14346)-F14346,الحجز!$H14346),"")</f>
        <v/>
      </c>
      <c r="I14346" s="10" t="str">
        <f>IFERROR(VLOOKUP(D14346,Rooms[[الشقة]:[وصف]],4,FALSE),"")</f>
        <v/>
      </c>
      <c r="K14346" s="16" t="str">
        <f t="shared" si="449"/>
        <v/>
      </c>
    </row>
    <row r="14347" spans="2:11" x14ac:dyDescent="0.2">
      <c r="B14347" s="10" t="str">
        <f t="shared" si="448"/>
        <v/>
      </c>
      <c r="C14347" s="30"/>
      <c r="H14347" s="10" t="str">
        <f>IFERROR(IF(INDEX(Rooms[اعتماد القيمة],MATCH(الحجز!$D14347,Rooms[الشقة],0),1)&lt;=الحجز!$C14347,((INDEX(Rooms[القيمة],MATCH(الحجز!$D14347,Rooms[الشقة],0),1)*الحجز!$E14347)+G14347)-F14347,الحجز!$H14347),"")</f>
        <v/>
      </c>
      <c r="I14347" s="10" t="str">
        <f>IFERROR(VLOOKUP(D14347,Rooms[[الشقة]:[وصف]],4,FALSE),"")</f>
        <v/>
      </c>
      <c r="K14347" s="16" t="str">
        <f t="shared" si="449"/>
        <v/>
      </c>
    </row>
    <row r="14348" spans="2:11" x14ac:dyDescent="0.2">
      <c r="B14348" s="10" t="str">
        <f t="shared" si="448"/>
        <v/>
      </c>
      <c r="C14348" s="30"/>
      <c r="H14348" s="10" t="str">
        <f>IFERROR(IF(INDEX(Rooms[اعتماد القيمة],MATCH(الحجز!$D14348,Rooms[الشقة],0),1)&lt;=الحجز!$C14348,((INDEX(Rooms[القيمة],MATCH(الحجز!$D14348,Rooms[الشقة],0),1)*الحجز!$E14348)+G14348)-F14348,الحجز!$H14348),"")</f>
        <v/>
      </c>
      <c r="I14348" s="10" t="str">
        <f>IFERROR(VLOOKUP(D14348,Rooms[[الشقة]:[وصف]],4,FALSE),"")</f>
        <v/>
      </c>
      <c r="K14348" s="16" t="str">
        <f t="shared" si="449"/>
        <v/>
      </c>
    </row>
    <row r="14349" spans="2:11" x14ac:dyDescent="0.2">
      <c r="B14349" s="10" t="str">
        <f t="shared" si="448"/>
        <v/>
      </c>
      <c r="C14349" s="30"/>
      <c r="H14349" s="10" t="str">
        <f>IFERROR(IF(INDEX(Rooms[اعتماد القيمة],MATCH(الحجز!$D14349,Rooms[الشقة],0),1)&lt;=الحجز!$C14349,((INDEX(Rooms[القيمة],MATCH(الحجز!$D14349,Rooms[الشقة],0),1)*الحجز!$E14349)+G14349)-F14349,الحجز!$H14349),"")</f>
        <v/>
      </c>
      <c r="I14349" s="10" t="str">
        <f>IFERROR(VLOOKUP(D14349,Rooms[[الشقة]:[وصف]],4,FALSE),"")</f>
        <v/>
      </c>
      <c r="K14349" s="16" t="str">
        <f t="shared" si="449"/>
        <v/>
      </c>
    </row>
    <row r="14350" spans="2:11" x14ac:dyDescent="0.2">
      <c r="B14350" s="10" t="str">
        <f t="shared" si="448"/>
        <v/>
      </c>
      <c r="C14350" s="30"/>
      <c r="H14350" s="10" t="str">
        <f>IFERROR(IF(INDEX(Rooms[اعتماد القيمة],MATCH(الحجز!$D14350,Rooms[الشقة],0),1)&lt;=الحجز!$C14350,((INDEX(Rooms[القيمة],MATCH(الحجز!$D14350,Rooms[الشقة],0),1)*الحجز!$E14350)+G14350)-F14350,الحجز!$H14350),"")</f>
        <v/>
      </c>
      <c r="I14350" s="10" t="str">
        <f>IFERROR(VLOOKUP(D14350,Rooms[[الشقة]:[وصف]],4,FALSE),"")</f>
        <v/>
      </c>
      <c r="K14350" s="16" t="str">
        <f t="shared" si="449"/>
        <v/>
      </c>
    </row>
    <row r="14351" spans="2:11" x14ac:dyDescent="0.2">
      <c r="B14351" s="10" t="str">
        <f t="shared" si="448"/>
        <v/>
      </c>
      <c r="C14351" s="30"/>
      <c r="H14351" s="10" t="str">
        <f>IFERROR(IF(INDEX(Rooms[اعتماد القيمة],MATCH(الحجز!$D14351,Rooms[الشقة],0),1)&lt;=الحجز!$C14351,((INDEX(Rooms[القيمة],MATCH(الحجز!$D14351,Rooms[الشقة],0),1)*الحجز!$E14351)+G14351)-F14351,الحجز!$H14351),"")</f>
        <v/>
      </c>
      <c r="I14351" s="10" t="str">
        <f>IFERROR(VLOOKUP(D14351,Rooms[[الشقة]:[وصف]],4,FALSE),"")</f>
        <v/>
      </c>
      <c r="K14351" s="16" t="str">
        <f t="shared" si="449"/>
        <v/>
      </c>
    </row>
    <row r="14352" spans="2:11" x14ac:dyDescent="0.2">
      <c r="B14352" s="10" t="str">
        <f t="shared" si="448"/>
        <v/>
      </c>
      <c r="C14352" s="30"/>
      <c r="H14352" s="10" t="str">
        <f>IFERROR(IF(INDEX(Rooms[اعتماد القيمة],MATCH(الحجز!$D14352,Rooms[الشقة],0),1)&lt;=الحجز!$C14352,((INDEX(Rooms[القيمة],MATCH(الحجز!$D14352,Rooms[الشقة],0),1)*الحجز!$E14352)+G14352)-F14352,الحجز!$H14352),"")</f>
        <v/>
      </c>
      <c r="I14352" s="10" t="str">
        <f>IFERROR(VLOOKUP(D14352,Rooms[[الشقة]:[وصف]],4,FALSE),"")</f>
        <v/>
      </c>
      <c r="K14352" s="16" t="str">
        <f t="shared" si="449"/>
        <v/>
      </c>
    </row>
    <row r="14353" spans="2:11" x14ac:dyDescent="0.2">
      <c r="B14353" s="10" t="str">
        <f t="shared" si="448"/>
        <v/>
      </c>
      <c r="C14353" s="30"/>
      <c r="H14353" s="10" t="str">
        <f>IFERROR(IF(INDEX(Rooms[اعتماد القيمة],MATCH(الحجز!$D14353,Rooms[الشقة],0),1)&lt;=الحجز!$C14353,((INDEX(Rooms[القيمة],MATCH(الحجز!$D14353,Rooms[الشقة],0),1)*الحجز!$E14353)+G14353)-F14353,الحجز!$H14353),"")</f>
        <v/>
      </c>
      <c r="I14353" s="10" t="str">
        <f>IFERROR(VLOOKUP(D14353,Rooms[[الشقة]:[وصف]],4,FALSE),"")</f>
        <v/>
      </c>
      <c r="K14353" s="16" t="str">
        <f t="shared" si="449"/>
        <v/>
      </c>
    </row>
    <row r="14354" spans="2:11" x14ac:dyDescent="0.2">
      <c r="B14354" s="10" t="str">
        <f t="shared" si="448"/>
        <v/>
      </c>
      <c r="C14354" s="30"/>
      <c r="H14354" s="10" t="str">
        <f>IFERROR(IF(INDEX(Rooms[اعتماد القيمة],MATCH(الحجز!$D14354,Rooms[الشقة],0),1)&lt;=الحجز!$C14354,((INDEX(Rooms[القيمة],MATCH(الحجز!$D14354,Rooms[الشقة],0),1)*الحجز!$E14354)+G14354)-F14354,الحجز!$H14354),"")</f>
        <v/>
      </c>
      <c r="I14354" s="10" t="str">
        <f>IFERROR(VLOOKUP(D14354,Rooms[[الشقة]:[وصف]],4,FALSE),"")</f>
        <v/>
      </c>
      <c r="K14354" s="16" t="str">
        <f t="shared" si="449"/>
        <v/>
      </c>
    </row>
    <row r="14355" spans="2:11" x14ac:dyDescent="0.2">
      <c r="B14355" s="10" t="str">
        <f t="shared" si="448"/>
        <v/>
      </c>
      <c r="C14355" s="30"/>
      <c r="H14355" s="10" t="str">
        <f>IFERROR(IF(INDEX(Rooms[اعتماد القيمة],MATCH(الحجز!$D14355,Rooms[الشقة],0),1)&lt;=الحجز!$C14355,((INDEX(Rooms[القيمة],MATCH(الحجز!$D14355,Rooms[الشقة],0),1)*الحجز!$E14355)+G14355)-F14355,الحجز!$H14355),"")</f>
        <v/>
      </c>
      <c r="I14355" s="10" t="str">
        <f>IFERROR(VLOOKUP(D14355,Rooms[[الشقة]:[وصف]],4,FALSE),"")</f>
        <v/>
      </c>
      <c r="K14355" s="16" t="str">
        <f t="shared" si="449"/>
        <v/>
      </c>
    </row>
    <row r="14356" spans="2:11" x14ac:dyDescent="0.2">
      <c r="B14356" s="10" t="str">
        <f t="shared" si="448"/>
        <v/>
      </c>
      <c r="C14356" s="30"/>
      <c r="H14356" s="10" t="str">
        <f>IFERROR(IF(INDEX(Rooms[اعتماد القيمة],MATCH(الحجز!$D14356,Rooms[الشقة],0),1)&lt;=الحجز!$C14356,((INDEX(Rooms[القيمة],MATCH(الحجز!$D14356,Rooms[الشقة],0),1)*الحجز!$E14356)+G14356)-F14356,الحجز!$H14356),"")</f>
        <v/>
      </c>
      <c r="I14356" s="10" t="str">
        <f>IFERROR(VLOOKUP(D14356,Rooms[[الشقة]:[وصف]],4,FALSE),"")</f>
        <v/>
      </c>
      <c r="K14356" s="16" t="str">
        <f t="shared" si="449"/>
        <v/>
      </c>
    </row>
    <row r="14357" spans="2:11" x14ac:dyDescent="0.2">
      <c r="B14357" s="10" t="str">
        <f t="shared" si="448"/>
        <v/>
      </c>
      <c r="C14357" s="30"/>
      <c r="H14357" s="10" t="str">
        <f>IFERROR(IF(INDEX(Rooms[اعتماد القيمة],MATCH(الحجز!$D14357,Rooms[الشقة],0),1)&lt;=الحجز!$C14357,((INDEX(Rooms[القيمة],MATCH(الحجز!$D14357,Rooms[الشقة],0),1)*الحجز!$E14357)+G14357)-F14357,الحجز!$H14357),"")</f>
        <v/>
      </c>
      <c r="I14357" s="10" t="str">
        <f>IFERROR(VLOOKUP(D14357,Rooms[[الشقة]:[وصف]],4,FALSE),"")</f>
        <v/>
      </c>
      <c r="K14357" s="16" t="str">
        <f t="shared" si="449"/>
        <v/>
      </c>
    </row>
    <row r="14358" spans="2:11" x14ac:dyDescent="0.2">
      <c r="B14358" s="10" t="str">
        <f t="shared" si="448"/>
        <v/>
      </c>
      <c r="C14358" s="30"/>
      <c r="H14358" s="10" t="str">
        <f>IFERROR(IF(INDEX(Rooms[اعتماد القيمة],MATCH(الحجز!$D14358,Rooms[الشقة],0),1)&lt;=الحجز!$C14358,((INDEX(Rooms[القيمة],MATCH(الحجز!$D14358,Rooms[الشقة],0),1)*الحجز!$E14358)+G14358)-F14358,الحجز!$H14358),"")</f>
        <v/>
      </c>
      <c r="I14358" s="10" t="str">
        <f>IFERROR(VLOOKUP(D14358,Rooms[[الشقة]:[وصف]],4,FALSE),"")</f>
        <v/>
      </c>
      <c r="K14358" s="16" t="str">
        <f t="shared" si="449"/>
        <v/>
      </c>
    </row>
    <row r="14359" spans="2:11" x14ac:dyDescent="0.2">
      <c r="B14359" s="10" t="str">
        <f t="shared" si="448"/>
        <v/>
      </c>
      <c r="C14359" s="30"/>
      <c r="H14359" s="10" t="str">
        <f>IFERROR(IF(INDEX(Rooms[اعتماد القيمة],MATCH(الحجز!$D14359,Rooms[الشقة],0),1)&lt;=الحجز!$C14359,((INDEX(Rooms[القيمة],MATCH(الحجز!$D14359,Rooms[الشقة],0),1)*الحجز!$E14359)+G14359)-F14359,الحجز!$H14359),"")</f>
        <v/>
      </c>
      <c r="I14359" s="10" t="str">
        <f>IFERROR(VLOOKUP(D14359,Rooms[[الشقة]:[وصف]],4,FALSE),"")</f>
        <v/>
      </c>
      <c r="K14359" s="16" t="str">
        <f t="shared" si="449"/>
        <v/>
      </c>
    </row>
    <row r="14360" spans="2:11" x14ac:dyDescent="0.2">
      <c r="B14360" s="10" t="str">
        <f t="shared" si="448"/>
        <v/>
      </c>
      <c r="C14360" s="30"/>
      <c r="H14360" s="10" t="str">
        <f>IFERROR(IF(INDEX(Rooms[اعتماد القيمة],MATCH(الحجز!$D14360,Rooms[الشقة],0),1)&lt;=الحجز!$C14360,((INDEX(Rooms[القيمة],MATCH(الحجز!$D14360,Rooms[الشقة],0),1)*الحجز!$E14360)+G14360)-F14360,الحجز!$H14360),"")</f>
        <v/>
      </c>
      <c r="I14360" s="10" t="str">
        <f>IFERROR(VLOOKUP(D14360,Rooms[[الشقة]:[وصف]],4,FALSE),"")</f>
        <v/>
      </c>
      <c r="K14360" s="16" t="str">
        <f t="shared" si="449"/>
        <v/>
      </c>
    </row>
    <row r="14361" spans="2:11" x14ac:dyDescent="0.2">
      <c r="B14361" s="10" t="str">
        <f t="shared" si="448"/>
        <v/>
      </c>
      <c r="C14361" s="30"/>
      <c r="H14361" s="10" t="str">
        <f>IFERROR(IF(INDEX(Rooms[اعتماد القيمة],MATCH(الحجز!$D14361,Rooms[الشقة],0),1)&lt;=الحجز!$C14361,((INDEX(Rooms[القيمة],MATCH(الحجز!$D14361,Rooms[الشقة],0),1)*الحجز!$E14361)+G14361)-F14361,الحجز!$H14361),"")</f>
        <v/>
      </c>
      <c r="I14361" s="10" t="str">
        <f>IFERROR(VLOOKUP(D14361,Rooms[[الشقة]:[وصف]],4,FALSE),"")</f>
        <v/>
      </c>
      <c r="K14361" s="16" t="str">
        <f t="shared" si="449"/>
        <v/>
      </c>
    </row>
    <row r="14362" spans="2:11" x14ac:dyDescent="0.2">
      <c r="B14362" s="10" t="str">
        <f t="shared" si="448"/>
        <v/>
      </c>
      <c r="C14362" s="30"/>
      <c r="H14362" s="10" t="str">
        <f>IFERROR(IF(INDEX(Rooms[اعتماد القيمة],MATCH(الحجز!$D14362,Rooms[الشقة],0),1)&lt;=الحجز!$C14362,((INDEX(Rooms[القيمة],MATCH(الحجز!$D14362,Rooms[الشقة],0),1)*الحجز!$E14362)+G14362)-F14362,الحجز!$H14362),"")</f>
        <v/>
      </c>
      <c r="I14362" s="10" t="str">
        <f>IFERROR(VLOOKUP(D14362,Rooms[[الشقة]:[وصف]],4,FALSE),"")</f>
        <v/>
      </c>
      <c r="K14362" s="16" t="str">
        <f t="shared" si="449"/>
        <v/>
      </c>
    </row>
    <row r="14363" spans="2:11" x14ac:dyDescent="0.2">
      <c r="B14363" s="10" t="str">
        <f t="shared" si="448"/>
        <v/>
      </c>
      <c r="C14363" s="30"/>
      <c r="H14363" s="10" t="str">
        <f>IFERROR(IF(INDEX(Rooms[اعتماد القيمة],MATCH(الحجز!$D14363,Rooms[الشقة],0),1)&lt;=الحجز!$C14363,((INDEX(Rooms[القيمة],MATCH(الحجز!$D14363,Rooms[الشقة],0),1)*الحجز!$E14363)+G14363)-F14363,الحجز!$H14363),"")</f>
        <v/>
      </c>
      <c r="I14363" s="10" t="str">
        <f>IFERROR(VLOOKUP(D14363,Rooms[[الشقة]:[وصف]],4,FALSE),"")</f>
        <v/>
      </c>
      <c r="K14363" s="16" t="str">
        <f t="shared" si="449"/>
        <v/>
      </c>
    </row>
    <row r="14364" spans="2:11" x14ac:dyDescent="0.2">
      <c r="B14364" s="10" t="str">
        <f t="shared" si="448"/>
        <v/>
      </c>
      <c r="C14364" s="30"/>
      <c r="H14364" s="10" t="str">
        <f>IFERROR(IF(INDEX(Rooms[اعتماد القيمة],MATCH(الحجز!$D14364,Rooms[الشقة],0),1)&lt;=الحجز!$C14364,((INDEX(Rooms[القيمة],MATCH(الحجز!$D14364,Rooms[الشقة],0),1)*الحجز!$E14364)+G14364)-F14364,الحجز!$H14364),"")</f>
        <v/>
      </c>
      <c r="I14364" s="10" t="str">
        <f>IFERROR(VLOOKUP(D14364,Rooms[[الشقة]:[وصف]],4,FALSE),"")</f>
        <v/>
      </c>
      <c r="K14364" s="16" t="str">
        <f t="shared" si="449"/>
        <v/>
      </c>
    </row>
    <row r="14365" spans="2:11" x14ac:dyDescent="0.2">
      <c r="B14365" s="10" t="str">
        <f t="shared" si="448"/>
        <v/>
      </c>
      <c r="C14365" s="30"/>
      <c r="H14365" s="10" t="str">
        <f>IFERROR(IF(INDEX(Rooms[اعتماد القيمة],MATCH(الحجز!$D14365,Rooms[الشقة],0),1)&lt;=الحجز!$C14365,((INDEX(Rooms[القيمة],MATCH(الحجز!$D14365,Rooms[الشقة],0),1)*الحجز!$E14365)+G14365)-F14365,الحجز!$H14365),"")</f>
        <v/>
      </c>
      <c r="I14365" s="10" t="str">
        <f>IFERROR(VLOOKUP(D14365,Rooms[[الشقة]:[وصف]],4,FALSE),"")</f>
        <v/>
      </c>
      <c r="K14365" s="16" t="str">
        <f t="shared" si="449"/>
        <v/>
      </c>
    </row>
    <row r="14366" spans="2:11" x14ac:dyDescent="0.2">
      <c r="B14366" s="10" t="str">
        <f t="shared" si="448"/>
        <v/>
      </c>
      <c r="C14366" s="30"/>
      <c r="H14366" s="10" t="str">
        <f>IFERROR(IF(INDEX(Rooms[اعتماد القيمة],MATCH(الحجز!$D14366,Rooms[الشقة],0),1)&lt;=الحجز!$C14366,((INDEX(Rooms[القيمة],MATCH(الحجز!$D14366,Rooms[الشقة],0),1)*الحجز!$E14366)+G14366)-F14366,الحجز!$H14366),"")</f>
        <v/>
      </c>
      <c r="I14366" s="10" t="str">
        <f>IFERROR(VLOOKUP(D14366,Rooms[[الشقة]:[وصف]],4,FALSE),"")</f>
        <v/>
      </c>
      <c r="K14366" s="16" t="str">
        <f t="shared" si="449"/>
        <v/>
      </c>
    </row>
    <row r="14367" spans="2:11" x14ac:dyDescent="0.2">
      <c r="B14367" s="10" t="str">
        <f t="shared" si="448"/>
        <v/>
      </c>
      <c r="C14367" s="30"/>
      <c r="H14367" s="10" t="str">
        <f>IFERROR(IF(INDEX(Rooms[اعتماد القيمة],MATCH(الحجز!$D14367,Rooms[الشقة],0),1)&lt;=الحجز!$C14367,((INDEX(Rooms[القيمة],MATCH(الحجز!$D14367,Rooms[الشقة],0),1)*الحجز!$E14367)+G14367)-F14367,الحجز!$H14367),"")</f>
        <v/>
      </c>
      <c r="I14367" s="10" t="str">
        <f>IFERROR(VLOOKUP(D14367,Rooms[[الشقة]:[وصف]],4,FALSE),"")</f>
        <v/>
      </c>
      <c r="K14367" s="16" t="str">
        <f t="shared" si="449"/>
        <v/>
      </c>
    </row>
    <row r="14368" spans="2:11" x14ac:dyDescent="0.2">
      <c r="B14368" s="10" t="str">
        <f t="shared" si="448"/>
        <v/>
      </c>
      <c r="C14368" s="30"/>
      <c r="H14368" s="10" t="str">
        <f>IFERROR(IF(INDEX(Rooms[اعتماد القيمة],MATCH(الحجز!$D14368,Rooms[الشقة],0),1)&lt;=الحجز!$C14368,((INDEX(Rooms[القيمة],MATCH(الحجز!$D14368,Rooms[الشقة],0),1)*الحجز!$E14368)+G14368)-F14368,الحجز!$H14368),"")</f>
        <v/>
      </c>
      <c r="I14368" s="10" t="str">
        <f>IFERROR(VLOOKUP(D14368,Rooms[[الشقة]:[وصف]],4,FALSE),"")</f>
        <v/>
      </c>
      <c r="K14368" s="16" t="str">
        <f t="shared" si="449"/>
        <v/>
      </c>
    </row>
    <row r="14369" spans="2:11" x14ac:dyDescent="0.2">
      <c r="B14369" s="10" t="str">
        <f t="shared" si="448"/>
        <v/>
      </c>
      <c r="C14369" s="30"/>
      <c r="H14369" s="10" t="str">
        <f>IFERROR(IF(INDEX(Rooms[اعتماد القيمة],MATCH(الحجز!$D14369,Rooms[الشقة],0),1)&lt;=الحجز!$C14369,((INDEX(Rooms[القيمة],MATCH(الحجز!$D14369,Rooms[الشقة],0),1)*الحجز!$E14369)+G14369)-F14369,الحجز!$H14369),"")</f>
        <v/>
      </c>
      <c r="I14369" s="10" t="str">
        <f>IFERROR(VLOOKUP(D14369,Rooms[[الشقة]:[وصف]],4,FALSE),"")</f>
        <v/>
      </c>
      <c r="K14369" s="16" t="str">
        <f t="shared" si="449"/>
        <v/>
      </c>
    </row>
    <row r="14370" spans="2:11" x14ac:dyDescent="0.2">
      <c r="B14370" s="10" t="str">
        <f t="shared" si="448"/>
        <v/>
      </c>
      <c r="C14370" s="30"/>
      <c r="H14370" s="10" t="str">
        <f>IFERROR(IF(INDEX(Rooms[اعتماد القيمة],MATCH(الحجز!$D14370,Rooms[الشقة],0),1)&lt;=الحجز!$C14370,((INDEX(Rooms[القيمة],MATCH(الحجز!$D14370,Rooms[الشقة],0),1)*الحجز!$E14370)+G14370)-F14370,الحجز!$H14370),"")</f>
        <v/>
      </c>
      <c r="I14370" s="10" t="str">
        <f>IFERROR(VLOOKUP(D14370,Rooms[[الشقة]:[وصف]],4,FALSE),"")</f>
        <v/>
      </c>
      <c r="K14370" s="16" t="str">
        <f t="shared" si="449"/>
        <v/>
      </c>
    </row>
    <row r="14371" spans="2:11" x14ac:dyDescent="0.2">
      <c r="B14371" s="10" t="str">
        <f t="shared" si="448"/>
        <v/>
      </c>
      <c r="C14371" s="30"/>
      <c r="H14371" s="10" t="str">
        <f>IFERROR(IF(INDEX(Rooms[اعتماد القيمة],MATCH(الحجز!$D14371,Rooms[الشقة],0),1)&lt;=الحجز!$C14371,((INDEX(Rooms[القيمة],MATCH(الحجز!$D14371,Rooms[الشقة],0),1)*الحجز!$E14371)+G14371)-F14371,الحجز!$H14371),"")</f>
        <v/>
      </c>
      <c r="I14371" s="10" t="str">
        <f>IFERROR(VLOOKUP(D14371,Rooms[[الشقة]:[وصف]],4,FALSE),"")</f>
        <v/>
      </c>
      <c r="K14371" s="16" t="str">
        <f t="shared" si="449"/>
        <v/>
      </c>
    </row>
    <row r="14372" spans="2:11" x14ac:dyDescent="0.2">
      <c r="B14372" s="10" t="str">
        <f t="shared" si="448"/>
        <v/>
      </c>
      <c r="C14372" s="30"/>
      <c r="H14372" s="10" t="str">
        <f>IFERROR(IF(INDEX(Rooms[اعتماد القيمة],MATCH(الحجز!$D14372,Rooms[الشقة],0),1)&lt;=الحجز!$C14372,((INDEX(Rooms[القيمة],MATCH(الحجز!$D14372,Rooms[الشقة],0),1)*الحجز!$E14372)+G14372)-F14372,الحجز!$H14372),"")</f>
        <v/>
      </c>
      <c r="I14372" s="10" t="str">
        <f>IFERROR(VLOOKUP(D14372,Rooms[[الشقة]:[وصف]],4,FALSE),"")</f>
        <v/>
      </c>
      <c r="K14372" s="16" t="str">
        <f t="shared" si="449"/>
        <v/>
      </c>
    </row>
    <row r="14373" spans="2:11" x14ac:dyDescent="0.2">
      <c r="B14373" s="10" t="str">
        <f t="shared" si="448"/>
        <v/>
      </c>
      <c r="C14373" s="30"/>
      <c r="H14373" s="10" t="str">
        <f>IFERROR(IF(INDEX(Rooms[اعتماد القيمة],MATCH(الحجز!$D14373,Rooms[الشقة],0),1)&lt;=الحجز!$C14373,((INDEX(Rooms[القيمة],MATCH(الحجز!$D14373,Rooms[الشقة],0),1)*الحجز!$E14373)+G14373)-F14373,الحجز!$H14373),"")</f>
        <v/>
      </c>
      <c r="I14373" s="10" t="str">
        <f>IFERROR(VLOOKUP(D14373,Rooms[[الشقة]:[وصف]],4,FALSE),"")</f>
        <v/>
      </c>
      <c r="K14373" s="16" t="str">
        <f t="shared" si="449"/>
        <v/>
      </c>
    </row>
    <row r="14374" spans="2:11" x14ac:dyDescent="0.2">
      <c r="B14374" s="10" t="str">
        <f t="shared" si="448"/>
        <v/>
      </c>
      <c r="C14374" s="30"/>
      <c r="H14374" s="10" t="str">
        <f>IFERROR(IF(INDEX(Rooms[اعتماد القيمة],MATCH(الحجز!$D14374,Rooms[الشقة],0),1)&lt;=الحجز!$C14374,((INDEX(Rooms[القيمة],MATCH(الحجز!$D14374,Rooms[الشقة],0),1)*الحجز!$E14374)+G14374)-F14374,الحجز!$H14374),"")</f>
        <v/>
      </c>
      <c r="I14374" s="10" t="str">
        <f>IFERROR(VLOOKUP(D14374,Rooms[[الشقة]:[وصف]],4,FALSE),"")</f>
        <v/>
      </c>
      <c r="K14374" s="16" t="str">
        <f t="shared" si="449"/>
        <v/>
      </c>
    </row>
    <row r="14375" spans="2:11" x14ac:dyDescent="0.2">
      <c r="B14375" s="10" t="str">
        <f t="shared" si="448"/>
        <v/>
      </c>
      <c r="C14375" s="30"/>
      <c r="H14375" s="10" t="str">
        <f>IFERROR(IF(INDEX(Rooms[اعتماد القيمة],MATCH(الحجز!$D14375,Rooms[الشقة],0),1)&lt;=الحجز!$C14375,((INDEX(Rooms[القيمة],MATCH(الحجز!$D14375,Rooms[الشقة],0),1)*الحجز!$E14375)+G14375)-F14375,الحجز!$H14375),"")</f>
        <v/>
      </c>
      <c r="I14375" s="10" t="str">
        <f>IFERROR(VLOOKUP(D14375,Rooms[[الشقة]:[وصف]],4,FALSE),"")</f>
        <v/>
      </c>
      <c r="K14375" s="16" t="str">
        <f t="shared" si="449"/>
        <v/>
      </c>
    </row>
    <row r="14376" spans="2:11" x14ac:dyDescent="0.2">
      <c r="B14376" s="10" t="str">
        <f t="shared" si="448"/>
        <v/>
      </c>
      <c r="C14376" s="30"/>
      <c r="H14376" s="10" t="str">
        <f>IFERROR(IF(INDEX(Rooms[اعتماد القيمة],MATCH(الحجز!$D14376,Rooms[الشقة],0),1)&lt;=الحجز!$C14376,((INDEX(Rooms[القيمة],MATCH(الحجز!$D14376,Rooms[الشقة],0),1)*الحجز!$E14376)+G14376)-F14376,الحجز!$H14376),"")</f>
        <v/>
      </c>
      <c r="I14376" s="10" t="str">
        <f>IFERROR(VLOOKUP(D14376,Rooms[[الشقة]:[وصف]],4,FALSE),"")</f>
        <v/>
      </c>
      <c r="K14376" s="16" t="str">
        <f t="shared" si="449"/>
        <v/>
      </c>
    </row>
    <row r="14377" spans="2:11" x14ac:dyDescent="0.2">
      <c r="B14377" s="10" t="str">
        <f t="shared" si="448"/>
        <v/>
      </c>
      <c r="C14377" s="30"/>
      <c r="H14377" s="10" t="str">
        <f>IFERROR(IF(INDEX(Rooms[اعتماد القيمة],MATCH(الحجز!$D14377,Rooms[الشقة],0),1)&lt;=الحجز!$C14377,((INDEX(Rooms[القيمة],MATCH(الحجز!$D14377,Rooms[الشقة],0),1)*الحجز!$E14377)+G14377)-F14377,الحجز!$H14377),"")</f>
        <v/>
      </c>
      <c r="I14377" s="10" t="str">
        <f>IFERROR(VLOOKUP(D14377,Rooms[[الشقة]:[وصف]],4,FALSE),"")</f>
        <v/>
      </c>
      <c r="K14377" s="16" t="str">
        <f t="shared" si="449"/>
        <v/>
      </c>
    </row>
    <row r="14378" spans="2:11" x14ac:dyDescent="0.2">
      <c r="B14378" s="10" t="str">
        <f t="shared" si="448"/>
        <v/>
      </c>
      <c r="C14378" s="30"/>
      <c r="H14378" s="10" t="str">
        <f>IFERROR(IF(INDEX(Rooms[اعتماد القيمة],MATCH(الحجز!$D14378,Rooms[الشقة],0),1)&lt;=الحجز!$C14378,((INDEX(Rooms[القيمة],MATCH(الحجز!$D14378,Rooms[الشقة],0),1)*الحجز!$E14378)+G14378)-F14378,الحجز!$H14378),"")</f>
        <v/>
      </c>
      <c r="I14378" s="10" t="str">
        <f>IFERROR(VLOOKUP(D14378,Rooms[[الشقة]:[وصف]],4,FALSE),"")</f>
        <v/>
      </c>
      <c r="K14378" s="16" t="str">
        <f t="shared" si="449"/>
        <v/>
      </c>
    </row>
    <row r="14379" spans="2:11" x14ac:dyDescent="0.2">
      <c r="B14379" s="10" t="str">
        <f t="shared" si="448"/>
        <v/>
      </c>
      <c r="C14379" s="30"/>
      <c r="H14379" s="10" t="str">
        <f>IFERROR(IF(INDEX(Rooms[اعتماد القيمة],MATCH(الحجز!$D14379,Rooms[الشقة],0),1)&lt;=الحجز!$C14379,((INDEX(Rooms[القيمة],MATCH(الحجز!$D14379,Rooms[الشقة],0),1)*الحجز!$E14379)+G14379)-F14379,الحجز!$H14379),"")</f>
        <v/>
      </c>
      <c r="I14379" s="10" t="str">
        <f>IFERROR(VLOOKUP(D14379,Rooms[[الشقة]:[وصف]],4,FALSE),"")</f>
        <v/>
      </c>
      <c r="K14379" s="16" t="str">
        <f t="shared" si="449"/>
        <v/>
      </c>
    </row>
    <row r="14380" spans="2:11" x14ac:dyDescent="0.2">
      <c r="B14380" s="10" t="str">
        <f t="shared" si="448"/>
        <v/>
      </c>
      <c r="C14380" s="30"/>
      <c r="H14380" s="10" t="str">
        <f>IFERROR(IF(INDEX(Rooms[اعتماد القيمة],MATCH(الحجز!$D14380,Rooms[الشقة],0),1)&lt;=الحجز!$C14380,((INDEX(Rooms[القيمة],MATCH(الحجز!$D14380,Rooms[الشقة],0),1)*الحجز!$E14380)+G14380)-F14380,الحجز!$H14380),"")</f>
        <v/>
      </c>
      <c r="I14380" s="10" t="str">
        <f>IFERROR(VLOOKUP(D14380,Rooms[[الشقة]:[وصف]],4,FALSE),"")</f>
        <v/>
      </c>
      <c r="K14380" s="16" t="str">
        <f t="shared" si="449"/>
        <v/>
      </c>
    </row>
    <row r="14381" spans="2:11" x14ac:dyDescent="0.2">
      <c r="B14381" s="10" t="str">
        <f t="shared" si="448"/>
        <v/>
      </c>
      <c r="C14381" s="30"/>
      <c r="H14381" s="10" t="str">
        <f>IFERROR(IF(INDEX(Rooms[اعتماد القيمة],MATCH(الحجز!$D14381,Rooms[الشقة],0),1)&lt;=الحجز!$C14381,((INDEX(Rooms[القيمة],MATCH(الحجز!$D14381,Rooms[الشقة],0),1)*الحجز!$E14381)+G14381)-F14381,الحجز!$H14381),"")</f>
        <v/>
      </c>
      <c r="I14381" s="10" t="str">
        <f>IFERROR(VLOOKUP(D14381,Rooms[[الشقة]:[وصف]],4,FALSE),"")</f>
        <v/>
      </c>
      <c r="K14381" s="16" t="str">
        <f t="shared" si="449"/>
        <v/>
      </c>
    </row>
    <row r="14382" spans="2:11" x14ac:dyDescent="0.2">
      <c r="B14382" s="10" t="str">
        <f t="shared" si="448"/>
        <v/>
      </c>
      <c r="C14382" s="30"/>
      <c r="H14382" s="10" t="str">
        <f>IFERROR(IF(INDEX(Rooms[اعتماد القيمة],MATCH(الحجز!$D14382,Rooms[الشقة],0),1)&lt;=الحجز!$C14382,((INDEX(Rooms[القيمة],MATCH(الحجز!$D14382,Rooms[الشقة],0),1)*الحجز!$E14382)+G14382)-F14382,الحجز!$H14382),"")</f>
        <v/>
      </c>
      <c r="I14382" s="10" t="str">
        <f>IFERROR(VLOOKUP(D14382,Rooms[[الشقة]:[وصف]],4,FALSE),"")</f>
        <v/>
      </c>
      <c r="K14382" s="16" t="str">
        <f t="shared" si="449"/>
        <v/>
      </c>
    </row>
    <row r="14383" spans="2:11" x14ac:dyDescent="0.2">
      <c r="B14383" s="10" t="str">
        <f t="shared" si="448"/>
        <v/>
      </c>
      <c r="C14383" s="30"/>
      <c r="H14383" s="10" t="str">
        <f>IFERROR(IF(INDEX(Rooms[اعتماد القيمة],MATCH(الحجز!$D14383,Rooms[الشقة],0),1)&lt;=الحجز!$C14383,((INDEX(Rooms[القيمة],MATCH(الحجز!$D14383,Rooms[الشقة],0),1)*الحجز!$E14383)+G14383)-F14383,الحجز!$H14383),"")</f>
        <v/>
      </c>
      <c r="I14383" s="10" t="str">
        <f>IFERROR(VLOOKUP(D14383,Rooms[[الشقة]:[وصف]],4,FALSE),"")</f>
        <v/>
      </c>
      <c r="K14383" s="16" t="str">
        <f t="shared" si="449"/>
        <v/>
      </c>
    </row>
    <row r="14384" spans="2:11" x14ac:dyDescent="0.2">
      <c r="B14384" s="10" t="str">
        <f t="shared" si="448"/>
        <v/>
      </c>
      <c r="C14384" s="30"/>
      <c r="H14384" s="10" t="str">
        <f>IFERROR(IF(INDEX(Rooms[اعتماد القيمة],MATCH(الحجز!$D14384,Rooms[الشقة],0),1)&lt;=الحجز!$C14384,((INDEX(Rooms[القيمة],MATCH(الحجز!$D14384,Rooms[الشقة],0),1)*الحجز!$E14384)+G14384)-F14384,الحجز!$H14384),"")</f>
        <v/>
      </c>
      <c r="I14384" s="10" t="str">
        <f>IFERROR(VLOOKUP(D14384,Rooms[[الشقة]:[وصف]],4,FALSE),"")</f>
        <v/>
      </c>
      <c r="K14384" s="16" t="str">
        <f t="shared" si="449"/>
        <v/>
      </c>
    </row>
    <row r="14385" spans="2:11" x14ac:dyDescent="0.2">
      <c r="B14385" s="10" t="str">
        <f t="shared" si="448"/>
        <v/>
      </c>
      <c r="C14385" s="30"/>
      <c r="H14385" s="10" t="str">
        <f>IFERROR(IF(INDEX(Rooms[اعتماد القيمة],MATCH(الحجز!$D14385,Rooms[الشقة],0),1)&lt;=الحجز!$C14385,((INDEX(Rooms[القيمة],MATCH(الحجز!$D14385,Rooms[الشقة],0),1)*الحجز!$E14385)+G14385)-F14385,الحجز!$H14385),"")</f>
        <v/>
      </c>
      <c r="I14385" s="10" t="str">
        <f>IFERROR(VLOOKUP(D14385,Rooms[[الشقة]:[وصف]],4,FALSE),"")</f>
        <v/>
      </c>
      <c r="K14385" s="16" t="str">
        <f t="shared" si="449"/>
        <v/>
      </c>
    </row>
    <row r="14386" spans="2:11" x14ac:dyDescent="0.2">
      <c r="B14386" s="10" t="str">
        <f t="shared" si="448"/>
        <v/>
      </c>
      <c r="C14386" s="30"/>
      <c r="H14386" s="10" t="str">
        <f>IFERROR(IF(INDEX(Rooms[اعتماد القيمة],MATCH(الحجز!$D14386,Rooms[الشقة],0),1)&lt;=الحجز!$C14386,((INDEX(Rooms[القيمة],MATCH(الحجز!$D14386,Rooms[الشقة],0),1)*الحجز!$E14386)+G14386)-F14386,الحجز!$H14386),"")</f>
        <v/>
      </c>
      <c r="I14386" s="10" t="str">
        <f>IFERROR(VLOOKUP(D14386,Rooms[[الشقة]:[وصف]],4,FALSE),"")</f>
        <v/>
      </c>
      <c r="K14386" s="16" t="str">
        <f t="shared" si="449"/>
        <v/>
      </c>
    </row>
    <row r="14387" spans="2:11" x14ac:dyDescent="0.2">
      <c r="B14387" s="10" t="str">
        <f t="shared" si="448"/>
        <v/>
      </c>
      <c r="C14387" s="30"/>
      <c r="H14387" s="10" t="str">
        <f>IFERROR(IF(INDEX(Rooms[اعتماد القيمة],MATCH(الحجز!$D14387,Rooms[الشقة],0),1)&lt;=الحجز!$C14387,((INDEX(Rooms[القيمة],MATCH(الحجز!$D14387,Rooms[الشقة],0),1)*الحجز!$E14387)+G14387)-F14387,الحجز!$H14387),"")</f>
        <v/>
      </c>
      <c r="I14387" s="10" t="str">
        <f>IFERROR(VLOOKUP(D14387,Rooms[[الشقة]:[وصف]],4,FALSE),"")</f>
        <v/>
      </c>
      <c r="K14387" s="16" t="str">
        <f t="shared" si="449"/>
        <v/>
      </c>
    </row>
    <row r="14388" spans="2:11" x14ac:dyDescent="0.2">
      <c r="B14388" s="10" t="str">
        <f t="shared" si="448"/>
        <v/>
      </c>
      <c r="C14388" s="30"/>
      <c r="H14388" s="10" t="str">
        <f>IFERROR(IF(INDEX(Rooms[اعتماد القيمة],MATCH(الحجز!$D14388,Rooms[الشقة],0),1)&lt;=الحجز!$C14388,((INDEX(Rooms[القيمة],MATCH(الحجز!$D14388,Rooms[الشقة],0),1)*الحجز!$E14388)+G14388)-F14388,الحجز!$H14388),"")</f>
        <v/>
      </c>
      <c r="I14388" s="10" t="str">
        <f>IFERROR(VLOOKUP(D14388,Rooms[[الشقة]:[وصف]],4,FALSE),"")</f>
        <v/>
      </c>
      <c r="K14388" s="16" t="str">
        <f t="shared" si="449"/>
        <v/>
      </c>
    </row>
    <row r="14389" spans="2:11" x14ac:dyDescent="0.2">
      <c r="B14389" s="10" t="str">
        <f t="shared" si="448"/>
        <v/>
      </c>
      <c r="C14389" s="30"/>
      <c r="H14389" s="10" t="str">
        <f>IFERROR(IF(INDEX(Rooms[اعتماد القيمة],MATCH(الحجز!$D14389,Rooms[الشقة],0),1)&lt;=الحجز!$C14389,((INDEX(Rooms[القيمة],MATCH(الحجز!$D14389,Rooms[الشقة],0),1)*الحجز!$E14389)+G14389)-F14389,الحجز!$H14389),"")</f>
        <v/>
      </c>
      <c r="I14389" s="10" t="str">
        <f>IFERROR(VLOOKUP(D14389,Rooms[[الشقة]:[وصف]],4,FALSE),"")</f>
        <v/>
      </c>
      <c r="K14389" s="16" t="str">
        <f t="shared" si="449"/>
        <v/>
      </c>
    </row>
    <row r="14390" spans="2:11" x14ac:dyDescent="0.2">
      <c r="B14390" s="10" t="str">
        <f t="shared" si="448"/>
        <v/>
      </c>
      <c r="C14390" s="30"/>
      <c r="H14390" s="10" t="str">
        <f>IFERROR(IF(INDEX(Rooms[اعتماد القيمة],MATCH(الحجز!$D14390,Rooms[الشقة],0),1)&lt;=الحجز!$C14390,((INDEX(Rooms[القيمة],MATCH(الحجز!$D14390,Rooms[الشقة],0),1)*الحجز!$E14390)+G14390)-F14390,الحجز!$H14390),"")</f>
        <v/>
      </c>
      <c r="I14390" s="10" t="str">
        <f>IFERROR(VLOOKUP(D14390,Rooms[[الشقة]:[وصف]],4,FALSE),"")</f>
        <v/>
      </c>
      <c r="K14390" s="16" t="str">
        <f t="shared" si="449"/>
        <v/>
      </c>
    </row>
    <row r="14391" spans="2:11" x14ac:dyDescent="0.2">
      <c r="B14391" s="10" t="str">
        <f t="shared" si="448"/>
        <v/>
      </c>
      <c r="C14391" s="30"/>
      <c r="H14391" s="10" t="str">
        <f>IFERROR(IF(INDEX(Rooms[اعتماد القيمة],MATCH(الحجز!$D14391,Rooms[الشقة],0),1)&lt;=الحجز!$C14391,((INDEX(Rooms[القيمة],MATCH(الحجز!$D14391,Rooms[الشقة],0),1)*الحجز!$E14391)+G14391)-F14391,الحجز!$H14391),"")</f>
        <v/>
      </c>
      <c r="I14391" s="10" t="str">
        <f>IFERROR(VLOOKUP(D14391,Rooms[[الشقة]:[وصف]],4,FALSE),"")</f>
        <v/>
      </c>
      <c r="K14391" s="16" t="str">
        <f t="shared" si="449"/>
        <v/>
      </c>
    </row>
    <row r="14392" spans="2:11" x14ac:dyDescent="0.2">
      <c r="B14392" s="10" t="str">
        <f t="shared" si="448"/>
        <v/>
      </c>
      <c r="C14392" s="30"/>
      <c r="H14392" s="10" t="str">
        <f>IFERROR(IF(INDEX(Rooms[اعتماد القيمة],MATCH(الحجز!$D14392,Rooms[الشقة],0),1)&lt;=الحجز!$C14392,((INDEX(Rooms[القيمة],MATCH(الحجز!$D14392,Rooms[الشقة],0),1)*الحجز!$E14392)+G14392)-F14392,الحجز!$H14392),"")</f>
        <v/>
      </c>
      <c r="I14392" s="10" t="str">
        <f>IFERROR(VLOOKUP(D14392,Rooms[[الشقة]:[وصف]],4,FALSE),"")</f>
        <v/>
      </c>
      <c r="K14392" s="16" t="str">
        <f t="shared" si="449"/>
        <v/>
      </c>
    </row>
    <row r="14393" spans="2:11" x14ac:dyDescent="0.2">
      <c r="B14393" s="10" t="str">
        <f t="shared" si="448"/>
        <v/>
      </c>
      <c r="C14393" s="30"/>
      <c r="H14393" s="10" t="str">
        <f>IFERROR(IF(INDEX(Rooms[اعتماد القيمة],MATCH(الحجز!$D14393,Rooms[الشقة],0),1)&lt;=الحجز!$C14393,((INDEX(Rooms[القيمة],MATCH(الحجز!$D14393,Rooms[الشقة],0),1)*الحجز!$E14393)+G14393)-F14393,الحجز!$H14393),"")</f>
        <v/>
      </c>
      <c r="I14393" s="10" t="str">
        <f>IFERROR(VLOOKUP(D14393,Rooms[[الشقة]:[وصف]],4,FALSE),"")</f>
        <v/>
      </c>
      <c r="K14393" s="16" t="str">
        <f t="shared" si="449"/>
        <v/>
      </c>
    </row>
    <row r="14394" spans="2:11" x14ac:dyDescent="0.2">
      <c r="B14394" s="10" t="str">
        <f t="shared" si="448"/>
        <v/>
      </c>
      <c r="C14394" s="30"/>
      <c r="H14394" s="10" t="str">
        <f>IFERROR(IF(INDEX(Rooms[اعتماد القيمة],MATCH(الحجز!$D14394,Rooms[الشقة],0),1)&lt;=الحجز!$C14394,((INDEX(Rooms[القيمة],MATCH(الحجز!$D14394,Rooms[الشقة],0),1)*الحجز!$E14394)+G14394)-F14394,الحجز!$H14394),"")</f>
        <v/>
      </c>
      <c r="I14394" s="10" t="str">
        <f>IFERROR(VLOOKUP(D14394,Rooms[[الشقة]:[وصف]],4,FALSE),"")</f>
        <v/>
      </c>
      <c r="K14394" s="16" t="str">
        <f t="shared" si="449"/>
        <v/>
      </c>
    </row>
    <row r="14395" spans="2:11" x14ac:dyDescent="0.2">
      <c r="B14395" s="10" t="str">
        <f t="shared" si="448"/>
        <v/>
      </c>
      <c r="C14395" s="30"/>
      <c r="H14395" s="10" t="str">
        <f>IFERROR(IF(INDEX(Rooms[اعتماد القيمة],MATCH(الحجز!$D14395,Rooms[الشقة],0),1)&lt;=الحجز!$C14395,((INDEX(Rooms[القيمة],MATCH(الحجز!$D14395,Rooms[الشقة],0),1)*الحجز!$E14395)+G14395)-F14395,الحجز!$H14395),"")</f>
        <v/>
      </c>
      <c r="I14395" s="10" t="str">
        <f>IFERROR(VLOOKUP(D14395,Rooms[[الشقة]:[وصف]],4,FALSE),"")</f>
        <v/>
      </c>
      <c r="K14395" s="16" t="str">
        <f t="shared" si="449"/>
        <v/>
      </c>
    </row>
    <row r="14396" spans="2:11" x14ac:dyDescent="0.2">
      <c r="B14396" s="10" t="str">
        <f t="shared" si="448"/>
        <v/>
      </c>
      <c r="C14396" s="30"/>
      <c r="H14396" s="10" t="str">
        <f>IFERROR(IF(INDEX(Rooms[اعتماد القيمة],MATCH(الحجز!$D14396,Rooms[الشقة],0),1)&lt;=الحجز!$C14396,((INDEX(Rooms[القيمة],MATCH(الحجز!$D14396,Rooms[الشقة],0),1)*الحجز!$E14396)+G14396)-F14396,الحجز!$H14396),"")</f>
        <v/>
      </c>
      <c r="I14396" s="10" t="str">
        <f>IFERROR(VLOOKUP(D14396,Rooms[[الشقة]:[وصف]],4,FALSE),"")</f>
        <v/>
      </c>
      <c r="K14396" s="16" t="str">
        <f t="shared" si="449"/>
        <v/>
      </c>
    </row>
    <row r="14397" spans="2:11" x14ac:dyDescent="0.2">
      <c r="B14397" s="10" t="str">
        <f t="shared" si="448"/>
        <v/>
      </c>
      <c r="C14397" s="30"/>
      <c r="H14397" s="10" t="str">
        <f>IFERROR(IF(INDEX(Rooms[اعتماد القيمة],MATCH(الحجز!$D14397,Rooms[الشقة],0),1)&lt;=الحجز!$C14397,((INDEX(Rooms[القيمة],MATCH(الحجز!$D14397,Rooms[الشقة],0),1)*الحجز!$E14397)+G14397)-F14397,الحجز!$H14397),"")</f>
        <v/>
      </c>
      <c r="I14397" s="10" t="str">
        <f>IFERROR(VLOOKUP(D14397,Rooms[[الشقة]:[وصف]],4,FALSE),"")</f>
        <v/>
      </c>
      <c r="K14397" s="16" t="str">
        <f t="shared" si="449"/>
        <v/>
      </c>
    </row>
    <row r="14398" spans="2:11" x14ac:dyDescent="0.2">
      <c r="B14398" s="10" t="str">
        <f t="shared" si="448"/>
        <v/>
      </c>
      <c r="C14398" s="30"/>
      <c r="H14398" s="10" t="str">
        <f>IFERROR(IF(INDEX(Rooms[اعتماد القيمة],MATCH(الحجز!$D14398,Rooms[الشقة],0),1)&lt;=الحجز!$C14398,((INDEX(Rooms[القيمة],MATCH(الحجز!$D14398,Rooms[الشقة],0),1)*الحجز!$E14398)+G14398)-F14398,الحجز!$H14398),"")</f>
        <v/>
      </c>
      <c r="I14398" s="10" t="str">
        <f>IFERROR(VLOOKUP(D14398,Rooms[[الشقة]:[وصف]],4,FALSE),"")</f>
        <v/>
      </c>
      <c r="K14398" s="16" t="str">
        <f t="shared" si="449"/>
        <v/>
      </c>
    </row>
    <row r="14399" spans="2:11" x14ac:dyDescent="0.2">
      <c r="B14399" s="10" t="str">
        <f t="shared" si="448"/>
        <v/>
      </c>
      <c r="C14399" s="30"/>
      <c r="H14399" s="10" t="str">
        <f>IFERROR(IF(INDEX(Rooms[اعتماد القيمة],MATCH(الحجز!$D14399,Rooms[الشقة],0),1)&lt;=الحجز!$C14399,((INDEX(Rooms[القيمة],MATCH(الحجز!$D14399,Rooms[الشقة],0),1)*الحجز!$E14399)+G14399)-F14399,الحجز!$H14399),"")</f>
        <v/>
      </c>
      <c r="I14399" s="10" t="str">
        <f>IFERROR(VLOOKUP(D14399,Rooms[[الشقة]:[وصف]],4,FALSE),"")</f>
        <v/>
      </c>
      <c r="K14399" s="16" t="str">
        <f t="shared" si="449"/>
        <v/>
      </c>
    </row>
    <row r="14400" spans="2:11" x14ac:dyDescent="0.2">
      <c r="B14400" s="10" t="str">
        <f t="shared" si="448"/>
        <v/>
      </c>
      <c r="C14400" s="30"/>
      <c r="H14400" s="10" t="str">
        <f>IFERROR(IF(INDEX(Rooms[اعتماد القيمة],MATCH(الحجز!$D14400,Rooms[الشقة],0),1)&lt;=الحجز!$C14400,((INDEX(Rooms[القيمة],MATCH(الحجز!$D14400,Rooms[الشقة],0),1)*الحجز!$E14400)+G14400)-F14400,الحجز!$H14400),"")</f>
        <v/>
      </c>
      <c r="I14400" s="10" t="str">
        <f>IFERROR(VLOOKUP(D14400,Rooms[[الشقة]:[وصف]],4,FALSE),"")</f>
        <v/>
      </c>
      <c r="K14400" s="16" t="str">
        <f t="shared" si="449"/>
        <v/>
      </c>
    </row>
    <row r="14401" spans="2:11" x14ac:dyDescent="0.2">
      <c r="B14401" s="10" t="str">
        <f t="shared" si="448"/>
        <v/>
      </c>
      <c r="C14401" s="30"/>
      <c r="H14401" s="10" t="str">
        <f>IFERROR(IF(INDEX(Rooms[اعتماد القيمة],MATCH(الحجز!$D14401,Rooms[الشقة],0),1)&lt;=الحجز!$C14401,((INDEX(Rooms[القيمة],MATCH(الحجز!$D14401,Rooms[الشقة],0),1)*الحجز!$E14401)+G14401)-F14401,الحجز!$H14401),"")</f>
        <v/>
      </c>
      <c r="I14401" s="10" t="str">
        <f>IFERROR(VLOOKUP(D14401,Rooms[[الشقة]:[وصف]],4,FALSE),"")</f>
        <v/>
      </c>
      <c r="K14401" s="16" t="str">
        <f t="shared" si="449"/>
        <v/>
      </c>
    </row>
    <row r="14402" spans="2:11" x14ac:dyDescent="0.2">
      <c r="B14402" s="10" t="str">
        <f t="shared" si="448"/>
        <v/>
      </c>
      <c r="C14402" s="30"/>
      <c r="H14402" s="10" t="str">
        <f>IFERROR(IF(INDEX(Rooms[اعتماد القيمة],MATCH(الحجز!$D14402,Rooms[الشقة],0),1)&lt;=الحجز!$C14402,((INDEX(Rooms[القيمة],MATCH(الحجز!$D14402,Rooms[الشقة],0),1)*الحجز!$E14402)+G14402)-F14402,الحجز!$H14402),"")</f>
        <v/>
      </c>
      <c r="I14402" s="10" t="str">
        <f>IFERROR(VLOOKUP(D14402,Rooms[[الشقة]:[وصف]],4,FALSE),"")</f>
        <v/>
      </c>
      <c r="K14402" s="16" t="str">
        <f t="shared" si="449"/>
        <v/>
      </c>
    </row>
    <row r="14403" spans="2:11" x14ac:dyDescent="0.2">
      <c r="B14403" s="10" t="str">
        <f t="shared" si="448"/>
        <v/>
      </c>
      <c r="C14403" s="30"/>
      <c r="H14403" s="10" t="str">
        <f>IFERROR(IF(INDEX(Rooms[اعتماد القيمة],MATCH(الحجز!$D14403,Rooms[الشقة],0),1)&lt;=الحجز!$C14403,((INDEX(Rooms[القيمة],MATCH(الحجز!$D14403,Rooms[الشقة],0),1)*الحجز!$E14403)+G14403)-F14403,الحجز!$H14403),"")</f>
        <v/>
      </c>
      <c r="I14403" s="10" t="str">
        <f>IFERROR(VLOOKUP(D14403,Rooms[[الشقة]:[وصف]],4,FALSE),"")</f>
        <v/>
      </c>
      <c r="K14403" s="16" t="str">
        <f t="shared" si="449"/>
        <v/>
      </c>
    </row>
    <row r="14404" spans="2:11" x14ac:dyDescent="0.2">
      <c r="B14404" s="10" t="str">
        <f t="shared" si="448"/>
        <v/>
      </c>
      <c r="C14404" s="30"/>
      <c r="H14404" s="10" t="str">
        <f>IFERROR(IF(INDEX(Rooms[اعتماد القيمة],MATCH(الحجز!$D14404,Rooms[الشقة],0),1)&lt;=الحجز!$C14404,((INDEX(Rooms[القيمة],MATCH(الحجز!$D14404,Rooms[الشقة],0),1)*الحجز!$E14404)+G14404)-F14404,الحجز!$H14404),"")</f>
        <v/>
      </c>
      <c r="I14404" s="10" t="str">
        <f>IFERROR(VLOOKUP(D14404,Rooms[[الشقة]:[وصف]],4,FALSE),"")</f>
        <v/>
      </c>
      <c r="K14404" s="16" t="str">
        <f t="shared" si="449"/>
        <v/>
      </c>
    </row>
    <row r="14405" spans="2:11" x14ac:dyDescent="0.2">
      <c r="B14405" s="10" t="str">
        <f t="shared" ref="B14405:B14468" si="450">IF(C14405&lt;&gt;"",ROW(A14402),"")</f>
        <v/>
      </c>
      <c r="C14405" s="30"/>
      <c r="H14405" s="10" t="str">
        <f>IFERROR(IF(INDEX(Rooms[اعتماد القيمة],MATCH(الحجز!$D14405,Rooms[الشقة],0),1)&lt;=الحجز!$C14405,((INDEX(Rooms[القيمة],MATCH(الحجز!$D14405,Rooms[الشقة],0),1)*الحجز!$E14405)+G14405)-F14405,الحجز!$H14405),"")</f>
        <v/>
      </c>
      <c r="I14405" s="10" t="str">
        <f>IFERROR(VLOOKUP(D14405,Rooms[[الشقة]:[وصف]],4,FALSE),"")</f>
        <v/>
      </c>
      <c r="K14405" s="16" t="str">
        <f t="shared" ref="K14405:K14468" si="451">IF(AND(E14405="",C14405=""),"",C14405+(IF(E14405&lt;1,E14405,(E14405-1))))</f>
        <v/>
      </c>
    </row>
    <row r="14406" spans="2:11" x14ac:dyDescent="0.2">
      <c r="B14406" s="10" t="str">
        <f t="shared" si="450"/>
        <v/>
      </c>
      <c r="C14406" s="30"/>
      <c r="H14406" s="10" t="str">
        <f>IFERROR(IF(INDEX(Rooms[اعتماد القيمة],MATCH(الحجز!$D14406,Rooms[الشقة],0),1)&lt;=الحجز!$C14406,((INDEX(Rooms[القيمة],MATCH(الحجز!$D14406,Rooms[الشقة],0),1)*الحجز!$E14406)+G14406)-F14406,الحجز!$H14406),"")</f>
        <v/>
      </c>
      <c r="I14406" s="10" t="str">
        <f>IFERROR(VLOOKUP(D14406,Rooms[[الشقة]:[وصف]],4,FALSE),"")</f>
        <v/>
      </c>
      <c r="K14406" s="16" t="str">
        <f t="shared" si="451"/>
        <v/>
      </c>
    </row>
    <row r="14407" spans="2:11" x14ac:dyDescent="0.2">
      <c r="B14407" s="10" t="str">
        <f t="shared" si="450"/>
        <v/>
      </c>
      <c r="C14407" s="30"/>
      <c r="H14407" s="10" t="str">
        <f>IFERROR(IF(INDEX(Rooms[اعتماد القيمة],MATCH(الحجز!$D14407,Rooms[الشقة],0),1)&lt;=الحجز!$C14407,((INDEX(Rooms[القيمة],MATCH(الحجز!$D14407,Rooms[الشقة],0),1)*الحجز!$E14407)+G14407)-F14407,الحجز!$H14407),"")</f>
        <v/>
      </c>
      <c r="I14407" s="10" t="str">
        <f>IFERROR(VLOOKUP(D14407,Rooms[[الشقة]:[وصف]],4,FALSE),"")</f>
        <v/>
      </c>
      <c r="K14407" s="16" t="str">
        <f t="shared" si="451"/>
        <v/>
      </c>
    </row>
    <row r="14408" spans="2:11" x14ac:dyDescent="0.2">
      <c r="B14408" s="10" t="str">
        <f t="shared" si="450"/>
        <v/>
      </c>
      <c r="C14408" s="30"/>
      <c r="H14408" s="10" t="str">
        <f>IFERROR(IF(INDEX(Rooms[اعتماد القيمة],MATCH(الحجز!$D14408,Rooms[الشقة],0),1)&lt;=الحجز!$C14408,((INDEX(Rooms[القيمة],MATCH(الحجز!$D14408,Rooms[الشقة],0),1)*الحجز!$E14408)+G14408)-F14408,الحجز!$H14408),"")</f>
        <v/>
      </c>
      <c r="I14408" s="10" t="str">
        <f>IFERROR(VLOOKUP(D14408,Rooms[[الشقة]:[وصف]],4,FALSE),"")</f>
        <v/>
      </c>
      <c r="K14408" s="16" t="str">
        <f t="shared" si="451"/>
        <v/>
      </c>
    </row>
    <row r="14409" spans="2:11" x14ac:dyDescent="0.2">
      <c r="B14409" s="10" t="str">
        <f t="shared" si="450"/>
        <v/>
      </c>
      <c r="C14409" s="30"/>
      <c r="H14409" s="10" t="str">
        <f>IFERROR(IF(INDEX(Rooms[اعتماد القيمة],MATCH(الحجز!$D14409,Rooms[الشقة],0),1)&lt;=الحجز!$C14409,((INDEX(Rooms[القيمة],MATCH(الحجز!$D14409,Rooms[الشقة],0),1)*الحجز!$E14409)+G14409)-F14409,الحجز!$H14409),"")</f>
        <v/>
      </c>
      <c r="I14409" s="10" t="str">
        <f>IFERROR(VLOOKUP(D14409,Rooms[[الشقة]:[وصف]],4,FALSE),"")</f>
        <v/>
      </c>
      <c r="K14409" s="16" t="str">
        <f t="shared" si="451"/>
        <v/>
      </c>
    </row>
    <row r="14410" spans="2:11" x14ac:dyDescent="0.2">
      <c r="B14410" s="10" t="str">
        <f t="shared" si="450"/>
        <v/>
      </c>
      <c r="C14410" s="30"/>
      <c r="H14410" s="10" t="str">
        <f>IFERROR(IF(INDEX(Rooms[اعتماد القيمة],MATCH(الحجز!$D14410,Rooms[الشقة],0),1)&lt;=الحجز!$C14410,((INDEX(Rooms[القيمة],MATCH(الحجز!$D14410,Rooms[الشقة],0),1)*الحجز!$E14410)+G14410)-F14410,الحجز!$H14410),"")</f>
        <v/>
      </c>
      <c r="I14410" s="10" t="str">
        <f>IFERROR(VLOOKUP(D14410,Rooms[[الشقة]:[وصف]],4,FALSE),"")</f>
        <v/>
      </c>
      <c r="K14410" s="16" t="str">
        <f t="shared" si="451"/>
        <v/>
      </c>
    </row>
    <row r="14411" spans="2:11" x14ac:dyDescent="0.2">
      <c r="B14411" s="10" t="str">
        <f t="shared" si="450"/>
        <v/>
      </c>
      <c r="C14411" s="30"/>
      <c r="H14411" s="10" t="str">
        <f>IFERROR(IF(INDEX(Rooms[اعتماد القيمة],MATCH(الحجز!$D14411,Rooms[الشقة],0),1)&lt;=الحجز!$C14411,((INDEX(Rooms[القيمة],MATCH(الحجز!$D14411,Rooms[الشقة],0),1)*الحجز!$E14411)+G14411)-F14411,الحجز!$H14411),"")</f>
        <v/>
      </c>
      <c r="I14411" s="10" t="str">
        <f>IFERROR(VLOOKUP(D14411,Rooms[[الشقة]:[وصف]],4,FALSE),"")</f>
        <v/>
      </c>
      <c r="K14411" s="16" t="str">
        <f t="shared" si="451"/>
        <v/>
      </c>
    </row>
    <row r="14412" spans="2:11" x14ac:dyDescent="0.2">
      <c r="B14412" s="10" t="str">
        <f t="shared" si="450"/>
        <v/>
      </c>
      <c r="C14412" s="30"/>
      <c r="H14412" s="10" t="str">
        <f>IFERROR(IF(INDEX(Rooms[اعتماد القيمة],MATCH(الحجز!$D14412,Rooms[الشقة],0),1)&lt;=الحجز!$C14412,((INDEX(Rooms[القيمة],MATCH(الحجز!$D14412,Rooms[الشقة],0),1)*الحجز!$E14412)+G14412)-F14412,الحجز!$H14412),"")</f>
        <v/>
      </c>
      <c r="I14412" s="10" t="str">
        <f>IFERROR(VLOOKUP(D14412,Rooms[[الشقة]:[وصف]],4,FALSE),"")</f>
        <v/>
      </c>
      <c r="K14412" s="16" t="str">
        <f t="shared" si="451"/>
        <v/>
      </c>
    </row>
    <row r="14413" spans="2:11" x14ac:dyDescent="0.2">
      <c r="B14413" s="10" t="str">
        <f t="shared" si="450"/>
        <v/>
      </c>
      <c r="C14413" s="30"/>
      <c r="H14413" s="10" t="str">
        <f>IFERROR(IF(INDEX(Rooms[اعتماد القيمة],MATCH(الحجز!$D14413,Rooms[الشقة],0),1)&lt;=الحجز!$C14413,((INDEX(Rooms[القيمة],MATCH(الحجز!$D14413,Rooms[الشقة],0),1)*الحجز!$E14413)+G14413)-F14413,الحجز!$H14413),"")</f>
        <v/>
      </c>
      <c r="I14413" s="10" t="str">
        <f>IFERROR(VLOOKUP(D14413,Rooms[[الشقة]:[وصف]],4,FALSE),"")</f>
        <v/>
      </c>
      <c r="K14413" s="16" t="str">
        <f t="shared" si="451"/>
        <v/>
      </c>
    </row>
    <row r="14414" spans="2:11" x14ac:dyDescent="0.2">
      <c r="B14414" s="10" t="str">
        <f t="shared" si="450"/>
        <v/>
      </c>
      <c r="C14414" s="30"/>
      <c r="H14414" s="10" t="str">
        <f>IFERROR(IF(INDEX(Rooms[اعتماد القيمة],MATCH(الحجز!$D14414,Rooms[الشقة],0),1)&lt;=الحجز!$C14414,((INDEX(Rooms[القيمة],MATCH(الحجز!$D14414,Rooms[الشقة],0),1)*الحجز!$E14414)+G14414)-F14414,الحجز!$H14414),"")</f>
        <v/>
      </c>
      <c r="I14414" s="10" t="str">
        <f>IFERROR(VLOOKUP(D14414,Rooms[[الشقة]:[وصف]],4,FALSE),"")</f>
        <v/>
      </c>
      <c r="K14414" s="16" t="str">
        <f t="shared" si="451"/>
        <v/>
      </c>
    </row>
    <row r="14415" spans="2:11" x14ac:dyDescent="0.2">
      <c r="B14415" s="10" t="str">
        <f t="shared" si="450"/>
        <v/>
      </c>
      <c r="C14415" s="30"/>
      <c r="H14415" s="10" t="str">
        <f>IFERROR(IF(INDEX(Rooms[اعتماد القيمة],MATCH(الحجز!$D14415,Rooms[الشقة],0),1)&lt;=الحجز!$C14415,((INDEX(Rooms[القيمة],MATCH(الحجز!$D14415,Rooms[الشقة],0),1)*الحجز!$E14415)+G14415)-F14415,الحجز!$H14415),"")</f>
        <v/>
      </c>
      <c r="I14415" s="10" t="str">
        <f>IFERROR(VLOOKUP(D14415,Rooms[[الشقة]:[وصف]],4,FALSE),"")</f>
        <v/>
      </c>
      <c r="K14415" s="16" t="str">
        <f t="shared" si="451"/>
        <v/>
      </c>
    </row>
    <row r="14416" spans="2:11" x14ac:dyDescent="0.2">
      <c r="B14416" s="10" t="str">
        <f t="shared" si="450"/>
        <v/>
      </c>
      <c r="C14416" s="30"/>
      <c r="H14416" s="10" t="str">
        <f>IFERROR(IF(INDEX(Rooms[اعتماد القيمة],MATCH(الحجز!$D14416,Rooms[الشقة],0),1)&lt;=الحجز!$C14416,((INDEX(Rooms[القيمة],MATCH(الحجز!$D14416,Rooms[الشقة],0),1)*الحجز!$E14416)+G14416)-F14416,الحجز!$H14416),"")</f>
        <v/>
      </c>
      <c r="I14416" s="10" t="str">
        <f>IFERROR(VLOOKUP(D14416,Rooms[[الشقة]:[وصف]],4,FALSE),"")</f>
        <v/>
      </c>
      <c r="K14416" s="16" t="str">
        <f t="shared" si="451"/>
        <v/>
      </c>
    </row>
    <row r="14417" spans="2:11" x14ac:dyDescent="0.2">
      <c r="B14417" s="10" t="str">
        <f t="shared" si="450"/>
        <v/>
      </c>
      <c r="C14417" s="30"/>
      <c r="H14417" s="10" t="str">
        <f>IFERROR(IF(INDEX(Rooms[اعتماد القيمة],MATCH(الحجز!$D14417,Rooms[الشقة],0),1)&lt;=الحجز!$C14417,((INDEX(Rooms[القيمة],MATCH(الحجز!$D14417,Rooms[الشقة],0),1)*الحجز!$E14417)+G14417)-F14417,الحجز!$H14417),"")</f>
        <v/>
      </c>
      <c r="I14417" s="10" t="str">
        <f>IFERROR(VLOOKUP(D14417,Rooms[[الشقة]:[وصف]],4,FALSE),"")</f>
        <v/>
      </c>
      <c r="K14417" s="16" t="str">
        <f t="shared" si="451"/>
        <v/>
      </c>
    </row>
    <row r="14418" spans="2:11" x14ac:dyDescent="0.2">
      <c r="B14418" s="10" t="str">
        <f t="shared" si="450"/>
        <v/>
      </c>
      <c r="C14418" s="30"/>
      <c r="H14418" s="10" t="str">
        <f>IFERROR(IF(INDEX(Rooms[اعتماد القيمة],MATCH(الحجز!$D14418,Rooms[الشقة],0),1)&lt;=الحجز!$C14418,((INDEX(Rooms[القيمة],MATCH(الحجز!$D14418,Rooms[الشقة],0),1)*الحجز!$E14418)+G14418)-F14418,الحجز!$H14418),"")</f>
        <v/>
      </c>
      <c r="I14418" s="10" t="str">
        <f>IFERROR(VLOOKUP(D14418,Rooms[[الشقة]:[وصف]],4,FALSE),"")</f>
        <v/>
      </c>
      <c r="K14418" s="16" t="str">
        <f t="shared" si="451"/>
        <v/>
      </c>
    </row>
    <row r="14419" spans="2:11" x14ac:dyDescent="0.2">
      <c r="B14419" s="10" t="str">
        <f t="shared" si="450"/>
        <v/>
      </c>
      <c r="C14419" s="30"/>
      <c r="H14419" s="10" t="str">
        <f>IFERROR(IF(INDEX(Rooms[اعتماد القيمة],MATCH(الحجز!$D14419,Rooms[الشقة],0),1)&lt;=الحجز!$C14419,((INDEX(Rooms[القيمة],MATCH(الحجز!$D14419,Rooms[الشقة],0),1)*الحجز!$E14419)+G14419)-F14419,الحجز!$H14419),"")</f>
        <v/>
      </c>
      <c r="I14419" s="10" t="str">
        <f>IFERROR(VLOOKUP(D14419,Rooms[[الشقة]:[وصف]],4,FALSE),"")</f>
        <v/>
      </c>
      <c r="K14419" s="16" t="str">
        <f t="shared" si="451"/>
        <v/>
      </c>
    </row>
    <row r="14420" spans="2:11" x14ac:dyDescent="0.2">
      <c r="B14420" s="10" t="str">
        <f t="shared" si="450"/>
        <v/>
      </c>
      <c r="C14420" s="30"/>
      <c r="H14420" s="10" t="str">
        <f>IFERROR(IF(INDEX(Rooms[اعتماد القيمة],MATCH(الحجز!$D14420,Rooms[الشقة],0),1)&lt;=الحجز!$C14420,((INDEX(Rooms[القيمة],MATCH(الحجز!$D14420,Rooms[الشقة],0),1)*الحجز!$E14420)+G14420)-F14420,الحجز!$H14420),"")</f>
        <v/>
      </c>
      <c r="I14420" s="10" t="str">
        <f>IFERROR(VLOOKUP(D14420,Rooms[[الشقة]:[وصف]],4,FALSE),"")</f>
        <v/>
      </c>
      <c r="K14420" s="16" t="str">
        <f t="shared" si="451"/>
        <v/>
      </c>
    </row>
    <row r="14421" spans="2:11" x14ac:dyDescent="0.2">
      <c r="B14421" s="10" t="str">
        <f t="shared" si="450"/>
        <v/>
      </c>
      <c r="C14421" s="30"/>
      <c r="H14421" s="10" t="str">
        <f>IFERROR(IF(INDEX(Rooms[اعتماد القيمة],MATCH(الحجز!$D14421,Rooms[الشقة],0),1)&lt;=الحجز!$C14421,((INDEX(Rooms[القيمة],MATCH(الحجز!$D14421,Rooms[الشقة],0),1)*الحجز!$E14421)+G14421)-F14421,الحجز!$H14421),"")</f>
        <v/>
      </c>
      <c r="I14421" s="10" t="str">
        <f>IFERROR(VLOOKUP(D14421,Rooms[[الشقة]:[وصف]],4,FALSE),"")</f>
        <v/>
      </c>
      <c r="K14421" s="16" t="str">
        <f t="shared" si="451"/>
        <v/>
      </c>
    </row>
    <row r="14422" spans="2:11" x14ac:dyDescent="0.2">
      <c r="B14422" s="10" t="str">
        <f t="shared" si="450"/>
        <v/>
      </c>
      <c r="C14422" s="30"/>
      <c r="H14422" s="10" t="str">
        <f>IFERROR(IF(INDEX(Rooms[اعتماد القيمة],MATCH(الحجز!$D14422,Rooms[الشقة],0),1)&lt;=الحجز!$C14422,((INDEX(Rooms[القيمة],MATCH(الحجز!$D14422,Rooms[الشقة],0),1)*الحجز!$E14422)+G14422)-F14422,الحجز!$H14422),"")</f>
        <v/>
      </c>
      <c r="I14422" s="10" t="str">
        <f>IFERROR(VLOOKUP(D14422,Rooms[[الشقة]:[وصف]],4,FALSE),"")</f>
        <v/>
      </c>
      <c r="K14422" s="16" t="str">
        <f t="shared" si="451"/>
        <v/>
      </c>
    </row>
    <row r="14423" spans="2:11" x14ac:dyDescent="0.2">
      <c r="B14423" s="10" t="str">
        <f t="shared" si="450"/>
        <v/>
      </c>
      <c r="C14423" s="30"/>
      <c r="H14423" s="10" t="str">
        <f>IFERROR(IF(INDEX(Rooms[اعتماد القيمة],MATCH(الحجز!$D14423,Rooms[الشقة],0),1)&lt;=الحجز!$C14423,((INDEX(Rooms[القيمة],MATCH(الحجز!$D14423,Rooms[الشقة],0),1)*الحجز!$E14423)+G14423)-F14423,الحجز!$H14423),"")</f>
        <v/>
      </c>
      <c r="I14423" s="10" t="str">
        <f>IFERROR(VLOOKUP(D14423,Rooms[[الشقة]:[وصف]],4,FALSE),"")</f>
        <v/>
      </c>
      <c r="K14423" s="16" t="str">
        <f t="shared" si="451"/>
        <v/>
      </c>
    </row>
    <row r="14424" spans="2:11" x14ac:dyDescent="0.2">
      <c r="B14424" s="10" t="str">
        <f t="shared" si="450"/>
        <v/>
      </c>
      <c r="C14424" s="30"/>
      <c r="H14424" s="10" t="str">
        <f>IFERROR(IF(INDEX(Rooms[اعتماد القيمة],MATCH(الحجز!$D14424,Rooms[الشقة],0),1)&lt;=الحجز!$C14424,((INDEX(Rooms[القيمة],MATCH(الحجز!$D14424,Rooms[الشقة],0),1)*الحجز!$E14424)+G14424)-F14424,الحجز!$H14424),"")</f>
        <v/>
      </c>
      <c r="I14424" s="10" t="str">
        <f>IFERROR(VLOOKUP(D14424,Rooms[[الشقة]:[وصف]],4,FALSE),"")</f>
        <v/>
      </c>
      <c r="K14424" s="16" t="str">
        <f t="shared" si="451"/>
        <v/>
      </c>
    </row>
    <row r="14425" spans="2:11" x14ac:dyDescent="0.2">
      <c r="B14425" s="10" t="str">
        <f t="shared" si="450"/>
        <v/>
      </c>
      <c r="C14425" s="30"/>
      <c r="H14425" s="10" t="str">
        <f>IFERROR(IF(INDEX(Rooms[اعتماد القيمة],MATCH(الحجز!$D14425,Rooms[الشقة],0),1)&lt;=الحجز!$C14425,((INDEX(Rooms[القيمة],MATCH(الحجز!$D14425,Rooms[الشقة],0),1)*الحجز!$E14425)+G14425)-F14425,الحجز!$H14425),"")</f>
        <v/>
      </c>
      <c r="I14425" s="10" t="str">
        <f>IFERROR(VLOOKUP(D14425,Rooms[[الشقة]:[وصف]],4,FALSE),"")</f>
        <v/>
      </c>
      <c r="K14425" s="16" t="str">
        <f t="shared" si="451"/>
        <v/>
      </c>
    </row>
    <row r="14426" spans="2:11" x14ac:dyDescent="0.2">
      <c r="B14426" s="10" t="str">
        <f t="shared" si="450"/>
        <v/>
      </c>
      <c r="C14426" s="30"/>
      <c r="H14426" s="10" t="str">
        <f>IFERROR(IF(INDEX(Rooms[اعتماد القيمة],MATCH(الحجز!$D14426,Rooms[الشقة],0),1)&lt;=الحجز!$C14426,((INDEX(Rooms[القيمة],MATCH(الحجز!$D14426,Rooms[الشقة],0),1)*الحجز!$E14426)+G14426)-F14426,الحجز!$H14426),"")</f>
        <v/>
      </c>
      <c r="I14426" s="10" t="str">
        <f>IFERROR(VLOOKUP(D14426,Rooms[[الشقة]:[وصف]],4,FALSE),"")</f>
        <v/>
      </c>
      <c r="K14426" s="16" t="str">
        <f t="shared" si="451"/>
        <v/>
      </c>
    </row>
    <row r="14427" spans="2:11" x14ac:dyDescent="0.2">
      <c r="B14427" s="10" t="str">
        <f t="shared" si="450"/>
        <v/>
      </c>
      <c r="C14427" s="30"/>
      <c r="H14427" s="10" t="str">
        <f>IFERROR(IF(INDEX(Rooms[اعتماد القيمة],MATCH(الحجز!$D14427,Rooms[الشقة],0),1)&lt;=الحجز!$C14427,((INDEX(Rooms[القيمة],MATCH(الحجز!$D14427,Rooms[الشقة],0),1)*الحجز!$E14427)+G14427)-F14427,الحجز!$H14427),"")</f>
        <v/>
      </c>
      <c r="I14427" s="10" t="str">
        <f>IFERROR(VLOOKUP(D14427,Rooms[[الشقة]:[وصف]],4,FALSE),"")</f>
        <v/>
      </c>
      <c r="K14427" s="16" t="str">
        <f t="shared" si="451"/>
        <v/>
      </c>
    </row>
    <row r="14428" spans="2:11" x14ac:dyDescent="0.2">
      <c r="B14428" s="10" t="str">
        <f t="shared" si="450"/>
        <v/>
      </c>
      <c r="C14428" s="30"/>
      <c r="H14428" s="10" t="str">
        <f>IFERROR(IF(INDEX(Rooms[اعتماد القيمة],MATCH(الحجز!$D14428,Rooms[الشقة],0),1)&lt;=الحجز!$C14428,((INDEX(Rooms[القيمة],MATCH(الحجز!$D14428,Rooms[الشقة],0),1)*الحجز!$E14428)+G14428)-F14428,الحجز!$H14428),"")</f>
        <v/>
      </c>
      <c r="I14428" s="10" t="str">
        <f>IFERROR(VLOOKUP(D14428,Rooms[[الشقة]:[وصف]],4,FALSE),"")</f>
        <v/>
      </c>
      <c r="K14428" s="16" t="str">
        <f t="shared" si="451"/>
        <v/>
      </c>
    </row>
    <row r="14429" spans="2:11" x14ac:dyDescent="0.2">
      <c r="B14429" s="10" t="str">
        <f t="shared" si="450"/>
        <v/>
      </c>
      <c r="C14429" s="30"/>
      <c r="H14429" s="10" t="str">
        <f>IFERROR(IF(INDEX(Rooms[اعتماد القيمة],MATCH(الحجز!$D14429,Rooms[الشقة],0),1)&lt;=الحجز!$C14429,((INDEX(Rooms[القيمة],MATCH(الحجز!$D14429,Rooms[الشقة],0),1)*الحجز!$E14429)+G14429)-F14429,الحجز!$H14429),"")</f>
        <v/>
      </c>
      <c r="I14429" s="10" t="str">
        <f>IFERROR(VLOOKUP(D14429,Rooms[[الشقة]:[وصف]],4,FALSE),"")</f>
        <v/>
      </c>
      <c r="K14429" s="16" t="str">
        <f t="shared" si="451"/>
        <v/>
      </c>
    </row>
    <row r="14430" spans="2:11" x14ac:dyDescent="0.2">
      <c r="B14430" s="10" t="str">
        <f t="shared" si="450"/>
        <v/>
      </c>
      <c r="C14430" s="30"/>
      <c r="H14430" s="10" t="str">
        <f>IFERROR(IF(INDEX(Rooms[اعتماد القيمة],MATCH(الحجز!$D14430,Rooms[الشقة],0),1)&lt;=الحجز!$C14430,((INDEX(Rooms[القيمة],MATCH(الحجز!$D14430,Rooms[الشقة],0),1)*الحجز!$E14430)+G14430)-F14430,الحجز!$H14430),"")</f>
        <v/>
      </c>
      <c r="I14430" s="10" t="str">
        <f>IFERROR(VLOOKUP(D14430,Rooms[[الشقة]:[وصف]],4,FALSE),"")</f>
        <v/>
      </c>
      <c r="K14430" s="16" t="str">
        <f t="shared" si="451"/>
        <v/>
      </c>
    </row>
    <row r="14431" spans="2:11" x14ac:dyDescent="0.2">
      <c r="B14431" s="10" t="str">
        <f t="shared" si="450"/>
        <v/>
      </c>
      <c r="C14431" s="30"/>
      <c r="H14431" s="10" t="str">
        <f>IFERROR(IF(INDEX(Rooms[اعتماد القيمة],MATCH(الحجز!$D14431,Rooms[الشقة],0),1)&lt;=الحجز!$C14431,((INDEX(Rooms[القيمة],MATCH(الحجز!$D14431,Rooms[الشقة],0),1)*الحجز!$E14431)+G14431)-F14431,الحجز!$H14431),"")</f>
        <v/>
      </c>
      <c r="I14431" s="10" t="str">
        <f>IFERROR(VLOOKUP(D14431,Rooms[[الشقة]:[وصف]],4,FALSE),"")</f>
        <v/>
      </c>
      <c r="K14431" s="16" t="str">
        <f t="shared" si="451"/>
        <v/>
      </c>
    </row>
    <row r="14432" spans="2:11" x14ac:dyDescent="0.2">
      <c r="B14432" s="10" t="str">
        <f t="shared" si="450"/>
        <v/>
      </c>
      <c r="C14432" s="30"/>
      <c r="H14432" s="10" t="str">
        <f>IFERROR(IF(INDEX(Rooms[اعتماد القيمة],MATCH(الحجز!$D14432,Rooms[الشقة],0),1)&lt;=الحجز!$C14432,((INDEX(Rooms[القيمة],MATCH(الحجز!$D14432,Rooms[الشقة],0),1)*الحجز!$E14432)+G14432)-F14432,الحجز!$H14432),"")</f>
        <v/>
      </c>
      <c r="I14432" s="10" t="str">
        <f>IFERROR(VLOOKUP(D14432,Rooms[[الشقة]:[وصف]],4,FALSE),"")</f>
        <v/>
      </c>
      <c r="K14432" s="16" t="str">
        <f t="shared" si="451"/>
        <v/>
      </c>
    </row>
    <row r="14433" spans="2:11" x14ac:dyDescent="0.2">
      <c r="B14433" s="10" t="str">
        <f t="shared" si="450"/>
        <v/>
      </c>
      <c r="C14433" s="30"/>
      <c r="H14433" s="10" t="str">
        <f>IFERROR(IF(INDEX(Rooms[اعتماد القيمة],MATCH(الحجز!$D14433,Rooms[الشقة],0),1)&lt;=الحجز!$C14433,((INDEX(Rooms[القيمة],MATCH(الحجز!$D14433,Rooms[الشقة],0),1)*الحجز!$E14433)+G14433)-F14433,الحجز!$H14433),"")</f>
        <v/>
      </c>
      <c r="I14433" s="10" t="str">
        <f>IFERROR(VLOOKUP(D14433,Rooms[[الشقة]:[وصف]],4,FALSE),"")</f>
        <v/>
      </c>
      <c r="K14433" s="16" t="str">
        <f t="shared" si="451"/>
        <v/>
      </c>
    </row>
    <row r="14434" spans="2:11" x14ac:dyDescent="0.2">
      <c r="B14434" s="10" t="str">
        <f t="shared" si="450"/>
        <v/>
      </c>
      <c r="C14434" s="30"/>
      <c r="H14434" s="10" t="str">
        <f>IFERROR(IF(INDEX(Rooms[اعتماد القيمة],MATCH(الحجز!$D14434,Rooms[الشقة],0),1)&lt;=الحجز!$C14434,((INDEX(Rooms[القيمة],MATCH(الحجز!$D14434,Rooms[الشقة],0),1)*الحجز!$E14434)+G14434)-F14434,الحجز!$H14434),"")</f>
        <v/>
      </c>
      <c r="I14434" s="10" t="str">
        <f>IFERROR(VLOOKUP(D14434,Rooms[[الشقة]:[وصف]],4,FALSE),"")</f>
        <v/>
      </c>
      <c r="K14434" s="16" t="str">
        <f t="shared" si="451"/>
        <v/>
      </c>
    </row>
    <row r="14435" spans="2:11" x14ac:dyDescent="0.2">
      <c r="B14435" s="10" t="str">
        <f t="shared" si="450"/>
        <v/>
      </c>
      <c r="C14435" s="30"/>
      <c r="H14435" s="10" t="str">
        <f>IFERROR(IF(INDEX(Rooms[اعتماد القيمة],MATCH(الحجز!$D14435,Rooms[الشقة],0),1)&lt;=الحجز!$C14435,((INDEX(Rooms[القيمة],MATCH(الحجز!$D14435,Rooms[الشقة],0),1)*الحجز!$E14435)+G14435)-F14435,الحجز!$H14435),"")</f>
        <v/>
      </c>
      <c r="I14435" s="10" t="str">
        <f>IFERROR(VLOOKUP(D14435,Rooms[[الشقة]:[وصف]],4,FALSE),"")</f>
        <v/>
      </c>
      <c r="K14435" s="16" t="str">
        <f t="shared" si="451"/>
        <v/>
      </c>
    </row>
    <row r="14436" spans="2:11" x14ac:dyDescent="0.2">
      <c r="B14436" s="10" t="str">
        <f t="shared" si="450"/>
        <v/>
      </c>
      <c r="C14436" s="30"/>
      <c r="H14436" s="10" t="str">
        <f>IFERROR(IF(INDEX(Rooms[اعتماد القيمة],MATCH(الحجز!$D14436,Rooms[الشقة],0),1)&lt;=الحجز!$C14436,((INDEX(Rooms[القيمة],MATCH(الحجز!$D14436,Rooms[الشقة],0),1)*الحجز!$E14436)+G14436)-F14436,الحجز!$H14436),"")</f>
        <v/>
      </c>
      <c r="I14436" s="10" t="str">
        <f>IFERROR(VLOOKUP(D14436,Rooms[[الشقة]:[وصف]],4,FALSE),"")</f>
        <v/>
      </c>
      <c r="K14436" s="16" t="str">
        <f t="shared" si="451"/>
        <v/>
      </c>
    </row>
    <row r="14437" spans="2:11" x14ac:dyDescent="0.2">
      <c r="B14437" s="10" t="str">
        <f t="shared" si="450"/>
        <v/>
      </c>
      <c r="C14437" s="30"/>
      <c r="H14437" s="10" t="str">
        <f>IFERROR(IF(INDEX(Rooms[اعتماد القيمة],MATCH(الحجز!$D14437,Rooms[الشقة],0),1)&lt;=الحجز!$C14437,((INDEX(Rooms[القيمة],MATCH(الحجز!$D14437,Rooms[الشقة],0),1)*الحجز!$E14437)+G14437)-F14437,الحجز!$H14437),"")</f>
        <v/>
      </c>
      <c r="I14437" s="10" t="str">
        <f>IFERROR(VLOOKUP(D14437,Rooms[[الشقة]:[وصف]],4,FALSE),"")</f>
        <v/>
      </c>
      <c r="K14437" s="16" t="str">
        <f t="shared" si="451"/>
        <v/>
      </c>
    </row>
    <row r="14438" spans="2:11" x14ac:dyDescent="0.2">
      <c r="B14438" s="10" t="str">
        <f t="shared" si="450"/>
        <v/>
      </c>
      <c r="C14438" s="30"/>
      <c r="H14438" s="10" t="str">
        <f>IFERROR(IF(INDEX(Rooms[اعتماد القيمة],MATCH(الحجز!$D14438,Rooms[الشقة],0),1)&lt;=الحجز!$C14438,((INDEX(Rooms[القيمة],MATCH(الحجز!$D14438,Rooms[الشقة],0),1)*الحجز!$E14438)+G14438)-F14438,الحجز!$H14438),"")</f>
        <v/>
      </c>
      <c r="I14438" s="10" t="str">
        <f>IFERROR(VLOOKUP(D14438,Rooms[[الشقة]:[وصف]],4,FALSE),"")</f>
        <v/>
      </c>
      <c r="K14438" s="16" t="str">
        <f t="shared" si="451"/>
        <v/>
      </c>
    </row>
    <row r="14439" spans="2:11" x14ac:dyDescent="0.2">
      <c r="B14439" s="10" t="str">
        <f t="shared" si="450"/>
        <v/>
      </c>
      <c r="C14439" s="30"/>
      <c r="H14439" s="10" t="str">
        <f>IFERROR(IF(INDEX(Rooms[اعتماد القيمة],MATCH(الحجز!$D14439,Rooms[الشقة],0),1)&lt;=الحجز!$C14439,((INDEX(Rooms[القيمة],MATCH(الحجز!$D14439,Rooms[الشقة],0),1)*الحجز!$E14439)+G14439)-F14439,الحجز!$H14439),"")</f>
        <v/>
      </c>
      <c r="I14439" s="10" t="str">
        <f>IFERROR(VLOOKUP(D14439,Rooms[[الشقة]:[وصف]],4,FALSE),"")</f>
        <v/>
      </c>
      <c r="K14439" s="16" t="str">
        <f t="shared" si="451"/>
        <v/>
      </c>
    </row>
    <row r="14440" spans="2:11" x14ac:dyDescent="0.2">
      <c r="B14440" s="10" t="str">
        <f t="shared" si="450"/>
        <v/>
      </c>
      <c r="C14440" s="30"/>
      <c r="H14440" s="10" t="str">
        <f>IFERROR(IF(INDEX(Rooms[اعتماد القيمة],MATCH(الحجز!$D14440,Rooms[الشقة],0),1)&lt;=الحجز!$C14440,((INDEX(Rooms[القيمة],MATCH(الحجز!$D14440,Rooms[الشقة],0),1)*الحجز!$E14440)+G14440)-F14440,الحجز!$H14440),"")</f>
        <v/>
      </c>
      <c r="I14440" s="10" t="str">
        <f>IFERROR(VLOOKUP(D14440,Rooms[[الشقة]:[وصف]],4,FALSE),"")</f>
        <v/>
      </c>
      <c r="K14440" s="16" t="str">
        <f t="shared" si="451"/>
        <v/>
      </c>
    </row>
    <row r="14441" spans="2:11" x14ac:dyDescent="0.2">
      <c r="B14441" s="10" t="str">
        <f t="shared" si="450"/>
        <v/>
      </c>
      <c r="C14441" s="30"/>
      <c r="H14441" s="10" t="str">
        <f>IFERROR(IF(INDEX(Rooms[اعتماد القيمة],MATCH(الحجز!$D14441,Rooms[الشقة],0),1)&lt;=الحجز!$C14441,((INDEX(Rooms[القيمة],MATCH(الحجز!$D14441,Rooms[الشقة],0),1)*الحجز!$E14441)+G14441)-F14441,الحجز!$H14441),"")</f>
        <v/>
      </c>
      <c r="I14441" s="10" t="str">
        <f>IFERROR(VLOOKUP(D14441,Rooms[[الشقة]:[وصف]],4,FALSE),"")</f>
        <v/>
      </c>
      <c r="K14441" s="16" t="str">
        <f t="shared" si="451"/>
        <v/>
      </c>
    </row>
    <row r="14442" spans="2:11" x14ac:dyDescent="0.2">
      <c r="B14442" s="10" t="str">
        <f t="shared" si="450"/>
        <v/>
      </c>
      <c r="C14442" s="30"/>
      <c r="H14442" s="10" t="str">
        <f>IFERROR(IF(INDEX(Rooms[اعتماد القيمة],MATCH(الحجز!$D14442,Rooms[الشقة],0),1)&lt;=الحجز!$C14442,((INDEX(Rooms[القيمة],MATCH(الحجز!$D14442,Rooms[الشقة],0),1)*الحجز!$E14442)+G14442)-F14442,الحجز!$H14442),"")</f>
        <v/>
      </c>
      <c r="I14442" s="10" t="str">
        <f>IFERROR(VLOOKUP(D14442,Rooms[[الشقة]:[وصف]],4,FALSE),"")</f>
        <v/>
      </c>
      <c r="K14442" s="16" t="str">
        <f t="shared" si="451"/>
        <v/>
      </c>
    </row>
    <row r="14443" spans="2:11" x14ac:dyDescent="0.2">
      <c r="B14443" s="10" t="str">
        <f t="shared" si="450"/>
        <v/>
      </c>
      <c r="C14443" s="30"/>
      <c r="H14443" s="10" t="str">
        <f>IFERROR(IF(INDEX(Rooms[اعتماد القيمة],MATCH(الحجز!$D14443,Rooms[الشقة],0),1)&lt;=الحجز!$C14443,((INDEX(Rooms[القيمة],MATCH(الحجز!$D14443,Rooms[الشقة],0),1)*الحجز!$E14443)+G14443)-F14443,الحجز!$H14443),"")</f>
        <v/>
      </c>
      <c r="I14443" s="10" t="str">
        <f>IFERROR(VLOOKUP(D14443,Rooms[[الشقة]:[وصف]],4,FALSE),"")</f>
        <v/>
      </c>
      <c r="K14443" s="16" t="str">
        <f t="shared" si="451"/>
        <v/>
      </c>
    </row>
    <row r="14444" spans="2:11" x14ac:dyDescent="0.2">
      <c r="B14444" s="10" t="str">
        <f t="shared" si="450"/>
        <v/>
      </c>
      <c r="C14444" s="30"/>
      <c r="H14444" s="10" t="str">
        <f>IFERROR(IF(INDEX(Rooms[اعتماد القيمة],MATCH(الحجز!$D14444,Rooms[الشقة],0),1)&lt;=الحجز!$C14444,((INDEX(Rooms[القيمة],MATCH(الحجز!$D14444,Rooms[الشقة],0),1)*الحجز!$E14444)+G14444)-F14444,الحجز!$H14444),"")</f>
        <v/>
      </c>
      <c r="I14444" s="10" t="str">
        <f>IFERROR(VLOOKUP(D14444,Rooms[[الشقة]:[وصف]],4,FALSE),"")</f>
        <v/>
      </c>
      <c r="K14444" s="16" t="str">
        <f t="shared" si="451"/>
        <v/>
      </c>
    </row>
    <row r="14445" spans="2:11" x14ac:dyDescent="0.2">
      <c r="B14445" s="10" t="str">
        <f t="shared" si="450"/>
        <v/>
      </c>
      <c r="C14445" s="30"/>
      <c r="H14445" s="10" t="str">
        <f>IFERROR(IF(INDEX(Rooms[اعتماد القيمة],MATCH(الحجز!$D14445,Rooms[الشقة],0),1)&lt;=الحجز!$C14445,((INDEX(Rooms[القيمة],MATCH(الحجز!$D14445,Rooms[الشقة],0),1)*الحجز!$E14445)+G14445)-F14445,الحجز!$H14445),"")</f>
        <v/>
      </c>
      <c r="I14445" s="10" t="str">
        <f>IFERROR(VLOOKUP(D14445,Rooms[[الشقة]:[وصف]],4,FALSE),"")</f>
        <v/>
      </c>
      <c r="K14445" s="16" t="str">
        <f t="shared" si="451"/>
        <v/>
      </c>
    </row>
    <row r="14446" spans="2:11" x14ac:dyDescent="0.2">
      <c r="B14446" s="10" t="str">
        <f t="shared" si="450"/>
        <v/>
      </c>
      <c r="C14446" s="30"/>
      <c r="H14446" s="10" t="str">
        <f>IFERROR(IF(INDEX(Rooms[اعتماد القيمة],MATCH(الحجز!$D14446,Rooms[الشقة],0),1)&lt;=الحجز!$C14446,((INDEX(Rooms[القيمة],MATCH(الحجز!$D14446,Rooms[الشقة],0),1)*الحجز!$E14446)+G14446)-F14446,الحجز!$H14446),"")</f>
        <v/>
      </c>
      <c r="I14446" s="10" t="str">
        <f>IFERROR(VLOOKUP(D14446,Rooms[[الشقة]:[وصف]],4,FALSE),"")</f>
        <v/>
      </c>
      <c r="K14446" s="16" t="str">
        <f t="shared" si="451"/>
        <v/>
      </c>
    </row>
    <row r="14447" spans="2:11" x14ac:dyDescent="0.2">
      <c r="B14447" s="10" t="str">
        <f t="shared" si="450"/>
        <v/>
      </c>
      <c r="C14447" s="30"/>
      <c r="H14447" s="10" t="str">
        <f>IFERROR(IF(INDEX(Rooms[اعتماد القيمة],MATCH(الحجز!$D14447,Rooms[الشقة],0),1)&lt;=الحجز!$C14447,((INDEX(Rooms[القيمة],MATCH(الحجز!$D14447,Rooms[الشقة],0),1)*الحجز!$E14447)+G14447)-F14447,الحجز!$H14447),"")</f>
        <v/>
      </c>
      <c r="I14447" s="10" t="str">
        <f>IFERROR(VLOOKUP(D14447,Rooms[[الشقة]:[وصف]],4,FALSE),"")</f>
        <v/>
      </c>
      <c r="K14447" s="16" t="str">
        <f t="shared" si="451"/>
        <v/>
      </c>
    </row>
    <row r="14448" spans="2:11" x14ac:dyDescent="0.2">
      <c r="B14448" s="10" t="str">
        <f t="shared" si="450"/>
        <v/>
      </c>
      <c r="C14448" s="30"/>
      <c r="H14448" s="10" t="str">
        <f>IFERROR(IF(INDEX(Rooms[اعتماد القيمة],MATCH(الحجز!$D14448,Rooms[الشقة],0),1)&lt;=الحجز!$C14448,((INDEX(Rooms[القيمة],MATCH(الحجز!$D14448,Rooms[الشقة],0),1)*الحجز!$E14448)+G14448)-F14448,الحجز!$H14448),"")</f>
        <v/>
      </c>
      <c r="I14448" s="10" t="str">
        <f>IFERROR(VLOOKUP(D14448,Rooms[[الشقة]:[وصف]],4,FALSE),"")</f>
        <v/>
      </c>
      <c r="K14448" s="16" t="str">
        <f t="shared" si="451"/>
        <v/>
      </c>
    </row>
    <row r="14449" spans="2:11" x14ac:dyDescent="0.2">
      <c r="B14449" s="10" t="str">
        <f t="shared" si="450"/>
        <v/>
      </c>
      <c r="C14449" s="30"/>
      <c r="H14449" s="10" t="str">
        <f>IFERROR(IF(INDEX(Rooms[اعتماد القيمة],MATCH(الحجز!$D14449,Rooms[الشقة],0),1)&lt;=الحجز!$C14449,((INDEX(Rooms[القيمة],MATCH(الحجز!$D14449,Rooms[الشقة],0),1)*الحجز!$E14449)+G14449)-F14449,الحجز!$H14449),"")</f>
        <v/>
      </c>
      <c r="I14449" s="10" t="str">
        <f>IFERROR(VLOOKUP(D14449,Rooms[[الشقة]:[وصف]],4,FALSE),"")</f>
        <v/>
      </c>
      <c r="K14449" s="16" t="str">
        <f t="shared" si="451"/>
        <v/>
      </c>
    </row>
    <row r="14450" spans="2:11" x14ac:dyDescent="0.2">
      <c r="B14450" s="10" t="str">
        <f t="shared" si="450"/>
        <v/>
      </c>
      <c r="C14450" s="30"/>
      <c r="H14450" s="10" t="str">
        <f>IFERROR(IF(INDEX(Rooms[اعتماد القيمة],MATCH(الحجز!$D14450,Rooms[الشقة],0),1)&lt;=الحجز!$C14450,((INDEX(Rooms[القيمة],MATCH(الحجز!$D14450,Rooms[الشقة],0),1)*الحجز!$E14450)+G14450)-F14450,الحجز!$H14450),"")</f>
        <v/>
      </c>
      <c r="I14450" s="10" t="str">
        <f>IFERROR(VLOOKUP(D14450,Rooms[[الشقة]:[وصف]],4,FALSE),"")</f>
        <v/>
      </c>
      <c r="K14450" s="16" t="str">
        <f t="shared" si="451"/>
        <v/>
      </c>
    </row>
    <row r="14451" spans="2:11" x14ac:dyDescent="0.2">
      <c r="B14451" s="10" t="str">
        <f t="shared" si="450"/>
        <v/>
      </c>
      <c r="C14451" s="30"/>
      <c r="H14451" s="10" t="str">
        <f>IFERROR(IF(INDEX(Rooms[اعتماد القيمة],MATCH(الحجز!$D14451,Rooms[الشقة],0),1)&lt;=الحجز!$C14451,((INDEX(Rooms[القيمة],MATCH(الحجز!$D14451,Rooms[الشقة],0),1)*الحجز!$E14451)+G14451)-F14451,الحجز!$H14451),"")</f>
        <v/>
      </c>
      <c r="I14451" s="10" t="str">
        <f>IFERROR(VLOOKUP(D14451,Rooms[[الشقة]:[وصف]],4,FALSE),"")</f>
        <v/>
      </c>
      <c r="K14451" s="16" t="str">
        <f t="shared" si="451"/>
        <v/>
      </c>
    </row>
    <row r="14452" spans="2:11" x14ac:dyDescent="0.2">
      <c r="B14452" s="10" t="str">
        <f t="shared" si="450"/>
        <v/>
      </c>
      <c r="C14452" s="30"/>
      <c r="H14452" s="10" t="str">
        <f>IFERROR(IF(INDEX(Rooms[اعتماد القيمة],MATCH(الحجز!$D14452,Rooms[الشقة],0),1)&lt;=الحجز!$C14452,((INDEX(Rooms[القيمة],MATCH(الحجز!$D14452,Rooms[الشقة],0),1)*الحجز!$E14452)+G14452)-F14452,الحجز!$H14452),"")</f>
        <v/>
      </c>
      <c r="I14452" s="10" t="str">
        <f>IFERROR(VLOOKUP(D14452,Rooms[[الشقة]:[وصف]],4,FALSE),"")</f>
        <v/>
      </c>
      <c r="K14452" s="16" t="str">
        <f t="shared" si="451"/>
        <v/>
      </c>
    </row>
    <row r="14453" spans="2:11" x14ac:dyDescent="0.2">
      <c r="B14453" s="10" t="str">
        <f t="shared" si="450"/>
        <v/>
      </c>
      <c r="C14453" s="30"/>
      <c r="H14453" s="10" t="str">
        <f>IFERROR(IF(INDEX(Rooms[اعتماد القيمة],MATCH(الحجز!$D14453,Rooms[الشقة],0),1)&lt;=الحجز!$C14453,((INDEX(Rooms[القيمة],MATCH(الحجز!$D14453,Rooms[الشقة],0),1)*الحجز!$E14453)+G14453)-F14453,الحجز!$H14453),"")</f>
        <v/>
      </c>
      <c r="I14453" s="10" t="str">
        <f>IFERROR(VLOOKUP(D14453,Rooms[[الشقة]:[وصف]],4,FALSE),"")</f>
        <v/>
      </c>
      <c r="K14453" s="16" t="str">
        <f t="shared" si="451"/>
        <v/>
      </c>
    </row>
    <row r="14454" spans="2:11" x14ac:dyDescent="0.2">
      <c r="B14454" s="10" t="str">
        <f t="shared" si="450"/>
        <v/>
      </c>
      <c r="C14454" s="30"/>
      <c r="H14454" s="10" t="str">
        <f>IFERROR(IF(INDEX(Rooms[اعتماد القيمة],MATCH(الحجز!$D14454,Rooms[الشقة],0),1)&lt;=الحجز!$C14454,((INDEX(Rooms[القيمة],MATCH(الحجز!$D14454,Rooms[الشقة],0),1)*الحجز!$E14454)+G14454)-F14454,الحجز!$H14454),"")</f>
        <v/>
      </c>
      <c r="I14454" s="10" t="str">
        <f>IFERROR(VLOOKUP(D14454,Rooms[[الشقة]:[وصف]],4,FALSE),"")</f>
        <v/>
      </c>
      <c r="K14454" s="16" t="str">
        <f t="shared" si="451"/>
        <v/>
      </c>
    </row>
    <row r="14455" spans="2:11" x14ac:dyDescent="0.2">
      <c r="B14455" s="10" t="str">
        <f t="shared" si="450"/>
        <v/>
      </c>
      <c r="C14455" s="30"/>
      <c r="H14455" s="10" t="str">
        <f>IFERROR(IF(INDEX(Rooms[اعتماد القيمة],MATCH(الحجز!$D14455,Rooms[الشقة],0),1)&lt;=الحجز!$C14455,((INDEX(Rooms[القيمة],MATCH(الحجز!$D14455,Rooms[الشقة],0),1)*الحجز!$E14455)+G14455)-F14455,الحجز!$H14455),"")</f>
        <v/>
      </c>
      <c r="I14455" s="10" t="str">
        <f>IFERROR(VLOOKUP(D14455,Rooms[[الشقة]:[وصف]],4,FALSE),"")</f>
        <v/>
      </c>
      <c r="K14455" s="16" t="str">
        <f t="shared" si="451"/>
        <v/>
      </c>
    </row>
    <row r="14456" spans="2:11" x14ac:dyDescent="0.2">
      <c r="B14456" s="10" t="str">
        <f t="shared" si="450"/>
        <v/>
      </c>
      <c r="C14456" s="30"/>
      <c r="H14456" s="10" t="str">
        <f>IFERROR(IF(INDEX(Rooms[اعتماد القيمة],MATCH(الحجز!$D14456,Rooms[الشقة],0),1)&lt;=الحجز!$C14456,((INDEX(Rooms[القيمة],MATCH(الحجز!$D14456,Rooms[الشقة],0),1)*الحجز!$E14456)+G14456)-F14456,الحجز!$H14456),"")</f>
        <v/>
      </c>
      <c r="I14456" s="10" t="str">
        <f>IFERROR(VLOOKUP(D14456,Rooms[[الشقة]:[وصف]],4,FALSE),"")</f>
        <v/>
      </c>
      <c r="K14456" s="16" t="str">
        <f t="shared" si="451"/>
        <v/>
      </c>
    </row>
    <row r="14457" spans="2:11" x14ac:dyDescent="0.2">
      <c r="B14457" s="10" t="str">
        <f t="shared" si="450"/>
        <v/>
      </c>
      <c r="C14457" s="30"/>
      <c r="H14457" s="10" t="str">
        <f>IFERROR(IF(INDEX(Rooms[اعتماد القيمة],MATCH(الحجز!$D14457,Rooms[الشقة],0),1)&lt;=الحجز!$C14457,((INDEX(Rooms[القيمة],MATCH(الحجز!$D14457,Rooms[الشقة],0),1)*الحجز!$E14457)+G14457)-F14457,الحجز!$H14457),"")</f>
        <v/>
      </c>
      <c r="I14457" s="10" t="str">
        <f>IFERROR(VLOOKUP(D14457,Rooms[[الشقة]:[وصف]],4,FALSE),"")</f>
        <v/>
      </c>
      <c r="K14457" s="16" t="str">
        <f t="shared" si="451"/>
        <v/>
      </c>
    </row>
    <row r="14458" spans="2:11" x14ac:dyDescent="0.2">
      <c r="B14458" s="10" t="str">
        <f t="shared" si="450"/>
        <v/>
      </c>
      <c r="C14458" s="30"/>
      <c r="H14458" s="10" t="str">
        <f>IFERROR(IF(INDEX(Rooms[اعتماد القيمة],MATCH(الحجز!$D14458,Rooms[الشقة],0),1)&lt;=الحجز!$C14458,((INDEX(Rooms[القيمة],MATCH(الحجز!$D14458,Rooms[الشقة],0),1)*الحجز!$E14458)+G14458)-F14458,الحجز!$H14458),"")</f>
        <v/>
      </c>
      <c r="I14458" s="10" t="str">
        <f>IFERROR(VLOOKUP(D14458,Rooms[[الشقة]:[وصف]],4,FALSE),"")</f>
        <v/>
      </c>
      <c r="K14458" s="16" t="str">
        <f t="shared" si="451"/>
        <v/>
      </c>
    </row>
    <row r="14459" spans="2:11" x14ac:dyDescent="0.2">
      <c r="B14459" s="10" t="str">
        <f t="shared" si="450"/>
        <v/>
      </c>
      <c r="C14459" s="30"/>
      <c r="H14459" s="10" t="str">
        <f>IFERROR(IF(INDEX(Rooms[اعتماد القيمة],MATCH(الحجز!$D14459,Rooms[الشقة],0),1)&lt;=الحجز!$C14459,((INDEX(Rooms[القيمة],MATCH(الحجز!$D14459,Rooms[الشقة],0),1)*الحجز!$E14459)+G14459)-F14459,الحجز!$H14459),"")</f>
        <v/>
      </c>
      <c r="I14459" s="10" t="str">
        <f>IFERROR(VLOOKUP(D14459,Rooms[[الشقة]:[وصف]],4,FALSE),"")</f>
        <v/>
      </c>
      <c r="K14459" s="16" t="str">
        <f t="shared" si="451"/>
        <v/>
      </c>
    </row>
    <row r="14460" spans="2:11" x14ac:dyDescent="0.2">
      <c r="B14460" s="10" t="str">
        <f t="shared" si="450"/>
        <v/>
      </c>
      <c r="C14460" s="30"/>
      <c r="H14460" s="10" t="str">
        <f>IFERROR(IF(INDEX(Rooms[اعتماد القيمة],MATCH(الحجز!$D14460,Rooms[الشقة],0),1)&lt;=الحجز!$C14460,((INDEX(Rooms[القيمة],MATCH(الحجز!$D14460,Rooms[الشقة],0),1)*الحجز!$E14460)+G14460)-F14460,الحجز!$H14460),"")</f>
        <v/>
      </c>
      <c r="I14460" s="10" t="str">
        <f>IFERROR(VLOOKUP(D14460,Rooms[[الشقة]:[وصف]],4,FALSE),"")</f>
        <v/>
      </c>
      <c r="K14460" s="16" t="str">
        <f t="shared" si="451"/>
        <v/>
      </c>
    </row>
    <row r="14461" spans="2:11" x14ac:dyDescent="0.2">
      <c r="B14461" s="10" t="str">
        <f t="shared" si="450"/>
        <v/>
      </c>
      <c r="C14461" s="30"/>
      <c r="H14461" s="10" t="str">
        <f>IFERROR(IF(INDEX(Rooms[اعتماد القيمة],MATCH(الحجز!$D14461,Rooms[الشقة],0),1)&lt;=الحجز!$C14461,((INDEX(Rooms[القيمة],MATCH(الحجز!$D14461,Rooms[الشقة],0),1)*الحجز!$E14461)+G14461)-F14461,الحجز!$H14461),"")</f>
        <v/>
      </c>
      <c r="I14461" s="10" t="str">
        <f>IFERROR(VLOOKUP(D14461,Rooms[[الشقة]:[وصف]],4,FALSE),"")</f>
        <v/>
      </c>
      <c r="K14461" s="16" t="str">
        <f t="shared" si="451"/>
        <v/>
      </c>
    </row>
    <row r="14462" spans="2:11" x14ac:dyDescent="0.2">
      <c r="B14462" s="10" t="str">
        <f t="shared" si="450"/>
        <v/>
      </c>
      <c r="C14462" s="30"/>
      <c r="H14462" s="10" t="str">
        <f>IFERROR(IF(INDEX(Rooms[اعتماد القيمة],MATCH(الحجز!$D14462,Rooms[الشقة],0),1)&lt;=الحجز!$C14462,((INDEX(Rooms[القيمة],MATCH(الحجز!$D14462,Rooms[الشقة],0),1)*الحجز!$E14462)+G14462)-F14462,الحجز!$H14462),"")</f>
        <v/>
      </c>
      <c r="I14462" s="10" t="str">
        <f>IFERROR(VLOOKUP(D14462,Rooms[[الشقة]:[وصف]],4,FALSE),"")</f>
        <v/>
      </c>
      <c r="K14462" s="16" t="str">
        <f t="shared" si="451"/>
        <v/>
      </c>
    </row>
    <row r="14463" spans="2:11" x14ac:dyDescent="0.2">
      <c r="B14463" s="10" t="str">
        <f t="shared" si="450"/>
        <v/>
      </c>
      <c r="C14463" s="30"/>
      <c r="H14463" s="10" t="str">
        <f>IFERROR(IF(INDEX(Rooms[اعتماد القيمة],MATCH(الحجز!$D14463,Rooms[الشقة],0),1)&lt;=الحجز!$C14463,((INDEX(Rooms[القيمة],MATCH(الحجز!$D14463,Rooms[الشقة],0),1)*الحجز!$E14463)+G14463)-F14463,الحجز!$H14463),"")</f>
        <v/>
      </c>
      <c r="I14463" s="10" t="str">
        <f>IFERROR(VLOOKUP(D14463,Rooms[[الشقة]:[وصف]],4,FALSE),"")</f>
        <v/>
      </c>
      <c r="K14463" s="16" t="str">
        <f t="shared" si="451"/>
        <v/>
      </c>
    </row>
    <row r="14464" spans="2:11" x14ac:dyDescent="0.2">
      <c r="B14464" s="10" t="str">
        <f t="shared" si="450"/>
        <v/>
      </c>
      <c r="C14464" s="30"/>
      <c r="H14464" s="10" t="str">
        <f>IFERROR(IF(INDEX(Rooms[اعتماد القيمة],MATCH(الحجز!$D14464,Rooms[الشقة],0),1)&lt;=الحجز!$C14464,((INDEX(Rooms[القيمة],MATCH(الحجز!$D14464,Rooms[الشقة],0),1)*الحجز!$E14464)+G14464)-F14464,الحجز!$H14464),"")</f>
        <v/>
      </c>
      <c r="I14464" s="10" t="str">
        <f>IFERROR(VLOOKUP(D14464,Rooms[[الشقة]:[وصف]],4,FALSE),"")</f>
        <v/>
      </c>
      <c r="K14464" s="16" t="str">
        <f t="shared" si="451"/>
        <v/>
      </c>
    </row>
    <row r="14465" spans="2:11" x14ac:dyDescent="0.2">
      <c r="B14465" s="10" t="str">
        <f t="shared" si="450"/>
        <v/>
      </c>
      <c r="C14465" s="30"/>
      <c r="H14465" s="10" t="str">
        <f>IFERROR(IF(INDEX(Rooms[اعتماد القيمة],MATCH(الحجز!$D14465,Rooms[الشقة],0),1)&lt;=الحجز!$C14465,((INDEX(Rooms[القيمة],MATCH(الحجز!$D14465,Rooms[الشقة],0),1)*الحجز!$E14465)+G14465)-F14465,الحجز!$H14465),"")</f>
        <v/>
      </c>
      <c r="I14465" s="10" t="str">
        <f>IFERROR(VLOOKUP(D14465,Rooms[[الشقة]:[وصف]],4,FALSE),"")</f>
        <v/>
      </c>
      <c r="K14465" s="16" t="str">
        <f t="shared" si="451"/>
        <v/>
      </c>
    </row>
    <row r="14466" spans="2:11" x14ac:dyDescent="0.2">
      <c r="B14466" s="10" t="str">
        <f t="shared" si="450"/>
        <v/>
      </c>
      <c r="C14466" s="30"/>
      <c r="H14466" s="10" t="str">
        <f>IFERROR(IF(INDEX(Rooms[اعتماد القيمة],MATCH(الحجز!$D14466,Rooms[الشقة],0),1)&lt;=الحجز!$C14466,((INDEX(Rooms[القيمة],MATCH(الحجز!$D14466,Rooms[الشقة],0),1)*الحجز!$E14466)+G14466)-F14466,الحجز!$H14466),"")</f>
        <v/>
      </c>
      <c r="I14466" s="10" t="str">
        <f>IFERROR(VLOOKUP(D14466,Rooms[[الشقة]:[وصف]],4,FALSE),"")</f>
        <v/>
      </c>
      <c r="K14466" s="16" t="str">
        <f t="shared" si="451"/>
        <v/>
      </c>
    </row>
    <row r="14467" spans="2:11" x14ac:dyDescent="0.2">
      <c r="B14467" s="10" t="str">
        <f t="shared" si="450"/>
        <v/>
      </c>
      <c r="C14467" s="30"/>
      <c r="H14467" s="10" t="str">
        <f>IFERROR(IF(INDEX(Rooms[اعتماد القيمة],MATCH(الحجز!$D14467,Rooms[الشقة],0),1)&lt;=الحجز!$C14467,((INDEX(Rooms[القيمة],MATCH(الحجز!$D14467,Rooms[الشقة],0),1)*الحجز!$E14467)+G14467)-F14467,الحجز!$H14467),"")</f>
        <v/>
      </c>
      <c r="I14467" s="10" t="str">
        <f>IFERROR(VLOOKUP(D14467,Rooms[[الشقة]:[وصف]],4,FALSE),"")</f>
        <v/>
      </c>
      <c r="K14467" s="16" t="str">
        <f t="shared" si="451"/>
        <v/>
      </c>
    </row>
    <row r="14468" spans="2:11" x14ac:dyDescent="0.2">
      <c r="B14468" s="10" t="str">
        <f t="shared" si="450"/>
        <v/>
      </c>
      <c r="C14468" s="30"/>
      <c r="H14468" s="10" t="str">
        <f>IFERROR(IF(INDEX(Rooms[اعتماد القيمة],MATCH(الحجز!$D14468,Rooms[الشقة],0),1)&lt;=الحجز!$C14468,((INDEX(Rooms[القيمة],MATCH(الحجز!$D14468,Rooms[الشقة],0),1)*الحجز!$E14468)+G14468)-F14468,الحجز!$H14468),"")</f>
        <v/>
      </c>
      <c r="I14468" s="10" t="str">
        <f>IFERROR(VLOOKUP(D14468,Rooms[[الشقة]:[وصف]],4,FALSE),"")</f>
        <v/>
      </c>
      <c r="K14468" s="16" t="str">
        <f t="shared" si="451"/>
        <v/>
      </c>
    </row>
    <row r="14469" spans="2:11" x14ac:dyDescent="0.2">
      <c r="B14469" s="10" t="str">
        <f t="shared" ref="B14469:B14532" si="452">IF(C14469&lt;&gt;"",ROW(A14466),"")</f>
        <v/>
      </c>
      <c r="C14469" s="30"/>
      <c r="H14469" s="10" t="str">
        <f>IFERROR(IF(INDEX(Rooms[اعتماد القيمة],MATCH(الحجز!$D14469,Rooms[الشقة],0),1)&lt;=الحجز!$C14469,((INDEX(Rooms[القيمة],MATCH(الحجز!$D14469,Rooms[الشقة],0),1)*الحجز!$E14469)+G14469)-F14469,الحجز!$H14469),"")</f>
        <v/>
      </c>
      <c r="I14469" s="10" t="str">
        <f>IFERROR(VLOOKUP(D14469,Rooms[[الشقة]:[وصف]],4,FALSE),"")</f>
        <v/>
      </c>
      <c r="K14469" s="16" t="str">
        <f t="shared" ref="K14469:K14532" si="453">IF(AND(E14469="",C14469=""),"",C14469+(IF(E14469&lt;1,E14469,(E14469-1))))</f>
        <v/>
      </c>
    </row>
    <row r="14470" spans="2:11" x14ac:dyDescent="0.2">
      <c r="B14470" s="10" t="str">
        <f t="shared" si="452"/>
        <v/>
      </c>
      <c r="C14470" s="30"/>
      <c r="H14470" s="10" t="str">
        <f>IFERROR(IF(INDEX(Rooms[اعتماد القيمة],MATCH(الحجز!$D14470,Rooms[الشقة],0),1)&lt;=الحجز!$C14470,((INDEX(Rooms[القيمة],MATCH(الحجز!$D14470,Rooms[الشقة],0),1)*الحجز!$E14470)+G14470)-F14470,الحجز!$H14470),"")</f>
        <v/>
      </c>
      <c r="I14470" s="10" t="str">
        <f>IFERROR(VLOOKUP(D14470,Rooms[[الشقة]:[وصف]],4,FALSE),"")</f>
        <v/>
      </c>
      <c r="K14470" s="16" t="str">
        <f t="shared" si="453"/>
        <v/>
      </c>
    </row>
    <row r="14471" spans="2:11" x14ac:dyDescent="0.2">
      <c r="B14471" s="10" t="str">
        <f t="shared" si="452"/>
        <v/>
      </c>
      <c r="C14471" s="30"/>
      <c r="H14471" s="10" t="str">
        <f>IFERROR(IF(INDEX(Rooms[اعتماد القيمة],MATCH(الحجز!$D14471,Rooms[الشقة],0),1)&lt;=الحجز!$C14471,((INDEX(Rooms[القيمة],MATCH(الحجز!$D14471,Rooms[الشقة],0),1)*الحجز!$E14471)+G14471)-F14471,الحجز!$H14471),"")</f>
        <v/>
      </c>
      <c r="I14471" s="10" t="str">
        <f>IFERROR(VLOOKUP(D14471,Rooms[[الشقة]:[وصف]],4,FALSE),"")</f>
        <v/>
      </c>
      <c r="K14471" s="16" t="str">
        <f t="shared" si="453"/>
        <v/>
      </c>
    </row>
    <row r="14472" spans="2:11" x14ac:dyDescent="0.2">
      <c r="B14472" s="10" t="str">
        <f t="shared" si="452"/>
        <v/>
      </c>
      <c r="C14472" s="30"/>
      <c r="H14472" s="10" t="str">
        <f>IFERROR(IF(INDEX(Rooms[اعتماد القيمة],MATCH(الحجز!$D14472,Rooms[الشقة],0),1)&lt;=الحجز!$C14472,((INDEX(Rooms[القيمة],MATCH(الحجز!$D14472,Rooms[الشقة],0),1)*الحجز!$E14472)+G14472)-F14472,الحجز!$H14472),"")</f>
        <v/>
      </c>
      <c r="I14472" s="10" t="str">
        <f>IFERROR(VLOOKUP(D14472,Rooms[[الشقة]:[وصف]],4,FALSE),"")</f>
        <v/>
      </c>
      <c r="K14472" s="16" t="str">
        <f t="shared" si="453"/>
        <v/>
      </c>
    </row>
    <row r="14473" spans="2:11" x14ac:dyDescent="0.2">
      <c r="B14473" s="10" t="str">
        <f t="shared" si="452"/>
        <v/>
      </c>
      <c r="C14473" s="30"/>
      <c r="H14473" s="10" t="str">
        <f>IFERROR(IF(INDEX(Rooms[اعتماد القيمة],MATCH(الحجز!$D14473,Rooms[الشقة],0),1)&lt;=الحجز!$C14473,((INDEX(Rooms[القيمة],MATCH(الحجز!$D14473,Rooms[الشقة],0),1)*الحجز!$E14473)+G14473)-F14473,الحجز!$H14473),"")</f>
        <v/>
      </c>
      <c r="I14473" s="10" t="str">
        <f>IFERROR(VLOOKUP(D14473,Rooms[[الشقة]:[وصف]],4,FALSE),"")</f>
        <v/>
      </c>
      <c r="K14473" s="16" t="str">
        <f t="shared" si="453"/>
        <v/>
      </c>
    </row>
    <row r="14474" spans="2:11" x14ac:dyDescent="0.2">
      <c r="B14474" s="10" t="str">
        <f t="shared" si="452"/>
        <v/>
      </c>
      <c r="C14474" s="30"/>
      <c r="H14474" s="10" t="str">
        <f>IFERROR(IF(INDEX(Rooms[اعتماد القيمة],MATCH(الحجز!$D14474,Rooms[الشقة],0),1)&lt;=الحجز!$C14474,((INDEX(Rooms[القيمة],MATCH(الحجز!$D14474,Rooms[الشقة],0),1)*الحجز!$E14474)+G14474)-F14474,الحجز!$H14474),"")</f>
        <v/>
      </c>
      <c r="I14474" s="10" t="str">
        <f>IFERROR(VLOOKUP(D14474,Rooms[[الشقة]:[وصف]],4,FALSE),"")</f>
        <v/>
      </c>
      <c r="K14474" s="16" t="str">
        <f t="shared" si="453"/>
        <v/>
      </c>
    </row>
    <row r="14475" spans="2:11" x14ac:dyDescent="0.2">
      <c r="B14475" s="10" t="str">
        <f t="shared" si="452"/>
        <v/>
      </c>
      <c r="C14475" s="30"/>
      <c r="H14475" s="10" t="str">
        <f>IFERROR(IF(INDEX(Rooms[اعتماد القيمة],MATCH(الحجز!$D14475,Rooms[الشقة],0),1)&lt;=الحجز!$C14475,((INDEX(Rooms[القيمة],MATCH(الحجز!$D14475,Rooms[الشقة],0),1)*الحجز!$E14475)+G14475)-F14475,الحجز!$H14475),"")</f>
        <v/>
      </c>
      <c r="I14475" s="10" t="str">
        <f>IFERROR(VLOOKUP(D14475,Rooms[[الشقة]:[وصف]],4,FALSE),"")</f>
        <v/>
      </c>
      <c r="K14475" s="16" t="str">
        <f t="shared" si="453"/>
        <v/>
      </c>
    </row>
    <row r="14476" spans="2:11" x14ac:dyDescent="0.2">
      <c r="B14476" s="10" t="str">
        <f t="shared" si="452"/>
        <v/>
      </c>
      <c r="C14476" s="30"/>
      <c r="H14476" s="10" t="str">
        <f>IFERROR(IF(INDEX(Rooms[اعتماد القيمة],MATCH(الحجز!$D14476,Rooms[الشقة],0),1)&lt;=الحجز!$C14476,((INDEX(Rooms[القيمة],MATCH(الحجز!$D14476,Rooms[الشقة],0),1)*الحجز!$E14476)+G14476)-F14476,الحجز!$H14476),"")</f>
        <v/>
      </c>
      <c r="I14476" s="10" t="str">
        <f>IFERROR(VLOOKUP(D14476,Rooms[[الشقة]:[وصف]],4,FALSE),"")</f>
        <v/>
      </c>
      <c r="K14476" s="16" t="str">
        <f t="shared" si="453"/>
        <v/>
      </c>
    </row>
    <row r="14477" spans="2:11" x14ac:dyDescent="0.2">
      <c r="B14477" s="10" t="str">
        <f t="shared" si="452"/>
        <v/>
      </c>
      <c r="C14477" s="30"/>
      <c r="H14477" s="10" t="str">
        <f>IFERROR(IF(INDEX(Rooms[اعتماد القيمة],MATCH(الحجز!$D14477,Rooms[الشقة],0),1)&lt;=الحجز!$C14477,((INDEX(Rooms[القيمة],MATCH(الحجز!$D14477,Rooms[الشقة],0),1)*الحجز!$E14477)+G14477)-F14477,الحجز!$H14477),"")</f>
        <v/>
      </c>
      <c r="I14477" s="10" t="str">
        <f>IFERROR(VLOOKUP(D14477,Rooms[[الشقة]:[وصف]],4,FALSE),"")</f>
        <v/>
      </c>
      <c r="K14477" s="16" t="str">
        <f t="shared" si="453"/>
        <v/>
      </c>
    </row>
    <row r="14478" spans="2:11" x14ac:dyDescent="0.2">
      <c r="B14478" s="10" t="str">
        <f t="shared" si="452"/>
        <v/>
      </c>
      <c r="C14478" s="30"/>
      <c r="H14478" s="10" t="str">
        <f>IFERROR(IF(INDEX(Rooms[اعتماد القيمة],MATCH(الحجز!$D14478,Rooms[الشقة],0),1)&lt;=الحجز!$C14478,((INDEX(Rooms[القيمة],MATCH(الحجز!$D14478,Rooms[الشقة],0),1)*الحجز!$E14478)+G14478)-F14478,الحجز!$H14478),"")</f>
        <v/>
      </c>
      <c r="I14478" s="10" t="str">
        <f>IFERROR(VLOOKUP(D14478,Rooms[[الشقة]:[وصف]],4,FALSE),"")</f>
        <v/>
      </c>
      <c r="K14478" s="16" t="str">
        <f t="shared" si="453"/>
        <v/>
      </c>
    </row>
    <row r="14479" spans="2:11" x14ac:dyDescent="0.2">
      <c r="B14479" s="10" t="str">
        <f t="shared" si="452"/>
        <v/>
      </c>
      <c r="C14479" s="30"/>
      <c r="H14479" s="10" t="str">
        <f>IFERROR(IF(INDEX(Rooms[اعتماد القيمة],MATCH(الحجز!$D14479,Rooms[الشقة],0),1)&lt;=الحجز!$C14479,((INDEX(Rooms[القيمة],MATCH(الحجز!$D14479,Rooms[الشقة],0),1)*الحجز!$E14479)+G14479)-F14479,الحجز!$H14479),"")</f>
        <v/>
      </c>
      <c r="I14479" s="10" t="str">
        <f>IFERROR(VLOOKUP(D14479,Rooms[[الشقة]:[وصف]],4,FALSE),"")</f>
        <v/>
      </c>
      <c r="K14479" s="16" t="str">
        <f t="shared" si="453"/>
        <v/>
      </c>
    </row>
    <row r="14480" spans="2:11" x14ac:dyDescent="0.2">
      <c r="B14480" s="10" t="str">
        <f t="shared" si="452"/>
        <v/>
      </c>
      <c r="C14480" s="30"/>
      <c r="H14480" s="10" t="str">
        <f>IFERROR(IF(INDEX(Rooms[اعتماد القيمة],MATCH(الحجز!$D14480,Rooms[الشقة],0),1)&lt;=الحجز!$C14480,((INDEX(Rooms[القيمة],MATCH(الحجز!$D14480,Rooms[الشقة],0),1)*الحجز!$E14480)+G14480)-F14480,الحجز!$H14480),"")</f>
        <v/>
      </c>
      <c r="I14480" s="10" t="str">
        <f>IFERROR(VLOOKUP(D14480,Rooms[[الشقة]:[وصف]],4,FALSE),"")</f>
        <v/>
      </c>
      <c r="K14480" s="16" t="str">
        <f t="shared" si="453"/>
        <v/>
      </c>
    </row>
    <row r="14481" spans="2:11" x14ac:dyDescent="0.2">
      <c r="B14481" s="10" t="str">
        <f t="shared" si="452"/>
        <v/>
      </c>
      <c r="C14481" s="30"/>
      <c r="H14481" s="10" t="str">
        <f>IFERROR(IF(INDEX(Rooms[اعتماد القيمة],MATCH(الحجز!$D14481,Rooms[الشقة],0),1)&lt;=الحجز!$C14481,((INDEX(Rooms[القيمة],MATCH(الحجز!$D14481,Rooms[الشقة],0),1)*الحجز!$E14481)+G14481)-F14481,الحجز!$H14481),"")</f>
        <v/>
      </c>
      <c r="I14481" s="10" t="str">
        <f>IFERROR(VLOOKUP(D14481,Rooms[[الشقة]:[وصف]],4,FALSE),"")</f>
        <v/>
      </c>
      <c r="K14481" s="16" t="str">
        <f t="shared" si="453"/>
        <v/>
      </c>
    </row>
    <row r="14482" spans="2:11" x14ac:dyDescent="0.2">
      <c r="B14482" s="10" t="str">
        <f t="shared" si="452"/>
        <v/>
      </c>
      <c r="C14482" s="30"/>
      <c r="H14482" s="10" t="str">
        <f>IFERROR(IF(INDEX(Rooms[اعتماد القيمة],MATCH(الحجز!$D14482,Rooms[الشقة],0),1)&lt;=الحجز!$C14482,((INDEX(Rooms[القيمة],MATCH(الحجز!$D14482,Rooms[الشقة],0),1)*الحجز!$E14482)+G14482)-F14482,الحجز!$H14482),"")</f>
        <v/>
      </c>
      <c r="I14482" s="10" t="str">
        <f>IFERROR(VLOOKUP(D14482,Rooms[[الشقة]:[وصف]],4,FALSE),"")</f>
        <v/>
      </c>
      <c r="K14482" s="16" t="str">
        <f t="shared" si="453"/>
        <v/>
      </c>
    </row>
    <row r="14483" spans="2:11" x14ac:dyDescent="0.2">
      <c r="B14483" s="10" t="str">
        <f t="shared" si="452"/>
        <v/>
      </c>
      <c r="C14483" s="30"/>
      <c r="H14483" s="10" t="str">
        <f>IFERROR(IF(INDEX(Rooms[اعتماد القيمة],MATCH(الحجز!$D14483,Rooms[الشقة],0),1)&lt;=الحجز!$C14483,((INDEX(Rooms[القيمة],MATCH(الحجز!$D14483,Rooms[الشقة],0),1)*الحجز!$E14483)+G14483)-F14483,الحجز!$H14483),"")</f>
        <v/>
      </c>
      <c r="I14483" s="10" t="str">
        <f>IFERROR(VLOOKUP(D14483,Rooms[[الشقة]:[وصف]],4,FALSE),"")</f>
        <v/>
      </c>
      <c r="K14483" s="16" t="str">
        <f t="shared" si="453"/>
        <v/>
      </c>
    </row>
    <row r="14484" spans="2:11" x14ac:dyDescent="0.2">
      <c r="B14484" s="10" t="str">
        <f t="shared" si="452"/>
        <v/>
      </c>
      <c r="C14484" s="30"/>
      <c r="H14484" s="10" t="str">
        <f>IFERROR(IF(INDEX(Rooms[اعتماد القيمة],MATCH(الحجز!$D14484,Rooms[الشقة],0),1)&lt;=الحجز!$C14484,((INDEX(Rooms[القيمة],MATCH(الحجز!$D14484,Rooms[الشقة],0),1)*الحجز!$E14484)+G14484)-F14484,الحجز!$H14484),"")</f>
        <v/>
      </c>
      <c r="I14484" s="10" t="str">
        <f>IFERROR(VLOOKUP(D14484,Rooms[[الشقة]:[وصف]],4,FALSE),"")</f>
        <v/>
      </c>
      <c r="K14484" s="16" t="str">
        <f t="shared" si="453"/>
        <v/>
      </c>
    </row>
    <row r="14485" spans="2:11" x14ac:dyDescent="0.2">
      <c r="B14485" s="10" t="str">
        <f t="shared" si="452"/>
        <v/>
      </c>
      <c r="C14485" s="30"/>
      <c r="H14485" s="10" t="str">
        <f>IFERROR(IF(INDEX(Rooms[اعتماد القيمة],MATCH(الحجز!$D14485,Rooms[الشقة],0),1)&lt;=الحجز!$C14485,((INDEX(Rooms[القيمة],MATCH(الحجز!$D14485,Rooms[الشقة],0),1)*الحجز!$E14485)+G14485)-F14485,الحجز!$H14485),"")</f>
        <v/>
      </c>
      <c r="I14485" s="10" t="str">
        <f>IFERROR(VLOOKUP(D14485,Rooms[[الشقة]:[وصف]],4,FALSE),"")</f>
        <v/>
      </c>
      <c r="K14485" s="16" t="str">
        <f t="shared" si="453"/>
        <v/>
      </c>
    </row>
    <row r="14486" spans="2:11" x14ac:dyDescent="0.2">
      <c r="B14486" s="10" t="str">
        <f t="shared" si="452"/>
        <v/>
      </c>
      <c r="C14486" s="30"/>
      <c r="H14486" s="10" t="str">
        <f>IFERROR(IF(INDEX(Rooms[اعتماد القيمة],MATCH(الحجز!$D14486,Rooms[الشقة],0),1)&lt;=الحجز!$C14486,((INDEX(Rooms[القيمة],MATCH(الحجز!$D14486,Rooms[الشقة],0),1)*الحجز!$E14486)+G14486)-F14486,الحجز!$H14486),"")</f>
        <v/>
      </c>
      <c r="I14486" s="10" t="str">
        <f>IFERROR(VLOOKUP(D14486,Rooms[[الشقة]:[وصف]],4,FALSE),"")</f>
        <v/>
      </c>
      <c r="K14486" s="16" t="str">
        <f t="shared" si="453"/>
        <v/>
      </c>
    </row>
    <row r="14487" spans="2:11" x14ac:dyDescent="0.2">
      <c r="B14487" s="10" t="str">
        <f t="shared" si="452"/>
        <v/>
      </c>
      <c r="C14487" s="30"/>
      <c r="H14487" s="10" t="str">
        <f>IFERROR(IF(INDEX(Rooms[اعتماد القيمة],MATCH(الحجز!$D14487,Rooms[الشقة],0),1)&lt;=الحجز!$C14487,((INDEX(Rooms[القيمة],MATCH(الحجز!$D14487,Rooms[الشقة],0),1)*الحجز!$E14487)+G14487)-F14487,الحجز!$H14487),"")</f>
        <v/>
      </c>
      <c r="I14487" s="10" t="str">
        <f>IFERROR(VLOOKUP(D14487,Rooms[[الشقة]:[وصف]],4,FALSE),"")</f>
        <v/>
      </c>
      <c r="K14487" s="16" t="str">
        <f t="shared" si="453"/>
        <v/>
      </c>
    </row>
    <row r="14488" spans="2:11" x14ac:dyDescent="0.2">
      <c r="B14488" s="10" t="str">
        <f t="shared" si="452"/>
        <v/>
      </c>
      <c r="C14488" s="30"/>
      <c r="H14488" s="10" t="str">
        <f>IFERROR(IF(INDEX(Rooms[اعتماد القيمة],MATCH(الحجز!$D14488,Rooms[الشقة],0),1)&lt;=الحجز!$C14488,((INDEX(Rooms[القيمة],MATCH(الحجز!$D14488,Rooms[الشقة],0),1)*الحجز!$E14488)+G14488)-F14488,الحجز!$H14488),"")</f>
        <v/>
      </c>
      <c r="I14488" s="10" t="str">
        <f>IFERROR(VLOOKUP(D14488,Rooms[[الشقة]:[وصف]],4,FALSE),"")</f>
        <v/>
      </c>
      <c r="K14488" s="16" t="str">
        <f t="shared" si="453"/>
        <v/>
      </c>
    </row>
    <row r="14489" spans="2:11" x14ac:dyDescent="0.2">
      <c r="B14489" s="10" t="str">
        <f t="shared" si="452"/>
        <v/>
      </c>
      <c r="C14489" s="30"/>
      <c r="H14489" s="10" t="str">
        <f>IFERROR(IF(INDEX(Rooms[اعتماد القيمة],MATCH(الحجز!$D14489,Rooms[الشقة],0),1)&lt;=الحجز!$C14489,((INDEX(Rooms[القيمة],MATCH(الحجز!$D14489,Rooms[الشقة],0),1)*الحجز!$E14489)+G14489)-F14489,الحجز!$H14489),"")</f>
        <v/>
      </c>
      <c r="I14489" s="10" t="str">
        <f>IFERROR(VLOOKUP(D14489,Rooms[[الشقة]:[وصف]],4,FALSE),"")</f>
        <v/>
      </c>
      <c r="K14489" s="16" t="str">
        <f t="shared" si="453"/>
        <v/>
      </c>
    </row>
    <row r="14490" spans="2:11" x14ac:dyDescent="0.2">
      <c r="B14490" s="10" t="str">
        <f t="shared" si="452"/>
        <v/>
      </c>
      <c r="C14490" s="30"/>
      <c r="H14490" s="10" t="str">
        <f>IFERROR(IF(INDEX(Rooms[اعتماد القيمة],MATCH(الحجز!$D14490,Rooms[الشقة],0),1)&lt;=الحجز!$C14490,((INDEX(Rooms[القيمة],MATCH(الحجز!$D14490,Rooms[الشقة],0),1)*الحجز!$E14490)+G14490)-F14490,الحجز!$H14490),"")</f>
        <v/>
      </c>
      <c r="I14490" s="10" t="str">
        <f>IFERROR(VLOOKUP(D14490,Rooms[[الشقة]:[وصف]],4,FALSE),"")</f>
        <v/>
      </c>
      <c r="K14490" s="16" t="str">
        <f t="shared" si="453"/>
        <v/>
      </c>
    </row>
    <row r="14491" spans="2:11" x14ac:dyDescent="0.2">
      <c r="B14491" s="10" t="str">
        <f t="shared" si="452"/>
        <v/>
      </c>
      <c r="C14491" s="30"/>
      <c r="H14491" s="10" t="str">
        <f>IFERROR(IF(INDEX(Rooms[اعتماد القيمة],MATCH(الحجز!$D14491,Rooms[الشقة],0),1)&lt;=الحجز!$C14491,((INDEX(Rooms[القيمة],MATCH(الحجز!$D14491,Rooms[الشقة],0),1)*الحجز!$E14491)+G14491)-F14491,الحجز!$H14491),"")</f>
        <v/>
      </c>
      <c r="I14491" s="10" t="str">
        <f>IFERROR(VLOOKUP(D14491,Rooms[[الشقة]:[وصف]],4,FALSE),"")</f>
        <v/>
      </c>
      <c r="K14491" s="16" t="str">
        <f t="shared" si="453"/>
        <v/>
      </c>
    </row>
    <row r="14492" spans="2:11" x14ac:dyDescent="0.2">
      <c r="B14492" s="10" t="str">
        <f t="shared" si="452"/>
        <v/>
      </c>
      <c r="C14492" s="30"/>
      <c r="H14492" s="10" t="str">
        <f>IFERROR(IF(INDEX(Rooms[اعتماد القيمة],MATCH(الحجز!$D14492,Rooms[الشقة],0),1)&lt;=الحجز!$C14492,((INDEX(Rooms[القيمة],MATCH(الحجز!$D14492,Rooms[الشقة],0),1)*الحجز!$E14492)+G14492)-F14492,الحجز!$H14492),"")</f>
        <v/>
      </c>
      <c r="I14492" s="10" t="str">
        <f>IFERROR(VLOOKUP(D14492,Rooms[[الشقة]:[وصف]],4,FALSE),"")</f>
        <v/>
      </c>
      <c r="K14492" s="16" t="str">
        <f t="shared" si="453"/>
        <v/>
      </c>
    </row>
    <row r="14493" spans="2:11" x14ac:dyDescent="0.2">
      <c r="B14493" s="10" t="str">
        <f t="shared" si="452"/>
        <v/>
      </c>
      <c r="C14493" s="30"/>
      <c r="H14493" s="10" t="str">
        <f>IFERROR(IF(INDEX(Rooms[اعتماد القيمة],MATCH(الحجز!$D14493,Rooms[الشقة],0),1)&lt;=الحجز!$C14493,((INDEX(Rooms[القيمة],MATCH(الحجز!$D14493,Rooms[الشقة],0),1)*الحجز!$E14493)+G14493)-F14493,الحجز!$H14493),"")</f>
        <v/>
      </c>
      <c r="I14493" s="10" t="str">
        <f>IFERROR(VLOOKUP(D14493,Rooms[[الشقة]:[وصف]],4,FALSE),"")</f>
        <v/>
      </c>
      <c r="K14493" s="16" t="str">
        <f t="shared" si="453"/>
        <v/>
      </c>
    </row>
    <row r="14494" spans="2:11" x14ac:dyDescent="0.2">
      <c r="B14494" s="10" t="str">
        <f t="shared" si="452"/>
        <v/>
      </c>
      <c r="C14494" s="30"/>
      <c r="H14494" s="10" t="str">
        <f>IFERROR(IF(INDEX(Rooms[اعتماد القيمة],MATCH(الحجز!$D14494,Rooms[الشقة],0),1)&lt;=الحجز!$C14494,((INDEX(Rooms[القيمة],MATCH(الحجز!$D14494,Rooms[الشقة],0),1)*الحجز!$E14494)+G14494)-F14494,الحجز!$H14494),"")</f>
        <v/>
      </c>
      <c r="I14494" s="10" t="str">
        <f>IFERROR(VLOOKUP(D14494,Rooms[[الشقة]:[وصف]],4,FALSE),"")</f>
        <v/>
      </c>
      <c r="K14494" s="16" t="str">
        <f t="shared" si="453"/>
        <v/>
      </c>
    </row>
    <row r="14495" spans="2:11" x14ac:dyDescent="0.2">
      <c r="B14495" s="10" t="str">
        <f t="shared" si="452"/>
        <v/>
      </c>
      <c r="C14495" s="30"/>
      <c r="H14495" s="10" t="str">
        <f>IFERROR(IF(INDEX(Rooms[اعتماد القيمة],MATCH(الحجز!$D14495,Rooms[الشقة],0),1)&lt;=الحجز!$C14495,((INDEX(Rooms[القيمة],MATCH(الحجز!$D14495,Rooms[الشقة],0),1)*الحجز!$E14495)+G14495)-F14495,الحجز!$H14495),"")</f>
        <v/>
      </c>
      <c r="I14495" s="10" t="str">
        <f>IFERROR(VLOOKUP(D14495,Rooms[[الشقة]:[وصف]],4,FALSE),"")</f>
        <v/>
      </c>
      <c r="K14495" s="16" t="str">
        <f t="shared" si="453"/>
        <v/>
      </c>
    </row>
    <row r="14496" spans="2:11" x14ac:dyDescent="0.2">
      <c r="B14496" s="10" t="str">
        <f t="shared" si="452"/>
        <v/>
      </c>
      <c r="C14496" s="30"/>
      <c r="H14496" s="10" t="str">
        <f>IFERROR(IF(INDEX(Rooms[اعتماد القيمة],MATCH(الحجز!$D14496,Rooms[الشقة],0),1)&lt;=الحجز!$C14496,((INDEX(Rooms[القيمة],MATCH(الحجز!$D14496,Rooms[الشقة],0),1)*الحجز!$E14496)+G14496)-F14496,الحجز!$H14496),"")</f>
        <v/>
      </c>
      <c r="I14496" s="10" t="str">
        <f>IFERROR(VLOOKUP(D14496,Rooms[[الشقة]:[وصف]],4,FALSE),"")</f>
        <v/>
      </c>
      <c r="K14496" s="16" t="str">
        <f t="shared" si="453"/>
        <v/>
      </c>
    </row>
    <row r="14497" spans="2:11" x14ac:dyDescent="0.2">
      <c r="B14497" s="10" t="str">
        <f t="shared" si="452"/>
        <v/>
      </c>
      <c r="C14497" s="30"/>
      <c r="H14497" s="10" t="str">
        <f>IFERROR(IF(INDEX(Rooms[اعتماد القيمة],MATCH(الحجز!$D14497,Rooms[الشقة],0),1)&lt;=الحجز!$C14497,((INDEX(Rooms[القيمة],MATCH(الحجز!$D14497,Rooms[الشقة],0),1)*الحجز!$E14497)+G14497)-F14497,الحجز!$H14497),"")</f>
        <v/>
      </c>
      <c r="I14497" s="10" t="str">
        <f>IFERROR(VLOOKUP(D14497,Rooms[[الشقة]:[وصف]],4,FALSE),"")</f>
        <v/>
      </c>
      <c r="K14497" s="16" t="str">
        <f t="shared" si="453"/>
        <v/>
      </c>
    </row>
    <row r="14498" spans="2:11" x14ac:dyDescent="0.2">
      <c r="B14498" s="10" t="str">
        <f t="shared" si="452"/>
        <v/>
      </c>
      <c r="C14498" s="30"/>
      <c r="H14498" s="10" t="str">
        <f>IFERROR(IF(INDEX(Rooms[اعتماد القيمة],MATCH(الحجز!$D14498,Rooms[الشقة],0),1)&lt;=الحجز!$C14498,((INDEX(Rooms[القيمة],MATCH(الحجز!$D14498,Rooms[الشقة],0),1)*الحجز!$E14498)+G14498)-F14498,الحجز!$H14498),"")</f>
        <v/>
      </c>
      <c r="I14498" s="10" t="str">
        <f>IFERROR(VLOOKUP(D14498,Rooms[[الشقة]:[وصف]],4,FALSE),"")</f>
        <v/>
      </c>
      <c r="K14498" s="16" t="str">
        <f t="shared" si="453"/>
        <v/>
      </c>
    </row>
    <row r="14499" spans="2:11" x14ac:dyDescent="0.2">
      <c r="B14499" s="10" t="str">
        <f t="shared" si="452"/>
        <v/>
      </c>
      <c r="C14499" s="30"/>
      <c r="H14499" s="10" t="str">
        <f>IFERROR(IF(INDEX(Rooms[اعتماد القيمة],MATCH(الحجز!$D14499,Rooms[الشقة],0),1)&lt;=الحجز!$C14499,((INDEX(Rooms[القيمة],MATCH(الحجز!$D14499,Rooms[الشقة],0),1)*الحجز!$E14499)+G14499)-F14499,الحجز!$H14499),"")</f>
        <v/>
      </c>
      <c r="I14499" s="10" t="str">
        <f>IFERROR(VLOOKUP(D14499,Rooms[[الشقة]:[وصف]],4,FALSE),"")</f>
        <v/>
      </c>
      <c r="K14499" s="16" t="str">
        <f t="shared" si="453"/>
        <v/>
      </c>
    </row>
    <row r="14500" spans="2:11" x14ac:dyDescent="0.2">
      <c r="B14500" s="10" t="str">
        <f t="shared" si="452"/>
        <v/>
      </c>
      <c r="C14500" s="30"/>
      <c r="H14500" s="10" t="str">
        <f>IFERROR(IF(INDEX(Rooms[اعتماد القيمة],MATCH(الحجز!$D14500,Rooms[الشقة],0),1)&lt;=الحجز!$C14500,((INDEX(Rooms[القيمة],MATCH(الحجز!$D14500,Rooms[الشقة],0),1)*الحجز!$E14500)+G14500)-F14500,الحجز!$H14500),"")</f>
        <v/>
      </c>
      <c r="I14500" s="10" t="str">
        <f>IFERROR(VLOOKUP(D14500,Rooms[[الشقة]:[وصف]],4,FALSE),"")</f>
        <v/>
      </c>
      <c r="K14500" s="16" t="str">
        <f t="shared" si="453"/>
        <v/>
      </c>
    </row>
    <row r="14501" spans="2:11" x14ac:dyDescent="0.2">
      <c r="B14501" s="10" t="str">
        <f t="shared" si="452"/>
        <v/>
      </c>
      <c r="C14501" s="30"/>
      <c r="H14501" s="10" t="str">
        <f>IFERROR(IF(INDEX(Rooms[اعتماد القيمة],MATCH(الحجز!$D14501,Rooms[الشقة],0),1)&lt;=الحجز!$C14501,((INDEX(Rooms[القيمة],MATCH(الحجز!$D14501,Rooms[الشقة],0),1)*الحجز!$E14501)+G14501)-F14501,الحجز!$H14501),"")</f>
        <v/>
      </c>
      <c r="I14501" s="10" t="str">
        <f>IFERROR(VLOOKUP(D14501,Rooms[[الشقة]:[وصف]],4,FALSE),"")</f>
        <v/>
      </c>
      <c r="K14501" s="16" t="str">
        <f t="shared" si="453"/>
        <v/>
      </c>
    </row>
    <row r="14502" spans="2:11" x14ac:dyDescent="0.2">
      <c r="B14502" s="10" t="str">
        <f t="shared" si="452"/>
        <v/>
      </c>
      <c r="C14502" s="30"/>
      <c r="H14502" s="10" t="str">
        <f>IFERROR(IF(INDEX(Rooms[اعتماد القيمة],MATCH(الحجز!$D14502,Rooms[الشقة],0),1)&lt;=الحجز!$C14502,((INDEX(Rooms[القيمة],MATCH(الحجز!$D14502,Rooms[الشقة],0),1)*الحجز!$E14502)+G14502)-F14502,الحجز!$H14502),"")</f>
        <v/>
      </c>
      <c r="I14502" s="10" t="str">
        <f>IFERROR(VLOOKUP(D14502,Rooms[[الشقة]:[وصف]],4,FALSE),"")</f>
        <v/>
      </c>
      <c r="K14502" s="16" t="str">
        <f t="shared" si="453"/>
        <v/>
      </c>
    </row>
    <row r="14503" spans="2:11" x14ac:dyDescent="0.2">
      <c r="B14503" s="10" t="str">
        <f t="shared" si="452"/>
        <v/>
      </c>
      <c r="C14503" s="30"/>
      <c r="H14503" s="10" t="str">
        <f>IFERROR(IF(INDEX(Rooms[اعتماد القيمة],MATCH(الحجز!$D14503,Rooms[الشقة],0),1)&lt;=الحجز!$C14503,((INDEX(Rooms[القيمة],MATCH(الحجز!$D14503,Rooms[الشقة],0),1)*الحجز!$E14503)+G14503)-F14503,الحجز!$H14503),"")</f>
        <v/>
      </c>
      <c r="I14503" s="10" t="str">
        <f>IFERROR(VLOOKUP(D14503,Rooms[[الشقة]:[وصف]],4,FALSE),"")</f>
        <v/>
      </c>
      <c r="K14503" s="16" t="str">
        <f t="shared" si="453"/>
        <v/>
      </c>
    </row>
    <row r="14504" spans="2:11" x14ac:dyDescent="0.2">
      <c r="B14504" s="10" t="str">
        <f t="shared" si="452"/>
        <v/>
      </c>
      <c r="C14504" s="30"/>
      <c r="H14504" s="10" t="str">
        <f>IFERROR(IF(INDEX(Rooms[اعتماد القيمة],MATCH(الحجز!$D14504,Rooms[الشقة],0),1)&lt;=الحجز!$C14504,((INDEX(Rooms[القيمة],MATCH(الحجز!$D14504,Rooms[الشقة],0),1)*الحجز!$E14504)+G14504)-F14504,الحجز!$H14504),"")</f>
        <v/>
      </c>
      <c r="I14504" s="10" t="str">
        <f>IFERROR(VLOOKUP(D14504,Rooms[[الشقة]:[وصف]],4,FALSE),"")</f>
        <v/>
      </c>
      <c r="K14504" s="16" t="str">
        <f t="shared" si="453"/>
        <v/>
      </c>
    </row>
    <row r="14505" spans="2:11" x14ac:dyDescent="0.2">
      <c r="B14505" s="10" t="str">
        <f t="shared" si="452"/>
        <v/>
      </c>
      <c r="C14505" s="30"/>
      <c r="H14505" s="10" t="str">
        <f>IFERROR(IF(INDEX(Rooms[اعتماد القيمة],MATCH(الحجز!$D14505,Rooms[الشقة],0),1)&lt;=الحجز!$C14505,((INDEX(Rooms[القيمة],MATCH(الحجز!$D14505,Rooms[الشقة],0),1)*الحجز!$E14505)+G14505)-F14505,الحجز!$H14505),"")</f>
        <v/>
      </c>
      <c r="I14505" s="10" t="str">
        <f>IFERROR(VLOOKUP(D14505,Rooms[[الشقة]:[وصف]],4,FALSE),"")</f>
        <v/>
      </c>
      <c r="K14505" s="16" t="str">
        <f t="shared" si="453"/>
        <v/>
      </c>
    </row>
    <row r="14506" spans="2:11" x14ac:dyDescent="0.2">
      <c r="B14506" s="10" t="str">
        <f t="shared" si="452"/>
        <v/>
      </c>
      <c r="C14506" s="30"/>
      <c r="H14506" s="10" t="str">
        <f>IFERROR(IF(INDEX(Rooms[اعتماد القيمة],MATCH(الحجز!$D14506,Rooms[الشقة],0),1)&lt;=الحجز!$C14506,((INDEX(Rooms[القيمة],MATCH(الحجز!$D14506,Rooms[الشقة],0),1)*الحجز!$E14506)+G14506)-F14506,الحجز!$H14506),"")</f>
        <v/>
      </c>
      <c r="I14506" s="10" t="str">
        <f>IFERROR(VLOOKUP(D14506,Rooms[[الشقة]:[وصف]],4,FALSE),"")</f>
        <v/>
      </c>
      <c r="K14506" s="16" t="str">
        <f t="shared" si="453"/>
        <v/>
      </c>
    </row>
    <row r="14507" spans="2:11" x14ac:dyDescent="0.2">
      <c r="B14507" s="10" t="str">
        <f t="shared" si="452"/>
        <v/>
      </c>
      <c r="C14507" s="30"/>
      <c r="H14507" s="10" t="str">
        <f>IFERROR(IF(INDEX(Rooms[اعتماد القيمة],MATCH(الحجز!$D14507,Rooms[الشقة],0),1)&lt;=الحجز!$C14507,((INDEX(Rooms[القيمة],MATCH(الحجز!$D14507,Rooms[الشقة],0),1)*الحجز!$E14507)+G14507)-F14507,الحجز!$H14507),"")</f>
        <v/>
      </c>
      <c r="I14507" s="10" t="str">
        <f>IFERROR(VLOOKUP(D14507,Rooms[[الشقة]:[وصف]],4,FALSE),"")</f>
        <v/>
      </c>
      <c r="K14507" s="16" t="str">
        <f t="shared" si="453"/>
        <v/>
      </c>
    </row>
    <row r="14508" spans="2:11" x14ac:dyDescent="0.2">
      <c r="B14508" s="10" t="str">
        <f t="shared" si="452"/>
        <v/>
      </c>
      <c r="C14508" s="30"/>
      <c r="H14508" s="10" t="str">
        <f>IFERROR(IF(INDEX(Rooms[اعتماد القيمة],MATCH(الحجز!$D14508,Rooms[الشقة],0),1)&lt;=الحجز!$C14508,((INDEX(Rooms[القيمة],MATCH(الحجز!$D14508,Rooms[الشقة],0),1)*الحجز!$E14508)+G14508)-F14508,الحجز!$H14508),"")</f>
        <v/>
      </c>
      <c r="I14508" s="10" t="str">
        <f>IFERROR(VLOOKUP(D14508,Rooms[[الشقة]:[وصف]],4,FALSE),"")</f>
        <v/>
      </c>
      <c r="K14508" s="16" t="str">
        <f t="shared" si="453"/>
        <v/>
      </c>
    </row>
    <row r="14509" spans="2:11" x14ac:dyDescent="0.2">
      <c r="B14509" s="10" t="str">
        <f t="shared" si="452"/>
        <v/>
      </c>
      <c r="C14509" s="30"/>
      <c r="H14509" s="10" t="str">
        <f>IFERROR(IF(INDEX(Rooms[اعتماد القيمة],MATCH(الحجز!$D14509,Rooms[الشقة],0),1)&lt;=الحجز!$C14509,((INDEX(Rooms[القيمة],MATCH(الحجز!$D14509,Rooms[الشقة],0),1)*الحجز!$E14509)+G14509)-F14509,الحجز!$H14509),"")</f>
        <v/>
      </c>
      <c r="I14509" s="10" t="str">
        <f>IFERROR(VLOOKUP(D14509,Rooms[[الشقة]:[وصف]],4,FALSE),"")</f>
        <v/>
      </c>
      <c r="K14509" s="16" t="str">
        <f t="shared" si="453"/>
        <v/>
      </c>
    </row>
    <row r="14510" spans="2:11" x14ac:dyDescent="0.2">
      <c r="B14510" s="10" t="str">
        <f t="shared" si="452"/>
        <v/>
      </c>
      <c r="C14510" s="30"/>
      <c r="H14510" s="10" t="str">
        <f>IFERROR(IF(INDEX(Rooms[اعتماد القيمة],MATCH(الحجز!$D14510,Rooms[الشقة],0),1)&lt;=الحجز!$C14510,((INDEX(Rooms[القيمة],MATCH(الحجز!$D14510,Rooms[الشقة],0),1)*الحجز!$E14510)+G14510)-F14510,الحجز!$H14510),"")</f>
        <v/>
      </c>
      <c r="I14510" s="10" t="str">
        <f>IFERROR(VLOOKUP(D14510,Rooms[[الشقة]:[وصف]],4,FALSE),"")</f>
        <v/>
      </c>
      <c r="K14510" s="16" t="str">
        <f t="shared" si="453"/>
        <v/>
      </c>
    </row>
    <row r="14511" spans="2:11" x14ac:dyDescent="0.2">
      <c r="B14511" s="10" t="str">
        <f t="shared" si="452"/>
        <v/>
      </c>
      <c r="C14511" s="30"/>
      <c r="H14511" s="10" t="str">
        <f>IFERROR(IF(INDEX(Rooms[اعتماد القيمة],MATCH(الحجز!$D14511,Rooms[الشقة],0),1)&lt;=الحجز!$C14511,((INDEX(Rooms[القيمة],MATCH(الحجز!$D14511,Rooms[الشقة],0),1)*الحجز!$E14511)+G14511)-F14511,الحجز!$H14511),"")</f>
        <v/>
      </c>
      <c r="I14511" s="10" t="str">
        <f>IFERROR(VLOOKUP(D14511,Rooms[[الشقة]:[وصف]],4,FALSE),"")</f>
        <v/>
      </c>
      <c r="K14511" s="16" t="str">
        <f t="shared" si="453"/>
        <v/>
      </c>
    </row>
    <row r="14512" spans="2:11" x14ac:dyDescent="0.2">
      <c r="B14512" s="10" t="str">
        <f t="shared" si="452"/>
        <v/>
      </c>
      <c r="C14512" s="30"/>
      <c r="H14512" s="10" t="str">
        <f>IFERROR(IF(INDEX(Rooms[اعتماد القيمة],MATCH(الحجز!$D14512,Rooms[الشقة],0),1)&lt;=الحجز!$C14512,((INDEX(Rooms[القيمة],MATCH(الحجز!$D14512,Rooms[الشقة],0),1)*الحجز!$E14512)+G14512)-F14512,الحجز!$H14512),"")</f>
        <v/>
      </c>
      <c r="I14512" s="10" t="str">
        <f>IFERROR(VLOOKUP(D14512,Rooms[[الشقة]:[وصف]],4,FALSE),"")</f>
        <v/>
      </c>
      <c r="K14512" s="16" t="str">
        <f t="shared" si="453"/>
        <v/>
      </c>
    </row>
    <row r="14513" spans="2:11" x14ac:dyDescent="0.2">
      <c r="B14513" s="10" t="str">
        <f t="shared" si="452"/>
        <v/>
      </c>
      <c r="C14513" s="30"/>
      <c r="H14513" s="10" t="str">
        <f>IFERROR(IF(INDEX(Rooms[اعتماد القيمة],MATCH(الحجز!$D14513,Rooms[الشقة],0),1)&lt;=الحجز!$C14513,((INDEX(Rooms[القيمة],MATCH(الحجز!$D14513,Rooms[الشقة],0),1)*الحجز!$E14513)+G14513)-F14513,الحجز!$H14513),"")</f>
        <v/>
      </c>
      <c r="I14513" s="10" t="str">
        <f>IFERROR(VLOOKUP(D14513,Rooms[[الشقة]:[وصف]],4,FALSE),"")</f>
        <v/>
      </c>
      <c r="K14513" s="16" t="str">
        <f t="shared" si="453"/>
        <v/>
      </c>
    </row>
    <row r="14514" spans="2:11" x14ac:dyDescent="0.2">
      <c r="B14514" s="10" t="str">
        <f t="shared" si="452"/>
        <v/>
      </c>
      <c r="C14514" s="30"/>
      <c r="H14514" s="10" t="str">
        <f>IFERROR(IF(INDEX(Rooms[اعتماد القيمة],MATCH(الحجز!$D14514,Rooms[الشقة],0),1)&lt;=الحجز!$C14514,((INDEX(Rooms[القيمة],MATCH(الحجز!$D14514,Rooms[الشقة],0),1)*الحجز!$E14514)+G14514)-F14514,الحجز!$H14514),"")</f>
        <v/>
      </c>
      <c r="I14514" s="10" t="str">
        <f>IFERROR(VLOOKUP(D14514,Rooms[[الشقة]:[وصف]],4,FALSE),"")</f>
        <v/>
      </c>
      <c r="K14514" s="16" t="str">
        <f t="shared" si="453"/>
        <v/>
      </c>
    </row>
    <row r="14515" spans="2:11" x14ac:dyDescent="0.2">
      <c r="B14515" s="10" t="str">
        <f t="shared" si="452"/>
        <v/>
      </c>
      <c r="C14515" s="30"/>
      <c r="H14515" s="10" t="str">
        <f>IFERROR(IF(INDEX(Rooms[اعتماد القيمة],MATCH(الحجز!$D14515,Rooms[الشقة],0),1)&lt;=الحجز!$C14515,((INDEX(Rooms[القيمة],MATCH(الحجز!$D14515,Rooms[الشقة],0),1)*الحجز!$E14515)+G14515)-F14515,الحجز!$H14515),"")</f>
        <v/>
      </c>
      <c r="I14515" s="10" t="str">
        <f>IFERROR(VLOOKUP(D14515,Rooms[[الشقة]:[وصف]],4,FALSE),"")</f>
        <v/>
      </c>
      <c r="K14515" s="16" t="str">
        <f t="shared" si="453"/>
        <v/>
      </c>
    </row>
    <row r="14516" spans="2:11" x14ac:dyDescent="0.2">
      <c r="B14516" s="10" t="str">
        <f t="shared" si="452"/>
        <v/>
      </c>
      <c r="C14516" s="30"/>
      <c r="H14516" s="10" t="str">
        <f>IFERROR(IF(INDEX(Rooms[اعتماد القيمة],MATCH(الحجز!$D14516,Rooms[الشقة],0),1)&lt;=الحجز!$C14516,((INDEX(Rooms[القيمة],MATCH(الحجز!$D14516,Rooms[الشقة],0),1)*الحجز!$E14516)+G14516)-F14516,الحجز!$H14516),"")</f>
        <v/>
      </c>
      <c r="I14516" s="10" t="str">
        <f>IFERROR(VLOOKUP(D14516,Rooms[[الشقة]:[وصف]],4,FALSE),"")</f>
        <v/>
      </c>
      <c r="K14516" s="16" t="str">
        <f t="shared" si="453"/>
        <v/>
      </c>
    </row>
    <row r="14517" spans="2:11" x14ac:dyDescent="0.2">
      <c r="B14517" s="10" t="str">
        <f t="shared" si="452"/>
        <v/>
      </c>
      <c r="C14517" s="30"/>
      <c r="H14517" s="10" t="str">
        <f>IFERROR(IF(INDEX(Rooms[اعتماد القيمة],MATCH(الحجز!$D14517,Rooms[الشقة],0),1)&lt;=الحجز!$C14517,((INDEX(Rooms[القيمة],MATCH(الحجز!$D14517,Rooms[الشقة],0),1)*الحجز!$E14517)+G14517)-F14517,الحجز!$H14517),"")</f>
        <v/>
      </c>
      <c r="I14517" s="10" t="str">
        <f>IFERROR(VLOOKUP(D14517,Rooms[[الشقة]:[وصف]],4,FALSE),"")</f>
        <v/>
      </c>
      <c r="K14517" s="16" t="str">
        <f t="shared" si="453"/>
        <v/>
      </c>
    </row>
    <row r="14518" spans="2:11" x14ac:dyDescent="0.2">
      <c r="B14518" s="10" t="str">
        <f t="shared" si="452"/>
        <v/>
      </c>
      <c r="C14518" s="30"/>
      <c r="H14518" s="10" t="str">
        <f>IFERROR(IF(INDEX(Rooms[اعتماد القيمة],MATCH(الحجز!$D14518,Rooms[الشقة],0),1)&lt;=الحجز!$C14518,((INDEX(Rooms[القيمة],MATCH(الحجز!$D14518,Rooms[الشقة],0),1)*الحجز!$E14518)+G14518)-F14518,الحجز!$H14518),"")</f>
        <v/>
      </c>
      <c r="I14518" s="10" t="str">
        <f>IFERROR(VLOOKUP(D14518,Rooms[[الشقة]:[وصف]],4,FALSE),"")</f>
        <v/>
      </c>
      <c r="K14518" s="16" t="str">
        <f t="shared" si="453"/>
        <v/>
      </c>
    </row>
    <row r="14519" spans="2:11" x14ac:dyDescent="0.2">
      <c r="B14519" s="10" t="str">
        <f t="shared" si="452"/>
        <v/>
      </c>
      <c r="C14519" s="30"/>
      <c r="H14519" s="10" t="str">
        <f>IFERROR(IF(INDEX(Rooms[اعتماد القيمة],MATCH(الحجز!$D14519,Rooms[الشقة],0),1)&lt;=الحجز!$C14519,((INDEX(Rooms[القيمة],MATCH(الحجز!$D14519,Rooms[الشقة],0),1)*الحجز!$E14519)+G14519)-F14519,الحجز!$H14519),"")</f>
        <v/>
      </c>
      <c r="I14519" s="10" t="str">
        <f>IFERROR(VLOOKUP(D14519,Rooms[[الشقة]:[وصف]],4,FALSE),"")</f>
        <v/>
      </c>
      <c r="K14519" s="16" t="str">
        <f t="shared" si="453"/>
        <v/>
      </c>
    </row>
    <row r="14520" spans="2:11" x14ac:dyDescent="0.2">
      <c r="B14520" s="10" t="str">
        <f t="shared" si="452"/>
        <v/>
      </c>
      <c r="C14520" s="30"/>
      <c r="H14520" s="10" t="str">
        <f>IFERROR(IF(INDEX(Rooms[اعتماد القيمة],MATCH(الحجز!$D14520,Rooms[الشقة],0),1)&lt;=الحجز!$C14520,((INDEX(Rooms[القيمة],MATCH(الحجز!$D14520,Rooms[الشقة],0),1)*الحجز!$E14520)+G14520)-F14520,الحجز!$H14520),"")</f>
        <v/>
      </c>
      <c r="I14520" s="10" t="str">
        <f>IFERROR(VLOOKUP(D14520,Rooms[[الشقة]:[وصف]],4,FALSE),"")</f>
        <v/>
      </c>
      <c r="K14520" s="16" t="str">
        <f t="shared" si="453"/>
        <v/>
      </c>
    </row>
    <row r="14521" spans="2:11" x14ac:dyDescent="0.2">
      <c r="B14521" s="10" t="str">
        <f t="shared" si="452"/>
        <v/>
      </c>
      <c r="C14521" s="30"/>
      <c r="H14521" s="10" t="str">
        <f>IFERROR(IF(INDEX(Rooms[اعتماد القيمة],MATCH(الحجز!$D14521,Rooms[الشقة],0),1)&lt;=الحجز!$C14521,((INDEX(Rooms[القيمة],MATCH(الحجز!$D14521,Rooms[الشقة],0),1)*الحجز!$E14521)+G14521)-F14521,الحجز!$H14521),"")</f>
        <v/>
      </c>
      <c r="I14521" s="10" t="str">
        <f>IFERROR(VLOOKUP(D14521,Rooms[[الشقة]:[وصف]],4,FALSE),"")</f>
        <v/>
      </c>
      <c r="K14521" s="16" t="str">
        <f t="shared" si="453"/>
        <v/>
      </c>
    </row>
    <row r="14522" spans="2:11" x14ac:dyDescent="0.2">
      <c r="B14522" s="10" t="str">
        <f t="shared" si="452"/>
        <v/>
      </c>
      <c r="C14522" s="30"/>
      <c r="H14522" s="10" t="str">
        <f>IFERROR(IF(INDEX(Rooms[اعتماد القيمة],MATCH(الحجز!$D14522,Rooms[الشقة],0),1)&lt;=الحجز!$C14522,((INDEX(Rooms[القيمة],MATCH(الحجز!$D14522,Rooms[الشقة],0),1)*الحجز!$E14522)+G14522)-F14522,الحجز!$H14522),"")</f>
        <v/>
      </c>
      <c r="I14522" s="10" t="str">
        <f>IFERROR(VLOOKUP(D14522,Rooms[[الشقة]:[وصف]],4,FALSE),"")</f>
        <v/>
      </c>
      <c r="K14522" s="16" t="str">
        <f t="shared" si="453"/>
        <v/>
      </c>
    </row>
    <row r="14523" spans="2:11" x14ac:dyDescent="0.2">
      <c r="B14523" s="10" t="str">
        <f t="shared" si="452"/>
        <v/>
      </c>
      <c r="C14523" s="30"/>
      <c r="H14523" s="10" t="str">
        <f>IFERROR(IF(INDEX(Rooms[اعتماد القيمة],MATCH(الحجز!$D14523,Rooms[الشقة],0),1)&lt;=الحجز!$C14523,((INDEX(Rooms[القيمة],MATCH(الحجز!$D14523,Rooms[الشقة],0),1)*الحجز!$E14523)+G14523)-F14523,الحجز!$H14523),"")</f>
        <v/>
      </c>
      <c r="I14523" s="10" t="str">
        <f>IFERROR(VLOOKUP(D14523,Rooms[[الشقة]:[وصف]],4,FALSE),"")</f>
        <v/>
      </c>
      <c r="K14523" s="16" t="str">
        <f t="shared" si="453"/>
        <v/>
      </c>
    </row>
    <row r="14524" spans="2:11" x14ac:dyDescent="0.2">
      <c r="B14524" s="10" t="str">
        <f t="shared" si="452"/>
        <v/>
      </c>
      <c r="C14524" s="30"/>
      <c r="H14524" s="10" t="str">
        <f>IFERROR(IF(INDEX(Rooms[اعتماد القيمة],MATCH(الحجز!$D14524,Rooms[الشقة],0),1)&lt;=الحجز!$C14524,((INDEX(Rooms[القيمة],MATCH(الحجز!$D14524,Rooms[الشقة],0),1)*الحجز!$E14524)+G14524)-F14524,الحجز!$H14524),"")</f>
        <v/>
      </c>
      <c r="I14524" s="10" t="str">
        <f>IFERROR(VLOOKUP(D14524,Rooms[[الشقة]:[وصف]],4,FALSE),"")</f>
        <v/>
      </c>
      <c r="K14524" s="16" t="str">
        <f t="shared" si="453"/>
        <v/>
      </c>
    </row>
    <row r="14525" spans="2:11" x14ac:dyDescent="0.2">
      <c r="B14525" s="10" t="str">
        <f t="shared" si="452"/>
        <v/>
      </c>
      <c r="C14525" s="30"/>
      <c r="H14525" s="10" t="str">
        <f>IFERROR(IF(INDEX(Rooms[اعتماد القيمة],MATCH(الحجز!$D14525,Rooms[الشقة],0),1)&lt;=الحجز!$C14525,((INDEX(Rooms[القيمة],MATCH(الحجز!$D14525,Rooms[الشقة],0),1)*الحجز!$E14525)+G14525)-F14525,الحجز!$H14525),"")</f>
        <v/>
      </c>
      <c r="I14525" s="10" t="str">
        <f>IFERROR(VLOOKUP(D14525,Rooms[[الشقة]:[وصف]],4,FALSE),"")</f>
        <v/>
      </c>
      <c r="K14525" s="16" t="str">
        <f t="shared" si="453"/>
        <v/>
      </c>
    </row>
    <row r="14526" spans="2:11" x14ac:dyDescent="0.2">
      <c r="B14526" s="10" t="str">
        <f t="shared" si="452"/>
        <v/>
      </c>
      <c r="C14526" s="30"/>
      <c r="H14526" s="10" t="str">
        <f>IFERROR(IF(INDEX(Rooms[اعتماد القيمة],MATCH(الحجز!$D14526,Rooms[الشقة],0),1)&lt;=الحجز!$C14526,((INDEX(Rooms[القيمة],MATCH(الحجز!$D14526,Rooms[الشقة],0),1)*الحجز!$E14526)+G14526)-F14526,الحجز!$H14526),"")</f>
        <v/>
      </c>
      <c r="I14526" s="10" t="str">
        <f>IFERROR(VLOOKUP(D14526,Rooms[[الشقة]:[وصف]],4,FALSE),"")</f>
        <v/>
      </c>
      <c r="K14526" s="16" t="str">
        <f t="shared" si="453"/>
        <v/>
      </c>
    </row>
    <row r="14527" spans="2:11" x14ac:dyDescent="0.2">
      <c r="B14527" s="10" t="str">
        <f t="shared" si="452"/>
        <v/>
      </c>
      <c r="C14527" s="30"/>
      <c r="H14527" s="10" t="str">
        <f>IFERROR(IF(INDEX(Rooms[اعتماد القيمة],MATCH(الحجز!$D14527,Rooms[الشقة],0),1)&lt;=الحجز!$C14527,((INDEX(Rooms[القيمة],MATCH(الحجز!$D14527,Rooms[الشقة],0),1)*الحجز!$E14527)+G14527)-F14527,الحجز!$H14527),"")</f>
        <v/>
      </c>
      <c r="I14527" s="10" t="str">
        <f>IFERROR(VLOOKUP(D14527,Rooms[[الشقة]:[وصف]],4,FALSE),"")</f>
        <v/>
      </c>
      <c r="K14527" s="16" t="str">
        <f t="shared" si="453"/>
        <v/>
      </c>
    </row>
    <row r="14528" spans="2:11" x14ac:dyDescent="0.2">
      <c r="B14528" s="10" t="str">
        <f t="shared" si="452"/>
        <v/>
      </c>
      <c r="C14528" s="30"/>
      <c r="H14528" s="10" t="str">
        <f>IFERROR(IF(INDEX(Rooms[اعتماد القيمة],MATCH(الحجز!$D14528,Rooms[الشقة],0),1)&lt;=الحجز!$C14528,((INDEX(Rooms[القيمة],MATCH(الحجز!$D14528,Rooms[الشقة],0),1)*الحجز!$E14528)+G14528)-F14528,الحجز!$H14528),"")</f>
        <v/>
      </c>
      <c r="I14528" s="10" t="str">
        <f>IFERROR(VLOOKUP(D14528,Rooms[[الشقة]:[وصف]],4,FALSE),"")</f>
        <v/>
      </c>
      <c r="K14528" s="16" t="str">
        <f t="shared" si="453"/>
        <v/>
      </c>
    </row>
    <row r="14529" spans="2:11" x14ac:dyDescent="0.2">
      <c r="B14529" s="10" t="str">
        <f t="shared" si="452"/>
        <v/>
      </c>
      <c r="C14529" s="30"/>
      <c r="H14529" s="10" t="str">
        <f>IFERROR(IF(INDEX(Rooms[اعتماد القيمة],MATCH(الحجز!$D14529,Rooms[الشقة],0),1)&lt;=الحجز!$C14529,((INDEX(Rooms[القيمة],MATCH(الحجز!$D14529,Rooms[الشقة],0),1)*الحجز!$E14529)+G14529)-F14529,الحجز!$H14529),"")</f>
        <v/>
      </c>
      <c r="I14529" s="10" t="str">
        <f>IFERROR(VLOOKUP(D14529,Rooms[[الشقة]:[وصف]],4,FALSE),"")</f>
        <v/>
      </c>
      <c r="K14529" s="16" t="str">
        <f t="shared" si="453"/>
        <v/>
      </c>
    </row>
    <row r="14530" spans="2:11" x14ac:dyDescent="0.2">
      <c r="B14530" s="10" t="str">
        <f t="shared" si="452"/>
        <v/>
      </c>
      <c r="C14530" s="30"/>
      <c r="H14530" s="10" t="str">
        <f>IFERROR(IF(INDEX(Rooms[اعتماد القيمة],MATCH(الحجز!$D14530,Rooms[الشقة],0),1)&lt;=الحجز!$C14530,((INDEX(Rooms[القيمة],MATCH(الحجز!$D14530,Rooms[الشقة],0),1)*الحجز!$E14530)+G14530)-F14530,الحجز!$H14530),"")</f>
        <v/>
      </c>
      <c r="I14530" s="10" t="str">
        <f>IFERROR(VLOOKUP(D14530,Rooms[[الشقة]:[وصف]],4,FALSE),"")</f>
        <v/>
      </c>
      <c r="K14530" s="16" t="str">
        <f t="shared" si="453"/>
        <v/>
      </c>
    </row>
    <row r="14531" spans="2:11" x14ac:dyDescent="0.2">
      <c r="B14531" s="10" t="str">
        <f t="shared" si="452"/>
        <v/>
      </c>
      <c r="C14531" s="30"/>
      <c r="H14531" s="10" t="str">
        <f>IFERROR(IF(INDEX(Rooms[اعتماد القيمة],MATCH(الحجز!$D14531,Rooms[الشقة],0),1)&lt;=الحجز!$C14531,((INDEX(Rooms[القيمة],MATCH(الحجز!$D14531,Rooms[الشقة],0),1)*الحجز!$E14531)+G14531)-F14531,الحجز!$H14531),"")</f>
        <v/>
      </c>
      <c r="I14531" s="10" t="str">
        <f>IFERROR(VLOOKUP(D14531,Rooms[[الشقة]:[وصف]],4,FALSE),"")</f>
        <v/>
      </c>
      <c r="K14531" s="16" t="str">
        <f t="shared" si="453"/>
        <v/>
      </c>
    </row>
    <row r="14532" spans="2:11" x14ac:dyDescent="0.2">
      <c r="B14532" s="10" t="str">
        <f t="shared" si="452"/>
        <v/>
      </c>
      <c r="C14532" s="30"/>
      <c r="H14532" s="10" t="str">
        <f>IFERROR(IF(INDEX(Rooms[اعتماد القيمة],MATCH(الحجز!$D14532,Rooms[الشقة],0),1)&lt;=الحجز!$C14532,((INDEX(Rooms[القيمة],MATCH(الحجز!$D14532,Rooms[الشقة],0),1)*الحجز!$E14532)+G14532)-F14532,الحجز!$H14532),"")</f>
        <v/>
      </c>
      <c r="I14532" s="10" t="str">
        <f>IFERROR(VLOOKUP(D14532,Rooms[[الشقة]:[وصف]],4,FALSE),"")</f>
        <v/>
      </c>
      <c r="K14532" s="16" t="str">
        <f t="shared" si="453"/>
        <v/>
      </c>
    </row>
    <row r="14533" spans="2:11" x14ac:dyDescent="0.2">
      <c r="B14533" s="10" t="str">
        <f t="shared" ref="B14533:B14596" si="454">IF(C14533&lt;&gt;"",ROW(A14530),"")</f>
        <v/>
      </c>
      <c r="C14533" s="30"/>
      <c r="H14533" s="10" t="str">
        <f>IFERROR(IF(INDEX(Rooms[اعتماد القيمة],MATCH(الحجز!$D14533,Rooms[الشقة],0),1)&lt;=الحجز!$C14533,((INDEX(Rooms[القيمة],MATCH(الحجز!$D14533,Rooms[الشقة],0),1)*الحجز!$E14533)+G14533)-F14533,الحجز!$H14533),"")</f>
        <v/>
      </c>
      <c r="I14533" s="10" t="str">
        <f>IFERROR(VLOOKUP(D14533,Rooms[[الشقة]:[وصف]],4,FALSE),"")</f>
        <v/>
      </c>
      <c r="K14533" s="16" t="str">
        <f t="shared" ref="K14533:K14596" si="455">IF(AND(E14533="",C14533=""),"",C14533+(IF(E14533&lt;1,E14533,(E14533-1))))</f>
        <v/>
      </c>
    </row>
    <row r="14534" spans="2:11" x14ac:dyDescent="0.2">
      <c r="B14534" s="10" t="str">
        <f t="shared" si="454"/>
        <v/>
      </c>
      <c r="C14534" s="30"/>
      <c r="H14534" s="10" t="str">
        <f>IFERROR(IF(INDEX(Rooms[اعتماد القيمة],MATCH(الحجز!$D14534,Rooms[الشقة],0),1)&lt;=الحجز!$C14534,((INDEX(Rooms[القيمة],MATCH(الحجز!$D14534,Rooms[الشقة],0),1)*الحجز!$E14534)+G14534)-F14534,الحجز!$H14534),"")</f>
        <v/>
      </c>
      <c r="I14534" s="10" t="str">
        <f>IFERROR(VLOOKUP(D14534,Rooms[[الشقة]:[وصف]],4,FALSE),"")</f>
        <v/>
      </c>
      <c r="K14534" s="16" t="str">
        <f t="shared" si="455"/>
        <v/>
      </c>
    </row>
    <row r="14535" spans="2:11" x14ac:dyDescent="0.2">
      <c r="B14535" s="10" t="str">
        <f t="shared" si="454"/>
        <v/>
      </c>
      <c r="C14535" s="30"/>
      <c r="H14535" s="10" t="str">
        <f>IFERROR(IF(INDEX(Rooms[اعتماد القيمة],MATCH(الحجز!$D14535,Rooms[الشقة],0),1)&lt;=الحجز!$C14535,((INDEX(Rooms[القيمة],MATCH(الحجز!$D14535,Rooms[الشقة],0),1)*الحجز!$E14535)+G14535)-F14535,الحجز!$H14535),"")</f>
        <v/>
      </c>
      <c r="I14535" s="10" t="str">
        <f>IFERROR(VLOOKUP(D14535,Rooms[[الشقة]:[وصف]],4,FALSE),"")</f>
        <v/>
      </c>
      <c r="K14535" s="16" t="str">
        <f t="shared" si="455"/>
        <v/>
      </c>
    </row>
    <row r="14536" spans="2:11" x14ac:dyDescent="0.2">
      <c r="B14536" s="10" t="str">
        <f t="shared" si="454"/>
        <v/>
      </c>
      <c r="C14536" s="30"/>
      <c r="H14536" s="10" t="str">
        <f>IFERROR(IF(INDEX(Rooms[اعتماد القيمة],MATCH(الحجز!$D14536,Rooms[الشقة],0),1)&lt;=الحجز!$C14536,((INDEX(Rooms[القيمة],MATCH(الحجز!$D14536,Rooms[الشقة],0),1)*الحجز!$E14536)+G14536)-F14536,الحجز!$H14536),"")</f>
        <v/>
      </c>
      <c r="I14536" s="10" t="str">
        <f>IFERROR(VLOOKUP(D14536,Rooms[[الشقة]:[وصف]],4,FALSE),"")</f>
        <v/>
      </c>
      <c r="K14536" s="16" t="str">
        <f t="shared" si="455"/>
        <v/>
      </c>
    </row>
    <row r="14537" spans="2:11" x14ac:dyDescent="0.2">
      <c r="B14537" s="10" t="str">
        <f t="shared" si="454"/>
        <v/>
      </c>
      <c r="C14537" s="30"/>
      <c r="H14537" s="10" t="str">
        <f>IFERROR(IF(INDEX(Rooms[اعتماد القيمة],MATCH(الحجز!$D14537,Rooms[الشقة],0),1)&lt;=الحجز!$C14537,((INDEX(Rooms[القيمة],MATCH(الحجز!$D14537,Rooms[الشقة],0),1)*الحجز!$E14537)+G14537)-F14537,الحجز!$H14537),"")</f>
        <v/>
      </c>
      <c r="I14537" s="10" t="str">
        <f>IFERROR(VLOOKUP(D14537,Rooms[[الشقة]:[وصف]],4,FALSE),"")</f>
        <v/>
      </c>
      <c r="K14537" s="16" t="str">
        <f t="shared" si="455"/>
        <v/>
      </c>
    </row>
    <row r="14538" spans="2:11" x14ac:dyDescent="0.2">
      <c r="B14538" s="10" t="str">
        <f t="shared" si="454"/>
        <v/>
      </c>
      <c r="C14538" s="30"/>
      <c r="H14538" s="10" t="str">
        <f>IFERROR(IF(INDEX(Rooms[اعتماد القيمة],MATCH(الحجز!$D14538,Rooms[الشقة],0),1)&lt;=الحجز!$C14538,((INDEX(Rooms[القيمة],MATCH(الحجز!$D14538,Rooms[الشقة],0),1)*الحجز!$E14538)+G14538)-F14538,الحجز!$H14538),"")</f>
        <v/>
      </c>
      <c r="I14538" s="10" t="str">
        <f>IFERROR(VLOOKUP(D14538,Rooms[[الشقة]:[وصف]],4,FALSE),"")</f>
        <v/>
      </c>
      <c r="K14538" s="16" t="str">
        <f t="shared" si="455"/>
        <v/>
      </c>
    </row>
    <row r="14539" spans="2:11" x14ac:dyDescent="0.2">
      <c r="B14539" s="10" t="str">
        <f t="shared" si="454"/>
        <v/>
      </c>
      <c r="C14539" s="30"/>
      <c r="H14539" s="10" t="str">
        <f>IFERROR(IF(INDEX(Rooms[اعتماد القيمة],MATCH(الحجز!$D14539,Rooms[الشقة],0),1)&lt;=الحجز!$C14539,((INDEX(Rooms[القيمة],MATCH(الحجز!$D14539,Rooms[الشقة],0),1)*الحجز!$E14539)+G14539)-F14539,الحجز!$H14539),"")</f>
        <v/>
      </c>
      <c r="I14539" s="10" t="str">
        <f>IFERROR(VLOOKUP(D14539,Rooms[[الشقة]:[وصف]],4,FALSE),"")</f>
        <v/>
      </c>
      <c r="K14539" s="16" t="str">
        <f t="shared" si="455"/>
        <v/>
      </c>
    </row>
    <row r="14540" spans="2:11" x14ac:dyDescent="0.2">
      <c r="B14540" s="10" t="str">
        <f t="shared" si="454"/>
        <v/>
      </c>
      <c r="C14540" s="30"/>
      <c r="H14540" s="10" t="str">
        <f>IFERROR(IF(INDEX(Rooms[اعتماد القيمة],MATCH(الحجز!$D14540,Rooms[الشقة],0),1)&lt;=الحجز!$C14540,((INDEX(Rooms[القيمة],MATCH(الحجز!$D14540,Rooms[الشقة],0),1)*الحجز!$E14540)+G14540)-F14540,الحجز!$H14540),"")</f>
        <v/>
      </c>
      <c r="I14540" s="10" t="str">
        <f>IFERROR(VLOOKUP(D14540,Rooms[[الشقة]:[وصف]],4,FALSE),"")</f>
        <v/>
      </c>
      <c r="K14540" s="16" t="str">
        <f t="shared" si="455"/>
        <v/>
      </c>
    </row>
    <row r="14541" spans="2:11" x14ac:dyDescent="0.2">
      <c r="B14541" s="10" t="str">
        <f t="shared" si="454"/>
        <v/>
      </c>
      <c r="C14541" s="30"/>
      <c r="H14541" s="10" t="str">
        <f>IFERROR(IF(INDEX(Rooms[اعتماد القيمة],MATCH(الحجز!$D14541,Rooms[الشقة],0),1)&lt;=الحجز!$C14541,((INDEX(Rooms[القيمة],MATCH(الحجز!$D14541,Rooms[الشقة],0),1)*الحجز!$E14541)+G14541)-F14541,الحجز!$H14541),"")</f>
        <v/>
      </c>
      <c r="I14541" s="10" t="str">
        <f>IFERROR(VLOOKUP(D14541,Rooms[[الشقة]:[وصف]],4,FALSE),"")</f>
        <v/>
      </c>
      <c r="K14541" s="16" t="str">
        <f t="shared" si="455"/>
        <v/>
      </c>
    </row>
    <row r="14542" spans="2:11" x14ac:dyDescent="0.2">
      <c r="B14542" s="10" t="str">
        <f t="shared" si="454"/>
        <v/>
      </c>
      <c r="C14542" s="30"/>
      <c r="H14542" s="10" t="str">
        <f>IFERROR(IF(INDEX(Rooms[اعتماد القيمة],MATCH(الحجز!$D14542,Rooms[الشقة],0),1)&lt;=الحجز!$C14542,((INDEX(Rooms[القيمة],MATCH(الحجز!$D14542,Rooms[الشقة],0),1)*الحجز!$E14542)+G14542)-F14542,الحجز!$H14542),"")</f>
        <v/>
      </c>
      <c r="I14542" s="10" t="str">
        <f>IFERROR(VLOOKUP(D14542,Rooms[[الشقة]:[وصف]],4,FALSE),"")</f>
        <v/>
      </c>
      <c r="K14542" s="16" t="str">
        <f t="shared" si="455"/>
        <v/>
      </c>
    </row>
    <row r="14543" spans="2:11" x14ac:dyDescent="0.2">
      <c r="B14543" s="10" t="str">
        <f t="shared" si="454"/>
        <v/>
      </c>
      <c r="C14543" s="30"/>
      <c r="H14543" s="10" t="str">
        <f>IFERROR(IF(INDEX(Rooms[اعتماد القيمة],MATCH(الحجز!$D14543,Rooms[الشقة],0),1)&lt;=الحجز!$C14543,((INDEX(Rooms[القيمة],MATCH(الحجز!$D14543,Rooms[الشقة],0),1)*الحجز!$E14543)+G14543)-F14543,الحجز!$H14543),"")</f>
        <v/>
      </c>
      <c r="I14543" s="10" t="str">
        <f>IFERROR(VLOOKUP(D14543,Rooms[[الشقة]:[وصف]],4,FALSE),"")</f>
        <v/>
      </c>
      <c r="K14543" s="16" t="str">
        <f t="shared" si="455"/>
        <v/>
      </c>
    </row>
    <row r="14544" spans="2:11" x14ac:dyDescent="0.2">
      <c r="B14544" s="10" t="str">
        <f t="shared" si="454"/>
        <v/>
      </c>
      <c r="C14544" s="30"/>
      <c r="H14544" s="10" t="str">
        <f>IFERROR(IF(INDEX(Rooms[اعتماد القيمة],MATCH(الحجز!$D14544,Rooms[الشقة],0),1)&lt;=الحجز!$C14544,((INDEX(Rooms[القيمة],MATCH(الحجز!$D14544,Rooms[الشقة],0),1)*الحجز!$E14544)+G14544)-F14544,الحجز!$H14544),"")</f>
        <v/>
      </c>
      <c r="I14544" s="10" t="str">
        <f>IFERROR(VLOOKUP(D14544,Rooms[[الشقة]:[وصف]],4,FALSE),"")</f>
        <v/>
      </c>
      <c r="K14544" s="16" t="str">
        <f t="shared" si="455"/>
        <v/>
      </c>
    </row>
    <row r="14545" spans="2:11" x14ac:dyDescent="0.2">
      <c r="B14545" s="10" t="str">
        <f t="shared" si="454"/>
        <v/>
      </c>
      <c r="C14545" s="30"/>
      <c r="H14545" s="10" t="str">
        <f>IFERROR(IF(INDEX(Rooms[اعتماد القيمة],MATCH(الحجز!$D14545,Rooms[الشقة],0),1)&lt;=الحجز!$C14545,((INDEX(Rooms[القيمة],MATCH(الحجز!$D14545,Rooms[الشقة],0),1)*الحجز!$E14545)+G14545)-F14545,الحجز!$H14545),"")</f>
        <v/>
      </c>
      <c r="I14545" s="10" t="str">
        <f>IFERROR(VLOOKUP(D14545,Rooms[[الشقة]:[وصف]],4,FALSE),"")</f>
        <v/>
      </c>
      <c r="K14545" s="16" t="str">
        <f t="shared" si="455"/>
        <v/>
      </c>
    </row>
    <row r="14546" spans="2:11" x14ac:dyDescent="0.2">
      <c r="B14546" s="10" t="str">
        <f t="shared" si="454"/>
        <v/>
      </c>
      <c r="C14546" s="30"/>
      <c r="H14546" s="10" t="str">
        <f>IFERROR(IF(INDEX(Rooms[اعتماد القيمة],MATCH(الحجز!$D14546,Rooms[الشقة],0),1)&lt;=الحجز!$C14546,((INDEX(Rooms[القيمة],MATCH(الحجز!$D14546,Rooms[الشقة],0),1)*الحجز!$E14546)+G14546)-F14546,الحجز!$H14546),"")</f>
        <v/>
      </c>
      <c r="I14546" s="10" t="str">
        <f>IFERROR(VLOOKUP(D14546,Rooms[[الشقة]:[وصف]],4,FALSE),"")</f>
        <v/>
      </c>
      <c r="K14546" s="16" t="str">
        <f t="shared" si="455"/>
        <v/>
      </c>
    </row>
    <row r="14547" spans="2:11" x14ac:dyDescent="0.2">
      <c r="B14547" s="10" t="str">
        <f t="shared" si="454"/>
        <v/>
      </c>
      <c r="C14547" s="30"/>
      <c r="H14547" s="10" t="str">
        <f>IFERROR(IF(INDEX(Rooms[اعتماد القيمة],MATCH(الحجز!$D14547,Rooms[الشقة],0),1)&lt;=الحجز!$C14547,((INDEX(Rooms[القيمة],MATCH(الحجز!$D14547,Rooms[الشقة],0),1)*الحجز!$E14547)+G14547)-F14547,الحجز!$H14547),"")</f>
        <v/>
      </c>
      <c r="I14547" s="10" t="str">
        <f>IFERROR(VLOOKUP(D14547,Rooms[[الشقة]:[وصف]],4,FALSE),"")</f>
        <v/>
      </c>
      <c r="K14547" s="16" t="str">
        <f t="shared" si="455"/>
        <v/>
      </c>
    </row>
    <row r="14548" spans="2:11" x14ac:dyDescent="0.2">
      <c r="B14548" s="10" t="str">
        <f t="shared" si="454"/>
        <v/>
      </c>
      <c r="C14548" s="30"/>
      <c r="H14548" s="10" t="str">
        <f>IFERROR(IF(INDEX(Rooms[اعتماد القيمة],MATCH(الحجز!$D14548,Rooms[الشقة],0),1)&lt;=الحجز!$C14548,((INDEX(Rooms[القيمة],MATCH(الحجز!$D14548,Rooms[الشقة],0),1)*الحجز!$E14548)+G14548)-F14548,الحجز!$H14548),"")</f>
        <v/>
      </c>
      <c r="I14548" s="10" t="str">
        <f>IFERROR(VLOOKUP(D14548,Rooms[[الشقة]:[وصف]],4,FALSE),"")</f>
        <v/>
      </c>
      <c r="K14548" s="16" t="str">
        <f t="shared" si="455"/>
        <v/>
      </c>
    </row>
    <row r="14549" spans="2:11" x14ac:dyDescent="0.2">
      <c r="B14549" s="10" t="str">
        <f t="shared" si="454"/>
        <v/>
      </c>
      <c r="C14549" s="30"/>
      <c r="H14549" s="10" t="str">
        <f>IFERROR(IF(INDEX(Rooms[اعتماد القيمة],MATCH(الحجز!$D14549,Rooms[الشقة],0),1)&lt;=الحجز!$C14549,((INDEX(Rooms[القيمة],MATCH(الحجز!$D14549,Rooms[الشقة],0),1)*الحجز!$E14549)+G14549)-F14549,الحجز!$H14549),"")</f>
        <v/>
      </c>
      <c r="I14549" s="10" t="str">
        <f>IFERROR(VLOOKUP(D14549,Rooms[[الشقة]:[وصف]],4,FALSE),"")</f>
        <v/>
      </c>
      <c r="K14549" s="16" t="str">
        <f t="shared" si="455"/>
        <v/>
      </c>
    </row>
    <row r="14550" spans="2:11" x14ac:dyDescent="0.2">
      <c r="B14550" s="10" t="str">
        <f t="shared" si="454"/>
        <v/>
      </c>
      <c r="C14550" s="30"/>
      <c r="H14550" s="10" t="str">
        <f>IFERROR(IF(INDEX(Rooms[اعتماد القيمة],MATCH(الحجز!$D14550,Rooms[الشقة],0),1)&lt;=الحجز!$C14550,((INDEX(Rooms[القيمة],MATCH(الحجز!$D14550,Rooms[الشقة],0),1)*الحجز!$E14550)+G14550)-F14550,الحجز!$H14550),"")</f>
        <v/>
      </c>
      <c r="I14550" s="10" t="str">
        <f>IFERROR(VLOOKUP(D14550,Rooms[[الشقة]:[وصف]],4,FALSE),"")</f>
        <v/>
      </c>
      <c r="K14550" s="16" t="str">
        <f t="shared" si="455"/>
        <v/>
      </c>
    </row>
    <row r="14551" spans="2:11" x14ac:dyDescent="0.2">
      <c r="B14551" s="10" t="str">
        <f t="shared" si="454"/>
        <v/>
      </c>
      <c r="C14551" s="30"/>
      <c r="H14551" s="10" t="str">
        <f>IFERROR(IF(INDEX(Rooms[اعتماد القيمة],MATCH(الحجز!$D14551,Rooms[الشقة],0),1)&lt;=الحجز!$C14551,((INDEX(Rooms[القيمة],MATCH(الحجز!$D14551,Rooms[الشقة],0),1)*الحجز!$E14551)+G14551)-F14551,الحجز!$H14551),"")</f>
        <v/>
      </c>
      <c r="I14551" s="10" t="str">
        <f>IFERROR(VLOOKUP(D14551,Rooms[[الشقة]:[وصف]],4,FALSE),"")</f>
        <v/>
      </c>
      <c r="K14551" s="16" t="str">
        <f t="shared" si="455"/>
        <v/>
      </c>
    </row>
    <row r="14552" spans="2:11" x14ac:dyDescent="0.2">
      <c r="B14552" s="10" t="str">
        <f t="shared" si="454"/>
        <v/>
      </c>
      <c r="C14552" s="30"/>
      <c r="H14552" s="10" t="str">
        <f>IFERROR(IF(INDEX(Rooms[اعتماد القيمة],MATCH(الحجز!$D14552,Rooms[الشقة],0),1)&lt;=الحجز!$C14552,((INDEX(Rooms[القيمة],MATCH(الحجز!$D14552,Rooms[الشقة],0),1)*الحجز!$E14552)+G14552)-F14552,الحجز!$H14552),"")</f>
        <v/>
      </c>
      <c r="I14552" s="10" t="str">
        <f>IFERROR(VLOOKUP(D14552,Rooms[[الشقة]:[وصف]],4,FALSE),"")</f>
        <v/>
      </c>
      <c r="K14552" s="16" t="str">
        <f t="shared" si="455"/>
        <v/>
      </c>
    </row>
    <row r="14553" spans="2:11" x14ac:dyDescent="0.2">
      <c r="B14553" s="10" t="str">
        <f t="shared" si="454"/>
        <v/>
      </c>
      <c r="C14553" s="30"/>
      <c r="H14553" s="10" t="str">
        <f>IFERROR(IF(INDEX(Rooms[اعتماد القيمة],MATCH(الحجز!$D14553,Rooms[الشقة],0),1)&lt;=الحجز!$C14553,((INDEX(Rooms[القيمة],MATCH(الحجز!$D14553,Rooms[الشقة],0),1)*الحجز!$E14553)+G14553)-F14553,الحجز!$H14553),"")</f>
        <v/>
      </c>
      <c r="I14553" s="10" t="str">
        <f>IFERROR(VLOOKUP(D14553,Rooms[[الشقة]:[وصف]],4,FALSE),"")</f>
        <v/>
      </c>
      <c r="K14553" s="16" t="str">
        <f t="shared" si="455"/>
        <v/>
      </c>
    </row>
    <row r="14554" spans="2:11" x14ac:dyDescent="0.2">
      <c r="B14554" s="10" t="str">
        <f t="shared" si="454"/>
        <v/>
      </c>
      <c r="C14554" s="30"/>
      <c r="H14554" s="10" t="str">
        <f>IFERROR(IF(INDEX(Rooms[اعتماد القيمة],MATCH(الحجز!$D14554,Rooms[الشقة],0),1)&lt;=الحجز!$C14554,((INDEX(Rooms[القيمة],MATCH(الحجز!$D14554,Rooms[الشقة],0),1)*الحجز!$E14554)+G14554)-F14554,الحجز!$H14554),"")</f>
        <v/>
      </c>
      <c r="I14554" s="10" t="str">
        <f>IFERROR(VLOOKUP(D14554,Rooms[[الشقة]:[وصف]],4,FALSE),"")</f>
        <v/>
      </c>
      <c r="K14554" s="16" t="str">
        <f t="shared" si="455"/>
        <v/>
      </c>
    </row>
    <row r="14555" spans="2:11" x14ac:dyDescent="0.2">
      <c r="B14555" s="10" t="str">
        <f t="shared" si="454"/>
        <v/>
      </c>
      <c r="C14555" s="30"/>
      <c r="H14555" s="10" t="str">
        <f>IFERROR(IF(INDEX(Rooms[اعتماد القيمة],MATCH(الحجز!$D14555,Rooms[الشقة],0),1)&lt;=الحجز!$C14555,((INDEX(Rooms[القيمة],MATCH(الحجز!$D14555,Rooms[الشقة],0),1)*الحجز!$E14555)+G14555)-F14555,الحجز!$H14555),"")</f>
        <v/>
      </c>
      <c r="I14555" s="10" t="str">
        <f>IFERROR(VLOOKUP(D14555,Rooms[[الشقة]:[وصف]],4,FALSE),"")</f>
        <v/>
      </c>
      <c r="K14555" s="16" t="str">
        <f t="shared" si="455"/>
        <v/>
      </c>
    </row>
    <row r="14556" spans="2:11" x14ac:dyDescent="0.2">
      <c r="B14556" s="10" t="str">
        <f t="shared" si="454"/>
        <v/>
      </c>
      <c r="C14556" s="30"/>
      <c r="H14556" s="10" t="str">
        <f>IFERROR(IF(INDEX(Rooms[اعتماد القيمة],MATCH(الحجز!$D14556,Rooms[الشقة],0),1)&lt;=الحجز!$C14556,((INDEX(Rooms[القيمة],MATCH(الحجز!$D14556,Rooms[الشقة],0),1)*الحجز!$E14556)+G14556)-F14556,الحجز!$H14556),"")</f>
        <v/>
      </c>
      <c r="I14556" s="10" t="str">
        <f>IFERROR(VLOOKUP(D14556,Rooms[[الشقة]:[وصف]],4,FALSE),"")</f>
        <v/>
      </c>
      <c r="K14556" s="16" t="str">
        <f t="shared" si="455"/>
        <v/>
      </c>
    </row>
    <row r="14557" spans="2:11" x14ac:dyDescent="0.2">
      <c r="B14557" s="10" t="str">
        <f t="shared" si="454"/>
        <v/>
      </c>
      <c r="C14557" s="30"/>
      <c r="H14557" s="10" t="str">
        <f>IFERROR(IF(INDEX(Rooms[اعتماد القيمة],MATCH(الحجز!$D14557,Rooms[الشقة],0),1)&lt;=الحجز!$C14557,((INDEX(Rooms[القيمة],MATCH(الحجز!$D14557,Rooms[الشقة],0),1)*الحجز!$E14557)+G14557)-F14557,الحجز!$H14557),"")</f>
        <v/>
      </c>
      <c r="I14557" s="10" t="str">
        <f>IFERROR(VLOOKUP(D14557,Rooms[[الشقة]:[وصف]],4,FALSE),"")</f>
        <v/>
      </c>
      <c r="K14557" s="16" t="str">
        <f t="shared" si="455"/>
        <v/>
      </c>
    </row>
    <row r="14558" spans="2:11" x14ac:dyDescent="0.2">
      <c r="B14558" s="10" t="str">
        <f t="shared" si="454"/>
        <v/>
      </c>
      <c r="C14558" s="30"/>
      <c r="H14558" s="10" t="str">
        <f>IFERROR(IF(INDEX(Rooms[اعتماد القيمة],MATCH(الحجز!$D14558,Rooms[الشقة],0),1)&lt;=الحجز!$C14558,((INDEX(Rooms[القيمة],MATCH(الحجز!$D14558,Rooms[الشقة],0),1)*الحجز!$E14558)+G14558)-F14558,الحجز!$H14558),"")</f>
        <v/>
      </c>
      <c r="I14558" s="10" t="str">
        <f>IFERROR(VLOOKUP(D14558,Rooms[[الشقة]:[وصف]],4,FALSE),"")</f>
        <v/>
      </c>
      <c r="K14558" s="16" t="str">
        <f t="shared" si="455"/>
        <v/>
      </c>
    </row>
    <row r="14559" spans="2:11" x14ac:dyDescent="0.2">
      <c r="B14559" s="10" t="str">
        <f t="shared" si="454"/>
        <v/>
      </c>
      <c r="C14559" s="30"/>
      <c r="H14559" s="10" t="str">
        <f>IFERROR(IF(INDEX(Rooms[اعتماد القيمة],MATCH(الحجز!$D14559,Rooms[الشقة],0),1)&lt;=الحجز!$C14559,((INDEX(Rooms[القيمة],MATCH(الحجز!$D14559,Rooms[الشقة],0),1)*الحجز!$E14559)+G14559)-F14559,الحجز!$H14559),"")</f>
        <v/>
      </c>
      <c r="I14559" s="10" t="str">
        <f>IFERROR(VLOOKUP(D14559,Rooms[[الشقة]:[وصف]],4,FALSE),"")</f>
        <v/>
      </c>
      <c r="K14559" s="16" t="str">
        <f t="shared" si="455"/>
        <v/>
      </c>
    </row>
    <row r="14560" spans="2:11" x14ac:dyDescent="0.2">
      <c r="B14560" s="10" t="str">
        <f t="shared" si="454"/>
        <v/>
      </c>
      <c r="C14560" s="30"/>
      <c r="H14560" s="10" t="str">
        <f>IFERROR(IF(INDEX(Rooms[اعتماد القيمة],MATCH(الحجز!$D14560,Rooms[الشقة],0),1)&lt;=الحجز!$C14560,((INDEX(Rooms[القيمة],MATCH(الحجز!$D14560,Rooms[الشقة],0),1)*الحجز!$E14560)+G14560)-F14560,الحجز!$H14560),"")</f>
        <v/>
      </c>
      <c r="I14560" s="10" t="str">
        <f>IFERROR(VLOOKUP(D14560,Rooms[[الشقة]:[وصف]],4,FALSE),"")</f>
        <v/>
      </c>
      <c r="K14560" s="16" t="str">
        <f t="shared" si="455"/>
        <v/>
      </c>
    </row>
    <row r="14561" spans="2:11" x14ac:dyDescent="0.2">
      <c r="B14561" s="10" t="str">
        <f t="shared" si="454"/>
        <v/>
      </c>
      <c r="C14561" s="30"/>
      <c r="H14561" s="10" t="str">
        <f>IFERROR(IF(INDEX(Rooms[اعتماد القيمة],MATCH(الحجز!$D14561,Rooms[الشقة],0),1)&lt;=الحجز!$C14561,((INDEX(Rooms[القيمة],MATCH(الحجز!$D14561,Rooms[الشقة],0),1)*الحجز!$E14561)+G14561)-F14561,الحجز!$H14561),"")</f>
        <v/>
      </c>
      <c r="I14561" s="10" t="str">
        <f>IFERROR(VLOOKUP(D14561,Rooms[[الشقة]:[وصف]],4,FALSE),"")</f>
        <v/>
      </c>
      <c r="K14561" s="16" t="str">
        <f t="shared" si="455"/>
        <v/>
      </c>
    </row>
    <row r="14562" spans="2:11" x14ac:dyDescent="0.2">
      <c r="B14562" s="10" t="str">
        <f t="shared" si="454"/>
        <v/>
      </c>
      <c r="C14562" s="30"/>
      <c r="H14562" s="10" t="str">
        <f>IFERROR(IF(INDEX(Rooms[اعتماد القيمة],MATCH(الحجز!$D14562,Rooms[الشقة],0),1)&lt;=الحجز!$C14562,((INDEX(Rooms[القيمة],MATCH(الحجز!$D14562,Rooms[الشقة],0),1)*الحجز!$E14562)+G14562)-F14562,الحجز!$H14562),"")</f>
        <v/>
      </c>
      <c r="I14562" s="10" t="str">
        <f>IFERROR(VLOOKUP(D14562,Rooms[[الشقة]:[وصف]],4,FALSE),"")</f>
        <v/>
      </c>
      <c r="K14562" s="16" t="str">
        <f t="shared" si="455"/>
        <v/>
      </c>
    </row>
    <row r="14563" spans="2:11" x14ac:dyDescent="0.2">
      <c r="B14563" s="10" t="str">
        <f t="shared" si="454"/>
        <v/>
      </c>
      <c r="C14563" s="30"/>
      <c r="H14563" s="10" t="str">
        <f>IFERROR(IF(INDEX(Rooms[اعتماد القيمة],MATCH(الحجز!$D14563,Rooms[الشقة],0),1)&lt;=الحجز!$C14563,((INDEX(Rooms[القيمة],MATCH(الحجز!$D14563,Rooms[الشقة],0),1)*الحجز!$E14563)+G14563)-F14563,الحجز!$H14563),"")</f>
        <v/>
      </c>
      <c r="I14563" s="10" t="str">
        <f>IFERROR(VLOOKUP(D14563,Rooms[[الشقة]:[وصف]],4,FALSE),"")</f>
        <v/>
      </c>
      <c r="K14563" s="16" t="str">
        <f t="shared" si="455"/>
        <v/>
      </c>
    </row>
    <row r="14564" spans="2:11" x14ac:dyDescent="0.2">
      <c r="B14564" s="10" t="str">
        <f t="shared" si="454"/>
        <v/>
      </c>
      <c r="C14564" s="30"/>
      <c r="H14564" s="10" t="str">
        <f>IFERROR(IF(INDEX(Rooms[اعتماد القيمة],MATCH(الحجز!$D14564,Rooms[الشقة],0),1)&lt;=الحجز!$C14564,((INDEX(Rooms[القيمة],MATCH(الحجز!$D14564,Rooms[الشقة],0),1)*الحجز!$E14564)+G14564)-F14564,الحجز!$H14564),"")</f>
        <v/>
      </c>
      <c r="I14564" s="10" t="str">
        <f>IFERROR(VLOOKUP(D14564,Rooms[[الشقة]:[وصف]],4,FALSE),"")</f>
        <v/>
      </c>
      <c r="K14564" s="16" t="str">
        <f t="shared" si="455"/>
        <v/>
      </c>
    </row>
    <row r="14565" spans="2:11" x14ac:dyDescent="0.2">
      <c r="B14565" s="10" t="str">
        <f t="shared" si="454"/>
        <v/>
      </c>
      <c r="C14565" s="30"/>
      <c r="H14565" s="10" t="str">
        <f>IFERROR(IF(INDEX(Rooms[اعتماد القيمة],MATCH(الحجز!$D14565,Rooms[الشقة],0),1)&lt;=الحجز!$C14565,((INDEX(Rooms[القيمة],MATCH(الحجز!$D14565,Rooms[الشقة],0),1)*الحجز!$E14565)+G14565)-F14565,الحجز!$H14565),"")</f>
        <v/>
      </c>
      <c r="I14565" s="10" t="str">
        <f>IFERROR(VLOOKUP(D14565,Rooms[[الشقة]:[وصف]],4,FALSE),"")</f>
        <v/>
      </c>
      <c r="K14565" s="16" t="str">
        <f t="shared" si="455"/>
        <v/>
      </c>
    </row>
    <row r="14566" spans="2:11" x14ac:dyDescent="0.2">
      <c r="B14566" s="10" t="str">
        <f t="shared" si="454"/>
        <v/>
      </c>
      <c r="C14566" s="30"/>
      <c r="H14566" s="10" t="str">
        <f>IFERROR(IF(INDEX(Rooms[اعتماد القيمة],MATCH(الحجز!$D14566,Rooms[الشقة],0),1)&lt;=الحجز!$C14566,((INDEX(Rooms[القيمة],MATCH(الحجز!$D14566,Rooms[الشقة],0),1)*الحجز!$E14566)+G14566)-F14566,الحجز!$H14566),"")</f>
        <v/>
      </c>
      <c r="I14566" s="10" t="str">
        <f>IFERROR(VLOOKUP(D14566,Rooms[[الشقة]:[وصف]],4,FALSE),"")</f>
        <v/>
      </c>
      <c r="K14566" s="16" t="str">
        <f t="shared" si="455"/>
        <v/>
      </c>
    </row>
    <row r="14567" spans="2:11" x14ac:dyDescent="0.2">
      <c r="B14567" s="10" t="str">
        <f t="shared" si="454"/>
        <v/>
      </c>
      <c r="C14567" s="30"/>
      <c r="H14567" s="10" t="str">
        <f>IFERROR(IF(INDEX(Rooms[اعتماد القيمة],MATCH(الحجز!$D14567,Rooms[الشقة],0),1)&lt;=الحجز!$C14567,((INDEX(Rooms[القيمة],MATCH(الحجز!$D14567,Rooms[الشقة],0),1)*الحجز!$E14567)+G14567)-F14567,الحجز!$H14567),"")</f>
        <v/>
      </c>
      <c r="I14567" s="10" t="str">
        <f>IFERROR(VLOOKUP(D14567,Rooms[[الشقة]:[وصف]],4,FALSE),"")</f>
        <v/>
      </c>
      <c r="K14567" s="16" t="str">
        <f t="shared" si="455"/>
        <v/>
      </c>
    </row>
    <row r="14568" spans="2:11" x14ac:dyDescent="0.2">
      <c r="B14568" s="10" t="str">
        <f t="shared" si="454"/>
        <v/>
      </c>
      <c r="C14568" s="30"/>
      <c r="H14568" s="10" t="str">
        <f>IFERROR(IF(INDEX(Rooms[اعتماد القيمة],MATCH(الحجز!$D14568,Rooms[الشقة],0),1)&lt;=الحجز!$C14568,((INDEX(Rooms[القيمة],MATCH(الحجز!$D14568,Rooms[الشقة],0),1)*الحجز!$E14568)+G14568)-F14568,الحجز!$H14568),"")</f>
        <v/>
      </c>
      <c r="I14568" s="10" t="str">
        <f>IFERROR(VLOOKUP(D14568,Rooms[[الشقة]:[وصف]],4,FALSE),"")</f>
        <v/>
      </c>
      <c r="K14568" s="16" t="str">
        <f t="shared" si="455"/>
        <v/>
      </c>
    </row>
    <row r="14569" spans="2:11" x14ac:dyDescent="0.2">
      <c r="B14569" s="10" t="str">
        <f t="shared" si="454"/>
        <v/>
      </c>
      <c r="C14569" s="30"/>
      <c r="H14569" s="10" t="str">
        <f>IFERROR(IF(INDEX(Rooms[اعتماد القيمة],MATCH(الحجز!$D14569,Rooms[الشقة],0),1)&lt;=الحجز!$C14569,((INDEX(Rooms[القيمة],MATCH(الحجز!$D14569,Rooms[الشقة],0),1)*الحجز!$E14569)+G14569)-F14569,الحجز!$H14569),"")</f>
        <v/>
      </c>
      <c r="I14569" s="10" t="str">
        <f>IFERROR(VLOOKUP(D14569,Rooms[[الشقة]:[وصف]],4,FALSE),"")</f>
        <v/>
      </c>
      <c r="K14569" s="16" t="str">
        <f t="shared" si="455"/>
        <v/>
      </c>
    </row>
    <row r="14570" spans="2:11" x14ac:dyDescent="0.2">
      <c r="B14570" s="10" t="str">
        <f t="shared" si="454"/>
        <v/>
      </c>
      <c r="C14570" s="30"/>
      <c r="H14570" s="10" t="str">
        <f>IFERROR(IF(INDEX(Rooms[اعتماد القيمة],MATCH(الحجز!$D14570,Rooms[الشقة],0),1)&lt;=الحجز!$C14570,((INDEX(Rooms[القيمة],MATCH(الحجز!$D14570,Rooms[الشقة],0),1)*الحجز!$E14570)+G14570)-F14570,الحجز!$H14570),"")</f>
        <v/>
      </c>
      <c r="I14570" s="10" t="str">
        <f>IFERROR(VLOOKUP(D14570,Rooms[[الشقة]:[وصف]],4,FALSE),"")</f>
        <v/>
      </c>
      <c r="K14570" s="16" t="str">
        <f t="shared" si="455"/>
        <v/>
      </c>
    </row>
    <row r="14571" spans="2:11" x14ac:dyDescent="0.2">
      <c r="B14571" s="10" t="str">
        <f t="shared" si="454"/>
        <v/>
      </c>
      <c r="C14571" s="30"/>
      <c r="H14571" s="10" t="str">
        <f>IFERROR(IF(INDEX(Rooms[اعتماد القيمة],MATCH(الحجز!$D14571,Rooms[الشقة],0),1)&lt;=الحجز!$C14571,((INDEX(Rooms[القيمة],MATCH(الحجز!$D14571,Rooms[الشقة],0),1)*الحجز!$E14571)+G14571)-F14571,الحجز!$H14571),"")</f>
        <v/>
      </c>
      <c r="I14571" s="10" t="str">
        <f>IFERROR(VLOOKUP(D14571,Rooms[[الشقة]:[وصف]],4,FALSE),"")</f>
        <v/>
      </c>
      <c r="K14571" s="16" t="str">
        <f t="shared" si="455"/>
        <v/>
      </c>
    </row>
    <row r="14572" spans="2:11" x14ac:dyDescent="0.2">
      <c r="B14572" s="10" t="str">
        <f t="shared" si="454"/>
        <v/>
      </c>
      <c r="C14572" s="30"/>
      <c r="H14572" s="10" t="str">
        <f>IFERROR(IF(INDEX(Rooms[اعتماد القيمة],MATCH(الحجز!$D14572,Rooms[الشقة],0),1)&lt;=الحجز!$C14572,((INDEX(Rooms[القيمة],MATCH(الحجز!$D14572,Rooms[الشقة],0),1)*الحجز!$E14572)+G14572)-F14572,الحجز!$H14572),"")</f>
        <v/>
      </c>
      <c r="I14572" s="10" t="str">
        <f>IFERROR(VLOOKUP(D14572,Rooms[[الشقة]:[وصف]],4,FALSE),"")</f>
        <v/>
      </c>
      <c r="K14572" s="16" t="str">
        <f t="shared" si="455"/>
        <v/>
      </c>
    </row>
    <row r="14573" spans="2:11" x14ac:dyDescent="0.2">
      <c r="B14573" s="10" t="str">
        <f t="shared" si="454"/>
        <v/>
      </c>
      <c r="C14573" s="30"/>
      <c r="H14573" s="10" t="str">
        <f>IFERROR(IF(INDEX(Rooms[اعتماد القيمة],MATCH(الحجز!$D14573,Rooms[الشقة],0),1)&lt;=الحجز!$C14573,((INDEX(Rooms[القيمة],MATCH(الحجز!$D14573,Rooms[الشقة],0),1)*الحجز!$E14573)+G14573)-F14573,الحجز!$H14573),"")</f>
        <v/>
      </c>
      <c r="I14573" s="10" t="str">
        <f>IFERROR(VLOOKUP(D14573,Rooms[[الشقة]:[وصف]],4,FALSE),"")</f>
        <v/>
      </c>
      <c r="K14573" s="16" t="str">
        <f t="shared" si="455"/>
        <v/>
      </c>
    </row>
    <row r="14574" spans="2:11" x14ac:dyDescent="0.2">
      <c r="B14574" s="10" t="str">
        <f t="shared" si="454"/>
        <v/>
      </c>
      <c r="C14574" s="30"/>
      <c r="H14574" s="10" t="str">
        <f>IFERROR(IF(INDEX(Rooms[اعتماد القيمة],MATCH(الحجز!$D14574,Rooms[الشقة],0),1)&lt;=الحجز!$C14574,((INDEX(Rooms[القيمة],MATCH(الحجز!$D14574,Rooms[الشقة],0),1)*الحجز!$E14574)+G14574)-F14574,الحجز!$H14574),"")</f>
        <v/>
      </c>
      <c r="I14574" s="10" t="str">
        <f>IFERROR(VLOOKUP(D14574,Rooms[[الشقة]:[وصف]],4,FALSE),"")</f>
        <v/>
      </c>
      <c r="K14574" s="16" t="str">
        <f t="shared" si="455"/>
        <v/>
      </c>
    </row>
    <row r="14575" spans="2:11" x14ac:dyDescent="0.2">
      <c r="B14575" s="10" t="str">
        <f t="shared" si="454"/>
        <v/>
      </c>
      <c r="C14575" s="30"/>
      <c r="H14575" s="10" t="str">
        <f>IFERROR(IF(INDEX(Rooms[اعتماد القيمة],MATCH(الحجز!$D14575,Rooms[الشقة],0),1)&lt;=الحجز!$C14575,((INDEX(Rooms[القيمة],MATCH(الحجز!$D14575,Rooms[الشقة],0),1)*الحجز!$E14575)+G14575)-F14575,الحجز!$H14575),"")</f>
        <v/>
      </c>
      <c r="I14575" s="10" t="str">
        <f>IFERROR(VLOOKUP(D14575,Rooms[[الشقة]:[وصف]],4,FALSE),"")</f>
        <v/>
      </c>
      <c r="K14575" s="16" t="str">
        <f t="shared" si="455"/>
        <v/>
      </c>
    </row>
    <row r="14576" spans="2:11" x14ac:dyDescent="0.2">
      <c r="B14576" s="10" t="str">
        <f t="shared" si="454"/>
        <v/>
      </c>
      <c r="C14576" s="30"/>
      <c r="H14576" s="10" t="str">
        <f>IFERROR(IF(INDEX(Rooms[اعتماد القيمة],MATCH(الحجز!$D14576,Rooms[الشقة],0),1)&lt;=الحجز!$C14576,((INDEX(Rooms[القيمة],MATCH(الحجز!$D14576,Rooms[الشقة],0),1)*الحجز!$E14576)+G14576)-F14576,الحجز!$H14576),"")</f>
        <v/>
      </c>
      <c r="I14576" s="10" t="str">
        <f>IFERROR(VLOOKUP(D14576,Rooms[[الشقة]:[وصف]],4,FALSE),"")</f>
        <v/>
      </c>
      <c r="K14576" s="16" t="str">
        <f t="shared" si="455"/>
        <v/>
      </c>
    </row>
    <row r="14577" spans="2:11" x14ac:dyDescent="0.2">
      <c r="B14577" s="10" t="str">
        <f t="shared" si="454"/>
        <v/>
      </c>
      <c r="C14577" s="30"/>
      <c r="H14577" s="10" t="str">
        <f>IFERROR(IF(INDEX(Rooms[اعتماد القيمة],MATCH(الحجز!$D14577,Rooms[الشقة],0),1)&lt;=الحجز!$C14577,((INDEX(Rooms[القيمة],MATCH(الحجز!$D14577,Rooms[الشقة],0),1)*الحجز!$E14577)+G14577)-F14577,الحجز!$H14577),"")</f>
        <v/>
      </c>
      <c r="I14577" s="10" t="str">
        <f>IFERROR(VLOOKUP(D14577,Rooms[[الشقة]:[وصف]],4,FALSE),"")</f>
        <v/>
      </c>
      <c r="K14577" s="16" t="str">
        <f t="shared" si="455"/>
        <v/>
      </c>
    </row>
    <row r="14578" spans="2:11" x14ac:dyDescent="0.2">
      <c r="B14578" s="10" t="str">
        <f t="shared" si="454"/>
        <v/>
      </c>
      <c r="C14578" s="30"/>
      <c r="H14578" s="10" t="str">
        <f>IFERROR(IF(INDEX(Rooms[اعتماد القيمة],MATCH(الحجز!$D14578,Rooms[الشقة],0),1)&lt;=الحجز!$C14578,((INDEX(Rooms[القيمة],MATCH(الحجز!$D14578,Rooms[الشقة],0),1)*الحجز!$E14578)+G14578)-F14578,الحجز!$H14578),"")</f>
        <v/>
      </c>
      <c r="I14578" s="10" t="str">
        <f>IFERROR(VLOOKUP(D14578,Rooms[[الشقة]:[وصف]],4,FALSE),"")</f>
        <v/>
      </c>
      <c r="K14578" s="16" t="str">
        <f t="shared" si="455"/>
        <v/>
      </c>
    </row>
    <row r="14579" spans="2:11" x14ac:dyDescent="0.2">
      <c r="B14579" s="10" t="str">
        <f t="shared" si="454"/>
        <v/>
      </c>
      <c r="C14579" s="30"/>
      <c r="H14579" s="10" t="str">
        <f>IFERROR(IF(INDEX(Rooms[اعتماد القيمة],MATCH(الحجز!$D14579,Rooms[الشقة],0),1)&lt;=الحجز!$C14579,((INDEX(Rooms[القيمة],MATCH(الحجز!$D14579,Rooms[الشقة],0),1)*الحجز!$E14579)+G14579)-F14579,الحجز!$H14579),"")</f>
        <v/>
      </c>
      <c r="I14579" s="10" t="str">
        <f>IFERROR(VLOOKUP(D14579,Rooms[[الشقة]:[وصف]],4,FALSE),"")</f>
        <v/>
      </c>
      <c r="K14579" s="16" t="str">
        <f t="shared" si="455"/>
        <v/>
      </c>
    </row>
    <row r="14580" spans="2:11" x14ac:dyDescent="0.2">
      <c r="B14580" s="10" t="str">
        <f t="shared" si="454"/>
        <v/>
      </c>
      <c r="C14580" s="30"/>
      <c r="H14580" s="10" t="str">
        <f>IFERROR(IF(INDEX(Rooms[اعتماد القيمة],MATCH(الحجز!$D14580,Rooms[الشقة],0),1)&lt;=الحجز!$C14580,((INDEX(Rooms[القيمة],MATCH(الحجز!$D14580,Rooms[الشقة],0),1)*الحجز!$E14580)+G14580)-F14580,الحجز!$H14580),"")</f>
        <v/>
      </c>
      <c r="I14580" s="10" t="str">
        <f>IFERROR(VLOOKUP(D14580,Rooms[[الشقة]:[وصف]],4,FALSE),"")</f>
        <v/>
      </c>
      <c r="K14580" s="16" t="str">
        <f t="shared" si="455"/>
        <v/>
      </c>
    </row>
    <row r="14581" spans="2:11" x14ac:dyDescent="0.2">
      <c r="B14581" s="10" t="str">
        <f t="shared" si="454"/>
        <v/>
      </c>
      <c r="C14581" s="30"/>
      <c r="H14581" s="10" t="str">
        <f>IFERROR(IF(INDEX(Rooms[اعتماد القيمة],MATCH(الحجز!$D14581,Rooms[الشقة],0),1)&lt;=الحجز!$C14581,((INDEX(Rooms[القيمة],MATCH(الحجز!$D14581,Rooms[الشقة],0),1)*الحجز!$E14581)+G14581)-F14581,الحجز!$H14581),"")</f>
        <v/>
      </c>
      <c r="I14581" s="10" t="str">
        <f>IFERROR(VLOOKUP(D14581,Rooms[[الشقة]:[وصف]],4,FALSE),"")</f>
        <v/>
      </c>
      <c r="K14581" s="16" t="str">
        <f t="shared" si="455"/>
        <v/>
      </c>
    </row>
    <row r="14582" spans="2:11" x14ac:dyDescent="0.2">
      <c r="B14582" s="10" t="str">
        <f t="shared" si="454"/>
        <v/>
      </c>
      <c r="C14582" s="30"/>
      <c r="H14582" s="10" t="str">
        <f>IFERROR(IF(INDEX(Rooms[اعتماد القيمة],MATCH(الحجز!$D14582,Rooms[الشقة],0),1)&lt;=الحجز!$C14582,((INDEX(Rooms[القيمة],MATCH(الحجز!$D14582,Rooms[الشقة],0),1)*الحجز!$E14582)+G14582)-F14582,الحجز!$H14582),"")</f>
        <v/>
      </c>
      <c r="I14582" s="10" t="str">
        <f>IFERROR(VLOOKUP(D14582,Rooms[[الشقة]:[وصف]],4,FALSE),"")</f>
        <v/>
      </c>
      <c r="K14582" s="16" t="str">
        <f t="shared" si="455"/>
        <v/>
      </c>
    </row>
    <row r="14583" spans="2:11" x14ac:dyDescent="0.2">
      <c r="B14583" s="10" t="str">
        <f t="shared" si="454"/>
        <v/>
      </c>
      <c r="C14583" s="30"/>
      <c r="H14583" s="10" t="str">
        <f>IFERROR(IF(INDEX(Rooms[اعتماد القيمة],MATCH(الحجز!$D14583,Rooms[الشقة],0),1)&lt;=الحجز!$C14583,((INDEX(Rooms[القيمة],MATCH(الحجز!$D14583,Rooms[الشقة],0),1)*الحجز!$E14583)+G14583)-F14583,الحجز!$H14583),"")</f>
        <v/>
      </c>
      <c r="I14583" s="10" t="str">
        <f>IFERROR(VLOOKUP(D14583,Rooms[[الشقة]:[وصف]],4,FALSE),"")</f>
        <v/>
      </c>
      <c r="K14583" s="16" t="str">
        <f t="shared" si="455"/>
        <v/>
      </c>
    </row>
    <row r="14584" spans="2:11" x14ac:dyDescent="0.2">
      <c r="B14584" s="10" t="str">
        <f t="shared" si="454"/>
        <v/>
      </c>
      <c r="C14584" s="30"/>
      <c r="H14584" s="10" t="str">
        <f>IFERROR(IF(INDEX(Rooms[اعتماد القيمة],MATCH(الحجز!$D14584,Rooms[الشقة],0),1)&lt;=الحجز!$C14584,((INDEX(Rooms[القيمة],MATCH(الحجز!$D14584,Rooms[الشقة],0),1)*الحجز!$E14584)+G14584)-F14584,الحجز!$H14584),"")</f>
        <v/>
      </c>
      <c r="I14584" s="10" t="str">
        <f>IFERROR(VLOOKUP(D14584,Rooms[[الشقة]:[وصف]],4,FALSE),"")</f>
        <v/>
      </c>
      <c r="K14584" s="16" t="str">
        <f t="shared" si="455"/>
        <v/>
      </c>
    </row>
    <row r="14585" spans="2:11" x14ac:dyDescent="0.2">
      <c r="B14585" s="10" t="str">
        <f t="shared" si="454"/>
        <v/>
      </c>
      <c r="C14585" s="30"/>
      <c r="H14585" s="10" t="str">
        <f>IFERROR(IF(INDEX(Rooms[اعتماد القيمة],MATCH(الحجز!$D14585,Rooms[الشقة],0),1)&lt;=الحجز!$C14585,((INDEX(Rooms[القيمة],MATCH(الحجز!$D14585,Rooms[الشقة],0),1)*الحجز!$E14585)+G14585)-F14585,الحجز!$H14585),"")</f>
        <v/>
      </c>
      <c r="I14585" s="10" t="str">
        <f>IFERROR(VLOOKUP(D14585,Rooms[[الشقة]:[وصف]],4,FALSE),"")</f>
        <v/>
      </c>
      <c r="K14585" s="16" t="str">
        <f t="shared" si="455"/>
        <v/>
      </c>
    </row>
    <row r="14586" spans="2:11" x14ac:dyDescent="0.2">
      <c r="B14586" s="10" t="str">
        <f t="shared" si="454"/>
        <v/>
      </c>
      <c r="C14586" s="30"/>
      <c r="H14586" s="10" t="str">
        <f>IFERROR(IF(INDEX(Rooms[اعتماد القيمة],MATCH(الحجز!$D14586,Rooms[الشقة],0),1)&lt;=الحجز!$C14586,((INDEX(Rooms[القيمة],MATCH(الحجز!$D14586,Rooms[الشقة],0),1)*الحجز!$E14586)+G14586)-F14586,الحجز!$H14586),"")</f>
        <v/>
      </c>
      <c r="I14586" s="10" t="str">
        <f>IFERROR(VLOOKUP(D14586,Rooms[[الشقة]:[وصف]],4,FALSE),"")</f>
        <v/>
      </c>
      <c r="K14586" s="16" t="str">
        <f t="shared" si="455"/>
        <v/>
      </c>
    </row>
    <row r="14587" spans="2:11" x14ac:dyDescent="0.2">
      <c r="B14587" s="10" t="str">
        <f t="shared" si="454"/>
        <v/>
      </c>
      <c r="C14587" s="30"/>
      <c r="H14587" s="10" t="str">
        <f>IFERROR(IF(INDEX(Rooms[اعتماد القيمة],MATCH(الحجز!$D14587,Rooms[الشقة],0),1)&lt;=الحجز!$C14587,((INDEX(Rooms[القيمة],MATCH(الحجز!$D14587,Rooms[الشقة],0),1)*الحجز!$E14587)+G14587)-F14587,الحجز!$H14587),"")</f>
        <v/>
      </c>
      <c r="I14587" s="10" t="str">
        <f>IFERROR(VLOOKUP(D14587,Rooms[[الشقة]:[وصف]],4,FALSE),"")</f>
        <v/>
      </c>
      <c r="K14587" s="16" t="str">
        <f t="shared" si="455"/>
        <v/>
      </c>
    </row>
    <row r="14588" spans="2:11" x14ac:dyDescent="0.2">
      <c r="B14588" s="10" t="str">
        <f t="shared" si="454"/>
        <v/>
      </c>
      <c r="C14588" s="30"/>
      <c r="H14588" s="10" t="str">
        <f>IFERROR(IF(INDEX(Rooms[اعتماد القيمة],MATCH(الحجز!$D14588,Rooms[الشقة],0),1)&lt;=الحجز!$C14588,((INDEX(Rooms[القيمة],MATCH(الحجز!$D14588,Rooms[الشقة],0),1)*الحجز!$E14588)+G14588)-F14588,الحجز!$H14588),"")</f>
        <v/>
      </c>
      <c r="I14588" s="10" t="str">
        <f>IFERROR(VLOOKUP(D14588,Rooms[[الشقة]:[وصف]],4,FALSE),"")</f>
        <v/>
      </c>
      <c r="K14588" s="16" t="str">
        <f t="shared" si="455"/>
        <v/>
      </c>
    </row>
    <row r="14589" spans="2:11" x14ac:dyDescent="0.2">
      <c r="B14589" s="10" t="str">
        <f t="shared" si="454"/>
        <v/>
      </c>
      <c r="C14589" s="30"/>
      <c r="H14589" s="10" t="str">
        <f>IFERROR(IF(INDEX(Rooms[اعتماد القيمة],MATCH(الحجز!$D14589,Rooms[الشقة],0),1)&lt;=الحجز!$C14589,((INDEX(Rooms[القيمة],MATCH(الحجز!$D14589,Rooms[الشقة],0),1)*الحجز!$E14589)+G14589)-F14589,الحجز!$H14589),"")</f>
        <v/>
      </c>
      <c r="I14589" s="10" t="str">
        <f>IFERROR(VLOOKUP(D14589,Rooms[[الشقة]:[وصف]],4,FALSE),"")</f>
        <v/>
      </c>
      <c r="K14589" s="16" t="str">
        <f t="shared" si="455"/>
        <v/>
      </c>
    </row>
    <row r="14590" spans="2:11" x14ac:dyDescent="0.2">
      <c r="B14590" s="10" t="str">
        <f t="shared" si="454"/>
        <v/>
      </c>
      <c r="C14590" s="30"/>
      <c r="H14590" s="10" t="str">
        <f>IFERROR(IF(INDEX(Rooms[اعتماد القيمة],MATCH(الحجز!$D14590,Rooms[الشقة],0),1)&lt;=الحجز!$C14590,((INDEX(Rooms[القيمة],MATCH(الحجز!$D14590,Rooms[الشقة],0),1)*الحجز!$E14590)+G14590)-F14590,الحجز!$H14590),"")</f>
        <v/>
      </c>
      <c r="I14590" s="10" t="str">
        <f>IFERROR(VLOOKUP(D14590,Rooms[[الشقة]:[وصف]],4,FALSE),"")</f>
        <v/>
      </c>
      <c r="K14590" s="16" t="str">
        <f t="shared" si="455"/>
        <v/>
      </c>
    </row>
    <row r="14591" spans="2:11" x14ac:dyDescent="0.2">
      <c r="B14591" s="10" t="str">
        <f t="shared" si="454"/>
        <v/>
      </c>
      <c r="C14591" s="30"/>
      <c r="H14591" s="10" t="str">
        <f>IFERROR(IF(INDEX(Rooms[اعتماد القيمة],MATCH(الحجز!$D14591,Rooms[الشقة],0),1)&lt;=الحجز!$C14591,((INDEX(Rooms[القيمة],MATCH(الحجز!$D14591,Rooms[الشقة],0),1)*الحجز!$E14591)+G14591)-F14591,الحجز!$H14591),"")</f>
        <v/>
      </c>
      <c r="I14591" s="10" t="str">
        <f>IFERROR(VLOOKUP(D14591,Rooms[[الشقة]:[وصف]],4,FALSE),"")</f>
        <v/>
      </c>
      <c r="K14591" s="16" t="str">
        <f t="shared" si="455"/>
        <v/>
      </c>
    </row>
    <row r="14592" spans="2:11" x14ac:dyDescent="0.2">
      <c r="B14592" s="10" t="str">
        <f t="shared" si="454"/>
        <v/>
      </c>
      <c r="C14592" s="30"/>
      <c r="H14592" s="10" t="str">
        <f>IFERROR(IF(INDEX(Rooms[اعتماد القيمة],MATCH(الحجز!$D14592,Rooms[الشقة],0),1)&lt;=الحجز!$C14592,((INDEX(Rooms[القيمة],MATCH(الحجز!$D14592,Rooms[الشقة],0),1)*الحجز!$E14592)+G14592)-F14592,الحجز!$H14592),"")</f>
        <v/>
      </c>
      <c r="I14592" s="10" t="str">
        <f>IFERROR(VLOOKUP(D14592,Rooms[[الشقة]:[وصف]],4,FALSE),"")</f>
        <v/>
      </c>
      <c r="K14592" s="16" t="str">
        <f t="shared" si="455"/>
        <v/>
      </c>
    </row>
    <row r="14593" spans="2:11" x14ac:dyDescent="0.2">
      <c r="B14593" s="10" t="str">
        <f t="shared" si="454"/>
        <v/>
      </c>
      <c r="C14593" s="30"/>
      <c r="H14593" s="10" t="str">
        <f>IFERROR(IF(INDEX(Rooms[اعتماد القيمة],MATCH(الحجز!$D14593,Rooms[الشقة],0),1)&lt;=الحجز!$C14593,((INDEX(Rooms[القيمة],MATCH(الحجز!$D14593,Rooms[الشقة],0),1)*الحجز!$E14593)+G14593)-F14593,الحجز!$H14593),"")</f>
        <v/>
      </c>
      <c r="I14593" s="10" t="str">
        <f>IFERROR(VLOOKUP(D14593,Rooms[[الشقة]:[وصف]],4,FALSE),"")</f>
        <v/>
      </c>
      <c r="K14593" s="16" t="str">
        <f t="shared" si="455"/>
        <v/>
      </c>
    </row>
    <row r="14594" spans="2:11" x14ac:dyDescent="0.2">
      <c r="B14594" s="10" t="str">
        <f t="shared" si="454"/>
        <v/>
      </c>
      <c r="C14594" s="30"/>
      <c r="H14594" s="10" t="str">
        <f>IFERROR(IF(INDEX(Rooms[اعتماد القيمة],MATCH(الحجز!$D14594,Rooms[الشقة],0),1)&lt;=الحجز!$C14594,((INDEX(Rooms[القيمة],MATCH(الحجز!$D14594,Rooms[الشقة],0),1)*الحجز!$E14594)+G14594)-F14594,الحجز!$H14594),"")</f>
        <v/>
      </c>
      <c r="I14594" s="10" t="str">
        <f>IFERROR(VLOOKUP(D14594,Rooms[[الشقة]:[وصف]],4,FALSE),"")</f>
        <v/>
      </c>
      <c r="K14594" s="16" t="str">
        <f t="shared" si="455"/>
        <v/>
      </c>
    </row>
    <row r="14595" spans="2:11" x14ac:dyDescent="0.2">
      <c r="B14595" s="10" t="str">
        <f t="shared" si="454"/>
        <v/>
      </c>
      <c r="C14595" s="30"/>
      <c r="H14595" s="10" t="str">
        <f>IFERROR(IF(INDEX(Rooms[اعتماد القيمة],MATCH(الحجز!$D14595,Rooms[الشقة],0),1)&lt;=الحجز!$C14595,((INDEX(Rooms[القيمة],MATCH(الحجز!$D14595,Rooms[الشقة],0),1)*الحجز!$E14595)+G14595)-F14595,الحجز!$H14595),"")</f>
        <v/>
      </c>
      <c r="I14595" s="10" t="str">
        <f>IFERROR(VLOOKUP(D14595,Rooms[[الشقة]:[وصف]],4,FALSE),"")</f>
        <v/>
      </c>
      <c r="K14595" s="16" t="str">
        <f t="shared" si="455"/>
        <v/>
      </c>
    </row>
    <row r="14596" spans="2:11" x14ac:dyDescent="0.2">
      <c r="B14596" s="10" t="str">
        <f t="shared" si="454"/>
        <v/>
      </c>
      <c r="C14596" s="30"/>
      <c r="H14596" s="10" t="str">
        <f>IFERROR(IF(INDEX(Rooms[اعتماد القيمة],MATCH(الحجز!$D14596,Rooms[الشقة],0),1)&lt;=الحجز!$C14596,((INDEX(Rooms[القيمة],MATCH(الحجز!$D14596,Rooms[الشقة],0),1)*الحجز!$E14596)+G14596)-F14596,الحجز!$H14596),"")</f>
        <v/>
      </c>
      <c r="I14596" s="10" t="str">
        <f>IFERROR(VLOOKUP(D14596,Rooms[[الشقة]:[وصف]],4,FALSE),"")</f>
        <v/>
      </c>
      <c r="K14596" s="16" t="str">
        <f t="shared" si="455"/>
        <v/>
      </c>
    </row>
    <row r="14597" spans="2:11" x14ac:dyDescent="0.2">
      <c r="B14597" s="10" t="str">
        <f t="shared" ref="B14597:B14660" si="456">IF(C14597&lt;&gt;"",ROW(A14594),"")</f>
        <v/>
      </c>
      <c r="C14597" s="30"/>
      <c r="H14597" s="10" t="str">
        <f>IFERROR(IF(INDEX(Rooms[اعتماد القيمة],MATCH(الحجز!$D14597,Rooms[الشقة],0),1)&lt;=الحجز!$C14597,((INDEX(Rooms[القيمة],MATCH(الحجز!$D14597,Rooms[الشقة],0),1)*الحجز!$E14597)+G14597)-F14597,الحجز!$H14597),"")</f>
        <v/>
      </c>
      <c r="I14597" s="10" t="str">
        <f>IFERROR(VLOOKUP(D14597,Rooms[[الشقة]:[وصف]],4,FALSE),"")</f>
        <v/>
      </c>
      <c r="K14597" s="16" t="str">
        <f t="shared" ref="K14597:K14660" si="457">IF(AND(E14597="",C14597=""),"",C14597+(IF(E14597&lt;1,E14597,(E14597-1))))</f>
        <v/>
      </c>
    </row>
    <row r="14598" spans="2:11" x14ac:dyDescent="0.2">
      <c r="B14598" s="10" t="str">
        <f t="shared" si="456"/>
        <v/>
      </c>
      <c r="C14598" s="30"/>
      <c r="H14598" s="10" t="str">
        <f>IFERROR(IF(INDEX(Rooms[اعتماد القيمة],MATCH(الحجز!$D14598,Rooms[الشقة],0),1)&lt;=الحجز!$C14598,((INDEX(Rooms[القيمة],MATCH(الحجز!$D14598,Rooms[الشقة],0),1)*الحجز!$E14598)+G14598)-F14598,الحجز!$H14598),"")</f>
        <v/>
      </c>
      <c r="I14598" s="10" t="str">
        <f>IFERROR(VLOOKUP(D14598,Rooms[[الشقة]:[وصف]],4,FALSE),"")</f>
        <v/>
      </c>
      <c r="K14598" s="16" t="str">
        <f t="shared" si="457"/>
        <v/>
      </c>
    </row>
    <row r="14599" spans="2:11" x14ac:dyDescent="0.2">
      <c r="B14599" s="10" t="str">
        <f t="shared" si="456"/>
        <v/>
      </c>
      <c r="C14599" s="30"/>
      <c r="H14599" s="10" t="str">
        <f>IFERROR(IF(INDEX(Rooms[اعتماد القيمة],MATCH(الحجز!$D14599,Rooms[الشقة],0),1)&lt;=الحجز!$C14599,((INDEX(Rooms[القيمة],MATCH(الحجز!$D14599,Rooms[الشقة],0),1)*الحجز!$E14599)+G14599)-F14599,الحجز!$H14599),"")</f>
        <v/>
      </c>
      <c r="I14599" s="10" t="str">
        <f>IFERROR(VLOOKUP(D14599,Rooms[[الشقة]:[وصف]],4,FALSE),"")</f>
        <v/>
      </c>
      <c r="K14599" s="16" t="str">
        <f t="shared" si="457"/>
        <v/>
      </c>
    </row>
    <row r="14600" spans="2:11" x14ac:dyDescent="0.2">
      <c r="B14600" s="10" t="str">
        <f t="shared" si="456"/>
        <v/>
      </c>
      <c r="C14600" s="30"/>
      <c r="H14600" s="10" t="str">
        <f>IFERROR(IF(INDEX(Rooms[اعتماد القيمة],MATCH(الحجز!$D14600,Rooms[الشقة],0),1)&lt;=الحجز!$C14600,((INDEX(Rooms[القيمة],MATCH(الحجز!$D14600,Rooms[الشقة],0),1)*الحجز!$E14600)+G14600)-F14600,الحجز!$H14600),"")</f>
        <v/>
      </c>
      <c r="I14600" s="10" t="str">
        <f>IFERROR(VLOOKUP(D14600,Rooms[[الشقة]:[وصف]],4,FALSE),"")</f>
        <v/>
      </c>
      <c r="K14600" s="16" t="str">
        <f t="shared" si="457"/>
        <v/>
      </c>
    </row>
    <row r="14601" spans="2:11" x14ac:dyDescent="0.2">
      <c r="B14601" s="10" t="str">
        <f t="shared" si="456"/>
        <v/>
      </c>
      <c r="C14601" s="30"/>
      <c r="H14601" s="10" t="str">
        <f>IFERROR(IF(INDEX(Rooms[اعتماد القيمة],MATCH(الحجز!$D14601,Rooms[الشقة],0),1)&lt;=الحجز!$C14601,((INDEX(Rooms[القيمة],MATCH(الحجز!$D14601,Rooms[الشقة],0),1)*الحجز!$E14601)+G14601)-F14601,الحجز!$H14601),"")</f>
        <v/>
      </c>
      <c r="I14601" s="10" t="str">
        <f>IFERROR(VLOOKUP(D14601,Rooms[[الشقة]:[وصف]],4,FALSE),"")</f>
        <v/>
      </c>
      <c r="K14601" s="16" t="str">
        <f t="shared" si="457"/>
        <v/>
      </c>
    </row>
    <row r="14602" spans="2:11" x14ac:dyDescent="0.2">
      <c r="B14602" s="10" t="str">
        <f t="shared" si="456"/>
        <v/>
      </c>
      <c r="C14602" s="30"/>
      <c r="H14602" s="10" t="str">
        <f>IFERROR(IF(INDEX(Rooms[اعتماد القيمة],MATCH(الحجز!$D14602,Rooms[الشقة],0),1)&lt;=الحجز!$C14602,((INDEX(Rooms[القيمة],MATCH(الحجز!$D14602,Rooms[الشقة],0),1)*الحجز!$E14602)+G14602)-F14602,الحجز!$H14602),"")</f>
        <v/>
      </c>
      <c r="I14602" s="10" t="str">
        <f>IFERROR(VLOOKUP(D14602,Rooms[[الشقة]:[وصف]],4,FALSE),"")</f>
        <v/>
      </c>
      <c r="K14602" s="16" t="str">
        <f t="shared" si="457"/>
        <v/>
      </c>
    </row>
    <row r="14603" spans="2:11" x14ac:dyDescent="0.2">
      <c r="B14603" s="10" t="str">
        <f t="shared" si="456"/>
        <v/>
      </c>
      <c r="C14603" s="30"/>
      <c r="H14603" s="10" t="str">
        <f>IFERROR(IF(INDEX(Rooms[اعتماد القيمة],MATCH(الحجز!$D14603,Rooms[الشقة],0),1)&lt;=الحجز!$C14603,((INDEX(Rooms[القيمة],MATCH(الحجز!$D14603,Rooms[الشقة],0),1)*الحجز!$E14603)+G14603)-F14603,الحجز!$H14603),"")</f>
        <v/>
      </c>
      <c r="I14603" s="10" t="str">
        <f>IFERROR(VLOOKUP(D14603,Rooms[[الشقة]:[وصف]],4,FALSE),"")</f>
        <v/>
      </c>
      <c r="K14603" s="16" t="str">
        <f t="shared" si="457"/>
        <v/>
      </c>
    </row>
    <row r="14604" spans="2:11" x14ac:dyDescent="0.2">
      <c r="B14604" s="10" t="str">
        <f t="shared" si="456"/>
        <v/>
      </c>
      <c r="C14604" s="30"/>
      <c r="H14604" s="10" t="str">
        <f>IFERROR(IF(INDEX(Rooms[اعتماد القيمة],MATCH(الحجز!$D14604,Rooms[الشقة],0),1)&lt;=الحجز!$C14604,((INDEX(Rooms[القيمة],MATCH(الحجز!$D14604,Rooms[الشقة],0),1)*الحجز!$E14604)+G14604)-F14604,الحجز!$H14604),"")</f>
        <v/>
      </c>
      <c r="I14604" s="10" t="str">
        <f>IFERROR(VLOOKUP(D14604,Rooms[[الشقة]:[وصف]],4,FALSE),"")</f>
        <v/>
      </c>
      <c r="K14604" s="16" t="str">
        <f t="shared" si="457"/>
        <v/>
      </c>
    </row>
    <row r="14605" spans="2:11" x14ac:dyDescent="0.2">
      <c r="B14605" s="10" t="str">
        <f t="shared" si="456"/>
        <v/>
      </c>
      <c r="C14605" s="30"/>
      <c r="H14605" s="10" t="str">
        <f>IFERROR(IF(INDEX(Rooms[اعتماد القيمة],MATCH(الحجز!$D14605,Rooms[الشقة],0),1)&lt;=الحجز!$C14605,((INDEX(Rooms[القيمة],MATCH(الحجز!$D14605,Rooms[الشقة],0),1)*الحجز!$E14605)+G14605)-F14605,الحجز!$H14605),"")</f>
        <v/>
      </c>
      <c r="I14605" s="10" t="str">
        <f>IFERROR(VLOOKUP(D14605,Rooms[[الشقة]:[وصف]],4,FALSE),"")</f>
        <v/>
      </c>
      <c r="K14605" s="16" t="str">
        <f t="shared" si="457"/>
        <v/>
      </c>
    </row>
    <row r="14606" spans="2:11" x14ac:dyDescent="0.2">
      <c r="B14606" s="10" t="str">
        <f t="shared" si="456"/>
        <v/>
      </c>
      <c r="C14606" s="30"/>
      <c r="H14606" s="10" t="str">
        <f>IFERROR(IF(INDEX(Rooms[اعتماد القيمة],MATCH(الحجز!$D14606,Rooms[الشقة],0),1)&lt;=الحجز!$C14606,((INDEX(Rooms[القيمة],MATCH(الحجز!$D14606,Rooms[الشقة],0),1)*الحجز!$E14606)+G14606)-F14606,الحجز!$H14606),"")</f>
        <v/>
      </c>
      <c r="I14606" s="10" t="str">
        <f>IFERROR(VLOOKUP(D14606,Rooms[[الشقة]:[وصف]],4,FALSE),"")</f>
        <v/>
      </c>
      <c r="K14606" s="16" t="str">
        <f t="shared" si="457"/>
        <v/>
      </c>
    </row>
    <row r="14607" spans="2:11" x14ac:dyDescent="0.2">
      <c r="B14607" s="10" t="str">
        <f t="shared" si="456"/>
        <v/>
      </c>
      <c r="C14607" s="30"/>
      <c r="H14607" s="10" t="str">
        <f>IFERROR(IF(INDEX(Rooms[اعتماد القيمة],MATCH(الحجز!$D14607,Rooms[الشقة],0),1)&lt;=الحجز!$C14607,((INDEX(Rooms[القيمة],MATCH(الحجز!$D14607,Rooms[الشقة],0),1)*الحجز!$E14607)+G14607)-F14607,الحجز!$H14607),"")</f>
        <v/>
      </c>
      <c r="I14607" s="10" t="str">
        <f>IFERROR(VLOOKUP(D14607,Rooms[[الشقة]:[وصف]],4,FALSE),"")</f>
        <v/>
      </c>
      <c r="K14607" s="16" t="str">
        <f t="shared" si="457"/>
        <v/>
      </c>
    </row>
    <row r="14608" spans="2:11" x14ac:dyDescent="0.2">
      <c r="B14608" s="10" t="str">
        <f t="shared" si="456"/>
        <v/>
      </c>
      <c r="C14608" s="30"/>
      <c r="H14608" s="10" t="str">
        <f>IFERROR(IF(INDEX(Rooms[اعتماد القيمة],MATCH(الحجز!$D14608,Rooms[الشقة],0),1)&lt;=الحجز!$C14608,((INDEX(Rooms[القيمة],MATCH(الحجز!$D14608,Rooms[الشقة],0),1)*الحجز!$E14608)+G14608)-F14608,الحجز!$H14608),"")</f>
        <v/>
      </c>
      <c r="I14608" s="10" t="str">
        <f>IFERROR(VLOOKUP(D14608,Rooms[[الشقة]:[وصف]],4,FALSE),"")</f>
        <v/>
      </c>
      <c r="K14608" s="16" t="str">
        <f t="shared" si="457"/>
        <v/>
      </c>
    </row>
    <row r="14609" spans="2:11" x14ac:dyDescent="0.2">
      <c r="B14609" s="10" t="str">
        <f t="shared" si="456"/>
        <v/>
      </c>
      <c r="C14609" s="30"/>
      <c r="H14609" s="10" t="str">
        <f>IFERROR(IF(INDEX(Rooms[اعتماد القيمة],MATCH(الحجز!$D14609,Rooms[الشقة],0),1)&lt;=الحجز!$C14609,((INDEX(Rooms[القيمة],MATCH(الحجز!$D14609,Rooms[الشقة],0),1)*الحجز!$E14609)+G14609)-F14609,الحجز!$H14609),"")</f>
        <v/>
      </c>
      <c r="I14609" s="10" t="str">
        <f>IFERROR(VLOOKUP(D14609,Rooms[[الشقة]:[وصف]],4,FALSE),"")</f>
        <v/>
      </c>
      <c r="K14609" s="16" t="str">
        <f t="shared" si="457"/>
        <v/>
      </c>
    </row>
    <row r="14610" spans="2:11" x14ac:dyDescent="0.2">
      <c r="B14610" s="10" t="str">
        <f t="shared" si="456"/>
        <v/>
      </c>
      <c r="C14610" s="30"/>
      <c r="H14610" s="10" t="str">
        <f>IFERROR(IF(INDEX(Rooms[اعتماد القيمة],MATCH(الحجز!$D14610,Rooms[الشقة],0),1)&lt;=الحجز!$C14610,((INDEX(Rooms[القيمة],MATCH(الحجز!$D14610,Rooms[الشقة],0),1)*الحجز!$E14610)+G14610)-F14610,الحجز!$H14610),"")</f>
        <v/>
      </c>
      <c r="I14610" s="10" t="str">
        <f>IFERROR(VLOOKUP(D14610,Rooms[[الشقة]:[وصف]],4,FALSE),"")</f>
        <v/>
      </c>
      <c r="K14610" s="16" t="str">
        <f t="shared" si="457"/>
        <v/>
      </c>
    </row>
    <row r="14611" spans="2:11" x14ac:dyDescent="0.2">
      <c r="B14611" s="10" t="str">
        <f t="shared" si="456"/>
        <v/>
      </c>
      <c r="C14611" s="30"/>
      <c r="H14611" s="10" t="str">
        <f>IFERROR(IF(INDEX(Rooms[اعتماد القيمة],MATCH(الحجز!$D14611,Rooms[الشقة],0),1)&lt;=الحجز!$C14611,((INDEX(Rooms[القيمة],MATCH(الحجز!$D14611,Rooms[الشقة],0),1)*الحجز!$E14611)+G14611)-F14611,الحجز!$H14611),"")</f>
        <v/>
      </c>
      <c r="I14611" s="10" t="str">
        <f>IFERROR(VLOOKUP(D14611,Rooms[[الشقة]:[وصف]],4,FALSE),"")</f>
        <v/>
      </c>
      <c r="K14611" s="16" t="str">
        <f t="shared" si="457"/>
        <v/>
      </c>
    </row>
    <row r="14612" spans="2:11" x14ac:dyDescent="0.2">
      <c r="B14612" s="10" t="str">
        <f t="shared" si="456"/>
        <v/>
      </c>
      <c r="C14612" s="30"/>
      <c r="H14612" s="10" t="str">
        <f>IFERROR(IF(INDEX(Rooms[اعتماد القيمة],MATCH(الحجز!$D14612,Rooms[الشقة],0),1)&lt;=الحجز!$C14612,((INDEX(Rooms[القيمة],MATCH(الحجز!$D14612,Rooms[الشقة],0),1)*الحجز!$E14612)+G14612)-F14612,الحجز!$H14612),"")</f>
        <v/>
      </c>
      <c r="I14612" s="10" t="str">
        <f>IFERROR(VLOOKUP(D14612,Rooms[[الشقة]:[وصف]],4,FALSE),"")</f>
        <v/>
      </c>
      <c r="K14612" s="16" t="str">
        <f t="shared" si="457"/>
        <v/>
      </c>
    </row>
    <row r="14613" spans="2:11" x14ac:dyDescent="0.2">
      <c r="B14613" s="10" t="str">
        <f t="shared" si="456"/>
        <v/>
      </c>
      <c r="C14613" s="30"/>
      <c r="H14613" s="10" t="str">
        <f>IFERROR(IF(INDEX(Rooms[اعتماد القيمة],MATCH(الحجز!$D14613,Rooms[الشقة],0),1)&lt;=الحجز!$C14613,((INDEX(Rooms[القيمة],MATCH(الحجز!$D14613,Rooms[الشقة],0),1)*الحجز!$E14613)+G14613)-F14613,الحجز!$H14613),"")</f>
        <v/>
      </c>
      <c r="I14613" s="10" t="str">
        <f>IFERROR(VLOOKUP(D14613,Rooms[[الشقة]:[وصف]],4,FALSE),"")</f>
        <v/>
      </c>
      <c r="K14613" s="16" t="str">
        <f t="shared" si="457"/>
        <v/>
      </c>
    </row>
    <row r="14614" spans="2:11" x14ac:dyDescent="0.2">
      <c r="B14614" s="10" t="str">
        <f t="shared" si="456"/>
        <v/>
      </c>
      <c r="C14614" s="30"/>
      <c r="H14614" s="10" t="str">
        <f>IFERROR(IF(INDEX(Rooms[اعتماد القيمة],MATCH(الحجز!$D14614,Rooms[الشقة],0),1)&lt;=الحجز!$C14614,((INDEX(Rooms[القيمة],MATCH(الحجز!$D14614,Rooms[الشقة],0),1)*الحجز!$E14614)+G14614)-F14614,الحجز!$H14614),"")</f>
        <v/>
      </c>
      <c r="I14614" s="10" t="str">
        <f>IFERROR(VLOOKUP(D14614,Rooms[[الشقة]:[وصف]],4,FALSE),"")</f>
        <v/>
      </c>
      <c r="K14614" s="16" t="str">
        <f t="shared" si="457"/>
        <v/>
      </c>
    </row>
    <row r="14615" spans="2:11" x14ac:dyDescent="0.2">
      <c r="B14615" s="10" t="str">
        <f t="shared" si="456"/>
        <v/>
      </c>
      <c r="C14615" s="30"/>
      <c r="H14615" s="10" t="str">
        <f>IFERROR(IF(INDEX(Rooms[اعتماد القيمة],MATCH(الحجز!$D14615,Rooms[الشقة],0),1)&lt;=الحجز!$C14615,((INDEX(Rooms[القيمة],MATCH(الحجز!$D14615,Rooms[الشقة],0),1)*الحجز!$E14615)+G14615)-F14615,الحجز!$H14615),"")</f>
        <v/>
      </c>
      <c r="I14615" s="10" t="str">
        <f>IFERROR(VLOOKUP(D14615,Rooms[[الشقة]:[وصف]],4,FALSE),"")</f>
        <v/>
      </c>
      <c r="K14615" s="16" t="str">
        <f t="shared" si="457"/>
        <v/>
      </c>
    </row>
    <row r="14616" spans="2:11" x14ac:dyDescent="0.2">
      <c r="B14616" s="10" t="str">
        <f t="shared" si="456"/>
        <v/>
      </c>
      <c r="C14616" s="30"/>
      <c r="H14616" s="10" t="str">
        <f>IFERROR(IF(INDEX(Rooms[اعتماد القيمة],MATCH(الحجز!$D14616,Rooms[الشقة],0),1)&lt;=الحجز!$C14616,((INDEX(Rooms[القيمة],MATCH(الحجز!$D14616,Rooms[الشقة],0),1)*الحجز!$E14616)+G14616)-F14616,الحجز!$H14616),"")</f>
        <v/>
      </c>
      <c r="I14616" s="10" t="str">
        <f>IFERROR(VLOOKUP(D14616,Rooms[[الشقة]:[وصف]],4,FALSE),"")</f>
        <v/>
      </c>
      <c r="K14616" s="16" t="str">
        <f t="shared" si="457"/>
        <v/>
      </c>
    </row>
    <row r="14617" spans="2:11" x14ac:dyDescent="0.2">
      <c r="B14617" s="10" t="str">
        <f t="shared" si="456"/>
        <v/>
      </c>
      <c r="C14617" s="30"/>
      <c r="H14617" s="10" t="str">
        <f>IFERROR(IF(INDEX(Rooms[اعتماد القيمة],MATCH(الحجز!$D14617,Rooms[الشقة],0),1)&lt;=الحجز!$C14617,((INDEX(Rooms[القيمة],MATCH(الحجز!$D14617,Rooms[الشقة],0),1)*الحجز!$E14617)+G14617)-F14617,الحجز!$H14617),"")</f>
        <v/>
      </c>
      <c r="I14617" s="10" t="str">
        <f>IFERROR(VLOOKUP(D14617,Rooms[[الشقة]:[وصف]],4,FALSE),"")</f>
        <v/>
      </c>
      <c r="K14617" s="16" t="str">
        <f t="shared" si="457"/>
        <v/>
      </c>
    </row>
    <row r="14618" spans="2:11" x14ac:dyDescent="0.2">
      <c r="B14618" s="10" t="str">
        <f t="shared" si="456"/>
        <v/>
      </c>
      <c r="C14618" s="30"/>
      <c r="H14618" s="10" t="str">
        <f>IFERROR(IF(INDEX(Rooms[اعتماد القيمة],MATCH(الحجز!$D14618,Rooms[الشقة],0),1)&lt;=الحجز!$C14618,((INDEX(Rooms[القيمة],MATCH(الحجز!$D14618,Rooms[الشقة],0),1)*الحجز!$E14618)+G14618)-F14618,الحجز!$H14618),"")</f>
        <v/>
      </c>
      <c r="I14618" s="10" t="str">
        <f>IFERROR(VLOOKUP(D14618,Rooms[[الشقة]:[وصف]],4,FALSE),"")</f>
        <v/>
      </c>
      <c r="K14618" s="16" t="str">
        <f t="shared" si="457"/>
        <v/>
      </c>
    </row>
    <row r="14619" spans="2:11" x14ac:dyDescent="0.2">
      <c r="B14619" s="10" t="str">
        <f t="shared" si="456"/>
        <v/>
      </c>
      <c r="C14619" s="30"/>
      <c r="H14619" s="10" t="str">
        <f>IFERROR(IF(INDEX(Rooms[اعتماد القيمة],MATCH(الحجز!$D14619,Rooms[الشقة],0),1)&lt;=الحجز!$C14619,((INDEX(Rooms[القيمة],MATCH(الحجز!$D14619,Rooms[الشقة],0),1)*الحجز!$E14619)+G14619)-F14619,الحجز!$H14619),"")</f>
        <v/>
      </c>
      <c r="I14619" s="10" t="str">
        <f>IFERROR(VLOOKUP(D14619,Rooms[[الشقة]:[وصف]],4,FALSE),"")</f>
        <v/>
      </c>
      <c r="K14619" s="16" t="str">
        <f t="shared" si="457"/>
        <v/>
      </c>
    </row>
    <row r="14620" spans="2:11" x14ac:dyDescent="0.2">
      <c r="B14620" s="10" t="str">
        <f t="shared" si="456"/>
        <v/>
      </c>
      <c r="C14620" s="30"/>
      <c r="H14620" s="10" t="str">
        <f>IFERROR(IF(INDEX(Rooms[اعتماد القيمة],MATCH(الحجز!$D14620,Rooms[الشقة],0),1)&lt;=الحجز!$C14620,((INDEX(Rooms[القيمة],MATCH(الحجز!$D14620,Rooms[الشقة],0),1)*الحجز!$E14620)+G14620)-F14620,الحجز!$H14620),"")</f>
        <v/>
      </c>
      <c r="I14620" s="10" t="str">
        <f>IFERROR(VLOOKUP(D14620,Rooms[[الشقة]:[وصف]],4,FALSE),"")</f>
        <v/>
      </c>
      <c r="K14620" s="16" t="str">
        <f t="shared" si="457"/>
        <v/>
      </c>
    </row>
    <row r="14621" spans="2:11" x14ac:dyDescent="0.2">
      <c r="B14621" s="10" t="str">
        <f t="shared" si="456"/>
        <v/>
      </c>
      <c r="C14621" s="30"/>
      <c r="H14621" s="10" t="str">
        <f>IFERROR(IF(INDEX(Rooms[اعتماد القيمة],MATCH(الحجز!$D14621,Rooms[الشقة],0),1)&lt;=الحجز!$C14621,((INDEX(Rooms[القيمة],MATCH(الحجز!$D14621,Rooms[الشقة],0),1)*الحجز!$E14621)+G14621)-F14621,الحجز!$H14621),"")</f>
        <v/>
      </c>
      <c r="I14621" s="10" t="str">
        <f>IFERROR(VLOOKUP(D14621,Rooms[[الشقة]:[وصف]],4,FALSE),"")</f>
        <v/>
      </c>
      <c r="K14621" s="16" t="str">
        <f t="shared" si="457"/>
        <v/>
      </c>
    </row>
    <row r="14622" spans="2:11" x14ac:dyDescent="0.2">
      <c r="B14622" s="10" t="str">
        <f t="shared" si="456"/>
        <v/>
      </c>
      <c r="C14622" s="30"/>
      <c r="H14622" s="10" t="str">
        <f>IFERROR(IF(INDEX(Rooms[اعتماد القيمة],MATCH(الحجز!$D14622,Rooms[الشقة],0),1)&lt;=الحجز!$C14622,((INDEX(Rooms[القيمة],MATCH(الحجز!$D14622,Rooms[الشقة],0),1)*الحجز!$E14622)+G14622)-F14622,الحجز!$H14622),"")</f>
        <v/>
      </c>
      <c r="I14622" s="10" t="str">
        <f>IFERROR(VLOOKUP(D14622,Rooms[[الشقة]:[وصف]],4,FALSE),"")</f>
        <v/>
      </c>
      <c r="K14622" s="16" t="str">
        <f t="shared" si="457"/>
        <v/>
      </c>
    </row>
    <row r="14623" spans="2:11" x14ac:dyDescent="0.2">
      <c r="B14623" s="10" t="str">
        <f t="shared" si="456"/>
        <v/>
      </c>
      <c r="C14623" s="30"/>
      <c r="H14623" s="10" t="str">
        <f>IFERROR(IF(INDEX(Rooms[اعتماد القيمة],MATCH(الحجز!$D14623,Rooms[الشقة],0),1)&lt;=الحجز!$C14623,((INDEX(Rooms[القيمة],MATCH(الحجز!$D14623,Rooms[الشقة],0),1)*الحجز!$E14623)+G14623)-F14623,الحجز!$H14623),"")</f>
        <v/>
      </c>
      <c r="I14623" s="10" t="str">
        <f>IFERROR(VLOOKUP(D14623,Rooms[[الشقة]:[وصف]],4,FALSE),"")</f>
        <v/>
      </c>
      <c r="K14623" s="16" t="str">
        <f t="shared" si="457"/>
        <v/>
      </c>
    </row>
    <row r="14624" spans="2:11" x14ac:dyDescent="0.2">
      <c r="B14624" s="10" t="str">
        <f t="shared" si="456"/>
        <v/>
      </c>
      <c r="C14624" s="30"/>
      <c r="H14624" s="10" t="str">
        <f>IFERROR(IF(INDEX(Rooms[اعتماد القيمة],MATCH(الحجز!$D14624,Rooms[الشقة],0),1)&lt;=الحجز!$C14624,((INDEX(Rooms[القيمة],MATCH(الحجز!$D14624,Rooms[الشقة],0),1)*الحجز!$E14624)+G14624)-F14624,الحجز!$H14624),"")</f>
        <v/>
      </c>
      <c r="I14624" s="10" t="str">
        <f>IFERROR(VLOOKUP(D14624,Rooms[[الشقة]:[وصف]],4,FALSE),"")</f>
        <v/>
      </c>
      <c r="K14624" s="16" t="str">
        <f t="shared" si="457"/>
        <v/>
      </c>
    </row>
    <row r="14625" spans="2:11" x14ac:dyDescent="0.2">
      <c r="B14625" s="10" t="str">
        <f t="shared" si="456"/>
        <v/>
      </c>
      <c r="C14625" s="30"/>
      <c r="H14625" s="10" t="str">
        <f>IFERROR(IF(INDEX(Rooms[اعتماد القيمة],MATCH(الحجز!$D14625,Rooms[الشقة],0),1)&lt;=الحجز!$C14625,((INDEX(Rooms[القيمة],MATCH(الحجز!$D14625,Rooms[الشقة],0),1)*الحجز!$E14625)+G14625)-F14625,الحجز!$H14625),"")</f>
        <v/>
      </c>
      <c r="I14625" s="10" t="str">
        <f>IFERROR(VLOOKUP(D14625,Rooms[[الشقة]:[وصف]],4,FALSE),"")</f>
        <v/>
      </c>
      <c r="K14625" s="16" t="str">
        <f t="shared" si="457"/>
        <v/>
      </c>
    </row>
    <row r="14626" spans="2:11" x14ac:dyDescent="0.2">
      <c r="B14626" s="10" t="str">
        <f t="shared" si="456"/>
        <v/>
      </c>
      <c r="C14626" s="30"/>
      <c r="H14626" s="10" t="str">
        <f>IFERROR(IF(INDEX(Rooms[اعتماد القيمة],MATCH(الحجز!$D14626,Rooms[الشقة],0),1)&lt;=الحجز!$C14626,((INDEX(Rooms[القيمة],MATCH(الحجز!$D14626,Rooms[الشقة],0),1)*الحجز!$E14626)+G14626)-F14626,الحجز!$H14626),"")</f>
        <v/>
      </c>
      <c r="I14626" s="10" t="str">
        <f>IFERROR(VLOOKUP(D14626,Rooms[[الشقة]:[وصف]],4,FALSE),"")</f>
        <v/>
      </c>
      <c r="K14626" s="16" t="str">
        <f t="shared" si="457"/>
        <v/>
      </c>
    </row>
    <row r="14627" spans="2:11" x14ac:dyDescent="0.2">
      <c r="B14627" s="10" t="str">
        <f t="shared" si="456"/>
        <v/>
      </c>
      <c r="C14627" s="30"/>
      <c r="H14627" s="10" t="str">
        <f>IFERROR(IF(INDEX(Rooms[اعتماد القيمة],MATCH(الحجز!$D14627,Rooms[الشقة],0),1)&lt;=الحجز!$C14627,((INDEX(Rooms[القيمة],MATCH(الحجز!$D14627,Rooms[الشقة],0),1)*الحجز!$E14627)+G14627)-F14627,الحجز!$H14627),"")</f>
        <v/>
      </c>
      <c r="I14627" s="10" t="str">
        <f>IFERROR(VLOOKUP(D14627,Rooms[[الشقة]:[وصف]],4,FALSE),"")</f>
        <v/>
      </c>
      <c r="K14627" s="16" t="str">
        <f t="shared" si="457"/>
        <v/>
      </c>
    </row>
    <row r="14628" spans="2:11" x14ac:dyDescent="0.2">
      <c r="B14628" s="10" t="str">
        <f t="shared" si="456"/>
        <v/>
      </c>
      <c r="C14628" s="30"/>
      <c r="H14628" s="10" t="str">
        <f>IFERROR(IF(INDEX(Rooms[اعتماد القيمة],MATCH(الحجز!$D14628,Rooms[الشقة],0),1)&lt;=الحجز!$C14628,((INDEX(Rooms[القيمة],MATCH(الحجز!$D14628,Rooms[الشقة],0),1)*الحجز!$E14628)+G14628)-F14628,الحجز!$H14628),"")</f>
        <v/>
      </c>
      <c r="I14628" s="10" t="str">
        <f>IFERROR(VLOOKUP(D14628,Rooms[[الشقة]:[وصف]],4,FALSE),"")</f>
        <v/>
      </c>
      <c r="K14628" s="16" t="str">
        <f t="shared" si="457"/>
        <v/>
      </c>
    </row>
    <row r="14629" spans="2:11" x14ac:dyDescent="0.2">
      <c r="B14629" s="10" t="str">
        <f t="shared" si="456"/>
        <v/>
      </c>
      <c r="C14629" s="30"/>
      <c r="H14629" s="10" t="str">
        <f>IFERROR(IF(INDEX(Rooms[اعتماد القيمة],MATCH(الحجز!$D14629,Rooms[الشقة],0),1)&lt;=الحجز!$C14629,((INDEX(Rooms[القيمة],MATCH(الحجز!$D14629,Rooms[الشقة],0),1)*الحجز!$E14629)+G14629)-F14629,الحجز!$H14629),"")</f>
        <v/>
      </c>
      <c r="I14629" s="10" t="str">
        <f>IFERROR(VLOOKUP(D14629,Rooms[[الشقة]:[وصف]],4,FALSE),"")</f>
        <v/>
      </c>
      <c r="K14629" s="16" t="str">
        <f t="shared" si="457"/>
        <v/>
      </c>
    </row>
    <row r="14630" spans="2:11" x14ac:dyDescent="0.2">
      <c r="B14630" s="10" t="str">
        <f t="shared" si="456"/>
        <v/>
      </c>
      <c r="C14630" s="30"/>
      <c r="H14630" s="10" t="str">
        <f>IFERROR(IF(INDEX(Rooms[اعتماد القيمة],MATCH(الحجز!$D14630,Rooms[الشقة],0),1)&lt;=الحجز!$C14630,((INDEX(Rooms[القيمة],MATCH(الحجز!$D14630,Rooms[الشقة],0),1)*الحجز!$E14630)+G14630)-F14630,الحجز!$H14630),"")</f>
        <v/>
      </c>
      <c r="I14630" s="10" t="str">
        <f>IFERROR(VLOOKUP(D14630,Rooms[[الشقة]:[وصف]],4,FALSE),"")</f>
        <v/>
      </c>
      <c r="K14630" s="16" t="str">
        <f t="shared" si="457"/>
        <v/>
      </c>
    </row>
    <row r="14631" spans="2:11" x14ac:dyDescent="0.2">
      <c r="B14631" s="10" t="str">
        <f t="shared" si="456"/>
        <v/>
      </c>
      <c r="C14631" s="30"/>
      <c r="H14631" s="10" t="str">
        <f>IFERROR(IF(INDEX(Rooms[اعتماد القيمة],MATCH(الحجز!$D14631,Rooms[الشقة],0),1)&lt;=الحجز!$C14631,((INDEX(Rooms[القيمة],MATCH(الحجز!$D14631,Rooms[الشقة],0),1)*الحجز!$E14631)+G14631)-F14631,الحجز!$H14631),"")</f>
        <v/>
      </c>
      <c r="I14631" s="10" t="str">
        <f>IFERROR(VLOOKUP(D14631,Rooms[[الشقة]:[وصف]],4,FALSE),"")</f>
        <v/>
      </c>
      <c r="K14631" s="16" t="str">
        <f t="shared" si="457"/>
        <v/>
      </c>
    </row>
    <row r="14632" spans="2:11" x14ac:dyDescent="0.2">
      <c r="B14632" s="10" t="str">
        <f t="shared" si="456"/>
        <v/>
      </c>
      <c r="C14632" s="30"/>
      <c r="H14632" s="10" t="str">
        <f>IFERROR(IF(INDEX(Rooms[اعتماد القيمة],MATCH(الحجز!$D14632,Rooms[الشقة],0),1)&lt;=الحجز!$C14632,((INDEX(Rooms[القيمة],MATCH(الحجز!$D14632,Rooms[الشقة],0),1)*الحجز!$E14632)+G14632)-F14632,الحجز!$H14632),"")</f>
        <v/>
      </c>
      <c r="I14632" s="10" t="str">
        <f>IFERROR(VLOOKUP(D14632,Rooms[[الشقة]:[وصف]],4,FALSE),"")</f>
        <v/>
      </c>
      <c r="K14632" s="16" t="str">
        <f t="shared" si="457"/>
        <v/>
      </c>
    </row>
    <row r="14633" spans="2:11" x14ac:dyDescent="0.2">
      <c r="B14633" s="10" t="str">
        <f t="shared" si="456"/>
        <v/>
      </c>
      <c r="C14633" s="30"/>
      <c r="H14633" s="10" t="str">
        <f>IFERROR(IF(INDEX(Rooms[اعتماد القيمة],MATCH(الحجز!$D14633,Rooms[الشقة],0),1)&lt;=الحجز!$C14633,((INDEX(Rooms[القيمة],MATCH(الحجز!$D14633,Rooms[الشقة],0),1)*الحجز!$E14633)+G14633)-F14633,الحجز!$H14633),"")</f>
        <v/>
      </c>
      <c r="I14633" s="10" t="str">
        <f>IFERROR(VLOOKUP(D14633,Rooms[[الشقة]:[وصف]],4,FALSE),"")</f>
        <v/>
      </c>
      <c r="K14633" s="16" t="str">
        <f t="shared" si="457"/>
        <v/>
      </c>
    </row>
    <row r="14634" spans="2:11" x14ac:dyDescent="0.2">
      <c r="B14634" s="10" t="str">
        <f t="shared" si="456"/>
        <v/>
      </c>
      <c r="C14634" s="30"/>
      <c r="H14634" s="10" t="str">
        <f>IFERROR(IF(INDEX(Rooms[اعتماد القيمة],MATCH(الحجز!$D14634,Rooms[الشقة],0),1)&lt;=الحجز!$C14634,((INDEX(Rooms[القيمة],MATCH(الحجز!$D14634,Rooms[الشقة],0),1)*الحجز!$E14634)+G14634)-F14634,الحجز!$H14634),"")</f>
        <v/>
      </c>
      <c r="I14634" s="10" t="str">
        <f>IFERROR(VLOOKUP(D14634,Rooms[[الشقة]:[وصف]],4,FALSE),"")</f>
        <v/>
      </c>
      <c r="K14634" s="16" t="str">
        <f t="shared" si="457"/>
        <v/>
      </c>
    </row>
    <row r="14635" spans="2:11" x14ac:dyDescent="0.2">
      <c r="B14635" s="10" t="str">
        <f t="shared" si="456"/>
        <v/>
      </c>
      <c r="C14635" s="30"/>
      <c r="H14635" s="10" t="str">
        <f>IFERROR(IF(INDEX(Rooms[اعتماد القيمة],MATCH(الحجز!$D14635,Rooms[الشقة],0),1)&lt;=الحجز!$C14635,((INDEX(Rooms[القيمة],MATCH(الحجز!$D14635,Rooms[الشقة],0),1)*الحجز!$E14635)+G14635)-F14635,الحجز!$H14635),"")</f>
        <v/>
      </c>
      <c r="I14635" s="10" t="str">
        <f>IFERROR(VLOOKUP(D14635,Rooms[[الشقة]:[وصف]],4,FALSE),"")</f>
        <v/>
      </c>
      <c r="K14635" s="16" t="str">
        <f t="shared" si="457"/>
        <v/>
      </c>
    </row>
    <row r="14636" spans="2:11" x14ac:dyDescent="0.2">
      <c r="B14636" s="10" t="str">
        <f t="shared" si="456"/>
        <v/>
      </c>
      <c r="C14636" s="30"/>
      <c r="H14636" s="10" t="str">
        <f>IFERROR(IF(INDEX(Rooms[اعتماد القيمة],MATCH(الحجز!$D14636,Rooms[الشقة],0),1)&lt;=الحجز!$C14636,((INDEX(Rooms[القيمة],MATCH(الحجز!$D14636,Rooms[الشقة],0),1)*الحجز!$E14636)+G14636)-F14636,الحجز!$H14636),"")</f>
        <v/>
      </c>
      <c r="I14636" s="10" t="str">
        <f>IFERROR(VLOOKUP(D14636,Rooms[[الشقة]:[وصف]],4,FALSE),"")</f>
        <v/>
      </c>
      <c r="K14636" s="16" t="str">
        <f t="shared" si="457"/>
        <v/>
      </c>
    </row>
    <row r="14637" spans="2:11" x14ac:dyDescent="0.2">
      <c r="B14637" s="10" t="str">
        <f t="shared" si="456"/>
        <v/>
      </c>
      <c r="C14637" s="30"/>
      <c r="H14637" s="10" t="str">
        <f>IFERROR(IF(INDEX(Rooms[اعتماد القيمة],MATCH(الحجز!$D14637,Rooms[الشقة],0),1)&lt;=الحجز!$C14637,((INDEX(Rooms[القيمة],MATCH(الحجز!$D14637,Rooms[الشقة],0),1)*الحجز!$E14637)+G14637)-F14637,الحجز!$H14637),"")</f>
        <v/>
      </c>
      <c r="I14637" s="10" t="str">
        <f>IFERROR(VLOOKUP(D14637,Rooms[[الشقة]:[وصف]],4,FALSE),"")</f>
        <v/>
      </c>
      <c r="K14637" s="16" t="str">
        <f t="shared" si="457"/>
        <v/>
      </c>
    </row>
    <row r="14638" spans="2:11" x14ac:dyDescent="0.2">
      <c r="B14638" s="10" t="str">
        <f t="shared" si="456"/>
        <v/>
      </c>
      <c r="C14638" s="30"/>
      <c r="H14638" s="10" t="str">
        <f>IFERROR(IF(INDEX(Rooms[اعتماد القيمة],MATCH(الحجز!$D14638,Rooms[الشقة],0),1)&lt;=الحجز!$C14638,((INDEX(Rooms[القيمة],MATCH(الحجز!$D14638,Rooms[الشقة],0),1)*الحجز!$E14638)+G14638)-F14638,الحجز!$H14638),"")</f>
        <v/>
      </c>
      <c r="I14638" s="10" t="str">
        <f>IFERROR(VLOOKUP(D14638,Rooms[[الشقة]:[وصف]],4,FALSE),"")</f>
        <v/>
      </c>
      <c r="K14638" s="16" t="str">
        <f t="shared" si="457"/>
        <v/>
      </c>
    </row>
    <row r="14639" spans="2:11" x14ac:dyDescent="0.2">
      <c r="B14639" s="10" t="str">
        <f t="shared" si="456"/>
        <v/>
      </c>
      <c r="C14639" s="30"/>
      <c r="H14639" s="10" t="str">
        <f>IFERROR(IF(INDEX(Rooms[اعتماد القيمة],MATCH(الحجز!$D14639,Rooms[الشقة],0),1)&lt;=الحجز!$C14639,((INDEX(Rooms[القيمة],MATCH(الحجز!$D14639,Rooms[الشقة],0),1)*الحجز!$E14639)+G14639)-F14639,الحجز!$H14639),"")</f>
        <v/>
      </c>
      <c r="I14639" s="10" t="str">
        <f>IFERROR(VLOOKUP(D14639,Rooms[[الشقة]:[وصف]],4,FALSE),"")</f>
        <v/>
      </c>
      <c r="K14639" s="16" t="str">
        <f t="shared" si="457"/>
        <v/>
      </c>
    </row>
    <row r="14640" spans="2:11" x14ac:dyDescent="0.2">
      <c r="B14640" s="10" t="str">
        <f t="shared" si="456"/>
        <v/>
      </c>
      <c r="C14640" s="30"/>
      <c r="H14640" s="10" t="str">
        <f>IFERROR(IF(INDEX(Rooms[اعتماد القيمة],MATCH(الحجز!$D14640,Rooms[الشقة],0),1)&lt;=الحجز!$C14640,((INDEX(Rooms[القيمة],MATCH(الحجز!$D14640,Rooms[الشقة],0),1)*الحجز!$E14640)+G14640)-F14640,الحجز!$H14640),"")</f>
        <v/>
      </c>
      <c r="I14640" s="10" t="str">
        <f>IFERROR(VLOOKUP(D14640,Rooms[[الشقة]:[وصف]],4,FALSE),"")</f>
        <v/>
      </c>
      <c r="K14640" s="16" t="str">
        <f t="shared" si="457"/>
        <v/>
      </c>
    </row>
    <row r="14641" spans="2:11" x14ac:dyDescent="0.2">
      <c r="B14641" s="10" t="str">
        <f t="shared" si="456"/>
        <v/>
      </c>
      <c r="C14641" s="30"/>
      <c r="H14641" s="10" t="str">
        <f>IFERROR(IF(INDEX(Rooms[اعتماد القيمة],MATCH(الحجز!$D14641,Rooms[الشقة],0),1)&lt;=الحجز!$C14641,((INDEX(Rooms[القيمة],MATCH(الحجز!$D14641,Rooms[الشقة],0),1)*الحجز!$E14641)+G14641)-F14641,الحجز!$H14641),"")</f>
        <v/>
      </c>
      <c r="I14641" s="10" t="str">
        <f>IFERROR(VLOOKUP(D14641,Rooms[[الشقة]:[وصف]],4,FALSE),"")</f>
        <v/>
      </c>
      <c r="K14641" s="16" t="str">
        <f t="shared" si="457"/>
        <v/>
      </c>
    </row>
    <row r="14642" spans="2:11" x14ac:dyDescent="0.2">
      <c r="B14642" s="10" t="str">
        <f t="shared" si="456"/>
        <v/>
      </c>
      <c r="C14642" s="30"/>
      <c r="H14642" s="10" t="str">
        <f>IFERROR(IF(INDEX(Rooms[اعتماد القيمة],MATCH(الحجز!$D14642,Rooms[الشقة],0),1)&lt;=الحجز!$C14642,((INDEX(Rooms[القيمة],MATCH(الحجز!$D14642,Rooms[الشقة],0),1)*الحجز!$E14642)+G14642)-F14642,الحجز!$H14642),"")</f>
        <v/>
      </c>
      <c r="I14642" s="10" t="str">
        <f>IFERROR(VLOOKUP(D14642,Rooms[[الشقة]:[وصف]],4,FALSE),"")</f>
        <v/>
      </c>
      <c r="K14642" s="16" t="str">
        <f t="shared" si="457"/>
        <v/>
      </c>
    </row>
    <row r="14643" spans="2:11" x14ac:dyDescent="0.2">
      <c r="B14643" s="10" t="str">
        <f t="shared" si="456"/>
        <v/>
      </c>
      <c r="C14643" s="30"/>
      <c r="H14643" s="10" t="str">
        <f>IFERROR(IF(INDEX(Rooms[اعتماد القيمة],MATCH(الحجز!$D14643,Rooms[الشقة],0),1)&lt;=الحجز!$C14643,((INDEX(Rooms[القيمة],MATCH(الحجز!$D14643,Rooms[الشقة],0),1)*الحجز!$E14643)+G14643)-F14643,الحجز!$H14643),"")</f>
        <v/>
      </c>
      <c r="I14643" s="10" t="str">
        <f>IFERROR(VLOOKUP(D14643,Rooms[[الشقة]:[وصف]],4,FALSE),"")</f>
        <v/>
      </c>
      <c r="K14643" s="16" t="str">
        <f t="shared" si="457"/>
        <v/>
      </c>
    </row>
    <row r="14644" spans="2:11" x14ac:dyDescent="0.2">
      <c r="B14644" s="10" t="str">
        <f t="shared" si="456"/>
        <v/>
      </c>
      <c r="C14644" s="30"/>
      <c r="H14644" s="10" t="str">
        <f>IFERROR(IF(INDEX(Rooms[اعتماد القيمة],MATCH(الحجز!$D14644,Rooms[الشقة],0),1)&lt;=الحجز!$C14644,((INDEX(Rooms[القيمة],MATCH(الحجز!$D14644,Rooms[الشقة],0),1)*الحجز!$E14644)+G14644)-F14644,الحجز!$H14644),"")</f>
        <v/>
      </c>
      <c r="I14644" s="10" t="str">
        <f>IFERROR(VLOOKUP(D14644,Rooms[[الشقة]:[وصف]],4,FALSE),"")</f>
        <v/>
      </c>
      <c r="K14644" s="16" t="str">
        <f t="shared" si="457"/>
        <v/>
      </c>
    </row>
    <row r="14645" spans="2:11" x14ac:dyDescent="0.2">
      <c r="B14645" s="10" t="str">
        <f t="shared" si="456"/>
        <v/>
      </c>
      <c r="C14645" s="30"/>
      <c r="H14645" s="10" t="str">
        <f>IFERROR(IF(INDEX(Rooms[اعتماد القيمة],MATCH(الحجز!$D14645,Rooms[الشقة],0),1)&lt;=الحجز!$C14645,((INDEX(Rooms[القيمة],MATCH(الحجز!$D14645,Rooms[الشقة],0),1)*الحجز!$E14645)+G14645)-F14645,الحجز!$H14645),"")</f>
        <v/>
      </c>
      <c r="I14645" s="10" t="str">
        <f>IFERROR(VLOOKUP(D14645,Rooms[[الشقة]:[وصف]],4,FALSE),"")</f>
        <v/>
      </c>
      <c r="K14645" s="16" t="str">
        <f t="shared" si="457"/>
        <v/>
      </c>
    </row>
    <row r="14646" spans="2:11" x14ac:dyDescent="0.2">
      <c r="B14646" s="10" t="str">
        <f t="shared" si="456"/>
        <v/>
      </c>
      <c r="C14646" s="30"/>
      <c r="H14646" s="10" t="str">
        <f>IFERROR(IF(INDEX(Rooms[اعتماد القيمة],MATCH(الحجز!$D14646,Rooms[الشقة],0),1)&lt;=الحجز!$C14646,((INDEX(Rooms[القيمة],MATCH(الحجز!$D14646,Rooms[الشقة],0),1)*الحجز!$E14646)+G14646)-F14646,الحجز!$H14646),"")</f>
        <v/>
      </c>
      <c r="I14646" s="10" t="str">
        <f>IFERROR(VLOOKUP(D14646,Rooms[[الشقة]:[وصف]],4,FALSE),"")</f>
        <v/>
      </c>
      <c r="K14646" s="16" t="str">
        <f t="shared" si="457"/>
        <v/>
      </c>
    </row>
    <row r="14647" spans="2:11" x14ac:dyDescent="0.2">
      <c r="B14647" s="10" t="str">
        <f t="shared" si="456"/>
        <v/>
      </c>
      <c r="C14647" s="30"/>
      <c r="H14647" s="10" t="str">
        <f>IFERROR(IF(INDEX(Rooms[اعتماد القيمة],MATCH(الحجز!$D14647,Rooms[الشقة],0),1)&lt;=الحجز!$C14647,((INDEX(Rooms[القيمة],MATCH(الحجز!$D14647,Rooms[الشقة],0),1)*الحجز!$E14647)+G14647)-F14647,الحجز!$H14647),"")</f>
        <v/>
      </c>
      <c r="I14647" s="10" t="str">
        <f>IFERROR(VLOOKUP(D14647,Rooms[[الشقة]:[وصف]],4,FALSE),"")</f>
        <v/>
      </c>
      <c r="K14647" s="16" t="str">
        <f t="shared" si="457"/>
        <v/>
      </c>
    </row>
    <row r="14648" spans="2:11" x14ac:dyDescent="0.2">
      <c r="B14648" s="10" t="str">
        <f t="shared" si="456"/>
        <v/>
      </c>
      <c r="C14648" s="30"/>
      <c r="H14648" s="10" t="str">
        <f>IFERROR(IF(INDEX(Rooms[اعتماد القيمة],MATCH(الحجز!$D14648,Rooms[الشقة],0),1)&lt;=الحجز!$C14648,((INDEX(Rooms[القيمة],MATCH(الحجز!$D14648,Rooms[الشقة],0),1)*الحجز!$E14648)+G14648)-F14648,الحجز!$H14648),"")</f>
        <v/>
      </c>
      <c r="I14648" s="10" t="str">
        <f>IFERROR(VLOOKUP(D14648,Rooms[[الشقة]:[وصف]],4,FALSE),"")</f>
        <v/>
      </c>
      <c r="K14648" s="16" t="str">
        <f t="shared" si="457"/>
        <v/>
      </c>
    </row>
    <row r="14649" spans="2:11" x14ac:dyDescent="0.2">
      <c r="B14649" s="10" t="str">
        <f t="shared" si="456"/>
        <v/>
      </c>
      <c r="C14649" s="30"/>
      <c r="H14649" s="10" t="str">
        <f>IFERROR(IF(INDEX(Rooms[اعتماد القيمة],MATCH(الحجز!$D14649,Rooms[الشقة],0),1)&lt;=الحجز!$C14649,((INDEX(Rooms[القيمة],MATCH(الحجز!$D14649,Rooms[الشقة],0),1)*الحجز!$E14649)+G14649)-F14649,الحجز!$H14649),"")</f>
        <v/>
      </c>
      <c r="I14649" s="10" t="str">
        <f>IFERROR(VLOOKUP(D14649,Rooms[[الشقة]:[وصف]],4,FALSE),"")</f>
        <v/>
      </c>
      <c r="K14649" s="16" t="str">
        <f t="shared" si="457"/>
        <v/>
      </c>
    </row>
    <row r="14650" spans="2:11" x14ac:dyDescent="0.2">
      <c r="B14650" s="10" t="str">
        <f t="shared" si="456"/>
        <v/>
      </c>
      <c r="C14650" s="30"/>
      <c r="H14650" s="10" t="str">
        <f>IFERROR(IF(INDEX(Rooms[اعتماد القيمة],MATCH(الحجز!$D14650,Rooms[الشقة],0),1)&lt;=الحجز!$C14650,((INDEX(Rooms[القيمة],MATCH(الحجز!$D14650,Rooms[الشقة],0),1)*الحجز!$E14650)+G14650)-F14650,الحجز!$H14650),"")</f>
        <v/>
      </c>
      <c r="I14650" s="10" t="str">
        <f>IFERROR(VLOOKUP(D14650,Rooms[[الشقة]:[وصف]],4,FALSE),"")</f>
        <v/>
      </c>
      <c r="K14650" s="16" t="str">
        <f t="shared" si="457"/>
        <v/>
      </c>
    </row>
    <row r="14651" spans="2:11" x14ac:dyDescent="0.2">
      <c r="B14651" s="10" t="str">
        <f t="shared" si="456"/>
        <v/>
      </c>
      <c r="C14651" s="30"/>
      <c r="H14651" s="10" t="str">
        <f>IFERROR(IF(INDEX(Rooms[اعتماد القيمة],MATCH(الحجز!$D14651,Rooms[الشقة],0),1)&lt;=الحجز!$C14651,((INDEX(Rooms[القيمة],MATCH(الحجز!$D14651,Rooms[الشقة],0),1)*الحجز!$E14651)+G14651)-F14651,الحجز!$H14651),"")</f>
        <v/>
      </c>
      <c r="I14651" s="10" t="str">
        <f>IFERROR(VLOOKUP(D14651,Rooms[[الشقة]:[وصف]],4,FALSE),"")</f>
        <v/>
      </c>
      <c r="K14651" s="16" t="str">
        <f t="shared" si="457"/>
        <v/>
      </c>
    </row>
    <row r="14652" spans="2:11" x14ac:dyDescent="0.2">
      <c r="B14652" s="10" t="str">
        <f t="shared" si="456"/>
        <v/>
      </c>
      <c r="C14652" s="30"/>
      <c r="H14652" s="10" t="str">
        <f>IFERROR(IF(INDEX(Rooms[اعتماد القيمة],MATCH(الحجز!$D14652,Rooms[الشقة],0),1)&lt;=الحجز!$C14652,((INDEX(Rooms[القيمة],MATCH(الحجز!$D14652,Rooms[الشقة],0),1)*الحجز!$E14652)+G14652)-F14652,الحجز!$H14652),"")</f>
        <v/>
      </c>
      <c r="I14652" s="10" t="str">
        <f>IFERROR(VLOOKUP(D14652,Rooms[[الشقة]:[وصف]],4,FALSE),"")</f>
        <v/>
      </c>
      <c r="K14652" s="16" t="str">
        <f t="shared" si="457"/>
        <v/>
      </c>
    </row>
    <row r="14653" spans="2:11" x14ac:dyDescent="0.2">
      <c r="B14653" s="10" t="str">
        <f t="shared" si="456"/>
        <v/>
      </c>
      <c r="C14653" s="30"/>
      <c r="H14653" s="10" t="str">
        <f>IFERROR(IF(INDEX(Rooms[اعتماد القيمة],MATCH(الحجز!$D14653,Rooms[الشقة],0),1)&lt;=الحجز!$C14653,((INDEX(Rooms[القيمة],MATCH(الحجز!$D14653,Rooms[الشقة],0),1)*الحجز!$E14653)+G14653)-F14653,الحجز!$H14653),"")</f>
        <v/>
      </c>
      <c r="I14653" s="10" t="str">
        <f>IFERROR(VLOOKUP(D14653,Rooms[[الشقة]:[وصف]],4,FALSE),"")</f>
        <v/>
      </c>
      <c r="K14653" s="16" t="str">
        <f t="shared" si="457"/>
        <v/>
      </c>
    </row>
    <row r="14654" spans="2:11" x14ac:dyDescent="0.2">
      <c r="B14654" s="10" t="str">
        <f t="shared" si="456"/>
        <v/>
      </c>
      <c r="C14654" s="30"/>
      <c r="H14654" s="10" t="str">
        <f>IFERROR(IF(INDEX(Rooms[اعتماد القيمة],MATCH(الحجز!$D14654,Rooms[الشقة],0),1)&lt;=الحجز!$C14654,((INDEX(Rooms[القيمة],MATCH(الحجز!$D14654,Rooms[الشقة],0),1)*الحجز!$E14654)+G14654)-F14654,الحجز!$H14654),"")</f>
        <v/>
      </c>
      <c r="I14654" s="10" t="str">
        <f>IFERROR(VLOOKUP(D14654,Rooms[[الشقة]:[وصف]],4,FALSE),"")</f>
        <v/>
      </c>
      <c r="K14654" s="16" t="str">
        <f t="shared" si="457"/>
        <v/>
      </c>
    </row>
    <row r="14655" spans="2:11" x14ac:dyDescent="0.2">
      <c r="B14655" s="10" t="str">
        <f t="shared" si="456"/>
        <v/>
      </c>
      <c r="C14655" s="30"/>
      <c r="H14655" s="10" t="str">
        <f>IFERROR(IF(INDEX(Rooms[اعتماد القيمة],MATCH(الحجز!$D14655,Rooms[الشقة],0),1)&lt;=الحجز!$C14655,((INDEX(Rooms[القيمة],MATCH(الحجز!$D14655,Rooms[الشقة],0),1)*الحجز!$E14655)+G14655)-F14655,الحجز!$H14655),"")</f>
        <v/>
      </c>
      <c r="I14655" s="10" t="str">
        <f>IFERROR(VLOOKUP(D14655,Rooms[[الشقة]:[وصف]],4,FALSE),"")</f>
        <v/>
      </c>
      <c r="K14655" s="16" t="str">
        <f t="shared" si="457"/>
        <v/>
      </c>
    </row>
    <row r="14656" spans="2:11" x14ac:dyDescent="0.2">
      <c r="B14656" s="10" t="str">
        <f t="shared" si="456"/>
        <v/>
      </c>
      <c r="C14656" s="30"/>
      <c r="H14656" s="10" t="str">
        <f>IFERROR(IF(INDEX(Rooms[اعتماد القيمة],MATCH(الحجز!$D14656,Rooms[الشقة],0),1)&lt;=الحجز!$C14656,((INDEX(Rooms[القيمة],MATCH(الحجز!$D14656,Rooms[الشقة],0),1)*الحجز!$E14656)+G14656)-F14656,الحجز!$H14656),"")</f>
        <v/>
      </c>
      <c r="I14656" s="10" t="str">
        <f>IFERROR(VLOOKUP(D14656,Rooms[[الشقة]:[وصف]],4,FALSE),"")</f>
        <v/>
      </c>
      <c r="K14656" s="16" t="str">
        <f t="shared" si="457"/>
        <v/>
      </c>
    </row>
    <row r="14657" spans="2:11" x14ac:dyDescent="0.2">
      <c r="B14657" s="10" t="str">
        <f t="shared" si="456"/>
        <v/>
      </c>
      <c r="C14657" s="30"/>
      <c r="H14657" s="10" t="str">
        <f>IFERROR(IF(INDEX(Rooms[اعتماد القيمة],MATCH(الحجز!$D14657,Rooms[الشقة],0),1)&lt;=الحجز!$C14657,((INDEX(Rooms[القيمة],MATCH(الحجز!$D14657,Rooms[الشقة],0),1)*الحجز!$E14657)+G14657)-F14657,الحجز!$H14657),"")</f>
        <v/>
      </c>
      <c r="I14657" s="10" t="str">
        <f>IFERROR(VLOOKUP(D14657,Rooms[[الشقة]:[وصف]],4,FALSE),"")</f>
        <v/>
      </c>
      <c r="K14657" s="16" t="str">
        <f t="shared" si="457"/>
        <v/>
      </c>
    </row>
    <row r="14658" spans="2:11" x14ac:dyDescent="0.2">
      <c r="B14658" s="10" t="str">
        <f t="shared" si="456"/>
        <v/>
      </c>
      <c r="C14658" s="30"/>
      <c r="H14658" s="10" t="str">
        <f>IFERROR(IF(INDEX(Rooms[اعتماد القيمة],MATCH(الحجز!$D14658,Rooms[الشقة],0),1)&lt;=الحجز!$C14658,((INDEX(Rooms[القيمة],MATCH(الحجز!$D14658,Rooms[الشقة],0),1)*الحجز!$E14658)+G14658)-F14658,الحجز!$H14658),"")</f>
        <v/>
      </c>
      <c r="I14658" s="10" t="str">
        <f>IFERROR(VLOOKUP(D14658,Rooms[[الشقة]:[وصف]],4,FALSE),"")</f>
        <v/>
      </c>
      <c r="K14658" s="16" t="str">
        <f t="shared" si="457"/>
        <v/>
      </c>
    </row>
    <row r="14659" spans="2:11" x14ac:dyDescent="0.2">
      <c r="B14659" s="10" t="str">
        <f t="shared" si="456"/>
        <v/>
      </c>
      <c r="C14659" s="30"/>
      <c r="H14659" s="10" t="str">
        <f>IFERROR(IF(INDEX(Rooms[اعتماد القيمة],MATCH(الحجز!$D14659,Rooms[الشقة],0),1)&lt;=الحجز!$C14659,((INDEX(Rooms[القيمة],MATCH(الحجز!$D14659,Rooms[الشقة],0),1)*الحجز!$E14659)+G14659)-F14659,الحجز!$H14659),"")</f>
        <v/>
      </c>
      <c r="I14659" s="10" t="str">
        <f>IFERROR(VLOOKUP(D14659,Rooms[[الشقة]:[وصف]],4,FALSE),"")</f>
        <v/>
      </c>
      <c r="K14659" s="16" t="str">
        <f t="shared" si="457"/>
        <v/>
      </c>
    </row>
    <row r="14660" spans="2:11" x14ac:dyDescent="0.2">
      <c r="B14660" s="10" t="str">
        <f t="shared" si="456"/>
        <v/>
      </c>
      <c r="C14660" s="30"/>
      <c r="H14660" s="10" t="str">
        <f>IFERROR(IF(INDEX(Rooms[اعتماد القيمة],MATCH(الحجز!$D14660,Rooms[الشقة],0),1)&lt;=الحجز!$C14660,((INDEX(Rooms[القيمة],MATCH(الحجز!$D14660,Rooms[الشقة],0),1)*الحجز!$E14660)+G14660)-F14660,الحجز!$H14660),"")</f>
        <v/>
      </c>
      <c r="I14660" s="10" t="str">
        <f>IFERROR(VLOOKUP(D14660,Rooms[[الشقة]:[وصف]],4,FALSE),"")</f>
        <v/>
      </c>
      <c r="K14660" s="16" t="str">
        <f t="shared" si="457"/>
        <v/>
      </c>
    </row>
    <row r="14661" spans="2:11" x14ac:dyDescent="0.2">
      <c r="B14661" s="10" t="str">
        <f t="shared" ref="B14661:B14724" si="458">IF(C14661&lt;&gt;"",ROW(A14658),"")</f>
        <v/>
      </c>
      <c r="C14661" s="30"/>
      <c r="H14661" s="10" t="str">
        <f>IFERROR(IF(INDEX(Rooms[اعتماد القيمة],MATCH(الحجز!$D14661,Rooms[الشقة],0),1)&lt;=الحجز!$C14661,((INDEX(Rooms[القيمة],MATCH(الحجز!$D14661,Rooms[الشقة],0),1)*الحجز!$E14661)+G14661)-F14661,الحجز!$H14661),"")</f>
        <v/>
      </c>
      <c r="I14661" s="10" t="str">
        <f>IFERROR(VLOOKUP(D14661,Rooms[[الشقة]:[وصف]],4,FALSE),"")</f>
        <v/>
      </c>
      <c r="K14661" s="16" t="str">
        <f t="shared" ref="K14661:K14724" si="459">IF(AND(E14661="",C14661=""),"",C14661+(IF(E14661&lt;1,E14661,(E14661-1))))</f>
        <v/>
      </c>
    </row>
    <row r="14662" spans="2:11" x14ac:dyDescent="0.2">
      <c r="B14662" s="10" t="str">
        <f t="shared" si="458"/>
        <v/>
      </c>
      <c r="C14662" s="30"/>
      <c r="H14662" s="10" t="str">
        <f>IFERROR(IF(INDEX(Rooms[اعتماد القيمة],MATCH(الحجز!$D14662,Rooms[الشقة],0),1)&lt;=الحجز!$C14662,((INDEX(Rooms[القيمة],MATCH(الحجز!$D14662,Rooms[الشقة],0),1)*الحجز!$E14662)+G14662)-F14662,الحجز!$H14662),"")</f>
        <v/>
      </c>
      <c r="I14662" s="10" t="str">
        <f>IFERROR(VLOOKUP(D14662,Rooms[[الشقة]:[وصف]],4,FALSE),"")</f>
        <v/>
      </c>
      <c r="K14662" s="16" t="str">
        <f t="shared" si="459"/>
        <v/>
      </c>
    </row>
    <row r="14663" spans="2:11" x14ac:dyDescent="0.2">
      <c r="B14663" s="10" t="str">
        <f t="shared" si="458"/>
        <v/>
      </c>
      <c r="C14663" s="30"/>
      <c r="H14663" s="10" t="str">
        <f>IFERROR(IF(INDEX(Rooms[اعتماد القيمة],MATCH(الحجز!$D14663,Rooms[الشقة],0),1)&lt;=الحجز!$C14663,((INDEX(Rooms[القيمة],MATCH(الحجز!$D14663,Rooms[الشقة],0),1)*الحجز!$E14663)+G14663)-F14663,الحجز!$H14663),"")</f>
        <v/>
      </c>
      <c r="I14663" s="10" t="str">
        <f>IFERROR(VLOOKUP(D14663,Rooms[[الشقة]:[وصف]],4,FALSE),"")</f>
        <v/>
      </c>
      <c r="K14663" s="16" t="str">
        <f t="shared" si="459"/>
        <v/>
      </c>
    </row>
    <row r="14664" spans="2:11" x14ac:dyDescent="0.2">
      <c r="B14664" s="10" t="str">
        <f t="shared" si="458"/>
        <v/>
      </c>
      <c r="C14664" s="30"/>
      <c r="H14664" s="10" t="str">
        <f>IFERROR(IF(INDEX(Rooms[اعتماد القيمة],MATCH(الحجز!$D14664,Rooms[الشقة],0),1)&lt;=الحجز!$C14664,((INDEX(Rooms[القيمة],MATCH(الحجز!$D14664,Rooms[الشقة],0),1)*الحجز!$E14664)+G14664)-F14664,الحجز!$H14664),"")</f>
        <v/>
      </c>
      <c r="I14664" s="10" t="str">
        <f>IFERROR(VLOOKUP(D14664,Rooms[[الشقة]:[وصف]],4,FALSE),"")</f>
        <v/>
      </c>
      <c r="K14664" s="16" t="str">
        <f t="shared" si="459"/>
        <v/>
      </c>
    </row>
    <row r="14665" spans="2:11" x14ac:dyDescent="0.2">
      <c r="B14665" s="10" t="str">
        <f t="shared" si="458"/>
        <v/>
      </c>
      <c r="C14665" s="30"/>
      <c r="H14665" s="10" t="str">
        <f>IFERROR(IF(INDEX(Rooms[اعتماد القيمة],MATCH(الحجز!$D14665,Rooms[الشقة],0),1)&lt;=الحجز!$C14665,((INDEX(Rooms[القيمة],MATCH(الحجز!$D14665,Rooms[الشقة],0),1)*الحجز!$E14665)+G14665)-F14665,الحجز!$H14665),"")</f>
        <v/>
      </c>
      <c r="I14665" s="10" t="str">
        <f>IFERROR(VLOOKUP(D14665,Rooms[[الشقة]:[وصف]],4,FALSE),"")</f>
        <v/>
      </c>
      <c r="K14665" s="16" t="str">
        <f t="shared" si="459"/>
        <v/>
      </c>
    </row>
    <row r="14666" spans="2:11" x14ac:dyDescent="0.2">
      <c r="B14666" s="10" t="str">
        <f t="shared" si="458"/>
        <v/>
      </c>
      <c r="C14666" s="30"/>
      <c r="H14666" s="10" t="str">
        <f>IFERROR(IF(INDEX(Rooms[اعتماد القيمة],MATCH(الحجز!$D14666,Rooms[الشقة],0),1)&lt;=الحجز!$C14666,((INDEX(Rooms[القيمة],MATCH(الحجز!$D14666,Rooms[الشقة],0),1)*الحجز!$E14666)+G14666)-F14666,الحجز!$H14666),"")</f>
        <v/>
      </c>
      <c r="I14666" s="10" t="str">
        <f>IFERROR(VLOOKUP(D14666,Rooms[[الشقة]:[وصف]],4,FALSE),"")</f>
        <v/>
      </c>
      <c r="K14666" s="16" t="str">
        <f t="shared" si="459"/>
        <v/>
      </c>
    </row>
    <row r="14667" spans="2:11" x14ac:dyDescent="0.2">
      <c r="B14667" s="10" t="str">
        <f t="shared" si="458"/>
        <v/>
      </c>
      <c r="C14667" s="30"/>
      <c r="H14667" s="10" t="str">
        <f>IFERROR(IF(INDEX(Rooms[اعتماد القيمة],MATCH(الحجز!$D14667,Rooms[الشقة],0),1)&lt;=الحجز!$C14667,((INDEX(Rooms[القيمة],MATCH(الحجز!$D14667,Rooms[الشقة],0),1)*الحجز!$E14667)+G14667)-F14667,الحجز!$H14667),"")</f>
        <v/>
      </c>
      <c r="I14667" s="10" t="str">
        <f>IFERROR(VLOOKUP(D14667,Rooms[[الشقة]:[وصف]],4,FALSE),"")</f>
        <v/>
      </c>
      <c r="K14667" s="16" t="str">
        <f t="shared" si="459"/>
        <v/>
      </c>
    </row>
    <row r="14668" spans="2:11" x14ac:dyDescent="0.2">
      <c r="B14668" s="10" t="str">
        <f t="shared" si="458"/>
        <v/>
      </c>
      <c r="C14668" s="30"/>
      <c r="H14668" s="10" t="str">
        <f>IFERROR(IF(INDEX(Rooms[اعتماد القيمة],MATCH(الحجز!$D14668,Rooms[الشقة],0),1)&lt;=الحجز!$C14668,((INDEX(Rooms[القيمة],MATCH(الحجز!$D14668,Rooms[الشقة],0),1)*الحجز!$E14668)+G14668)-F14668,الحجز!$H14668),"")</f>
        <v/>
      </c>
      <c r="I14668" s="10" t="str">
        <f>IFERROR(VLOOKUP(D14668,Rooms[[الشقة]:[وصف]],4,FALSE),"")</f>
        <v/>
      </c>
      <c r="K14668" s="16" t="str">
        <f t="shared" si="459"/>
        <v/>
      </c>
    </row>
    <row r="14669" spans="2:11" x14ac:dyDescent="0.2">
      <c r="B14669" s="10" t="str">
        <f t="shared" si="458"/>
        <v/>
      </c>
      <c r="C14669" s="30"/>
      <c r="H14669" s="10" t="str">
        <f>IFERROR(IF(INDEX(Rooms[اعتماد القيمة],MATCH(الحجز!$D14669,Rooms[الشقة],0),1)&lt;=الحجز!$C14669,((INDEX(Rooms[القيمة],MATCH(الحجز!$D14669,Rooms[الشقة],0),1)*الحجز!$E14669)+G14669)-F14669,الحجز!$H14669),"")</f>
        <v/>
      </c>
      <c r="I14669" s="10" t="str">
        <f>IFERROR(VLOOKUP(D14669,Rooms[[الشقة]:[وصف]],4,FALSE),"")</f>
        <v/>
      </c>
      <c r="K14669" s="16" t="str">
        <f t="shared" si="459"/>
        <v/>
      </c>
    </row>
    <row r="14670" spans="2:11" x14ac:dyDescent="0.2">
      <c r="B14670" s="10" t="str">
        <f t="shared" si="458"/>
        <v/>
      </c>
      <c r="C14670" s="30"/>
      <c r="H14670" s="10" t="str">
        <f>IFERROR(IF(INDEX(Rooms[اعتماد القيمة],MATCH(الحجز!$D14670,Rooms[الشقة],0),1)&lt;=الحجز!$C14670,((INDEX(Rooms[القيمة],MATCH(الحجز!$D14670,Rooms[الشقة],0),1)*الحجز!$E14670)+G14670)-F14670,الحجز!$H14670),"")</f>
        <v/>
      </c>
      <c r="I14670" s="10" t="str">
        <f>IFERROR(VLOOKUP(D14670,Rooms[[الشقة]:[وصف]],4,FALSE),"")</f>
        <v/>
      </c>
      <c r="K14670" s="16" t="str">
        <f t="shared" si="459"/>
        <v/>
      </c>
    </row>
    <row r="14671" spans="2:11" x14ac:dyDescent="0.2">
      <c r="B14671" s="10" t="str">
        <f t="shared" si="458"/>
        <v/>
      </c>
      <c r="C14671" s="30"/>
      <c r="H14671" s="10" t="str">
        <f>IFERROR(IF(INDEX(Rooms[اعتماد القيمة],MATCH(الحجز!$D14671,Rooms[الشقة],0),1)&lt;=الحجز!$C14671,((INDEX(Rooms[القيمة],MATCH(الحجز!$D14671,Rooms[الشقة],0),1)*الحجز!$E14671)+G14671)-F14671,الحجز!$H14671),"")</f>
        <v/>
      </c>
      <c r="I14671" s="10" t="str">
        <f>IFERROR(VLOOKUP(D14671,Rooms[[الشقة]:[وصف]],4,FALSE),"")</f>
        <v/>
      </c>
      <c r="K14671" s="16" t="str">
        <f t="shared" si="459"/>
        <v/>
      </c>
    </row>
    <row r="14672" spans="2:11" x14ac:dyDescent="0.2">
      <c r="B14672" s="10" t="str">
        <f t="shared" si="458"/>
        <v/>
      </c>
      <c r="C14672" s="30"/>
      <c r="H14672" s="10" t="str">
        <f>IFERROR(IF(INDEX(Rooms[اعتماد القيمة],MATCH(الحجز!$D14672,Rooms[الشقة],0),1)&lt;=الحجز!$C14672,((INDEX(Rooms[القيمة],MATCH(الحجز!$D14672,Rooms[الشقة],0),1)*الحجز!$E14672)+G14672)-F14672,الحجز!$H14672),"")</f>
        <v/>
      </c>
      <c r="I14672" s="10" t="str">
        <f>IFERROR(VLOOKUP(D14672,Rooms[[الشقة]:[وصف]],4,FALSE),"")</f>
        <v/>
      </c>
      <c r="K14672" s="16" t="str">
        <f t="shared" si="459"/>
        <v/>
      </c>
    </row>
    <row r="14673" spans="2:11" x14ac:dyDescent="0.2">
      <c r="B14673" s="10" t="str">
        <f t="shared" si="458"/>
        <v/>
      </c>
      <c r="C14673" s="30"/>
      <c r="H14673" s="10" t="str">
        <f>IFERROR(IF(INDEX(Rooms[اعتماد القيمة],MATCH(الحجز!$D14673,Rooms[الشقة],0),1)&lt;=الحجز!$C14673,((INDEX(Rooms[القيمة],MATCH(الحجز!$D14673,Rooms[الشقة],0),1)*الحجز!$E14673)+G14673)-F14673,الحجز!$H14673),"")</f>
        <v/>
      </c>
      <c r="I14673" s="10" t="str">
        <f>IFERROR(VLOOKUP(D14673,Rooms[[الشقة]:[وصف]],4,FALSE),"")</f>
        <v/>
      </c>
      <c r="K14673" s="16" t="str">
        <f t="shared" si="459"/>
        <v/>
      </c>
    </row>
    <row r="14674" spans="2:11" x14ac:dyDescent="0.2">
      <c r="B14674" s="10" t="str">
        <f t="shared" si="458"/>
        <v/>
      </c>
      <c r="C14674" s="30"/>
      <c r="H14674" s="10" t="str">
        <f>IFERROR(IF(INDEX(Rooms[اعتماد القيمة],MATCH(الحجز!$D14674,Rooms[الشقة],0),1)&lt;=الحجز!$C14674,((INDEX(Rooms[القيمة],MATCH(الحجز!$D14674,Rooms[الشقة],0),1)*الحجز!$E14674)+G14674)-F14674,الحجز!$H14674),"")</f>
        <v/>
      </c>
      <c r="I14674" s="10" t="str">
        <f>IFERROR(VLOOKUP(D14674,Rooms[[الشقة]:[وصف]],4,FALSE),"")</f>
        <v/>
      </c>
      <c r="K14674" s="16" t="str">
        <f t="shared" si="459"/>
        <v/>
      </c>
    </row>
    <row r="14675" spans="2:11" x14ac:dyDescent="0.2">
      <c r="B14675" s="10" t="str">
        <f t="shared" si="458"/>
        <v/>
      </c>
      <c r="C14675" s="30"/>
      <c r="H14675" s="10" t="str">
        <f>IFERROR(IF(INDEX(Rooms[اعتماد القيمة],MATCH(الحجز!$D14675,Rooms[الشقة],0),1)&lt;=الحجز!$C14675,((INDEX(Rooms[القيمة],MATCH(الحجز!$D14675,Rooms[الشقة],0),1)*الحجز!$E14675)+G14675)-F14675,الحجز!$H14675),"")</f>
        <v/>
      </c>
      <c r="I14675" s="10" t="str">
        <f>IFERROR(VLOOKUP(D14675,Rooms[[الشقة]:[وصف]],4,FALSE),"")</f>
        <v/>
      </c>
      <c r="K14675" s="16" t="str">
        <f t="shared" si="459"/>
        <v/>
      </c>
    </row>
    <row r="14676" spans="2:11" x14ac:dyDescent="0.2">
      <c r="B14676" s="10" t="str">
        <f t="shared" si="458"/>
        <v/>
      </c>
      <c r="C14676" s="30"/>
      <c r="H14676" s="10" t="str">
        <f>IFERROR(IF(INDEX(Rooms[اعتماد القيمة],MATCH(الحجز!$D14676,Rooms[الشقة],0),1)&lt;=الحجز!$C14676,((INDEX(Rooms[القيمة],MATCH(الحجز!$D14676,Rooms[الشقة],0),1)*الحجز!$E14676)+G14676)-F14676,الحجز!$H14676),"")</f>
        <v/>
      </c>
      <c r="I14676" s="10" t="str">
        <f>IFERROR(VLOOKUP(D14676,Rooms[[الشقة]:[وصف]],4,FALSE),"")</f>
        <v/>
      </c>
      <c r="K14676" s="16" t="str">
        <f t="shared" si="459"/>
        <v/>
      </c>
    </row>
    <row r="14677" spans="2:11" x14ac:dyDescent="0.2">
      <c r="B14677" s="10" t="str">
        <f t="shared" si="458"/>
        <v/>
      </c>
      <c r="C14677" s="30"/>
      <c r="H14677" s="10" t="str">
        <f>IFERROR(IF(INDEX(Rooms[اعتماد القيمة],MATCH(الحجز!$D14677,Rooms[الشقة],0),1)&lt;=الحجز!$C14677,((INDEX(Rooms[القيمة],MATCH(الحجز!$D14677,Rooms[الشقة],0),1)*الحجز!$E14677)+G14677)-F14677,الحجز!$H14677),"")</f>
        <v/>
      </c>
      <c r="I14677" s="10" t="str">
        <f>IFERROR(VLOOKUP(D14677,Rooms[[الشقة]:[وصف]],4,FALSE),"")</f>
        <v/>
      </c>
      <c r="K14677" s="16" t="str">
        <f t="shared" si="459"/>
        <v/>
      </c>
    </row>
    <row r="14678" spans="2:11" x14ac:dyDescent="0.2">
      <c r="B14678" s="10" t="str">
        <f t="shared" si="458"/>
        <v/>
      </c>
      <c r="C14678" s="30"/>
      <c r="H14678" s="10" t="str">
        <f>IFERROR(IF(INDEX(Rooms[اعتماد القيمة],MATCH(الحجز!$D14678,Rooms[الشقة],0),1)&lt;=الحجز!$C14678,((INDEX(Rooms[القيمة],MATCH(الحجز!$D14678,Rooms[الشقة],0),1)*الحجز!$E14678)+G14678)-F14678,الحجز!$H14678),"")</f>
        <v/>
      </c>
      <c r="I14678" s="10" t="str">
        <f>IFERROR(VLOOKUP(D14678,Rooms[[الشقة]:[وصف]],4,FALSE),"")</f>
        <v/>
      </c>
      <c r="K14678" s="16" t="str">
        <f t="shared" si="459"/>
        <v/>
      </c>
    </row>
    <row r="14679" spans="2:11" x14ac:dyDescent="0.2">
      <c r="B14679" s="10" t="str">
        <f t="shared" si="458"/>
        <v/>
      </c>
      <c r="C14679" s="30"/>
      <c r="H14679" s="10" t="str">
        <f>IFERROR(IF(INDEX(Rooms[اعتماد القيمة],MATCH(الحجز!$D14679,Rooms[الشقة],0),1)&lt;=الحجز!$C14679,((INDEX(Rooms[القيمة],MATCH(الحجز!$D14679,Rooms[الشقة],0),1)*الحجز!$E14679)+G14679)-F14679,الحجز!$H14679),"")</f>
        <v/>
      </c>
      <c r="I14679" s="10" t="str">
        <f>IFERROR(VLOOKUP(D14679,Rooms[[الشقة]:[وصف]],4,FALSE),"")</f>
        <v/>
      </c>
      <c r="K14679" s="16" t="str">
        <f t="shared" si="459"/>
        <v/>
      </c>
    </row>
    <row r="14680" spans="2:11" x14ac:dyDescent="0.2">
      <c r="B14680" s="10" t="str">
        <f t="shared" si="458"/>
        <v/>
      </c>
      <c r="C14680" s="30"/>
      <c r="H14680" s="10" t="str">
        <f>IFERROR(IF(INDEX(Rooms[اعتماد القيمة],MATCH(الحجز!$D14680,Rooms[الشقة],0),1)&lt;=الحجز!$C14680,((INDEX(Rooms[القيمة],MATCH(الحجز!$D14680,Rooms[الشقة],0),1)*الحجز!$E14680)+G14680)-F14680,الحجز!$H14680),"")</f>
        <v/>
      </c>
      <c r="I14680" s="10" t="str">
        <f>IFERROR(VLOOKUP(D14680,Rooms[[الشقة]:[وصف]],4,FALSE),"")</f>
        <v/>
      </c>
      <c r="K14680" s="16" t="str">
        <f t="shared" si="459"/>
        <v/>
      </c>
    </row>
    <row r="14681" spans="2:11" x14ac:dyDescent="0.2">
      <c r="B14681" s="10" t="str">
        <f t="shared" si="458"/>
        <v/>
      </c>
      <c r="C14681" s="30"/>
      <c r="H14681" s="10" t="str">
        <f>IFERROR(IF(INDEX(Rooms[اعتماد القيمة],MATCH(الحجز!$D14681,Rooms[الشقة],0),1)&lt;=الحجز!$C14681,((INDEX(Rooms[القيمة],MATCH(الحجز!$D14681,Rooms[الشقة],0),1)*الحجز!$E14681)+G14681)-F14681,الحجز!$H14681),"")</f>
        <v/>
      </c>
      <c r="I14681" s="10" t="str">
        <f>IFERROR(VLOOKUP(D14681,Rooms[[الشقة]:[وصف]],4,FALSE),"")</f>
        <v/>
      </c>
      <c r="K14681" s="16" t="str">
        <f t="shared" si="459"/>
        <v/>
      </c>
    </row>
    <row r="14682" spans="2:11" x14ac:dyDescent="0.2">
      <c r="B14682" s="10" t="str">
        <f t="shared" si="458"/>
        <v/>
      </c>
      <c r="C14682" s="30"/>
      <c r="H14682" s="10" t="str">
        <f>IFERROR(IF(INDEX(Rooms[اعتماد القيمة],MATCH(الحجز!$D14682,Rooms[الشقة],0),1)&lt;=الحجز!$C14682,((INDEX(Rooms[القيمة],MATCH(الحجز!$D14682,Rooms[الشقة],0),1)*الحجز!$E14682)+G14682)-F14682,الحجز!$H14682),"")</f>
        <v/>
      </c>
      <c r="I14682" s="10" t="str">
        <f>IFERROR(VLOOKUP(D14682,Rooms[[الشقة]:[وصف]],4,FALSE),"")</f>
        <v/>
      </c>
      <c r="K14682" s="16" t="str">
        <f t="shared" si="459"/>
        <v/>
      </c>
    </row>
    <row r="14683" spans="2:11" x14ac:dyDescent="0.2">
      <c r="B14683" s="10" t="str">
        <f t="shared" si="458"/>
        <v/>
      </c>
      <c r="C14683" s="30"/>
      <c r="H14683" s="10" t="str">
        <f>IFERROR(IF(INDEX(Rooms[اعتماد القيمة],MATCH(الحجز!$D14683,Rooms[الشقة],0),1)&lt;=الحجز!$C14683,((INDEX(Rooms[القيمة],MATCH(الحجز!$D14683,Rooms[الشقة],0),1)*الحجز!$E14683)+G14683)-F14683,الحجز!$H14683),"")</f>
        <v/>
      </c>
      <c r="I14683" s="10" t="str">
        <f>IFERROR(VLOOKUP(D14683,Rooms[[الشقة]:[وصف]],4,FALSE),"")</f>
        <v/>
      </c>
      <c r="K14683" s="16" t="str">
        <f t="shared" si="459"/>
        <v/>
      </c>
    </row>
    <row r="14684" spans="2:11" x14ac:dyDescent="0.2">
      <c r="B14684" s="10" t="str">
        <f t="shared" si="458"/>
        <v/>
      </c>
      <c r="C14684" s="30"/>
      <c r="H14684" s="10" t="str">
        <f>IFERROR(IF(INDEX(Rooms[اعتماد القيمة],MATCH(الحجز!$D14684,Rooms[الشقة],0),1)&lt;=الحجز!$C14684,((INDEX(Rooms[القيمة],MATCH(الحجز!$D14684,Rooms[الشقة],0),1)*الحجز!$E14684)+G14684)-F14684,الحجز!$H14684),"")</f>
        <v/>
      </c>
      <c r="I14684" s="10" t="str">
        <f>IFERROR(VLOOKUP(D14684,Rooms[[الشقة]:[وصف]],4,FALSE),"")</f>
        <v/>
      </c>
      <c r="K14684" s="16" t="str">
        <f t="shared" si="459"/>
        <v/>
      </c>
    </row>
    <row r="14685" spans="2:11" x14ac:dyDescent="0.2">
      <c r="B14685" s="10" t="str">
        <f t="shared" si="458"/>
        <v/>
      </c>
      <c r="C14685" s="30"/>
      <c r="H14685" s="10" t="str">
        <f>IFERROR(IF(INDEX(Rooms[اعتماد القيمة],MATCH(الحجز!$D14685,Rooms[الشقة],0),1)&lt;=الحجز!$C14685,((INDEX(Rooms[القيمة],MATCH(الحجز!$D14685,Rooms[الشقة],0),1)*الحجز!$E14685)+G14685)-F14685,الحجز!$H14685),"")</f>
        <v/>
      </c>
      <c r="I14685" s="10" t="str">
        <f>IFERROR(VLOOKUP(D14685,Rooms[[الشقة]:[وصف]],4,FALSE),"")</f>
        <v/>
      </c>
      <c r="K14685" s="16" t="str">
        <f t="shared" si="459"/>
        <v/>
      </c>
    </row>
    <row r="14686" spans="2:11" x14ac:dyDescent="0.2">
      <c r="B14686" s="10" t="str">
        <f t="shared" si="458"/>
        <v/>
      </c>
      <c r="C14686" s="30"/>
      <c r="H14686" s="10" t="str">
        <f>IFERROR(IF(INDEX(Rooms[اعتماد القيمة],MATCH(الحجز!$D14686,Rooms[الشقة],0),1)&lt;=الحجز!$C14686,((INDEX(Rooms[القيمة],MATCH(الحجز!$D14686,Rooms[الشقة],0),1)*الحجز!$E14686)+G14686)-F14686,الحجز!$H14686),"")</f>
        <v/>
      </c>
      <c r="I14686" s="10" t="str">
        <f>IFERROR(VLOOKUP(D14686,Rooms[[الشقة]:[وصف]],4,FALSE),"")</f>
        <v/>
      </c>
      <c r="K14686" s="16" t="str">
        <f t="shared" si="459"/>
        <v/>
      </c>
    </row>
    <row r="14687" spans="2:11" x14ac:dyDescent="0.2">
      <c r="B14687" s="10" t="str">
        <f t="shared" si="458"/>
        <v/>
      </c>
      <c r="C14687" s="30"/>
      <c r="H14687" s="10" t="str">
        <f>IFERROR(IF(INDEX(Rooms[اعتماد القيمة],MATCH(الحجز!$D14687,Rooms[الشقة],0),1)&lt;=الحجز!$C14687,((INDEX(Rooms[القيمة],MATCH(الحجز!$D14687,Rooms[الشقة],0),1)*الحجز!$E14687)+G14687)-F14687,الحجز!$H14687),"")</f>
        <v/>
      </c>
      <c r="I14687" s="10" t="str">
        <f>IFERROR(VLOOKUP(D14687,Rooms[[الشقة]:[وصف]],4,FALSE),"")</f>
        <v/>
      </c>
      <c r="K14687" s="16" t="str">
        <f t="shared" si="459"/>
        <v/>
      </c>
    </row>
    <row r="14688" spans="2:11" x14ac:dyDescent="0.2">
      <c r="B14688" s="10" t="str">
        <f t="shared" si="458"/>
        <v/>
      </c>
      <c r="C14688" s="30"/>
      <c r="H14688" s="10" t="str">
        <f>IFERROR(IF(INDEX(Rooms[اعتماد القيمة],MATCH(الحجز!$D14688,Rooms[الشقة],0),1)&lt;=الحجز!$C14688,((INDEX(Rooms[القيمة],MATCH(الحجز!$D14688,Rooms[الشقة],0),1)*الحجز!$E14688)+G14688)-F14688,الحجز!$H14688),"")</f>
        <v/>
      </c>
      <c r="I14688" s="10" t="str">
        <f>IFERROR(VLOOKUP(D14688,Rooms[[الشقة]:[وصف]],4,FALSE),"")</f>
        <v/>
      </c>
      <c r="K14688" s="16" t="str">
        <f t="shared" si="459"/>
        <v/>
      </c>
    </row>
    <row r="14689" spans="2:11" x14ac:dyDescent="0.2">
      <c r="B14689" s="10" t="str">
        <f t="shared" si="458"/>
        <v/>
      </c>
      <c r="C14689" s="30"/>
      <c r="H14689" s="10" t="str">
        <f>IFERROR(IF(INDEX(Rooms[اعتماد القيمة],MATCH(الحجز!$D14689,Rooms[الشقة],0),1)&lt;=الحجز!$C14689,((INDEX(Rooms[القيمة],MATCH(الحجز!$D14689,Rooms[الشقة],0),1)*الحجز!$E14689)+G14689)-F14689,الحجز!$H14689),"")</f>
        <v/>
      </c>
      <c r="I14689" s="10" t="str">
        <f>IFERROR(VLOOKUP(D14689,Rooms[[الشقة]:[وصف]],4,FALSE),"")</f>
        <v/>
      </c>
      <c r="K14689" s="16" t="str">
        <f t="shared" si="459"/>
        <v/>
      </c>
    </row>
    <row r="14690" spans="2:11" x14ac:dyDescent="0.2">
      <c r="B14690" s="10" t="str">
        <f t="shared" si="458"/>
        <v/>
      </c>
      <c r="C14690" s="30"/>
      <c r="H14690" s="10" t="str">
        <f>IFERROR(IF(INDEX(Rooms[اعتماد القيمة],MATCH(الحجز!$D14690,Rooms[الشقة],0),1)&lt;=الحجز!$C14690,((INDEX(Rooms[القيمة],MATCH(الحجز!$D14690,Rooms[الشقة],0),1)*الحجز!$E14690)+G14690)-F14690,الحجز!$H14690),"")</f>
        <v/>
      </c>
      <c r="I14690" s="10" t="str">
        <f>IFERROR(VLOOKUP(D14690,Rooms[[الشقة]:[وصف]],4,FALSE),"")</f>
        <v/>
      </c>
      <c r="K14690" s="16" t="str">
        <f t="shared" si="459"/>
        <v/>
      </c>
    </row>
    <row r="14691" spans="2:11" x14ac:dyDescent="0.2">
      <c r="B14691" s="10" t="str">
        <f t="shared" si="458"/>
        <v/>
      </c>
      <c r="C14691" s="30"/>
      <c r="H14691" s="10" t="str">
        <f>IFERROR(IF(INDEX(Rooms[اعتماد القيمة],MATCH(الحجز!$D14691,Rooms[الشقة],0),1)&lt;=الحجز!$C14691,((INDEX(Rooms[القيمة],MATCH(الحجز!$D14691,Rooms[الشقة],0),1)*الحجز!$E14691)+G14691)-F14691,الحجز!$H14691),"")</f>
        <v/>
      </c>
      <c r="I14691" s="10" t="str">
        <f>IFERROR(VLOOKUP(D14691,Rooms[[الشقة]:[وصف]],4,FALSE),"")</f>
        <v/>
      </c>
      <c r="K14691" s="16" t="str">
        <f t="shared" si="459"/>
        <v/>
      </c>
    </row>
    <row r="14692" spans="2:11" x14ac:dyDescent="0.2">
      <c r="B14692" s="10" t="str">
        <f t="shared" si="458"/>
        <v/>
      </c>
      <c r="C14692" s="30"/>
      <c r="H14692" s="10" t="str">
        <f>IFERROR(IF(INDEX(Rooms[اعتماد القيمة],MATCH(الحجز!$D14692,Rooms[الشقة],0),1)&lt;=الحجز!$C14692,((INDEX(Rooms[القيمة],MATCH(الحجز!$D14692,Rooms[الشقة],0),1)*الحجز!$E14692)+G14692)-F14692,الحجز!$H14692),"")</f>
        <v/>
      </c>
      <c r="I14692" s="10" t="str">
        <f>IFERROR(VLOOKUP(D14692,Rooms[[الشقة]:[وصف]],4,FALSE),"")</f>
        <v/>
      </c>
      <c r="K14692" s="16" t="str">
        <f t="shared" si="459"/>
        <v/>
      </c>
    </row>
    <row r="14693" spans="2:11" x14ac:dyDescent="0.2">
      <c r="B14693" s="10" t="str">
        <f t="shared" si="458"/>
        <v/>
      </c>
      <c r="C14693" s="30"/>
      <c r="H14693" s="10" t="str">
        <f>IFERROR(IF(INDEX(Rooms[اعتماد القيمة],MATCH(الحجز!$D14693,Rooms[الشقة],0),1)&lt;=الحجز!$C14693,((INDEX(Rooms[القيمة],MATCH(الحجز!$D14693,Rooms[الشقة],0),1)*الحجز!$E14693)+G14693)-F14693,الحجز!$H14693),"")</f>
        <v/>
      </c>
      <c r="I14693" s="10" t="str">
        <f>IFERROR(VLOOKUP(D14693,Rooms[[الشقة]:[وصف]],4,FALSE),"")</f>
        <v/>
      </c>
      <c r="K14693" s="16" t="str">
        <f t="shared" si="459"/>
        <v/>
      </c>
    </row>
    <row r="14694" spans="2:11" x14ac:dyDescent="0.2">
      <c r="B14694" s="10" t="str">
        <f t="shared" si="458"/>
        <v/>
      </c>
      <c r="C14694" s="30"/>
      <c r="H14694" s="10" t="str">
        <f>IFERROR(IF(INDEX(Rooms[اعتماد القيمة],MATCH(الحجز!$D14694,Rooms[الشقة],0),1)&lt;=الحجز!$C14694,((INDEX(Rooms[القيمة],MATCH(الحجز!$D14694,Rooms[الشقة],0),1)*الحجز!$E14694)+G14694)-F14694,الحجز!$H14694),"")</f>
        <v/>
      </c>
      <c r="I14694" s="10" t="str">
        <f>IFERROR(VLOOKUP(D14694,Rooms[[الشقة]:[وصف]],4,FALSE),"")</f>
        <v/>
      </c>
      <c r="K14694" s="16" t="str">
        <f t="shared" si="459"/>
        <v/>
      </c>
    </row>
    <row r="14695" spans="2:11" x14ac:dyDescent="0.2">
      <c r="B14695" s="10" t="str">
        <f t="shared" si="458"/>
        <v/>
      </c>
      <c r="C14695" s="30"/>
      <c r="H14695" s="10" t="str">
        <f>IFERROR(IF(INDEX(Rooms[اعتماد القيمة],MATCH(الحجز!$D14695,Rooms[الشقة],0),1)&lt;=الحجز!$C14695,((INDEX(Rooms[القيمة],MATCH(الحجز!$D14695,Rooms[الشقة],0),1)*الحجز!$E14695)+G14695)-F14695,الحجز!$H14695),"")</f>
        <v/>
      </c>
      <c r="I14695" s="10" t="str">
        <f>IFERROR(VLOOKUP(D14695,Rooms[[الشقة]:[وصف]],4,FALSE),"")</f>
        <v/>
      </c>
      <c r="K14695" s="16" t="str">
        <f t="shared" si="459"/>
        <v/>
      </c>
    </row>
    <row r="14696" spans="2:11" x14ac:dyDescent="0.2">
      <c r="B14696" s="10" t="str">
        <f t="shared" si="458"/>
        <v/>
      </c>
      <c r="C14696" s="30"/>
      <c r="H14696" s="10" t="str">
        <f>IFERROR(IF(INDEX(Rooms[اعتماد القيمة],MATCH(الحجز!$D14696,Rooms[الشقة],0),1)&lt;=الحجز!$C14696,((INDEX(Rooms[القيمة],MATCH(الحجز!$D14696,Rooms[الشقة],0),1)*الحجز!$E14696)+G14696)-F14696,الحجز!$H14696),"")</f>
        <v/>
      </c>
      <c r="I14696" s="10" t="str">
        <f>IFERROR(VLOOKUP(D14696,Rooms[[الشقة]:[وصف]],4,FALSE),"")</f>
        <v/>
      </c>
      <c r="K14696" s="16" t="str">
        <f t="shared" si="459"/>
        <v/>
      </c>
    </row>
    <row r="14697" spans="2:11" x14ac:dyDescent="0.2">
      <c r="B14697" s="10" t="str">
        <f t="shared" si="458"/>
        <v/>
      </c>
      <c r="C14697" s="30"/>
      <c r="H14697" s="10" t="str">
        <f>IFERROR(IF(INDEX(Rooms[اعتماد القيمة],MATCH(الحجز!$D14697,Rooms[الشقة],0),1)&lt;=الحجز!$C14697,((INDEX(Rooms[القيمة],MATCH(الحجز!$D14697,Rooms[الشقة],0),1)*الحجز!$E14697)+G14697)-F14697,الحجز!$H14697),"")</f>
        <v/>
      </c>
      <c r="I14697" s="10" t="str">
        <f>IFERROR(VLOOKUP(D14697,Rooms[[الشقة]:[وصف]],4,FALSE),"")</f>
        <v/>
      </c>
      <c r="K14697" s="16" t="str">
        <f t="shared" si="459"/>
        <v/>
      </c>
    </row>
    <row r="14698" spans="2:11" x14ac:dyDescent="0.2">
      <c r="B14698" s="10" t="str">
        <f t="shared" si="458"/>
        <v/>
      </c>
      <c r="C14698" s="30"/>
      <c r="H14698" s="10" t="str">
        <f>IFERROR(IF(INDEX(Rooms[اعتماد القيمة],MATCH(الحجز!$D14698,Rooms[الشقة],0),1)&lt;=الحجز!$C14698,((INDEX(Rooms[القيمة],MATCH(الحجز!$D14698,Rooms[الشقة],0),1)*الحجز!$E14698)+G14698)-F14698,الحجز!$H14698),"")</f>
        <v/>
      </c>
      <c r="I14698" s="10" t="str">
        <f>IFERROR(VLOOKUP(D14698,Rooms[[الشقة]:[وصف]],4,FALSE),"")</f>
        <v/>
      </c>
      <c r="K14698" s="16" t="str">
        <f t="shared" si="459"/>
        <v/>
      </c>
    </row>
    <row r="14699" spans="2:11" x14ac:dyDescent="0.2">
      <c r="B14699" s="10" t="str">
        <f t="shared" si="458"/>
        <v/>
      </c>
      <c r="C14699" s="30"/>
      <c r="H14699" s="10" t="str">
        <f>IFERROR(IF(INDEX(Rooms[اعتماد القيمة],MATCH(الحجز!$D14699,Rooms[الشقة],0),1)&lt;=الحجز!$C14699,((INDEX(Rooms[القيمة],MATCH(الحجز!$D14699,Rooms[الشقة],0),1)*الحجز!$E14699)+G14699)-F14699,الحجز!$H14699),"")</f>
        <v/>
      </c>
      <c r="I14699" s="10" t="str">
        <f>IFERROR(VLOOKUP(D14699,Rooms[[الشقة]:[وصف]],4,FALSE),"")</f>
        <v/>
      </c>
      <c r="K14699" s="16" t="str">
        <f t="shared" si="459"/>
        <v/>
      </c>
    </row>
    <row r="14700" spans="2:11" x14ac:dyDescent="0.2">
      <c r="B14700" s="10" t="str">
        <f t="shared" si="458"/>
        <v/>
      </c>
      <c r="C14700" s="30"/>
      <c r="H14700" s="10" t="str">
        <f>IFERROR(IF(INDEX(Rooms[اعتماد القيمة],MATCH(الحجز!$D14700,Rooms[الشقة],0),1)&lt;=الحجز!$C14700,((INDEX(Rooms[القيمة],MATCH(الحجز!$D14700,Rooms[الشقة],0),1)*الحجز!$E14700)+G14700)-F14700,الحجز!$H14700),"")</f>
        <v/>
      </c>
      <c r="I14700" s="10" t="str">
        <f>IFERROR(VLOOKUP(D14700,Rooms[[الشقة]:[وصف]],4,FALSE),"")</f>
        <v/>
      </c>
      <c r="K14700" s="16" t="str">
        <f t="shared" si="459"/>
        <v/>
      </c>
    </row>
    <row r="14701" spans="2:11" x14ac:dyDescent="0.2">
      <c r="B14701" s="10" t="str">
        <f t="shared" si="458"/>
        <v/>
      </c>
      <c r="C14701" s="30"/>
      <c r="H14701" s="10" t="str">
        <f>IFERROR(IF(INDEX(Rooms[اعتماد القيمة],MATCH(الحجز!$D14701,Rooms[الشقة],0),1)&lt;=الحجز!$C14701,((INDEX(Rooms[القيمة],MATCH(الحجز!$D14701,Rooms[الشقة],0),1)*الحجز!$E14701)+G14701)-F14701,الحجز!$H14701),"")</f>
        <v/>
      </c>
      <c r="I14701" s="10" t="str">
        <f>IFERROR(VLOOKUP(D14701,Rooms[[الشقة]:[وصف]],4,FALSE),"")</f>
        <v/>
      </c>
      <c r="K14701" s="16" t="str">
        <f t="shared" si="459"/>
        <v/>
      </c>
    </row>
    <row r="14702" spans="2:11" x14ac:dyDescent="0.2">
      <c r="B14702" s="10" t="str">
        <f t="shared" si="458"/>
        <v/>
      </c>
      <c r="C14702" s="30"/>
      <c r="H14702" s="10" t="str">
        <f>IFERROR(IF(INDEX(Rooms[اعتماد القيمة],MATCH(الحجز!$D14702,Rooms[الشقة],0),1)&lt;=الحجز!$C14702,((INDEX(Rooms[القيمة],MATCH(الحجز!$D14702,Rooms[الشقة],0),1)*الحجز!$E14702)+G14702)-F14702,الحجز!$H14702),"")</f>
        <v/>
      </c>
      <c r="I14702" s="10" t="str">
        <f>IFERROR(VLOOKUP(D14702,Rooms[[الشقة]:[وصف]],4,FALSE),"")</f>
        <v/>
      </c>
      <c r="K14702" s="16" t="str">
        <f t="shared" si="459"/>
        <v/>
      </c>
    </row>
    <row r="14703" spans="2:11" x14ac:dyDescent="0.2">
      <c r="B14703" s="10" t="str">
        <f t="shared" si="458"/>
        <v/>
      </c>
      <c r="C14703" s="30"/>
      <c r="H14703" s="10" t="str">
        <f>IFERROR(IF(INDEX(Rooms[اعتماد القيمة],MATCH(الحجز!$D14703,Rooms[الشقة],0),1)&lt;=الحجز!$C14703,((INDEX(Rooms[القيمة],MATCH(الحجز!$D14703,Rooms[الشقة],0),1)*الحجز!$E14703)+G14703)-F14703,الحجز!$H14703),"")</f>
        <v/>
      </c>
      <c r="I14703" s="10" t="str">
        <f>IFERROR(VLOOKUP(D14703,Rooms[[الشقة]:[وصف]],4,FALSE),"")</f>
        <v/>
      </c>
      <c r="K14703" s="16" t="str">
        <f t="shared" si="459"/>
        <v/>
      </c>
    </row>
    <row r="14704" spans="2:11" x14ac:dyDescent="0.2">
      <c r="B14704" s="10" t="str">
        <f t="shared" si="458"/>
        <v/>
      </c>
      <c r="C14704" s="30"/>
      <c r="H14704" s="10" t="str">
        <f>IFERROR(IF(INDEX(Rooms[اعتماد القيمة],MATCH(الحجز!$D14704,Rooms[الشقة],0),1)&lt;=الحجز!$C14704,((INDEX(Rooms[القيمة],MATCH(الحجز!$D14704,Rooms[الشقة],0),1)*الحجز!$E14704)+G14704)-F14704,الحجز!$H14704),"")</f>
        <v/>
      </c>
      <c r="I14704" s="10" t="str">
        <f>IFERROR(VLOOKUP(D14704,Rooms[[الشقة]:[وصف]],4,FALSE),"")</f>
        <v/>
      </c>
      <c r="K14704" s="16" t="str">
        <f t="shared" si="459"/>
        <v/>
      </c>
    </row>
    <row r="14705" spans="2:11" x14ac:dyDescent="0.2">
      <c r="B14705" s="10" t="str">
        <f t="shared" si="458"/>
        <v/>
      </c>
      <c r="C14705" s="30"/>
      <c r="H14705" s="10" t="str">
        <f>IFERROR(IF(INDEX(Rooms[اعتماد القيمة],MATCH(الحجز!$D14705,Rooms[الشقة],0),1)&lt;=الحجز!$C14705,((INDEX(Rooms[القيمة],MATCH(الحجز!$D14705,Rooms[الشقة],0),1)*الحجز!$E14705)+G14705)-F14705,الحجز!$H14705),"")</f>
        <v/>
      </c>
      <c r="I14705" s="10" t="str">
        <f>IFERROR(VLOOKUP(D14705,Rooms[[الشقة]:[وصف]],4,FALSE),"")</f>
        <v/>
      </c>
      <c r="K14705" s="16" t="str">
        <f t="shared" si="459"/>
        <v/>
      </c>
    </row>
    <row r="14706" spans="2:11" x14ac:dyDescent="0.2">
      <c r="B14706" s="10" t="str">
        <f t="shared" si="458"/>
        <v/>
      </c>
      <c r="C14706" s="30"/>
      <c r="H14706" s="10" t="str">
        <f>IFERROR(IF(INDEX(Rooms[اعتماد القيمة],MATCH(الحجز!$D14706,Rooms[الشقة],0),1)&lt;=الحجز!$C14706,((INDEX(Rooms[القيمة],MATCH(الحجز!$D14706,Rooms[الشقة],0),1)*الحجز!$E14706)+G14706)-F14706,الحجز!$H14706),"")</f>
        <v/>
      </c>
      <c r="I14706" s="10" t="str">
        <f>IFERROR(VLOOKUP(D14706,Rooms[[الشقة]:[وصف]],4,FALSE),"")</f>
        <v/>
      </c>
      <c r="K14706" s="16" t="str">
        <f t="shared" si="459"/>
        <v/>
      </c>
    </row>
    <row r="14707" spans="2:11" x14ac:dyDescent="0.2">
      <c r="B14707" s="10" t="str">
        <f t="shared" si="458"/>
        <v/>
      </c>
      <c r="C14707" s="30"/>
      <c r="H14707" s="10" t="str">
        <f>IFERROR(IF(INDEX(Rooms[اعتماد القيمة],MATCH(الحجز!$D14707,Rooms[الشقة],0),1)&lt;=الحجز!$C14707,((INDEX(Rooms[القيمة],MATCH(الحجز!$D14707,Rooms[الشقة],0),1)*الحجز!$E14707)+G14707)-F14707,الحجز!$H14707),"")</f>
        <v/>
      </c>
      <c r="I14707" s="10" t="str">
        <f>IFERROR(VLOOKUP(D14707,Rooms[[الشقة]:[وصف]],4,FALSE),"")</f>
        <v/>
      </c>
      <c r="K14707" s="16" t="str">
        <f t="shared" si="459"/>
        <v/>
      </c>
    </row>
    <row r="14708" spans="2:11" x14ac:dyDescent="0.2">
      <c r="B14708" s="10" t="str">
        <f t="shared" si="458"/>
        <v/>
      </c>
      <c r="C14708" s="30"/>
      <c r="H14708" s="10" t="str">
        <f>IFERROR(IF(INDEX(Rooms[اعتماد القيمة],MATCH(الحجز!$D14708,Rooms[الشقة],0),1)&lt;=الحجز!$C14708,((INDEX(Rooms[القيمة],MATCH(الحجز!$D14708,Rooms[الشقة],0),1)*الحجز!$E14708)+G14708)-F14708,الحجز!$H14708),"")</f>
        <v/>
      </c>
      <c r="I14708" s="10" t="str">
        <f>IFERROR(VLOOKUP(D14708,Rooms[[الشقة]:[وصف]],4,FALSE),"")</f>
        <v/>
      </c>
      <c r="K14708" s="16" t="str">
        <f t="shared" si="459"/>
        <v/>
      </c>
    </row>
    <row r="14709" spans="2:11" x14ac:dyDescent="0.2">
      <c r="B14709" s="10" t="str">
        <f t="shared" si="458"/>
        <v/>
      </c>
      <c r="C14709" s="30"/>
      <c r="H14709" s="10" t="str">
        <f>IFERROR(IF(INDEX(Rooms[اعتماد القيمة],MATCH(الحجز!$D14709,Rooms[الشقة],0),1)&lt;=الحجز!$C14709,((INDEX(Rooms[القيمة],MATCH(الحجز!$D14709,Rooms[الشقة],0),1)*الحجز!$E14709)+G14709)-F14709,الحجز!$H14709),"")</f>
        <v/>
      </c>
      <c r="I14709" s="10" t="str">
        <f>IFERROR(VLOOKUP(D14709,Rooms[[الشقة]:[وصف]],4,FALSE),"")</f>
        <v/>
      </c>
      <c r="K14709" s="16" t="str">
        <f t="shared" si="459"/>
        <v/>
      </c>
    </row>
    <row r="14710" spans="2:11" x14ac:dyDescent="0.2">
      <c r="B14710" s="10" t="str">
        <f t="shared" si="458"/>
        <v/>
      </c>
      <c r="C14710" s="30"/>
      <c r="H14710" s="10" t="str">
        <f>IFERROR(IF(INDEX(Rooms[اعتماد القيمة],MATCH(الحجز!$D14710,Rooms[الشقة],0),1)&lt;=الحجز!$C14710,((INDEX(Rooms[القيمة],MATCH(الحجز!$D14710,Rooms[الشقة],0),1)*الحجز!$E14710)+G14710)-F14710,الحجز!$H14710),"")</f>
        <v/>
      </c>
      <c r="I14710" s="10" t="str">
        <f>IFERROR(VLOOKUP(D14710,Rooms[[الشقة]:[وصف]],4,FALSE),"")</f>
        <v/>
      </c>
      <c r="K14710" s="16" t="str">
        <f t="shared" si="459"/>
        <v/>
      </c>
    </row>
    <row r="14711" spans="2:11" x14ac:dyDescent="0.2">
      <c r="B14711" s="10" t="str">
        <f t="shared" si="458"/>
        <v/>
      </c>
      <c r="C14711" s="30"/>
      <c r="H14711" s="10" t="str">
        <f>IFERROR(IF(INDEX(Rooms[اعتماد القيمة],MATCH(الحجز!$D14711,Rooms[الشقة],0),1)&lt;=الحجز!$C14711,((INDEX(Rooms[القيمة],MATCH(الحجز!$D14711,Rooms[الشقة],0),1)*الحجز!$E14711)+G14711)-F14711,الحجز!$H14711),"")</f>
        <v/>
      </c>
      <c r="I14711" s="10" t="str">
        <f>IFERROR(VLOOKUP(D14711,Rooms[[الشقة]:[وصف]],4,FALSE),"")</f>
        <v/>
      </c>
      <c r="K14711" s="16" t="str">
        <f t="shared" si="459"/>
        <v/>
      </c>
    </row>
    <row r="14712" spans="2:11" x14ac:dyDescent="0.2">
      <c r="B14712" s="10" t="str">
        <f t="shared" si="458"/>
        <v/>
      </c>
      <c r="C14712" s="30"/>
      <c r="H14712" s="10" t="str">
        <f>IFERROR(IF(INDEX(Rooms[اعتماد القيمة],MATCH(الحجز!$D14712,Rooms[الشقة],0),1)&lt;=الحجز!$C14712,((INDEX(Rooms[القيمة],MATCH(الحجز!$D14712,Rooms[الشقة],0),1)*الحجز!$E14712)+G14712)-F14712,الحجز!$H14712),"")</f>
        <v/>
      </c>
      <c r="I14712" s="10" t="str">
        <f>IFERROR(VLOOKUP(D14712,Rooms[[الشقة]:[وصف]],4,FALSE),"")</f>
        <v/>
      </c>
      <c r="K14712" s="16" t="str">
        <f t="shared" si="459"/>
        <v/>
      </c>
    </row>
    <row r="14713" spans="2:11" x14ac:dyDescent="0.2">
      <c r="B14713" s="10" t="str">
        <f t="shared" si="458"/>
        <v/>
      </c>
      <c r="C14713" s="30"/>
      <c r="H14713" s="10" t="str">
        <f>IFERROR(IF(INDEX(Rooms[اعتماد القيمة],MATCH(الحجز!$D14713,Rooms[الشقة],0),1)&lt;=الحجز!$C14713,((INDEX(Rooms[القيمة],MATCH(الحجز!$D14713,Rooms[الشقة],0),1)*الحجز!$E14713)+G14713)-F14713,الحجز!$H14713),"")</f>
        <v/>
      </c>
      <c r="I14713" s="10" t="str">
        <f>IFERROR(VLOOKUP(D14713,Rooms[[الشقة]:[وصف]],4,FALSE),"")</f>
        <v/>
      </c>
      <c r="K14713" s="16" t="str">
        <f t="shared" si="459"/>
        <v/>
      </c>
    </row>
    <row r="14714" spans="2:11" x14ac:dyDescent="0.2">
      <c r="B14714" s="10" t="str">
        <f t="shared" si="458"/>
        <v/>
      </c>
      <c r="C14714" s="30"/>
      <c r="H14714" s="10" t="str">
        <f>IFERROR(IF(INDEX(Rooms[اعتماد القيمة],MATCH(الحجز!$D14714,Rooms[الشقة],0),1)&lt;=الحجز!$C14714,((INDEX(Rooms[القيمة],MATCH(الحجز!$D14714,Rooms[الشقة],0),1)*الحجز!$E14714)+G14714)-F14714,الحجز!$H14714),"")</f>
        <v/>
      </c>
      <c r="I14714" s="10" t="str">
        <f>IFERROR(VLOOKUP(D14714,Rooms[[الشقة]:[وصف]],4,FALSE),"")</f>
        <v/>
      </c>
      <c r="K14714" s="16" t="str">
        <f t="shared" si="459"/>
        <v/>
      </c>
    </row>
    <row r="14715" spans="2:11" x14ac:dyDescent="0.2">
      <c r="B14715" s="10" t="str">
        <f t="shared" si="458"/>
        <v/>
      </c>
      <c r="C14715" s="30"/>
      <c r="H14715" s="10" t="str">
        <f>IFERROR(IF(INDEX(Rooms[اعتماد القيمة],MATCH(الحجز!$D14715,Rooms[الشقة],0),1)&lt;=الحجز!$C14715,((INDEX(Rooms[القيمة],MATCH(الحجز!$D14715,Rooms[الشقة],0),1)*الحجز!$E14715)+G14715)-F14715,الحجز!$H14715),"")</f>
        <v/>
      </c>
      <c r="I14715" s="10" t="str">
        <f>IFERROR(VLOOKUP(D14715,Rooms[[الشقة]:[وصف]],4,FALSE),"")</f>
        <v/>
      </c>
      <c r="K14715" s="16" t="str">
        <f t="shared" si="459"/>
        <v/>
      </c>
    </row>
    <row r="14716" spans="2:11" x14ac:dyDescent="0.2">
      <c r="B14716" s="10" t="str">
        <f t="shared" si="458"/>
        <v/>
      </c>
      <c r="C14716" s="30"/>
      <c r="H14716" s="10" t="str">
        <f>IFERROR(IF(INDEX(Rooms[اعتماد القيمة],MATCH(الحجز!$D14716,Rooms[الشقة],0),1)&lt;=الحجز!$C14716,((INDEX(Rooms[القيمة],MATCH(الحجز!$D14716,Rooms[الشقة],0),1)*الحجز!$E14716)+G14716)-F14716,الحجز!$H14716),"")</f>
        <v/>
      </c>
      <c r="I14716" s="10" t="str">
        <f>IFERROR(VLOOKUP(D14716,Rooms[[الشقة]:[وصف]],4,FALSE),"")</f>
        <v/>
      </c>
      <c r="K14716" s="16" t="str">
        <f t="shared" si="459"/>
        <v/>
      </c>
    </row>
    <row r="14717" spans="2:11" x14ac:dyDescent="0.2">
      <c r="B14717" s="10" t="str">
        <f t="shared" si="458"/>
        <v/>
      </c>
      <c r="C14717" s="30"/>
      <c r="H14717" s="10" t="str">
        <f>IFERROR(IF(INDEX(Rooms[اعتماد القيمة],MATCH(الحجز!$D14717,Rooms[الشقة],0),1)&lt;=الحجز!$C14717,((INDEX(Rooms[القيمة],MATCH(الحجز!$D14717,Rooms[الشقة],0),1)*الحجز!$E14717)+G14717)-F14717,الحجز!$H14717),"")</f>
        <v/>
      </c>
      <c r="I14717" s="10" t="str">
        <f>IFERROR(VLOOKUP(D14717,Rooms[[الشقة]:[وصف]],4,FALSE),"")</f>
        <v/>
      </c>
      <c r="K14717" s="16" t="str">
        <f t="shared" si="459"/>
        <v/>
      </c>
    </row>
    <row r="14718" spans="2:11" x14ac:dyDescent="0.2">
      <c r="B14718" s="10" t="str">
        <f t="shared" si="458"/>
        <v/>
      </c>
      <c r="C14718" s="30"/>
      <c r="H14718" s="10" t="str">
        <f>IFERROR(IF(INDEX(Rooms[اعتماد القيمة],MATCH(الحجز!$D14718,Rooms[الشقة],0),1)&lt;=الحجز!$C14718,((INDEX(Rooms[القيمة],MATCH(الحجز!$D14718,Rooms[الشقة],0),1)*الحجز!$E14718)+G14718)-F14718,الحجز!$H14718),"")</f>
        <v/>
      </c>
      <c r="I14718" s="10" t="str">
        <f>IFERROR(VLOOKUP(D14718,Rooms[[الشقة]:[وصف]],4,FALSE),"")</f>
        <v/>
      </c>
      <c r="K14718" s="16" t="str">
        <f t="shared" si="459"/>
        <v/>
      </c>
    </row>
    <row r="14719" spans="2:11" x14ac:dyDescent="0.2">
      <c r="B14719" s="10" t="str">
        <f t="shared" si="458"/>
        <v/>
      </c>
      <c r="C14719" s="30"/>
      <c r="H14719" s="10" t="str">
        <f>IFERROR(IF(INDEX(Rooms[اعتماد القيمة],MATCH(الحجز!$D14719,Rooms[الشقة],0),1)&lt;=الحجز!$C14719,((INDEX(Rooms[القيمة],MATCH(الحجز!$D14719,Rooms[الشقة],0),1)*الحجز!$E14719)+G14719)-F14719,الحجز!$H14719),"")</f>
        <v/>
      </c>
      <c r="I14719" s="10" t="str">
        <f>IFERROR(VLOOKUP(D14719,Rooms[[الشقة]:[وصف]],4,FALSE),"")</f>
        <v/>
      </c>
      <c r="K14719" s="16" t="str">
        <f t="shared" si="459"/>
        <v/>
      </c>
    </row>
    <row r="14720" spans="2:11" x14ac:dyDescent="0.2">
      <c r="B14720" s="10" t="str">
        <f t="shared" si="458"/>
        <v/>
      </c>
      <c r="C14720" s="30"/>
      <c r="H14720" s="10" t="str">
        <f>IFERROR(IF(INDEX(Rooms[اعتماد القيمة],MATCH(الحجز!$D14720,Rooms[الشقة],0),1)&lt;=الحجز!$C14720,((INDEX(Rooms[القيمة],MATCH(الحجز!$D14720,Rooms[الشقة],0),1)*الحجز!$E14720)+G14720)-F14720,الحجز!$H14720),"")</f>
        <v/>
      </c>
      <c r="I14720" s="10" t="str">
        <f>IFERROR(VLOOKUP(D14720,Rooms[[الشقة]:[وصف]],4,FALSE),"")</f>
        <v/>
      </c>
      <c r="K14720" s="16" t="str">
        <f t="shared" si="459"/>
        <v/>
      </c>
    </row>
    <row r="14721" spans="2:11" x14ac:dyDescent="0.2">
      <c r="B14721" s="10" t="str">
        <f t="shared" si="458"/>
        <v/>
      </c>
      <c r="C14721" s="30"/>
      <c r="H14721" s="10" t="str">
        <f>IFERROR(IF(INDEX(Rooms[اعتماد القيمة],MATCH(الحجز!$D14721,Rooms[الشقة],0),1)&lt;=الحجز!$C14721,((INDEX(Rooms[القيمة],MATCH(الحجز!$D14721,Rooms[الشقة],0),1)*الحجز!$E14721)+G14721)-F14721,الحجز!$H14721),"")</f>
        <v/>
      </c>
      <c r="I14721" s="10" t="str">
        <f>IFERROR(VLOOKUP(D14721,Rooms[[الشقة]:[وصف]],4,FALSE),"")</f>
        <v/>
      </c>
      <c r="K14721" s="16" t="str">
        <f t="shared" si="459"/>
        <v/>
      </c>
    </row>
    <row r="14722" spans="2:11" x14ac:dyDescent="0.2">
      <c r="B14722" s="10" t="str">
        <f t="shared" si="458"/>
        <v/>
      </c>
      <c r="C14722" s="30"/>
      <c r="H14722" s="10" t="str">
        <f>IFERROR(IF(INDEX(Rooms[اعتماد القيمة],MATCH(الحجز!$D14722,Rooms[الشقة],0),1)&lt;=الحجز!$C14722,((INDEX(Rooms[القيمة],MATCH(الحجز!$D14722,Rooms[الشقة],0),1)*الحجز!$E14722)+G14722)-F14722,الحجز!$H14722),"")</f>
        <v/>
      </c>
      <c r="I14722" s="10" t="str">
        <f>IFERROR(VLOOKUP(D14722,Rooms[[الشقة]:[وصف]],4,FALSE),"")</f>
        <v/>
      </c>
      <c r="K14722" s="16" t="str">
        <f t="shared" si="459"/>
        <v/>
      </c>
    </row>
    <row r="14723" spans="2:11" x14ac:dyDescent="0.2">
      <c r="B14723" s="10" t="str">
        <f t="shared" si="458"/>
        <v/>
      </c>
      <c r="C14723" s="30"/>
      <c r="H14723" s="10" t="str">
        <f>IFERROR(IF(INDEX(Rooms[اعتماد القيمة],MATCH(الحجز!$D14723,Rooms[الشقة],0),1)&lt;=الحجز!$C14723,((INDEX(Rooms[القيمة],MATCH(الحجز!$D14723,Rooms[الشقة],0),1)*الحجز!$E14723)+G14723)-F14723,الحجز!$H14723),"")</f>
        <v/>
      </c>
      <c r="I14723" s="10" t="str">
        <f>IFERROR(VLOOKUP(D14723,Rooms[[الشقة]:[وصف]],4,FALSE),"")</f>
        <v/>
      </c>
      <c r="K14723" s="16" t="str">
        <f t="shared" si="459"/>
        <v/>
      </c>
    </row>
    <row r="14724" spans="2:11" x14ac:dyDescent="0.2">
      <c r="B14724" s="10" t="str">
        <f t="shared" si="458"/>
        <v/>
      </c>
      <c r="C14724" s="30"/>
      <c r="H14724" s="10" t="str">
        <f>IFERROR(IF(INDEX(Rooms[اعتماد القيمة],MATCH(الحجز!$D14724,Rooms[الشقة],0),1)&lt;=الحجز!$C14724,((INDEX(Rooms[القيمة],MATCH(الحجز!$D14724,Rooms[الشقة],0),1)*الحجز!$E14724)+G14724)-F14724,الحجز!$H14724),"")</f>
        <v/>
      </c>
      <c r="I14724" s="10" t="str">
        <f>IFERROR(VLOOKUP(D14724,Rooms[[الشقة]:[وصف]],4,FALSE),"")</f>
        <v/>
      </c>
      <c r="K14724" s="16" t="str">
        <f t="shared" si="459"/>
        <v/>
      </c>
    </row>
    <row r="14725" spans="2:11" x14ac:dyDescent="0.2">
      <c r="B14725" s="10" t="str">
        <f t="shared" ref="B14725:B14788" si="460">IF(C14725&lt;&gt;"",ROW(A14722),"")</f>
        <v/>
      </c>
      <c r="C14725" s="30"/>
      <c r="H14725" s="10" t="str">
        <f>IFERROR(IF(INDEX(Rooms[اعتماد القيمة],MATCH(الحجز!$D14725,Rooms[الشقة],0),1)&lt;=الحجز!$C14725,((INDEX(Rooms[القيمة],MATCH(الحجز!$D14725,Rooms[الشقة],0),1)*الحجز!$E14725)+G14725)-F14725,الحجز!$H14725),"")</f>
        <v/>
      </c>
      <c r="I14725" s="10" t="str">
        <f>IFERROR(VLOOKUP(D14725,Rooms[[الشقة]:[وصف]],4,FALSE),"")</f>
        <v/>
      </c>
      <c r="K14725" s="16" t="str">
        <f t="shared" ref="K14725:K14788" si="461">IF(AND(E14725="",C14725=""),"",C14725+(IF(E14725&lt;1,E14725,(E14725-1))))</f>
        <v/>
      </c>
    </row>
    <row r="14726" spans="2:11" x14ac:dyDescent="0.2">
      <c r="B14726" s="10" t="str">
        <f t="shared" si="460"/>
        <v/>
      </c>
      <c r="C14726" s="30"/>
      <c r="H14726" s="10" t="str">
        <f>IFERROR(IF(INDEX(Rooms[اعتماد القيمة],MATCH(الحجز!$D14726,Rooms[الشقة],0),1)&lt;=الحجز!$C14726,((INDEX(Rooms[القيمة],MATCH(الحجز!$D14726,Rooms[الشقة],0),1)*الحجز!$E14726)+G14726)-F14726,الحجز!$H14726),"")</f>
        <v/>
      </c>
      <c r="I14726" s="10" t="str">
        <f>IFERROR(VLOOKUP(D14726,Rooms[[الشقة]:[وصف]],4,FALSE),"")</f>
        <v/>
      </c>
      <c r="K14726" s="16" t="str">
        <f t="shared" si="461"/>
        <v/>
      </c>
    </row>
    <row r="14727" spans="2:11" x14ac:dyDescent="0.2">
      <c r="B14727" s="10" t="str">
        <f t="shared" si="460"/>
        <v/>
      </c>
      <c r="C14727" s="30"/>
      <c r="H14727" s="10" t="str">
        <f>IFERROR(IF(INDEX(Rooms[اعتماد القيمة],MATCH(الحجز!$D14727,Rooms[الشقة],0),1)&lt;=الحجز!$C14727,((INDEX(Rooms[القيمة],MATCH(الحجز!$D14727,Rooms[الشقة],0),1)*الحجز!$E14727)+G14727)-F14727,الحجز!$H14727),"")</f>
        <v/>
      </c>
      <c r="I14727" s="10" t="str">
        <f>IFERROR(VLOOKUP(D14727,Rooms[[الشقة]:[وصف]],4,FALSE),"")</f>
        <v/>
      </c>
      <c r="K14727" s="16" t="str">
        <f t="shared" si="461"/>
        <v/>
      </c>
    </row>
    <row r="14728" spans="2:11" x14ac:dyDescent="0.2">
      <c r="B14728" s="10" t="str">
        <f t="shared" si="460"/>
        <v/>
      </c>
      <c r="C14728" s="30"/>
      <c r="H14728" s="10" t="str">
        <f>IFERROR(IF(INDEX(Rooms[اعتماد القيمة],MATCH(الحجز!$D14728,Rooms[الشقة],0),1)&lt;=الحجز!$C14728,((INDEX(Rooms[القيمة],MATCH(الحجز!$D14728,Rooms[الشقة],0),1)*الحجز!$E14728)+G14728)-F14728,الحجز!$H14728),"")</f>
        <v/>
      </c>
      <c r="I14728" s="10" t="str">
        <f>IFERROR(VLOOKUP(D14728,Rooms[[الشقة]:[وصف]],4,FALSE),"")</f>
        <v/>
      </c>
      <c r="K14728" s="16" t="str">
        <f t="shared" si="461"/>
        <v/>
      </c>
    </row>
    <row r="14729" spans="2:11" x14ac:dyDescent="0.2">
      <c r="B14729" s="10" t="str">
        <f t="shared" si="460"/>
        <v/>
      </c>
      <c r="C14729" s="30"/>
      <c r="H14729" s="10" t="str">
        <f>IFERROR(IF(INDEX(Rooms[اعتماد القيمة],MATCH(الحجز!$D14729,Rooms[الشقة],0),1)&lt;=الحجز!$C14729,((INDEX(Rooms[القيمة],MATCH(الحجز!$D14729,Rooms[الشقة],0),1)*الحجز!$E14729)+G14729)-F14729,الحجز!$H14729),"")</f>
        <v/>
      </c>
      <c r="I14729" s="10" t="str">
        <f>IFERROR(VLOOKUP(D14729,Rooms[[الشقة]:[وصف]],4,FALSE),"")</f>
        <v/>
      </c>
      <c r="K14729" s="16" t="str">
        <f t="shared" si="461"/>
        <v/>
      </c>
    </row>
    <row r="14730" spans="2:11" x14ac:dyDescent="0.2">
      <c r="B14730" s="10" t="str">
        <f t="shared" si="460"/>
        <v/>
      </c>
      <c r="C14730" s="30"/>
      <c r="H14730" s="10" t="str">
        <f>IFERROR(IF(INDEX(Rooms[اعتماد القيمة],MATCH(الحجز!$D14730,Rooms[الشقة],0),1)&lt;=الحجز!$C14730,((INDEX(Rooms[القيمة],MATCH(الحجز!$D14730,Rooms[الشقة],0),1)*الحجز!$E14730)+G14730)-F14730,الحجز!$H14730),"")</f>
        <v/>
      </c>
      <c r="I14730" s="10" t="str">
        <f>IFERROR(VLOOKUP(D14730,Rooms[[الشقة]:[وصف]],4,FALSE),"")</f>
        <v/>
      </c>
      <c r="K14730" s="16" t="str">
        <f t="shared" si="461"/>
        <v/>
      </c>
    </row>
    <row r="14731" spans="2:11" x14ac:dyDescent="0.2">
      <c r="B14731" s="10" t="str">
        <f t="shared" si="460"/>
        <v/>
      </c>
      <c r="C14731" s="30"/>
      <c r="H14731" s="10" t="str">
        <f>IFERROR(IF(INDEX(Rooms[اعتماد القيمة],MATCH(الحجز!$D14731,Rooms[الشقة],0),1)&lt;=الحجز!$C14731,((INDEX(Rooms[القيمة],MATCH(الحجز!$D14731,Rooms[الشقة],0),1)*الحجز!$E14731)+G14731)-F14731,الحجز!$H14731),"")</f>
        <v/>
      </c>
      <c r="I14731" s="10" t="str">
        <f>IFERROR(VLOOKUP(D14731,Rooms[[الشقة]:[وصف]],4,FALSE),"")</f>
        <v/>
      </c>
      <c r="K14731" s="16" t="str">
        <f t="shared" si="461"/>
        <v/>
      </c>
    </row>
    <row r="14732" spans="2:11" x14ac:dyDescent="0.2">
      <c r="B14732" s="10" t="str">
        <f t="shared" si="460"/>
        <v/>
      </c>
      <c r="C14732" s="30"/>
      <c r="H14732" s="10" t="str">
        <f>IFERROR(IF(INDEX(Rooms[اعتماد القيمة],MATCH(الحجز!$D14732,Rooms[الشقة],0),1)&lt;=الحجز!$C14732,((INDEX(Rooms[القيمة],MATCH(الحجز!$D14732,Rooms[الشقة],0),1)*الحجز!$E14732)+G14732)-F14732,الحجز!$H14732),"")</f>
        <v/>
      </c>
      <c r="I14732" s="10" t="str">
        <f>IFERROR(VLOOKUP(D14732,Rooms[[الشقة]:[وصف]],4,FALSE),"")</f>
        <v/>
      </c>
      <c r="K14732" s="16" t="str">
        <f t="shared" si="461"/>
        <v/>
      </c>
    </row>
    <row r="14733" spans="2:11" x14ac:dyDescent="0.2">
      <c r="B14733" s="10" t="str">
        <f t="shared" si="460"/>
        <v/>
      </c>
      <c r="C14733" s="30"/>
      <c r="H14733" s="10" t="str">
        <f>IFERROR(IF(INDEX(Rooms[اعتماد القيمة],MATCH(الحجز!$D14733,Rooms[الشقة],0),1)&lt;=الحجز!$C14733,((INDEX(Rooms[القيمة],MATCH(الحجز!$D14733,Rooms[الشقة],0),1)*الحجز!$E14733)+G14733)-F14733,الحجز!$H14733),"")</f>
        <v/>
      </c>
      <c r="I14733" s="10" t="str">
        <f>IFERROR(VLOOKUP(D14733,Rooms[[الشقة]:[وصف]],4,FALSE),"")</f>
        <v/>
      </c>
      <c r="K14733" s="16" t="str">
        <f t="shared" si="461"/>
        <v/>
      </c>
    </row>
    <row r="14734" spans="2:11" x14ac:dyDescent="0.2">
      <c r="B14734" s="10" t="str">
        <f t="shared" si="460"/>
        <v/>
      </c>
      <c r="C14734" s="30"/>
      <c r="H14734" s="10" t="str">
        <f>IFERROR(IF(INDEX(Rooms[اعتماد القيمة],MATCH(الحجز!$D14734,Rooms[الشقة],0),1)&lt;=الحجز!$C14734,((INDEX(Rooms[القيمة],MATCH(الحجز!$D14734,Rooms[الشقة],0),1)*الحجز!$E14734)+G14734)-F14734,الحجز!$H14734),"")</f>
        <v/>
      </c>
      <c r="I14734" s="10" t="str">
        <f>IFERROR(VLOOKUP(D14734,Rooms[[الشقة]:[وصف]],4,FALSE),"")</f>
        <v/>
      </c>
      <c r="K14734" s="16" t="str">
        <f t="shared" si="461"/>
        <v/>
      </c>
    </row>
    <row r="14735" spans="2:11" x14ac:dyDescent="0.2">
      <c r="B14735" s="10" t="str">
        <f t="shared" si="460"/>
        <v/>
      </c>
      <c r="C14735" s="30"/>
      <c r="H14735" s="10" t="str">
        <f>IFERROR(IF(INDEX(Rooms[اعتماد القيمة],MATCH(الحجز!$D14735,Rooms[الشقة],0),1)&lt;=الحجز!$C14735,((INDEX(Rooms[القيمة],MATCH(الحجز!$D14735,Rooms[الشقة],0),1)*الحجز!$E14735)+G14735)-F14735,الحجز!$H14735),"")</f>
        <v/>
      </c>
      <c r="I14735" s="10" t="str">
        <f>IFERROR(VLOOKUP(D14735,Rooms[[الشقة]:[وصف]],4,FALSE),"")</f>
        <v/>
      </c>
      <c r="K14735" s="16" t="str">
        <f t="shared" si="461"/>
        <v/>
      </c>
    </row>
    <row r="14736" spans="2:11" x14ac:dyDescent="0.2">
      <c r="B14736" s="10" t="str">
        <f t="shared" si="460"/>
        <v/>
      </c>
      <c r="C14736" s="30"/>
      <c r="H14736" s="10" t="str">
        <f>IFERROR(IF(INDEX(Rooms[اعتماد القيمة],MATCH(الحجز!$D14736,Rooms[الشقة],0),1)&lt;=الحجز!$C14736,((INDEX(Rooms[القيمة],MATCH(الحجز!$D14736,Rooms[الشقة],0),1)*الحجز!$E14736)+G14736)-F14736,الحجز!$H14736),"")</f>
        <v/>
      </c>
      <c r="I14736" s="10" t="str">
        <f>IFERROR(VLOOKUP(D14736,Rooms[[الشقة]:[وصف]],4,FALSE),"")</f>
        <v/>
      </c>
      <c r="K14736" s="16" t="str">
        <f t="shared" si="461"/>
        <v/>
      </c>
    </row>
    <row r="14737" spans="2:11" x14ac:dyDescent="0.2">
      <c r="B14737" s="10" t="str">
        <f t="shared" si="460"/>
        <v/>
      </c>
      <c r="C14737" s="30"/>
      <c r="H14737" s="10" t="str">
        <f>IFERROR(IF(INDEX(Rooms[اعتماد القيمة],MATCH(الحجز!$D14737,Rooms[الشقة],0),1)&lt;=الحجز!$C14737,((INDEX(Rooms[القيمة],MATCH(الحجز!$D14737,Rooms[الشقة],0),1)*الحجز!$E14737)+G14737)-F14737,الحجز!$H14737),"")</f>
        <v/>
      </c>
      <c r="I14737" s="10" t="str">
        <f>IFERROR(VLOOKUP(D14737,Rooms[[الشقة]:[وصف]],4,FALSE),"")</f>
        <v/>
      </c>
      <c r="K14737" s="16" t="str">
        <f t="shared" si="461"/>
        <v/>
      </c>
    </row>
    <row r="14738" spans="2:11" x14ac:dyDescent="0.2">
      <c r="B14738" s="10" t="str">
        <f t="shared" si="460"/>
        <v/>
      </c>
      <c r="C14738" s="30"/>
      <c r="H14738" s="10" t="str">
        <f>IFERROR(IF(INDEX(Rooms[اعتماد القيمة],MATCH(الحجز!$D14738,Rooms[الشقة],0),1)&lt;=الحجز!$C14738,((INDEX(Rooms[القيمة],MATCH(الحجز!$D14738,Rooms[الشقة],0),1)*الحجز!$E14738)+G14738)-F14738,الحجز!$H14738),"")</f>
        <v/>
      </c>
      <c r="I14738" s="10" t="str">
        <f>IFERROR(VLOOKUP(D14738,Rooms[[الشقة]:[وصف]],4,FALSE),"")</f>
        <v/>
      </c>
      <c r="K14738" s="16" t="str">
        <f t="shared" si="461"/>
        <v/>
      </c>
    </row>
    <row r="14739" spans="2:11" x14ac:dyDescent="0.2">
      <c r="B14739" s="10" t="str">
        <f t="shared" si="460"/>
        <v/>
      </c>
      <c r="C14739" s="30"/>
      <c r="H14739" s="10" t="str">
        <f>IFERROR(IF(INDEX(Rooms[اعتماد القيمة],MATCH(الحجز!$D14739,Rooms[الشقة],0),1)&lt;=الحجز!$C14739,((INDEX(Rooms[القيمة],MATCH(الحجز!$D14739,Rooms[الشقة],0),1)*الحجز!$E14739)+G14739)-F14739,الحجز!$H14739),"")</f>
        <v/>
      </c>
      <c r="I14739" s="10" t="str">
        <f>IFERROR(VLOOKUP(D14739,Rooms[[الشقة]:[وصف]],4,FALSE),"")</f>
        <v/>
      </c>
      <c r="K14739" s="16" t="str">
        <f t="shared" si="461"/>
        <v/>
      </c>
    </row>
    <row r="14740" spans="2:11" x14ac:dyDescent="0.2">
      <c r="B14740" s="10" t="str">
        <f t="shared" si="460"/>
        <v/>
      </c>
      <c r="C14740" s="30"/>
      <c r="H14740" s="10" t="str">
        <f>IFERROR(IF(INDEX(Rooms[اعتماد القيمة],MATCH(الحجز!$D14740,Rooms[الشقة],0),1)&lt;=الحجز!$C14740,((INDEX(Rooms[القيمة],MATCH(الحجز!$D14740,Rooms[الشقة],0),1)*الحجز!$E14740)+G14740)-F14740,الحجز!$H14740),"")</f>
        <v/>
      </c>
      <c r="I14740" s="10" t="str">
        <f>IFERROR(VLOOKUP(D14740,Rooms[[الشقة]:[وصف]],4,FALSE),"")</f>
        <v/>
      </c>
      <c r="K14740" s="16" t="str">
        <f t="shared" si="461"/>
        <v/>
      </c>
    </row>
    <row r="14741" spans="2:11" x14ac:dyDescent="0.2">
      <c r="B14741" s="10" t="str">
        <f t="shared" si="460"/>
        <v/>
      </c>
      <c r="C14741" s="30"/>
      <c r="H14741" s="10" t="str">
        <f>IFERROR(IF(INDEX(Rooms[اعتماد القيمة],MATCH(الحجز!$D14741,Rooms[الشقة],0),1)&lt;=الحجز!$C14741,((INDEX(Rooms[القيمة],MATCH(الحجز!$D14741,Rooms[الشقة],0),1)*الحجز!$E14741)+G14741)-F14741,الحجز!$H14741),"")</f>
        <v/>
      </c>
      <c r="I14741" s="10" t="str">
        <f>IFERROR(VLOOKUP(D14741,Rooms[[الشقة]:[وصف]],4,FALSE),"")</f>
        <v/>
      </c>
      <c r="K14741" s="16" t="str">
        <f t="shared" si="461"/>
        <v/>
      </c>
    </row>
    <row r="14742" spans="2:11" x14ac:dyDescent="0.2">
      <c r="B14742" s="10" t="str">
        <f t="shared" si="460"/>
        <v/>
      </c>
      <c r="C14742" s="30"/>
      <c r="H14742" s="10" t="str">
        <f>IFERROR(IF(INDEX(Rooms[اعتماد القيمة],MATCH(الحجز!$D14742,Rooms[الشقة],0),1)&lt;=الحجز!$C14742,((INDEX(Rooms[القيمة],MATCH(الحجز!$D14742,Rooms[الشقة],0),1)*الحجز!$E14742)+G14742)-F14742,الحجز!$H14742),"")</f>
        <v/>
      </c>
      <c r="I14742" s="10" t="str">
        <f>IFERROR(VLOOKUP(D14742,Rooms[[الشقة]:[وصف]],4,FALSE),"")</f>
        <v/>
      </c>
      <c r="K14742" s="16" t="str">
        <f t="shared" si="461"/>
        <v/>
      </c>
    </row>
    <row r="14743" spans="2:11" x14ac:dyDescent="0.2">
      <c r="B14743" s="10" t="str">
        <f t="shared" si="460"/>
        <v/>
      </c>
      <c r="C14743" s="30"/>
      <c r="H14743" s="10" t="str">
        <f>IFERROR(IF(INDEX(Rooms[اعتماد القيمة],MATCH(الحجز!$D14743,Rooms[الشقة],0),1)&lt;=الحجز!$C14743,((INDEX(Rooms[القيمة],MATCH(الحجز!$D14743,Rooms[الشقة],0),1)*الحجز!$E14743)+G14743)-F14743,الحجز!$H14743),"")</f>
        <v/>
      </c>
      <c r="I14743" s="10" t="str">
        <f>IFERROR(VLOOKUP(D14743,Rooms[[الشقة]:[وصف]],4,FALSE),"")</f>
        <v/>
      </c>
      <c r="K14743" s="16" t="str">
        <f t="shared" si="461"/>
        <v/>
      </c>
    </row>
    <row r="14744" spans="2:11" x14ac:dyDescent="0.2">
      <c r="B14744" s="10" t="str">
        <f t="shared" si="460"/>
        <v/>
      </c>
      <c r="C14744" s="30"/>
      <c r="H14744" s="10" t="str">
        <f>IFERROR(IF(INDEX(Rooms[اعتماد القيمة],MATCH(الحجز!$D14744,Rooms[الشقة],0),1)&lt;=الحجز!$C14744,((INDEX(Rooms[القيمة],MATCH(الحجز!$D14744,Rooms[الشقة],0),1)*الحجز!$E14744)+G14744)-F14744,الحجز!$H14744),"")</f>
        <v/>
      </c>
      <c r="I14744" s="10" t="str">
        <f>IFERROR(VLOOKUP(D14744,Rooms[[الشقة]:[وصف]],4,FALSE),"")</f>
        <v/>
      </c>
      <c r="K14744" s="16" t="str">
        <f t="shared" si="461"/>
        <v/>
      </c>
    </row>
    <row r="14745" spans="2:11" x14ac:dyDescent="0.2">
      <c r="B14745" s="10" t="str">
        <f t="shared" si="460"/>
        <v/>
      </c>
      <c r="C14745" s="30"/>
      <c r="H14745" s="10" t="str">
        <f>IFERROR(IF(INDEX(Rooms[اعتماد القيمة],MATCH(الحجز!$D14745,Rooms[الشقة],0),1)&lt;=الحجز!$C14745,((INDEX(Rooms[القيمة],MATCH(الحجز!$D14745,Rooms[الشقة],0),1)*الحجز!$E14745)+G14745)-F14745,الحجز!$H14745),"")</f>
        <v/>
      </c>
      <c r="I14745" s="10" t="str">
        <f>IFERROR(VLOOKUP(D14745,Rooms[[الشقة]:[وصف]],4,FALSE),"")</f>
        <v/>
      </c>
      <c r="K14745" s="16" t="str">
        <f t="shared" si="461"/>
        <v/>
      </c>
    </row>
    <row r="14746" spans="2:11" x14ac:dyDescent="0.2">
      <c r="B14746" s="10" t="str">
        <f t="shared" si="460"/>
        <v/>
      </c>
      <c r="C14746" s="30"/>
      <c r="H14746" s="10" t="str">
        <f>IFERROR(IF(INDEX(Rooms[اعتماد القيمة],MATCH(الحجز!$D14746,Rooms[الشقة],0),1)&lt;=الحجز!$C14746,((INDEX(Rooms[القيمة],MATCH(الحجز!$D14746,Rooms[الشقة],0),1)*الحجز!$E14746)+G14746)-F14746,الحجز!$H14746),"")</f>
        <v/>
      </c>
      <c r="I14746" s="10" t="str">
        <f>IFERROR(VLOOKUP(D14746,Rooms[[الشقة]:[وصف]],4,FALSE),"")</f>
        <v/>
      </c>
      <c r="K14746" s="16" t="str">
        <f t="shared" si="461"/>
        <v/>
      </c>
    </row>
    <row r="14747" spans="2:11" x14ac:dyDescent="0.2">
      <c r="B14747" s="10" t="str">
        <f t="shared" si="460"/>
        <v/>
      </c>
      <c r="C14747" s="30"/>
      <c r="H14747" s="10" t="str">
        <f>IFERROR(IF(INDEX(Rooms[اعتماد القيمة],MATCH(الحجز!$D14747,Rooms[الشقة],0),1)&lt;=الحجز!$C14747,((INDEX(Rooms[القيمة],MATCH(الحجز!$D14747,Rooms[الشقة],0),1)*الحجز!$E14747)+G14747)-F14747,الحجز!$H14747),"")</f>
        <v/>
      </c>
      <c r="I14747" s="10" t="str">
        <f>IFERROR(VLOOKUP(D14747,Rooms[[الشقة]:[وصف]],4,FALSE),"")</f>
        <v/>
      </c>
      <c r="K14747" s="16" t="str">
        <f t="shared" si="461"/>
        <v/>
      </c>
    </row>
    <row r="14748" spans="2:11" x14ac:dyDescent="0.2">
      <c r="B14748" s="10" t="str">
        <f t="shared" si="460"/>
        <v/>
      </c>
      <c r="C14748" s="30"/>
      <c r="H14748" s="10" t="str">
        <f>IFERROR(IF(INDEX(Rooms[اعتماد القيمة],MATCH(الحجز!$D14748,Rooms[الشقة],0),1)&lt;=الحجز!$C14748,((INDEX(Rooms[القيمة],MATCH(الحجز!$D14748,Rooms[الشقة],0),1)*الحجز!$E14748)+G14748)-F14748,الحجز!$H14748),"")</f>
        <v/>
      </c>
      <c r="I14748" s="10" t="str">
        <f>IFERROR(VLOOKUP(D14748,Rooms[[الشقة]:[وصف]],4,FALSE),"")</f>
        <v/>
      </c>
      <c r="K14748" s="16" t="str">
        <f t="shared" si="461"/>
        <v/>
      </c>
    </row>
    <row r="14749" spans="2:11" x14ac:dyDescent="0.2">
      <c r="B14749" s="10" t="str">
        <f t="shared" si="460"/>
        <v/>
      </c>
      <c r="C14749" s="30"/>
      <c r="H14749" s="10" t="str">
        <f>IFERROR(IF(INDEX(Rooms[اعتماد القيمة],MATCH(الحجز!$D14749,Rooms[الشقة],0),1)&lt;=الحجز!$C14749,((INDEX(Rooms[القيمة],MATCH(الحجز!$D14749,Rooms[الشقة],0),1)*الحجز!$E14749)+G14749)-F14749,الحجز!$H14749),"")</f>
        <v/>
      </c>
      <c r="I14749" s="10" t="str">
        <f>IFERROR(VLOOKUP(D14749,Rooms[[الشقة]:[وصف]],4,FALSE),"")</f>
        <v/>
      </c>
      <c r="K14749" s="16" t="str">
        <f t="shared" si="461"/>
        <v/>
      </c>
    </row>
    <row r="14750" spans="2:11" x14ac:dyDescent="0.2">
      <c r="B14750" s="10" t="str">
        <f t="shared" si="460"/>
        <v/>
      </c>
      <c r="C14750" s="30"/>
      <c r="H14750" s="10" t="str">
        <f>IFERROR(IF(INDEX(Rooms[اعتماد القيمة],MATCH(الحجز!$D14750,Rooms[الشقة],0),1)&lt;=الحجز!$C14750,((INDEX(Rooms[القيمة],MATCH(الحجز!$D14750,Rooms[الشقة],0),1)*الحجز!$E14750)+G14750)-F14750,الحجز!$H14750),"")</f>
        <v/>
      </c>
      <c r="I14750" s="10" t="str">
        <f>IFERROR(VLOOKUP(D14750,Rooms[[الشقة]:[وصف]],4,FALSE),"")</f>
        <v/>
      </c>
      <c r="K14750" s="16" t="str">
        <f t="shared" si="461"/>
        <v/>
      </c>
    </row>
    <row r="14751" spans="2:11" x14ac:dyDescent="0.2">
      <c r="B14751" s="10" t="str">
        <f t="shared" si="460"/>
        <v/>
      </c>
      <c r="C14751" s="30"/>
      <c r="H14751" s="10" t="str">
        <f>IFERROR(IF(INDEX(Rooms[اعتماد القيمة],MATCH(الحجز!$D14751,Rooms[الشقة],0),1)&lt;=الحجز!$C14751,((INDEX(Rooms[القيمة],MATCH(الحجز!$D14751,Rooms[الشقة],0),1)*الحجز!$E14751)+G14751)-F14751,الحجز!$H14751),"")</f>
        <v/>
      </c>
      <c r="I14751" s="10" t="str">
        <f>IFERROR(VLOOKUP(D14751,Rooms[[الشقة]:[وصف]],4,FALSE),"")</f>
        <v/>
      </c>
      <c r="K14751" s="16" t="str">
        <f t="shared" si="461"/>
        <v/>
      </c>
    </row>
    <row r="14752" spans="2:11" x14ac:dyDescent="0.2">
      <c r="B14752" s="10" t="str">
        <f t="shared" si="460"/>
        <v/>
      </c>
      <c r="C14752" s="30"/>
      <c r="H14752" s="10" t="str">
        <f>IFERROR(IF(INDEX(Rooms[اعتماد القيمة],MATCH(الحجز!$D14752,Rooms[الشقة],0),1)&lt;=الحجز!$C14752,((INDEX(Rooms[القيمة],MATCH(الحجز!$D14752,Rooms[الشقة],0),1)*الحجز!$E14752)+G14752)-F14752,الحجز!$H14752),"")</f>
        <v/>
      </c>
      <c r="I14752" s="10" t="str">
        <f>IFERROR(VLOOKUP(D14752,Rooms[[الشقة]:[وصف]],4,FALSE),"")</f>
        <v/>
      </c>
      <c r="K14752" s="16" t="str">
        <f t="shared" si="461"/>
        <v/>
      </c>
    </row>
    <row r="14753" spans="2:11" x14ac:dyDescent="0.2">
      <c r="B14753" s="10" t="str">
        <f t="shared" si="460"/>
        <v/>
      </c>
      <c r="C14753" s="30"/>
      <c r="H14753" s="10" t="str">
        <f>IFERROR(IF(INDEX(Rooms[اعتماد القيمة],MATCH(الحجز!$D14753,Rooms[الشقة],0),1)&lt;=الحجز!$C14753,((INDEX(Rooms[القيمة],MATCH(الحجز!$D14753,Rooms[الشقة],0),1)*الحجز!$E14753)+G14753)-F14753,الحجز!$H14753),"")</f>
        <v/>
      </c>
      <c r="I14753" s="10" t="str">
        <f>IFERROR(VLOOKUP(D14753,Rooms[[الشقة]:[وصف]],4,FALSE),"")</f>
        <v/>
      </c>
      <c r="K14753" s="16" t="str">
        <f t="shared" si="461"/>
        <v/>
      </c>
    </row>
    <row r="14754" spans="2:11" x14ac:dyDescent="0.2">
      <c r="B14754" s="10" t="str">
        <f t="shared" si="460"/>
        <v/>
      </c>
      <c r="C14754" s="30"/>
      <c r="H14754" s="10" t="str">
        <f>IFERROR(IF(INDEX(Rooms[اعتماد القيمة],MATCH(الحجز!$D14754,Rooms[الشقة],0),1)&lt;=الحجز!$C14754,((INDEX(Rooms[القيمة],MATCH(الحجز!$D14754,Rooms[الشقة],0),1)*الحجز!$E14754)+G14754)-F14754,الحجز!$H14754),"")</f>
        <v/>
      </c>
      <c r="I14754" s="10" t="str">
        <f>IFERROR(VLOOKUP(D14754,Rooms[[الشقة]:[وصف]],4,FALSE),"")</f>
        <v/>
      </c>
      <c r="K14754" s="16" t="str">
        <f t="shared" si="461"/>
        <v/>
      </c>
    </row>
    <row r="14755" spans="2:11" x14ac:dyDescent="0.2">
      <c r="B14755" s="10" t="str">
        <f t="shared" si="460"/>
        <v/>
      </c>
      <c r="C14755" s="30"/>
      <c r="H14755" s="10" t="str">
        <f>IFERROR(IF(INDEX(Rooms[اعتماد القيمة],MATCH(الحجز!$D14755,Rooms[الشقة],0),1)&lt;=الحجز!$C14755,((INDEX(Rooms[القيمة],MATCH(الحجز!$D14755,Rooms[الشقة],0),1)*الحجز!$E14755)+G14755)-F14755,الحجز!$H14755),"")</f>
        <v/>
      </c>
      <c r="I14755" s="10" t="str">
        <f>IFERROR(VLOOKUP(D14755,Rooms[[الشقة]:[وصف]],4,FALSE),"")</f>
        <v/>
      </c>
      <c r="K14755" s="16" t="str">
        <f t="shared" si="461"/>
        <v/>
      </c>
    </row>
    <row r="14756" spans="2:11" x14ac:dyDescent="0.2">
      <c r="B14756" s="10" t="str">
        <f t="shared" si="460"/>
        <v/>
      </c>
      <c r="C14756" s="30"/>
      <c r="H14756" s="10" t="str">
        <f>IFERROR(IF(INDEX(Rooms[اعتماد القيمة],MATCH(الحجز!$D14756,Rooms[الشقة],0),1)&lt;=الحجز!$C14756,((INDEX(Rooms[القيمة],MATCH(الحجز!$D14756,Rooms[الشقة],0),1)*الحجز!$E14756)+G14756)-F14756,الحجز!$H14756),"")</f>
        <v/>
      </c>
      <c r="I14756" s="10" t="str">
        <f>IFERROR(VLOOKUP(D14756,Rooms[[الشقة]:[وصف]],4,FALSE),"")</f>
        <v/>
      </c>
      <c r="K14756" s="16" t="str">
        <f t="shared" si="461"/>
        <v/>
      </c>
    </row>
    <row r="14757" spans="2:11" x14ac:dyDescent="0.2">
      <c r="B14757" s="10" t="str">
        <f t="shared" si="460"/>
        <v/>
      </c>
      <c r="C14757" s="30"/>
      <c r="H14757" s="10" t="str">
        <f>IFERROR(IF(INDEX(Rooms[اعتماد القيمة],MATCH(الحجز!$D14757,Rooms[الشقة],0),1)&lt;=الحجز!$C14757,((INDEX(Rooms[القيمة],MATCH(الحجز!$D14757,Rooms[الشقة],0),1)*الحجز!$E14757)+G14757)-F14757,الحجز!$H14757),"")</f>
        <v/>
      </c>
      <c r="I14757" s="10" t="str">
        <f>IFERROR(VLOOKUP(D14757,Rooms[[الشقة]:[وصف]],4,FALSE),"")</f>
        <v/>
      </c>
      <c r="K14757" s="16" t="str">
        <f t="shared" si="461"/>
        <v/>
      </c>
    </row>
    <row r="14758" spans="2:11" x14ac:dyDescent="0.2">
      <c r="B14758" s="10" t="str">
        <f t="shared" si="460"/>
        <v/>
      </c>
      <c r="C14758" s="30"/>
      <c r="H14758" s="10" t="str">
        <f>IFERROR(IF(INDEX(Rooms[اعتماد القيمة],MATCH(الحجز!$D14758,Rooms[الشقة],0),1)&lt;=الحجز!$C14758,((INDEX(Rooms[القيمة],MATCH(الحجز!$D14758,Rooms[الشقة],0),1)*الحجز!$E14758)+G14758)-F14758,الحجز!$H14758),"")</f>
        <v/>
      </c>
      <c r="I14758" s="10" t="str">
        <f>IFERROR(VLOOKUP(D14758,Rooms[[الشقة]:[وصف]],4,FALSE),"")</f>
        <v/>
      </c>
      <c r="K14758" s="16" t="str">
        <f t="shared" si="461"/>
        <v/>
      </c>
    </row>
    <row r="14759" spans="2:11" x14ac:dyDescent="0.2">
      <c r="B14759" s="10" t="str">
        <f t="shared" si="460"/>
        <v/>
      </c>
      <c r="C14759" s="30"/>
      <c r="H14759" s="10" t="str">
        <f>IFERROR(IF(INDEX(Rooms[اعتماد القيمة],MATCH(الحجز!$D14759,Rooms[الشقة],0),1)&lt;=الحجز!$C14759,((INDEX(Rooms[القيمة],MATCH(الحجز!$D14759,Rooms[الشقة],0),1)*الحجز!$E14759)+G14759)-F14759,الحجز!$H14759),"")</f>
        <v/>
      </c>
      <c r="I14759" s="10" t="str">
        <f>IFERROR(VLOOKUP(D14759,Rooms[[الشقة]:[وصف]],4,FALSE),"")</f>
        <v/>
      </c>
      <c r="K14759" s="16" t="str">
        <f t="shared" si="461"/>
        <v/>
      </c>
    </row>
    <row r="14760" spans="2:11" x14ac:dyDescent="0.2">
      <c r="B14760" s="10" t="str">
        <f t="shared" si="460"/>
        <v/>
      </c>
      <c r="C14760" s="30"/>
      <c r="H14760" s="10" t="str">
        <f>IFERROR(IF(INDEX(Rooms[اعتماد القيمة],MATCH(الحجز!$D14760,Rooms[الشقة],0),1)&lt;=الحجز!$C14760,((INDEX(Rooms[القيمة],MATCH(الحجز!$D14760,Rooms[الشقة],0),1)*الحجز!$E14760)+G14760)-F14760,الحجز!$H14760),"")</f>
        <v/>
      </c>
      <c r="I14760" s="10" t="str">
        <f>IFERROR(VLOOKUP(D14760,Rooms[[الشقة]:[وصف]],4,FALSE),"")</f>
        <v/>
      </c>
      <c r="K14760" s="16" t="str">
        <f t="shared" si="461"/>
        <v/>
      </c>
    </row>
    <row r="14761" spans="2:11" x14ac:dyDescent="0.2">
      <c r="B14761" s="10" t="str">
        <f t="shared" si="460"/>
        <v/>
      </c>
      <c r="C14761" s="30"/>
      <c r="H14761" s="10" t="str">
        <f>IFERROR(IF(INDEX(Rooms[اعتماد القيمة],MATCH(الحجز!$D14761,Rooms[الشقة],0),1)&lt;=الحجز!$C14761,((INDEX(Rooms[القيمة],MATCH(الحجز!$D14761,Rooms[الشقة],0),1)*الحجز!$E14761)+G14761)-F14761,الحجز!$H14761),"")</f>
        <v/>
      </c>
      <c r="I14761" s="10" t="str">
        <f>IFERROR(VLOOKUP(D14761,Rooms[[الشقة]:[وصف]],4,FALSE),"")</f>
        <v/>
      </c>
      <c r="K14761" s="16" t="str">
        <f t="shared" si="461"/>
        <v/>
      </c>
    </row>
    <row r="14762" spans="2:11" x14ac:dyDescent="0.2">
      <c r="B14762" s="10" t="str">
        <f t="shared" si="460"/>
        <v/>
      </c>
      <c r="C14762" s="30"/>
      <c r="H14762" s="10" t="str">
        <f>IFERROR(IF(INDEX(Rooms[اعتماد القيمة],MATCH(الحجز!$D14762,Rooms[الشقة],0),1)&lt;=الحجز!$C14762,((INDEX(Rooms[القيمة],MATCH(الحجز!$D14762,Rooms[الشقة],0),1)*الحجز!$E14762)+G14762)-F14762,الحجز!$H14762),"")</f>
        <v/>
      </c>
      <c r="I14762" s="10" t="str">
        <f>IFERROR(VLOOKUP(D14762,Rooms[[الشقة]:[وصف]],4,FALSE),"")</f>
        <v/>
      </c>
      <c r="K14762" s="16" t="str">
        <f t="shared" si="461"/>
        <v/>
      </c>
    </row>
    <row r="14763" spans="2:11" x14ac:dyDescent="0.2">
      <c r="B14763" s="10" t="str">
        <f t="shared" si="460"/>
        <v/>
      </c>
      <c r="C14763" s="30"/>
      <c r="H14763" s="10" t="str">
        <f>IFERROR(IF(INDEX(Rooms[اعتماد القيمة],MATCH(الحجز!$D14763,Rooms[الشقة],0),1)&lt;=الحجز!$C14763,((INDEX(Rooms[القيمة],MATCH(الحجز!$D14763,Rooms[الشقة],0),1)*الحجز!$E14763)+G14763)-F14763,الحجز!$H14763),"")</f>
        <v/>
      </c>
      <c r="I14763" s="10" t="str">
        <f>IFERROR(VLOOKUP(D14763,Rooms[[الشقة]:[وصف]],4,FALSE),"")</f>
        <v/>
      </c>
      <c r="K14763" s="16" t="str">
        <f t="shared" si="461"/>
        <v/>
      </c>
    </row>
    <row r="14764" spans="2:11" x14ac:dyDescent="0.2">
      <c r="B14764" s="10" t="str">
        <f t="shared" si="460"/>
        <v/>
      </c>
      <c r="C14764" s="30"/>
      <c r="H14764" s="10" t="str">
        <f>IFERROR(IF(INDEX(Rooms[اعتماد القيمة],MATCH(الحجز!$D14764,Rooms[الشقة],0),1)&lt;=الحجز!$C14764,((INDEX(Rooms[القيمة],MATCH(الحجز!$D14764,Rooms[الشقة],0),1)*الحجز!$E14764)+G14764)-F14764,الحجز!$H14764),"")</f>
        <v/>
      </c>
      <c r="I14764" s="10" t="str">
        <f>IFERROR(VLOOKUP(D14764,Rooms[[الشقة]:[وصف]],4,FALSE),"")</f>
        <v/>
      </c>
      <c r="K14764" s="16" t="str">
        <f t="shared" si="461"/>
        <v/>
      </c>
    </row>
    <row r="14765" spans="2:11" x14ac:dyDescent="0.2">
      <c r="B14765" s="10" t="str">
        <f t="shared" si="460"/>
        <v/>
      </c>
      <c r="C14765" s="30"/>
      <c r="H14765" s="10" t="str">
        <f>IFERROR(IF(INDEX(Rooms[اعتماد القيمة],MATCH(الحجز!$D14765,Rooms[الشقة],0),1)&lt;=الحجز!$C14765,((INDEX(Rooms[القيمة],MATCH(الحجز!$D14765,Rooms[الشقة],0),1)*الحجز!$E14765)+G14765)-F14765,الحجز!$H14765),"")</f>
        <v/>
      </c>
      <c r="I14765" s="10" t="str">
        <f>IFERROR(VLOOKUP(D14765,Rooms[[الشقة]:[وصف]],4,FALSE),"")</f>
        <v/>
      </c>
      <c r="K14765" s="16" t="str">
        <f t="shared" si="461"/>
        <v/>
      </c>
    </row>
    <row r="14766" spans="2:11" x14ac:dyDescent="0.2">
      <c r="B14766" s="10" t="str">
        <f t="shared" si="460"/>
        <v/>
      </c>
      <c r="C14766" s="30"/>
      <c r="H14766" s="10" t="str">
        <f>IFERROR(IF(INDEX(Rooms[اعتماد القيمة],MATCH(الحجز!$D14766,Rooms[الشقة],0),1)&lt;=الحجز!$C14766,((INDEX(Rooms[القيمة],MATCH(الحجز!$D14766,Rooms[الشقة],0),1)*الحجز!$E14766)+G14766)-F14766,الحجز!$H14766),"")</f>
        <v/>
      </c>
      <c r="I14766" s="10" t="str">
        <f>IFERROR(VLOOKUP(D14766,Rooms[[الشقة]:[وصف]],4,FALSE),"")</f>
        <v/>
      </c>
      <c r="K14766" s="16" t="str">
        <f t="shared" si="461"/>
        <v/>
      </c>
    </row>
    <row r="14767" spans="2:11" x14ac:dyDescent="0.2">
      <c r="B14767" s="10" t="str">
        <f t="shared" si="460"/>
        <v/>
      </c>
      <c r="C14767" s="30"/>
      <c r="H14767" s="10" t="str">
        <f>IFERROR(IF(INDEX(Rooms[اعتماد القيمة],MATCH(الحجز!$D14767,Rooms[الشقة],0),1)&lt;=الحجز!$C14767,((INDEX(Rooms[القيمة],MATCH(الحجز!$D14767,Rooms[الشقة],0),1)*الحجز!$E14767)+G14767)-F14767,الحجز!$H14767),"")</f>
        <v/>
      </c>
      <c r="I14767" s="10" t="str">
        <f>IFERROR(VLOOKUP(D14767,Rooms[[الشقة]:[وصف]],4,FALSE),"")</f>
        <v/>
      </c>
      <c r="K14767" s="16" t="str">
        <f t="shared" si="461"/>
        <v/>
      </c>
    </row>
    <row r="14768" spans="2:11" x14ac:dyDescent="0.2">
      <c r="B14768" s="10" t="str">
        <f t="shared" si="460"/>
        <v/>
      </c>
      <c r="C14768" s="30"/>
      <c r="H14768" s="10" t="str">
        <f>IFERROR(IF(INDEX(Rooms[اعتماد القيمة],MATCH(الحجز!$D14768,Rooms[الشقة],0),1)&lt;=الحجز!$C14768,((INDEX(Rooms[القيمة],MATCH(الحجز!$D14768,Rooms[الشقة],0),1)*الحجز!$E14768)+G14768)-F14768,الحجز!$H14768),"")</f>
        <v/>
      </c>
      <c r="I14768" s="10" t="str">
        <f>IFERROR(VLOOKUP(D14768,Rooms[[الشقة]:[وصف]],4,FALSE),"")</f>
        <v/>
      </c>
      <c r="K14768" s="16" t="str">
        <f t="shared" si="461"/>
        <v/>
      </c>
    </row>
    <row r="14769" spans="2:11" x14ac:dyDescent="0.2">
      <c r="B14769" s="10" t="str">
        <f t="shared" si="460"/>
        <v/>
      </c>
      <c r="C14769" s="30"/>
      <c r="H14769" s="10" t="str">
        <f>IFERROR(IF(INDEX(Rooms[اعتماد القيمة],MATCH(الحجز!$D14769,Rooms[الشقة],0),1)&lt;=الحجز!$C14769,((INDEX(Rooms[القيمة],MATCH(الحجز!$D14769,Rooms[الشقة],0),1)*الحجز!$E14769)+G14769)-F14769,الحجز!$H14769),"")</f>
        <v/>
      </c>
      <c r="I14769" s="10" t="str">
        <f>IFERROR(VLOOKUP(D14769,Rooms[[الشقة]:[وصف]],4,FALSE),"")</f>
        <v/>
      </c>
      <c r="K14769" s="16" t="str">
        <f t="shared" si="461"/>
        <v/>
      </c>
    </row>
    <row r="14770" spans="2:11" x14ac:dyDescent="0.2">
      <c r="B14770" s="10" t="str">
        <f t="shared" si="460"/>
        <v/>
      </c>
      <c r="C14770" s="30"/>
      <c r="H14770" s="10" t="str">
        <f>IFERROR(IF(INDEX(Rooms[اعتماد القيمة],MATCH(الحجز!$D14770,Rooms[الشقة],0),1)&lt;=الحجز!$C14770,((INDEX(Rooms[القيمة],MATCH(الحجز!$D14770,Rooms[الشقة],0),1)*الحجز!$E14770)+G14770)-F14770,الحجز!$H14770),"")</f>
        <v/>
      </c>
      <c r="I14770" s="10" t="str">
        <f>IFERROR(VLOOKUP(D14770,Rooms[[الشقة]:[وصف]],4,FALSE),"")</f>
        <v/>
      </c>
      <c r="K14770" s="16" t="str">
        <f t="shared" si="461"/>
        <v/>
      </c>
    </row>
    <row r="14771" spans="2:11" x14ac:dyDescent="0.2">
      <c r="B14771" s="10" t="str">
        <f t="shared" si="460"/>
        <v/>
      </c>
      <c r="C14771" s="30"/>
      <c r="H14771" s="10" t="str">
        <f>IFERROR(IF(INDEX(Rooms[اعتماد القيمة],MATCH(الحجز!$D14771,Rooms[الشقة],0),1)&lt;=الحجز!$C14771,((INDEX(Rooms[القيمة],MATCH(الحجز!$D14771,Rooms[الشقة],0),1)*الحجز!$E14771)+G14771)-F14771,الحجز!$H14771),"")</f>
        <v/>
      </c>
      <c r="I14771" s="10" t="str">
        <f>IFERROR(VLOOKUP(D14771,Rooms[[الشقة]:[وصف]],4,FALSE),"")</f>
        <v/>
      </c>
      <c r="K14771" s="16" t="str">
        <f t="shared" si="461"/>
        <v/>
      </c>
    </row>
    <row r="14772" spans="2:11" x14ac:dyDescent="0.2">
      <c r="B14772" s="10" t="str">
        <f t="shared" si="460"/>
        <v/>
      </c>
      <c r="C14772" s="30"/>
      <c r="H14772" s="10" t="str">
        <f>IFERROR(IF(INDEX(Rooms[اعتماد القيمة],MATCH(الحجز!$D14772,Rooms[الشقة],0),1)&lt;=الحجز!$C14772,((INDEX(Rooms[القيمة],MATCH(الحجز!$D14772,Rooms[الشقة],0),1)*الحجز!$E14772)+G14772)-F14772,الحجز!$H14772),"")</f>
        <v/>
      </c>
      <c r="I14772" s="10" t="str">
        <f>IFERROR(VLOOKUP(D14772,Rooms[[الشقة]:[وصف]],4,FALSE),"")</f>
        <v/>
      </c>
      <c r="K14772" s="16" t="str">
        <f t="shared" si="461"/>
        <v/>
      </c>
    </row>
    <row r="14773" spans="2:11" x14ac:dyDescent="0.2">
      <c r="B14773" s="10" t="str">
        <f t="shared" si="460"/>
        <v/>
      </c>
      <c r="C14773" s="30"/>
      <c r="H14773" s="10" t="str">
        <f>IFERROR(IF(INDEX(Rooms[اعتماد القيمة],MATCH(الحجز!$D14773,Rooms[الشقة],0),1)&lt;=الحجز!$C14773,((INDEX(Rooms[القيمة],MATCH(الحجز!$D14773,Rooms[الشقة],0),1)*الحجز!$E14773)+G14773)-F14773,الحجز!$H14773),"")</f>
        <v/>
      </c>
      <c r="I14773" s="10" t="str">
        <f>IFERROR(VLOOKUP(D14773,Rooms[[الشقة]:[وصف]],4,FALSE),"")</f>
        <v/>
      </c>
      <c r="K14773" s="16" t="str">
        <f t="shared" si="461"/>
        <v/>
      </c>
    </row>
    <row r="14774" spans="2:11" x14ac:dyDescent="0.2">
      <c r="B14774" s="10" t="str">
        <f t="shared" si="460"/>
        <v/>
      </c>
      <c r="C14774" s="30"/>
      <c r="H14774" s="10" t="str">
        <f>IFERROR(IF(INDEX(Rooms[اعتماد القيمة],MATCH(الحجز!$D14774,Rooms[الشقة],0),1)&lt;=الحجز!$C14774,((INDEX(Rooms[القيمة],MATCH(الحجز!$D14774,Rooms[الشقة],0),1)*الحجز!$E14774)+G14774)-F14774,الحجز!$H14774),"")</f>
        <v/>
      </c>
      <c r="I14774" s="10" t="str">
        <f>IFERROR(VLOOKUP(D14774,Rooms[[الشقة]:[وصف]],4,FALSE),"")</f>
        <v/>
      </c>
      <c r="K14774" s="16" t="str">
        <f t="shared" si="461"/>
        <v/>
      </c>
    </row>
    <row r="14775" spans="2:11" x14ac:dyDescent="0.2">
      <c r="B14775" s="10" t="str">
        <f t="shared" si="460"/>
        <v/>
      </c>
      <c r="C14775" s="30"/>
      <c r="H14775" s="10" t="str">
        <f>IFERROR(IF(INDEX(Rooms[اعتماد القيمة],MATCH(الحجز!$D14775,Rooms[الشقة],0),1)&lt;=الحجز!$C14775,((INDEX(Rooms[القيمة],MATCH(الحجز!$D14775,Rooms[الشقة],0),1)*الحجز!$E14775)+G14775)-F14775,الحجز!$H14775),"")</f>
        <v/>
      </c>
      <c r="I14775" s="10" t="str">
        <f>IFERROR(VLOOKUP(D14775,Rooms[[الشقة]:[وصف]],4,FALSE),"")</f>
        <v/>
      </c>
      <c r="K14775" s="16" t="str">
        <f t="shared" si="461"/>
        <v/>
      </c>
    </row>
    <row r="14776" spans="2:11" x14ac:dyDescent="0.2">
      <c r="B14776" s="10" t="str">
        <f t="shared" si="460"/>
        <v/>
      </c>
      <c r="C14776" s="30"/>
      <c r="H14776" s="10" t="str">
        <f>IFERROR(IF(INDEX(Rooms[اعتماد القيمة],MATCH(الحجز!$D14776,Rooms[الشقة],0),1)&lt;=الحجز!$C14776,((INDEX(Rooms[القيمة],MATCH(الحجز!$D14776,Rooms[الشقة],0),1)*الحجز!$E14776)+G14776)-F14776,الحجز!$H14776),"")</f>
        <v/>
      </c>
      <c r="I14776" s="10" t="str">
        <f>IFERROR(VLOOKUP(D14776,Rooms[[الشقة]:[وصف]],4,FALSE),"")</f>
        <v/>
      </c>
      <c r="K14776" s="16" t="str">
        <f t="shared" si="461"/>
        <v/>
      </c>
    </row>
    <row r="14777" spans="2:11" x14ac:dyDescent="0.2">
      <c r="B14777" s="10" t="str">
        <f t="shared" si="460"/>
        <v/>
      </c>
      <c r="C14777" s="30"/>
      <c r="H14777" s="10" t="str">
        <f>IFERROR(IF(INDEX(Rooms[اعتماد القيمة],MATCH(الحجز!$D14777,Rooms[الشقة],0),1)&lt;=الحجز!$C14777,((INDEX(Rooms[القيمة],MATCH(الحجز!$D14777,Rooms[الشقة],0),1)*الحجز!$E14777)+G14777)-F14777,الحجز!$H14777),"")</f>
        <v/>
      </c>
      <c r="I14777" s="10" t="str">
        <f>IFERROR(VLOOKUP(D14777,Rooms[[الشقة]:[وصف]],4,FALSE),"")</f>
        <v/>
      </c>
      <c r="K14777" s="16" t="str">
        <f t="shared" si="461"/>
        <v/>
      </c>
    </row>
    <row r="14778" spans="2:11" x14ac:dyDescent="0.2">
      <c r="B14778" s="10" t="str">
        <f t="shared" si="460"/>
        <v/>
      </c>
      <c r="C14778" s="30"/>
      <c r="H14778" s="10" t="str">
        <f>IFERROR(IF(INDEX(Rooms[اعتماد القيمة],MATCH(الحجز!$D14778,Rooms[الشقة],0),1)&lt;=الحجز!$C14778,((INDEX(Rooms[القيمة],MATCH(الحجز!$D14778,Rooms[الشقة],0),1)*الحجز!$E14778)+G14778)-F14778,الحجز!$H14778),"")</f>
        <v/>
      </c>
      <c r="I14778" s="10" t="str">
        <f>IFERROR(VLOOKUP(D14778,Rooms[[الشقة]:[وصف]],4,FALSE),"")</f>
        <v/>
      </c>
      <c r="K14778" s="16" t="str">
        <f t="shared" si="461"/>
        <v/>
      </c>
    </row>
    <row r="14779" spans="2:11" x14ac:dyDescent="0.2">
      <c r="B14779" s="10" t="str">
        <f t="shared" si="460"/>
        <v/>
      </c>
      <c r="C14779" s="30"/>
      <c r="H14779" s="10" t="str">
        <f>IFERROR(IF(INDEX(Rooms[اعتماد القيمة],MATCH(الحجز!$D14779,Rooms[الشقة],0),1)&lt;=الحجز!$C14779,((INDEX(Rooms[القيمة],MATCH(الحجز!$D14779,Rooms[الشقة],0),1)*الحجز!$E14779)+G14779)-F14779,الحجز!$H14779),"")</f>
        <v/>
      </c>
      <c r="I14779" s="10" t="str">
        <f>IFERROR(VLOOKUP(D14779,Rooms[[الشقة]:[وصف]],4,FALSE),"")</f>
        <v/>
      </c>
      <c r="K14779" s="16" t="str">
        <f t="shared" si="461"/>
        <v/>
      </c>
    </row>
    <row r="14780" spans="2:11" x14ac:dyDescent="0.2">
      <c r="B14780" s="10" t="str">
        <f t="shared" si="460"/>
        <v/>
      </c>
      <c r="C14780" s="30"/>
      <c r="H14780" s="10" t="str">
        <f>IFERROR(IF(INDEX(Rooms[اعتماد القيمة],MATCH(الحجز!$D14780,Rooms[الشقة],0),1)&lt;=الحجز!$C14780,((INDEX(Rooms[القيمة],MATCH(الحجز!$D14780,Rooms[الشقة],0),1)*الحجز!$E14780)+G14780)-F14780,الحجز!$H14780),"")</f>
        <v/>
      </c>
      <c r="I14780" s="10" t="str">
        <f>IFERROR(VLOOKUP(D14780,Rooms[[الشقة]:[وصف]],4,FALSE),"")</f>
        <v/>
      </c>
      <c r="K14780" s="16" t="str">
        <f t="shared" si="461"/>
        <v/>
      </c>
    </row>
    <row r="14781" spans="2:11" x14ac:dyDescent="0.2">
      <c r="B14781" s="10" t="str">
        <f t="shared" si="460"/>
        <v/>
      </c>
      <c r="C14781" s="30"/>
      <c r="H14781" s="10" t="str">
        <f>IFERROR(IF(INDEX(Rooms[اعتماد القيمة],MATCH(الحجز!$D14781,Rooms[الشقة],0),1)&lt;=الحجز!$C14781,((INDEX(Rooms[القيمة],MATCH(الحجز!$D14781,Rooms[الشقة],0),1)*الحجز!$E14781)+G14781)-F14781,الحجز!$H14781),"")</f>
        <v/>
      </c>
      <c r="I14781" s="10" t="str">
        <f>IFERROR(VLOOKUP(D14781,Rooms[[الشقة]:[وصف]],4,FALSE),"")</f>
        <v/>
      </c>
      <c r="K14781" s="16" t="str">
        <f t="shared" si="461"/>
        <v/>
      </c>
    </row>
    <row r="14782" spans="2:11" x14ac:dyDescent="0.2">
      <c r="B14782" s="10" t="str">
        <f t="shared" si="460"/>
        <v/>
      </c>
      <c r="C14782" s="30"/>
      <c r="H14782" s="10" t="str">
        <f>IFERROR(IF(INDEX(Rooms[اعتماد القيمة],MATCH(الحجز!$D14782,Rooms[الشقة],0),1)&lt;=الحجز!$C14782,((INDEX(Rooms[القيمة],MATCH(الحجز!$D14782,Rooms[الشقة],0),1)*الحجز!$E14782)+G14782)-F14782,الحجز!$H14782),"")</f>
        <v/>
      </c>
      <c r="I14782" s="10" t="str">
        <f>IFERROR(VLOOKUP(D14782,Rooms[[الشقة]:[وصف]],4,FALSE),"")</f>
        <v/>
      </c>
      <c r="K14782" s="16" t="str">
        <f t="shared" si="461"/>
        <v/>
      </c>
    </row>
    <row r="14783" spans="2:11" x14ac:dyDescent="0.2">
      <c r="B14783" s="10" t="str">
        <f t="shared" si="460"/>
        <v/>
      </c>
      <c r="C14783" s="30"/>
      <c r="H14783" s="10" t="str">
        <f>IFERROR(IF(INDEX(Rooms[اعتماد القيمة],MATCH(الحجز!$D14783,Rooms[الشقة],0),1)&lt;=الحجز!$C14783,((INDEX(Rooms[القيمة],MATCH(الحجز!$D14783,Rooms[الشقة],0),1)*الحجز!$E14783)+G14783)-F14783,الحجز!$H14783),"")</f>
        <v/>
      </c>
      <c r="I14783" s="10" t="str">
        <f>IFERROR(VLOOKUP(D14783,Rooms[[الشقة]:[وصف]],4,FALSE),"")</f>
        <v/>
      </c>
      <c r="K14783" s="16" t="str">
        <f t="shared" si="461"/>
        <v/>
      </c>
    </row>
    <row r="14784" spans="2:11" x14ac:dyDescent="0.2">
      <c r="B14784" s="10" t="str">
        <f t="shared" si="460"/>
        <v/>
      </c>
      <c r="C14784" s="30"/>
      <c r="H14784" s="10" t="str">
        <f>IFERROR(IF(INDEX(Rooms[اعتماد القيمة],MATCH(الحجز!$D14784,Rooms[الشقة],0),1)&lt;=الحجز!$C14784,((INDEX(Rooms[القيمة],MATCH(الحجز!$D14784,Rooms[الشقة],0),1)*الحجز!$E14784)+G14784)-F14784,الحجز!$H14784),"")</f>
        <v/>
      </c>
      <c r="I14784" s="10" t="str">
        <f>IFERROR(VLOOKUP(D14784,Rooms[[الشقة]:[وصف]],4,FALSE),"")</f>
        <v/>
      </c>
      <c r="K14784" s="16" t="str">
        <f t="shared" si="461"/>
        <v/>
      </c>
    </row>
    <row r="14785" spans="2:11" x14ac:dyDescent="0.2">
      <c r="B14785" s="10" t="str">
        <f t="shared" si="460"/>
        <v/>
      </c>
      <c r="C14785" s="30"/>
      <c r="H14785" s="10" t="str">
        <f>IFERROR(IF(INDEX(Rooms[اعتماد القيمة],MATCH(الحجز!$D14785,Rooms[الشقة],0),1)&lt;=الحجز!$C14785,((INDEX(Rooms[القيمة],MATCH(الحجز!$D14785,Rooms[الشقة],0),1)*الحجز!$E14785)+G14785)-F14785,الحجز!$H14785),"")</f>
        <v/>
      </c>
      <c r="I14785" s="10" t="str">
        <f>IFERROR(VLOOKUP(D14785,Rooms[[الشقة]:[وصف]],4,FALSE),"")</f>
        <v/>
      </c>
      <c r="K14785" s="16" t="str">
        <f t="shared" si="461"/>
        <v/>
      </c>
    </row>
    <row r="14786" spans="2:11" x14ac:dyDescent="0.2">
      <c r="B14786" s="10" t="str">
        <f t="shared" si="460"/>
        <v/>
      </c>
      <c r="C14786" s="30"/>
      <c r="H14786" s="10" t="str">
        <f>IFERROR(IF(INDEX(Rooms[اعتماد القيمة],MATCH(الحجز!$D14786,Rooms[الشقة],0),1)&lt;=الحجز!$C14786,((INDEX(Rooms[القيمة],MATCH(الحجز!$D14786,Rooms[الشقة],0),1)*الحجز!$E14786)+G14786)-F14786,الحجز!$H14786),"")</f>
        <v/>
      </c>
      <c r="I14786" s="10" t="str">
        <f>IFERROR(VLOOKUP(D14786,Rooms[[الشقة]:[وصف]],4,FALSE),"")</f>
        <v/>
      </c>
      <c r="K14786" s="16" t="str">
        <f t="shared" si="461"/>
        <v/>
      </c>
    </row>
    <row r="14787" spans="2:11" x14ac:dyDescent="0.2">
      <c r="B14787" s="10" t="str">
        <f t="shared" si="460"/>
        <v/>
      </c>
      <c r="C14787" s="30"/>
      <c r="H14787" s="10" t="str">
        <f>IFERROR(IF(INDEX(Rooms[اعتماد القيمة],MATCH(الحجز!$D14787,Rooms[الشقة],0),1)&lt;=الحجز!$C14787,((INDEX(Rooms[القيمة],MATCH(الحجز!$D14787,Rooms[الشقة],0),1)*الحجز!$E14787)+G14787)-F14787,الحجز!$H14787),"")</f>
        <v/>
      </c>
      <c r="I14787" s="10" t="str">
        <f>IFERROR(VLOOKUP(D14787,Rooms[[الشقة]:[وصف]],4,FALSE),"")</f>
        <v/>
      </c>
      <c r="K14787" s="16" t="str">
        <f t="shared" si="461"/>
        <v/>
      </c>
    </row>
    <row r="14788" spans="2:11" x14ac:dyDescent="0.2">
      <c r="B14788" s="10" t="str">
        <f t="shared" si="460"/>
        <v/>
      </c>
      <c r="C14788" s="30"/>
      <c r="H14788" s="10" t="str">
        <f>IFERROR(IF(INDEX(Rooms[اعتماد القيمة],MATCH(الحجز!$D14788,Rooms[الشقة],0),1)&lt;=الحجز!$C14788,((INDEX(Rooms[القيمة],MATCH(الحجز!$D14788,Rooms[الشقة],0),1)*الحجز!$E14788)+G14788)-F14788,الحجز!$H14788),"")</f>
        <v/>
      </c>
      <c r="I14788" s="10" t="str">
        <f>IFERROR(VLOOKUP(D14788,Rooms[[الشقة]:[وصف]],4,FALSE),"")</f>
        <v/>
      </c>
      <c r="K14788" s="16" t="str">
        <f t="shared" si="461"/>
        <v/>
      </c>
    </row>
    <row r="14789" spans="2:11" x14ac:dyDescent="0.2">
      <c r="B14789" s="10" t="str">
        <f t="shared" ref="B14789:B14852" si="462">IF(C14789&lt;&gt;"",ROW(A14786),"")</f>
        <v/>
      </c>
      <c r="C14789" s="30"/>
      <c r="H14789" s="10" t="str">
        <f>IFERROR(IF(INDEX(Rooms[اعتماد القيمة],MATCH(الحجز!$D14789,Rooms[الشقة],0),1)&lt;=الحجز!$C14789,((INDEX(Rooms[القيمة],MATCH(الحجز!$D14789,Rooms[الشقة],0),1)*الحجز!$E14789)+G14789)-F14789,الحجز!$H14789),"")</f>
        <v/>
      </c>
      <c r="I14789" s="10" t="str">
        <f>IFERROR(VLOOKUP(D14789,Rooms[[الشقة]:[وصف]],4,FALSE),"")</f>
        <v/>
      </c>
      <c r="K14789" s="16" t="str">
        <f t="shared" ref="K14789:K14852" si="463">IF(AND(E14789="",C14789=""),"",C14789+(IF(E14789&lt;1,E14789,(E14789-1))))</f>
        <v/>
      </c>
    </row>
    <row r="14790" spans="2:11" x14ac:dyDescent="0.2">
      <c r="B14790" s="10" t="str">
        <f t="shared" si="462"/>
        <v/>
      </c>
      <c r="C14790" s="30"/>
      <c r="H14790" s="10" t="str">
        <f>IFERROR(IF(INDEX(Rooms[اعتماد القيمة],MATCH(الحجز!$D14790,Rooms[الشقة],0),1)&lt;=الحجز!$C14790,((INDEX(Rooms[القيمة],MATCH(الحجز!$D14790,Rooms[الشقة],0),1)*الحجز!$E14790)+G14790)-F14790,الحجز!$H14790),"")</f>
        <v/>
      </c>
      <c r="I14790" s="10" t="str">
        <f>IFERROR(VLOOKUP(D14790,Rooms[[الشقة]:[وصف]],4,FALSE),"")</f>
        <v/>
      </c>
      <c r="K14790" s="16" t="str">
        <f t="shared" si="463"/>
        <v/>
      </c>
    </row>
    <row r="14791" spans="2:11" x14ac:dyDescent="0.2">
      <c r="B14791" s="10" t="str">
        <f t="shared" si="462"/>
        <v/>
      </c>
      <c r="C14791" s="30"/>
      <c r="H14791" s="10" t="str">
        <f>IFERROR(IF(INDEX(Rooms[اعتماد القيمة],MATCH(الحجز!$D14791,Rooms[الشقة],0),1)&lt;=الحجز!$C14791,((INDEX(Rooms[القيمة],MATCH(الحجز!$D14791,Rooms[الشقة],0),1)*الحجز!$E14791)+G14791)-F14791,الحجز!$H14791),"")</f>
        <v/>
      </c>
      <c r="I14791" s="10" t="str">
        <f>IFERROR(VLOOKUP(D14791,Rooms[[الشقة]:[وصف]],4,FALSE),"")</f>
        <v/>
      </c>
      <c r="K14791" s="16" t="str">
        <f t="shared" si="463"/>
        <v/>
      </c>
    </row>
    <row r="14792" spans="2:11" x14ac:dyDescent="0.2">
      <c r="B14792" s="10" t="str">
        <f t="shared" si="462"/>
        <v/>
      </c>
      <c r="C14792" s="30"/>
      <c r="H14792" s="10" t="str">
        <f>IFERROR(IF(INDEX(Rooms[اعتماد القيمة],MATCH(الحجز!$D14792,Rooms[الشقة],0),1)&lt;=الحجز!$C14792,((INDEX(Rooms[القيمة],MATCH(الحجز!$D14792,Rooms[الشقة],0),1)*الحجز!$E14792)+G14792)-F14792,الحجز!$H14792),"")</f>
        <v/>
      </c>
      <c r="I14792" s="10" t="str">
        <f>IFERROR(VLOOKUP(D14792,Rooms[[الشقة]:[وصف]],4,FALSE),"")</f>
        <v/>
      </c>
      <c r="K14792" s="16" t="str">
        <f t="shared" si="463"/>
        <v/>
      </c>
    </row>
    <row r="14793" spans="2:11" x14ac:dyDescent="0.2">
      <c r="B14793" s="10" t="str">
        <f t="shared" si="462"/>
        <v/>
      </c>
      <c r="C14793" s="30"/>
      <c r="H14793" s="10" t="str">
        <f>IFERROR(IF(INDEX(Rooms[اعتماد القيمة],MATCH(الحجز!$D14793,Rooms[الشقة],0),1)&lt;=الحجز!$C14793,((INDEX(Rooms[القيمة],MATCH(الحجز!$D14793,Rooms[الشقة],0),1)*الحجز!$E14793)+G14793)-F14793,الحجز!$H14793),"")</f>
        <v/>
      </c>
      <c r="I14793" s="10" t="str">
        <f>IFERROR(VLOOKUP(D14793,Rooms[[الشقة]:[وصف]],4,FALSE),"")</f>
        <v/>
      </c>
      <c r="K14793" s="16" t="str">
        <f t="shared" si="463"/>
        <v/>
      </c>
    </row>
    <row r="14794" spans="2:11" x14ac:dyDescent="0.2">
      <c r="B14794" s="10" t="str">
        <f t="shared" si="462"/>
        <v/>
      </c>
      <c r="C14794" s="30"/>
      <c r="H14794" s="10" t="str">
        <f>IFERROR(IF(INDEX(Rooms[اعتماد القيمة],MATCH(الحجز!$D14794,Rooms[الشقة],0),1)&lt;=الحجز!$C14794,((INDEX(Rooms[القيمة],MATCH(الحجز!$D14794,Rooms[الشقة],0),1)*الحجز!$E14794)+G14794)-F14794,الحجز!$H14794),"")</f>
        <v/>
      </c>
      <c r="I14794" s="10" t="str">
        <f>IFERROR(VLOOKUP(D14794,Rooms[[الشقة]:[وصف]],4,FALSE),"")</f>
        <v/>
      </c>
      <c r="K14794" s="16" t="str">
        <f t="shared" si="463"/>
        <v/>
      </c>
    </row>
    <row r="14795" spans="2:11" x14ac:dyDescent="0.2">
      <c r="B14795" s="10" t="str">
        <f t="shared" si="462"/>
        <v/>
      </c>
      <c r="C14795" s="30"/>
      <c r="H14795" s="10" t="str">
        <f>IFERROR(IF(INDEX(Rooms[اعتماد القيمة],MATCH(الحجز!$D14795,Rooms[الشقة],0),1)&lt;=الحجز!$C14795,((INDEX(Rooms[القيمة],MATCH(الحجز!$D14795,Rooms[الشقة],0),1)*الحجز!$E14795)+G14795)-F14795,الحجز!$H14795),"")</f>
        <v/>
      </c>
      <c r="I14795" s="10" t="str">
        <f>IFERROR(VLOOKUP(D14795,Rooms[[الشقة]:[وصف]],4,FALSE),"")</f>
        <v/>
      </c>
      <c r="K14795" s="16" t="str">
        <f t="shared" si="463"/>
        <v/>
      </c>
    </row>
    <row r="14796" spans="2:11" x14ac:dyDescent="0.2">
      <c r="B14796" s="10" t="str">
        <f t="shared" si="462"/>
        <v/>
      </c>
      <c r="C14796" s="30"/>
      <c r="H14796" s="10" t="str">
        <f>IFERROR(IF(INDEX(Rooms[اعتماد القيمة],MATCH(الحجز!$D14796,Rooms[الشقة],0),1)&lt;=الحجز!$C14796,((INDEX(Rooms[القيمة],MATCH(الحجز!$D14796,Rooms[الشقة],0),1)*الحجز!$E14796)+G14796)-F14796,الحجز!$H14796),"")</f>
        <v/>
      </c>
      <c r="I14796" s="10" t="str">
        <f>IFERROR(VLOOKUP(D14796,Rooms[[الشقة]:[وصف]],4,FALSE),"")</f>
        <v/>
      </c>
      <c r="K14796" s="16" t="str">
        <f t="shared" si="463"/>
        <v/>
      </c>
    </row>
    <row r="14797" spans="2:11" x14ac:dyDescent="0.2">
      <c r="B14797" s="10" t="str">
        <f t="shared" si="462"/>
        <v/>
      </c>
      <c r="C14797" s="30"/>
      <c r="H14797" s="10" t="str">
        <f>IFERROR(IF(INDEX(Rooms[اعتماد القيمة],MATCH(الحجز!$D14797,Rooms[الشقة],0),1)&lt;=الحجز!$C14797,((INDEX(Rooms[القيمة],MATCH(الحجز!$D14797,Rooms[الشقة],0),1)*الحجز!$E14797)+G14797)-F14797,الحجز!$H14797),"")</f>
        <v/>
      </c>
      <c r="I14797" s="10" t="str">
        <f>IFERROR(VLOOKUP(D14797,Rooms[[الشقة]:[وصف]],4,FALSE),"")</f>
        <v/>
      </c>
      <c r="K14797" s="16" t="str">
        <f t="shared" si="463"/>
        <v/>
      </c>
    </row>
    <row r="14798" spans="2:11" x14ac:dyDescent="0.2">
      <c r="B14798" s="10" t="str">
        <f t="shared" si="462"/>
        <v/>
      </c>
      <c r="C14798" s="30"/>
      <c r="H14798" s="10" t="str">
        <f>IFERROR(IF(INDEX(Rooms[اعتماد القيمة],MATCH(الحجز!$D14798,Rooms[الشقة],0),1)&lt;=الحجز!$C14798,((INDEX(Rooms[القيمة],MATCH(الحجز!$D14798,Rooms[الشقة],0),1)*الحجز!$E14798)+G14798)-F14798,الحجز!$H14798),"")</f>
        <v/>
      </c>
      <c r="I14798" s="10" t="str">
        <f>IFERROR(VLOOKUP(D14798,Rooms[[الشقة]:[وصف]],4,FALSE),"")</f>
        <v/>
      </c>
      <c r="K14798" s="16" t="str">
        <f t="shared" si="463"/>
        <v/>
      </c>
    </row>
    <row r="14799" spans="2:11" x14ac:dyDescent="0.2">
      <c r="B14799" s="10" t="str">
        <f t="shared" si="462"/>
        <v/>
      </c>
      <c r="C14799" s="30"/>
      <c r="H14799" s="10" t="str">
        <f>IFERROR(IF(INDEX(Rooms[اعتماد القيمة],MATCH(الحجز!$D14799,Rooms[الشقة],0),1)&lt;=الحجز!$C14799,((INDEX(Rooms[القيمة],MATCH(الحجز!$D14799,Rooms[الشقة],0),1)*الحجز!$E14799)+G14799)-F14799,الحجز!$H14799),"")</f>
        <v/>
      </c>
      <c r="I14799" s="10" t="str">
        <f>IFERROR(VLOOKUP(D14799,Rooms[[الشقة]:[وصف]],4,FALSE),"")</f>
        <v/>
      </c>
      <c r="K14799" s="16" t="str">
        <f t="shared" si="463"/>
        <v/>
      </c>
    </row>
    <row r="14800" spans="2:11" x14ac:dyDescent="0.2">
      <c r="B14800" s="10" t="str">
        <f t="shared" si="462"/>
        <v/>
      </c>
      <c r="C14800" s="30"/>
      <c r="H14800" s="10" t="str">
        <f>IFERROR(IF(INDEX(Rooms[اعتماد القيمة],MATCH(الحجز!$D14800,Rooms[الشقة],0),1)&lt;=الحجز!$C14800,((INDEX(Rooms[القيمة],MATCH(الحجز!$D14800,Rooms[الشقة],0),1)*الحجز!$E14800)+G14800)-F14800,الحجز!$H14800),"")</f>
        <v/>
      </c>
      <c r="I14800" s="10" t="str">
        <f>IFERROR(VLOOKUP(D14800,Rooms[[الشقة]:[وصف]],4,FALSE),"")</f>
        <v/>
      </c>
      <c r="K14800" s="16" t="str">
        <f t="shared" si="463"/>
        <v/>
      </c>
    </row>
    <row r="14801" spans="2:11" x14ac:dyDescent="0.2">
      <c r="B14801" s="10" t="str">
        <f t="shared" si="462"/>
        <v/>
      </c>
      <c r="C14801" s="30"/>
      <c r="H14801" s="10" t="str">
        <f>IFERROR(IF(INDEX(Rooms[اعتماد القيمة],MATCH(الحجز!$D14801,Rooms[الشقة],0),1)&lt;=الحجز!$C14801,((INDEX(Rooms[القيمة],MATCH(الحجز!$D14801,Rooms[الشقة],0),1)*الحجز!$E14801)+G14801)-F14801,الحجز!$H14801),"")</f>
        <v/>
      </c>
      <c r="I14801" s="10" t="str">
        <f>IFERROR(VLOOKUP(D14801,Rooms[[الشقة]:[وصف]],4,FALSE),"")</f>
        <v/>
      </c>
      <c r="K14801" s="16" t="str">
        <f t="shared" si="463"/>
        <v/>
      </c>
    </row>
    <row r="14802" spans="2:11" x14ac:dyDescent="0.2">
      <c r="B14802" s="10" t="str">
        <f t="shared" si="462"/>
        <v/>
      </c>
      <c r="C14802" s="30"/>
      <c r="H14802" s="10" t="str">
        <f>IFERROR(IF(INDEX(Rooms[اعتماد القيمة],MATCH(الحجز!$D14802,Rooms[الشقة],0),1)&lt;=الحجز!$C14802,((INDEX(Rooms[القيمة],MATCH(الحجز!$D14802,Rooms[الشقة],0),1)*الحجز!$E14802)+G14802)-F14802,الحجز!$H14802),"")</f>
        <v/>
      </c>
      <c r="I14802" s="10" t="str">
        <f>IFERROR(VLOOKUP(D14802,Rooms[[الشقة]:[وصف]],4,FALSE),"")</f>
        <v/>
      </c>
      <c r="K14802" s="16" t="str">
        <f t="shared" si="463"/>
        <v/>
      </c>
    </row>
    <row r="14803" spans="2:11" x14ac:dyDescent="0.2">
      <c r="B14803" s="10" t="str">
        <f t="shared" si="462"/>
        <v/>
      </c>
      <c r="C14803" s="30"/>
      <c r="H14803" s="10" t="str">
        <f>IFERROR(IF(INDEX(Rooms[اعتماد القيمة],MATCH(الحجز!$D14803,Rooms[الشقة],0),1)&lt;=الحجز!$C14803,((INDEX(Rooms[القيمة],MATCH(الحجز!$D14803,Rooms[الشقة],0),1)*الحجز!$E14803)+G14803)-F14803,الحجز!$H14803),"")</f>
        <v/>
      </c>
      <c r="I14803" s="10" t="str">
        <f>IFERROR(VLOOKUP(D14803,Rooms[[الشقة]:[وصف]],4,FALSE),"")</f>
        <v/>
      </c>
      <c r="K14803" s="16" t="str">
        <f t="shared" si="463"/>
        <v/>
      </c>
    </row>
    <row r="14804" spans="2:11" x14ac:dyDescent="0.2">
      <c r="B14804" s="10" t="str">
        <f t="shared" si="462"/>
        <v/>
      </c>
      <c r="C14804" s="30"/>
      <c r="H14804" s="10" t="str">
        <f>IFERROR(IF(INDEX(Rooms[اعتماد القيمة],MATCH(الحجز!$D14804,Rooms[الشقة],0),1)&lt;=الحجز!$C14804,((INDEX(Rooms[القيمة],MATCH(الحجز!$D14804,Rooms[الشقة],0),1)*الحجز!$E14804)+G14804)-F14804,الحجز!$H14804),"")</f>
        <v/>
      </c>
      <c r="I14804" s="10" t="str">
        <f>IFERROR(VLOOKUP(D14804,Rooms[[الشقة]:[وصف]],4,FALSE),"")</f>
        <v/>
      </c>
      <c r="K14804" s="16" t="str">
        <f t="shared" si="463"/>
        <v/>
      </c>
    </row>
    <row r="14805" spans="2:11" x14ac:dyDescent="0.2">
      <c r="B14805" s="10" t="str">
        <f t="shared" si="462"/>
        <v/>
      </c>
      <c r="C14805" s="30"/>
      <c r="H14805" s="10" t="str">
        <f>IFERROR(IF(INDEX(Rooms[اعتماد القيمة],MATCH(الحجز!$D14805,Rooms[الشقة],0),1)&lt;=الحجز!$C14805,((INDEX(Rooms[القيمة],MATCH(الحجز!$D14805,Rooms[الشقة],0),1)*الحجز!$E14805)+G14805)-F14805,الحجز!$H14805),"")</f>
        <v/>
      </c>
      <c r="I14805" s="10" t="str">
        <f>IFERROR(VLOOKUP(D14805,Rooms[[الشقة]:[وصف]],4,FALSE),"")</f>
        <v/>
      </c>
      <c r="K14805" s="16" t="str">
        <f t="shared" si="463"/>
        <v/>
      </c>
    </row>
    <row r="14806" spans="2:11" x14ac:dyDescent="0.2">
      <c r="B14806" s="10" t="str">
        <f t="shared" si="462"/>
        <v/>
      </c>
      <c r="C14806" s="30"/>
      <c r="H14806" s="10" t="str">
        <f>IFERROR(IF(INDEX(Rooms[اعتماد القيمة],MATCH(الحجز!$D14806,Rooms[الشقة],0),1)&lt;=الحجز!$C14806,((INDEX(Rooms[القيمة],MATCH(الحجز!$D14806,Rooms[الشقة],0),1)*الحجز!$E14806)+G14806)-F14806,الحجز!$H14806),"")</f>
        <v/>
      </c>
      <c r="I14806" s="10" t="str">
        <f>IFERROR(VLOOKUP(D14806,Rooms[[الشقة]:[وصف]],4,FALSE),"")</f>
        <v/>
      </c>
      <c r="K14806" s="16" t="str">
        <f t="shared" si="463"/>
        <v/>
      </c>
    </row>
    <row r="14807" spans="2:11" x14ac:dyDescent="0.2">
      <c r="B14807" s="10" t="str">
        <f t="shared" si="462"/>
        <v/>
      </c>
      <c r="C14807" s="30"/>
      <c r="H14807" s="10" t="str">
        <f>IFERROR(IF(INDEX(Rooms[اعتماد القيمة],MATCH(الحجز!$D14807,Rooms[الشقة],0),1)&lt;=الحجز!$C14807,((INDEX(Rooms[القيمة],MATCH(الحجز!$D14807,Rooms[الشقة],0),1)*الحجز!$E14807)+G14807)-F14807,الحجز!$H14807),"")</f>
        <v/>
      </c>
      <c r="I14807" s="10" t="str">
        <f>IFERROR(VLOOKUP(D14807,Rooms[[الشقة]:[وصف]],4,FALSE),"")</f>
        <v/>
      </c>
      <c r="K14807" s="16" t="str">
        <f t="shared" si="463"/>
        <v/>
      </c>
    </row>
    <row r="14808" spans="2:11" x14ac:dyDescent="0.2">
      <c r="B14808" s="10" t="str">
        <f t="shared" si="462"/>
        <v/>
      </c>
      <c r="C14808" s="30"/>
      <c r="H14808" s="10" t="str">
        <f>IFERROR(IF(INDEX(Rooms[اعتماد القيمة],MATCH(الحجز!$D14808,Rooms[الشقة],0),1)&lt;=الحجز!$C14808,((INDEX(Rooms[القيمة],MATCH(الحجز!$D14808,Rooms[الشقة],0),1)*الحجز!$E14808)+G14808)-F14808,الحجز!$H14808),"")</f>
        <v/>
      </c>
      <c r="I14808" s="10" t="str">
        <f>IFERROR(VLOOKUP(D14808,Rooms[[الشقة]:[وصف]],4,FALSE),"")</f>
        <v/>
      </c>
      <c r="K14808" s="16" t="str">
        <f t="shared" si="463"/>
        <v/>
      </c>
    </row>
    <row r="14809" spans="2:11" x14ac:dyDescent="0.2">
      <c r="B14809" s="10" t="str">
        <f t="shared" si="462"/>
        <v/>
      </c>
      <c r="C14809" s="30"/>
      <c r="H14809" s="10" t="str">
        <f>IFERROR(IF(INDEX(Rooms[اعتماد القيمة],MATCH(الحجز!$D14809,Rooms[الشقة],0),1)&lt;=الحجز!$C14809,((INDEX(Rooms[القيمة],MATCH(الحجز!$D14809,Rooms[الشقة],0),1)*الحجز!$E14809)+G14809)-F14809,الحجز!$H14809),"")</f>
        <v/>
      </c>
      <c r="I14809" s="10" t="str">
        <f>IFERROR(VLOOKUP(D14809,Rooms[[الشقة]:[وصف]],4,FALSE),"")</f>
        <v/>
      </c>
      <c r="K14809" s="16" t="str">
        <f t="shared" si="463"/>
        <v/>
      </c>
    </row>
    <row r="14810" spans="2:11" x14ac:dyDescent="0.2">
      <c r="B14810" s="10" t="str">
        <f t="shared" si="462"/>
        <v/>
      </c>
      <c r="C14810" s="30"/>
      <c r="H14810" s="10" t="str">
        <f>IFERROR(IF(INDEX(Rooms[اعتماد القيمة],MATCH(الحجز!$D14810,Rooms[الشقة],0),1)&lt;=الحجز!$C14810,((INDEX(Rooms[القيمة],MATCH(الحجز!$D14810,Rooms[الشقة],0),1)*الحجز!$E14810)+G14810)-F14810,الحجز!$H14810),"")</f>
        <v/>
      </c>
      <c r="I14810" s="10" t="str">
        <f>IFERROR(VLOOKUP(D14810,Rooms[[الشقة]:[وصف]],4,FALSE),"")</f>
        <v/>
      </c>
      <c r="K14810" s="16" t="str">
        <f t="shared" si="463"/>
        <v/>
      </c>
    </row>
    <row r="14811" spans="2:11" x14ac:dyDescent="0.2">
      <c r="B14811" s="10" t="str">
        <f t="shared" si="462"/>
        <v/>
      </c>
      <c r="C14811" s="30"/>
      <c r="H14811" s="10" t="str">
        <f>IFERROR(IF(INDEX(Rooms[اعتماد القيمة],MATCH(الحجز!$D14811,Rooms[الشقة],0),1)&lt;=الحجز!$C14811,((INDEX(Rooms[القيمة],MATCH(الحجز!$D14811,Rooms[الشقة],0),1)*الحجز!$E14811)+G14811)-F14811,الحجز!$H14811),"")</f>
        <v/>
      </c>
      <c r="I14811" s="10" t="str">
        <f>IFERROR(VLOOKUP(D14811,Rooms[[الشقة]:[وصف]],4,FALSE),"")</f>
        <v/>
      </c>
      <c r="K14811" s="16" t="str">
        <f t="shared" si="463"/>
        <v/>
      </c>
    </row>
    <row r="14812" spans="2:11" x14ac:dyDescent="0.2">
      <c r="B14812" s="10" t="str">
        <f t="shared" si="462"/>
        <v/>
      </c>
      <c r="C14812" s="30"/>
      <c r="H14812" s="10" t="str">
        <f>IFERROR(IF(INDEX(Rooms[اعتماد القيمة],MATCH(الحجز!$D14812,Rooms[الشقة],0),1)&lt;=الحجز!$C14812,((INDEX(Rooms[القيمة],MATCH(الحجز!$D14812,Rooms[الشقة],0),1)*الحجز!$E14812)+G14812)-F14812,الحجز!$H14812),"")</f>
        <v/>
      </c>
      <c r="I14812" s="10" t="str">
        <f>IFERROR(VLOOKUP(D14812,Rooms[[الشقة]:[وصف]],4,FALSE),"")</f>
        <v/>
      </c>
      <c r="K14812" s="16" t="str">
        <f t="shared" si="463"/>
        <v/>
      </c>
    </row>
    <row r="14813" spans="2:11" x14ac:dyDescent="0.2">
      <c r="B14813" s="10" t="str">
        <f t="shared" si="462"/>
        <v/>
      </c>
      <c r="C14813" s="30"/>
      <c r="H14813" s="10" t="str">
        <f>IFERROR(IF(INDEX(Rooms[اعتماد القيمة],MATCH(الحجز!$D14813,Rooms[الشقة],0),1)&lt;=الحجز!$C14813,((INDEX(Rooms[القيمة],MATCH(الحجز!$D14813,Rooms[الشقة],0),1)*الحجز!$E14813)+G14813)-F14813,الحجز!$H14813),"")</f>
        <v/>
      </c>
      <c r="I14813" s="10" t="str">
        <f>IFERROR(VLOOKUP(D14813,Rooms[[الشقة]:[وصف]],4,FALSE),"")</f>
        <v/>
      </c>
      <c r="K14813" s="16" t="str">
        <f t="shared" si="463"/>
        <v/>
      </c>
    </row>
    <row r="14814" spans="2:11" x14ac:dyDescent="0.2">
      <c r="B14814" s="10" t="str">
        <f t="shared" si="462"/>
        <v/>
      </c>
      <c r="C14814" s="30"/>
      <c r="H14814" s="10" t="str">
        <f>IFERROR(IF(INDEX(Rooms[اعتماد القيمة],MATCH(الحجز!$D14814,Rooms[الشقة],0),1)&lt;=الحجز!$C14814,((INDEX(Rooms[القيمة],MATCH(الحجز!$D14814,Rooms[الشقة],0),1)*الحجز!$E14814)+G14814)-F14814,الحجز!$H14814),"")</f>
        <v/>
      </c>
      <c r="I14814" s="10" t="str">
        <f>IFERROR(VLOOKUP(D14814,Rooms[[الشقة]:[وصف]],4,FALSE),"")</f>
        <v/>
      </c>
      <c r="K14814" s="16" t="str">
        <f t="shared" si="463"/>
        <v/>
      </c>
    </row>
    <row r="14815" spans="2:11" x14ac:dyDescent="0.2">
      <c r="B14815" s="10" t="str">
        <f t="shared" si="462"/>
        <v/>
      </c>
      <c r="C14815" s="30"/>
      <c r="H14815" s="10" t="str">
        <f>IFERROR(IF(INDEX(Rooms[اعتماد القيمة],MATCH(الحجز!$D14815,Rooms[الشقة],0),1)&lt;=الحجز!$C14815,((INDEX(Rooms[القيمة],MATCH(الحجز!$D14815,Rooms[الشقة],0),1)*الحجز!$E14815)+G14815)-F14815,الحجز!$H14815),"")</f>
        <v/>
      </c>
      <c r="I14815" s="10" t="str">
        <f>IFERROR(VLOOKUP(D14815,Rooms[[الشقة]:[وصف]],4,FALSE),"")</f>
        <v/>
      </c>
      <c r="K14815" s="16" t="str">
        <f t="shared" si="463"/>
        <v/>
      </c>
    </row>
    <row r="14816" spans="2:11" x14ac:dyDescent="0.2">
      <c r="B14816" s="10" t="str">
        <f t="shared" si="462"/>
        <v/>
      </c>
      <c r="C14816" s="30"/>
      <c r="H14816" s="10" t="str">
        <f>IFERROR(IF(INDEX(Rooms[اعتماد القيمة],MATCH(الحجز!$D14816,Rooms[الشقة],0),1)&lt;=الحجز!$C14816,((INDEX(Rooms[القيمة],MATCH(الحجز!$D14816,Rooms[الشقة],0),1)*الحجز!$E14816)+G14816)-F14816,الحجز!$H14816),"")</f>
        <v/>
      </c>
      <c r="I14816" s="10" t="str">
        <f>IFERROR(VLOOKUP(D14816,Rooms[[الشقة]:[وصف]],4,FALSE),"")</f>
        <v/>
      </c>
      <c r="K14816" s="16" t="str">
        <f t="shared" si="463"/>
        <v/>
      </c>
    </row>
    <row r="14817" spans="2:11" x14ac:dyDescent="0.2">
      <c r="B14817" s="10" t="str">
        <f t="shared" si="462"/>
        <v/>
      </c>
      <c r="C14817" s="30"/>
      <c r="H14817" s="10" t="str">
        <f>IFERROR(IF(INDEX(Rooms[اعتماد القيمة],MATCH(الحجز!$D14817,Rooms[الشقة],0),1)&lt;=الحجز!$C14817,((INDEX(Rooms[القيمة],MATCH(الحجز!$D14817,Rooms[الشقة],0),1)*الحجز!$E14817)+G14817)-F14817,الحجز!$H14817),"")</f>
        <v/>
      </c>
      <c r="I14817" s="10" t="str">
        <f>IFERROR(VLOOKUP(D14817,Rooms[[الشقة]:[وصف]],4,FALSE),"")</f>
        <v/>
      </c>
      <c r="K14817" s="16" t="str">
        <f t="shared" si="463"/>
        <v/>
      </c>
    </row>
    <row r="14818" spans="2:11" x14ac:dyDescent="0.2">
      <c r="B14818" s="10" t="str">
        <f t="shared" si="462"/>
        <v/>
      </c>
      <c r="C14818" s="30"/>
      <c r="H14818" s="10" t="str">
        <f>IFERROR(IF(INDEX(Rooms[اعتماد القيمة],MATCH(الحجز!$D14818,Rooms[الشقة],0),1)&lt;=الحجز!$C14818,((INDEX(Rooms[القيمة],MATCH(الحجز!$D14818,Rooms[الشقة],0),1)*الحجز!$E14818)+G14818)-F14818,الحجز!$H14818),"")</f>
        <v/>
      </c>
      <c r="I14818" s="10" t="str">
        <f>IFERROR(VLOOKUP(D14818,Rooms[[الشقة]:[وصف]],4,FALSE),"")</f>
        <v/>
      </c>
      <c r="K14818" s="16" t="str">
        <f t="shared" si="463"/>
        <v/>
      </c>
    </row>
    <row r="14819" spans="2:11" x14ac:dyDescent="0.2">
      <c r="B14819" s="10" t="str">
        <f t="shared" si="462"/>
        <v/>
      </c>
      <c r="C14819" s="30"/>
      <c r="H14819" s="10" t="str">
        <f>IFERROR(IF(INDEX(Rooms[اعتماد القيمة],MATCH(الحجز!$D14819,Rooms[الشقة],0),1)&lt;=الحجز!$C14819,((INDEX(Rooms[القيمة],MATCH(الحجز!$D14819,Rooms[الشقة],0),1)*الحجز!$E14819)+G14819)-F14819,الحجز!$H14819),"")</f>
        <v/>
      </c>
      <c r="I14819" s="10" t="str">
        <f>IFERROR(VLOOKUP(D14819,Rooms[[الشقة]:[وصف]],4,FALSE),"")</f>
        <v/>
      </c>
      <c r="K14819" s="16" t="str">
        <f t="shared" si="463"/>
        <v/>
      </c>
    </row>
    <row r="14820" spans="2:11" x14ac:dyDescent="0.2">
      <c r="B14820" s="10" t="str">
        <f t="shared" si="462"/>
        <v/>
      </c>
      <c r="C14820" s="30"/>
      <c r="H14820" s="10" t="str">
        <f>IFERROR(IF(INDEX(Rooms[اعتماد القيمة],MATCH(الحجز!$D14820,Rooms[الشقة],0),1)&lt;=الحجز!$C14820,((INDEX(Rooms[القيمة],MATCH(الحجز!$D14820,Rooms[الشقة],0),1)*الحجز!$E14820)+G14820)-F14820,الحجز!$H14820),"")</f>
        <v/>
      </c>
      <c r="I14820" s="10" t="str">
        <f>IFERROR(VLOOKUP(D14820,Rooms[[الشقة]:[وصف]],4,FALSE),"")</f>
        <v/>
      </c>
      <c r="K14820" s="16" t="str">
        <f t="shared" si="463"/>
        <v/>
      </c>
    </row>
    <row r="14821" spans="2:11" x14ac:dyDescent="0.2">
      <c r="B14821" s="10" t="str">
        <f t="shared" si="462"/>
        <v/>
      </c>
      <c r="C14821" s="30"/>
      <c r="H14821" s="10" t="str">
        <f>IFERROR(IF(INDEX(Rooms[اعتماد القيمة],MATCH(الحجز!$D14821,Rooms[الشقة],0),1)&lt;=الحجز!$C14821,((INDEX(Rooms[القيمة],MATCH(الحجز!$D14821,Rooms[الشقة],0),1)*الحجز!$E14821)+G14821)-F14821,الحجز!$H14821),"")</f>
        <v/>
      </c>
      <c r="I14821" s="10" t="str">
        <f>IFERROR(VLOOKUP(D14821,Rooms[[الشقة]:[وصف]],4,FALSE),"")</f>
        <v/>
      </c>
      <c r="K14821" s="16" t="str">
        <f t="shared" si="463"/>
        <v/>
      </c>
    </row>
    <row r="14822" spans="2:11" x14ac:dyDescent="0.2">
      <c r="B14822" s="10" t="str">
        <f t="shared" si="462"/>
        <v/>
      </c>
      <c r="C14822" s="30"/>
      <c r="H14822" s="10" t="str">
        <f>IFERROR(IF(INDEX(Rooms[اعتماد القيمة],MATCH(الحجز!$D14822,Rooms[الشقة],0),1)&lt;=الحجز!$C14822,((INDEX(Rooms[القيمة],MATCH(الحجز!$D14822,Rooms[الشقة],0),1)*الحجز!$E14822)+G14822)-F14822,الحجز!$H14822),"")</f>
        <v/>
      </c>
      <c r="I14822" s="10" t="str">
        <f>IFERROR(VLOOKUP(D14822,Rooms[[الشقة]:[وصف]],4,FALSE),"")</f>
        <v/>
      </c>
      <c r="K14822" s="16" t="str">
        <f t="shared" si="463"/>
        <v/>
      </c>
    </row>
    <row r="14823" spans="2:11" x14ac:dyDescent="0.2">
      <c r="B14823" s="10" t="str">
        <f t="shared" si="462"/>
        <v/>
      </c>
      <c r="C14823" s="30"/>
      <c r="H14823" s="10" t="str">
        <f>IFERROR(IF(INDEX(Rooms[اعتماد القيمة],MATCH(الحجز!$D14823,Rooms[الشقة],0),1)&lt;=الحجز!$C14823,((INDEX(Rooms[القيمة],MATCH(الحجز!$D14823,Rooms[الشقة],0),1)*الحجز!$E14823)+G14823)-F14823,الحجز!$H14823),"")</f>
        <v/>
      </c>
      <c r="I14823" s="10" t="str">
        <f>IFERROR(VLOOKUP(D14823,Rooms[[الشقة]:[وصف]],4,FALSE),"")</f>
        <v/>
      </c>
      <c r="K14823" s="16" t="str">
        <f t="shared" si="463"/>
        <v/>
      </c>
    </row>
    <row r="14824" spans="2:11" x14ac:dyDescent="0.2">
      <c r="B14824" s="10" t="str">
        <f t="shared" si="462"/>
        <v/>
      </c>
      <c r="C14824" s="30"/>
      <c r="H14824" s="10" t="str">
        <f>IFERROR(IF(INDEX(Rooms[اعتماد القيمة],MATCH(الحجز!$D14824,Rooms[الشقة],0),1)&lt;=الحجز!$C14824,((INDEX(Rooms[القيمة],MATCH(الحجز!$D14824,Rooms[الشقة],0),1)*الحجز!$E14824)+G14824)-F14824,الحجز!$H14824),"")</f>
        <v/>
      </c>
      <c r="I14824" s="10" t="str">
        <f>IFERROR(VLOOKUP(D14824,Rooms[[الشقة]:[وصف]],4,FALSE),"")</f>
        <v/>
      </c>
      <c r="K14824" s="16" t="str">
        <f t="shared" si="463"/>
        <v/>
      </c>
    </row>
    <row r="14825" spans="2:11" x14ac:dyDescent="0.2">
      <c r="B14825" s="10" t="str">
        <f t="shared" si="462"/>
        <v/>
      </c>
      <c r="C14825" s="30"/>
      <c r="H14825" s="10" t="str">
        <f>IFERROR(IF(INDEX(Rooms[اعتماد القيمة],MATCH(الحجز!$D14825,Rooms[الشقة],0),1)&lt;=الحجز!$C14825,((INDEX(Rooms[القيمة],MATCH(الحجز!$D14825,Rooms[الشقة],0),1)*الحجز!$E14825)+G14825)-F14825,الحجز!$H14825),"")</f>
        <v/>
      </c>
      <c r="I14825" s="10" t="str">
        <f>IFERROR(VLOOKUP(D14825,Rooms[[الشقة]:[وصف]],4,FALSE),"")</f>
        <v/>
      </c>
      <c r="K14825" s="16" t="str">
        <f t="shared" si="463"/>
        <v/>
      </c>
    </row>
    <row r="14826" spans="2:11" x14ac:dyDescent="0.2">
      <c r="B14826" s="10" t="str">
        <f t="shared" si="462"/>
        <v/>
      </c>
      <c r="C14826" s="30"/>
      <c r="H14826" s="10" t="str">
        <f>IFERROR(IF(INDEX(Rooms[اعتماد القيمة],MATCH(الحجز!$D14826,Rooms[الشقة],0),1)&lt;=الحجز!$C14826,((INDEX(Rooms[القيمة],MATCH(الحجز!$D14826,Rooms[الشقة],0),1)*الحجز!$E14826)+G14826)-F14826,الحجز!$H14826),"")</f>
        <v/>
      </c>
      <c r="I14826" s="10" t="str">
        <f>IFERROR(VLOOKUP(D14826,Rooms[[الشقة]:[وصف]],4,FALSE),"")</f>
        <v/>
      </c>
      <c r="K14826" s="16" t="str">
        <f t="shared" si="463"/>
        <v/>
      </c>
    </row>
    <row r="14827" spans="2:11" x14ac:dyDescent="0.2">
      <c r="B14827" s="10" t="str">
        <f t="shared" si="462"/>
        <v/>
      </c>
      <c r="C14827" s="30"/>
      <c r="H14827" s="10" t="str">
        <f>IFERROR(IF(INDEX(Rooms[اعتماد القيمة],MATCH(الحجز!$D14827,Rooms[الشقة],0),1)&lt;=الحجز!$C14827,((INDEX(Rooms[القيمة],MATCH(الحجز!$D14827,Rooms[الشقة],0),1)*الحجز!$E14827)+G14827)-F14827,الحجز!$H14827),"")</f>
        <v/>
      </c>
      <c r="I14827" s="10" t="str">
        <f>IFERROR(VLOOKUP(D14827,Rooms[[الشقة]:[وصف]],4,FALSE),"")</f>
        <v/>
      </c>
      <c r="K14827" s="16" t="str">
        <f t="shared" si="463"/>
        <v/>
      </c>
    </row>
    <row r="14828" spans="2:11" x14ac:dyDescent="0.2">
      <c r="B14828" s="10" t="str">
        <f t="shared" si="462"/>
        <v/>
      </c>
      <c r="C14828" s="30"/>
      <c r="H14828" s="10" t="str">
        <f>IFERROR(IF(INDEX(Rooms[اعتماد القيمة],MATCH(الحجز!$D14828,Rooms[الشقة],0),1)&lt;=الحجز!$C14828,((INDEX(Rooms[القيمة],MATCH(الحجز!$D14828,Rooms[الشقة],0),1)*الحجز!$E14828)+G14828)-F14828,الحجز!$H14828),"")</f>
        <v/>
      </c>
      <c r="I14828" s="10" t="str">
        <f>IFERROR(VLOOKUP(D14828,Rooms[[الشقة]:[وصف]],4,FALSE),"")</f>
        <v/>
      </c>
      <c r="K14828" s="16" t="str">
        <f t="shared" si="463"/>
        <v/>
      </c>
    </row>
    <row r="14829" spans="2:11" x14ac:dyDescent="0.2">
      <c r="B14829" s="10" t="str">
        <f t="shared" si="462"/>
        <v/>
      </c>
      <c r="C14829" s="30"/>
      <c r="H14829" s="10" t="str">
        <f>IFERROR(IF(INDEX(Rooms[اعتماد القيمة],MATCH(الحجز!$D14829,Rooms[الشقة],0),1)&lt;=الحجز!$C14829,((INDEX(Rooms[القيمة],MATCH(الحجز!$D14829,Rooms[الشقة],0),1)*الحجز!$E14829)+G14829)-F14829,الحجز!$H14829),"")</f>
        <v/>
      </c>
      <c r="I14829" s="10" t="str">
        <f>IFERROR(VLOOKUP(D14829,Rooms[[الشقة]:[وصف]],4,FALSE),"")</f>
        <v/>
      </c>
      <c r="K14829" s="16" t="str">
        <f t="shared" si="463"/>
        <v/>
      </c>
    </row>
    <row r="14830" spans="2:11" x14ac:dyDescent="0.2">
      <c r="B14830" s="10" t="str">
        <f t="shared" si="462"/>
        <v/>
      </c>
      <c r="C14830" s="30"/>
      <c r="H14830" s="10" t="str">
        <f>IFERROR(IF(INDEX(Rooms[اعتماد القيمة],MATCH(الحجز!$D14830,Rooms[الشقة],0),1)&lt;=الحجز!$C14830,((INDEX(Rooms[القيمة],MATCH(الحجز!$D14830,Rooms[الشقة],0),1)*الحجز!$E14830)+G14830)-F14830,الحجز!$H14830),"")</f>
        <v/>
      </c>
      <c r="I14830" s="10" t="str">
        <f>IFERROR(VLOOKUP(D14830,Rooms[[الشقة]:[وصف]],4,FALSE),"")</f>
        <v/>
      </c>
      <c r="K14830" s="16" t="str">
        <f t="shared" si="463"/>
        <v/>
      </c>
    </row>
    <row r="14831" spans="2:11" x14ac:dyDescent="0.2">
      <c r="B14831" s="10" t="str">
        <f t="shared" si="462"/>
        <v/>
      </c>
      <c r="C14831" s="30"/>
      <c r="H14831" s="10" t="str">
        <f>IFERROR(IF(INDEX(Rooms[اعتماد القيمة],MATCH(الحجز!$D14831,Rooms[الشقة],0),1)&lt;=الحجز!$C14831,((INDEX(Rooms[القيمة],MATCH(الحجز!$D14831,Rooms[الشقة],0),1)*الحجز!$E14831)+G14831)-F14831,الحجز!$H14831),"")</f>
        <v/>
      </c>
      <c r="I14831" s="10" t="str">
        <f>IFERROR(VLOOKUP(D14831,Rooms[[الشقة]:[وصف]],4,FALSE),"")</f>
        <v/>
      </c>
      <c r="K14831" s="16" t="str">
        <f t="shared" si="463"/>
        <v/>
      </c>
    </row>
    <row r="14832" spans="2:11" x14ac:dyDescent="0.2">
      <c r="B14832" s="10" t="str">
        <f t="shared" si="462"/>
        <v/>
      </c>
      <c r="C14832" s="30"/>
      <c r="H14832" s="10" t="str">
        <f>IFERROR(IF(INDEX(Rooms[اعتماد القيمة],MATCH(الحجز!$D14832,Rooms[الشقة],0),1)&lt;=الحجز!$C14832,((INDEX(Rooms[القيمة],MATCH(الحجز!$D14832,Rooms[الشقة],0),1)*الحجز!$E14832)+G14832)-F14832,الحجز!$H14832),"")</f>
        <v/>
      </c>
      <c r="I14832" s="10" t="str">
        <f>IFERROR(VLOOKUP(D14832,Rooms[[الشقة]:[وصف]],4,FALSE),"")</f>
        <v/>
      </c>
      <c r="K14832" s="16" t="str">
        <f t="shared" si="463"/>
        <v/>
      </c>
    </row>
    <row r="14833" spans="2:11" x14ac:dyDescent="0.2">
      <c r="B14833" s="10" t="str">
        <f t="shared" si="462"/>
        <v/>
      </c>
      <c r="C14833" s="30"/>
      <c r="H14833" s="10" t="str">
        <f>IFERROR(IF(INDEX(Rooms[اعتماد القيمة],MATCH(الحجز!$D14833,Rooms[الشقة],0),1)&lt;=الحجز!$C14833,((INDEX(Rooms[القيمة],MATCH(الحجز!$D14833,Rooms[الشقة],0),1)*الحجز!$E14833)+G14833)-F14833,الحجز!$H14833),"")</f>
        <v/>
      </c>
      <c r="I14833" s="10" t="str">
        <f>IFERROR(VLOOKUP(D14833,Rooms[[الشقة]:[وصف]],4,FALSE),"")</f>
        <v/>
      </c>
      <c r="K14833" s="16" t="str">
        <f t="shared" si="463"/>
        <v/>
      </c>
    </row>
    <row r="14834" spans="2:11" x14ac:dyDescent="0.2">
      <c r="B14834" s="10" t="str">
        <f t="shared" si="462"/>
        <v/>
      </c>
      <c r="C14834" s="30"/>
      <c r="H14834" s="10" t="str">
        <f>IFERROR(IF(INDEX(Rooms[اعتماد القيمة],MATCH(الحجز!$D14834,Rooms[الشقة],0),1)&lt;=الحجز!$C14834,((INDEX(Rooms[القيمة],MATCH(الحجز!$D14834,Rooms[الشقة],0),1)*الحجز!$E14834)+G14834)-F14834,الحجز!$H14834),"")</f>
        <v/>
      </c>
      <c r="I14834" s="10" t="str">
        <f>IFERROR(VLOOKUP(D14834,Rooms[[الشقة]:[وصف]],4,FALSE),"")</f>
        <v/>
      </c>
      <c r="K14834" s="16" t="str">
        <f t="shared" si="463"/>
        <v/>
      </c>
    </row>
    <row r="14835" spans="2:11" x14ac:dyDescent="0.2">
      <c r="B14835" s="10" t="str">
        <f t="shared" si="462"/>
        <v/>
      </c>
      <c r="C14835" s="30"/>
      <c r="H14835" s="10" t="str">
        <f>IFERROR(IF(INDEX(Rooms[اعتماد القيمة],MATCH(الحجز!$D14835,Rooms[الشقة],0),1)&lt;=الحجز!$C14835,((INDEX(Rooms[القيمة],MATCH(الحجز!$D14835,Rooms[الشقة],0),1)*الحجز!$E14835)+G14835)-F14835,الحجز!$H14835),"")</f>
        <v/>
      </c>
      <c r="I14835" s="10" t="str">
        <f>IFERROR(VLOOKUP(D14835,Rooms[[الشقة]:[وصف]],4,FALSE),"")</f>
        <v/>
      </c>
      <c r="K14835" s="16" t="str">
        <f t="shared" si="463"/>
        <v/>
      </c>
    </row>
    <row r="14836" spans="2:11" x14ac:dyDescent="0.2">
      <c r="B14836" s="10" t="str">
        <f t="shared" si="462"/>
        <v/>
      </c>
      <c r="C14836" s="30"/>
      <c r="H14836" s="10" t="str">
        <f>IFERROR(IF(INDEX(Rooms[اعتماد القيمة],MATCH(الحجز!$D14836,Rooms[الشقة],0),1)&lt;=الحجز!$C14836,((INDEX(Rooms[القيمة],MATCH(الحجز!$D14836,Rooms[الشقة],0),1)*الحجز!$E14836)+G14836)-F14836,الحجز!$H14836),"")</f>
        <v/>
      </c>
      <c r="I14836" s="10" t="str">
        <f>IFERROR(VLOOKUP(D14836,Rooms[[الشقة]:[وصف]],4,FALSE),"")</f>
        <v/>
      </c>
      <c r="K14836" s="16" t="str">
        <f t="shared" si="463"/>
        <v/>
      </c>
    </row>
    <row r="14837" spans="2:11" x14ac:dyDescent="0.2">
      <c r="B14837" s="10" t="str">
        <f t="shared" si="462"/>
        <v/>
      </c>
      <c r="C14837" s="30"/>
      <c r="H14837" s="10" t="str">
        <f>IFERROR(IF(INDEX(Rooms[اعتماد القيمة],MATCH(الحجز!$D14837,Rooms[الشقة],0),1)&lt;=الحجز!$C14837,((INDEX(Rooms[القيمة],MATCH(الحجز!$D14837,Rooms[الشقة],0),1)*الحجز!$E14837)+G14837)-F14837,الحجز!$H14837),"")</f>
        <v/>
      </c>
      <c r="I14837" s="10" t="str">
        <f>IFERROR(VLOOKUP(D14837,Rooms[[الشقة]:[وصف]],4,FALSE),"")</f>
        <v/>
      </c>
      <c r="K14837" s="16" t="str">
        <f t="shared" si="463"/>
        <v/>
      </c>
    </row>
    <row r="14838" spans="2:11" x14ac:dyDescent="0.2">
      <c r="B14838" s="10" t="str">
        <f t="shared" si="462"/>
        <v/>
      </c>
      <c r="C14838" s="30"/>
      <c r="H14838" s="10" t="str">
        <f>IFERROR(IF(INDEX(Rooms[اعتماد القيمة],MATCH(الحجز!$D14838,Rooms[الشقة],0),1)&lt;=الحجز!$C14838,((INDEX(Rooms[القيمة],MATCH(الحجز!$D14838,Rooms[الشقة],0),1)*الحجز!$E14838)+G14838)-F14838,الحجز!$H14838),"")</f>
        <v/>
      </c>
      <c r="I14838" s="10" t="str">
        <f>IFERROR(VLOOKUP(D14838,Rooms[[الشقة]:[وصف]],4,FALSE),"")</f>
        <v/>
      </c>
      <c r="K14838" s="16" t="str">
        <f t="shared" si="463"/>
        <v/>
      </c>
    </row>
    <row r="14839" spans="2:11" x14ac:dyDescent="0.2">
      <c r="B14839" s="10" t="str">
        <f t="shared" si="462"/>
        <v/>
      </c>
      <c r="C14839" s="30"/>
      <c r="H14839" s="10" t="str">
        <f>IFERROR(IF(INDEX(Rooms[اعتماد القيمة],MATCH(الحجز!$D14839,Rooms[الشقة],0),1)&lt;=الحجز!$C14839,((INDEX(Rooms[القيمة],MATCH(الحجز!$D14839,Rooms[الشقة],0),1)*الحجز!$E14839)+G14839)-F14839,الحجز!$H14839),"")</f>
        <v/>
      </c>
      <c r="I14839" s="10" t="str">
        <f>IFERROR(VLOOKUP(D14839,Rooms[[الشقة]:[وصف]],4,FALSE),"")</f>
        <v/>
      </c>
      <c r="K14839" s="16" t="str">
        <f t="shared" si="463"/>
        <v/>
      </c>
    </row>
    <row r="14840" spans="2:11" x14ac:dyDescent="0.2">
      <c r="B14840" s="10" t="str">
        <f t="shared" si="462"/>
        <v/>
      </c>
      <c r="C14840" s="30"/>
      <c r="H14840" s="10" t="str">
        <f>IFERROR(IF(INDEX(Rooms[اعتماد القيمة],MATCH(الحجز!$D14840,Rooms[الشقة],0),1)&lt;=الحجز!$C14840,((INDEX(Rooms[القيمة],MATCH(الحجز!$D14840,Rooms[الشقة],0),1)*الحجز!$E14840)+G14840)-F14840,الحجز!$H14840),"")</f>
        <v/>
      </c>
      <c r="I14840" s="10" t="str">
        <f>IFERROR(VLOOKUP(D14840,Rooms[[الشقة]:[وصف]],4,FALSE),"")</f>
        <v/>
      </c>
      <c r="K14840" s="16" t="str">
        <f t="shared" si="463"/>
        <v/>
      </c>
    </row>
    <row r="14841" spans="2:11" x14ac:dyDescent="0.2">
      <c r="B14841" s="10" t="str">
        <f t="shared" si="462"/>
        <v/>
      </c>
      <c r="C14841" s="30"/>
      <c r="H14841" s="10" t="str">
        <f>IFERROR(IF(INDEX(Rooms[اعتماد القيمة],MATCH(الحجز!$D14841,Rooms[الشقة],0),1)&lt;=الحجز!$C14841,((INDEX(Rooms[القيمة],MATCH(الحجز!$D14841,Rooms[الشقة],0),1)*الحجز!$E14841)+G14841)-F14841,الحجز!$H14841),"")</f>
        <v/>
      </c>
      <c r="I14841" s="10" t="str">
        <f>IFERROR(VLOOKUP(D14841,Rooms[[الشقة]:[وصف]],4,FALSE),"")</f>
        <v/>
      </c>
      <c r="K14841" s="16" t="str">
        <f t="shared" si="463"/>
        <v/>
      </c>
    </row>
    <row r="14842" spans="2:11" x14ac:dyDescent="0.2">
      <c r="B14842" s="10" t="str">
        <f t="shared" si="462"/>
        <v/>
      </c>
      <c r="C14842" s="30"/>
      <c r="H14842" s="10" t="str">
        <f>IFERROR(IF(INDEX(Rooms[اعتماد القيمة],MATCH(الحجز!$D14842,Rooms[الشقة],0),1)&lt;=الحجز!$C14842,((INDEX(Rooms[القيمة],MATCH(الحجز!$D14842,Rooms[الشقة],0),1)*الحجز!$E14842)+G14842)-F14842,الحجز!$H14842),"")</f>
        <v/>
      </c>
      <c r="I14842" s="10" t="str">
        <f>IFERROR(VLOOKUP(D14842,Rooms[[الشقة]:[وصف]],4,FALSE),"")</f>
        <v/>
      </c>
      <c r="K14842" s="16" t="str">
        <f t="shared" si="463"/>
        <v/>
      </c>
    </row>
    <row r="14843" spans="2:11" x14ac:dyDescent="0.2">
      <c r="B14843" s="10" t="str">
        <f t="shared" si="462"/>
        <v/>
      </c>
      <c r="C14843" s="30"/>
      <c r="H14843" s="10" t="str">
        <f>IFERROR(IF(INDEX(Rooms[اعتماد القيمة],MATCH(الحجز!$D14843,Rooms[الشقة],0),1)&lt;=الحجز!$C14843,((INDEX(Rooms[القيمة],MATCH(الحجز!$D14843,Rooms[الشقة],0),1)*الحجز!$E14843)+G14843)-F14843,الحجز!$H14843),"")</f>
        <v/>
      </c>
      <c r="I14843" s="10" t="str">
        <f>IFERROR(VLOOKUP(D14843,Rooms[[الشقة]:[وصف]],4,FALSE),"")</f>
        <v/>
      </c>
      <c r="K14843" s="16" t="str">
        <f t="shared" si="463"/>
        <v/>
      </c>
    </row>
    <row r="14844" spans="2:11" x14ac:dyDescent="0.2">
      <c r="B14844" s="10" t="str">
        <f t="shared" si="462"/>
        <v/>
      </c>
      <c r="C14844" s="30"/>
      <c r="H14844" s="10" t="str">
        <f>IFERROR(IF(INDEX(Rooms[اعتماد القيمة],MATCH(الحجز!$D14844,Rooms[الشقة],0),1)&lt;=الحجز!$C14844,((INDEX(Rooms[القيمة],MATCH(الحجز!$D14844,Rooms[الشقة],0),1)*الحجز!$E14844)+G14844)-F14844,الحجز!$H14844),"")</f>
        <v/>
      </c>
      <c r="I14844" s="10" t="str">
        <f>IFERROR(VLOOKUP(D14844,Rooms[[الشقة]:[وصف]],4,FALSE),"")</f>
        <v/>
      </c>
      <c r="K14844" s="16" t="str">
        <f t="shared" si="463"/>
        <v/>
      </c>
    </row>
    <row r="14845" spans="2:11" x14ac:dyDescent="0.2">
      <c r="B14845" s="10" t="str">
        <f t="shared" si="462"/>
        <v/>
      </c>
      <c r="C14845" s="30"/>
      <c r="H14845" s="10" t="str">
        <f>IFERROR(IF(INDEX(Rooms[اعتماد القيمة],MATCH(الحجز!$D14845,Rooms[الشقة],0),1)&lt;=الحجز!$C14845,((INDEX(Rooms[القيمة],MATCH(الحجز!$D14845,Rooms[الشقة],0),1)*الحجز!$E14845)+G14845)-F14845,الحجز!$H14845),"")</f>
        <v/>
      </c>
      <c r="I14845" s="10" t="str">
        <f>IFERROR(VLOOKUP(D14845,Rooms[[الشقة]:[وصف]],4,FALSE),"")</f>
        <v/>
      </c>
      <c r="K14845" s="16" t="str">
        <f t="shared" si="463"/>
        <v/>
      </c>
    </row>
    <row r="14846" spans="2:11" x14ac:dyDescent="0.2">
      <c r="B14846" s="10" t="str">
        <f t="shared" si="462"/>
        <v/>
      </c>
      <c r="C14846" s="30"/>
      <c r="H14846" s="10" t="str">
        <f>IFERROR(IF(INDEX(Rooms[اعتماد القيمة],MATCH(الحجز!$D14846,Rooms[الشقة],0),1)&lt;=الحجز!$C14846,((INDEX(Rooms[القيمة],MATCH(الحجز!$D14846,Rooms[الشقة],0),1)*الحجز!$E14846)+G14846)-F14846,الحجز!$H14846),"")</f>
        <v/>
      </c>
      <c r="I14846" s="10" t="str">
        <f>IFERROR(VLOOKUP(D14846,Rooms[[الشقة]:[وصف]],4,FALSE),"")</f>
        <v/>
      </c>
      <c r="K14846" s="16" t="str">
        <f t="shared" si="463"/>
        <v/>
      </c>
    </row>
    <row r="14847" spans="2:11" x14ac:dyDescent="0.2">
      <c r="B14847" s="10" t="str">
        <f t="shared" si="462"/>
        <v/>
      </c>
      <c r="C14847" s="30"/>
      <c r="H14847" s="10" t="str">
        <f>IFERROR(IF(INDEX(Rooms[اعتماد القيمة],MATCH(الحجز!$D14847,Rooms[الشقة],0),1)&lt;=الحجز!$C14847,((INDEX(Rooms[القيمة],MATCH(الحجز!$D14847,Rooms[الشقة],0),1)*الحجز!$E14847)+G14847)-F14847,الحجز!$H14847),"")</f>
        <v/>
      </c>
      <c r="I14847" s="10" t="str">
        <f>IFERROR(VLOOKUP(D14847,Rooms[[الشقة]:[وصف]],4,FALSE),"")</f>
        <v/>
      </c>
      <c r="K14847" s="16" t="str">
        <f t="shared" si="463"/>
        <v/>
      </c>
    </row>
    <row r="14848" spans="2:11" x14ac:dyDescent="0.2">
      <c r="B14848" s="10" t="str">
        <f t="shared" si="462"/>
        <v/>
      </c>
      <c r="C14848" s="30"/>
      <c r="H14848" s="10" t="str">
        <f>IFERROR(IF(INDEX(Rooms[اعتماد القيمة],MATCH(الحجز!$D14848,Rooms[الشقة],0),1)&lt;=الحجز!$C14848,((INDEX(Rooms[القيمة],MATCH(الحجز!$D14848,Rooms[الشقة],0),1)*الحجز!$E14848)+G14848)-F14848,الحجز!$H14848),"")</f>
        <v/>
      </c>
      <c r="I14848" s="10" t="str">
        <f>IFERROR(VLOOKUP(D14848,Rooms[[الشقة]:[وصف]],4,FALSE),"")</f>
        <v/>
      </c>
      <c r="K14848" s="16" t="str">
        <f t="shared" si="463"/>
        <v/>
      </c>
    </row>
    <row r="14849" spans="2:11" x14ac:dyDescent="0.2">
      <c r="B14849" s="10" t="str">
        <f t="shared" si="462"/>
        <v/>
      </c>
      <c r="C14849" s="30"/>
      <c r="H14849" s="10" t="str">
        <f>IFERROR(IF(INDEX(Rooms[اعتماد القيمة],MATCH(الحجز!$D14849,Rooms[الشقة],0),1)&lt;=الحجز!$C14849,((INDEX(Rooms[القيمة],MATCH(الحجز!$D14849,Rooms[الشقة],0),1)*الحجز!$E14849)+G14849)-F14849,الحجز!$H14849),"")</f>
        <v/>
      </c>
      <c r="I14849" s="10" t="str">
        <f>IFERROR(VLOOKUP(D14849,Rooms[[الشقة]:[وصف]],4,FALSE),"")</f>
        <v/>
      </c>
      <c r="K14849" s="16" t="str">
        <f t="shared" si="463"/>
        <v/>
      </c>
    </row>
    <row r="14850" spans="2:11" x14ac:dyDescent="0.2">
      <c r="B14850" s="10" t="str">
        <f t="shared" si="462"/>
        <v/>
      </c>
      <c r="C14850" s="30"/>
      <c r="H14850" s="10" t="str">
        <f>IFERROR(IF(INDEX(Rooms[اعتماد القيمة],MATCH(الحجز!$D14850,Rooms[الشقة],0),1)&lt;=الحجز!$C14850,((INDEX(Rooms[القيمة],MATCH(الحجز!$D14850,Rooms[الشقة],0),1)*الحجز!$E14850)+G14850)-F14850,الحجز!$H14850),"")</f>
        <v/>
      </c>
      <c r="I14850" s="10" t="str">
        <f>IFERROR(VLOOKUP(D14850,Rooms[[الشقة]:[وصف]],4,FALSE),"")</f>
        <v/>
      </c>
      <c r="K14850" s="16" t="str">
        <f t="shared" si="463"/>
        <v/>
      </c>
    </row>
    <row r="14851" spans="2:11" x14ac:dyDescent="0.2">
      <c r="B14851" s="10" t="str">
        <f t="shared" si="462"/>
        <v/>
      </c>
      <c r="C14851" s="30"/>
      <c r="H14851" s="10" t="str">
        <f>IFERROR(IF(INDEX(Rooms[اعتماد القيمة],MATCH(الحجز!$D14851,Rooms[الشقة],0),1)&lt;=الحجز!$C14851,((INDEX(Rooms[القيمة],MATCH(الحجز!$D14851,Rooms[الشقة],0),1)*الحجز!$E14851)+G14851)-F14851,الحجز!$H14851),"")</f>
        <v/>
      </c>
      <c r="I14851" s="10" t="str">
        <f>IFERROR(VLOOKUP(D14851,Rooms[[الشقة]:[وصف]],4,FALSE),"")</f>
        <v/>
      </c>
      <c r="K14851" s="16" t="str">
        <f t="shared" si="463"/>
        <v/>
      </c>
    </row>
    <row r="14852" spans="2:11" x14ac:dyDescent="0.2">
      <c r="B14852" s="10" t="str">
        <f t="shared" si="462"/>
        <v/>
      </c>
      <c r="C14852" s="30"/>
      <c r="H14852" s="10" t="str">
        <f>IFERROR(IF(INDEX(Rooms[اعتماد القيمة],MATCH(الحجز!$D14852,Rooms[الشقة],0),1)&lt;=الحجز!$C14852,((INDEX(Rooms[القيمة],MATCH(الحجز!$D14852,Rooms[الشقة],0),1)*الحجز!$E14852)+G14852)-F14852,الحجز!$H14852),"")</f>
        <v/>
      </c>
      <c r="I14852" s="10" t="str">
        <f>IFERROR(VLOOKUP(D14852,Rooms[[الشقة]:[وصف]],4,FALSE),"")</f>
        <v/>
      </c>
      <c r="K14852" s="16" t="str">
        <f t="shared" si="463"/>
        <v/>
      </c>
    </row>
    <row r="14853" spans="2:11" x14ac:dyDescent="0.2">
      <c r="B14853" s="10" t="str">
        <f t="shared" ref="B14853:B14916" si="464">IF(C14853&lt;&gt;"",ROW(A14850),"")</f>
        <v/>
      </c>
      <c r="C14853" s="30"/>
      <c r="H14853" s="10" t="str">
        <f>IFERROR(IF(INDEX(Rooms[اعتماد القيمة],MATCH(الحجز!$D14853,Rooms[الشقة],0),1)&lt;=الحجز!$C14853,((INDEX(Rooms[القيمة],MATCH(الحجز!$D14853,Rooms[الشقة],0),1)*الحجز!$E14853)+G14853)-F14853,الحجز!$H14853),"")</f>
        <v/>
      </c>
      <c r="I14853" s="10" t="str">
        <f>IFERROR(VLOOKUP(D14853,Rooms[[الشقة]:[وصف]],4,FALSE),"")</f>
        <v/>
      </c>
      <c r="K14853" s="16" t="str">
        <f t="shared" ref="K14853:K14916" si="465">IF(AND(E14853="",C14853=""),"",C14853+(IF(E14853&lt;1,E14853,(E14853-1))))</f>
        <v/>
      </c>
    </row>
    <row r="14854" spans="2:11" x14ac:dyDescent="0.2">
      <c r="B14854" s="10" t="str">
        <f t="shared" si="464"/>
        <v/>
      </c>
      <c r="C14854" s="30"/>
      <c r="H14854" s="10" t="str">
        <f>IFERROR(IF(INDEX(Rooms[اعتماد القيمة],MATCH(الحجز!$D14854,Rooms[الشقة],0),1)&lt;=الحجز!$C14854,((INDEX(Rooms[القيمة],MATCH(الحجز!$D14854,Rooms[الشقة],0),1)*الحجز!$E14854)+G14854)-F14854,الحجز!$H14854),"")</f>
        <v/>
      </c>
      <c r="I14854" s="10" t="str">
        <f>IFERROR(VLOOKUP(D14854,Rooms[[الشقة]:[وصف]],4,FALSE),"")</f>
        <v/>
      </c>
      <c r="K14854" s="16" t="str">
        <f t="shared" si="465"/>
        <v/>
      </c>
    </row>
    <row r="14855" spans="2:11" x14ac:dyDescent="0.2">
      <c r="B14855" s="10" t="str">
        <f t="shared" si="464"/>
        <v/>
      </c>
      <c r="C14855" s="30"/>
      <c r="H14855" s="10" t="str">
        <f>IFERROR(IF(INDEX(Rooms[اعتماد القيمة],MATCH(الحجز!$D14855,Rooms[الشقة],0),1)&lt;=الحجز!$C14855,((INDEX(Rooms[القيمة],MATCH(الحجز!$D14855,Rooms[الشقة],0),1)*الحجز!$E14855)+G14855)-F14855,الحجز!$H14855),"")</f>
        <v/>
      </c>
      <c r="I14855" s="10" t="str">
        <f>IFERROR(VLOOKUP(D14855,Rooms[[الشقة]:[وصف]],4,FALSE),"")</f>
        <v/>
      </c>
      <c r="K14855" s="16" t="str">
        <f t="shared" si="465"/>
        <v/>
      </c>
    </row>
    <row r="14856" spans="2:11" x14ac:dyDescent="0.2">
      <c r="B14856" s="10" t="str">
        <f t="shared" si="464"/>
        <v/>
      </c>
      <c r="C14856" s="30"/>
      <c r="H14856" s="10" t="str">
        <f>IFERROR(IF(INDEX(Rooms[اعتماد القيمة],MATCH(الحجز!$D14856,Rooms[الشقة],0),1)&lt;=الحجز!$C14856,((INDEX(Rooms[القيمة],MATCH(الحجز!$D14856,Rooms[الشقة],0),1)*الحجز!$E14856)+G14856)-F14856,الحجز!$H14856),"")</f>
        <v/>
      </c>
      <c r="I14856" s="10" t="str">
        <f>IFERROR(VLOOKUP(D14856,Rooms[[الشقة]:[وصف]],4,FALSE),"")</f>
        <v/>
      </c>
      <c r="K14856" s="16" t="str">
        <f t="shared" si="465"/>
        <v/>
      </c>
    </row>
    <row r="14857" spans="2:11" x14ac:dyDescent="0.2">
      <c r="B14857" s="10" t="str">
        <f t="shared" si="464"/>
        <v/>
      </c>
      <c r="C14857" s="30"/>
      <c r="H14857" s="10" t="str">
        <f>IFERROR(IF(INDEX(Rooms[اعتماد القيمة],MATCH(الحجز!$D14857,Rooms[الشقة],0),1)&lt;=الحجز!$C14857,((INDEX(Rooms[القيمة],MATCH(الحجز!$D14857,Rooms[الشقة],0),1)*الحجز!$E14857)+G14857)-F14857,الحجز!$H14857),"")</f>
        <v/>
      </c>
      <c r="I14857" s="10" t="str">
        <f>IFERROR(VLOOKUP(D14857,Rooms[[الشقة]:[وصف]],4,FALSE),"")</f>
        <v/>
      </c>
      <c r="K14857" s="16" t="str">
        <f t="shared" si="465"/>
        <v/>
      </c>
    </row>
    <row r="14858" spans="2:11" x14ac:dyDescent="0.2">
      <c r="B14858" s="10" t="str">
        <f t="shared" si="464"/>
        <v/>
      </c>
      <c r="C14858" s="30"/>
      <c r="H14858" s="10" t="str">
        <f>IFERROR(IF(INDEX(Rooms[اعتماد القيمة],MATCH(الحجز!$D14858,Rooms[الشقة],0),1)&lt;=الحجز!$C14858,((INDEX(Rooms[القيمة],MATCH(الحجز!$D14858,Rooms[الشقة],0),1)*الحجز!$E14858)+G14858)-F14858,الحجز!$H14858),"")</f>
        <v/>
      </c>
      <c r="I14858" s="10" t="str">
        <f>IFERROR(VLOOKUP(D14858,Rooms[[الشقة]:[وصف]],4,FALSE),"")</f>
        <v/>
      </c>
      <c r="K14858" s="16" t="str">
        <f t="shared" si="465"/>
        <v/>
      </c>
    </row>
    <row r="14859" spans="2:11" x14ac:dyDescent="0.2">
      <c r="B14859" s="10" t="str">
        <f t="shared" si="464"/>
        <v/>
      </c>
      <c r="C14859" s="30"/>
      <c r="H14859" s="10" t="str">
        <f>IFERROR(IF(INDEX(Rooms[اعتماد القيمة],MATCH(الحجز!$D14859,Rooms[الشقة],0),1)&lt;=الحجز!$C14859,((INDEX(Rooms[القيمة],MATCH(الحجز!$D14859,Rooms[الشقة],0),1)*الحجز!$E14859)+G14859)-F14859,الحجز!$H14859),"")</f>
        <v/>
      </c>
      <c r="I14859" s="10" t="str">
        <f>IFERROR(VLOOKUP(D14859,Rooms[[الشقة]:[وصف]],4,FALSE),"")</f>
        <v/>
      </c>
      <c r="K14859" s="16" t="str">
        <f t="shared" si="465"/>
        <v/>
      </c>
    </row>
    <row r="14860" spans="2:11" x14ac:dyDescent="0.2">
      <c r="B14860" s="10" t="str">
        <f t="shared" si="464"/>
        <v/>
      </c>
      <c r="C14860" s="30"/>
      <c r="H14860" s="10" t="str">
        <f>IFERROR(IF(INDEX(Rooms[اعتماد القيمة],MATCH(الحجز!$D14860,Rooms[الشقة],0),1)&lt;=الحجز!$C14860,((INDEX(Rooms[القيمة],MATCH(الحجز!$D14860,Rooms[الشقة],0),1)*الحجز!$E14860)+G14860)-F14860,الحجز!$H14860),"")</f>
        <v/>
      </c>
      <c r="I14860" s="10" t="str">
        <f>IFERROR(VLOOKUP(D14860,Rooms[[الشقة]:[وصف]],4,FALSE),"")</f>
        <v/>
      </c>
      <c r="K14860" s="16" t="str">
        <f t="shared" si="465"/>
        <v/>
      </c>
    </row>
    <row r="14861" spans="2:11" x14ac:dyDescent="0.2">
      <c r="B14861" s="10" t="str">
        <f t="shared" si="464"/>
        <v/>
      </c>
      <c r="C14861" s="30"/>
      <c r="H14861" s="10" t="str">
        <f>IFERROR(IF(INDEX(Rooms[اعتماد القيمة],MATCH(الحجز!$D14861,Rooms[الشقة],0),1)&lt;=الحجز!$C14861,((INDEX(Rooms[القيمة],MATCH(الحجز!$D14861,Rooms[الشقة],0),1)*الحجز!$E14861)+G14861)-F14861,الحجز!$H14861),"")</f>
        <v/>
      </c>
      <c r="I14861" s="10" t="str">
        <f>IFERROR(VLOOKUP(D14861,Rooms[[الشقة]:[وصف]],4,FALSE),"")</f>
        <v/>
      </c>
      <c r="K14861" s="16" t="str">
        <f t="shared" si="465"/>
        <v/>
      </c>
    </row>
    <row r="14862" spans="2:11" x14ac:dyDescent="0.2">
      <c r="B14862" s="10" t="str">
        <f t="shared" si="464"/>
        <v/>
      </c>
      <c r="C14862" s="30"/>
      <c r="H14862" s="10" t="str">
        <f>IFERROR(IF(INDEX(Rooms[اعتماد القيمة],MATCH(الحجز!$D14862,Rooms[الشقة],0),1)&lt;=الحجز!$C14862,((INDEX(Rooms[القيمة],MATCH(الحجز!$D14862,Rooms[الشقة],0),1)*الحجز!$E14862)+G14862)-F14862,الحجز!$H14862),"")</f>
        <v/>
      </c>
      <c r="I14862" s="10" t="str">
        <f>IFERROR(VLOOKUP(D14862,Rooms[[الشقة]:[وصف]],4,FALSE),"")</f>
        <v/>
      </c>
      <c r="K14862" s="16" t="str">
        <f t="shared" si="465"/>
        <v/>
      </c>
    </row>
    <row r="14863" spans="2:11" x14ac:dyDescent="0.2">
      <c r="B14863" s="10" t="str">
        <f t="shared" si="464"/>
        <v/>
      </c>
      <c r="C14863" s="30"/>
      <c r="H14863" s="10" t="str">
        <f>IFERROR(IF(INDEX(Rooms[اعتماد القيمة],MATCH(الحجز!$D14863,Rooms[الشقة],0),1)&lt;=الحجز!$C14863,((INDEX(Rooms[القيمة],MATCH(الحجز!$D14863,Rooms[الشقة],0),1)*الحجز!$E14863)+G14863)-F14863,الحجز!$H14863),"")</f>
        <v/>
      </c>
      <c r="I14863" s="10" t="str">
        <f>IFERROR(VLOOKUP(D14863,Rooms[[الشقة]:[وصف]],4,FALSE),"")</f>
        <v/>
      </c>
      <c r="K14863" s="16" t="str">
        <f t="shared" si="465"/>
        <v/>
      </c>
    </row>
    <row r="14864" spans="2:11" x14ac:dyDescent="0.2">
      <c r="B14864" s="10" t="str">
        <f t="shared" si="464"/>
        <v/>
      </c>
      <c r="C14864" s="30"/>
      <c r="H14864" s="10" t="str">
        <f>IFERROR(IF(INDEX(Rooms[اعتماد القيمة],MATCH(الحجز!$D14864,Rooms[الشقة],0),1)&lt;=الحجز!$C14864,((INDEX(Rooms[القيمة],MATCH(الحجز!$D14864,Rooms[الشقة],0),1)*الحجز!$E14864)+G14864)-F14864,الحجز!$H14864),"")</f>
        <v/>
      </c>
      <c r="I14864" s="10" t="str">
        <f>IFERROR(VLOOKUP(D14864,Rooms[[الشقة]:[وصف]],4,FALSE),"")</f>
        <v/>
      </c>
      <c r="K14864" s="16" t="str">
        <f t="shared" si="465"/>
        <v/>
      </c>
    </row>
    <row r="14865" spans="2:11" x14ac:dyDescent="0.2">
      <c r="B14865" s="10" t="str">
        <f t="shared" si="464"/>
        <v/>
      </c>
      <c r="C14865" s="30"/>
      <c r="H14865" s="10" t="str">
        <f>IFERROR(IF(INDEX(Rooms[اعتماد القيمة],MATCH(الحجز!$D14865,Rooms[الشقة],0),1)&lt;=الحجز!$C14865,((INDEX(Rooms[القيمة],MATCH(الحجز!$D14865,Rooms[الشقة],0),1)*الحجز!$E14865)+G14865)-F14865,الحجز!$H14865),"")</f>
        <v/>
      </c>
      <c r="I14865" s="10" t="str">
        <f>IFERROR(VLOOKUP(D14865,Rooms[[الشقة]:[وصف]],4,FALSE),"")</f>
        <v/>
      </c>
      <c r="K14865" s="16" t="str">
        <f t="shared" si="465"/>
        <v/>
      </c>
    </row>
    <row r="14866" spans="2:11" x14ac:dyDescent="0.2">
      <c r="B14866" s="10" t="str">
        <f t="shared" si="464"/>
        <v/>
      </c>
      <c r="C14866" s="30"/>
      <c r="H14866" s="10" t="str">
        <f>IFERROR(IF(INDEX(Rooms[اعتماد القيمة],MATCH(الحجز!$D14866,Rooms[الشقة],0),1)&lt;=الحجز!$C14866,((INDEX(Rooms[القيمة],MATCH(الحجز!$D14866,Rooms[الشقة],0),1)*الحجز!$E14866)+G14866)-F14866,الحجز!$H14866),"")</f>
        <v/>
      </c>
      <c r="I14866" s="10" t="str">
        <f>IFERROR(VLOOKUP(D14866,Rooms[[الشقة]:[وصف]],4,FALSE),"")</f>
        <v/>
      </c>
      <c r="K14866" s="16" t="str">
        <f t="shared" si="465"/>
        <v/>
      </c>
    </row>
    <row r="14867" spans="2:11" x14ac:dyDescent="0.2">
      <c r="B14867" s="10" t="str">
        <f t="shared" si="464"/>
        <v/>
      </c>
      <c r="C14867" s="30"/>
      <c r="H14867" s="10" t="str">
        <f>IFERROR(IF(INDEX(Rooms[اعتماد القيمة],MATCH(الحجز!$D14867,Rooms[الشقة],0),1)&lt;=الحجز!$C14867,((INDEX(Rooms[القيمة],MATCH(الحجز!$D14867,Rooms[الشقة],0),1)*الحجز!$E14867)+G14867)-F14867,الحجز!$H14867),"")</f>
        <v/>
      </c>
      <c r="I14867" s="10" t="str">
        <f>IFERROR(VLOOKUP(D14867,Rooms[[الشقة]:[وصف]],4,FALSE),"")</f>
        <v/>
      </c>
      <c r="K14867" s="16" t="str">
        <f t="shared" si="465"/>
        <v/>
      </c>
    </row>
    <row r="14868" spans="2:11" x14ac:dyDescent="0.2">
      <c r="B14868" s="10" t="str">
        <f t="shared" si="464"/>
        <v/>
      </c>
      <c r="C14868" s="30"/>
      <c r="H14868" s="10" t="str">
        <f>IFERROR(IF(INDEX(Rooms[اعتماد القيمة],MATCH(الحجز!$D14868,Rooms[الشقة],0),1)&lt;=الحجز!$C14868,((INDEX(Rooms[القيمة],MATCH(الحجز!$D14868,Rooms[الشقة],0),1)*الحجز!$E14868)+G14868)-F14868,الحجز!$H14868),"")</f>
        <v/>
      </c>
      <c r="I14868" s="10" t="str">
        <f>IFERROR(VLOOKUP(D14868,Rooms[[الشقة]:[وصف]],4,FALSE),"")</f>
        <v/>
      </c>
      <c r="K14868" s="16" t="str">
        <f t="shared" si="465"/>
        <v/>
      </c>
    </row>
    <row r="14869" spans="2:11" x14ac:dyDescent="0.2">
      <c r="B14869" s="10" t="str">
        <f t="shared" si="464"/>
        <v/>
      </c>
      <c r="C14869" s="30"/>
      <c r="H14869" s="10" t="str">
        <f>IFERROR(IF(INDEX(Rooms[اعتماد القيمة],MATCH(الحجز!$D14869,Rooms[الشقة],0),1)&lt;=الحجز!$C14869,((INDEX(Rooms[القيمة],MATCH(الحجز!$D14869,Rooms[الشقة],0),1)*الحجز!$E14869)+G14869)-F14869,الحجز!$H14869),"")</f>
        <v/>
      </c>
      <c r="I14869" s="10" t="str">
        <f>IFERROR(VLOOKUP(D14869,Rooms[[الشقة]:[وصف]],4,FALSE),"")</f>
        <v/>
      </c>
      <c r="K14869" s="16" t="str">
        <f t="shared" si="465"/>
        <v/>
      </c>
    </row>
    <row r="14870" spans="2:11" x14ac:dyDescent="0.2">
      <c r="B14870" s="10" t="str">
        <f t="shared" si="464"/>
        <v/>
      </c>
      <c r="C14870" s="30"/>
      <c r="H14870" s="10" t="str">
        <f>IFERROR(IF(INDEX(Rooms[اعتماد القيمة],MATCH(الحجز!$D14870,Rooms[الشقة],0),1)&lt;=الحجز!$C14870,((INDEX(Rooms[القيمة],MATCH(الحجز!$D14870,Rooms[الشقة],0),1)*الحجز!$E14870)+G14870)-F14870,الحجز!$H14870),"")</f>
        <v/>
      </c>
      <c r="I14870" s="10" t="str">
        <f>IFERROR(VLOOKUP(D14870,Rooms[[الشقة]:[وصف]],4,FALSE),"")</f>
        <v/>
      </c>
      <c r="K14870" s="16" t="str">
        <f t="shared" si="465"/>
        <v/>
      </c>
    </row>
    <row r="14871" spans="2:11" x14ac:dyDescent="0.2">
      <c r="B14871" s="10" t="str">
        <f t="shared" si="464"/>
        <v/>
      </c>
      <c r="C14871" s="30"/>
      <c r="H14871" s="10" t="str">
        <f>IFERROR(IF(INDEX(Rooms[اعتماد القيمة],MATCH(الحجز!$D14871,Rooms[الشقة],0),1)&lt;=الحجز!$C14871,((INDEX(Rooms[القيمة],MATCH(الحجز!$D14871,Rooms[الشقة],0),1)*الحجز!$E14871)+G14871)-F14871,الحجز!$H14871),"")</f>
        <v/>
      </c>
      <c r="I14871" s="10" t="str">
        <f>IFERROR(VLOOKUP(D14871,Rooms[[الشقة]:[وصف]],4,FALSE),"")</f>
        <v/>
      </c>
      <c r="K14871" s="16" t="str">
        <f t="shared" si="465"/>
        <v/>
      </c>
    </row>
    <row r="14872" spans="2:11" x14ac:dyDescent="0.2">
      <c r="B14872" s="10" t="str">
        <f t="shared" si="464"/>
        <v/>
      </c>
      <c r="C14872" s="30"/>
      <c r="H14872" s="10" t="str">
        <f>IFERROR(IF(INDEX(Rooms[اعتماد القيمة],MATCH(الحجز!$D14872,Rooms[الشقة],0),1)&lt;=الحجز!$C14872,((INDEX(Rooms[القيمة],MATCH(الحجز!$D14872,Rooms[الشقة],0),1)*الحجز!$E14872)+G14872)-F14872,الحجز!$H14872),"")</f>
        <v/>
      </c>
      <c r="I14872" s="10" t="str">
        <f>IFERROR(VLOOKUP(D14872,Rooms[[الشقة]:[وصف]],4,FALSE),"")</f>
        <v/>
      </c>
      <c r="K14872" s="16" t="str">
        <f t="shared" si="465"/>
        <v/>
      </c>
    </row>
    <row r="14873" spans="2:11" x14ac:dyDescent="0.2">
      <c r="B14873" s="10" t="str">
        <f t="shared" si="464"/>
        <v/>
      </c>
      <c r="C14873" s="30"/>
      <c r="H14873" s="10" t="str">
        <f>IFERROR(IF(INDEX(Rooms[اعتماد القيمة],MATCH(الحجز!$D14873,Rooms[الشقة],0),1)&lt;=الحجز!$C14873,((INDEX(Rooms[القيمة],MATCH(الحجز!$D14873,Rooms[الشقة],0),1)*الحجز!$E14873)+G14873)-F14873,الحجز!$H14873),"")</f>
        <v/>
      </c>
      <c r="I14873" s="10" t="str">
        <f>IFERROR(VLOOKUP(D14873,Rooms[[الشقة]:[وصف]],4,FALSE),"")</f>
        <v/>
      </c>
      <c r="K14873" s="16" t="str">
        <f t="shared" si="465"/>
        <v/>
      </c>
    </row>
    <row r="14874" spans="2:11" x14ac:dyDescent="0.2">
      <c r="B14874" s="10" t="str">
        <f t="shared" si="464"/>
        <v/>
      </c>
      <c r="C14874" s="30"/>
      <c r="H14874" s="10" t="str">
        <f>IFERROR(IF(INDEX(Rooms[اعتماد القيمة],MATCH(الحجز!$D14874,Rooms[الشقة],0),1)&lt;=الحجز!$C14874,((INDEX(Rooms[القيمة],MATCH(الحجز!$D14874,Rooms[الشقة],0),1)*الحجز!$E14874)+G14874)-F14874,الحجز!$H14874),"")</f>
        <v/>
      </c>
      <c r="I14874" s="10" t="str">
        <f>IFERROR(VLOOKUP(D14874,Rooms[[الشقة]:[وصف]],4,FALSE),"")</f>
        <v/>
      </c>
      <c r="K14874" s="16" t="str">
        <f t="shared" si="465"/>
        <v/>
      </c>
    </row>
    <row r="14875" spans="2:11" x14ac:dyDescent="0.2">
      <c r="B14875" s="10" t="str">
        <f t="shared" si="464"/>
        <v/>
      </c>
      <c r="C14875" s="30"/>
      <c r="H14875" s="10" t="str">
        <f>IFERROR(IF(INDEX(Rooms[اعتماد القيمة],MATCH(الحجز!$D14875,Rooms[الشقة],0),1)&lt;=الحجز!$C14875,((INDEX(Rooms[القيمة],MATCH(الحجز!$D14875,Rooms[الشقة],0),1)*الحجز!$E14875)+G14875)-F14875,الحجز!$H14875),"")</f>
        <v/>
      </c>
      <c r="I14875" s="10" t="str">
        <f>IFERROR(VLOOKUP(D14875,Rooms[[الشقة]:[وصف]],4,FALSE),"")</f>
        <v/>
      </c>
      <c r="K14875" s="16" t="str">
        <f t="shared" si="465"/>
        <v/>
      </c>
    </row>
    <row r="14876" spans="2:11" x14ac:dyDescent="0.2">
      <c r="B14876" s="10" t="str">
        <f t="shared" si="464"/>
        <v/>
      </c>
      <c r="C14876" s="30"/>
      <c r="H14876" s="10" t="str">
        <f>IFERROR(IF(INDEX(Rooms[اعتماد القيمة],MATCH(الحجز!$D14876,Rooms[الشقة],0),1)&lt;=الحجز!$C14876,((INDEX(Rooms[القيمة],MATCH(الحجز!$D14876,Rooms[الشقة],0),1)*الحجز!$E14876)+G14876)-F14876,الحجز!$H14876),"")</f>
        <v/>
      </c>
      <c r="I14876" s="10" t="str">
        <f>IFERROR(VLOOKUP(D14876,Rooms[[الشقة]:[وصف]],4,FALSE),"")</f>
        <v/>
      </c>
      <c r="K14876" s="16" t="str">
        <f t="shared" si="465"/>
        <v/>
      </c>
    </row>
    <row r="14877" spans="2:11" x14ac:dyDescent="0.2">
      <c r="B14877" s="10" t="str">
        <f t="shared" si="464"/>
        <v/>
      </c>
      <c r="C14877" s="30"/>
      <c r="H14877" s="10" t="str">
        <f>IFERROR(IF(INDEX(Rooms[اعتماد القيمة],MATCH(الحجز!$D14877,Rooms[الشقة],0),1)&lt;=الحجز!$C14877,((INDEX(Rooms[القيمة],MATCH(الحجز!$D14877,Rooms[الشقة],0),1)*الحجز!$E14877)+G14877)-F14877,الحجز!$H14877),"")</f>
        <v/>
      </c>
      <c r="I14877" s="10" t="str">
        <f>IFERROR(VLOOKUP(D14877,Rooms[[الشقة]:[وصف]],4,FALSE),"")</f>
        <v/>
      </c>
      <c r="K14877" s="16" t="str">
        <f t="shared" si="465"/>
        <v/>
      </c>
    </row>
    <row r="14878" spans="2:11" x14ac:dyDescent="0.2">
      <c r="B14878" s="10" t="str">
        <f t="shared" si="464"/>
        <v/>
      </c>
      <c r="C14878" s="30"/>
      <c r="H14878" s="10" t="str">
        <f>IFERROR(IF(INDEX(Rooms[اعتماد القيمة],MATCH(الحجز!$D14878,Rooms[الشقة],0),1)&lt;=الحجز!$C14878,((INDEX(Rooms[القيمة],MATCH(الحجز!$D14878,Rooms[الشقة],0),1)*الحجز!$E14878)+G14878)-F14878,الحجز!$H14878),"")</f>
        <v/>
      </c>
      <c r="I14878" s="10" t="str">
        <f>IFERROR(VLOOKUP(D14878,Rooms[[الشقة]:[وصف]],4,FALSE),"")</f>
        <v/>
      </c>
      <c r="K14878" s="16" t="str">
        <f t="shared" si="465"/>
        <v/>
      </c>
    </row>
    <row r="14879" spans="2:11" x14ac:dyDescent="0.2">
      <c r="B14879" s="10" t="str">
        <f t="shared" si="464"/>
        <v/>
      </c>
      <c r="C14879" s="30"/>
      <c r="H14879" s="10" t="str">
        <f>IFERROR(IF(INDEX(Rooms[اعتماد القيمة],MATCH(الحجز!$D14879,Rooms[الشقة],0),1)&lt;=الحجز!$C14879,((INDEX(Rooms[القيمة],MATCH(الحجز!$D14879,Rooms[الشقة],0),1)*الحجز!$E14879)+G14879)-F14879,الحجز!$H14879),"")</f>
        <v/>
      </c>
      <c r="I14879" s="10" t="str">
        <f>IFERROR(VLOOKUP(D14879,Rooms[[الشقة]:[وصف]],4,FALSE),"")</f>
        <v/>
      </c>
      <c r="K14879" s="16" t="str">
        <f t="shared" si="465"/>
        <v/>
      </c>
    </row>
    <row r="14880" spans="2:11" x14ac:dyDescent="0.2">
      <c r="B14880" s="10" t="str">
        <f t="shared" si="464"/>
        <v/>
      </c>
      <c r="C14880" s="30"/>
      <c r="H14880" s="10" t="str">
        <f>IFERROR(IF(INDEX(Rooms[اعتماد القيمة],MATCH(الحجز!$D14880,Rooms[الشقة],0),1)&lt;=الحجز!$C14880,((INDEX(Rooms[القيمة],MATCH(الحجز!$D14880,Rooms[الشقة],0),1)*الحجز!$E14880)+G14880)-F14880,الحجز!$H14880),"")</f>
        <v/>
      </c>
      <c r="I14880" s="10" t="str">
        <f>IFERROR(VLOOKUP(D14880,Rooms[[الشقة]:[وصف]],4,FALSE),"")</f>
        <v/>
      </c>
      <c r="K14880" s="16" t="str">
        <f t="shared" si="465"/>
        <v/>
      </c>
    </row>
    <row r="14881" spans="2:11" x14ac:dyDescent="0.2">
      <c r="B14881" s="10" t="str">
        <f t="shared" si="464"/>
        <v/>
      </c>
      <c r="C14881" s="30"/>
      <c r="H14881" s="10" t="str">
        <f>IFERROR(IF(INDEX(Rooms[اعتماد القيمة],MATCH(الحجز!$D14881,Rooms[الشقة],0),1)&lt;=الحجز!$C14881,((INDEX(Rooms[القيمة],MATCH(الحجز!$D14881,Rooms[الشقة],0),1)*الحجز!$E14881)+G14881)-F14881,الحجز!$H14881),"")</f>
        <v/>
      </c>
      <c r="I14881" s="10" t="str">
        <f>IFERROR(VLOOKUP(D14881,Rooms[[الشقة]:[وصف]],4,FALSE),"")</f>
        <v/>
      </c>
      <c r="K14881" s="16" t="str">
        <f t="shared" si="465"/>
        <v/>
      </c>
    </row>
    <row r="14882" spans="2:11" x14ac:dyDescent="0.2">
      <c r="B14882" s="10" t="str">
        <f t="shared" si="464"/>
        <v/>
      </c>
      <c r="C14882" s="30"/>
      <c r="H14882" s="10" t="str">
        <f>IFERROR(IF(INDEX(Rooms[اعتماد القيمة],MATCH(الحجز!$D14882,Rooms[الشقة],0),1)&lt;=الحجز!$C14882,((INDEX(Rooms[القيمة],MATCH(الحجز!$D14882,Rooms[الشقة],0),1)*الحجز!$E14882)+G14882)-F14882,الحجز!$H14882),"")</f>
        <v/>
      </c>
      <c r="I14882" s="10" t="str">
        <f>IFERROR(VLOOKUP(D14882,Rooms[[الشقة]:[وصف]],4,FALSE),"")</f>
        <v/>
      </c>
      <c r="K14882" s="16" t="str">
        <f t="shared" si="465"/>
        <v/>
      </c>
    </row>
    <row r="14883" spans="2:11" x14ac:dyDescent="0.2">
      <c r="B14883" s="10" t="str">
        <f t="shared" si="464"/>
        <v/>
      </c>
      <c r="C14883" s="30"/>
      <c r="H14883" s="10" t="str">
        <f>IFERROR(IF(INDEX(Rooms[اعتماد القيمة],MATCH(الحجز!$D14883,Rooms[الشقة],0),1)&lt;=الحجز!$C14883,((INDEX(Rooms[القيمة],MATCH(الحجز!$D14883,Rooms[الشقة],0),1)*الحجز!$E14883)+G14883)-F14883,الحجز!$H14883),"")</f>
        <v/>
      </c>
      <c r="I14883" s="10" t="str">
        <f>IFERROR(VLOOKUP(D14883,Rooms[[الشقة]:[وصف]],4,FALSE),"")</f>
        <v/>
      </c>
      <c r="K14883" s="16" t="str">
        <f t="shared" si="465"/>
        <v/>
      </c>
    </row>
    <row r="14884" spans="2:11" x14ac:dyDescent="0.2">
      <c r="B14884" s="10" t="str">
        <f t="shared" si="464"/>
        <v/>
      </c>
      <c r="C14884" s="30"/>
      <c r="H14884" s="10" t="str">
        <f>IFERROR(IF(INDEX(Rooms[اعتماد القيمة],MATCH(الحجز!$D14884,Rooms[الشقة],0),1)&lt;=الحجز!$C14884,((INDEX(Rooms[القيمة],MATCH(الحجز!$D14884,Rooms[الشقة],0),1)*الحجز!$E14884)+G14884)-F14884,الحجز!$H14884),"")</f>
        <v/>
      </c>
      <c r="I14884" s="10" t="str">
        <f>IFERROR(VLOOKUP(D14884,Rooms[[الشقة]:[وصف]],4,FALSE),"")</f>
        <v/>
      </c>
      <c r="K14884" s="16" t="str">
        <f t="shared" si="465"/>
        <v/>
      </c>
    </row>
    <row r="14885" spans="2:11" x14ac:dyDescent="0.2">
      <c r="B14885" s="10" t="str">
        <f t="shared" si="464"/>
        <v/>
      </c>
      <c r="C14885" s="30"/>
      <c r="H14885" s="10" t="str">
        <f>IFERROR(IF(INDEX(Rooms[اعتماد القيمة],MATCH(الحجز!$D14885,Rooms[الشقة],0),1)&lt;=الحجز!$C14885,((INDEX(Rooms[القيمة],MATCH(الحجز!$D14885,Rooms[الشقة],0),1)*الحجز!$E14885)+G14885)-F14885,الحجز!$H14885),"")</f>
        <v/>
      </c>
      <c r="I14885" s="10" t="str">
        <f>IFERROR(VLOOKUP(D14885,Rooms[[الشقة]:[وصف]],4,FALSE),"")</f>
        <v/>
      </c>
      <c r="K14885" s="16" t="str">
        <f t="shared" si="465"/>
        <v/>
      </c>
    </row>
    <row r="14886" spans="2:11" x14ac:dyDescent="0.2">
      <c r="B14886" s="10" t="str">
        <f t="shared" si="464"/>
        <v/>
      </c>
      <c r="C14886" s="30"/>
      <c r="H14886" s="10" t="str">
        <f>IFERROR(IF(INDEX(Rooms[اعتماد القيمة],MATCH(الحجز!$D14886,Rooms[الشقة],0),1)&lt;=الحجز!$C14886,((INDEX(Rooms[القيمة],MATCH(الحجز!$D14886,Rooms[الشقة],0),1)*الحجز!$E14886)+G14886)-F14886,الحجز!$H14886),"")</f>
        <v/>
      </c>
      <c r="I14886" s="10" t="str">
        <f>IFERROR(VLOOKUP(D14886,Rooms[[الشقة]:[وصف]],4,FALSE),"")</f>
        <v/>
      </c>
      <c r="K14886" s="16" t="str">
        <f t="shared" si="465"/>
        <v/>
      </c>
    </row>
    <row r="14887" spans="2:11" x14ac:dyDescent="0.2">
      <c r="B14887" s="10" t="str">
        <f t="shared" si="464"/>
        <v/>
      </c>
      <c r="C14887" s="30"/>
      <c r="H14887" s="10" t="str">
        <f>IFERROR(IF(INDEX(Rooms[اعتماد القيمة],MATCH(الحجز!$D14887,Rooms[الشقة],0),1)&lt;=الحجز!$C14887,((INDEX(Rooms[القيمة],MATCH(الحجز!$D14887,Rooms[الشقة],0),1)*الحجز!$E14887)+G14887)-F14887,الحجز!$H14887),"")</f>
        <v/>
      </c>
      <c r="I14887" s="10" t="str">
        <f>IFERROR(VLOOKUP(D14887,Rooms[[الشقة]:[وصف]],4,FALSE),"")</f>
        <v/>
      </c>
      <c r="K14887" s="16" t="str">
        <f t="shared" si="465"/>
        <v/>
      </c>
    </row>
    <row r="14888" spans="2:11" x14ac:dyDescent="0.2">
      <c r="B14888" s="10" t="str">
        <f t="shared" si="464"/>
        <v/>
      </c>
      <c r="C14888" s="30"/>
      <c r="H14888" s="10" t="str">
        <f>IFERROR(IF(INDEX(Rooms[اعتماد القيمة],MATCH(الحجز!$D14888,Rooms[الشقة],0),1)&lt;=الحجز!$C14888,((INDEX(Rooms[القيمة],MATCH(الحجز!$D14888,Rooms[الشقة],0),1)*الحجز!$E14888)+G14888)-F14888,الحجز!$H14888),"")</f>
        <v/>
      </c>
      <c r="I14888" s="10" t="str">
        <f>IFERROR(VLOOKUP(D14888,Rooms[[الشقة]:[وصف]],4,FALSE),"")</f>
        <v/>
      </c>
      <c r="K14888" s="16" t="str">
        <f t="shared" si="465"/>
        <v/>
      </c>
    </row>
    <row r="14889" spans="2:11" x14ac:dyDescent="0.2">
      <c r="B14889" s="10" t="str">
        <f t="shared" si="464"/>
        <v/>
      </c>
      <c r="C14889" s="30"/>
      <c r="H14889" s="10" t="str">
        <f>IFERROR(IF(INDEX(Rooms[اعتماد القيمة],MATCH(الحجز!$D14889,Rooms[الشقة],0),1)&lt;=الحجز!$C14889,((INDEX(Rooms[القيمة],MATCH(الحجز!$D14889,Rooms[الشقة],0),1)*الحجز!$E14889)+G14889)-F14889,الحجز!$H14889),"")</f>
        <v/>
      </c>
      <c r="I14889" s="10" t="str">
        <f>IFERROR(VLOOKUP(D14889,Rooms[[الشقة]:[وصف]],4,FALSE),"")</f>
        <v/>
      </c>
      <c r="K14889" s="16" t="str">
        <f t="shared" si="465"/>
        <v/>
      </c>
    </row>
    <row r="14890" spans="2:11" x14ac:dyDescent="0.2">
      <c r="B14890" s="10" t="str">
        <f t="shared" si="464"/>
        <v/>
      </c>
      <c r="C14890" s="30"/>
      <c r="H14890" s="10" t="str">
        <f>IFERROR(IF(INDEX(Rooms[اعتماد القيمة],MATCH(الحجز!$D14890,Rooms[الشقة],0),1)&lt;=الحجز!$C14890,((INDEX(Rooms[القيمة],MATCH(الحجز!$D14890,Rooms[الشقة],0),1)*الحجز!$E14890)+G14890)-F14890,الحجز!$H14890),"")</f>
        <v/>
      </c>
      <c r="I14890" s="10" t="str">
        <f>IFERROR(VLOOKUP(D14890,Rooms[[الشقة]:[وصف]],4,FALSE),"")</f>
        <v/>
      </c>
      <c r="K14890" s="16" t="str">
        <f t="shared" si="465"/>
        <v/>
      </c>
    </row>
    <row r="14891" spans="2:11" x14ac:dyDescent="0.2">
      <c r="B14891" s="10" t="str">
        <f t="shared" si="464"/>
        <v/>
      </c>
      <c r="C14891" s="30"/>
      <c r="H14891" s="10" t="str">
        <f>IFERROR(IF(INDEX(Rooms[اعتماد القيمة],MATCH(الحجز!$D14891,Rooms[الشقة],0),1)&lt;=الحجز!$C14891,((INDEX(Rooms[القيمة],MATCH(الحجز!$D14891,Rooms[الشقة],0),1)*الحجز!$E14891)+G14891)-F14891,الحجز!$H14891),"")</f>
        <v/>
      </c>
      <c r="I14891" s="10" t="str">
        <f>IFERROR(VLOOKUP(D14891,Rooms[[الشقة]:[وصف]],4,FALSE),"")</f>
        <v/>
      </c>
      <c r="K14891" s="16" t="str">
        <f t="shared" si="465"/>
        <v/>
      </c>
    </row>
    <row r="14892" spans="2:11" x14ac:dyDescent="0.2">
      <c r="B14892" s="10" t="str">
        <f t="shared" si="464"/>
        <v/>
      </c>
      <c r="C14892" s="30"/>
      <c r="H14892" s="10" t="str">
        <f>IFERROR(IF(INDEX(Rooms[اعتماد القيمة],MATCH(الحجز!$D14892,Rooms[الشقة],0),1)&lt;=الحجز!$C14892,((INDEX(Rooms[القيمة],MATCH(الحجز!$D14892,Rooms[الشقة],0),1)*الحجز!$E14892)+G14892)-F14892,الحجز!$H14892),"")</f>
        <v/>
      </c>
      <c r="I14892" s="10" t="str">
        <f>IFERROR(VLOOKUP(D14892,Rooms[[الشقة]:[وصف]],4,FALSE),"")</f>
        <v/>
      </c>
      <c r="K14892" s="16" t="str">
        <f t="shared" si="465"/>
        <v/>
      </c>
    </row>
    <row r="14893" spans="2:11" x14ac:dyDescent="0.2">
      <c r="B14893" s="10" t="str">
        <f t="shared" si="464"/>
        <v/>
      </c>
      <c r="C14893" s="30"/>
      <c r="H14893" s="10" t="str">
        <f>IFERROR(IF(INDEX(Rooms[اعتماد القيمة],MATCH(الحجز!$D14893,Rooms[الشقة],0),1)&lt;=الحجز!$C14893,((INDEX(Rooms[القيمة],MATCH(الحجز!$D14893,Rooms[الشقة],0),1)*الحجز!$E14893)+G14893)-F14893,الحجز!$H14893),"")</f>
        <v/>
      </c>
      <c r="I14893" s="10" t="str">
        <f>IFERROR(VLOOKUP(D14893,Rooms[[الشقة]:[وصف]],4,FALSE),"")</f>
        <v/>
      </c>
      <c r="K14893" s="16" t="str">
        <f t="shared" si="465"/>
        <v/>
      </c>
    </row>
    <row r="14894" spans="2:11" x14ac:dyDescent="0.2">
      <c r="B14894" s="10" t="str">
        <f t="shared" si="464"/>
        <v/>
      </c>
      <c r="C14894" s="30"/>
      <c r="H14894" s="10" t="str">
        <f>IFERROR(IF(INDEX(Rooms[اعتماد القيمة],MATCH(الحجز!$D14894,Rooms[الشقة],0),1)&lt;=الحجز!$C14894,((INDEX(Rooms[القيمة],MATCH(الحجز!$D14894,Rooms[الشقة],0),1)*الحجز!$E14894)+G14894)-F14894,الحجز!$H14894),"")</f>
        <v/>
      </c>
      <c r="I14894" s="10" t="str">
        <f>IFERROR(VLOOKUP(D14894,Rooms[[الشقة]:[وصف]],4,FALSE),"")</f>
        <v/>
      </c>
      <c r="K14894" s="16" t="str">
        <f t="shared" si="465"/>
        <v/>
      </c>
    </row>
    <row r="14895" spans="2:11" x14ac:dyDescent="0.2">
      <c r="B14895" s="10" t="str">
        <f t="shared" si="464"/>
        <v/>
      </c>
      <c r="C14895" s="30"/>
      <c r="H14895" s="10" t="str">
        <f>IFERROR(IF(INDEX(Rooms[اعتماد القيمة],MATCH(الحجز!$D14895,Rooms[الشقة],0),1)&lt;=الحجز!$C14895,((INDEX(Rooms[القيمة],MATCH(الحجز!$D14895,Rooms[الشقة],0),1)*الحجز!$E14895)+G14895)-F14895,الحجز!$H14895),"")</f>
        <v/>
      </c>
      <c r="I14895" s="10" t="str">
        <f>IFERROR(VLOOKUP(D14895,Rooms[[الشقة]:[وصف]],4,FALSE),"")</f>
        <v/>
      </c>
      <c r="K14895" s="16" t="str">
        <f t="shared" si="465"/>
        <v/>
      </c>
    </row>
    <row r="14896" spans="2:11" x14ac:dyDescent="0.2">
      <c r="B14896" s="10" t="str">
        <f t="shared" si="464"/>
        <v/>
      </c>
      <c r="C14896" s="30"/>
      <c r="H14896" s="10" t="str">
        <f>IFERROR(IF(INDEX(Rooms[اعتماد القيمة],MATCH(الحجز!$D14896,Rooms[الشقة],0),1)&lt;=الحجز!$C14896,((INDEX(Rooms[القيمة],MATCH(الحجز!$D14896,Rooms[الشقة],0),1)*الحجز!$E14896)+G14896)-F14896,الحجز!$H14896),"")</f>
        <v/>
      </c>
      <c r="I14896" s="10" t="str">
        <f>IFERROR(VLOOKUP(D14896,Rooms[[الشقة]:[وصف]],4,FALSE),"")</f>
        <v/>
      </c>
      <c r="K14896" s="16" t="str">
        <f t="shared" si="465"/>
        <v/>
      </c>
    </row>
    <row r="14897" spans="2:11" x14ac:dyDescent="0.2">
      <c r="B14897" s="10" t="str">
        <f t="shared" si="464"/>
        <v/>
      </c>
      <c r="C14897" s="30"/>
      <c r="H14897" s="10" t="str">
        <f>IFERROR(IF(INDEX(Rooms[اعتماد القيمة],MATCH(الحجز!$D14897,Rooms[الشقة],0),1)&lt;=الحجز!$C14897,((INDEX(Rooms[القيمة],MATCH(الحجز!$D14897,Rooms[الشقة],0),1)*الحجز!$E14897)+G14897)-F14897,الحجز!$H14897),"")</f>
        <v/>
      </c>
      <c r="I14897" s="10" t="str">
        <f>IFERROR(VLOOKUP(D14897,Rooms[[الشقة]:[وصف]],4,FALSE),"")</f>
        <v/>
      </c>
      <c r="K14897" s="16" t="str">
        <f t="shared" si="465"/>
        <v/>
      </c>
    </row>
    <row r="14898" spans="2:11" x14ac:dyDescent="0.2">
      <c r="B14898" s="10" t="str">
        <f t="shared" si="464"/>
        <v/>
      </c>
      <c r="C14898" s="30"/>
      <c r="H14898" s="10" t="str">
        <f>IFERROR(IF(INDEX(Rooms[اعتماد القيمة],MATCH(الحجز!$D14898,Rooms[الشقة],0),1)&lt;=الحجز!$C14898,((INDEX(Rooms[القيمة],MATCH(الحجز!$D14898,Rooms[الشقة],0),1)*الحجز!$E14898)+G14898)-F14898,الحجز!$H14898),"")</f>
        <v/>
      </c>
      <c r="I14898" s="10" t="str">
        <f>IFERROR(VLOOKUP(D14898,Rooms[[الشقة]:[وصف]],4,FALSE),"")</f>
        <v/>
      </c>
      <c r="K14898" s="16" t="str">
        <f t="shared" si="465"/>
        <v/>
      </c>
    </row>
    <row r="14899" spans="2:11" x14ac:dyDescent="0.2">
      <c r="B14899" s="10" t="str">
        <f t="shared" si="464"/>
        <v/>
      </c>
      <c r="C14899" s="30"/>
      <c r="H14899" s="10" t="str">
        <f>IFERROR(IF(INDEX(Rooms[اعتماد القيمة],MATCH(الحجز!$D14899,Rooms[الشقة],0),1)&lt;=الحجز!$C14899,((INDEX(Rooms[القيمة],MATCH(الحجز!$D14899,Rooms[الشقة],0),1)*الحجز!$E14899)+G14899)-F14899,الحجز!$H14899),"")</f>
        <v/>
      </c>
      <c r="I14899" s="10" t="str">
        <f>IFERROR(VLOOKUP(D14899,Rooms[[الشقة]:[وصف]],4,FALSE),"")</f>
        <v/>
      </c>
      <c r="K14899" s="16" t="str">
        <f t="shared" si="465"/>
        <v/>
      </c>
    </row>
    <row r="14900" spans="2:11" x14ac:dyDescent="0.2">
      <c r="B14900" s="10" t="str">
        <f t="shared" si="464"/>
        <v/>
      </c>
      <c r="C14900" s="30"/>
      <c r="H14900" s="10" t="str">
        <f>IFERROR(IF(INDEX(Rooms[اعتماد القيمة],MATCH(الحجز!$D14900,Rooms[الشقة],0),1)&lt;=الحجز!$C14900,((INDEX(Rooms[القيمة],MATCH(الحجز!$D14900,Rooms[الشقة],0),1)*الحجز!$E14900)+G14900)-F14900,الحجز!$H14900),"")</f>
        <v/>
      </c>
      <c r="I14900" s="10" t="str">
        <f>IFERROR(VLOOKUP(D14900,Rooms[[الشقة]:[وصف]],4,FALSE),"")</f>
        <v/>
      </c>
      <c r="K14900" s="16" t="str">
        <f t="shared" si="465"/>
        <v/>
      </c>
    </row>
    <row r="14901" spans="2:11" x14ac:dyDescent="0.2">
      <c r="B14901" s="10" t="str">
        <f t="shared" si="464"/>
        <v/>
      </c>
      <c r="C14901" s="30"/>
      <c r="H14901" s="10" t="str">
        <f>IFERROR(IF(INDEX(Rooms[اعتماد القيمة],MATCH(الحجز!$D14901,Rooms[الشقة],0),1)&lt;=الحجز!$C14901,((INDEX(Rooms[القيمة],MATCH(الحجز!$D14901,Rooms[الشقة],0),1)*الحجز!$E14901)+G14901)-F14901,الحجز!$H14901),"")</f>
        <v/>
      </c>
      <c r="I14901" s="10" t="str">
        <f>IFERROR(VLOOKUP(D14901,Rooms[[الشقة]:[وصف]],4,FALSE),"")</f>
        <v/>
      </c>
      <c r="K14901" s="16" t="str">
        <f t="shared" si="465"/>
        <v/>
      </c>
    </row>
    <row r="14902" spans="2:11" x14ac:dyDescent="0.2">
      <c r="B14902" s="10" t="str">
        <f t="shared" si="464"/>
        <v/>
      </c>
      <c r="C14902" s="30"/>
      <c r="H14902" s="10" t="str">
        <f>IFERROR(IF(INDEX(Rooms[اعتماد القيمة],MATCH(الحجز!$D14902,Rooms[الشقة],0),1)&lt;=الحجز!$C14902,((INDEX(Rooms[القيمة],MATCH(الحجز!$D14902,Rooms[الشقة],0),1)*الحجز!$E14902)+G14902)-F14902,الحجز!$H14902),"")</f>
        <v/>
      </c>
      <c r="I14902" s="10" t="str">
        <f>IFERROR(VLOOKUP(D14902,Rooms[[الشقة]:[وصف]],4,FALSE),"")</f>
        <v/>
      </c>
      <c r="K14902" s="16" t="str">
        <f t="shared" si="465"/>
        <v/>
      </c>
    </row>
    <row r="14903" spans="2:11" x14ac:dyDescent="0.2">
      <c r="B14903" s="10" t="str">
        <f t="shared" si="464"/>
        <v/>
      </c>
      <c r="C14903" s="30"/>
      <c r="H14903" s="10" t="str">
        <f>IFERROR(IF(INDEX(Rooms[اعتماد القيمة],MATCH(الحجز!$D14903,Rooms[الشقة],0),1)&lt;=الحجز!$C14903,((INDEX(Rooms[القيمة],MATCH(الحجز!$D14903,Rooms[الشقة],0),1)*الحجز!$E14903)+G14903)-F14903,الحجز!$H14903),"")</f>
        <v/>
      </c>
      <c r="I14903" s="10" t="str">
        <f>IFERROR(VLOOKUP(D14903,Rooms[[الشقة]:[وصف]],4,FALSE),"")</f>
        <v/>
      </c>
      <c r="K14903" s="16" t="str">
        <f t="shared" si="465"/>
        <v/>
      </c>
    </row>
    <row r="14904" spans="2:11" x14ac:dyDescent="0.2">
      <c r="B14904" s="10" t="str">
        <f t="shared" si="464"/>
        <v/>
      </c>
      <c r="C14904" s="30"/>
      <c r="H14904" s="10" t="str">
        <f>IFERROR(IF(INDEX(Rooms[اعتماد القيمة],MATCH(الحجز!$D14904,Rooms[الشقة],0),1)&lt;=الحجز!$C14904,((INDEX(Rooms[القيمة],MATCH(الحجز!$D14904,Rooms[الشقة],0),1)*الحجز!$E14904)+G14904)-F14904,الحجز!$H14904),"")</f>
        <v/>
      </c>
      <c r="I14904" s="10" t="str">
        <f>IFERROR(VLOOKUP(D14904,Rooms[[الشقة]:[وصف]],4,FALSE),"")</f>
        <v/>
      </c>
      <c r="K14904" s="16" t="str">
        <f t="shared" si="465"/>
        <v/>
      </c>
    </row>
    <row r="14905" spans="2:11" x14ac:dyDescent="0.2">
      <c r="B14905" s="10" t="str">
        <f t="shared" si="464"/>
        <v/>
      </c>
      <c r="C14905" s="30"/>
      <c r="H14905" s="10" t="str">
        <f>IFERROR(IF(INDEX(Rooms[اعتماد القيمة],MATCH(الحجز!$D14905,Rooms[الشقة],0),1)&lt;=الحجز!$C14905,((INDEX(Rooms[القيمة],MATCH(الحجز!$D14905,Rooms[الشقة],0),1)*الحجز!$E14905)+G14905)-F14905,الحجز!$H14905),"")</f>
        <v/>
      </c>
      <c r="I14905" s="10" t="str">
        <f>IFERROR(VLOOKUP(D14905,Rooms[[الشقة]:[وصف]],4,FALSE),"")</f>
        <v/>
      </c>
      <c r="K14905" s="16" t="str">
        <f t="shared" si="465"/>
        <v/>
      </c>
    </row>
    <row r="14906" spans="2:11" x14ac:dyDescent="0.2">
      <c r="B14906" s="10" t="str">
        <f t="shared" si="464"/>
        <v/>
      </c>
      <c r="C14906" s="30"/>
      <c r="H14906" s="10" t="str">
        <f>IFERROR(IF(INDEX(Rooms[اعتماد القيمة],MATCH(الحجز!$D14906,Rooms[الشقة],0),1)&lt;=الحجز!$C14906,((INDEX(Rooms[القيمة],MATCH(الحجز!$D14906,Rooms[الشقة],0),1)*الحجز!$E14906)+G14906)-F14906,الحجز!$H14906),"")</f>
        <v/>
      </c>
      <c r="I14906" s="10" t="str">
        <f>IFERROR(VLOOKUP(D14906,Rooms[[الشقة]:[وصف]],4,FALSE),"")</f>
        <v/>
      </c>
      <c r="K14906" s="16" t="str">
        <f t="shared" si="465"/>
        <v/>
      </c>
    </row>
    <row r="14907" spans="2:11" x14ac:dyDescent="0.2">
      <c r="B14907" s="10" t="str">
        <f t="shared" si="464"/>
        <v/>
      </c>
      <c r="C14907" s="30"/>
      <c r="H14907" s="10" t="str">
        <f>IFERROR(IF(INDEX(Rooms[اعتماد القيمة],MATCH(الحجز!$D14907,Rooms[الشقة],0),1)&lt;=الحجز!$C14907,((INDEX(Rooms[القيمة],MATCH(الحجز!$D14907,Rooms[الشقة],0),1)*الحجز!$E14907)+G14907)-F14907,الحجز!$H14907),"")</f>
        <v/>
      </c>
      <c r="I14907" s="10" t="str">
        <f>IFERROR(VLOOKUP(D14907,Rooms[[الشقة]:[وصف]],4,FALSE),"")</f>
        <v/>
      </c>
      <c r="K14907" s="16" t="str">
        <f t="shared" si="465"/>
        <v/>
      </c>
    </row>
    <row r="14908" spans="2:11" x14ac:dyDescent="0.2">
      <c r="B14908" s="10" t="str">
        <f t="shared" si="464"/>
        <v/>
      </c>
      <c r="C14908" s="30"/>
      <c r="H14908" s="10" t="str">
        <f>IFERROR(IF(INDEX(Rooms[اعتماد القيمة],MATCH(الحجز!$D14908,Rooms[الشقة],0),1)&lt;=الحجز!$C14908,((INDEX(Rooms[القيمة],MATCH(الحجز!$D14908,Rooms[الشقة],0),1)*الحجز!$E14908)+G14908)-F14908,الحجز!$H14908),"")</f>
        <v/>
      </c>
      <c r="I14908" s="10" t="str">
        <f>IFERROR(VLOOKUP(D14908,Rooms[[الشقة]:[وصف]],4,FALSE),"")</f>
        <v/>
      </c>
      <c r="K14908" s="16" t="str">
        <f t="shared" si="465"/>
        <v/>
      </c>
    </row>
    <row r="14909" spans="2:11" x14ac:dyDescent="0.2">
      <c r="B14909" s="10" t="str">
        <f t="shared" si="464"/>
        <v/>
      </c>
      <c r="C14909" s="30"/>
      <c r="H14909" s="10" t="str">
        <f>IFERROR(IF(INDEX(Rooms[اعتماد القيمة],MATCH(الحجز!$D14909,Rooms[الشقة],0),1)&lt;=الحجز!$C14909,((INDEX(Rooms[القيمة],MATCH(الحجز!$D14909,Rooms[الشقة],0),1)*الحجز!$E14909)+G14909)-F14909,الحجز!$H14909),"")</f>
        <v/>
      </c>
      <c r="I14909" s="10" t="str">
        <f>IFERROR(VLOOKUP(D14909,Rooms[[الشقة]:[وصف]],4,FALSE),"")</f>
        <v/>
      </c>
      <c r="K14909" s="16" t="str">
        <f t="shared" si="465"/>
        <v/>
      </c>
    </row>
    <row r="14910" spans="2:11" x14ac:dyDescent="0.2">
      <c r="B14910" s="10" t="str">
        <f t="shared" si="464"/>
        <v/>
      </c>
      <c r="C14910" s="30"/>
      <c r="H14910" s="10" t="str">
        <f>IFERROR(IF(INDEX(Rooms[اعتماد القيمة],MATCH(الحجز!$D14910,Rooms[الشقة],0),1)&lt;=الحجز!$C14910,((INDEX(Rooms[القيمة],MATCH(الحجز!$D14910,Rooms[الشقة],0),1)*الحجز!$E14910)+G14910)-F14910,الحجز!$H14910),"")</f>
        <v/>
      </c>
      <c r="I14910" s="10" t="str">
        <f>IFERROR(VLOOKUP(D14910,Rooms[[الشقة]:[وصف]],4,FALSE),"")</f>
        <v/>
      </c>
      <c r="K14910" s="16" t="str">
        <f t="shared" si="465"/>
        <v/>
      </c>
    </row>
    <row r="14911" spans="2:11" x14ac:dyDescent="0.2">
      <c r="B14911" s="10" t="str">
        <f t="shared" si="464"/>
        <v/>
      </c>
      <c r="C14911" s="30"/>
      <c r="H14911" s="10" t="str">
        <f>IFERROR(IF(INDEX(Rooms[اعتماد القيمة],MATCH(الحجز!$D14911,Rooms[الشقة],0),1)&lt;=الحجز!$C14911,((INDEX(Rooms[القيمة],MATCH(الحجز!$D14911,Rooms[الشقة],0),1)*الحجز!$E14911)+G14911)-F14911,الحجز!$H14911),"")</f>
        <v/>
      </c>
      <c r="I14911" s="10" t="str">
        <f>IFERROR(VLOOKUP(D14911,Rooms[[الشقة]:[وصف]],4,FALSE),"")</f>
        <v/>
      </c>
      <c r="K14911" s="16" t="str">
        <f t="shared" si="465"/>
        <v/>
      </c>
    </row>
    <row r="14912" spans="2:11" x14ac:dyDescent="0.2">
      <c r="B14912" s="10" t="str">
        <f t="shared" si="464"/>
        <v/>
      </c>
      <c r="C14912" s="30"/>
      <c r="H14912" s="10" t="str">
        <f>IFERROR(IF(INDEX(Rooms[اعتماد القيمة],MATCH(الحجز!$D14912,Rooms[الشقة],0),1)&lt;=الحجز!$C14912,((INDEX(Rooms[القيمة],MATCH(الحجز!$D14912,Rooms[الشقة],0),1)*الحجز!$E14912)+G14912)-F14912,الحجز!$H14912),"")</f>
        <v/>
      </c>
      <c r="I14912" s="10" t="str">
        <f>IFERROR(VLOOKUP(D14912,Rooms[[الشقة]:[وصف]],4,FALSE),"")</f>
        <v/>
      </c>
      <c r="K14912" s="16" t="str">
        <f t="shared" si="465"/>
        <v/>
      </c>
    </row>
    <row r="14913" spans="2:11" x14ac:dyDescent="0.2">
      <c r="B14913" s="10" t="str">
        <f t="shared" si="464"/>
        <v/>
      </c>
      <c r="C14913" s="30"/>
      <c r="H14913" s="10" t="str">
        <f>IFERROR(IF(INDEX(Rooms[اعتماد القيمة],MATCH(الحجز!$D14913,Rooms[الشقة],0),1)&lt;=الحجز!$C14913,((INDEX(Rooms[القيمة],MATCH(الحجز!$D14913,Rooms[الشقة],0),1)*الحجز!$E14913)+G14913)-F14913,الحجز!$H14913),"")</f>
        <v/>
      </c>
      <c r="I14913" s="10" t="str">
        <f>IFERROR(VLOOKUP(D14913,Rooms[[الشقة]:[وصف]],4,FALSE),"")</f>
        <v/>
      </c>
      <c r="K14913" s="16" t="str">
        <f t="shared" si="465"/>
        <v/>
      </c>
    </row>
    <row r="14914" spans="2:11" x14ac:dyDescent="0.2">
      <c r="B14914" s="10" t="str">
        <f t="shared" si="464"/>
        <v/>
      </c>
      <c r="C14914" s="30"/>
      <c r="H14914" s="10" t="str">
        <f>IFERROR(IF(INDEX(Rooms[اعتماد القيمة],MATCH(الحجز!$D14914,Rooms[الشقة],0),1)&lt;=الحجز!$C14914,((INDEX(Rooms[القيمة],MATCH(الحجز!$D14914,Rooms[الشقة],0),1)*الحجز!$E14914)+G14914)-F14914,الحجز!$H14914),"")</f>
        <v/>
      </c>
      <c r="I14914" s="10" t="str">
        <f>IFERROR(VLOOKUP(D14914,Rooms[[الشقة]:[وصف]],4,FALSE),"")</f>
        <v/>
      </c>
      <c r="K14914" s="16" t="str">
        <f t="shared" si="465"/>
        <v/>
      </c>
    </row>
    <row r="14915" spans="2:11" x14ac:dyDescent="0.2">
      <c r="B14915" s="10" t="str">
        <f t="shared" si="464"/>
        <v/>
      </c>
      <c r="C14915" s="30"/>
      <c r="H14915" s="10" t="str">
        <f>IFERROR(IF(INDEX(Rooms[اعتماد القيمة],MATCH(الحجز!$D14915,Rooms[الشقة],0),1)&lt;=الحجز!$C14915,((INDEX(Rooms[القيمة],MATCH(الحجز!$D14915,Rooms[الشقة],0),1)*الحجز!$E14915)+G14915)-F14915,الحجز!$H14915),"")</f>
        <v/>
      </c>
      <c r="I14915" s="10" t="str">
        <f>IFERROR(VLOOKUP(D14915,Rooms[[الشقة]:[وصف]],4,FALSE),"")</f>
        <v/>
      </c>
      <c r="K14915" s="16" t="str">
        <f t="shared" si="465"/>
        <v/>
      </c>
    </row>
    <row r="14916" spans="2:11" x14ac:dyDescent="0.2">
      <c r="B14916" s="10" t="str">
        <f t="shared" si="464"/>
        <v/>
      </c>
      <c r="C14916" s="30"/>
      <c r="H14916" s="10" t="str">
        <f>IFERROR(IF(INDEX(Rooms[اعتماد القيمة],MATCH(الحجز!$D14916,Rooms[الشقة],0),1)&lt;=الحجز!$C14916,((INDEX(Rooms[القيمة],MATCH(الحجز!$D14916,Rooms[الشقة],0),1)*الحجز!$E14916)+G14916)-F14916,الحجز!$H14916),"")</f>
        <v/>
      </c>
      <c r="I14916" s="10" t="str">
        <f>IFERROR(VLOOKUP(D14916,Rooms[[الشقة]:[وصف]],4,FALSE),"")</f>
        <v/>
      </c>
      <c r="K14916" s="16" t="str">
        <f t="shared" si="465"/>
        <v/>
      </c>
    </row>
    <row r="14917" spans="2:11" x14ac:dyDescent="0.2">
      <c r="B14917" s="10" t="str">
        <f t="shared" ref="B14917:B14980" si="466">IF(C14917&lt;&gt;"",ROW(A14914),"")</f>
        <v/>
      </c>
      <c r="C14917" s="30"/>
      <c r="H14917" s="10" t="str">
        <f>IFERROR(IF(INDEX(Rooms[اعتماد القيمة],MATCH(الحجز!$D14917,Rooms[الشقة],0),1)&lt;=الحجز!$C14917,((INDEX(Rooms[القيمة],MATCH(الحجز!$D14917,Rooms[الشقة],0),1)*الحجز!$E14917)+G14917)-F14917,الحجز!$H14917),"")</f>
        <v/>
      </c>
      <c r="I14917" s="10" t="str">
        <f>IFERROR(VLOOKUP(D14917,Rooms[[الشقة]:[وصف]],4,FALSE),"")</f>
        <v/>
      </c>
      <c r="K14917" s="16" t="str">
        <f t="shared" ref="K14917:K14980" si="467">IF(AND(E14917="",C14917=""),"",C14917+(IF(E14917&lt;1,E14917,(E14917-1))))</f>
        <v/>
      </c>
    </row>
    <row r="14918" spans="2:11" x14ac:dyDescent="0.2">
      <c r="B14918" s="10" t="str">
        <f t="shared" si="466"/>
        <v/>
      </c>
      <c r="C14918" s="30"/>
      <c r="H14918" s="10" t="str">
        <f>IFERROR(IF(INDEX(Rooms[اعتماد القيمة],MATCH(الحجز!$D14918,Rooms[الشقة],0),1)&lt;=الحجز!$C14918,((INDEX(Rooms[القيمة],MATCH(الحجز!$D14918,Rooms[الشقة],0),1)*الحجز!$E14918)+G14918)-F14918,الحجز!$H14918),"")</f>
        <v/>
      </c>
      <c r="I14918" s="10" t="str">
        <f>IFERROR(VLOOKUP(D14918,Rooms[[الشقة]:[وصف]],4,FALSE),"")</f>
        <v/>
      </c>
      <c r="K14918" s="16" t="str">
        <f t="shared" si="467"/>
        <v/>
      </c>
    </row>
    <row r="14919" spans="2:11" x14ac:dyDescent="0.2">
      <c r="B14919" s="10" t="str">
        <f t="shared" si="466"/>
        <v/>
      </c>
      <c r="C14919" s="30"/>
      <c r="H14919" s="10" t="str">
        <f>IFERROR(IF(INDEX(Rooms[اعتماد القيمة],MATCH(الحجز!$D14919,Rooms[الشقة],0),1)&lt;=الحجز!$C14919,((INDEX(Rooms[القيمة],MATCH(الحجز!$D14919,Rooms[الشقة],0),1)*الحجز!$E14919)+G14919)-F14919,الحجز!$H14919),"")</f>
        <v/>
      </c>
      <c r="I14919" s="10" t="str">
        <f>IFERROR(VLOOKUP(D14919,Rooms[[الشقة]:[وصف]],4,FALSE),"")</f>
        <v/>
      </c>
      <c r="K14919" s="16" t="str">
        <f t="shared" si="467"/>
        <v/>
      </c>
    </row>
    <row r="14920" spans="2:11" x14ac:dyDescent="0.2">
      <c r="B14920" s="10" t="str">
        <f t="shared" si="466"/>
        <v/>
      </c>
      <c r="C14920" s="30"/>
      <c r="H14920" s="10" t="str">
        <f>IFERROR(IF(INDEX(Rooms[اعتماد القيمة],MATCH(الحجز!$D14920,Rooms[الشقة],0),1)&lt;=الحجز!$C14920,((INDEX(Rooms[القيمة],MATCH(الحجز!$D14920,Rooms[الشقة],0),1)*الحجز!$E14920)+G14920)-F14920,الحجز!$H14920),"")</f>
        <v/>
      </c>
      <c r="I14920" s="10" t="str">
        <f>IFERROR(VLOOKUP(D14920,Rooms[[الشقة]:[وصف]],4,FALSE),"")</f>
        <v/>
      </c>
      <c r="K14920" s="16" t="str">
        <f t="shared" si="467"/>
        <v/>
      </c>
    </row>
    <row r="14921" spans="2:11" x14ac:dyDescent="0.2">
      <c r="B14921" s="10" t="str">
        <f t="shared" si="466"/>
        <v/>
      </c>
      <c r="C14921" s="30"/>
      <c r="H14921" s="10" t="str">
        <f>IFERROR(IF(INDEX(Rooms[اعتماد القيمة],MATCH(الحجز!$D14921,Rooms[الشقة],0),1)&lt;=الحجز!$C14921,((INDEX(Rooms[القيمة],MATCH(الحجز!$D14921,Rooms[الشقة],0),1)*الحجز!$E14921)+G14921)-F14921,الحجز!$H14921),"")</f>
        <v/>
      </c>
      <c r="I14921" s="10" t="str">
        <f>IFERROR(VLOOKUP(D14921,Rooms[[الشقة]:[وصف]],4,FALSE),"")</f>
        <v/>
      </c>
      <c r="K14921" s="16" t="str">
        <f t="shared" si="467"/>
        <v/>
      </c>
    </row>
    <row r="14922" spans="2:11" x14ac:dyDescent="0.2">
      <c r="B14922" s="10" t="str">
        <f t="shared" si="466"/>
        <v/>
      </c>
      <c r="C14922" s="30"/>
      <c r="H14922" s="10" t="str">
        <f>IFERROR(IF(INDEX(Rooms[اعتماد القيمة],MATCH(الحجز!$D14922,Rooms[الشقة],0),1)&lt;=الحجز!$C14922,((INDEX(Rooms[القيمة],MATCH(الحجز!$D14922,Rooms[الشقة],0),1)*الحجز!$E14922)+G14922)-F14922,الحجز!$H14922),"")</f>
        <v/>
      </c>
      <c r="I14922" s="10" t="str">
        <f>IFERROR(VLOOKUP(D14922,Rooms[[الشقة]:[وصف]],4,FALSE),"")</f>
        <v/>
      </c>
      <c r="K14922" s="16" t="str">
        <f t="shared" si="467"/>
        <v/>
      </c>
    </row>
    <row r="14923" spans="2:11" x14ac:dyDescent="0.2">
      <c r="B14923" s="10" t="str">
        <f t="shared" si="466"/>
        <v/>
      </c>
      <c r="C14923" s="30"/>
      <c r="H14923" s="10" t="str">
        <f>IFERROR(IF(INDEX(Rooms[اعتماد القيمة],MATCH(الحجز!$D14923,Rooms[الشقة],0),1)&lt;=الحجز!$C14923,((INDEX(Rooms[القيمة],MATCH(الحجز!$D14923,Rooms[الشقة],0),1)*الحجز!$E14923)+G14923)-F14923,الحجز!$H14923),"")</f>
        <v/>
      </c>
      <c r="I14923" s="10" t="str">
        <f>IFERROR(VLOOKUP(D14923,Rooms[[الشقة]:[وصف]],4,FALSE),"")</f>
        <v/>
      </c>
      <c r="K14923" s="16" t="str">
        <f t="shared" si="467"/>
        <v/>
      </c>
    </row>
    <row r="14924" spans="2:11" x14ac:dyDescent="0.2">
      <c r="B14924" s="10" t="str">
        <f t="shared" si="466"/>
        <v/>
      </c>
      <c r="C14924" s="30"/>
      <c r="H14924" s="10" t="str">
        <f>IFERROR(IF(INDEX(Rooms[اعتماد القيمة],MATCH(الحجز!$D14924,Rooms[الشقة],0),1)&lt;=الحجز!$C14924,((INDEX(Rooms[القيمة],MATCH(الحجز!$D14924,Rooms[الشقة],0),1)*الحجز!$E14924)+G14924)-F14924,الحجز!$H14924),"")</f>
        <v/>
      </c>
      <c r="I14924" s="10" t="str">
        <f>IFERROR(VLOOKUP(D14924,Rooms[[الشقة]:[وصف]],4,FALSE),"")</f>
        <v/>
      </c>
      <c r="K14924" s="16" t="str">
        <f t="shared" si="467"/>
        <v/>
      </c>
    </row>
    <row r="14925" spans="2:11" x14ac:dyDescent="0.2">
      <c r="B14925" s="10" t="str">
        <f t="shared" si="466"/>
        <v/>
      </c>
      <c r="C14925" s="30"/>
      <c r="H14925" s="10" t="str">
        <f>IFERROR(IF(INDEX(Rooms[اعتماد القيمة],MATCH(الحجز!$D14925,Rooms[الشقة],0),1)&lt;=الحجز!$C14925,((INDEX(Rooms[القيمة],MATCH(الحجز!$D14925,Rooms[الشقة],0),1)*الحجز!$E14925)+G14925)-F14925,الحجز!$H14925),"")</f>
        <v/>
      </c>
      <c r="I14925" s="10" t="str">
        <f>IFERROR(VLOOKUP(D14925,Rooms[[الشقة]:[وصف]],4,FALSE),"")</f>
        <v/>
      </c>
      <c r="K14925" s="16" t="str">
        <f t="shared" si="467"/>
        <v/>
      </c>
    </row>
    <row r="14926" spans="2:11" x14ac:dyDescent="0.2">
      <c r="B14926" s="10" t="str">
        <f t="shared" si="466"/>
        <v/>
      </c>
      <c r="C14926" s="30"/>
      <c r="H14926" s="10" t="str">
        <f>IFERROR(IF(INDEX(Rooms[اعتماد القيمة],MATCH(الحجز!$D14926,Rooms[الشقة],0),1)&lt;=الحجز!$C14926,((INDEX(Rooms[القيمة],MATCH(الحجز!$D14926,Rooms[الشقة],0),1)*الحجز!$E14926)+G14926)-F14926,الحجز!$H14926),"")</f>
        <v/>
      </c>
      <c r="I14926" s="10" t="str">
        <f>IFERROR(VLOOKUP(D14926,Rooms[[الشقة]:[وصف]],4,FALSE),"")</f>
        <v/>
      </c>
      <c r="K14926" s="16" t="str">
        <f t="shared" si="467"/>
        <v/>
      </c>
    </row>
    <row r="14927" spans="2:11" x14ac:dyDescent="0.2">
      <c r="B14927" s="10" t="str">
        <f t="shared" si="466"/>
        <v/>
      </c>
      <c r="C14927" s="30"/>
      <c r="H14927" s="10" t="str">
        <f>IFERROR(IF(INDEX(Rooms[اعتماد القيمة],MATCH(الحجز!$D14927,Rooms[الشقة],0),1)&lt;=الحجز!$C14927,((INDEX(Rooms[القيمة],MATCH(الحجز!$D14927,Rooms[الشقة],0),1)*الحجز!$E14927)+G14927)-F14927,الحجز!$H14927),"")</f>
        <v/>
      </c>
      <c r="I14927" s="10" t="str">
        <f>IFERROR(VLOOKUP(D14927,Rooms[[الشقة]:[وصف]],4,FALSE),"")</f>
        <v/>
      </c>
      <c r="K14927" s="16" t="str">
        <f t="shared" si="467"/>
        <v/>
      </c>
    </row>
    <row r="14928" spans="2:11" x14ac:dyDescent="0.2">
      <c r="B14928" s="10" t="str">
        <f t="shared" si="466"/>
        <v/>
      </c>
      <c r="C14928" s="30"/>
      <c r="H14928" s="10" t="str">
        <f>IFERROR(IF(INDEX(Rooms[اعتماد القيمة],MATCH(الحجز!$D14928,Rooms[الشقة],0),1)&lt;=الحجز!$C14928,((INDEX(Rooms[القيمة],MATCH(الحجز!$D14928,Rooms[الشقة],0),1)*الحجز!$E14928)+G14928)-F14928,الحجز!$H14928),"")</f>
        <v/>
      </c>
      <c r="I14928" s="10" t="str">
        <f>IFERROR(VLOOKUP(D14928,Rooms[[الشقة]:[وصف]],4,FALSE),"")</f>
        <v/>
      </c>
      <c r="K14928" s="16" t="str">
        <f t="shared" si="467"/>
        <v/>
      </c>
    </row>
    <row r="14929" spans="2:11" x14ac:dyDescent="0.2">
      <c r="B14929" s="10" t="str">
        <f t="shared" si="466"/>
        <v/>
      </c>
      <c r="C14929" s="30"/>
      <c r="H14929" s="10" t="str">
        <f>IFERROR(IF(INDEX(Rooms[اعتماد القيمة],MATCH(الحجز!$D14929,Rooms[الشقة],0),1)&lt;=الحجز!$C14929,((INDEX(Rooms[القيمة],MATCH(الحجز!$D14929,Rooms[الشقة],0),1)*الحجز!$E14929)+G14929)-F14929,الحجز!$H14929),"")</f>
        <v/>
      </c>
      <c r="I14929" s="10" t="str">
        <f>IFERROR(VLOOKUP(D14929,Rooms[[الشقة]:[وصف]],4,FALSE),"")</f>
        <v/>
      </c>
      <c r="K14929" s="16" t="str">
        <f t="shared" si="467"/>
        <v/>
      </c>
    </row>
    <row r="14930" spans="2:11" x14ac:dyDescent="0.2">
      <c r="B14930" s="10" t="str">
        <f t="shared" si="466"/>
        <v/>
      </c>
      <c r="C14930" s="30"/>
      <c r="H14930" s="10" t="str">
        <f>IFERROR(IF(INDEX(Rooms[اعتماد القيمة],MATCH(الحجز!$D14930,Rooms[الشقة],0),1)&lt;=الحجز!$C14930,((INDEX(Rooms[القيمة],MATCH(الحجز!$D14930,Rooms[الشقة],0),1)*الحجز!$E14930)+G14930)-F14930,الحجز!$H14930),"")</f>
        <v/>
      </c>
      <c r="I14930" s="10" t="str">
        <f>IFERROR(VLOOKUP(D14930,Rooms[[الشقة]:[وصف]],4,FALSE),"")</f>
        <v/>
      </c>
      <c r="K14930" s="16" t="str">
        <f t="shared" si="467"/>
        <v/>
      </c>
    </row>
    <row r="14931" spans="2:11" x14ac:dyDescent="0.2">
      <c r="B14931" s="10" t="str">
        <f t="shared" si="466"/>
        <v/>
      </c>
      <c r="C14931" s="30"/>
      <c r="H14931" s="10" t="str">
        <f>IFERROR(IF(INDEX(Rooms[اعتماد القيمة],MATCH(الحجز!$D14931,Rooms[الشقة],0),1)&lt;=الحجز!$C14931,((INDEX(Rooms[القيمة],MATCH(الحجز!$D14931,Rooms[الشقة],0),1)*الحجز!$E14931)+G14931)-F14931,الحجز!$H14931),"")</f>
        <v/>
      </c>
      <c r="I14931" s="10" t="str">
        <f>IFERROR(VLOOKUP(D14931,Rooms[[الشقة]:[وصف]],4,FALSE),"")</f>
        <v/>
      </c>
      <c r="K14931" s="16" t="str">
        <f t="shared" si="467"/>
        <v/>
      </c>
    </row>
    <row r="14932" spans="2:11" x14ac:dyDescent="0.2">
      <c r="B14932" s="10" t="str">
        <f t="shared" si="466"/>
        <v/>
      </c>
      <c r="C14932" s="30"/>
      <c r="H14932" s="10" t="str">
        <f>IFERROR(IF(INDEX(Rooms[اعتماد القيمة],MATCH(الحجز!$D14932,Rooms[الشقة],0),1)&lt;=الحجز!$C14932,((INDEX(Rooms[القيمة],MATCH(الحجز!$D14932,Rooms[الشقة],0),1)*الحجز!$E14932)+G14932)-F14932,الحجز!$H14932),"")</f>
        <v/>
      </c>
      <c r="I14932" s="10" t="str">
        <f>IFERROR(VLOOKUP(D14932,Rooms[[الشقة]:[وصف]],4,FALSE),"")</f>
        <v/>
      </c>
      <c r="K14932" s="16" t="str">
        <f t="shared" si="467"/>
        <v/>
      </c>
    </row>
    <row r="14933" spans="2:11" x14ac:dyDescent="0.2">
      <c r="B14933" s="10" t="str">
        <f t="shared" si="466"/>
        <v/>
      </c>
      <c r="C14933" s="30"/>
      <c r="H14933" s="10" t="str">
        <f>IFERROR(IF(INDEX(Rooms[اعتماد القيمة],MATCH(الحجز!$D14933,Rooms[الشقة],0),1)&lt;=الحجز!$C14933,((INDEX(Rooms[القيمة],MATCH(الحجز!$D14933,Rooms[الشقة],0),1)*الحجز!$E14933)+G14933)-F14933,الحجز!$H14933),"")</f>
        <v/>
      </c>
      <c r="I14933" s="10" t="str">
        <f>IFERROR(VLOOKUP(D14933,Rooms[[الشقة]:[وصف]],4,FALSE),"")</f>
        <v/>
      </c>
      <c r="K14933" s="16" t="str">
        <f t="shared" si="467"/>
        <v/>
      </c>
    </row>
    <row r="14934" spans="2:11" x14ac:dyDescent="0.2">
      <c r="B14934" s="10" t="str">
        <f t="shared" si="466"/>
        <v/>
      </c>
      <c r="C14934" s="30"/>
      <c r="H14934" s="10" t="str">
        <f>IFERROR(IF(INDEX(Rooms[اعتماد القيمة],MATCH(الحجز!$D14934,Rooms[الشقة],0),1)&lt;=الحجز!$C14934,((INDEX(Rooms[القيمة],MATCH(الحجز!$D14934,Rooms[الشقة],0),1)*الحجز!$E14934)+G14934)-F14934,الحجز!$H14934),"")</f>
        <v/>
      </c>
      <c r="I14934" s="10" t="str">
        <f>IFERROR(VLOOKUP(D14934,Rooms[[الشقة]:[وصف]],4,FALSE),"")</f>
        <v/>
      </c>
      <c r="K14934" s="16" t="str">
        <f t="shared" si="467"/>
        <v/>
      </c>
    </row>
    <row r="14935" spans="2:11" x14ac:dyDescent="0.2">
      <c r="B14935" s="10" t="str">
        <f t="shared" si="466"/>
        <v/>
      </c>
      <c r="C14935" s="30"/>
      <c r="H14935" s="10" t="str">
        <f>IFERROR(IF(INDEX(Rooms[اعتماد القيمة],MATCH(الحجز!$D14935,Rooms[الشقة],0),1)&lt;=الحجز!$C14935,((INDEX(Rooms[القيمة],MATCH(الحجز!$D14935,Rooms[الشقة],0),1)*الحجز!$E14935)+G14935)-F14935,الحجز!$H14935),"")</f>
        <v/>
      </c>
      <c r="I14935" s="10" t="str">
        <f>IFERROR(VLOOKUP(D14935,Rooms[[الشقة]:[وصف]],4,FALSE),"")</f>
        <v/>
      </c>
      <c r="K14935" s="16" t="str">
        <f t="shared" si="467"/>
        <v/>
      </c>
    </row>
    <row r="14936" spans="2:11" x14ac:dyDescent="0.2">
      <c r="B14936" s="10" t="str">
        <f t="shared" si="466"/>
        <v/>
      </c>
      <c r="C14936" s="30"/>
      <c r="H14936" s="10" t="str">
        <f>IFERROR(IF(INDEX(Rooms[اعتماد القيمة],MATCH(الحجز!$D14936,Rooms[الشقة],0),1)&lt;=الحجز!$C14936,((INDEX(Rooms[القيمة],MATCH(الحجز!$D14936,Rooms[الشقة],0),1)*الحجز!$E14936)+G14936)-F14936,الحجز!$H14936),"")</f>
        <v/>
      </c>
      <c r="I14936" s="10" t="str">
        <f>IFERROR(VLOOKUP(D14936,Rooms[[الشقة]:[وصف]],4,FALSE),"")</f>
        <v/>
      </c>
      <c r="K14936" s="16" t="str">
        <f t="shared" si="467"/>
        <v/>
      </c>
    </row>
    <row r="14937" spans="2:11" x14ac:dyDescent="0.2">
      <c r="B14937" s="10" t="str">
        <f t="shared" si="466"/>
        <v/>
      </c>
      <c r="C14937" s="30"/>
      <c r="H14937" s="10" t="str">
        <f>IFERROR(IF(INDEX(Rooms[اعتماد القيمة],MATCH(الحجز!$D14937,Rooms[الشقة],0),1)&lt;=الحجز!$C14937,((INDEX(Rooms[القيمة],MATCH(الحجز!$D14937,Rooms[الشقة],0),1)*الحجز!$E14937)+G14937)-F14937,الحجز!$H14937),"")</f>
        <v/>
      </c>
      <c r="I14937" s="10" t="str">
        <f>IFERROR(VLOOKUP(D14937,Rooms[[الشقة]:[وصف]],4,FALSE),"")</f>
        <v/>
      </c>
      <c r="K14937" s="16" t="str">
        <f t="shared" si="467"/>
        <v/>
      </c>
    </row>
    <row r="14938" spans="2:11" x14ac:dyDescent="0.2">
      <c r="B14938" s="10" t="str">
        <f t="shared" si="466"/>
        <v/>
      </c>
      <c r="C14938" s="30"/>
      <c r="H14938" s="10" t="str">
        <f>IFERROR(IF(INDEX(Rooms[اعتماد القيمة],MATCH(الحجز!$D14938,Rooms[الشقة],0),1)&lt;=الحجز!$C14938,((INDEX(Rooms[القيمة],MATCH(الحجز!$D14938,Rooms[الشقة],0),1)*الحجز!$E14938)+G14938)-F14938,الحجز!$H14938),"")</f>
        <v/>
      </c>
      <c r="I14938" s="10" t="str">
        <f>IFERROR(VLOOKUP(D14938,Rooms[[الشقة]:[وصف]],4,FALSE),"")</f>
        <v/>
      </c>
      <c r="K14938" s="16" t="str">
        <f t="shared" si="467"/>
        <v/>
      </c>
    </row>
    <row r="14939" spans="2:11" x14ac:dyDescent="0.2">
      <c r="B14939" s="10" t="str">
        <f t="shared" si="466"/>
        <v/>
      </c>
      <c r="C14939" s="30"/>
      <c r="H14939" s="10" t="str">
        <f>IFERROR(IF(INDEX(Rooms[اعتماد القيمة],MATCH(الحجز!$D14939,Rooms[الشقة],0),1)&lt;=الحجز!$C14939,((INDEX(Rooms[القيمة],MATCH(الحجز!$D14939,Rooms[الشقة],0),1)*الحجز!$E14939)+G14939)-F14939,الحجز!$H14939),"")</f>
        <v/>
      </c>
      <c r="I14939" s="10" t="str">
        <f>IFERROR(VLOOKUP(D14939,Rooms[[الشقة]:[وصف]],4,FALSE),"")</f>
        <v/>
      </c>
      <c r="K14939" s="16" t="str">
        <f t="shared" si="467"/>
        <v/>
      </c>
    </row>
    <row r="14940" spans="2:11" x14ac:dyDescent="0.2">
      <c r="B14940" s="10" t="str">
        <f t="shared" si="466"/>
        <v/>
      </c>
      <c r="C14940" s="30"/>
      <c r="H14940" s="10" t="str">
        <f>IFERROR(IF(INDEX(Rooms[اعتماد القيمة],MATCH(الحجز!$D14940,Rooms[الشقة],0),1)&lt;=الحجز!$C14940,((INDEX(Rooms[القيمة],MATCH(الحجز!$D14940,Rooms[الشقة],0),1)*الحجز!$E14940)+G14940)-F14940,الحجز!$H14940),"")</f>
        <v/>
      </c>
      <c r="I14940" s="10" t="str">
        <f>IFERROR(VLOOKUP(D14940,Rooms[[الشقة]:[وصف]],4,FALSE),"")</f>
        <v/>
      </c>
      <c r="K14940" s="16" t="str">
        <f t="shared" si="467"/>
        <v/>
      </c>
    </row>
    <row r="14941" spans="2:11" x14ac:dyDescent="0.2">
      <c r="B14941" s="10" t="str">
        <f t="shared" si="466"/>
        <v/>
      </c>
      <c r="C14941" s="30"/>
      <c r="H14941" s="10" t="str">
        <f>IFERROR(IF(INDEX(Rooms[اعتماد القيمة],MATCH(الحجز!$D14941,Rooms[الشقة],0),1)&lt;=الحجز!$C14941,((INDEX(Rooms[القيمة],MATCH(الحجز!$D14941,Rooms[الشقة],0),1)*الحجز!$E14941)+G14941)-F14941,الحجز!$H14941),"")</f>
        <v/>
      </c>
      <c r="I14941" s="10" t="str">
        <f>IFERROR(VLOOKUP(D14941,Rooms[[الشقة]:[وصف]],4,FALSE),"")</f>
        <v/>
      </c>
      <c r="K14941" s="16" t="str">
        <f t="shared" si="467"/>
        <v/>
      </c>
    </row>
    <row r="14942" spans="2:11" x14ac:dyDescent="0.2">
      <c r="B14942" s="10" t="str">
        <f t="shared" si="466"/>
        <v/>
      </c>
      <c r="C14942" s="30"/>
      <c r="H14942" s="10" t="str">
        <f>IFERROR(IF(INDEX(Rooms[اعتماد القيمة],MATCH(الحجز!$D14942,Rooms[الشقة],0),1)&lt;=الحجز!$C14942,((INDEX(Rooms[القيمة],MATCH(الحجز!$D14942,Rooms[الشقة],0),1)*الحجز!$E14942)+G14942)-F14942,الحجز!$H14942),"")</f>
        <v/>
      </c>
      <c r="I14942" s="10" t="str">
        <f>IFERROR(VLOOKUP(D14942,Rooms[[الشقة]:[وصف]],4,FALSE),"")</f>
        <v/>
      </c>
      <c r="K14942" s="16" t="str">
        <f t="shared" si="467"/>
        <v/>
      </c>
    </row>
    <row r="14943" spans="2:11" x14ac:dyDescent="0.2">
      <c r="B14943" s="10" t="str">
        <f t="shared" si="466"/>
        <v/>
      </c>
      <c r="C14943" s="30"/>
      <c r="H14943" s="10" t="str">
        <f>IFERROR(IF(INDEX(Rooms[اعتماد القيمة],MATCH(الحجز!$D14943,Rooms[الشقة],0),1)&lt;=الحجز!$C14943,((INDEX(Rooms[القيمة],MATCH(الحجز!$D14943,Rooms[الشقة],0),1)*الحجز!$E14943)+G14943)-F14943,الحجز!$H14943),"")</f>
        <v/>
      </c>
      <c r="I14943" s="10" t="str">
        <f>IFERROR(VLOOKUP(D14943,Rooms[[الشقة]:[وصف]],4,FALSE),"")</f>
        <v/>
      </c>
      <c r="K14943" s="16" t="str">
        <f t="shared" si="467"/>
        <v/>
      </c>
    </row>
    <row r="14944" spans="2:11" x14ac:dyDescent="0.2">
      <c r="B14944" s="10" t="str">
        <f t="shared" si="466"/>
        <v/>
      </c>
      <c r="C14944" s="30"/>
      <c r="H14944" s="10" t="str">
        <f>IFERROR(IF(INDEX(Rooms[اعتماد القيمة],MATCH(الحجز!$D14944,Rooms[الشقة],0),1)&lt;=الحجز!$C14944,((INDEX(Rooms[القيمة],MATCH(الحجز!$D14944,Rooms[الشقة],0),1)*الحجز!$E14944)+G14944)-F14944,الحجز!$H14944),"")</f>
        <v/>
      </c>
      <c r="I14944" s="10" t="str">
        <f>IFERROR(VLOOKUP(D14944,Rooms[[الشقة]:[وصف]],4,FALSE),"")</f>
        <v/>
      </c>
      <c r="K14944" s="16" t="str">
        <f t="shared" si="467"/>
        <v/>
      </c>
    </row>
    <row r="14945" spans="2:11" x14ac:dyDescent="0.2">
      <c r="B14945" s="10" t="str">
        <f t="shared" si="466"/>
        <v/>
      </c>
      <c r="C14945" s="30"/>
      <c r="H14945" s="10" t="str">
        <f>IFERROR(IF(INDEX(Rooms[اعتماد القيمة],MATCH(الحجز!$D14945,Rooms[الشقة],0),1)&lt;=الحجز!$C14945,((INDEX(Rooms[القيمة],MATCH(الحجز!$D14945,Rooms[الشقة],0),1)*الحجز!$E14945)+G14945)-F14945,الحجز!$H14945),"")</f>
        <v/>
      </c>
      <c r="I14945" s="10" t="str">
        <f>IFERROR(VLOOKUP(D14945,Rooms[[الشقة]:[وصف]],4,FALSE),"")</f>
        <v/>
      </c>
      <c r="K14945" s="16" t="str">
        <f t="shared" si="467"/>
        <v/>
      </c>
    </row>
    <row r="14946" spans="2:11" x14ac:dyDescent="0.2">
      <c r="B14946" s="10" t="str">
        <f t="shared" si="466"/>
        <v/>
      </c>
      <c r="C14946" s="30"/>
      <c r="H14946" s="10" t="str">
        <f>IFERROR(IF(INDEX(Rooms[اعتماد القيمة],MATCH(الحجز!$D14946,Rooms[الشقة],0),1)&lt;=الحجز!$C14946,((INDEX(Rooms[القيمة],MATCH(الحجز!$D14946,Rooms[الشقة],0),1)*الحجز!$E14946)+G14946)-F14946,الحجز!$H14946),"")</f>
        <v/>
      </c>
      <c r="I14946" s="10" t="str">
        <f>IFERROR(VLOOKUP(D14946,Rooms[[الشقة]:[وصف]],4,FALSE),"")</f>
        <v/>
      </c>
      <c r="K14946" s="16" t="str">
        <f t="shared" si="467"/>
        <v/>
      </c>
    </row>
    <row r="14947" spans="2:11" x14ac:dyDescent="0.2">
      <c r="B14947" s="10" t="str">
        <f t="shared" si="466"/>
        <v/>
      </c>
      <c r="C14947" s="30"/>
      <c r="H14947" s="10" t="str">
        <f>IFERROR(IF(INDEX(Rooms[اعتماد القيمة],MATCH(الحجز!$D14947,Rooms[الشقة],0),1)&lt;=الحجز!$C14947,((INDEX(Rooms[القيمة],MATCH(الحجز!$D14947,Rooms[الشقة],0),1)*الحجز!$E14947)+G14947)-F14947,الحجز!$H14947),"")</f>
        <v/>
      </c>
      <c r="I14947" s="10" t="str">
        <f>IFERROR(VLOOKUP(D14947,Rooms[[الشقة]:[وصف]],4,FALSE),"")</f>
        <v/>
      </c>
      <c r="K14947" s="16" t="str">
        <f t="shared" si="467"/>
        <v/>
      </c>
    </row>
    <row r="14948" spans="2:11" x14ac:dyDescent="0.2">
      <c r="B14948" s="10" t="str">
        <f t="shared" si="466"/>
        <v/>
      </c>
      <c r="C14948" s="30"/>
      <c r="H14948" s="10" t="str">
        <f>IFERROR(IF(INDEX(Rooms[اعتماد القيمة],MATCH(الحجز!$D14948,Rooms[الشقة],0),1)&lt;=الحجز!$C14948,((INDEX(Rooms[القيمة],MATCH(الحجز!$D14948,Rooms[الشقة],0),1)*الحجز!$E14948)+G14948)-F14948,الحجز!$H14948),"")</f>
        <v/>
      </c>
      <c r="I14948" s="10" t="str">
        <f>IFERROR(VLOOKUP(D14948,Rooms[[الشقة]:[وصف]],4,FALSE),"")</f>
        <v/>
      </c>
      <c r="K14948" s="16" t="str">
        <f t="shared" si="467"/>
        <v/>
      </c>
    </row>
    <row r="14949" spans="2:11" x14ac:dyDescent="0.2">
      <c r="B14949" s="10" t="str">
        <f t="shared" si="466"/>
        <v/>
      </c>
      <c r="C14949" s="30"/>
      <c r="H14949" s="10" t="str">
        <f>IFERROR(IF(INDEX(Rooms[اعتماد القيمة],MATCH(الحجز!$D14949,Rooms[الشقة],0),1)&lt;=الحجز!$C14949,((INDEX(Rooms[القيمة],MATCH(الحجز!$D14949,Rooms[الشقة],0),1)*الحجز!$E14949)+G14949)-F14949,الحجز!$H14949),"")</f>
        <v/>
      </c>
      <c r="I14949" s="10" t="str">
        <f>IFERROR(VLOOKUP(D14949,Rooms[[الشقة]:[وصف]],4,FALSE),"")</f>
        <v/>
      </c>
      <c r="K14949" s="16" t="str">
        <f t="shared" si="467"/>
        <v/>
      </c>
    </row>
    <row r="14950" spans="2:11" x14ac:dyDescent="0.2">
      <c r="B14950" s="10" t="str">
        <f t="shared" si="466"/>
        <v/>
      </c>
      <c r="C14950" s="30"/>
      <c r="H14950" s="10" t="str">
        <f>IFERROR(IF(INDEX(Rooms[اعتماد القيمة],MATCH(الحجز!$D14950,Rooms[الشقة],0),1)&lt;=الحجز!$C14950,((INDEX(Rooms[القيمة],MATCH(الحجز!$D14950,Rooms[الشقة],0),1)*الحجز!$E14950)+G14950)-F14950,الحجز!$H14950),"")</f>
        <v/>
      </c>
      <c r="I14950" s="10" t="str">
        <f>IFERROR(VLOOKUP(D14950,Rooms[[الشقة]:[وصف]],4,FALSE),"")</f>
        <v/>
      </c>
      <c r="K14950" s="16" t="str">
        <f t="shared" si="467"/>
        <v/>
      </c>
    </row>
    <row r="14951" spans="2:11" x14ac:dyDescent="0.2">
      <c r="B14951" s="10" t="str">
        <f t="shared" si="466"/>
        <v/>
      </c>
      <c r="C14951" s="30"/>
      <c r="H14951" s="10" t="str">
        <f>IFERROR(IF(INDEX(Rooms[اعتماد القيمة],MATCH(الحجز!$D14951,Rooms[الشقة],0),1)&lt;=الحجز!$C14951,((INDEX(Rooms[القيمة],MATCH(الحجز!$D14951,Rooms[الشقة],0),1)*الحجز!$E14951)+G14951)-F14951,الحجز!$H14951),"")</f>
        <v/>
      </c>
      <c r="I14951" s="10" t="str">
        <f>IFERROR(VLOOKUP(D14951,Rooms[[الشقة]:[وصف]],4,FALSE),"")</f>
        <v/>
      </c>
      <c r="K14951" s="16" t="str">
        <f t="shared" si="467"/>
        <v/>
      </c>
    </row>
    <row r="14952" spans="2:11" x14ac:dyDescent="0.2">
      <c r="B14952" s="10" t="str">
        <f t="shared" si="466"/>
        <v/>
      </c>
      <c r="C14952" s="30"/>
      <c r="H14952" s="10" t="str">
        <f>IFERROR(IF(INDEX(Rooms[اعتماد القيمة],MATCH(الحجز!$D14952,Rooms[الشقة],0),1)&lt;=الحجز!$C14952,((INDEX(Rooms[القيمة],MATCH(الحجز!$D14952,Rooms[الشقة],0),1)*الحجز!$E14952)+G14952)-F14952,الحجز!$H14952),"")</f>
        <v/>
      </c>
      <c r="I14952" s="10" t="str">
        <f>IFERROR(VLOOKUP(D14952,Rooms[[الشقة]:[وصف]],4,FALSE),"")</f>
        <v/>
      </c>
      <c r="K14952" s="16" t="str">
        <f t="shared" si="467"/>
        <v/>
      </c>
    </row>
    <row r="14953" spans="2:11" x14ac:dyDescent="0.2">
      <c r="B14953" s="10" t="str">
        <f t="shared" si="466"/>
        <v/>
      </c>
      <c r="C14953" s="30"/>
      <c r="H14953" s="10" t="str">
        <f>IFERROR(IF(INDEX(Rooms[اعتماد القيمة],MATCH(الحجز!$D14953,Rooms[الشقة],0),1)&lt;=الحجز!$C14953,((INDEX(Rooms[القيمة],MATCH(الحجز!$D14953,Rooms[الشقة],0),1)*الحجز!$E14953)+G14953)-F14953,الحجز!$H14953),"")</f>
        <v/>
      </c>
      <c r="I14953" s="10" t="str">
        <f>IFERROR(VLOOKUP(D14953,Rooms[[الشقة]:[وصف]],4,FALSE),"")</f>
        <v/>
      </c>
      <c r="K14953" s="16" t="str">
        <f t="shared" si="467"/>
        <v/>
      </c>
    </row>
    <row r="14954" spans="2:11" x14ac:dyDescent="0.2">
      <c r="B14954" s="10" t="str">
        <f t="shared" si="466"/>
        <v/>
      </c>
      <c r="C14954" s="30"/>
      <c r="H14954" s="10" t="str">
        <f>IFERROR(IF(INDEX(Rooms[اعتماد القيمة],MATCH(الحجز!$D14954,Rooms[الشقة],0),1)&lt;=الحجز!$C14954,((INDEX(Rooms[القيمة],MATCH(الحجز!$D14954,Rooms[الشقة],0),1)*الحجز!$E14954)+G14954)-F14954,الحجز!$H14954),"")</f>
        <v/>
      </c>
      <c r="I14954" s="10" t="str">
        <f>IFERROR(VLOOKUP(D14954,Rooms[[الشقة]:[وصف]],4,FALSE),"")</f>
        <v/>
      </c>
      <c r="K14954" s="16" t="str">
        <f t="shared" si="467"/>
        <v/>
      </c>
    </row>
    <row r="14955" spans="2:11" x14ac:dyDescent="0.2">
      <c r="B14955" s="10" t="str">
        <f t="shared" si="466"/>
        <v/>
      </c>
      <c r="C14955" s="30"/>
      <c r="H14955" s="10" t="str">
        <f>IFERROR(IF(INDEX(Rooms[اعتماد القيمة],MATCH(الحجز!$D14955,Rooms[الشقة],0),1)&lt;=الحجز!$C14955,((INDEX(Rooms[القيمة],MATCH(الحجز!$D14955,Rooms[الشقة],0),1)*الحجز!$E14955)+G14955)-F14955,الحجز!$H14955),"")</f>
        <v/>
      </c>
      <c r="I14955" s="10" t="str">
        <f>IFERROR(VLOOKUP(D14955,Rooms[[الشقة]:[وصف]],4,FALSE),"")</f>
        <v/>
      </c>
      <c r="K14955" s="16" t="str">
        <f t="shared" si="467"/>
        <v/>
      </c>
    </row>
    <row r="14956" spans="2:11" x14ac:dyDescent="0.2">
      <c r="B14956" s="10" t="str">
        <f t="shared" si="466"/>
        <v/>
      </c>
      <c r="C14956" s="30"/>
      <c r="H14956" s="10" t="str">
        <f>IFERROR(IF(INDEX(Rooms[اعتماد القيمة],MATCH(الحجز!$D14956,Rooms[الشقة],0),1)&lt;=الحجز!$C14956,((INDEX(Rooms[القيمة],MATCH(الحجز!$D14956,Rooms[الشقة],0),1)*الحجز!$E14956)+G14956)-F14956,الحجز!$H14956),"")</f>
        <v/>
      </c>
      <c r="I14956" s="10" t="str">
        <f>IFERROR(VLOOKUP(D14956,Rooms[[الشقة]:[وصف]],4,FALSE),"")</f>
        <v/>
      </c>
      <c r="K14956" s="16" t="str">
        <f t="shared" si="467"/>
        <v/>
      </c>
    </row>
    <row r="14957" spans="2:11" x14ac:dyDescent="0.2">
      <c r="B14957" s="10" t="str">
        <f t="shared" si="466"/>
        <v/>
      </c>
      <c r="C14957" s="30"/>
      <c r="H14957" s="10" t="str">
        <f>IFERROR(IF(INDEX(Rooms[اعتماد القيمة],MATCH(الحجز!$D14957,Rooms[الشقة],0),1)&lt;=الحجز!$C14957,((INDEX(Rooms[القيمة],MATCH(الحجز!$D14957,Rooms[الشقة],0),1)*الحجز!$E14957)+G14957)-F14957,الحجز!$H14957),"")</f>
        <v/>
      </c>
      <c r="I14957" s="10" t="str">
        <f>IFERROR(VLOOKUP(D14957,Rooms[[الشقة]:[وصف]],4,FALSE),"")</f>
        <v/>
      </c>
      <c r="K14957" s="16" t="str">
        <f t="shared" si="467"/>
        <v/>
      </c>
    </row>
    <row r="14958" spans="2:11" x14ac:dyDescent="0.2">
      <c r="B14958" s="10" t="str">
        <f t="shared" si="466"/>
        <v/>
      </c>
      <c r="C14958" s="30"/>
      <c r="H14958" s="10" t="str">
        <f>IFERROR(IF(INDEX(Rooms[اعتماد القيمة],MATCH(الحجز!$D14958,Rooms[الشقة],0),1)&lt;=الحجز!$C14958,((INDEX(Rooms[القيمة],MATCH(الحجز!$D14958,Rooms[الشقة],0),1)*الحجز!$E14958)+G14958)-F14958,الحجز!$H14958),"")</f>
        <v/>
      </c>
      <c r="I14958" s="10" t="str">
        <f>IFERROR(VLOOKUP(D14958,Rooms[[الشقة]:[وصف]],4,FALSE),"")</f>
        <v/>
      </c>
      <c r="K14958" s="16" t="str">
        <f t="shared" si="467"/>
        <v/>
      </c>
    </row>
    <row r="14959" spans="2:11" x14ac:dyDescent="0.2">
      <c r="B14959" s="10" t="str">
        <f t="shared" si="466"/>
        <v/>
      </c>
      <c r="C14959" s="30"/>
      <c r="H14959" s="10" t="str">
        <f>IFERROR(IF(INDEX(Rooms[اعتماد القيمة],MATCH(الحجز!$D14959,Rooms[الشقة],0),1)&lt;=الحجز!$C14959,((INDEX(Rooms[القيمة],MATCH(الحجز!$D14959,Rooms[الشقة],0),1)*الحجز!$E14959)+G14959)-F14959,الحجز!$H14959),"")</f>
        <v/>
      </c>
      <c r="I14959" s="10" t="str">
        <f>IFERROR(VLOOKUP(D14959,Rooms[[الشقة]:[وصف]],4,FALSE),"")</f>
        <v/>
      </c>
      <c r="K14959" s="16" t="str">
        <f t="shared" si="467"/>
        <v/>
      </c>
    </row>
    <row r="14960" spans="2:11" x14ac:dyDescent="0.2">
      <c r="B14960" s="10" t="str">
        <f t="shared" si="466"/>
        <v/>
      </c>
      <c r="C14960" s="30"/>
      <c r="H14960" s="10" t="str">
        <f>IFERROR(IF(INDEX(Rooms[اعتماد القيمة],MATCH(الحجز!$D14960,Rooms[الشقة],0),1)&lt;=الحجز!$C14960,((INDEX(Rooms[القيمة],MATCH(الحجز!$D14960,Rooms[الشقة],0),1)*الحجز!$E14960)+G14960)-F14960,الحجز!$H14960),"")</f>
        <v/>
      </c>
      <c r="I14960" s="10" t="str">
        <f>IFERROR(VLOOKUP(D14960,Rooms[[الشقة]:[وصف]],4,FALSE),"")</f>
        <v/>
      </c>
      <c r="K14960" s="16" t="str">
        <f t="shared" si="467"/>
        <v/>
      </c>
    </row>
    <row r="14961" spans="2:11" x14ac:dyDescent="0.2">
      <c r="B14961" s="10" t="str">
        <f t="shared" si="466"/>
        <v/>
      </c>
      <c r="C14961" s="30"/>
      <c r="H14961" s="10" t="str">
        <f>IFERROR(IF(INDEX(Rooms[اعتماد القيمة],MATCH(الحجز!$D14961,Rooms[الشقة],0),1)&lt;=الحجز!$C14961,((INDEX(Rooms[القيمة],MATCH(الحجز!$D14961,Rooms[الشقة],0),1)*الحجز!$E14961)+G14961)-F14961,الحجز!$H14961),"")</f>
        <v/>
      </c>
      <c r="I14961" s="10" t="str">
        <f>IFERROR(VLOOKUP(D14961,Rooms[[الشقة]:[وصف]],4,FALSE),"")</f>
        <v/>
      </c>
      <c r="K14961" s="16" t="str">
        <f t="shared" si="467"/>
        <v/>
      </c>
    </row>
    <row r="14962" spans="2:11" x14ac:dyDescent="0.2">
      <c r="B14962" s="10" t="str">
        <f t="shared" si="466"/>
        <v/>
      </c>
      <c r="C14962" s="30"/>
      <c r="H14962" s="10" t="str">
        <f>IFERROR(IF(INDEX(Rooms[اعتماد القيمة],MATCH(الحجز!$D14962,Rooms[الشقة],0),1)&lt;=الحجز!$C14962,((INDEX(Rooms[القيمة],MATCH(الحجز!$D14962,Rooms[الشقة],0),1)*الحجز!$E14962)+G14962)-F14962,الحجز!$H14962),"")</f>
        <v/>
      </c>
      <c r="I14962" s="10" t="str">
        <f>IFERROR(VLOOKUP(D14962,Rooms[[الشقة]:[وصف]],4,FALSE),"")</f>
        <v/>
      </c>
      <c r="K14962" s="16" t="str">
        <f t="shared" si="467"/>
        <v/>
      </c>
    </row>
    <row r="14963" spans="2:11" x14ac:dyDescent="0.2">
      <c r="B14963" s="10" t="str">
        <f t="shared" si="466"/>
        <v/>
      </c>
      <c r="C14963" s="30"/>
      <c r="H14963" s="10" t="str">
        <f>IFERROR(IF(INDEX(Rooms[اعتماد القيمة],MATCH(الحجز!$D14963,Rooms[الشقة],0),1)&lt;=الحجز!$C14963,((INDEX(Rooms[القيمة],MATCH(الحجز!$D14963,Rooms[الشقة],0),1)*الحجز!$E14963)+G14963)-F14963,الحجز!$H14963),"")</f>
        <v/>
      </c>
      <c r="I14963" s="10" t="str">
        <f>IFERROR(VLOOKUP(D14963,Rooms[[الشقة]:[وصف]],4,FALSE),"")</f>
        <v/>
      </c>
      <c r="K14963" s="16" t="str">
        <f t="shared" si="467"/>
        <v/>
      </c>
    </row>
    <row r="14964" spans="2:11" x14ac:dyDescent="0.2">
      <c r="B14964" s="10" t="str">
        <f t="shared" si="466"/>
        <v/>
      </c>
      <c r="C14964" s="30"/>
      <c r="H14964" s="10" t="str">
        <f>IFERROR(IF(INDEX(Rooms[اعتماد القيمة],MATCH(الحجز!$D14964,Rooms[الشقة],0),1)&lt;=الحجز!$C14964,((INDEX(Rooms[القيمة],MATCH(الحجز!$D14964,Rooms[الشقة],0),1)*الحجز!$E14964)+G14964)-F14964,الحجز!$H14964),"")</f>
        <v/>
      </c>
      <c r="I14964" s="10" t="str">
        <f>IFERROR(VLOOKUP(D14964,Rooms[[الشقة]:[وصف]],4,FALSE),"")</f>
        <v/>
      </c>
      <c r="K14964" s="16" t="str">
        <f t="shared" si="467"/>
        <v/>
      </c>
    </row>
    <row r="14965" spans="2:11" x14ac:dyDescent="0.2">
      <c r="B14965" s="10" t="str">
        <f t="shared" si="466"/>
        <v/>
      </c>
      <c r="C14965" s="30"/>
      <c r="H14965" s="10" t="str">
        <f>IFERROR(IF(INDEX(Rooms[اعتماد القيمة],MATCH(الحجز!$D14965,Rooms[الشقة],0),1)&lt;=الحجز!$C14965,((INDEX(Rooms[القيمة],MATCH(الحجز!$D14965,Rooms[الشقة],0),1)*الحجز!$E14965)+G14965)-F14965,الحجز!$H14965),"")</f>
        <v/>
      </c>
      <c r="I14965" s="10" t="str">
        <f>IFERROR(VLOOKUP(D14965,Rooms[[الشقة]:[وصف]],4,FALSE),"")</f>
        <v/>
      </c>
      <c r="K14965" s="16" t="str">
        <f t="shared" si="467"/>
        <v/>
      </c>
    </row>
    <row r="14966" spans="2:11" x14ac:dyDescent="0.2">
      <c r="B14966" s="10" t="str">
        <f t="shared" si="466"/>
        <v/>
      </c>
      <c r="C14966" s="30"/>
      <c r="H14966" s="10" t="str">
        <f>IFERROR(IF(INDEX(Rooms[اعتماد القيمة],MATCH(الحجز!$D14966,Rooms[الشقة],0),1)&lt;=الحجز!$C14966,((INDEX(Rooms[القيمة],MATCH(الحجز!$D14966,Rooms[الشقة],0),1)*الحجز!$E14966)+G14966)-F14966,الحجز!$H14966),"")</f>
        <v/>
      </c>
      <c r="I14966" s="10" t="str">
        <f>IFERROR(VLOOKUP(D14966,Rooms[[الشقة]:[وصف]],4,FALSE),"")</f>
        <v/>
      </c>
      <c r="K14966" s="16" t="str">
        <f t="shared" si="467"/>
        <v/>
      </c>
    </row>
    <row r="14967" spans="2:11" x14ac:dyDescent="0.2">
      <c r="B14967" s="10" t="str">
        <f t="shared" si="466"/>
        <v/>
      </c>
      <c r="C14967" s="30"/>
      <c r="H14967" s="10" t="str">
        <f>IFERROR(IF(INDEX(Rooms[اعتماد القيمة],MATCH(الحجز!$D14967,Rooms[الشقة],0),1)&lt;=الحجز!$C14967,((INDEX(Rooms[القيمة],MATCH(الحجز!$D14967,Rooms[الشقة],0),1)*الحجز!$E14967)+G14967)-F14967,الحجز!$H14967),"")</f>
        <v/>
      </c>
      <c r="I14967" s="10" t="str">
        <f>IFERROR(VLOOKUP(D14967,Rooms[[الشقة]:[وصف]],4,FALSE),"")</f>
        <v/>
      </c>
      <c r="K14967" s="16" t="str">
        <f t="shared" si="467"/>
        <v/>
      </c>
    </row>
    <row r="14968" spans="2:11" x14ac:dyDescent="0.2">
      <c r="B14968" s="10" t="str">
        <f t="shared" si="466"/>
        <v/>
      </c>
      <c r="C14968" s="30"/>
      <c r="H14968" s="10" t="str">
        <f>IFERROR(IF(INDEX(Rooms[اعتماد القيمة],MATCH(الحجز!$D14968,Rooms[الشقة],0),1)&lt;=الحجز!$C14968,((INDEX(Rooms[القيمة],MATCH(الحجز!$D14968,Rooms[الشقة],0),1)*الحجز!$E14968)+G14968)-F14968,الحجز!$H14968),"")</f>
        <v/>
      </c>
      <c r="I14968" s="10" t="str">
        <f>IFERROR(VLOOKUP(D14968,Rooms[[الشقة]:[وصف]],4,FALSE),"")</f>
        <v/>
      </c>
      <c r="K14968" s="16" t="str">
        <f t="shared" si="467"/>
        <v/>
      </c>
    </row>
    <row r="14969" spans="2:11" x14ac:dyDescent="0.2">
      <c r="B14969" s="10" t="str">
        <f t="shared" si="466"/>
        <v/>
      </c>
      <c r="C14969" s="30"/>
      <c r="H14969" s="10" t="str">
        <f>IFERROR(IF(INDEX(Rooms[اعتماد القيمة],MATCH(الحجز!$D14969,Rooms[الشقة],0),1)&lt;=الحجز!$C14969,((INDEX(Rooms[القيمة],MATCH(الحجز!$D14969,Rooms[الشقة],0),1)*الحجز!$E14969)+G14969)-F14969,الحجز!$H14969),"")</f>
        <v/>
      </c>
      <c r="I14969" s="10" t="str">
        <f>IFERROR(VLOOKUP(D14969,Rooms[[الشقة]:[وصف]],4,FALSE),"")</f>
        <v/>
      </c>
      <c r="K14969" s="16" t="str">
        <f t="shared" si="467"/>
        <v/>
      </c>
    </row>
    <row r="14970" spans="2:11" x14ac:dyDescent="0.2">
      <c r="B14970" s="10" t="str">
        <f t="shared" si="466"/>
        <v/>
      </c>
      <c r="C14970" s="30"/>
      <c r="H14970" s="10" t="str">
        <f>IFERROR(IF(INDEX(Rooms[اعتماد القيمة],MATCH(الحجز!$D14970,Rooms[الشقة],0),1)&lt;=الحجز!$C14970,((INDEX(Rooms[القيمة],MATCH(الحجز!$D14970,Rooms[الشقة],0),1)*الحجز!$E14970)+G14970)-F14970,الحجز!$H14970),"")</f>
        <v/>
      </c>
      <c r="I14970" s="10" t="str">
        <f>IFERROR(VLOOKUP(D14970,Rooms[[الشقة]:[وصف]],4,FALSE),"")</f>
        <v/>
      </c>
      <c r="K14970" s="16" t="str">
        <f t="shared" si="467"/>
        <v/>
      </c>
    </row>
    <row r="14971" spans="2:11" x14ac:dyDescent="0.2">
      <c r="B14971" s="10" t="str">
        <f t="shared" si="466"/>
        <v/>
      </c>
      <c r="C14971" s="30"/>
      <c r="H14971" s="10" t="str">
        <f>IFERROR(IF(INDEX(Rooms[اعتماد القيمة],MATCH(الحجز!$D14971,Rooms[الشقة],0),1)&lt;=الحجز!$C14971,((INDEX(Rooms[القيمة],MATCH(الحجز!$D14971,Rooms[الشقة],0),1)*الحجز!$E14971)+G14971)-F14971,الحجز!$H14971),"")</f>
        <v/>
      </c>
      <c r="I14971" s="10" t="str">
        <f>IFERROR(VLOOKUP(D14971,Rooms[[الشقة]:[وصف]],4,FALSE),"")</f>
        <v/>
      </c>
      <c r="K14971" s="16" t="str">
        <f t="shared" si="467"/>
        <v/>
      </c>
    </row>
    <row r="14972" spans="2:11" x14ac:dyDescent="0.2">
      <c r="B14972" s="10" t="str">
        <f t="shared" si="466"/>
        <v/>
      </c>
      <c r="C14972" s="30"/>
      <c r="H14972" s="10" t="str">
        <f>IFERROR(IF(INDEX(Rooms[اعتماد القيمة],MATCH(الحجز!$D14972,Rooms[الشقة],0),1)&lt;=الحجز!$C14972,((INDEX(Rooms[القيمة],MATCH(الحجز!$D14972,Rooms[الشقة],0),1)*الحجز!$E14972)+G14972)-F14972,الحجز!$H14972),"")</f>
        <v/>
      </c>
      <c r="I14972" s="10" t="str">
        <f>IFERROR(VLOOKUP(D14972,Rooms[[الشقة]:[وصف]],4,FALSE),"")</f>
        <v/>
      </c>
      <c r="K14972" s="16" t="str">
        <f t="shared" si="467"/>
        <v/>
      </c>
    </row>
    <row r="14973" spans="2:11" x14ac:dyDescent="0.2">
      <c r="B14973" s="10" t="str">
        <f t="shared" si="466"/>
        <v/>
      </c>
      <c r="C14973" s="30"/>
      <c r="H14973" s="10" t="str">
        <f>IFERROR(IF(INDEX(Rooms[اعتماد القيمة],MATCH(الحجز!$D14973,Rooms[الشقة],0),1)&lt;=الحجز!$C14973,((INDEX(Rooms[القيمة],MATCH(الحجز!$D14973,Rooms[الشقة],0),1)*الحجز!$E14973)+G14973)-F14973,الحجز!$H14973),"")</f>
        <v/>
      </c>
      <c r="I14973" s="10" t="str">
        <f>IFERROR(VLOOKUP(D14973,Rooms[[الشقة]:[وصف]],4,FALSE),"")</f>
        <v/>
      </c>
      <c r="K14973" s="16" t="str">
        <f t="shared" si="467"/>
        <v/>
      </c>
    </row>
    <row r="14974" spans="2:11" x14ac:dyDescent="0.2">
      <c r="B14974" s="10" t="str">
        <f t="shared" si="466"/>
        <v/>
      </c>
      <c r="C14974" s="30"/>
      <c r="H14974" s="10" t="str">
        <f>IFERROR(IF(INDEX(Rooms[اعتماد القيمة],MATCH(الحجز!$D14974,Rooms[الشقة],0),1)&lt;=الحجز!$C14974,((INDEX(Rooms[القيمة],MATCH(الحجز!$D14974,Rooms[الشقة],0),1)*الحجز!$E14974)+G14974)-F14974,الحجز!$H14974),"")</f>
        <v/>
      </c>
      <c r="I14974" s="10" t="str">
        <f>IFERROR(VLOOKUP(D14974,Rooms[[الشقة]:[وصف]],4,FALSE),"")</f>
        <v/>
      </c>
      <c r="K14974" s="16" t="str">
        <f t="shared" si="467"/>
        <v/>
      </c>
    </row>
    <row r="14975" spans="2:11" x14ac:dyDescent="0.2">
      <c r="B14975" s="10" t="str">
        <f t="shared" si="466"/>
        <v/>
      </c>
      <c r="C14975" s="30"/>
      <c r="H14975" s="10" t="str">
        <f>IFERROR(IF(INDEX(Rooms[اعتماد القيمة],MATCH(الحجز!$D14975,Rooms[الشقة],0),1)&lt;=الحجز!$C14975,((INDEX(Rooms[القيمة],MATCH(الحجز!$D14975,Rooms[الشقة],0),1)*الحجز!$E14975)+G14975)-F14975,الحجز!$H14975),"")</f>
        <v/>
      </c>
      <c r="I14975" s="10" t="str">
        <f>IFERROR(VLOOKUP(D14975,Rooms[[الشقة]:[وصف]],4,FALSE),"")</f>
        <v/>
      </c>
      <c r="K14975" s="16" t="str">
        <f t="shared" si="467"/>
        <v/>
      </c>
    </row>
    <row r="14976" spans="2:11" x14ac:dyDescent="0.2">
      <c r="B14976" s="10" t="str">
        <f t="shared" si="466"/>
        <v/>
      </c>
      <c r="C14976" s="30"/>
      <c r="H14976" s="10" t="str">
        <f>IFERROR(IF(INDEX(Rooms[اعتماد القيمة],MATCH(الحجز!$D14976,Rooms[الشقة],0),1)&lt;=الحجز!$C14976,((INDEX(Rooms[القيمة],MATCH(الحجز!$D14976,Rooms[الشقة],0),1)*الحجز!$E14976)+G14976)-F14976,الحجز!$H14976),"")</f>
        <v/>
      </c>
      <c r="I14976" s="10" t="str">
        <f>IFERROR(VLOOKUP(D14976,Rooms[[الشقة]:[وصف]],4,FALSE),"")</f>
        <v/>
      </c>
      <c r="K14976" s="16" t="str">
        <f t="shared" si="467"/>
        <v/>
      </c>
    </row>
    <row r="14977" spans="2:11" x14ac:dyDescent="0.2">
      <c r="B14977" s="10" t="str">
        <f t="shared" si="466"/>
        <v/>
      </c>
      <c r="C14977" s="30"/>
      <c r="H14977" s="10" t="str">
        <f>IFERROR(IF(INDEX(Rooms[اعتماد القيمة],MATCH(الحجز!$D14977,Rooms[الشقة],0),1)&lt;=الحجز!$C14977,((INDEX(Rooms[القيمة],MATCH(الحجز!$D14977,Rooms[الشقة],0),1)*الحجز!$E14977)+G14977)-F14977,الحجز!$H14977),"")</f>
        <v/>
      </c>
      <c r="I14977" s="10" t="str">
        <f>IFERROR(VLOOKUP(D14977,Rooms[[الشقة]:[وصف]],4,FALSE),"")</f>
        <v/>
      </c>
      <c r="K14977" s="16" t="str">
        <f t="shared" si="467"/>
        <v/>
      </c>
    </row>
    <row r="14978" spans="2:11" x14ac:dyDescent="0.2">
      <c r="B14978" s="10" t="str">
        <f t="shared" si="466"/>
        <v/>
      </c>
      <c r="C14978" s="30"/>
      <c r="H14978" s="10" t="str">
        <f>IFERROR(IF(INDEX(Rooms[اعتماد القيمة],MATCH(الحجز!$D14978,Rooms[الشقة],0),1)&lt;=الحجز!$C14978,((INDEX(Rooms[القيمة],MATCH(الحجز!$D14978,Rooms[الشقة],0),1)*الحجز!$E14978)+G14978)-F14978,الحجز!$H14978),"")</f>
        <v/>
      </c>
      <c r="I14978" s="10" t="str">
        <f>IFERROR(VLOOKUP(D14978,Rooms[[الشقة]:[وصف]],4,FALSE),"")</f>
        <v/>
      </c>
      <c r="K14978" s="16" t="str">
        <f t="shared" si="467"/>
        <v/>
      </c>
    </row>
    <row r="14979" spans="2:11" x14ac:dyDescent="0.2">
      <c r="B14979" s="10" t="str">
        <f t="shared" si="466"/>
        <v/>
      </c>
      <c r="C14979" s="30"/>
      <c r="H14979" s="10" t="str">
        <f>IFERROR(IF(INDEX(Rooms[اعتماد القيمة],MATCH(الحجز!$D14979,Rooms[الشقة],0),1)&lt;=الحجز!$C14979,((INDEX(Rooms[القيمة],MATCH(الحجز!$D14979,Rooms[الشقة],0),1)*الحجز!$E14979)+G14979)-F14979,الحجز!$H14979),"")</f>
        <v/>
      </c>
      <c r="I14979" s="10" t="str">
        <f>IFERROR(VLOOKUP(D14979,Rooms[[الشقة]:[وصف]],4,FALSE),"")</f>
        <v/>
      </c>
      <c r="K14979" s="16" t="str">
        <f t="shared" si="467"/>
        <v/>
      </c>
    </row>
    <row r="14980" spans="2:11" x14ac:dyDescent="0.2">
      <c r="B14980" s="10" t="str">
        <f t="shared" si="466"/>
        <v/>
      </c>
      <c r="C14980" s="30"/>
      <c r="H14980" s="10" t="str">
        <f>IFERROR(IF(INDEX(Rooms[اعتماد القيمة],MATCH(الحجز!$D14980,Rooms[الشقة],0),1)&lt;=الحجز!$C14980,((INDEX(Rooms[القيمة],MATCH(الحجز!$D14980,Rooms[الشقة],0),1)*الحجز!$E14980)+G14980)-F14980,الحجز!$H14980),"")</f>
        <v/>
      </c>
      <c r="I14980" s="10" t="str">
        <f>IFERROR(VLOOKUP(D14980,Rooms[[الشقة]:[وصف]],4,FALSE),"")</f>
        <v/>
      </c>
      <c r="K14980" s="16" t="str">
        <f t="shared" si="467"/>
        <v/>
      </c>
    </row>
    <row r="14981" spans="2:11" x14ac:dyDescent="0.2">
      <c r="B14981" s="10" t="str">
        <f t="shared" ref="B14981:B15044" si="468">IF(C14981&lt;&gt;"",ROW(A14978),"")</f>
        <v/>
      </c>
      <c r="C14981" s="30"/>
      <c r="H14981" s="10" t="str">
        <f>IFERROR(IF(INDEX(Rooms[اعتماد القيمة],MATCH(الحجز!$D14981,Rooms[الشقة],0),1)&lt;=الحجز!$C14981,((INDEX(Rooms[القيمة],MATCH(الحجز!$D14981,Rooms[الشقة],0),1)*الحجز!$E14981)+G14981)-F14981,الحجز!$H14981),"")</f>
        <v/>
      </c>
      <c r="I14981" s="10" t="str">
        <f>IFERROR(VLOOKUP(D14981,Rooms[[الشقة]:[وصف]],4,FALSE),"")</f>
        <v/>
      </c>
      <c r="K14981" s="16" t="str">
        <f t="shared" ref="K14981:K15044" si="469">IF(AND(E14981="",C14981=""),"",C14981+(IF(E14981&lt;1,E14981,(E14981-1))))</f>
        <v/>
      </c>
    </row>
    <row r="14982" spans="2:11" x14ac:dyDescent="0.2">
      <c r="B14982" s="10" t="str">
        <f t="shared" si="468"/>
        <v/>
      </c>
      <c r="C14982" s="30"/>
      <c r="H14982" s="10" t="str">
        <f>IFERROR(IF(INDEX(Rooms[اعتماد القيمة],MATCH(الحجز!$D14982,Rooms[الشقة],0),1)&lt;=الحجز!$C14982,((INDEX(Rooms[القيمة],MATCH(الحجز!$D14982,Rooms[الشقة],0),1)*الحجز!$E14982)+G14982)-F14982,الحجز!$H14982),"")</f>
        <v/>
      </c>
      <c r="I14982" s="10" t="str">
        <f>IFERROR(VLOOKUP(D14982,Rooms[[الشقة]:[وصف]],4,FALSE),"")</f>
        <v/>
      </c>
      <c r="K14982" s="16" t="str">
        <f t="shared" si="469"/>
        <v/>
      </c>
    </row>
    <row r="14983" spans="2:11" x14ac:dyDescent="0.2">
      <c r="B14983" s="10" t="str">
        <f t="shared" si="468"/>
        <v/>
      </c>
      <c r="C14983" s="30"/>
      <c r="H14983" s="10" t="str">
        <f>IFERROR(IF(INDEX(Rooms[اعتماد القيمة],MATCH(الحجز!$D14983,Rooms[الشقة],0),1)&lt;=الحجز!$C14983,((INDEX(Rooms[القيمة],MATCH(الحجز!$D14983,Rooms[الشقة],0),1)*الحجز!$E14983)+G14983)-F14983,الحجز!$H14983),"")</f>
        <v/>
      </c>
      <c r="I14983" s="10" t="str">
        <f>IFERROR(VLOOKUP(D14983,Rooms[[الشقة]:[وصف]],4,FALSE),"")</f>
        <v/>
      </c>
      <c r="K14983" s="16" t="str">
        <f t="shared" si="469"/>
        <v/>
      </c>
    </row>
    <row r="14984" spans="2:11" x14ac:dyDescent="0.2">
      <c r="B14984" s="10" t="str">
        <f t="shared" si="468"/>
        <v/>
      </c>
      <c r="C14984" s="30"/>
      <c r="H14984" s="10" t="str">
        <f>IFERROR(IF(INDEX(Rooms[اعتماد القيمة],MATCH(الحجز!$D14984,Rooms[الشقة],0),1)&lt;=الحجز!$C14984,((INDEX(Rooms[القيمة],MATCH(الحجز!$D14984,Rooms[الشقة],0),1)*الحجز!$E14984)+G14984)-F14984,الحجز!$H14984),"")</f>
        <v/>
      </c>
      <c r="I14984" s="10" t="str">
        <f>IFERROR(VLOOKUP(D14984,Rooms[[الشقة]:[وصف]],4,FALSE),"")</f>
        <v/>
      </c>
      <c r="K14984" s="16" t="str">
        <f t="shared" si="469"/>
        <v/>
      </c>
    </row>
    <row r="14985" spans="2:11" x14ac:dyDescent="0.2">
      <c r="B14985" s="10" t="str">
        <f t="shared" si="468"/>
        <v/>
      </c>
      <c r="C14985" s="30"/>
      <c r="H14985" s="10" t="str">
        <f>IFERROR(IF(INDEX(Rooms[اعتماد القيمة],MATCH(الحجز!$D14985,Rooms[الشقة],0),1)&lt;=الحجز!$C14985,((INDEX(Rooms[القيمة],MATCH(الحجز!$D14985,Rooms[الشقة],0),1)*الحجز!$E14985)+G14985)-F14985,الحجز!$H14985),"")</f>
        <v/>
      </c>
      <c r="I14985" s="10" t="str">
        <f>IFERROR(VLOOKUP(D14985,Rooms[[الشقة]:[وصف]],4,FALSE),"")</f>
        <v/>
      </c>
      <c r="K14985" s="16" t="str">
        <f t="shared" si="469"/>
        <v/>
      </c>
    </row>
    <row r="14986" spans="2:11" x14ac:dyDescent="0.2">
      <c r="B14986" s="10" t="str">
        <f t="shared" si="468"/>
        <v/>
      </c>
      <c r="C14986" s="30"/>
      <c r="H14986" s="10" t="str">
        <f>IFERROR(IF(INDEX(Rooms[اعتماد القيمة],MATCH(الحجز!$D14986,Rooms[الشقة],0),1)&lt;=الحجز!$C14986,((INDEX(Rooms[القيمة],MATCH(الحجز!$D14986,Rooms[الشقة],0),1)*الحجز!$E14986)+G14986)-F14986,الحجز!$H14986),"")</f>
        <v/>
      </c>
      <c r="I14986" s="10" t="str">
        <f>IFERROR(VLOOKUP(D14986,Rooms[[الشقة]:[وصف]],4,FALSE),"")</f>
        <v/>
      </c>
      <c r="K14986" s="16" t="str">
        <f t="shared" si="469"/>
        <v/>
      </c>
    </row>
    <row r="14987" spans="2:11" x14ac:dyDescent="0.2">
      <c r="B14987" s="10" t="str">
        <f t="shared" si="468"/>
        <v/>
      </c>
      <c r="C14987" s="30"/>
      <c r="H14987" s="10" t="str">
        <f>IFERROR(IF(INDEX(Rooms[اعتماد القيمة],MATCH(الحجز!$D14987,Rooms[الشقة],0),1)&lt;=الحجز!$C14987,((INDEX(Rooms[القيمة],MATCH(الحجز!$D14987,Rooms[الشقة],0),1)*الحجز!$E14987)+G14987)-F14987,الحجز!$H14987),"")</f>
        <v/>
      </c>
      <c r="I14987" s="10" t="str">
        <f>IFERROR(VLOOKUP(D14987,Rooms[[الشقة]:[وصف]],4,FALSE),"")</f>
        <v/>
      </c>
      <c r="K14987" s="16" t="str">
        <f t="shared" si="469"/>
        <v/>
      </c>
    </row>
    <row r="14988" spans="2:11" x14ac:dyDescent="0.2">
      <c r="B14988" s="10" t="str">
        <f t="shared" si="468"/>
        <v/>
      </c>
      <c r="C14988" s="30"/>
      <c r="H14988" s="10" t="str">
        <f>IFERROR(IF(INDEX(Rooms[اعتماد القيمة],MATCH(الحجز!$D14988,Rooms[الشقة],0),1)&lt;=الحجز!$C14988,((INDEX(Rooms[القيمة],MATCH(الحجز!$D14988,Rooms[الشقة],0),1)*الحجز!$E14988)+G14988)-F14988,الحجز!$H14988),"")</f>
        <v/>
      </c>
      <c r="I14988" s="10" t="str">
        <f>IFERROR(VLOOKUP(D14988,Rooms[[الشقة]:[وصف]],4,FALSE),"")</f>
        <v/>
      </c>
      <c r="K14988" s="16" t="str">
        <f t="shared" si="469"/>
        <v/>
      </c>
    </row>
    <row r="14989" spans="2:11" x14ac:dyDescent="0.2">
      <c r="B14989" s="10" t="str">
        <f t="shared" si="468"/>
        <v/>
      </c>
      <c r="C14989" s="30"/>
      <c r="H14989" s="10" t="str">
        <f>IFERROR(IF(INDEX(Rooms[اعتماد القيمة],MATCH(الحجز!$D14989,Rooms[الشقة],0),1)&lt;=الحجز!$C14989,((INDEX(Rooms[القيمة],MATCH(الحجز!$D14989,Rooms[الشقة],0),1)*الحجز!$E14989)+G14989)-F14989,الحجز!$H14989),"")</f>
        <v/>
      </c>
      <c r="I14989" s="10" t="str">
        <f>IFERROR(VLOOKUP(D14989,Rooms[[الشقة]:[وصف]],4,FALSE),"")</f>
        <v/>
      </c>
      <c r="K14989" s="16" t="str">
        <f t="shared" si="469"/>
        <v/>
      </c>
    </row>
    <row r="14990" spans="2:11" x14ac:dyDescent="0.2">
      <c r="B14990" s="10" t="str">
        <f t="shared" si="468"/>
        <v/>
      </c>
      <c r="C14990" s="30"/>
      <c r="H14990" s="10" t="str">
        <f>IFERROR(IF(INDEX(Rooms[اعتماد القيمة],MATCH(الحجز!$D14990,Rooms[الشقة],0),1)&lt;=الحجز!$C14990,((INDEX(Rooms[القيمة],MATCH(الحجز!$D14990,Rooms[الشقة],0),1)*الحجز!$E14990)+G14990)-F14990,الحجز!$H14990),"")</f>
        <v/>
      </c>
      <c r="I14990" s="10" t="str">
        <f>IFERROR(VLOOKUP(D14990,Rooms[[الشقة]:[وصف]],4,FALSE),"")</f>
        <v/>
      </c>
      <c r="K14990" s="16" t="str">
        <f t="shared" si="469"/>
        <v/>
      </c>
    </row>
    <row r="14991" spans="2:11" x14ac:dyDescent="0.2">
      <c r="B14991" s="10" t="str">
        <f t="shared" si="468"/>
        <v/>
      </c>
      <c r="C14991" s="30"/>
      <c r="H14991" s="10" t="str">
        <f>IFERROR(IF(INDEX(Rooms[اعتماد القيمة],MATCH(الحجز!$D14991,Rooms[الشقة],0),1)&lt;=الحجز!$C14991,((INDEX(Rooms[القيمة],MATCH(الحجز!$D14991,Rooms[الشقة],0),1)*الحجز!$E14991)+G14991)-F14991,الحجز!$H14991),"")</f>
        <v/>
      </c>
      <c r="I14991" s="10" t="str">
        <f>IFERROR(VLOOKUP(D14991,Rooms[[الشقة]:[وصف]],4,FALSE),"")</f>
        <v/>
      </c>
      <c r="K14991" s="16" t="str">
        <f t="shared" si="469"/>
        <v/>
      </c>
    </row>
    <row r="14992" spans="2:11" x14ac:dyDescent="0.2">
      <c r="B14992" s="10" t="str">
        <f t="shared" si="468"/>
        <v/>
      </c>
      <c r="C14992" s="30"/>
      <c r="H14992" s="10" t="str">
        <f>IFERROR(IF(INDEX(Rooms[اعتماد القيمة],MATCH(الحجز!$D14992,Rooms[الشقة],0),1)&lt;=الحجز!$C14992,((INDEX(Rooms[القيمة],MATCH(الحجز!$D14992,Rooms[الشقة],0),1)*الحجز!$E14992)+G14992)-F14992,الحجز!$H14992),"")</f>
        <v/>
      </c>
      <c r="I14992" s="10" t="str">
        <f>IFERROR(VLOOKUP(D14992,Rooms[[الشقة]:[وصف]],4,FALSE),"")</f>
        <v/>
      </c>
      <c r="K14992" s="16" t="str">
        <f t="shared" si="469"/>
        <v/>
      </c>
    </row>
    <row r="14993" spans="2:11" x14ac:dyDescent="0.2">
      <c r="B14993" s="10" t="str">
        <f t="shared" si="468"/>
        <v/>
      </c>
      <c r="C14993" s="30"/>
      <c r="H14993" s="10" t="str">
        <f>IFERROR(IF(INDEX(Rooms[اعتماد القيمة],MATCH(الحجز!$D14993,Rooms[الشقة],0),1)&lt;=الحجز!$C14993,((INDEX(Rooms[القيمة],MATCH(الحجز!$D14993,Rooms[الشقة],0),1)*الحجز!$E14993)+G14993)-F14993,الحجز!$H14993),"")</f>
        <v/>
      </c>
      <c r="I14993" s="10" t="str">
        <f>IFERROR(VLOOKUP(D14993,Rooms[[الشقة]:[وصف]],4,FALSE),"")</f>
        <v/>
      </c>
      <c r="K14993" s="16" t="str">
        <f t="shared" si="469"/>
        <v/>
      </c>
    </row>
    <row r="14994" spans="2:11" x14ac:dyDescent="0.2">
      <c r="B14994" s="10" t="str">
        <f t="shared" si="468"/>
        <v/>
      </c>
      <c r="C14994" s="30"/>
      <c r="H14994" s="10" t="str">
        <f>IFERROR(IF(INDEX(Rooms[اعتماد القيمة],MATCH(الحجز!$D14994,Rooms[الشقة],0),1)&lt;=الحجز!$C14994,((INDEX(Rooms[القيمة],MATCH(الحجز!$D14994,Rooms[الشقة],0),1)*الحجز!$E14994)+G14994)-F14994,الحجز!$H14994),"")</f>
        <v/>
      </c>
      <c r="I14994" s="10" t="str">
        <f>IFERROR(VLOOKUP(D14994,Rooms[[الشقة]:[وصف]],4,FALSE),"")</f>
        <v/>
      </c>
      <c r="K14994" s="16" t="str">
        <f t="shared" si="469"/>
        <v/>
      </c>
    </row>
    <row r="14995" spans="2:11" x14ac:dyDescent="0.2">
      <c r="B14995" s="10" t="str">
        <f t="shared" si="468"/>
        <v/>
      </c>
      <c r="C14995" s="30"/>
      <c r="H14995" s="10" t="str">
        <f>IFERROR(IF(INDEX(Rooms[اعتماد القيمة],MATCH(الحجز!$D14995,Rooms[الشقة],0),1)&lt;=الحجز!$C14995,((INDEX(Rooms[القيمة],MATCH(الحجز!$D14995,Rooms[الشقة],0),1)*الحجز!$E14995)+G14995)-F14995,الحجز!$H14995),"")</f>
        <v/>
      </c>
      <c r="I14995" s="10" t="str">
        <f>IFERROR(VLOOKUP(D14995,Rooms[[الشقة]:[وصف]],4,FALSE),"")</f>
        <v/>
      </c>
      <c r="K14995" s="16" t="str">
        <f t="shared" si="469"/>
        <v/>
      </c>
    </row>
    <row r="14996" spans="2:11" x14ac:dyDescent="0.2">
      <c r="B14996" s="10" t="str">
        <f t="shared" si="468"/>
        <v/>
      </c>
      <c r="C14996" s="30"/>
      <c r="H14996" s="10" t="str">
        <f>IFERROR(IF(INDEX(Rooms[اعتماد القيمة],MATCH(الحجز!$D14996,Rooms[الشقة],0),1)&lt;=الحجز!$C14996,((INDEX(Rooms[القيمة],MATCH(الحجز!$D14996,Rooms[الشقة],0),1)*الحجز!$E14996)+G14996)-F14996,الحجز!$H14996),"")</f>
        <v/>
      </c>
      <c r="I14996" s="10" t="str">
        <f>IFERROR(VLOOKUP(D14996,Rooms[[الشقة]:[وصف]],4,FALSE),"")</f>
        <v/>
      </c>
      <c r="K14996" s="16" t="str">
        <f t="shared" si="469"/>
        <v/>
      </c>
    </row>
    <row r="14997" spans="2:11" x14ac:dyDescent="0.2">
      <c r="B14997" s="10" t="str">
        <f t="shared" si="468"/>
        <v/>
      </c>
      <c r="C14997" s="30"/>
      <c r="H14997" s="10" t="str">
        <f>IFERROR(IF(INDEX(Rooms[اعتماد القيمة],MATCH(الحجز!$D14997,Rooms[الشقة],0),1)&lt;=الحجز!$C14997,((INDEX(Rooms[القيمة],MATCH(الحجز!$D14997,Rooms[الشقة],0),1)*الحجز!$E14997)+G14997)-F14997,الحجز!$H14997),"")</f>
        <v/>
      </c>
      <c r="I14997" s="10" t="str">
        <f>IFERROR(VLOOKUP(D14997,Rooms[[الشقة]:[وصف]],4,FALSE),"")</f>
        <v/>
      </c>
      <c r="K14997" s="16" t="str">
        <f t="shared" si="469"/>
        <v/>
      </c>
    </row>
    <row r="14998" spans="2:11" x14ac:dyDescent="0.2">
      <c r="B14998" s="10" t="str">
        <f t="shared" si="468"/>
        <v/>
      </c>
      <c r="C14998" s="30"/>
      <c r="H14998" s="10" t="str">
        <f>IFERROR(IF(INDEX(Rooms[اعتماد القيمة],MATCH(الحجز!$D14998,Rooms[الشقة],0),1)&lt;=الحجز!$C14998,((INDEX(Rooms[القيمة],MATCH(الحجز!$D14998,Rooms[الشقة],0),1)*الحجز!$E14998)+G14998)-F14998,الحجز!$H14998),"")</f>
        <v/>
      </c>
      <c r="I14998" s="10" t="str">
        <f>IFERROR(VLOOKUP(D14998,Rooms[[الشقة]:[وصف]],4,FALSE),"")</f>
        <v/>
      </c>
      <c r="K14998" s="16" t="str">
        <f t="shared" si="469"/>
        <v/>
      </c>
    </row>
    <row r="14999" spans="2:11" x14ac:dyDescent="0.2">
      <c r="B14999" s="10" t="str">
        <f t="shared" si="468"/>
        <v/>
      </c>
      <c r="C14999" s="30"/>
      <c r="H14999" s="10" t="str">
        <f>IFERROR(IF(INDEX(Rooms[اعتماد القيمة],MATCH(الحجز!$D14999,Rooms[الشقة],0),1)&lt;=الحجز!$C14999,((INDEX(Rooms[القيمة],MATCH(الحجز!$D14999,Rooms[الشقة],0),1)*الحجز!$E14999)+G14999)-F14999,الحجز!$H14999),"")</f>
        <v/>
      </c>
      <c r="I14999" s="10" t="str">
        <f>IFERROR(VLOOKUP(D14999,Rooms[[الشقة]:[وصف]],4,FALSE),"")</f>
        <v/>
      </c>
      <c r="K14999" s="16" t="str">
        <f t="shared" si="469"/>
        <v/>
      </c>
    </row>
    <row r="15000" spans="2:11" x14ac:dyDescent="0.2">
      <c r="B15000" s="10" t="str">
        <f t="shared" si="468"/>
        <v/>
      </c>
      <c r="C15000" s="30"/>
      <c r="H15000" s="10" t="str">
        <f>IFERROR(IF(INDEX(Rooms[اعتماد القيمة],MATCH(الحجز!$D15000,Rooms[الشقة],0),1)&lt;=الحجز!$C15000,((INDEX(Rooms[القيمة],MATCH(الحجز!$D15000,Rooms[الشقة],0),1)*الحجز!$E15000)+G15000)-F15000,الحجز!$H15000),"")</f>
        <v/>
      </c>
      <c r="I15000" s="10" t="str">
        <f>IFERROR(VLOOKUP(D15000,Rooms[[الشقة]:[وصف]],4,FALSE),"")</f>
        <v/>
      </c>
      <c r="K15000" s="16" t="str">
        <f t="shared" si="469"/>
        <v/>
      </c>
    </row>
    <row r="15001" spans="2:11" x14ac:dyDescent="0.2">
      <c r="B15001" s="10" t="str">
        <f t="shared" si="468"/>
        <v/>
      </c>
      <c r="C15001" s="30"/>
      <c r="H15001" s="10" t="str">
        <f>IFERROR(IF(INDEX(Rooms[اعتماد القيمة],MATCH(الحجز!$D15001,Rooms[الشقة],0),1)&lt;=الحجز!$C15001,((INDEX(Rooms[القيمة],MATCH(الحجز!$D15001,Rooms[الشقة],0),1)*الحجز!$E15001)+G15001)-F15001,الحجز!$H15001),"")</f>
        <v/>
      </c>
      <c r="I15001" s="10" t="str">
        <f>IFERROR(VLOOKUP(D15001,Rooms[[الشقة]:[وصف]],4,FALSE),"")</f>
        <v/>
      </c>
      <c r="K15001" s="16" t="str">
        <f t="shared" si="469"/>
        <v/>
      </c>
    </row>
    <row r="15002" spans="2:11" x14ac:dyDescent="0.2">
      <c r="B15002" s="10" t="str">
        <f t="shared" si="468"/>
        <v/>
      </c>
      <c r="C15002" s="30"/>
      <c r="H15002" s="10" t="str">
        <f>IFERROR(IF(INDEX(Rooms[اعتماد القيمة],MATCH(الحجز!$D15002,Rooms[الشقة],0),1)&lt;=الحجز!$C15002,((INDEX(Rooms[القيمة],MATCH(الحجز!$D15002,Rooms[الشقة],0),1)*الحجز!$E15002)+G15002)-F15002,الحجز!$H15002),"")</f>
        <v/>
      </c>
      <c r="I15002" s="10" t="str">
        <f>IFERROR(VLOOKUP(D15002,Rooms[[الشقة]:[وصف]],4,FALSE),"")</f>
        <v/>
      </c>
      <c r="K15002" s="16" t="str">
        <f t="shared" si="469"/>
        <v/>
      </c>
    </row>
    <row r="15003" spans="2:11" x14ac:dyDescent="0.2">
      <c r="B15003" s="10" t="str">
        <f t="shared" si="468"/>
        <v/>
      </c>
      <c r="C15003" s="30"/>
      <c r="H15003" s="10" t="str">
        <f>IFERROR(IF(INDEX(Rooms[اعتماد القيمة],MATCH(الحجز!$D15003,Rooms[الشقة],0),1)&lt;=الحجز!$C15003,((INDEX(Rooms[القيمة],MATCH(الحجز!$D15003,Rooms[الشقة],0),1)*الحجز!$E15003)+G15003)-F15003,الحجز!$H15003),"")</f>
        <v/>
      </c>
      <c r="I15003" s="10" t="str">
        <f>IFERROR(VLOOKUP(D15003,Rooms[[الشقة]:[وصف]],4,FALSE),"")</f>
        <v/>
      </c>
      <c r="K15003" s="16" t="str">
        <f t="shared" si="469"/>
        <v/>
      </c>
    </row>
    <row r="15004" spans="2:11" x14ac:dyDescent="0.2">
      <c r="B15004" s="10" t="str">
        <f t="shared" si="468"/>
        <v/>
      </c>
      <c r="C15004" s="30"/>
      <c r="H15004" s="10" t="str">
        <f>IFERROR(IF(INDEX(Rooms[اعتماد القيمة],MATCH(الحجز!$D15004,Rooms[الشقة],0),1)&lt;=الحجز!$C15004,((INDEX(Rooms[القيمة],MATCH(الحجز!$D15004,Rooms[الشقة],0),1)*الحجز!$E15004)+G15004)-F15004,الحجز!$H15004),"")</f>
        <v/>
      </c>
      <c r="I15004" s="10" t="str">
        <f>IFERROR(VLOOKUP(D15004,Rooms[[الشقة]:[وصف]],4,FALSE),"")</f>
        <v/>
      </c>
      <c r="K15004" s="16" t="str">
        <f t="shared" si="469"/>
        <v/>
      </c>
    </row>
    <row r="15005" spans="2:11" x14ac:dyDescent="0.2">
      <c r="B15005" s="10" t="str">
        <f t="shared" si="468"/>
        <v/>
      </c>
      <c r="C15005" s="30"/>
      <c r="H15005" s="10" t="str">
        <f>IFERROR(IF(INDEX(Rooms[اعتماد القيمة],MATCH(الحجز!$D15005,Rooms[الشقة],0),1)&lt;=الحجز!$C15005,((INDEX(Rooms[القيمة],MATCH(الحجز!$D15005,Rooms[الشقة],0),1)*الحجز!$E15005)+G15005)-F15005,الحجز!$H15005),"")</f>
        <v/>
      </c>
      <c r="I15005" s="10" t="str">
        <f>IFERROR(VLOOKUP(D15005,Rooms[[الشقة]:[وصف]],4,FALSE),"")</f>
        <v/>
      </c>
      <c r="K15005" s="16" t="str">
        <f t="shared" si="469"/>
        <v/>
      </c>
    </row>
    <row r="15006" spans="2:11" x14ac:dyDescent="0.2">
      <c r="B15006" s="10" t="str">
        <f t="shared" si="468"/>
        <v/>
      </c>
      <c r="C15006" s="30"/>
      <c r="H15006" s="10" t="str">
        <f>IFERROR(IF(INDEX(Rooms[اعتماد القيمة],MATCH(الحجز!$D15006,Rooms[الشقة],0),1)&lt;=الحجز!$C15006,((INDEX(Rooms[القيمة],MATCH(الحجز!$D15006,Rooms[الشقة],0),1)*الحجز!$E15006)+G15006)-F15006,الحجز!$H15006),"")</f>
        <v/>
      </c>
      <c r="I15006" s="10" t="str">
        <f>IFERROR(VLOOKUP(D15006,Rooms[[الشقة]:[وصف]],4,FALSE),"")</f>
        <v/>
      </c>
      <c r="K15006" s="16" t="str">
        <f t="shared" si="469"/>
        <v/>
      </c>
    </row>
    <row r="15007" spans="2:11" x14ac:dyDescent="0.2">
      <c r="B15007" s="10" t="str">
        <f t="shared" si="468"/>
        <v/>
      </c>
      <c r="C15007" s="30"/>
      <c r="H15007" s="10" t="str">
        <f>IFERROR(IF(INDEX(Rooms[اعتماد القيمة],MATCH(الحجز!$D15007,Rooms[الشقة],0),1)&lt;=الحجز!$C15007,((INDEX(Rooms[القيمة],MATCH(الحجز!$D15007,Rooms[الشقة],0),1)*الحجز!$E15007)+G15007)-F15007,الحجز!$H15007),"")</f>
        <v/>
      </c>
      <c r="I15007" s="10" t="str">
        <f>IFERROR(VLOOKUP(D15007,Rooms[[الشقة]:[وصف]],4,FALSE),"")</f>
        <v/>
      </c>
      <c r="K15007" s="16" t="str">
        <f t="shared" si="469"/>
        <v/>
      </c>
    </row>
    <row r="15008" spans="2:11" x14ac:dyDescent="0.2">
      <c r="B15008" s="10" t="str">
        <f t="shared" si="468"/>
        <v/>
      </c>
      <c r="C15008" s="30"/>
      <c r="H15008" s="10" t="str">
        <f>IFERROR(IF(INDEX(Rooms[اعتماد القيمة],MATCH(الحجز!$D15008,Rooms[الشقة],0),1)&lt;=الحجز!$C15008,((INDEX(Rooms[القيمة],MATCH(الحجز!$D15008,Rooms[الشقة],0),1)*الحجز!$E15008)+G15008)-F15008,الحجز!$H15008),"")</f>
        <v/>
      </c>
      <c r="I15008" s="10" t="str">
        <f>IFERROR(VLOOKUP(D15008,Rooms[[الشقة]:[وصف]],4,FALSE),"")</f>
        <v/>
      </c>
      <c r="K15008" s="16" t="str">
        <f t="shared" si="469"/>
        <v/>
      </c>
    </row>
    <row r="15009" spans="2:11" x14ac:dyDescent="0.2">
      <c r="B15009" s="10" t="str">
        <f t="shared" si="468"/>
        <v/>
      </c>
      <c r="C15009" s="30"/>
      <c r="H15009" s="10" t="str">
        <f>IFERROR(IF(INDEX(Rooms[اعتماد القيمة],MATCH(الحجز!$D15009,Rooms[الشقة],0),1)&lt;=الحجز!$C15009,((INDEX(Rooms[القيمة],MATCH(الحجز!$D15009,Rooms[الشقة],0),1)*الحجز!$E15009)+G15009)-F15009,الحجز!$H15009),"")</f>
        <v/>
      </c>
      <c r="I15009" s="10" t="str">
        <f>IFERROR(VLOOKUP(D15009,Rooms[[الشقة]:[وصف]],4,FALSE),"")</f>
        <v/>
      </c>
      <c r="K15009" s="16" t="str">
        <f t="shared" si="469"/>
        <v/>
      </c>
    </row>
    <row r="15010" spans="2:11" x14ac:dyDescent="0.2">
      <c r="B15010" s="10" t="str">
        <f t="shared" si="468"/>
        <v/>
      </c>
      <c r="C15010" s="30"/>
      <c r="H15010" s="10" t="str">
        <f>IFERROR(IF(INDEX(Rooms[اعتماد القيمة],MATCH(الحجز!$D15010,Rooms[الشقة],0),1)&lt;=الحجز!$C15010,((INDEX(Rooms[القيمة],MATCH(الحجز!$D15010,Rooms[الشقة],0),1)*الحجز!$E15010)+G15010)-F15010,الحجز!$H15010),"")</f>
        <v/>
      </c>
      <c r="I15010" s="10" t="str">
        <f>IFERROR(VLOOKUP(D15010,Rooms[[الشقة]:[وصف]],4,FALSE),"")</f>
        <v/>
      </c>
      <c r="K15010" s="16" t="str">
        <f t="shared" si="469"/>
        <v/>
      </c>
    </row>
    <row r="15011" spans="2:11" x14ac:dyDescent="0.2">
      <c r="B15011" s="10" t="str">
        <f t="shared" si="468"/>
        <v/>
      </c>
      <c r="C15011" s="30"/>
      <c r="H15011" s="10" t="str">
        <f>IFERROR(IF(INDEX(Rooms[اعتماد القيمة],MATCH(الحجز!$D15011,Rooms[الشقة],0),1)&lt;=الحجز!$C15011,((INDEX(Rooms[القيمة],MATCH(الحجز!$D15011,Rooms[الشقة],0),1)*الحجز!$E15011)+G15011)-F15011,الحجز!$H15011),"")</f>
        <v/>
      </c>
      <c r="I15011" s="10" t="str">
        <f>IFERROR(VLOOKUP(D15011,Rooms[[الشقة]:[وصف]],4,FALSE),"")</f>
        <v/>
      </c>
      <c r="K15011" s="16" t="str">
        <f t="shared" si="469"/>
        <v/>
      </c>
    </row>
    <row r="15012" spans="2:11" x14ac:dyDescent="0.2">
      <c r="B15012" s="10" t="str">
        <f t="shared" si="468"/>
        <v/>
      </c>
      <c r="C15012" s="30"/>
      <c r="H15012" s="10" t="str">
        <f>IFERROR(IF(INDEX(Rooms[اعتماد القيمة],MATCH(الحجز!$D15012,Rooms[الشقة],0),1)&lt;=الحجز!$C15012,((INDEX(Rooms[القيمة],MATCH(الحجز!$D15012,Rooms[الشقة],0),1)*الحجز!$E15012)+G15012)-F15012,الحجز!$H15012),"")</f>
        <v/>
      </c>
      <c r="I15012" s="10" t="str">
        <f>IFERROR(VLOOKUP(D15012,Rooms[[الشقة]:[وصف]],4,FALSE),"")</f>
        <v/>
      </c>
      <c r="K15012" s="16" t="str">
        <f t="shared" si="469"/>
        <v/>
      </c>
    </row>
    <row r="15013" spans="2:11" x14ac:dyDescent="0.2">
      <c r="B15013" s="10" t="str">
        <f t="shared" si="468"/>
        <v/>
      </c>
      <c r="C15013" s="30"/>
      <c r="H15013" s="10" t="str">
        <f>IFERROR(IF(INDEX(Rooms[اعتماد القيمة],MATCH(الحجز!$D15013,Rooms[الشقة],0),1)&lt;=الحجز!$C15013,((INDEX(Rooms[القيمة],MATCH(الحجز!$D15013,Rooms[الشقة],0),1)*الحجز!$E15013)+G15013)-F15013,الحجز!$H15013),"")</f>
        <v/>
      </c>
      <c r="I15013" s="10" t="str">
        <f>IFERROR(VLOOKUP(D15013,Rooms[[الشقة]:[وصف]],4,FALSE),"")</f>
        <v/>
      </c>
      <c r="K15013" s="16" t="str">
        <f t="shared" si="469"/>
        <v/>
      </c>
    </row>
    <row r="15014" spans="2:11" x14ac:dyDescent="0.2">
      <c r="B15014" s="10" t="str">
        <f t="shared" si="468"/>
        <v/>
      </c>
      <c r="C15014" s="30"/>
      <c r="H15014" s="10" t="str">
        <f>IFERROR(IF(INDEX(Rooms[اعتماد القيمة],MATCH(الحجز!$D15014,Rooms[الشقة],0),1)&lt;=الحجز!$C15014,((INDEX(Rooms[القيمة],MATCH(الحجز!$D15014,Rooms[الشقة],0),1)*الحجز!$E15014)+G15014)-F15014,الحجز!$H15014),"")</f>
        <v/>
      </c>
      <c r="I15014" s="10" t="str">
        <f>IFERROR(VLOOKUP(D15014,Rooms[[الشقة]:[وصف]],4,FALSE),"")</f>
        <v/>
      </c>
      <c r="K15014" s="16" t="str">
        <f t="shared" si="469"/>
        <v/>
      </c>
    </row>
    <row r="15015" spans="2:11" x14ac:dyDescent="0.2">
      <c r="B15015" s="10" t="str">
        <f t="shared" si="468"/>
        <v/>
      </c>
      <c r="C15015" s="30"/>
      <c r="H15015" s="10" t="str">
        <f>IFERROR(IF(INDEX(Rooms[اعتماد القيمة],MATCH(الحجز!$D15015,Rooms[الشقة],0),1)&lt;=الحجز!$C15015,((INDEX(Rooms[القيمة],MATCH(الحجز!$D15015,Rooms[الشقة],0),1)*الحجز!$E15015)+G15015)-F15015,الحجز!$H15015),"")</f>
        <v/>
      </c>
      <c r="I15015" s="10" t="str">
        <f>IFERROR(VLOOKUP(D15015,Rooms[[الشقة]:[وصف]],4,FALSE),"")</f>
        <v/>
      </c>
      <c r="K15015" s="16" t="str">
        <f t="shared" si="469"/>
        <v/>
      </c>
    </row>
    <row r="15016" spans="2:11" x14ac:dyDescent="0.2">
      <c r="B15016" s="10" t="str">
        <f t="shared" si="468"/>
        <v/>
      </c>
      <c r="C15016" s="30"/>
      <c r="H15016" s="10" t="str">
        <f>IFERROR(IF(INDEX(Rooms[اعتماد القيمة],MATCH(الحجز!$D15016,Rooms[الشقة],0),1)&lt;=الحجز!$C15016,((INDEX(Rooms[القيمة],MATCH(الحجز!$D15016,Rooms[الشقة],0),1)*الحجز!$E15016)+G15016)-F15016,الحجز!$H15016),"")</f>
        <v/>
      </c>
      <c r="I15016" s="10" t="str">
        <f>IFERROR(VLOOKUP(D15016,Rooms[[الشقة]:[وصف]],4,FALSE),"")</f>
        <v/>
      </c>
      <c r="K15016" s="16" t="str">
        <f t="shared" si="469"/>
        <v/>
      </c>
    </row>
    <row r="15017" spans="2:11" x14ac:dyDescent="0.2">
      <c r="B15017" s="10" t="str">
        <f t="shared" si="468"/>
        <v/>
      </c>
      <c r="C15017" s="30"/>
      <c r="H15017" s="10" t="str">
        <f>IFERROR(IF(INDEX(Rooms[اعتماد القيمة],MATCH(الحجز!$D15017,Rooms[الشقة],0),1)&lt;=الحجز!$C15017,((INDEX(Rooms[القيمة],MATCH(الحجز!$D15017,Rooms[الشقة],0),1)*الحجز!$E15017)+G15017)-F15017,الحجز!$H15017),"")</f>
        <v/>
      </c>
      <c r="I15017" s="10" t="str">
        <f>IFERROR(VLOOKUP(D15017,Rooms[[الشقة]:[وصف]],4,FALSE),"")</f>
        <v/>
      </c>
      <c r="K15017" s="16" t="str">
        <f t="shared" si="469"/>
        <v/>
      </c>
    </row>
    <row r="15018" spans="2:11" x14ac:dyDescent="0.2">
      <c r="B15018" s="10" t="str">
        <f t="shared" si="468"/>
        <v/>
      </c>
      <c r="C15018" s="30"/>
      <c r="H15018" s="10" t="str">
        <f>IFERROR(IF(INDEX(Rooms[اعتماد القيمة],MATCH(الحجز!$D15018,Rooms[الشقة],0),1)&lt;=الحجز!$C15018,((INDEX(Rooms[القيمة],MATCH(الحجز!$D15018,Rooms[الشقة],0),1)*الحجز!$E15018)+G15018)-F15018,الحجز!$H15018),"")</f>
        <v/>
      </c>
      <c r="I15018" s="10" t="str">
        <f>IFERROR(VLOOKUP(D15018,Rooms[[الشقة]:[وصف]],4,FALSE),"")</f>
        <v/>
      </c>
      <c r="K15018" s="16" t="str">
        <f t="shared" si="469"/>
        <v/>
      </c>
    </row>
    <row r="15019" spans="2:11" x14ac:dyDescent="0.2">
      <c r="B15019" s="10" t="str">
        <f t="shared" si="468"/>
        <v/>
      </c>
      <c r="C15019" s="30"/>
      <c r="H15019" s="10" t="str">
        <f>IFERROR(IF(INDEX(Rooms[اعتماد القيمة],MATCH(الحجز!$D15019,Rooms[الشقة],0),1)&lt;=الحجز!$C15019,((INDEX(Rooms[القيمة],MATCH(الحجز!$D15019,Rooms[الشقة],0),1)*الحجز!$E15019)+G15019)-F15019,الحجز!$H15019),"")</f>
        <v/>
      </c>
      <c r="I15019" s="10" t="str">
        <f>IFERROR(VLOOKUP(D15019,Rooms[[الشقة]:[وصف]],4,FALSE),"")</f>
        <v/>
      </c>
      <c r="K15019" s="16" t="str">
        <f t="shared" si="469"/>
        <v/>
      </c>
    </row>
    <row r="15020" spans="2:11" x14ac:dyDescent="0.2">
      <c r="B15020" s="10" t="str">
        <f t="shared" si="468"/>
        <v/>
      </c>
      <c r="C15020" s="30"/>
      <c r="H15020" s="10" t="str">
        <f>IFERROR(IF(INDEX(Rooms[اعتماد القيمة],MATCH(الحجز!$D15020,Rooms[الشقة],0),1)&lt;=الحجز!$C15020,((INDEX(Rooms[القيمة],MATCH(الحجز!$D15020,Rooms[الشقة],0),1)*الحجز!$E15020)+G15020)-F15020,الحجز!$H15020),"")</f>
        <v/>
      </c>
      <c r="I15020" s="10" t="str">
        <f>IFERROR(VLOOKUP(D15020,Rooms[[الشقة]:[وصف]],4,FALSE),"")</f>
        <v/>
      </c>
      <c r="K15020" s="16" t="str">
        <f t="shared" si="469"/>
        <v/>
      </c>
    </row>
    <row r="15021" spans="2:11" x14ac:dyDescent="0.2">
      <c r="B15021" s="10" t="str">
        <f t="shared" si="468"/>
        <v/>
      </c>
      <c r="C15021" s="30"/>
      <c r="H15021" s="10" t="str">
        <f>IFERROR(IF(INDEX(Rooms[اعتماد القيمة],MATCH(الحجز!$D15021,Rooms[الشقة],0),1)&lt;=الحجز!$C15021,((INDEX(Rooms[القيمة],MATCH(الحجز!$D15021,Rooms[الشقة],0),1)*الحجز!$E15021)+G15021)-F15021,الحجز!$H15021),"")</f>
        <v/>
      </c>
      <c r="I15021" s="10" t="str">
        <f>IFERROR(VLOOKUP(D15021,Rooms[[الشقة]:[وصف]],4,FALSE),"")</f>
        <v/>
      </c>
      <c r="K15021" s="16" t="str">
        <f t="shared" si="469"/>
        <v/>
      </c>
    </row>
    <row r="15022" spans="2:11" x14ac:dyDescent="0.2">
      <c r="B15022" s="10" t="str">
        <f t="shared" si="468"/>
        <v/>
      </c>
      <c r="C15022" s="30"/>
      <c r="H15022" s="10" t="str">
        <f>IFERROR(IF(INDEX(Rooms[اعتماد القيمة],MATCH(الحجز!$D15022,Rooms[الشقة],0),1)&lt;=الحجز!$C15022,((INDEX(Rooms[القيمة],MATCH(الحجز!$D15022,Rooms[الشقة],0),1)*الحجز!$E15022)+G15022)-F15022,الحجز!$H15022),"")</f>
        <v/>
      </c>
      <c r="I15022" s="10" t="str">
        <f>IFERROR(VLOOKUP(D15022,Rooms[[الشقة]:[وصف]],4,FALSE),"")</f>
        <v/>
      </c>
      <c r="K15022" s="16" t="str">
        <f t="shared" si="469"/>
        <v/>
      </c>
    </row>
    <row r="15023" spans="2:11" x14ac:dyDescent="0.2">
      <c r="B15023" s="10" t="str">
        <f t="shared" si="468"/>
        <v/>
      </c>
      <c r="C15023" s="30"/>
      <c r="H15023" s="10" t="str">
        <f>IFERROR(IF(INDEX(Rooms[اعتماد القيمة],MATCH(الحجز!$D15023,Rooms[الشقة],0),1)&lt;=الحجز!$C15023,((INDEX(Rooms[القيمة],MATCH(الحجز!$D15023,Rooms[الشقة],0),1)*الحجز!$E15023)+G15023)-F15023,الحجز!$H15023),"")</f>
        <v/>
      </c>
      <c r="I15023" s="10" t="str">
        <f>IFERROR(VLOOKUP(D15023,Rooms[[الشقة]:[وصف]],4,FALSE),"")</f>
        <v/>
      </c>
      <c r="K15023" s="16" t="str">
        <f t="shared" si="469"/>
        <v/>
      </c>
    </row>
    <row r="15024" spans="2:11" x14ac:dyDescent="0.2">
      <c r="B15024" s="10" t="str">
        <f t="shared" si="468"/>
        <v/>
      </c>
      <c r="C15024" s="30"/>
      <c r="H15024" s="10" t="str">
        <f>IFERROR(IF(INDEX(Rooms[اعتماد القيمة],MATCH(الحجز!$D15024,Rooms[الشقة],0),1)&lt;=الحجز!$C15024,((INDEX(Rooms[القيمة],MATCH(الحجز!$D15024,Rooms[الشقة],0),1)*الحجز!$E15024)+G15024)-F15024,الحجز!$H15024),"")</f>
        <v/>
      </c>
      <c r="I15024" s="10" t="str">
        <f>IFERROR(VLOOKUP(D15024,Rooms[[الشقة]:[وصف]],4,FALSE),"")</f>
        <v/>
      </c>
      <c r="K15024" s="16" t="str">
        <f t="shared" si="469"/>
        <v/>
      </c>
    </row>
    <row r="15025" spans="2:11" x14ac:dyDescent="0.2">
      <c r="B15025" s="10" t="str">
        <f t="shared" si="468"/>
        <v/>
      </c>
      <c r="C15025" s="30"/>
      <c r="H15025" s="10" t="str">
        <f>IFERROR(IF(INDEX(Rooms[اعتماد القيمة],MATCH(الحجز!$D15025,Rooms[الشقة],0),1)&lt;=الحجز!$C15025,((INDEX(Rooms[القيمة],MATCH(الحجز!$D15025,Rooms[الشقة],0),1)*الحجز!$E15025)+G15025)-F15025,الحجز!$H15025),"")</f>
        <v/>
      </c>
      <c r="I15025" s="10" t="str">
        <f>IFERROR(VLOOKUP(D15025,Rooms[[الشقة]:[وصف]],4,FALSE),"")</f>
        <v/>
      </c>
      <c r="K15025" s="16" t="str">
        <f t="shared" si="469"/>
        <v/>
      </c>
    </row>
    <row r="15026" spans="2:11" x14ac:dyDescent="0.2">
      <c r="B15026" s="10" t="str">
        <f t="shared" si="468"/>
        <v/>
      </c>
      <c r="C15026" s="30"/>
      <c r="H15026" s="10" t="str">
        <f>IFERROR(IF(INDEX(Rooms[اعتماد القيمة],MATCH(الحجز!$D15026,Rooms[الشقة],0),1)&lt;=الحجز!$C15026,((INDEX(Rooms[القيمة],MATCH(الحجز!$D15026,Rooms[الشقة],0),1)*الحجز!$E15026)+G15026)-F15026,الحجز!$H15026),"")</f>
        <v/>
      </c>
      <c r="I15026" s="10" t="str">
        <f>IFERROR(VLOOKUP(D15026,Rooms[[الشقة]:[وصف]],4,FALSE),"")</f>
        <v/>
      </c>
      <c r="K15026" s="16" t="str">
        <f t="shared" si="469"/>
        <v/>
      </c>
    </row>
    <row r="15027" spans="2:11" x14ac:dyDescent="0.2">
      <c r="B15027" s="10" t="str">
        <f t="shared" si="468"/>
        <v/>
      </c>
      <c r="C15027" s="30"/>
      <c r="H15027" s="10" t="str">
        <f>IFERROR(IF(INDEX(Rooms[اعتماد القيمة],MATCH(الحجز!$D15027,Rooms[الشقة],0),1)&lt;=الحجز!$C15027,((INDEX(Rooms[القيمة],MATCH(الحجز!$D15027,Rooms[الشقة],0),1)*الحجز!$E15027)+G15027)-F15027,الحجز!$H15027),"")</f>
        <v/>
      </c>
      <c r="I15027" s="10" t="str">
        <f>IFERROR(VLOOKUP(D15027,Rooms[[الشقة]:[وصف]],4,FALSE),"")</f>
        <v/>
      </c>
      <c r="K15027" s="16" t="str">
        <f t="shared" si="469"/>
        <v/>
      </c>
    </row>
    <row r="15028" spans="2:11" x14ac:dyDescent="0.2">
      <c r="B15028" s="10" t="str">
        <f t="shared" si="468"/>
        <v/>
      </c>
      <c r="C15028" s="30"/>
      <c r="H15028" s="10" t="str">
        <f>IFERROR(IF(INDEX(Rooms[اعتماد القيمة],MATCH(الحجز!$D15028,Rooms[الشقة],0),1)&lt;=الحجز!$C15028,((INDEX(Rooms[القيمة],MATCH(الحجز!$D15028,Rooms[الشقة],0),1)*الحجز!$E15028)+G15028)-F15028,الحجز!$H15028),"")</f>
        <v/>
      </c>
      <c r="I15028" s="10" t="str">
        <f>IFERROR(VLOOKUP(D15028,Rooms[[الشقة]:[وصف]],4,FALSE),"")</f>
        <v/>
      </c>
      <c r="K15028" s="16" t="str">
        <f t="shared" si="469"/>
        <v/>
      </c>
    </row>
    <row r="15029" spans="2:11" x14ac:dyDescent="0.2">
      <c r="B15029" s="10" t="str">
        <f t="shared" si="468"/>
        <v/>
      </c>
      <c r="C15029" s="30"/>
      <c r="H15029" s="10" t="str">
        <f>IFERROR(IF(INDEX(Rooms[اعتماد القيمة],MATCH(الحجز!$D15029,Rooms[الشقة],0),1)&lt;=الحجز!$C15029,((INDEX(Rooms[القيمة],MATCH(الحجز!$D15029,Rooms[الشقة],0),1)*الحجز!$E15029)+G15029)-F15029,الحجز!$H15029),"")</f>
        <v/>
      </c>
      <c r="I15029" s="10" t="str">
        <f>IFERROR(VLOOKUP(D15029,Rooms[[الشقة]:[وصف]],4,FALSE),"")</f>
        <v/>
      </c>
      <c r="K15029" s="16" t="str">
        <f t="shared" si="469"/>
        <v/>
      </c>
    </row>
    <row r="15030" spans="2:11" x14ac:dyDescent="0.2">
      <c r="B15030" s="10" t="str">
        <f t="shared" si="468"/>
        <v/>
      </c>
      <c r="C15030" s="30"/>
      <c r="H15030" s="10" t="str">
        <f>IFERROR(IF(INDEX(Rooms[اعتماد القيمة],MATCH(الحجز!$D15030,Rooms[الشقة],0),1)&lt;=الحجز!$C15030,((INDEX(Rooms[القيمة],MATCH(الحجز!$D15030,Rooms[الشقة],0),1)*الحجز!$E15030)+G15030)-F15030,الحجز!$H15030),"")</f>
        <v/>
      </c>
      <c r="I15030" s="10" t="str">
        <f>IFERROR(VLOOKUP(D15030,Rooms[[الشقة]:[وصف]],4,FALSE),"")</f>
        <v/>
      </c>
      <c r="K15030" s="16" t="str">
        <f t="shared" si="469"/>
        <v/>
      </c>
    </row>
    <row r="15031" spans="2:11" x14ac:dyDescent="0.2">
      <c r="B15031" s="10" t="str">
        <f t="shared" si="468"/>
        <v/>
      </c>
      <c r="C15031" s="30"/>
      <c r="H15031" s="10" t="str">
        <f>IFERROR(IF(INDEX(Rooms[اعتماد القيمة],MATCH(الحجز!$D15031,Rooms[الشقة],0),1)&lt;=الحجز!$C15031,((INDEX(Rooms[القيمة],MATCH(الحجز!$D15031,Rooms[الشقة],0),1)*الحجز!$E15031)+G15031)-F15031,الحجز!$H15031),"")</f>
        <v/>
      </c>
      <c r="I15031" s="10" t="str">
        <f>IFERROR(VLOOKUP(D15031,Rooms[[الشقة]:[وصف]],4,FALSE),"")</f>
        <v/>
      </c>
      <c r="K15031" s="16" t="str">
        <f t="shared" si="469"/>
        <v/>
      </c>
    </row>
    <row r="15032" spans="2:11" x14ac:dyDescent="0.2">
      <c r="B15032" s="10" t="str">
        <f t="shared" si="468"/>
        <v/>
      </c>
      <c r="C15032" s="30"/>
      <c r="H15032" s="10" t="str">
        <f>IFERROR(IF(INDEX(Rooms[اعتماد القيمة],MATCH(الحجز!$D15032,Rooms[الشقة],0),1)&lt;=الحجز!$C15032,((INDEX(Rooms[القيمة],MATCH(الحجز!$D15032,Rooms[الشقة],0),1)*الحجز!$E15032)+G15032)-F15032,الحجز!$H15032),"")</f>
        <v/>
      </c>
      <c r="I15032" s="10" t="str">
        <f>IFERROR(VLOOKUP(D15032,Rooms[[الشقة]:[وصف]],4,FALSE),"")</f>
        <v/>
      </c>
      <c r="K15032" s="16" t="str">
        <f t="shared" si="469"/>
        <v/>
      </c>
    </row>
    <row r="15033" spans="2:11" x14ac:dyDescent="0.2">
      <c r="B15033" s="10" t="str">
        <f t="shared" si="468"/>
        <v/>
      </c>
      <c r="C15033" s="30"/>
      <c r="H15033" s="10" t="str">
        <f>IFERROR(IF(INDEX(Rooms[اعتماد القيمة],MATCH(الحجز!$D15033,Rooms[الشقة],0),1)&lt;=الحجز!$C15033,((INDEX(Rooms[القيمة],MATCH(الحجز!$D15033,Rooms[الشقة],0),1)*الحجز!$E15033)+G15033)-F15033,الحجز!$H15033),"")</f>
        <v/>
      </c>
      <c r="I15033" s="10" t="str">
        <f>IFERROR(VLOOKUP(D15033,Rooms[[الشقة]:[وصف]],4,FALSE),"")</f>
        <v/>
      </c>
      <c r="K15033" s="16" t="str">
        <f t="shared" si="469"/>
        <v/>
      </c>
    </row>
    <row r="15034" spans="2:11" x14ac:dyDescent="0.2">
      <c r="B15034" s="10" t="str">
        <f t="shared" si="468"/>
        <v/>
      </c>
      <c r="C15034" s="30"/>
      <c r="H15034" s="10" t="str">
        <f>IFERROR(IF(INDEX(Rooms[اعتماد القيمة],MATCH(الحجز!$D15034,Rooms[الشقة],0),1)&lt;=الحجز!$C15034,((INDEX(Rooms[القيمة],MATCH(الحجز!$D15034,Rooms[الشقة],0),1)*الحجز!$E15034)+G15034)-F15034,الحجز!$H15034),"")</f>
        <v/>
      </c>
      <c r="I15034" s="10" t="str">
        <f>IFERROR(VLOOKUP(D15034,Rooms[[الشقة]:[وصف]],4,FALSE),"")</f>
        <v/>
      </c>
      <c r="K15034" s="16" t="str">
        <f t="shared" si="469"/>
        <v/>
      </c>
    </row>
    <row r="15035" spans="2:11" x14ac:dyDescent="0.2">
      <c r="B15035" s="10" t="str">
        <f t="shared" si="468"/>
        <v/>
      </c>
      <c r="C15035" s="30"/>
      <c r="H15035" s="10" t="str">
        <f>IFERROR(IF(INDEX(Rooms[اعتماد القيمة],MATCH(الحجز!$D15035,Rooms[الشقة],0),1)&lt;=الحجز!$C15035,((INDEX(Rooms[القيمة],MATCH(الحجز!$D15035,Rooms[الشقة],0),1)*الحجز!$E15035)+G15035)-F15035,الحجز!$H15035),"")</f>
        <v/>
      </c>
      <c r="I15035" s="10" t="str">
        <f>IFERROR(VLOOKUP(D15035,Rooms[[الشقة]:[وصف]],4,FALSE),"")</f>
        <v/>
      </c>
      <c r="K15035" s="16" t="str">
        <f t="shared" si="469"/>
        <v/>
      </c>
    </row>
    <row r="15036" spans="2:11" x14ac:dyDescent="0.2">
      <c r="B15036" s="10" t="str">
        <f t="shared" si="468"/>
        <v/>
      </c>
      <c r="C15036" s="30"/>
      <c r="H15036" s="10" t="str">
        <f>IFERROR(IF(INDEX(Rooms[اعتماد القيمة],MATCH(الحجز!$D15036,Rooms[الشقة],0),1)&lt;=الحجز!$C15036,((INDEX(Rooms[القيمة],MATCH(الحجز!$D15036,Rooms[الشقة],0),1)*الحجز!$E15036)+G15036)-F15036,الحجز!$H15036),"")</f>
        <v/>
      </c>
      <c r="I15036" s="10" t="str">
        <f>IFERROR(VLOOKUP(D15036,Rooms[[الشقة]:[وصف]],4,FALSE),"")</f>
        <v/>
      </c>
      <c r="K15036" s="16" t="str">
        <f t="shared" si="469"/>
        <v/>
      </c>
    </row>
    <row r="15037" spans="2:11" x14ac:dyDescent="0.2">
      <c r="B15037" s="10" t="str">
        <f t="shared" si="468"/>
        <v/>
      </c>
      <c r="C15037" s="30"/>
      <c r="H15037" s="10" t="str">
        <f>IFERROR(IF(INDEX(Rooms[اعتماد القيمة],MATCH(الحجز!$D15037,Rooms[الشقة],0),1)&lt;=الحجز!$C15037,((INDEX(Rooms[القيمة],MATCH(الحجز!$D15037,Rooms[الشقة],0),1)*الحجز!$E15037)+G15037)-F15037,الحجز!$H15037),"")</f>
        <v/>
      </c>
      <c r="I15037" s="10" t="str">
        <f>IFERROR(VLOOKUP(D15037,Rooms[[الشقة]:[وصف]],4,FALSE),"")</f>
        <v/>
      </c>
      <c r="K15037" s="16" t="str">
        <f t="shared" si="469"/>
        <v/>
      </c>
    </row>
    <row r="15038" spans="2:11" x14ac:dyDescent="0.2">
      <c r="B15038" s="10" t="str">
        <f t="shared" si="468"/>
        <v/>
      </c>
      <c r="C15038" s="30"/>
      <c r="H15038" s="10" t="str">
        <f>IFERROR(IF(INDEX(Rooms[اعتماد القيمة],MATCH(الحجز!$D15038,Rooms[الشقة],0),1)&lt;=الحجز!$C15038,((INDEX(Rooms[القيمة],MATCH(الحجز!$D15038,Rooms[الشقة],0),1)*الحجز!$E15038)+G15038)-F15038,الحجز!$H15038),"")</f>
        <v/>
      </c>
      <c r="I15038" s="10" t="str">
        <f>IFERROR(VLOOKUP(D15038,Rooms[[الشقة]:[وصف]],4,FALSE),"")</f>
        <v/>
      </c>
      <c r="K15038" s="16" t="str">
        <f t="shared" si="469"/>
        <v/>
      </c>
    </row>
    <row r="15039" spans="2:11" x14ac:dyDescent="0.2">
      <c r="B15039" s="10" t="str">
        <f t="shared" si="468"/>
        <v/>
      </c>
      <c r="C15039" s="30"/>
      <c r="H15039" s="10" t="str">
        <f>IFERROR(IF(INDEX(Rooms[اعتماد القيمة],MATCH(الحجز!$D15039,Rooms[الشقة],0),1)&lt;=الحجز!$C15039,((INDEX(Rooms[القيمة],MATCH(الحجز!$D15039,Rooms[الشقة],0),1)*الحجز!$E15039)+G15039)-F15039,الحجز!$H15039),"")</f>
        <v/>
      </c>
      <c r="I15039" s="10" t="str">
        <f>IFERROR(VLOOKUP(D15039,Rooms[[الشقة]:[وصف]],4,FALSE),"")</f>
        <v/>
      </c>
      <c r="K15039" s="16" t="str">
        <f t="shared" si="469"/>
        <v/>
      </c>
    </row>
    <row r="15040" spans="2:11" x14ac:dyDescent="0.2">
      <c r="B15040" s="10" t="str">
        <f t="shared" si="468"/>
        <v/>
      </c>
      <c r="C15040" s="30"/>
      <c r="H15040" s="10" t="str">
        <f>IFERROR(IF(INDEX(Rooms[اعتماد القيمة],MATCH(الحجز!$D15040,Rooms[الشقة],0),1)&lt;=الحجز!$C15040,((INDEX(Rooms[القيمة],MATCH(الحجز!$D15040,Rooms[الشقة],0),1)*الحجز!$E15040)+G15040)-F15040,الحجز!$H15040),"")</f>
        <v/>
      </c>
      <c r="I15040" s="10" t="str">
        <f>IFERROR(VLOOKUP(D15040,Rooms[[الشقة]:[وصف]],4,FALSE),"")</f>
        <v/>
      </c>
      <c r="K15040" s="16" t="str">
        <f t="shared" si="469"/>
        <v/>
      </c>
    </row>
    <row r="15041" spans="2:11" x14ac:dyDescent="0.2">
      <c r="B15041" s="10" t="str">
        <f t="shared" si="468"/>
        <v/>
      </c>
      <c r="C15041" s="30"/>
      <c r="H15041" s="10" t="str">
        <f>IFERROR(IF(INDEX(Rooms[اعتماد القيمة],MATCH(الحجز!$D15041,Rooms[الشقة],0),1)&lt;=الحجز!$C15041,((INDEX(Rooms[القيمة],MATCH(الحجز!$D15041,Rooms[الشقة],0),1)*الحجز!$E15041)+G15041)-F15041,الحجز!$H15041),"")</f>
        <v/>
      </c>
      <c r="I15041" s="10" t="str">
        <f>IFERROR(VLOOKUP(D15041,Rooms[[الشقة]:[وصف]],4,FALSE),"")</f>
        <v/>
      </c>
      <c r="K15041" s="16" t="str">
        <f t="shared" si="469"/>
        <v/>
      </c>
    </row>
    <row r="15042" spans="2:11" x14ac:dyDescent="0.2">
      <c r="B15042" s="10" t="str">
        <f t="shared" si="468"/>
        <v/>
      </c>
      <c r="C15042" s="30"/>
      <c r="H15042" s="10" t="str">
        <f>IFERROR(IF(INDEX(Rooms[اعتماد القيمة],MATCH(الحجز!$D15042,Rooms[الشقة],0),1)&lt;=الحجز!$C15042,((INDEX(Rooms[القيمة],MATCH(الحجز!$D15042,Rooms[الشقة],0),1)*الحجز!$E15042)+G15042)-F15042,الحجز!$H15042),"")</f>
        <v/>
      </c>
      <c r="I15042" s="10" t="str">
        <f>IFERROR(VLOOKUP(D15042,Rooms[[الشقة]:[وصف]],4,FALSE),"")</f>
        <v/>
      </c>
      <c r="K15042" s="16" t="str">
        <f t="shared" si="469"/>
        <v/>
      </c>
    </row>
    <row r="15043" spans="2:11" x14ac:dyDescent="0.2">
      <c r="B15043" s="10" t="str">
        <f t="shared" si="468"/>
        <v/>
      </c>
      <c r="C15043" s="30"/>
      <c r="H15043" s="10" t="str">
        <f>IFERROR(IF(INDEX(Rooms[اعتماد القيمة],MATCH(الحجز!$D15043,Rooms[الشقة],0),1)&lt;=الحجز!$C15043,((INDEX(Rooms[القيمة],MATCH(الحجز!$D15043,Rooms[الشقة],0),1)*الحجز!$E15043)+G15043)-F15043,الحجز!$H15043),"")</f>
        <v/>
      </c>
      <c r="I15043" s="10" t="str">
        <f>IFERROR(VLOOKUP(D15043,Rooms[[الشقة]:[وصف]],4,FALSE),"")</f>
        <v/>
      </c>
      <c r="K15043" s="16" t="str">
        <f t="shared" si="469"/>
        <v/>
      </c>
    </row>
    <row r="15044" spans="2:11" x14ac:dyDescent="0.2">
      <c r="B15044" s="10" t="str">
        <f t="shared" si="468"/>
        <v/>
      </c>
      <c r="C15044" s="30"/>
      <c r="H15044" s="10" t="str">
        <f>IFERROR(IF(INDEX(Rooms[اعتماد القيمة],MATCH(الحجز!$D15044,Rooms[الشقة],0),1)&lt;=الحجز!$C15044,((INDEX(Rooms[القيمة],MATCH(الحجز!$D15044,Rooms[الشقة],0),1)*الحجز!$E15044)+G15044)-F15044,الحجز!$H15044),"")</f>
        <v/>
      </c>
      <c r="I15044" s="10" t="str">
        <f>IFERROR(VLOOKUP(D15044,Rooms[[الشقة]:[وصف]],4,FALSE),"")</f>
        <v/>
      </c>
      <c r="K15044" s="16" t="str">
        <f t="shared" si="469"/>
        <v/>
      </c>
    </row>
    <row r="15045" spans="2:11" x14ac:dyDescent="0.2">
      <c r="B15045" s="10" t="str">
        <f t="shared" ref="B15045:B15108" si="470">IF(C15045&lt;&gt;"",ROW(A15042),"")</f>
        <v/>
      </c>
      <c r="C15045" s="30"/>
      <c r="H15045" s="10" t="str">
        <f>IFERROR(IF(INDEX(Rooms[اعتماد القيمة],MATCH(الحجز!$D15045,Rooms[الشقة],0),1)&lt;=الحجز!$C15045,((INDEX(Rooms[القيمة],MATCH(الحجز!$D15045,Rooms[الشقة],0),1)*الحجز!$E15045)+G15045)-F15045,الحجز!$H15045),"")</f>
        <v/>
      </c>
      <c r="I15045" s="10" t="str">
        <f>IFERROR(VLOOKUP(D15045,Rooms[[الشقة]:[وصف]],4,FALSE),"")</f>
        <v/>
      </c>
      <c r="K15045" s="16" t="str">
        <f t="shared" ref="K15045:K15108" si="471">IF(AND(E15045="",C15045=""),"",C15045+(IF(E15045&lt;1,E15045,(E15045-1))))</f>
        <v/>
      </c>
    </row>
    <row r="15046" spans="2:11" x14ac:dyDescent="0.2">
      <c r="B15046" s="10" t="str">
        <f t="shared" si="470"/>
        <v/>
      </c>
      <c r="C15046" s="30"/>
      <c r="H15046" s="10" t="str">
        <f>IFERROR(IF(INDEX(Rooms[اعتماد القيمة],MATCH(الحجز!$D15046,Rooms[الشقة],0),1)&lt;=الحجز!$C15046,((INDEX(Rooms[القيمة],MATCH(الحجز!$D15046,Rooms[الشقة],0),1)*الحجز!$E15046)+G15046)-F15046,الحجز!$H15046),"")</f>
        <v/>
      </c>
      <c r="I15046" s="10" t="str">
        <f>IFERROR(VLOOKUP(D15046,Rooms[[الشقة]:[وصف]],4,FALSE),"")</f>
        <v/>
      </c>
      <c r="K15046" s="16" t="str">
        <f t="shared" si="471"/>
        <v/>
      </c>
    </row>
    <row r="15047" spans="2:11" x14ac:dyDescent="0.2">
      <c r="B15047" s="10" t="str">
        <f t="shared" si="470"/>
        <v/>
      </c>
      <c r="C15047" s="30"/>
      <c r="H15047" s="10" t="str">
        <f>IFERROR(IF(INDEX(Rooms[اعتماد القيمة],MATCH(الحجز!$D15047,Rooms[الشقة],0),1)&lt;=الحجز!$C15047,((INDEX(Rooms[القيمة],MATCH(الحجز!$D15047,Rooms[الشقة],0),1)*الحجز!$E15047)+G15047)-F15047,الحجز!$H15047),"")</f>
        <v/>
      </c>
      <c r="I15047" s="10" t="str">
        <f>IFERROR(VLOOKUP(D15047,Rooms[[الشقة]:[وصف]],4,FALSE),"")</f>
        <v/>
      </c>
      <c r="K15047" s="16" t="str">
        <f t="shared" si="471"/>
        <v/>
      </c>
    </row>
    <row r="15048" spans="2:11" x14ac:dyDescent="0.2">
      <c r="B15048" s="10" t="str">
        <f t="shared" si="470"/>
        <v/>
      </c>
      <c r="C15048" s="30"/>
      <c r="H15048" s="10" t="str">
        <f>IFERROR(IF(INDEX(Rooms[اعتماد القيمة],MATCH(الحجز!$D15048,Rooms[الشقة],0),1)&lt;=الحجز!$C15048,((INDEX(Rooms[القيمة],MATCH(الحجز!$D15048,Rooms[الشقة],0),1)*الحجز!$E15048)+G15048)-F15048,الحجز!$H15048),"")</f>
        <v/>
      </c>
      <c r="I15048" s="10" t="str">
        <f>IFERROR(VLOOKUP(D15048,Rooms[[الشقة]:[وصف]],4,FALSE),"")</f>
        <v/>
      </c>
      <c r="K15048" s="16" t="str">
        <f t="shared" si="471"/>
        <v/>
      </c>
    </row>
    <row r="15049" spans="2:11" x14ac:dyDescent="0.2">
      <c r="B15049" s="10" t="str">
        <f t="shared" si="470"/>
        <v/>
      </c>
      <c r="C15049" s="30"/>
      <c r="H15049" s="10" t="str">
        <f>IFERROR(IF(INDEX(Rooms[اعتماد القيمة],MATCH(الحجز!$D15049,Rooms[الشقة],0),1)&lt;=الحجز!$C15049,((INDEX(Rooms[القيمة],MATCH(الحجز!$D15049,Rooms[الشقة],0),1)*الحجز!$E15049)+G15049)-F15049,الحجز!$H15049),"")</f>
        <v/>
      </c>
      <c r="I15049" s="10" t="str">
        <f>IFERROR(VLOOKUP(D15049,Rooms[[الشقة]:[وصف]],4,FALSE),"")</f>
        <v/>
      </c>
      <c r="K15049" s="16" t="str">
        <f t="shared" si="471"/>
        <v/>
      </c>
    </row>
    <row r="15050" spans="2:11" x14ac:dyDescent="0.2">
      <c r="B15050" s="10" t="str">
        <f t="shared" si="470"/>
        <v/>
      </c>
      <c r="C15050" s="30"/>
      <c r="H15050" s="10" t="str">
        <f>IFERROR(IF(INDEX(Rooms[اعتماد القيمة],MATCH(الحجز!$D15050,Rooms[الشقة],0),1)&lt;=الحجز!$C15050,((INDEX(Rooms[القيمة],MATCH(الحجز!$D15050,Rooms[الشقة],0),1)*الحجز!$E15050)+G15050)-F15050,الحجز!$H15050),"")</f>
        <v/>
      </c>
      <c r="I15050" s="10" t="str">
        <f>IFERROR(VLOOKUP(D15050,Rooms[[الشقة]:[وصف]],4,FALSE),"")</f>
        <v/>
      </c>
      <c r="K15050" s="16" t="str">
        <f t="shared" si="471"/>
        <v/>
      </c>
    </row>
    <row r="15051" spans="2:11" x14ac:dyDescent="0.2">
      <c r="B15051" s="10" t="str">
        <f t="shared" si="470"/>
        <v/>
      </c>
      <c r="C15051" s="30"/>
      <c r="H15051" s="10" t="str">
        <f>IFERROR(IF(INDEX(Rooms[اعتماد القيمة],MATCH(الحجز!$D15051,Rooms[الشقة],0),1)&lt;=الحجز!$C15051,((INDEX(Rooms[القيمة],MATCH(الحجز!$D15051,Rooms[الشقة],0),1)*الحجز!$E15051)+G15051)-F15051,الحجز!$H15051),"")</f>
        <v/>
      </c>
      <c r="I15051" s="10" t="str">
        <f>IFERROR(VLOOKUP(D15051,Rooms[[الشقة]:[وصف]],4,FALSE),"")</f>
        <v/>
      </c>
      <c r="K15051" s="16" t="str">
        <f t="shared" si="471"/>
        <v/>
      </c>
    </row>
    <row r="15052" spans="2:11" x14ac:dyDescent="0.2">
      <c r="B15052" s="10" t="str">
        <f t="shared" si="470"/>
        <v/>
      </c>
      <c r="C15052" s="30"/>
      <c r="H15052" s="10" t="str">
        <f>IFERROR(IF(INDEX(Rooms[اعتماد القيمة],MATCH(الحجز!$D15052,Rooms[الشقة],0),1)&lt;=الحجز!$C15052,((INDEX(Rooms[القيمة],MATCH(الحجز!$D15052,Rooms[الشقة],0),1)*الحجز!$E15052)+G15052)-F15052,الحجز!$H15052),"")</f>
        <v/>
      </c>
      <c r="I15052" s="10" t="str">
        <f>IFERROR(VLOOKUP(D15052,Rooms[[الشقة]:[وصف]],4,FALSE),"")</f>
        <v/>
      </c>
      <c r="K15052" s="16" t="str">
        <f t="shared" si="471"/>
        <v/>
      </c>
    </row>
    <row r="15053" spans="2:11" x14ac:dyDescent="0.2">
      <c r="B15053" s="10" t="str">
        <f t="shared" si="470"/>
        <v/>
      </c>
      <c r="C15053" s="30"/>
      <c r="H15053" s="10" t="str">
        <f>IFERROR(IF(INDEX(Rooms[اعتماد القيمة],MATCH(الحجز!$D15053,Rooms[الشقة],0),1)&lt;=الحجز!$C15053,((INDEX(Rooms[القيمة],MATCH(الحجز!$D15053,Rooms[الشقة],0),1)*الحجز!$E15053)+G15053)-F15053,الحجز!$H15053),"")</f>
        <v/>
      </c>
      <c r="I15053" s="10" t="str">
        <f>IFERROR(VLOOKUP(D15053,Rooms[[الشقة]:[وصف]],4,FALSE),"")</f>
        <v/>
      </c>
      <c r="K15053" s="16" t="str">
        <f t="shared" si="471"/>
        <v/>
      </c>
    </row>
    <row r="15054" spans="2:11" x14ac:dyDescent="0.2">
      <c r="B15054" s="10" t="str">
        <f t="shared" si="470"/>
        <v/>
      </c>
      <c r="C15054" s="30"/>
      <c r="H15054" s="10" t="str">
        <f>IFERROR(IF(INDEX(Rooms[اعتماد القيمة],MATCH(الحجز!$D15054,Rooms[الشقة],0),1)&lt;=الحجز!$C15054,((INDEX(Rooms[القيمة],MATCH(الحجز!$D15054,Rooms[الشقة],0),1)*الحجز!$E15054)+G15054)-F15054,الحجز!$H15054),"")</f>
        <v/>
      </c>
      <c r="I15054" s="10" t="str">
        <f>IFERROR(VLOOKUP(D15054,Rooms[[الشقة]:[وصف]],4,FALSE),"")</f>
        <v/>
      </c>
      <c r="K15054" s="16" t="str">
        <f t="shared" si="471"/>
        <v/>
      </c>
    </row>
    <row r="15055" spans="2:11" x14ac:dyDescent="0.2">
      <c r="B15055" s="10" t="str">
        <f t="shared" si="470"/>
        <v/>
      </c>
      <c r="C15055" s="30"/>
      <c r="H15055" s="10" t="str">
        <f>IFERROR(IF(INDEX(Rooms[اعتماد القيمة],MATCH(الحجز!$D15055,Rooms[الشقة],0),1)&lt;=الحجز!$C15055,((INDEX(Rooms[القيمة],MATCH(الحجز!$D15055,Rooms[الشقة],0),1)*الحجز!$E15055)+G15055)-F15055,الحجز!$H15055),"")</f>
        <v/>
      </c>
      <c r="I15055" s="10" t="str">
        <f>IFERROR(VLOOKUP(D15055,Rooms[[الشقة]:[وصف]],4,FALSE),"")</f>
        <v/>
      </c>
      <c r="K15055" s="16" t="str">
        <f t="shared" si="471"/>
        <v/>
      </c>
    </row>
    <row r="15056" spans="2:11" x14ac:dyDescent="0.2">
      <c r="B15056" s="10" t="str">
        <f t="shared" si="470"/>
        <v/>
      </c>
      <c r="C15056" s="30"/>
      <c r="H15056" s="10" t="str">
        <f>IFERROR(IF(INDEX(Rooms[اعتماد القيمة],MATCH(الحجز!$D15056,Rooms[الشقة],0),1)&lt;=الحجز!$C15056,((INDEX(Rooms[القيمة],MATCH(الحجز!$D15056,Rooms[الشقة],0),1)*الحجز!$E15056)+G15056)-F15056,الحجز!$H15056),"")</f>
        <v/>
      </c>
      <c r="I15056" s="10" t="str">
        <f>IFERROR(VLOOKUP(D15056,Rooms[[الشقة]:[وصف]],4,FALSE),"")</f>
        <v/>
      </c>
      <c r="K15056" s="16" t="str">
        <f t="shared" si="471"/>
        <v/>
      </c>
    </row>
    <row r="15057" spans="2:11" x14ac:dyDescent="0.2">
      <c r="B15057" s="10" t="str">
        <f t="shared" si="470"/>
        <v/>
      </c>
      <c r="C15057" s="30"/>
      <c r="H15057" s="10" t="str">
        <f>IFERROR(IF(INDEX(Rooms[اعتماد القيمة],MATCH(الحجز!$D15057,Rooms[الشقة],0),1)&lt;=الحجز!$C15057,((INDEX(Rooms[القيمة],MATCH(الحجز!$D15057,Rooms[الشقة],0),1)*الحجز!$E15057)+G15057)-F15057,الحجز!$H15057),"")</f>
        <v/>
      </c>
      <c r="I15057" s="10" t="str">
        <f>IFERROR(VLOOKUP(D15057,Rooms[[الشقة]:[وصف]],4,FALSE),"")</f>
        <v/>
      </c>
      <c r="K15057" s="16" t="str">
        <f t="shared" si="471"/>
        <v/>
      </c>
    </row>
    <row r="15058" spans="2:11" x14ac:dyDescent="0.2">
      <c r="B15058" s="10" t="str">
        <f t="shared" si="470"/>
        <v/>
      </c>
      <c r="C15058" s="30"/>
      <c r="H15058" s="10" t="str">
        <f>IFERROR(IF(INDEX(Rooms[اعتماد القيمة],MATCH(الحجز!$D15058,Rooms[الشقة],0),1)&lt;=الحجز!$C15058,((INDEX(Rooms[القيمة],MATCH(الحجز!$D15058,Rooms[الشقة],0),1)*الحجز!$E15058)+G15058)-F15058,الحجز!$H15058),"")</f>
        <v/>
      </c>
      <c r="I15058" s="10" t="str">
        <f>IFERROR(VLOOKUP(D15058,Rooms[[الشقة]:[وصف]],4,FALSE),"")</f>
        <v/>
      </c>
      <c r="K15058" s="16" t="str">
        <f t="shared" si="471"/>
        <v/>
      </c>
    </row>
    <row r="15059" spans="2:11" x14ac:dyDescent="0.2">
      <c r="B15059" s="10" t="str">
        <f t="shared" si="470"/>
        <v/>
      </c>
      <c r="C15059" s="30"/>
      <c r="H15059" s="10" t="str">
        <f>IFERROR(IF(INDEX(Rooms[اعتماد القيمة],MATCH(الحجز!$D15059,Rooms[الشقة],0),1)&lt;=الحجز!$C15059,((INDEX(Rooms[القيمة],MATCH(الحجز!$D15059,Rooms[الشقة],0),1)*الحجز!$E15059)+G15059)-F15059,الحجز!$H15059),"")</f>
        <v/>
      </c>
      <c r="I15059" s="10" t="str">
        <f>IFERROR(VLOOKUP(D15059,Rooms[[الشقة]:[وصف]],4,FALSE),"")</f>
        <v/>
      </c>
      <c r="K15059" s="16" t="str">
        <f t="shared" si="471"/>
        <v/>
      </c>
    </row>
    <row r="15060" spans="2:11" x14ac:dyDescent="0.2">
      <c r="B15060" s="10" t="str">
        <f t="shared" si="470"/>
        <v/>
      </c>
      <c r="C15060" s="30"/>
      <c r="H15060" s="10" t="str">
        <f>IFERROR(IF(INDEX(Rooms[اعتماد القيمة],MATCH(الحجز!$D15060,Rooms[الشقة],0),1)&lt;=الحجز!$C15060,((INDEX(Rooms[القيمة],MATCH(الحجز!$D15060,Rooms[الشقة],0),1)*الحجز!$E15060)+G15060)-F15060,الحجز!$H15060),"")</f>
        <v/>
      </c>
      <c r="I15060" s="10" t="str">
        <f>IFERROR(VLOOKUP(D15060,Rooms[[الشقة]:[وصف]],4,FALSE),"")</f>
        <v/>
      </c>
      <c r="K15060" s="16" t="str">
        <f t="shared" si="471"/>
        <v/>
      </c>
    </row>
    <row r="15061" spans="2:11" x14ac:dyDescent="0.2">
      <c r="B15061" s="10" t="str">
        <f t="shared" si="470"/>
        <v/>
      </c>
      <c r="C15061" s="30"/>
      <c r="H15061" s="10" t="str">
        <f>IFERROR(IF(INDEX(Rooms[اعتماد القيمة],MATCH(الحجز!$D15061,Rooms[الشقة],0),1)&lt;=الحجز!$C15061,((INDEX(Rooms[القيمة],MATCH(الحجز!$D15061,Rooms[الشقة],0),1)*الحجز!$E15061)+G15061)-F15061,الحجز!$H15061),"")</f>
        <v/>
      </c>
      <c r="I15061" s="10" t="str">
        <f>IFERROR(VLOOKUP(D15061,Rooms[[الشقة]:[وصف]],4,FALSE),"")</f>
        <v/>
      </c>
      <c r="K15061" s="16" t="str">
        <f t="shared" si="471"/>
        <v/>
      </c>
    </row>
    <row r="15062" spans="2:11" x14ac:dyDescent="0.2">
      <c r="B15062" s="10" t="str">
        <f t="shared" si="470"/>
        <v/>
      </c>
      <c r="C15062" s="30"/>
      <c r="H15062" s="10" t="str">
        <f>IFERROR(IF(INDEX(Rooms[اعتماد القيمة],MATCH(الحجز!$D15062,Rooms[الشقة],0),1)&lt;=الحجز!$C15062,((INDEX(Rooms[القيمة],MATCH(الحجز!$D15062,Rooms[الشقة],0),1)*الحجز!$E15062)+G15062)-F15062,الحجز!$H15062),"")</f>
        <v/>
      </c>
      <c r="I15062" s="10" t="str">
        <f>IFERROR(VLOOKUP(D15062,Rooms[[الشقة]:[وصف]],4,FALSE),"")</f>
        <v/>
      </c>
      <c r="K15062" s="16" t="str">
        <f t="shared" si="471"/>
        <v/>
      </c>
    </row>
    <row r="15063" spans="2:11" x14ac:dyDescent="0.2">
      <c r="B15063" s="10" t="str">
        <f t="shared" si="470"/>
        <v/>
      </c>
      <c r="C15063" s="30"/>
      <c r="H15063" s="10" t="str">
        <f>IFERROR(IF(INDEX(Rooms[اعتماد القيمة],MATCH(الحجز!$D15063,Rooms[الشقة],0),1)&lt;=الحجز!$C15063,((INDEX(Rooms[القيمة],MATCH(الحجز!$D15063,Rooms[الشقة],0),1)*الحجز!$E15063)+G15063)-F15063,الحجز!$H15063),"")</f>
        <v/>
      </c>
      <c r="I15063" s="10" t="str">
        <f>IFERROR(VLOOKUP(D15063,Rooms[[الشقة]:[وصف]],4,FALSE),"")</f>
        <v/>
      </c>
      <c r="K15063" s="16" t="str">
        <f t="shared" si="471"/>
        <v/>
      </c>
    </row>
    <row r="15064" spans="2:11" x14ac:dyDescent="0.2">
      <c r="B15064" s="10" t="str">
        <f t="shared" si="470"/>
        <v/>
      </c>
      <c r="C15064" s="30"/>
      <c r="H15064" s="10" t="str">
        <f>IFERROR(IF(INDEX(Rooms[اعتماد القيمة],MATCH(الحجز!$D15064,Rooms[الشقة],0),1)&lt;=الحجز!$C15064,((INDEX(Rooms[القيمة],MATCH(الحجز!$D15064,Rooms[الشقة],0),1)*الحجز!$E15064)+G15064)-F15064,الحجز!$H15064),"")</f>
        <v/>
      </c>
      <c r="I15064" s="10" t="str">
        <f>IFERROR(VLOOKUP(D15064,Rooms[[الشقة]:[وصف]],4,FALSE),"")</f>
        <v/>
      </c>
      <c r="K15064" s="16" t="str">
        <f t="shared" si="471"/>
        <v/>
      </c>
    </row>
    <row r="15065" spans="2:11" x14ac:dyDescent="0.2">
      <c r="B15065" s="10" t="str">
        <f t="shared" si="470"/>
        <v/>
      </c>
      <c r="C15065" s="30"/>
      <c r="H15065" s="10" t="str">
        <f>IFERROR(IF(INDEX(Rooms[اعتماد القيمة],MATCH(الحجز!$D15065,Rooms[الشقة],0),1)&lt;=الحجز!$C15065,((INDEX(Rooms[القيمة],MATCH(الحجز!$D15065,Rooms[الشقة],0),1)*الحجز!$E15065)+G15065)-F15065,الحجز!$H15065),"")</f>
        <v/>
      </c>
      <c r="I15065" s="10" t="str">
        <f>IFERROR(VLOOKUP(D15065,Rooms[[الشقة]:[وصف]],4,FALSE),"")</f>
        <v/>
      </c>
      <c r="K15065" s="16" t="str">
        <f t="shared" si="471"/>
        <v/>
      </c>
    </row>
    <row r="15066" spans="2:11" x14ac:dyDescent="0.2">
      <c r="B15066" s="10" t="str">
        <f t="shared" si="470"/>
        <v/>
      </c>
      <c r="C15066" s="30"/>
      <c r="H15066" s="10" t="str">
        <f>IFERROR(IF(INDEX(Rooms[اعتماد القيمة],MATCH(الحجز!$D15066,Rooms[الشقة],0),1)&lt;=الحجز!$C15066,((INDEX(Rooms[القيمة],MATCH(الحجز!$D15066,Rooms[الشقة],0),1)*الحجز!$E15066)+G15066)-F15066,الحجز!$H15066),"")</f>
        <v/>
      </c>
      <c r="I15066" s="10" t="str">
        <f>IFERROR(VLOOKUP(D15066,Rooms[[الشقة]:[وصف]],4,FALSE),"")</f>
        <v/>
      </c>
      <c r="K15066" s="16" t="str">
        <f t="shared" si="471"/>
        <v/>
      </c>
    </row>
    <row r="15067" spans="2:11" x14ac:dyDescent="0.2">
      <c r="B15067" s="10" t="str">
        <f t="shared" si="470"/>
        <v/>
      </c>
      <c r="C15067" s="30"/>
      <c r="H15067" s="10" t="str">
        <f>IFERROR(IF(INDEX(Rooms[اعتماد القيمة],MATCH(الحجز!$D15067,Rooms[الشقة],0),1)&lt;=الحجز!$C15067,((INDEX(Rooms[القيمة],MATCH(الحجز!$D15067,Rooms[الشقة],0),1)*الحجز!$E15067)+G15067)-F15067,الحجز!$H15067),"")</f>
        <v/>
      </c>
      <c r="I15067" s="10" t="str">
        <f>IFERROR(VLOOKUP(D15067,Rooms[[الشقة]:[وصف]],4,FALSE),"")</f>
        <v/>
      </c>
      <c r="K15067" s="16" t="str">
        <f t="shared" si="471"/>
        <v/>
      </c>
    </row>
    <row r="15068" spans="2:11" x14ac:dyDescent="0.2">
      <c r="B15068" s="10" t="str">
        <f t="shared" si="470"/>
        <v/>
      </c>
      <c r="C15068" s="30"/>
      <c r="H15068" s="10" t="str">
        <f>IFERROR(IF(INDEX(Rooms[اعتماد القيمة],MATCH(الحجز!$D15068,Rooms[الشقة],0),1)&lt;=الحجز!$C15068,((INDEX(Rooms[القيمة],MATCH(الحجز!$D15068,Rooms[الشقة],0),1)*الحجز!$E15068)+G15068)-F15068,الحجز!$H15068),"")</f>
        <v/>
      </c>
      <c r="I15068" s="10" t="str">
        <f>IFERROR(VLOOKUP(D15068,Rooms[[الشقة]:[وصف]],4,FALSE),"")</f>
        <v/>
      </c>
      <c r="K15068" s="16" t="str">
        <f t="shared" si="471"/>
        <v/>
      </c>
    </row>
    <row r="15069" spans="2:11" x14ac:dyDescent="0.2">
      <c r="B15069" s="10" t="str">
        <f t="shared" si="470"/>
        <v/>
      </c>
      <c r="C15069" s="30"/>
      <c r="H15069" s="10" t="str">
        <f>IFERROR(IF(INDEX(Rooms[اعتماد القيمة],MATCH(الحجز!$D15069,Rooms[الشقة],0),1)&lt;=الحجز!$C15069,((INDEX(Rooms[القيمة],MATCH(الحجز!$D15069,Rooms[الشقة],0),1)*الحجز!$E15069)+G15069)-F15069,الحجز!$H15069),"")</f>
        <v/>
      </c>
      <c r="I15069" s="10" t="str">
        <f>IFERROR(VLOOKUP(D15069,Rooms[[الشقة]:[وصف]],4,FALSE),"")</f>
        <v/>
      </c>
      <c r="K15069" s="16" t="str">
        <f t="shared" si="471"/>
        <v/>
      </c>
    </row>
    <row r="15070" spans="2:11" x14ac:dyDescent="0.2">
      <c r="B15070" s="10" t="str">
        <f t="shared" si="470"/>
        <v/>
      </c>
      <c r="C15070" s="30"/>
      <c r="H15070" s="10" t="str">
        <f>IFERROR(IF(INDEX(Rooms[اعتماد القيمة],MATCH(الحجز!$D15070,Rooms[الشقة],0),1)&lt;=الحجز!$C15070,((INDEX(Rooms[القيمة],MATCH(الحجز!$D15070,Rooms[الشقة],0),1)*الحجز!$E15070)+G15070)-F15070,الحجز!$H15070),"")</f>
        <v/>
      </c>
      <c r="I15070" s="10" t="str">
        <f>IFERROR(VLOOKUP(D15070,Rooms[[الشقة]:[وصف]],4,FALSE),"")</f>
        <v/>
      </c>
      <c r="K15070" s="16" t="str">
        <f t="shared" si="471"/>
        <v/>
      </c>
    </row>
    <row r="15071" spans="2:11" x14ac:dyDescent="0.2">
      <c r="B15071" s="10" t="str">
        <f t="shared" si="470"/>
        <v/>
      </c>
      <c r="C15071" s="30"/>
      <c r="H15071" s="10" t="str">
        <f>IFERROR(IF(INDEX(Rooms[اعتماد القيمة],MATCH(الحجز!$D15071,Rooms[الشقة],0),1)&lt;=الحجز!$C15071,((INDEX(Rooms[القيمة],MATCH(الحجز!$D15071,Rooms[الشقة],0),1)*الحجز!$E15071)+G15071)-F15071,الحجز!$H15071),"")</f>
        <v/>
      </c>
      <c r="I15071" s="10" t="str">
        <f>IFERROR(VLOOKUP(D15071,Rooms[[الشقة]:[وصف]],4,FALSE),"")</f>
        <v/>
      </c>
      <c r="K15071" s="16" t="str">
        <f t="shared" si="471"/>
        <v/>
      </c>
    </row>
    <row r="15072" spans="2:11" x14ac:dyDescent="0.2">
      <c r="B15072" s="10" t="str">
        <f t="shared" si="470"/>
        <v/>
      </c>
      <c r="C15072" s="30"/>
      <c r="H15072" s="10" t="str">
        <f>IFERROR(IF(INDEX(Rooms[اعتماد القيمة],MATCH(الحجز!$D15072,Rooms[الشقة],0),1)&lt;=الحجز!$C15072,((INDEX(Rooms[القيمة],MATCH(الحجز!$D15072,Rooms[الشقة],0),1)*الحجز!$E15072)+G15072)-F15072,الحجز!$H15072),"")</f>
        <v/>
      </c>
      <c r="I15072" s="10" t="str">
        <f>IFERROR(VLOOKUP(D15072,Rooms[[الشقة]:[وصف]],4,FALSE),"")</f>
        <v/>
      </c>
      <c r="K15072" s="16" t="str">
        <f t="shared" si="471"/>
        <v/>
      </c>
    </row>
    <row r="15073" spans="2:11" x14ac:dyDescent="0.2">
      <c r="B15073" s="10" t="str">
        <f t="shared" si="470"/>
        <v/>
      </c>
      <c r="C15073" s="30"/>
      <c r="H15073" s="10" t="str">
        <f>IFERROR(IF(INDEX(Rooms[اعتماد القيمة],MATCH(الحجز!$D15073,Rooms[الشقة],0),1)&lt;=الحجز!$C15073,((INDEX(Rooms[القيمة],MATCH(الحجز!$D15073,Rooms[الشقة],0),1)*الحجز!$E15073)+G15073)-F15073,الحجز!$H15073),"")</f>
        <v/>
      </c>
      <c r="I15073" s="10" t="str">
        <f>IFERROR(VLOOKUP(D15073,Rooms[[الشقة]:[وصف]],4,FALSE),"")</f>
        <v/>
      </c>
      <c r="K15073" s="16" t="str">
        <f t="shared" si="471"/>
        <v/>
      </c>
    </row>
    <row r="15074" spans="2:11" x14ac:dyDescent="0.2">
      <c r="B15074" s="10" t="str">
        <f t="shared" si="470"/>
        <v/>
      </c>
      <c r="C15074" s="30"/>
      <c r="H15074" s="10" t="str">
        <f>IFERROR(IF(INDEX(Rooms[اعتماد القيمة],MATCH(الحجز!$D15074,Rooms[الشقة],0),1)&lt;=الحجز!$C15074,((INDEX(Rooms[القيمة],MATCH(الحجز!$D15074,Rooms[الشقة],0),1)*الحجز!$E15074)+G15074)-F15074,الحجز!$H15074),"")</f>
        <v/>
      </c>
      <c r="I15074" s="10" t="str">
        <f>IFERROR(VLOOKUP(D15074,Rooms[[الشقة]:[وصف]],4,FALSE),"")</f>
        <v/>
      </c>
      <c r="K15074" s="16" t="str">
        <f t="shared" si="471"/>
        <v/>
      </c>
    </row>
    <row r="15075" spans="2:11" x14ac:dyDescent="0.2">
      <c r="B15075" s="10" t="str">
        <f t="shared" si="470"/>
        <v/>
      </c>
      <c r="C15075" s="30"/>
      <c r="H15075" s="10" t="str">
        <f>IFERROR(IF(INDEX(Rooms[اعتماد القيمة],MATCH(الحجز!$D15075,Rooms[الشقة],0),1)&lt;=الحجز!$C15075,((INDEX(Rooms[القيمة],MATCH(الحجز!$D15075,Rooms[الشقة],0),1)*الحجز!$E15075)+G15075)-F15075,الحجز!$H15075),"")</f>
        <v/>
      </c>
      <c r="I15075" s="10" t="str">
        <f>IFERROR(VLOOKUP(D15075,Rooms[[الشقة]:[وصف]],4,FALSE),"")</f>
        <v/>
      </c>
      <c r="K15075" s="16" t="str">
        <f t="shared" si="471"/>
        <v/>
      </c>
    </row>
    <row r="15076" spans="2:11" x14ac:dyDescent="0.2">
      <c r="B15076" s="10" t="str">
        <f t="shared" si="470"/>
        <v/>
      </c>
      <c r="C15076" s="30"/>
      <c r="H15076" s="10" t="str">
        <f>IFERROR(IF(INDEX(Rooms[اعتماد القيمة],MATCH(الحجز!$D15076,Rooms[الشقة],0),1)&lt;=الحجز!$C15076,((INDEX(Rooms[القيمة],MATCH(الحجز!$D15076,Rooms[الشقة],0),1)*الحجز!$E15076)+G15076)-F15076,الحجز!$H15076),"")</f>
        <v/>
      </c>
      <c r="I15076" s="10" t="str">
        <f>IFERROR(VLOOKUP(D15076,Rooms[[الشقة]:[وصف]],4,FALSE),"")</f>
        <v/>
      </c>
      <c r="K15076" s="16" t="str">
        <f t="shared" si="471"/>
        <v/>
      </c>
    </row>
    <row r="15077" spans="2:11" x14ac:dyDescent="0.2">
      <c r="B15077" s="10" t="str">
        <f t="shared" si="470"/>
        <v/>
      </c>
      <c r="C15077" s="30"/>
      <c r="H15077" s="10" t="str">
        <f>IFERROR(IF(INDEX(Rooms[اعتماد القيمة],MATCH(الحجز!$D15077,Rooms[الشقة],0),1)&lt;=الحجز!$C15077,((INDEX(Rooms[القيمة],MATCH(الحجز!$D15077,Rooms[الشقة],0),1)*الحجز!$E15077)+G15077)-F15077,الحجز!$H15077),"")</f>
        <v/>
      </c>
      <c r="I15077" s="10" t="str">
        <f>IFERROR(VLOOKUP(D15077,Rooms[[الشقة]:[وصف]],4,FALSE),"")</f>
        <v/>
      </c>
      <c r="K15077" s="16" t="str">
        <f t="shared" si="471"/>
        <v/>
      </c>
    </row>
    <row r="15078" spans="2:11" x14ac:dyDescent="0.2">
      <c r="B15078" s="10" t="str">
        <f t="shared" si="470"/>
        <v/>
      </c>
      <c r="C15078" s="30"/>
      <c r="H15078" s="10" t="str">
        <f>IFERROR(IF(INDEX(Rooms[اعتماد القيمة],MATCH(الحجز!$D15078,Rooms[الشقة],0),1)&lt;=الحجز!$C15078,((INDEX(Rooms[القيمة],MATCH(الحجز!$D15078,Rooms[الشقة],0),1)*الحجز!$E15078)+G15078)-F15078,الحجز!$H15078),"")</f>
        <v/>
      </c>
      <c r="I15078" s="10" t="str">
        <f>IFERROR(VLOOKUP(D15078,Rooms[[الشقة]:[وصف]],4,FALSE),"")</f>
        <v/>
      </c>
      <c r="K15078" s="16" t="str">
        <f t="shared" si="471"/>
        <v/>
      </c>
    </row>
    <row r="15079" spans="2:11" x14ac:dyDescent="0.2">
      <c r="B15079" s="10" t="str">
        <f t="shared" si="470"/>
        <v/>
      </c>
      <c r="C15079" s="30"/>
      <c r="H15079" s="10" t="str">
        <f>IFERROR(IF(INDEX(Rooms[اعتماد القيمة],MATCH(الحجز!$D15079,Rooms[الشقة],0),1)&lt;=الحجز!$C15079,((INDEX(Rooms[القيمة],MATCH(الحجز!$D15079,Rooms[الشقة],0),1)*الحجز!$E15079)+G15079)-F15079,الحجز!$H15079),"")</f>
        <v/>
      </c>
      <c r="I15079" s="10" t="str">
        <f>IFERROR(VLOOKUP(D15079,Rooms[[الشقة]:[وصف]],4,FALSE),"")</f>
        <v/>
      </c>
      <c r="K15079" s="16" t="str">
        <f t="shared" si="471"/>
        <v/>
      </c>
    </row>
    <row r="15080" spans="2:11" x14ac:dyDescent="0.2">
      <c r="B15080" s="10" t="str">
        <f t="shared" si="470"/>
        <v/>
      </c>
      <c r="C15080" s="30"/>
      <c r="H15080" s="10" t="str">
        <f>IFERROR(IF(INDEX(Rooms[اعتماد القيمة],MATCH(الحجز!$D15080,Rooms[الشقة],0),1)&lt;=الحجز!$C15080,((INDEX(Rooms[القيمة],MATCH(الحجز!$D15080,Rooms[الشقة],0),1)*الحجز!$E15080)+G15080)-F15080,الحجز!$H15080),"")</f>
        <v/>
      </c>
      <c r="I15080" s="10" t="str">
        <f>IFERROR(VLOOKUP(D15080,Rooms[[الشقة]:[وصف]],4,FALSE),"")</f>
        <v/>
      </c>
      <c r="K15080" s="16" t="str">
        <f t="shared" si="471"/>
        <v/>
      </c>
    </row>
    <row r="15081" spans="2:11" x14ac:dyDescent="0.2">
      <c r="B15081" s="10" t="str">
        <f t="shared" si="470"/>
        <v/>
      </c>
      <c r="C15081" s="30"/>
      <c r="H15081" s="10" t="str">
        <f>IFERROR(IF(INDEX(Rooms[اعتماد القيمة],MATCH(الحجز!$D15081,Rooms[الشقة],0),1)&lt;=الحجز!$C15081,((INDEX(Rooms[القيمة],MATCH(الحجز!$D15081,Rooms[الشقة],0),1)*الحجز!$E15081)+G15081)-F15081,الحجز!$H15081),"")</f>
        <v/>
      </c>
      <c r="I15081" s="10" t="str">
        <f>IFERROR(VLOOKUP(D15081,Rooms[[الشقة]:[وصف]],4,FALSE),"")</f>
        <v/>
      </c>
      <c r="K15081" s="16" t="str">
        <f t="shared" si="471"/>
        <v/>
      </c>
    </row>
    <row r="15082" spans="2:11" x14ac:dyDescent="0.2">
      <c r="B15082" s="10" t="str">
        <f t="shared" si="470"/>
        <v/>
      </c>
      <c r="C15082" s="30"/>
      <c r="H15082" s="10" t="str">
        <f>IFERROR(IF(INDEX(Rooms[اعتماد القيمة],MATCH(الحجز!$D15082,Rooms[الشقة],0),1)&lt;=الحجز!$C15082,((INDEX(Rooms[القيمة],MATCH(الحجز!$D15082,Rooms[الشقة],0),1)*الحجز!$E15082)+G15082)-F15082,الحجز!$H15082),"")</f>
        <v/>
      </c>
      <c r="I15082" s="10" t="str">
        <f>IFERROR(VLOOKUP(D15082,Rooms[[الشقة]:[وصف]],4,FALSE),"")</f>
        <v/>
      </c>
      <c r="K15082" s="16" t="str">
        <f t="shared" si="471"/>
        <v/>
      </c>
    </row>
    <row r="15083" spans="2:11" x14ac:dyDescent="0.2">
      <c r="B15083" s="10" t="str">
        <f t="shared" si="470"/>
        <v/>
      </c>
      <c r="C15083" s="30"/>
      <c r="H15083" s="10" t="str">
        <f>IFERROR(IF(INDEX(Rooms[اعتماد القيمة],MATCH(الحجز!$D15083,Rooms[الشقة],0),1)&lt;=الحجز!$C15083,((INDEX(Rooms[القيمة],MATCH(الحجز!$D15083,Rooms[الشقة],0),1)*الحجز!$E15083)+G15083)-F15083,الحجز!$H15083),"")</f>
        <v/>
      </c>
      <c r="I15083" s="10" t="str">
        <f>IFERROR(VLOOKUP(D15083,Rooms[[الشقة]:[وصف]],4,FALSE),"")</f>
        <v/>
      </c>
      <c r="K15083" s="16" t="str">
        <f t="shared" si="471"/>
        <v/>
      </c>
    </row>
    <row r="15084" spans="2:11" x14ac:dyDescent="0.2">
      <c r="B15084" s="10" t="str">
        <f t="shared" si="470"/>
        <v/>
      </c>
      <c r="C15084" s="30"/>
      <c r="H15084" s="10" t="str">
        <f>IFERROR(IF(INDEX(Rooms[اعتماد القيمة],MATCH(الحجز!$D15084,Rooms[الشقة],0),1)&lt;=الحجز!$C15084,((INDEX(Rooms[القيمة],MATCH(الحجز!$D15084,Rooms[الشقة],0),1)*الحجز!$E15084)+G15084)-F15084,الحجز!$H15084),"")</f>
        <v/>
      </c>
      <c r="I15084" s="10" t="str">
        <f>IFERROR(VLOOKUP(D15084,Rooms[[الشقة]:[وصف]],4,FALSE),"")</f>
        <v/>
      </c>
      <c r="K15084" s="16" t="str">
        <f t="shared" si="471"/>
        <v/>
      </c>
    </row>
    <row r="15085" spans="2:11" x14ac:dyDescent="0.2">
      <c r="B15085" s="10" t="str">
        <f t="shared" si="470"/>
        <v/>
      </c>
      <c r="C15085" s="30"/>
      <c r="H15085" s="10" t="str">
        <f>IFERROR(IF(INDEX(Rooms[اعتماد القيمة],MATCH(الحجز!$D15085,Rooms[الشقة],0),1)&lt;=الحجز!$C15085,((INDEX(Rooms[القيمة],MATCH(الحجز!$D15085,Rooms[الشقة],0),1)*الحجز!$E15085)+G15085)-F15085,الحجز!$H15085),"")</f>
        <v/>
      </c>
      <c r="I15085" s="10" t="str">
        <f>IFERROR(VLOOKUP(D15085,Rooms[[الشقة]:[وصف]],4,FALSE),"")</f>
        <v/>
      </c>
      <c r="K15085" s="16" t="str">
        <f t="shared" si="471"/>
        <v/>
      </c>
    </row>
    <row r="15086" spans="2:11" x14ac:dyDescent="0.2">
      <c r="B15086" s="10" t="str">
        <f t="shared" si="470"/>
        <v/>
      </c>
      <c r="C15086" s="30"/>
      <c r="H15086" s="10" t="str">
        <f>IFERROR(IF(INDEX(Rooms[اعتماد القيمة],MATCH(الحجز!$D15086,Rooms[الشقة],0),1)&lt;=الحجز!$C15086,((INDEX(Rooms[القيمة],MATCH(الحجز!$D15086,Rooms[الشقة],0),1)*الحجز!$E15086)+G15086)-F15086,الحجز!$H15086),"")</f>
        <v/>
      </c>
      <c r="I15086" s="10" t="str">
        <f>IFERROR(VLOOKUP(D15086,Rooms[[الشقة]:[وصف]],4,FALSE),"")</f>
        <v/>
      </c>
      <c r="K15086" s="16" t="str">
        <f t="shared" si="471"/>
        <v/>
      </c>
    </row>
    <row r="15087" spans="2:11" x14ac:dyDescent="0.2">
      <c r="B15087" s="10" t="str">
        <f t="shared" si="470"/>
        <v/>
      </c>
      <c r="C15087" s="30"/>
      <c r="H15087" s="10" t="str">
        <f>IFERROR(IF(INDEX(Rooms[اعتماد القيمة],MATCH(الحجز!$D15087,Rooms[الشقة],0),1)&lt;=الحجز!$C15087,((INDEX(Rooms[القيمة],MATCH(الحجز!$D15087,Rooms[الشقة],0),1)*الحجز!$E15087)+G15087)-F15087,الحجز!$H15087),"")</f>
        <v/>
      </c>
      <c r="I15087" s="10" t="str">
        <f>IFERROR(VLOOKUP(D15087,Rooms[[الشقة]:[وصف]],4,FALSE),"")</f>
        <v/>
      </c>
      <c r="K15087" s="16" t="str">
        <f t="shared" si="471"/>
        <v/>
      </c>
    </row>
    <row r="15088" spans="2:11" x14ac:dyDescent="0.2">
      <c r="B15088" s="10" t="str">
        <f t="shared" si="470"/>
        <v/>
      </c>
      <c r="C15088" s="30"/>
      <c r="H15088" s="10" t="str">
        <f>IFERROR(IF(INDEX(Rooms[اعتماد القيمة],MATCH(الحجز!$D15088,Rooms[الشقة],0),1)&lt;=الحجز!$C15088,((INDEX(Rooms[القيمة],MATCH(الحجز!$D15088,Rooms[الشقة],0),1)*الحجز!$E15088)+G15088)-F15088,الحجز!$H15088),"")</f>
        <v/>
      </c>
      <c r="I15088" s="10" t="str">
        <f>IFERROR(VLOOKUP(D15088,Rooms[[الشقة]:[وصف]],4,FALSE),"")</f>
        <v/>
      </c>
      <c r="K15088" s="16" t="str">
        <f t="shared" si="471"/>
        <v/>
      </c>
    </row>
    <row r="15089" spans="2:11" x14ac:dyDescent="0.2">
      <c r="B15089" s="10" t="str">
        <f t="shared" si="470"/>
        <v/>
      </c>
      <c r="C15089" s="30"/>
      <c r="H15089" s="10" t="str">
        <f>IFERROR(IF(INDEX(Rooms[اعتماد القيمة],MATCH(الحجز!$D15089,Rooms[الشقة],0),1)&lt;=الحجز!$C15089,((INDEX(Rooms[القيمة],MATCH(الحجز!$D15089,Rooms[الشقة],0),1)*الحجز!$E15089)+G15089)-F15089,الحجز!$H15089),"")</f>
        <v/>
      </c>
      <c r="I15089" s="10" t="str">
        <f>IFERROR(VLOOKUP(D15089,Rooms[[الشقة]:[وصف]],4,FALSE),"")</f>
        <v/>
      </c>
      <c r="K15089" s="16" t="str">
        <f t="shared" si="471"/>
        <v/>
      </c>
    </row>
    <row r="15090" spans="2:11" x14ac:dyDescent="0.2">
      <c r="B15090" s="10" t="str">
        <f t="shared" si="470"/>
        <v/>
      </c>
      <c r="C15090" s="30"/>
      <c r="H15090" s="10" t="str">
        <f>IFERROR(IF(INDEX(Rooms[اعتماد القيمة],MATCH(الحجز!$D15090,Rooms[الشقة],0),1)&lt;=الحجز!$C15090,((INDEX(Rooms[القيمة],MATCH(الحجز!$D15090,Rooms[الشقة],0),1)*الحجز!$E15090)+G15090)-F15090,الحجز!$H15090),"")</f>
        <v/>
      </c>
      <c r="I15090" s="10" t="str">
        <f>IFERROR(VLOOKUP(D15090,Rooms[[الشقة]:[وصف]],4,FALSE),"")</f>
        <v/>
      </c>
      <c r="K15090" s="16" t="str">
        <f t="shared" si="471"/>
        <v/>
      </c>
    </row>
    <row r="15091" spans="2:11" x14ac:dyDescent="0.2">
      <c r="B15091" s="10" t="str">
        <f t="shared" si="470"/>
        <v/>
      </c>
      <c r="C15091" s="30"/>
      <c r="H15091" s="10" t="str">
        <f>IFERROR(IF(INDEX(Rooms[اعتماد القيمة],MATCH(الحجز!$D15091,Rooms[الشقة],0),1)&lt;=الحجز!$C15091,((INDEX(Rooms[القيمة],MATCH(الحجز!$D15091,Rooms[الشقة],0),1)*الحجز!$E15091)+G15091)-F15091,الحجز!$H15091),"")</f>
        <v/>
      </c>
      <c r="I15091" s="10" t="str">
        <f>IFERROR(VLOOKUP(D15091,Rooms[[الشقة]:[وصف]],4,FALSE),"")</f>
        <v/>
      </c>
      <c r="K15091" s="16" t="str">
        <f t="shared" si="471"/>
        <v/>
      </c>
    </row>
    <row r="15092" spans="2:11" x14ac:dyDescent="0.2">
      <c r="B15092" s="10" t="str">
        <f t="shared" si="470"/>
        <v/>
      </c>
      <c r="C15092" s="30"/>
      <c r="H15092" s="10" t="str">
        <f>IFERROR(IF(INDEX(Rooms[اعتماد القيمة],MATCH(الحجز!$D15092,Rooms[الشقة],0),1)&lt;=الحجز!$C15092,((INDEX(Rooms[القيمة],MATCH(الحجز!$D15092,Rooms[الشقة],0),1)*الحجز!$E15092)+G15092)-F15092,الحجز!$H15092),"")</f>
        <v/>
      </c>
      <c r="I15092" s="10" t="str">
        <f>IFERROR(VLOOKUP(D15092,Rooms[[الشقة]:[وصف]],4,FALSE),"")</f>
        <v/>
      </c>
      <c r="K15092" s="16" t="str">
        <f t="shared" si="471"/>
        <v/>
      </c>
    </row>
    <row r="15093" spans="2:11" x14ac:dyDescent="0.2">
      <c r="B15093" s="10" t="str">
        <f t="shared" si="470"/>
        <v/>
      </c>
      <c r="C15093" s="30"/>
      <c r="H15093" s="10" t="str">
        <f>IFERROR(IF(INDEX(Rooms[اعتماد القيمة],MATCH(الحجز!$D15093,Rooms[الشقة],0),1)&lt;=الحجز!$C15093,((INDEX(Rooms[القيمة],MATCH(الحجز!$D15093,Rooms[الشقة],0),1)*الحجز!$E15093)+G15093)-F15093,الحجز!$H15093),"")</f>
        <v/>
      </c>
      <c r="I15093" s="10" t="str">
        <f>IFERROR(VLOOKUP(D15093,Rooms[[الشقة]:[وصف]],4,FALSE),"")</f>
        <v/>
      </c>
      <c r="K15093" s="16" t="str">
        <f t="shared" si="471"/>
        <v/>
      </c>
    </row>
    <row r="15094" spans="2:11" x14ac:dyDescent="0.2">
      <c r="B15094" s="10" t="str">
        <f t="shared" si="470"/>
        <v/>
      </c>
      <c r="C15094" s="30"/>
      <c r="H15094" s="10" t="str">
        <f>IFERROR(IF(INDEX(Rooms[اعتماد القيمة],MATCH(الحجز!$D15094,Rooms[الشقة],0),1)&lt;=الحجز!$C15094,((INDEX(Rooms[القيمة],MATCH(الحجز!$D15094,Rooms[الشقة],0),1)*الحجز!$E15094)+G15094)-F15094,الحجز!$H15094),"")</f>
        <v/>
      </c>
      <c r="I15094" s="10" t="str">
        <f>IFERROR(VLOOKUP(D15094,Rooms[[الشقة]:[وصف]],4,FALSE),"")</f>
        <v/>
      </c>
      <c r="K15094" s="16" t="str">
        <f t="shared" si="471"/>
        <v/>
      </c>
    </row>
    <row r="15095" spans="2:11" x14ac:dyDescent="0.2">
      <c r="B15095" s="10" t="str">
        <f t="shared" si="470"/>
        <v/>
      </c>
      <c r="C15095" s="30"/>
      <c r="H15095" s="10" t="str">
        <f>IFERROR(IF(INDEX(Rooms[اعتماد القيمة],MATCH(الحجز!$D15095,Rooms[الشقة],0),1)&lt;=الحجز!$C15095,((INDEX(Rooms[القيمة],MATCH(الحجز!$D15095,Rooms[الشقة],0),1)*الحجز!$E15095)+G15095)-F15095,الحجز!$H15095),"")</f>
        <v/>
      </c>
      <c r="I15095" s="10" t="str">
        <f>IFERROR(VLOOKUP(D15095,Rooms[[الشقة]:[وصف]],4,FALSE),"")</f>
        <v/>
      </c>
      <c r="K15095" s="16" t="str">
        <f t="shared" si="471"/>
        <v/>
      </c>
    </row>
    <row r="15096" spans="2:11" x14ac:dyDescent="0.2">
      <c r="B15096" s="10" t="str">
        <f t="shared" si="470"/>
        <v/>
      </c>
      <c r="C15096" s="30"/>
      <c r="H15096" s="10" t="str">
        <f>IFERROR(IF(INDEX(Rooms[اعتماد القيمة],MATCH(الحجز!$D15096,Rooms[الشقة],0),1)&lt;=الحجز!$C15096,((INDEX(Rooms[القيمة],MATCH(الحجز!$D15096,Rooms[الشقة],0),1)*الحجز!$E15096)+G15096)-F15096,الحجز!$H15096),"")</f>
        <v/>
      </c>
      <c r="I15096" s="10" t="str">
        <f>IFERROR(VLOOKUP(D15096,Rooms[[الشقة]:[وصف]],4,FALSE),"")</f>
        <v/>
      </c>
      <c r="K15096" s="16" t="str">
        <f t="shared" si="471"/>
        <v/>
      </c>
    </row>
    <row r="15097" spans="2:11" x14ac:dyDescent="0.2">
      <c r="B15097" s="10" t="str">
        <f t="shared" si="470"/>
        <v/>
      </c>
      <c r="C15097" s="30"/>
      <c r="H15097" s="10" t="str">
        <f>IFERROR(IF(INDEX(Rooms[اعتماد القيمة],MATCH(الحجز!$D15097,Rooms[الشقة],0),1)&lt;=الحجز!$C15097,((INDEX(Rooms[القيمة],MATCH(الحجز!$D15097,Rooms[الشقة],0),1)*الحجز!$E15097)+G15097)-F15097,الحجز!$H15097),"")</f>
        <v/>
      </c>
      <c r="I15097" s="10" t="str">
        <f>IFERROR(VLOOKUP(D15097,Rooms[[الشقة]:[وصف]],4,FALSE),"")</f>
        <v/>
      </c>
      <c r="K15097" s="16" t="str">
        <f t="shared" si="471"/>
        <v/>
      </c>
    </row>
    <row r="15098" spans="2:11" x14ac:dyDescent="0.2">
      <c r="B15098" s="10" t="str">
        <f t="shared" si="470"/>
        <v/>
      </c>
      <c r="C15098" s="30"/>
      <c r="H15098" s="10" t="str">
        <f>IFERROR(IF(INDEX(Rooms[اعتماد القيمة],MATCH(الحجز!$D15098,Rooms[الشقة],0),1)&lt;=الحجز!$C15098,((INDEX(Rooms[القيمة],MATCH(الحجز!$D15098,Rooms[الشقة],0),1)*الحجز!$E15098)+G15098)-F15098,الحجز!$H15098),"")</f>
        <v/>
      </c>
      <c r="I15098" s="10" t="str">
        <f>IFERROR(VLOOKUP(D15098,Rooms[[الشقة]:[وصف]],4,FALSE),"")</f>
        <v/>
      </c>
      <c r="K15098" s="16" t="str">
        <f t="shared" si="471"/>
        <v/>
      </c>
    </row>
    <row r="15099" spans="2:11" x14ac:dyDescent="0.2">
      <c r="B15099" s="10" t="str">
        <f t="shared" si="470"/>
        <v/>
      </c>
      <c r="C15099" s="30"/>
      <c r="H15099" s="10" t="str">
        <f>IFERROR(IF(INDEX(Rooms[اعتماد القيمة],MATCH(الحجز!$D15099,Rooms[الشقة],0),1)&lt;=الحجز!$C15099,((INDEX(Rooms[القيمة],MATCH(الحجز!$D15099,Rooms[الشقة],0),1)*الحجز!$E15099)+G15099)-F15099,الحجز!$H15099),"")</f>
        <v/>
      </c>
      <c r="I15099" s="10" t="str">
        <f>IFERROR(VLOOKUP(D15099,Rooms[[الشقة]:[وصف]],4,FALSE),"")</f>
        <v/>
      </c>
      <c r="K15099" s="16" t="str">
        <f t="shared" si="471"/>
        <v/>
      </c>
    </row>
    <row r="15100" spans="2:11" x14ac:dyDescent="0.2">
      <c r="B15100" s="10" t="str">
        <f t="shared" si="470"/>
        <v/>
      </c>
      <c r="C15100" s="30"/>
      <c r="H15100" s="10" t="str">
        <f>IFERROR(IF(INDEX(Rooms[اعتماد القيمة],MATCH(الحجز!$D15100,Rooms[الشقة],0),1)&lt;=الحجز!$C15100,((INDEX(Rooms[القيمة],MATCH(الحجز!$D15100,Rooms[الشقة],0),1)*الحجز!$E15100)+G15100)-F15100,الحجز!$H15100),"")</f>
        <v/>
      </c>
      <c r="I15100" s="10" t="str">
        <f>IFERROR(VLOOKUP(D15100,Rooms[[الشقة]:[وصف]],4,FALSE),"")</f>
        <v/>
      </c>
      <c r="K15100" s="16" t="str">
        <f t="shared" si="471"/>
        <v/>
      </c>
    </row>
    <row r="15101" spans="2:11" x14ac:dyDescent="0.2">
      <c r="B15101" s="10" t="str">
        <f t="shared" si="470"/>
        <v/>
      </c>
      <c r="C15101" s="30"/>
      <c r="H15101" s="10" t="str">
        <f>IFERROR(IF(INDEX(Rooms[اعتماد القيمة],MATCH(الحجز!$D15101,Rooms[الشقة],0),1)&lt;=الحجز!$C15101,((INDEX(Rooms[القيمة],MATCH(الحجز!$D15101,Rooms[الشقة],0),1)*الحجز!$E15101)+G15101)-F15101,الحجز!$H15101),"")</f>
        <v/>
      </c>
      <c r="I15101" s="10" t="str">
        <f>IFERROR(VLOOKUP(D15101,Rooms[[الشقة]:[وصف]],4,FALSE),"")</f>
        <v/>
      </c>
      <c r="K15101" s="16" t="str">
        <f t="shared" si="471"/>
        <v/>
      </c>
    </row>
    <row r="15102" spans="2:11" x14ac:dyDescent="0.2">
      <c r="B15102" s="10" t="str">
        <f t="shared" si="470"/>
        <v/>
      </c>
      <c r="C15102" s="30"/>
      <c r="H15102" s="10" t="str">
        <f>IFERROR(IF(INDEX(Rooms[اعتماد القيمة],MATCH(الحجز!$D15102,Rooms[الشقة],0),1)&lt;=الحجز!$C15102,((INDEX(Rooms[القيمة],MATCH(الحجز!$D15102,Rooms[الشقة],0),1)*الحجز!$E15102)+G15102)-F15102,الحجز!$H15102),"")</f>
        <v/>
      </c>
      <c r="I15102" s="10" t="str">
        <f>IFERROR(VLOOKUP(D15102,Rooms[[الشقة]:[وصف]],4,FALSE),"")</f>
        <v/>
      </c>
      <c r="K15102" s="16" t="str">
        <f t="shared" si="471"/>
        <v/>
      </c>
    </row>
    <row r="15103" spans="2:11" x14ac:dyDescent="0.2">
      <c r="B15103" s="10" t="str">
        <f t="shared" si="470"/>
        <v/>
      </c>
      <c r="C15103" s="30"/>
      <c r="H15103" s="10" t="str">
        <f>IFERROR(IF(INDEX(Rooms[اعتماد القيمة],MATCH(الحجز!$D15103,Rooms[الشقة],0),1)&lt;=الحجز!$C15103,((INDEX(Rooms[القيمة],MATCH(الحجز!$D15103,Rooms[الشقة],0),1)*الحجز!$E15103)+G15103)-F15103,الحجز!$H15103),"")</f>
        <v/>
      </c>
      <c r="I15103" s="10" t="str">
        <f>IFERROR(VLOOKUP(D15103,Rooms[[الشقة]:[وصف]],4,FALSE),"")</f>
        <v/>
      </c>
      <c r="K15103" s="16" t="str">
        <f t="shared" si="471"/>
        <v/>
      </c>
    </row>
    <row r="15104" spans="2:11" x14ac:dyDescent="0.2">
      <c r="B15104" s="10" t="str">
        <f t="shared" si="470"/>
        <v/>
      </c>
      <c r="C15104" s="30"/>
      <c r="H15104" s="10" t="str">
        <f>IFERROR(IF(INDEX(Rooms[اعتماد القيمة],MATCH(الحجز!$D15104,Rooms[الشقة],0),1)&lt;=الحجز!$C15104,((INDEX(Rooms[القيمة],MATCH(الحجز!$D15104,Rooms[الشقة],0),1)*الحجز!$E15104)+G15104)-F15104,الحجز!$H15104),"")</f>
        <v/>
      </c>
      <c r="I15104" s="10" t="str">
        <f>IFERROR(VLOOKUP(D15104,Rooms[[الشقة]:[وصف]],4,FALSE),"")</f>
        <v/>
      </c>
      <c r="K15104" s="16" t="str">
        <f t="shared" si="471"/>
        <v/>
      </c>
    </row>
    <row r="15105" spans="2:11" x14ac:dyDescent="0.2">
      <c r="B15105" s="10" t="str">
        <f t="shared" si="470"/>
        <v/>
      </c>
      <c r="C15105" s="30"/>
      <c r="H15105" s="10" t="str">
        <f>IFERROR(IF(INDEX(Rooms[اعتماد القيمة],MATCH(الحجز!$D15105,Rooms[الشقة],0),1)&lt;=الحجز!$C15105,((INDEX(Rooms[القيمة],MATCH(الحجز!$D15105,Rooms[الشقة],0),1)*الحجز!$E15105)+G15105)-F15105,الحجز!$H15105),"")</f>
        <v/>
      </c>
      <c r="I15105" s="10" t="str">
        <f>IFERROR(VLOOKUP(D15105,Rooms[[الشقة]:[وصف]],4,FALSE),"")</f>
        <v/>
      </c>
      <c r="K15105" s="16" t="str">
        <f t="shared" si="471"/>
        <v/>
      </c>
    </row>
    <row r="15106" spans="2:11" x14ac:dyDescent="0.2">
      <c r="B15106" s="10" t="str">
        <f t="shared" si="470"/>
        <v/>
      </c>
      <c r="C15106" s="30"/>
      <c r="H15106" s="10" t="str">
        <f>IFERROR(IF(INDEX(Rooms[اعتماد القيمة],MATCH(الحجز!$D15106,Rooms[الشقة],0),1)&lt;=الحجز!$C15106,((INDEX(Rooms[القيمة],MATCH(الحجز!$D15106,Rooms[الشقة],0),1)*الحجز!$E15106)+G15106)-F15106,الحجز!$H15106),"")</f>
        <v/>
      </c>
      <c r="I15106" s="10" t="str">
        <f>IFERROR(VLOOKUP(D15106,Rooms[[الشقة]:[وصف]],4,FALSE),"")</f>
        <v/>
      </c>
      <c r="K15106" s="16" t="str">
        <f t="shared" si="471"/>
        <v/>
      </c>
    </row>
    <row r="15107" spans="2:11" x14ac:dyDescent="0.2">
      <c r="B15107" s="10" t="str">
        <f t="shared" si="470"/>
        <v/>
      </c>
      <c r="C15107" s="30"/>
      <c r="H15107" s="10" t="str">
        <f>IFERROR(IF(INDEX(Rooms[اعتماد القيمة],MATCH(الحجز!$D15107,Rooms[الشقة],0),1)&lt;=الحجز!$C15107,((INDEX(Rooms[القيمة],MATCH(الحجز!$D15107,Rooms[الشقة],0),1)*الحجز!$E15107)+G15107)-F15107,الحجز!$H15107),"")</f>
        <v/>
      </c>
      <c r="I15107" s="10" t="str">
        <f>IFERROR(VLOOKUP(D15107,Rooms[[الشقة]:[وصف]],4,FALSE),"")</f>
        <v/>
      </c>
      <c r="K15107" s="16" t="str">
        <f t="shared" si="471"/>
        <v/>
      </c>
    </row>
    <row r="15108" spans="2:11" x14ac:dyDescent="0.2">
      <c r="B15108" s="10" t="str">
        <f t="shared" si="470"/>
        <v/>
      </c>
      <c r="C15108" s="30"/>
      <c r="H15108" s="10" t="str">
        <f>IFERROR(IF(INDEX(Rooms[اعتماد القيمة],MATCH(الحجز!$D15108,Rooms[الشقة],0),1)&lt;=الحجز!$C15108,((INDEX(Rooms[القيمة],MATCH(الحجز!$D15108,Rooms[الشقة],0),1)*الحجز!$E15108)+G15108)-F15108,الحجز!$H15108),"")</f>
        <v/>
      </c>
      <c r="I15108" s="10" t="str">
        <f>IFERROR(VLOOKUP(D15108,Rooms[[الشقة]:[وصف]],4,FALSE),"")</f>
        <v/>
      </c>
      <c r="K15108" s="16" t="str">
        <f t="shared" si="471"/>
        <v/>
      </c>
    </row>
    <row r="15109" spans="2:11" x14ac:dyDescent="0.2">
      <c r="B15109" s="10" t="str">
        <f t="shared" ref="B15109:B15172" si="472">IF(C15109&lt;&gt;"",ROW(A15106),"")</f>
        <v/>
      </c>
      <c r="C15109" s="30"/>
      <c r="H15109" s="10" t="str">
        <f>IFERROR(IF(INDEX(Rooms[اعتماد القيمة],MATCH(الحجز!$D15109,Rooms[الشقة],0),1)&lt;=الحجز!$C15109,((INDEX(Rooms[القيمة],MATCH(الحجز!$D15109,Rooms[الشقة],0),1)*الحجز!$E15109)+G15109)-F15109,الحجز!$H15109),"")</f>
        <v/>
      </c>
      <c r="I15109" s="10" t="str">
        <f>IFERROR(VLOOKUP(D15109,Rooms[[الشقة]:[وصف]],4,FALSE),"")</f>
        <v/>
      </c>
      <c r="K15109" s="16" t="str">
        <f t="shared" ref="K15109:K15172" si="473">IF(AND(E15109="",C15109=""),"",C15109+(IF(E15109&lt;1,E15109,(E15109-1))))</f>
        <v/>
      </c>
    </row>
    <row r="15110" spans="2:11" x14ac:dyDescent="0.2">
      <c r="B15110" s="10" t="str">
        <f t="shared" si="472"/>
        <v/>
      </c>
      <c r="C15110" s="30"/>
      <c r="H15110" s="10" t="str">
        <f>IFERROR(IF(INDEX(Rooms[اعتماد القيمة],MATCH(الحجز!$D15110,Rooms[الشقة],0),1)&lt;=الحجز!$C15110,((INDEX(Rooms[القيمة],MATCH(الحجز!$D15110,Rooms[الشقة],0),1)*الحجز!$E15110)+G15110)-F15110,الحجز!$H15110),"")</f>
        <v/>
      </c>
      <c r="I15110" s="10" t="str">
        <f>IFERROR(VLOOKUP(D15110,Rooms[[الشقة]:[وصف]],4,FALSE),"")</f>
        <v/>
      </c>
      <c r="K15110" s="16" t="str">
        <f t="shared" si="473"/>
        <v/>
      </c>
    </row>
    <row r="15111" spans="2:11" x14ac:dyDescent="0.2">
      <c r="B15111" s="10" t="str">
        <f t="shared" si="472"/>
        <v/>
      </c>
      <c r="C15111" s="30"/>
      <c r="H15111" s="10" t="str">
        <f>IFERROR(IF(INDEX(Rooms[اعتماد القيمة],MATCH(الحجز!$D15111,Rooms[الشقة],0),1)&lt;=الحجز!$C15111,((INDEX(Rooms[القيمة],MATCH(الحجز!$D15111,Rooms[الشقة],0),1)*الحجز!$E15111)+G15111)-F15111,الحجز!$H15111),"")</f>
        <v/>
      </c>
      <c r="I15111" s="10" t="str">
        <f>IFERROR(VLOOKUP(D15111,Rooms[[الشقة]:[وصف]],4,FALSE),"")</f>
        <v/>
      </c>
      <c r="K15111" s="16" t="str">
        <f t="shared" si="473"/>
        <v/>
      </c>
    </row>
    <row r="15112" spans="2:11" x14ac:dyDescent="0.2">
      <c r="B15112" s="10" t="str">
        <f t="shared" si="472"/>
        <v/>
      </c>
      <c r="C15112" s="30"/>
      <c r="H15112" s="10" t="str">
        <f>IFERROR(IF(INDEX(Rooms[اعتماد القيمة],MATCH(الحجز!$D15112,Rooms[الشقة],0),1)&lt;=الحجز!$C15112,((INDEX(Rooms[القيمة],MATCH(الحجز!$D15112,Rooms[الشقة],0),1)*الحجز!$E15112)+G15112)-F15112,الحجز!$H15112),"")</f>
        <v/>
      </c>
      <c r="I15112" s="10" t="str">
        <f>IFERROR(VLOOKUP(D15112,Rooms[[الشقة]:[وصف]],4,FALSE),"")</f>
        <v/>
      </c>
      <c r="K15112" s="16" t="str">
        <f t="shared" si="473"/>
        <v/>
      </c>
    </row>
    <row r="15113" spans="2:11" x14ac:dyDescent="0.2">
      <c r="B15113" s="10" t="str">
        <f t="shared" si="472"/>
        <v/>
      </c>
      <c r="C15113" s="30"/>
      <c r="H15113" s="10" t="str">
        <f>IFERROR(IF(INDEX(Rooms[اعتماد القيمة],MATCH(الحجز!$D15113,Rooms[الشقة],0),1)&lt;=الحجز!$C15113,((INDEX(Rooms[القيمة],MATCH(الحجز!$D15113,Rooms[الشقة],0),1)*الحجز!$E15113)+G15113)-F15113,الحجز!$H15113),"")</f>
        <v/>
      </c>
      <c r="I15113" s="10" t="str">
        <f>IFERROR(VLOOKUP(D15113,Rooms[[الشقة]:[وصف]],4,FALSE),"")</f>
        <v/>
      </c>
      <c r="K15113" s="16" t="str">
        <f t="shared" si="473"/>
        <v/>
      </c>
    </row>
    <row r="15114" spans="2:11" x14ac:dyDescent="0.2">
      <c r="B15114" s="10" t="str">
        <f t="shared" si="472"/>
        <v/>
      </c>
      <c r="C15114" s="30"/>
      <c r="H15114" s="10" t="str">
        <f>IFERROR(IF(INDEX(Rooms[اعتماد القيمة],MATCH(الحجز!$D15114,Rooms[الشقة],0),1)&lt;=الحجز!$C15114,((INDEX(Rooms[القيمة],MATCH(الحجز!$D15114,Rooms[الشقة],0),1)*الحجز!$E15114)+G15114)-F15114,الحجز!$H15114),"")</f>
        <v/>
      </c>
      <c r="I15114" s="10" t="str">
        <f>IFERROR(VLOOKUP(D15114,Rooms[[الشقة]:[وصف]],4,FALSE),"")</f>
        <v/>
      </c>
      <c r="K15114" s="16" t="str">
        <f t="shared" si="473"/>
        <v/>
      </c>
    </row>
    <row r="15115" spans="2:11" x14ac:dyDescent="0.2">
      <c r="B15115" s="10" t="str">
        <f t="shared" si="472"/>
        <v/>
      </c>
      <c r="C15115" s="30"/>
      <c r="H15115" s="10" t="str">
        <f>IFERROR(IF(INDEX(Rooms[اعتماد القيمة],MATCH(الحجز!$D15115,Rooms[الشقة],0),1)&lt;=الحجز!$C15115,((INDEX(Rooms[القيمة],MATCH(الحجز!$D15115,Rooms[الشقة],0),1)*الحجز!$E15115)+G15115)-F15115,الحجز!$H15115),"")</f>
        <v/>
      </c>
      <c r="I15115" s="10" t="str">
        <f>IFERROR(VLOOKUP(D15115,Rooms[[الشقة]:[وصف]],4,FALSE),"")</f>
        <v/>
      </c>
      <c r="K15115" s="16" t="str">
        <f t="shared" si="473"/>
        <v/>
      </c>
    </row>
    <row r="15116" spans="2:11" x14ac:dyDescent="0.2">
      <c r="B15116" s="10" t="str">
        <f t="shared" si="472"/>
        <v/>
      </c>
      <c r="C15116" s="30"/>
      <c r="H15116" s="10" t="str">
        <f>IFERROR(IF(INDEX(Rooms[اعتماد القيمة],MATCH(الحجز!$D15116,Rooms[الشقة],0),1)&lt;=الحجز!$C15116,((INDEX(Rooms[القيمة],MATCH(الحجز!$D15116,Rooms[الشقة],0),1)*الحجز!$E15116)+G15116)-F15116,الحجز!$H15116),"")</f>
        <v/>
      </c>
      <c r="I15116" s="10" t="str">
        <f>IFERROR(VLOOKUP(D15116,Rooms[[الشقة]:[وصف]],4,FALSE),"")</f>
        <v/>
      </c>
      <c r="K15116" s="16" t="str">
        <f t="shared" si="473"/>
        <v/>
      </c>
    </row>
    <row r="15117" spans="2:11" x14ac:dyDescent="0.2">
      <c r="B15117" s="10" t="str">
        <f t="shared" si="472"/>
        <v/>
      </c>
      <c r="C15117" s="30"/>
      <c r="H15117" s="10" t="str">
        <f>IFERROR(IF(INDEX(Rooms[اعتماد القيمة],MATCH(الحجز!$D15117,Rooms[الشقة],0),1)&lt;=الحجز!$C15117,((INDEX(Rooms[القيمة],MATCH(الحجز!$D15117,Rooms[الشقة],0),1)*الحجز!$E15117)+G15117)-F15117,الحجز!$H15117),"")</f>
        <v/>
      </c>
      <c r="I15117" s="10" t="str">
        <f>IFERROR(VLOOKUP(D15117,Rooms[[الشقة]:[وصف]],4,FALSE),"")</f>
        <v/>
      </c>
      <c r="K15117" s="16" t="str">
        <f t="shared" si="473"/>
        <v/>
      </c>
    </row>
    <row r="15118" spans="2:11" x14ac:dyDescent="0.2">
      <c r="B15118" s="10" t="str">
        <f t="shared" si="472"/>
        <v/>
      </c>
      <c r="C15118" s="30"/>
      <c r="H15118" s="10" t="str">
        <f>IFERROR(IF(INDEX(Rooms[اعتماد القيمة],MATCH(الحجز!$D15118,Rooms[الشقة],0),1)&lt;=الحجز!$C15118,((INDEX(Rooms[القيمة],MATCH(الحجز!$D15118,Rooms[الشقة],0),1)*الحجز!$E15118)+G15118)-F15118,الحجز!$H15118),"")</f>
        <v/>
      </c>
      <c r="I15118" s="10" t="str">
        <f>IFERROR(VLOOKUP(D15118,Rooms[[الشقة]:[وصف]],4,FALSE),"")</f>
        <v/>
      </c>
      <c r="K15118" s="16" t="str">
        <f t="shared" si="473"/>
        <v/>
      </c>
    </row>
    <row r="15119" spans="2:11" x14ac:dyDescent="0.2">
      <c r="B15119" s="10" t="str">
        <f t="shared" si="472"/>
        <v/>
      </c>
      <c r="C15119" s="30"/>
      <c r="H15119" s="10" t="str">
        <f>IFERROR(IF(INDEX(Rooms[اعتماد القيمة],MATCH(الحجز!$D15119,Rooms[الشقة],0),1)&lt;=الحجز!$C15119,((INDEX(Rooms[القيمة],MATCH(الحجز!$D15119,Rooms[الشقة],0),1)*الحجز!$E15119)+G15119)-F15119,الحجز!$H15119),"")</f>
        <v/>
      </c>
      <c r="I15119" s="10" t="str">
        <f>IFERROR(VLOOKUP(D15119,Rooms[[الشقة]:[وصف]],4,FALSE),"")</f>
        <v/>
      </c>
      <c r="K15119" s="16" t="str">
        <f t="shared" si="473"/>
        <v/>
      </c>
    </row>
    <row r="15120" spans="2:11" x14ac:dyDescent="0.2">
      <c r="B15120" s="10" t="str">
        <f t="shared" si="472"/>
        <v/>
      </c>
      <c r="C15120" s="30"/>
      <c r="H15120" s="10" t="str">
        <f>IFERROR(IF(INDEX(Rooms[اعتماد القيمة],MATCH(الحجز!$D15120,Rooms[الشقة],0),1)&lt;=الحجز!$C15120,((INDEX(Rooms[القيمة],MATCH(الحجز!$D15120,Rooms[الشقة],0),1)*الحجز!$E15120)+G15120)-F15120,الحجز!$H15120),"")</f>
        <v/>
      </c>
      <c r="I15120" s="10" t="str">
        <f>IFERROR(VLOOKUP(D15120,Rooms[[الشقة]:[وصف]],4,FALSE),"")</f>
        <v/>
      </c>
      <c r="K15120" s="16" t="str">
        <f t="shared" si="473"/>
        <v/>
      </c>
    </row>
    <row r="15121" spans="2:11" x14ac:dyDescent="0.2">
      <c r="B15121" s="10" t="str">
        <f t="shared" si="472"/>
        <v/>
      </c>
      <c r="C15121" s="30"/>
      <c r="H15121" s="10" t="str">
        <f>IFERROR(IF(INDEX(Rooms[اعتماد القيمة],MATCH(الحجز!$D15121,Rooms[الشقة],0),1)&lt;=الحجز!$C15121,((INDEX(Rooms[القيمة],MATCH(الحجز!$D15121,Rooms[الشقة],0),1)*الحجز!$E15121)+G15121)-F15121,الحجز!$H15121),"")</f>
        <v/>
      </c>
      <c r="I15121" s="10" t="str">
        <f>IFERROR(VLOOKUP(D15121,Rooms[[الشقة]:[وصف]],4,FALSE),"")</f>
        <v/>
      </c>
      <c r="K15121" s="16" t="str">
        <f t="shared" si="473"/>
        <v/>
      </c>
    </row>
    <row r="15122" spans="2:11" x14ac:dyDescent="0.2">
      <c r="B15122" s="10" t="str">
        <f t="shared" si="472"/>
        <v/>
      </c>
      <c r="C15122" s="30"/>
      <c r="H15122" s="10" t="str">
        <f>IFERROR(IF(INDEX(Rooms[اعتماد القيمة],MATCH(الحجز!$D15122,Rooms[الشقة],0),1)&lt;=الحجز!$C15122,((INDEX(Rooms[القيمة],MATCH(الحجز!$D15122,Rooms[الشقة],0),1)*الحجز!$E15122)+G15122)-F15122,الحجز!$H15122),"")</f>
        <v/>
      </c>
      <c r="I15122" s="10" t="str">
        <f>IFERROR(VLOOKUP(D15122,Rooms[[الشقة]:[وصف]],4,FALSE),"")</f>
        <v/>
      </c>
      <c r="K15122" s="16" t="str">
        <f t="shared" si="473"/>
        <v/>
      </c>
    </row>
    <row r="15123" spans="2:11" x14ac:dyDescent="0.2">
      <c r="B15123" s="10" t="str">
        <f t="shared" si="472"/>
        <v/>
      </c>
      <c r="C15123" s="30"/>
      <c r="H15123" s="10" t="str">
        <f>IFERROR(IF(INDEX(Rooms[اعتماد القيمة],MATCH(الحجز!$D15123,Rooms[الشقة],0),1)&lt;=الحجز!$C15123,((INDEX(Rooms[القيمة],MATCH(الحجز!$D15123,Rooms[الشقة],0),1)*الحجز!$E15123)+G15123)-F15123,الحجز!$H15123),"")</f>
        <v/>
      </c>
      <c r="I15123" s="10" t="str">
        <f>IFERROR(VLOOKUP(D15123,Rooms[[الشقة]:[وصف]],4,FALSE),"")</f>
        <v/>
      </c>
      <c r="K15123" s="16" t="str">
        <f t="shared" si="473"/>
        <v/>
      </c>
    </row>
    <row r="15124" spans="2:11" x14ac:dyDescent="0.2">
      <c r="B15124" s="10" t="str">
        <f t="shared" si="472"/>
        <v/>
      </c>
      <c r="C15124" s="30"/>
      <c r="H15124" s="10" t="str">
        <f>IFERROR(IF(INDEX(Rooms[اعتماد القيمة],MATCH(الحجز!$D15124,Rooms[الشقة],0),1)&lt;=الحجز!$C15124,((INDEX(Rooms[القيمة],MATCH(الحجز!$D15124,Rooms[الشقة],0),1)*الحجز!$E15124)+G15124)-F15124,الحجز!$H15124),"")</f>
        <v/>
      </c>
      <c r="I15124" s="10" t="str">
        <f>IFERROR(VLOOKUP(D15124,Rooms[[الشقة]:[وصف]],4,FALSE),"")</f>
        <v/>
      </c>
      <c r="K15124" s="16" t="str">
        <f t="shared" si="473"/>
        <v/>
      </c>
    </row>
    <row r="15125" spans="2:11" x14ac:dyDescent="0.2">
      <c r="B15125" s="10" t="str">
        <f t="shared" si="472"/>
        <v/>
      </c>
      <c r="C15125" s="30"/>
      <c r="H15125" s="10" t="str">
        <f>IFERROR(IF(INDEX(Rooms[اعتماد القيمة],MATCH(الحجز!$D15125,Rooms[الشقة],0),1)&lt;=الحجز!$C15125,((INDEX(Rooms[القيمة],MATCH(الحجز!$D15125,Rooms[الشقة],0),1)*الحجز!$E15125)+G15125)-F15125,الحجز!$H15125),"")</f>
        <v/>
      </c>
      <c r="I15125" s="10" t="str">
        <f>IFERROR(VLOOKUP(D15125,Rooms[[الشقة]:[وصف]],4,FALSE),"")</f>
        <v/>
      </c>
      <c r="K15125" s="16" t="str">
        <f t="shared" si="473"/>
        <v/>
      </c>
    </row>
    <row r="15126" spans="2:11" x14ac:dyDescent="0.2">
      <c r="B15126" s="10" t="str">
        <f t="shared" si="472"/>
        <v/>
      </c>
      <c r="C15126" s="30"/>
      <c r="H15126" s="10" t="str">
        <f>IFERROR(IF(INDEX(Rooms[اعتماد القيمة],MATCH(الحجز!$D15126,Rooms[الشقة],0),1)&lt;=الحجز!$C15126,((INDEX(Rooms[القيمة],MATCH(الحجز!$D15126,Rooms[الشقة],0),1)*الحجز!$E15126)+G15126)-F15126,الحجز!$H15126),"")</f>
        <v/>
      </c>
      <c r="I15126" s="10" t="str">
        <f>IFERROR(VLOOKUP(D15126,Rooms[[الشقة]:[وصف]],4,FALSE),"")</f>
        <v/>
      </c>
      <c r="K15126" s="16" t="str">
        <f t="shared" si="473"/>
        <v/>
      </c>
    </row>
    <row r="15127" spans="2:11" x14ac:dyDescent="0.2">
      <c r="B15127" s="10" t="str">
        <f t="shared" si="472"/>
        <v/>
      </c>
      <c r="C15127" s="30"/>
      <c r="H15127" s="10" t="str">
        <f>IFERROR(IF(INDEX(Rooms[اعتماد القيمة],MATCH(الحجز!$D15127,Rooms[الشقة],0),1)&lt;=الحجز!$C15127,((INDEX(Rooms[القيمة],MATCH(الحجز!$D15127,Rooms[الشقة],0),1)*الحجز!$E15127)+G15127)-F15127,الحجز!$H15127),"")</f>
        <v/>
      </c>
      <c r="I15127" s="10" t="str">
        <f>IFERROR(VLOOKUP(D15127,Rooms[[الشقة]:[وصف]],4,FALSE),"")</f>
        <v/>
      </c>
      <c r="K15127" s="16" t="str">
        <f t="shared" si="473"/>
        <v/>
      </c>
    </row>
    <row r="15128" spans="2:11" x14ac:dyDescent="0.2">
      <c r="B15128" s="10" t="str">
        <f t="shared" si="472"/>
        <v/>
      </c>
      <c r="C15128" s="30"/>
      <c r="H15128" s="10" t="str">
        <f>IFERROR(IF(INDEX(Rooms[اعتماد القيمة],MATCH(الحجز!$D15128,Rooms[الشقة],0),1)&lt;=الحجز!$C15128,((INDEX(Rooms[القيمة],MATCH(الحجز!$D15128,Rooms[الشقة],0),1)*الحجز!$E15128)+G15128)-F15128,الحجز!$H15128),"")</f>
        <v/>
      </c>
      <c r="I15128" s="10" t="str">
        <f>IFERROR(VLOOKUP(D15128,Rooms[[الشقة]:[وصف]],4,FALSE),"")</f>
        <v/>
      </c>
      <c r="K15128" s="16" t="str">
        <f t="shared" si="473"/>
        <v/>
      </c>
    </row>
    <row r="15129" spans="2:11" x14ac:dyDescent="0.2">
      <c r="B15129" s="10" t="str">
        <f t="shared" si="472"/>
        <v/>
      </c>
      <c r="C15129" s="30"/>
      <c r="H15129" s="10" t="str">
        <f>IFERROR(IF(INDEX(Rooms[اعتماد القيمة],MATCH(الحجز!$D15129,Rooms[الشقة],0),1)&lt;=الحجز!$C15129,((INDEX(Rooms[القيمة],MATCH(الحجز!$D15129,Rooms[الشقة],0),1)*الحجز!$E15129)+G15129)-F15129,الحجز!$H15129),"")</f>
        <v/>
      </c>
      <c r="I15129" s="10" t="str">
        <f>IFERROR(VLOOKUP(D15129,Rooms[[الشقة]:[وصف]],4,FALSE),"")</f>
        <v/>
      </c>
      <c r="K15129" s="16" t="str">
        <f t="shared" si="473"/>
        <v/>
      </c>
    </row>
    <row r="15130" spans="2:11" x14ac:dyDescent="0.2">
      <c r="B15130" s="10" t="str">
        <f t="shared" si="472"/>
        <v/>
      </c>
      <c r="C15130" s="30"/>
      <c r="H15130" s="10" t="str">
        <f>IFERROR(IF(INDEX(Rooms[اعتماد القيمة],MATCH(الحجز!$D15130,Rooms[الشقة],0),1)&lt;=الحجز!$C15130,((INDEX(Rooms[القيمة],MATCH(الحجز!$D15130,Rooms[الشقة],0),1)*الحجز!$E15130)+G15130)-F15130,الحجز!$H15130),"")</f>
        <v/>
      </c>
      <c r="I15130" s="10" t="str">
        <f>IFERROR(VLOOKUP(D15130,Rooms[[الشقة]:[وصف]],4,FALSE),"")</f>
        <v/>
      </c>
      <c r="K15130" s="16" t="str">
        <f t="shared" si="473"/>
        <v/>
      </c>
    </row>
    <row r="15131" spans="2:11" x14ac:dyDescent="0.2">
      <c r="B15131" s="10" t="str">
        <f t="shared" si="472"/>
        <v/>
      </c>
      <c r="C15131" s="30"/>
      <c r="H15131" s="10" t="str">
        <f>IFERROR(IF(INDEX(Rooms[اعتماد القيمة],MATCH(الحجز!$D15131,Rooms[الشقة],0),1)&lt;=الحجز!$C15131,((INDEX(Rooms[القيمة],MATCH(الحجز!$D15131,Rooms[الشقة],0),1)*الحجز!$E15131)+G15131)-F15131,الحجز!$H15131),"")</f>
        <v/>
      </c>
      <c r="I15131" s="10" t="str">
        <f>IFERROR(VLOOKUP(D15131,Rooms[[الشقة]:[وصف]],4,FALSE),"")</f>
        <v/>
      </c>
      <c r="K15131" s="16" t="str">
        <f t="shared" si="473"/>
        <v/>
      </c>
    </row>
    <row r="15132" spans="2:11" x14ac:dyDescent="0.2">
      <c r="B15132" s="10" t="str">
        <f t="shared" si="472"/>
        <v/>
      </c>
      <c r="C15132" s="30"/>
      <c r="H15132" s="10" t="str">
        <f>IFERROR(IF(INDEX(Rooms[اعتماد القيمة],MATCH(الحجز!$D15132,Rooms[الشقة],0),1)&lt;=الحجز!$C15132,((INDEX(Rooms[القيمة],MATCH(الحجز!$D15132,Rooms[الشقة],0),1)*الحجز!$E15132)+G15132)-F15132,الحجز!$H15132),"")</f>
        <v/>
      </c>
      <c r="I15132" s="10" t="str">
        <f>IFERROR(VLOOKUP(D15132,Rooms[[الشقة]:[وصف]],4,FALSE),"")</f>
        <v/>
      </c>
      <c r="K15132" s="16" t="str">
        <f t="shared" si="473"/>
        <v/>
      </c>
    </row>
    <row r="15133" spans="2:11" x14ac:dyDescent="0.2">
      <c r="B15133" s="10" t="str">
        <f t="shared" si="472"/>
        <v/>
      </c>
      <c r="C15133" s="30"/>
      <c r="H15133" s="10" t="str">
        <f>IFERROR(IF(INDEX(Rooms[اعتماد القيمة],MATCH(الحجز!$D15133,Rooms[الشقة],0),1)&lt;=الحجز!$C15133,((INDEX(Rooms[القيمة],MATCH(الحجز!$D15133,Rooms[الشقة],0),1)*الحجز!$E15133)+G15133)-F15133,الحجز!$H15133),"")</f>
        <v/>
      </c>
      <c r="I15133" s="10" t="str">
        <f>IFERROR(VLOOKUP(D15133,Rooms[[الشقة]:[وصف]],4,FALSE),"")</f>
        <v/>
      </c>
      <c r="K15133" s="16" t="str">
        <f t="shared" si="473"/>
        <v/>
      </c>
    </row>
    <row r="15134" spans="2:11" x14ac:dyDescent="0.2">
      <c r="B15134" s="10" t="str">
        <f t="shared" si="472"/>
        <v/>
      </c>
      <c r="C15134" s="30"/>
      <c r="H15134" s="10" t="str">
        <f>IFERROR(IF(INDEX(Rooms[اعتماد القيمة],MATCH(الحجز!$D15134,Rooms[الشقة],0),1)&lt;=الحجز!$C15134,((INDEX(Rooms[القيمة],MATCH(الحجز!$D15134,Rooms[الشقة],0),1)*الحجز!$E15134)+G15134)-F15134,الحجز!$H15134),"")</f>
        <v/>
      </c>
      <c r="I15134" s="10" t="str">
        <f>IFERROR(VLOOKUP(D15134,Rooms[[الشقة]:[وصف]],4,FALSE),"")</f>
        <v/>
      </c>
      <c r="K15134" s="16" t="str">
        <f t="shared" si="473"/>
        <v/>
      </c>
    </row>
    <row r="15135" spans="2:11" x14ac:dyDescent="0.2">
      <c r="B15135" s="10" t="str">
        <f t="shared" si="472"/>
        <v/>
      </c>
      <c r="C15135" s="30"/>
      <c r="H15135" s="10" t="str">
        <f>IFERROR(IF(INDEX(Rooms[اعتماد القيمة],MATCH(الحجز!$D15135,Rooms[الشقة],0),1)&lt;=الحجز!$C15135,((INDEX(Rooms[القيمة],MATCH(الحجز!$D15135,Rooms[الشقة],0),1)*الحجز!$E15135)+G15135)-F15135,الحجز!$H15135),"")</f>
        <v/>
      </c>
      <c r="I15135" s="10" t="str">
        <f>IFERROR(VLOOKUP(D15135,Rooms[[الشقة]:[وصف]],4,FALSE),"")</f>
        <v/>
      </c>
      <c r="K15135" s="16" t="str">
        <f t="shared" si="473"/>
        <v/>
      </c>
    </row>
    <row r="15136" spans="2:11" x14ac:dyDescent="0.2">
      <c r="B15136" s="10" t="str">
        <f t="shared" si="472"/>
        <v/>
      </c>
      <c r="C15136" s="30"/>
      <c r="H15136" s="10" t="str">
        <f>IFERROR(IF(INDEX(Rooms[اعتماد القيمة],MATCH(الحجز!$D15136,Rooms[الشقة],0),1)&lt;=الحجز!$C15136,((INDEX(Rooms[القيمة],MATCH(الحجز!$D15136,Rooms[الشقة],0),1)*الحجز!$E15136)+G15136)-F15136,الحجز!$H15136),"")</f>
        <v/>
      </c>
      <c r="I15136" s="10" t="str">
        <f>IFERROR(VLOOKUP(D15136,Rooms[[الشقة]:[وصف]],4,FALSE),"")</f>
        <v/>
      </c>
      <c r="K15136" s="16" t="str">
        <f t="shared" si="473"/>
        <v/>
      </c>
    </row>
    <row r="15137" spans="2:11" x14ac:dyDescent="0.2">
      <c r="B15137" s="10" t="str">
        <f t="shared" si="472"/>
        <v/>
      </c>
      <c r="C15137" s="30"/>
      <c r="H15137" s="10" t="str">
        <f>IFERROR(IF(INDEX(Rooms[اعتماد القيمة],MATCH(الحجز!$D15137,Rooms[الشقة],0),1)&lt;=الحجز!$C15137,((INDEX(Rooms[القيمة],MATCH(الحجز!$D15137,Rooms[الشقة],0),1)*الحجز!$E15137)+G15137)-F15137,الحجز!$H15137),"")</f>
        <v/>
      </c>
      <c r="I15137" s="10" t="str">
        <f>IFERROR(VLOOKUP(D15137,Rooms[[الشقة]:[وصف]],4,FALSE),"")</f>
        <v/>
      </c>
      <c r="K15137" s="16" t="str">
        <f t="shared" si="473"/>
        <v/>
      </c>
    </row>
    <row r="15138" spans="2:11" x14ac:dyDescent="0.2">
      <c r="B15138" s="10" t="str">
        <f t="shared" si="472"/>
        <v/>
      </c>
      <c r="C15138" s="30"/>
      <c r="H15138" s="10" t="str">
        <f>IFERROR(IF(INDEX(Rooms[اعتماد القيمة],MATCH(الحجز!$D15138,Rooms[الشقة],0),1)&lt;=الحجز!$C15138,((INDEX(Rooms[القيمة],MATCH(الحجز!$D15138,Rooms[الشقة],0),1)*الحجز!$E15138)+G15138)-F15138,الحجز!$H15138),"")</f>
        <v/>
      </c>
      <c r="I15138" s="10" t="str">
        <f>IFERROR(VLOOKUP(D15138,Rooms[[الشقة]:[وصف]],4,FALSE),"")</f>
        <v/>
      </c>
      <c r="K15138" s="16" t="str">
        <f t="shared" si="473"/>
        <v/>
      </c>
    </row>
    <row r="15139" spans="2:11" x14ac:dyDescent="0.2">
      <c r="B15139" s="10" t="str">
        <f t="shared" si="472"/>
        <v/>
      </c>
      <c r="C15139" s="30"/>
      <c r="H15139" s="10" t="str">
        <f>IFERROR(IF(INDEX(Rooms[اعتماد القيمة],MATCH(الحجز!$D15139,Rooms[الشقة],0),1)&lt;=الحجز!$C15139,((INDEX(Rooms[القيمة],MATCH(الحجز!$D15139,Rooms[الشقة],0),1)*الحجز!$E15139)+G15139)-F15139,الحجز!$H15139),"")</f>
        <v/>
      </c>
      <c r="I15139" s="10" t="str">
        <f>IFERROR(VLOOKUP(D15139,Rooms[[الشقة]:[وصف]],4,FALSE),"")</f>
        <v/>
      </c>
      <c r="K15139" s="16" t="str">
        <f t="shared" si="473"/>
        <v/>
      </c>
    </row>
    <row r="15140" spans="2:11" x14ac:dyDescent="0.2">
      <c r="B15140" s="10" t="str">
        <f t="shared" si="472"/>
        <v/>
      </c>
      <c r="C15140" s="30"/>
      <c r="H15140" s="10" t="str">
        <f>IFERROR(IF(INDEX(Rooms[اعتماد القيمة],MATCH(الحجز!$D15140,Rooms[الشقة],0),1)&lt;=الحجز!$C15140,((INDEX(Rooms[القيمة],MATCH(الحجز!$D15140,Rooms[الشقة],0),1)*الحجز!$E15140)+G15140)-F15140,الحجز!$H15140),"")</f>
        <v/>
      </c>
      <c r="I15140" s="10" t="str">
        <f>IFERROR(VLOOKUP(D15140,Rooms[[الشقة]:[وصف]],4,FALSE),"")</f>
        <v/>
      </c>
      <c r="K15140" s="16" t="str">
        <f t="shared" si="473"/>
        <v/>
      </c>
    </row>
    <row r="15141" spans="2:11" x14ac:dyDescent="0.2">
      <c r="B15141" s="10" t="str">
        <f t="shared" si="472"/>
        <v/>
      </c>
      <c r="C15141" s="30"/>
      <c r="H15141" s="10" t="str">
        <f>IFERROR(IF(INDEX(Rooms[اعتماد القيمة],MATCH(الحجز!$D15141,Rooms[الشقة],0),1)&lt;=الحجز!$C15141,((INDEX(Rooms[القيمة],MATCH(الحجز!$D15141,Rooms[الشقة],0),1)*الحجز!$E15141)+G15141)-F15141,الحجز!$H15141),"")</f>
        <v/>
      </c>
      <c r="I15141" s="10" t="str">
        <f>IFERROR(VLOOKUP(D15141,Rooms[[الشقة]:[وصف]],4,FALSE),"")</f>
        <v/>
      </c>
      <c r="K15141" s="16" t="str">
        <f t="shared" si="473"/>
        <v/>
      </c>
    </row>
    <row r="15142" spans="2:11" x14ac:dyDescent="0.2">
      <c r="B15142" s="10" t="str">
        <f t="shared" si="472"/>
        <v/>
      </c>
      <c r="C15142" s="30"/>
      <c r="H15142" s="10" t="str">
        <f>IFERROR(IF(INDEX(Rooms[اعتماد القيمة],MATCH(الحجز!$D15142,Rooms[الشقة],0),1)&lt;=الحجز!$C15142,((INDEX(Rooms[القيمة],MATCH(الحجز!$D15142,Rooms[الشقة],0),1)*الحجز!$E15142)+G15142)-F15142,الحجز!$H15142),"")</f>
        <v/>
      </c>
      <c r="I15142" s="10" t="str">
        <f>IFERROR(VLOOKUP(D15142,Rooms[[الشقة]:[وصف]],4,FALSE),"")</f>
        <v/>
      </c>
      <c r="K15142" s="16" t="str">
        <f t="shared" si="473"/>
        <v/>
      </c>
    </row>
    <row r="15143" spans="2:11" x14ac:dyDescent="0.2">
      <c r="B15143" s="10" t="str">
        <f t="shared" si="472"/>
        <v/>
      </c>
      <c r="C15143" s="30"/>
      <c r="H15143" s="10" t="str">
        <f>IFERROR(IF(INDEX(Rooms[اعتماد القيمة],MATCH(الحجز!$D15143,Rooms[الشقة],0),1)&lt;=الحجز!$C15143,((INDEX(Rooms[القيمة],MATCH(الحجز!$D15143,Rooms[الشقة],0),1)*الحجز!$E15143)+G15143)-F15143,الحجز!$H15143),"")</f>
        <v/>
      </c>
      <c r="I15143" s="10" t="str">
        <f>IFERROR(VLOOKUP(D15143,Rooms[[الشقة]:[وصف]],4,FALSE),"")</f>
        <v/>
      </c>
      <c r="K15143" s="16" t="str">
        <f t="shared" si="473"/>
        <v/>
      </c>
    </row>
    <row r="15144" spans="2:11" x14ac:dyDescent="0.2">
      <c r="B15144" s="10" t="str">
        <f t="shared" si="472"/>
        <v/>
      </c>
      <c r="C15144" s="30"/>
      <c r="H15144" s="10" t="str">
        <f>IFERROR(IF(INDEX(Rooms[اعتماد القيمة],MATCH(الحجز!$D15144,Rooms[الشقة],0),1)&lt;=الحجز!$C15144,((INDEX(Rooms[القيمة],MATCH(الحجز!$D15144,Rooms[الشقة],0),1)*الحجز!$E15144)+G15144)-F15144,الحجز!$H15144),"")</f>
        <v/>
      </c>
      <c r="I15144" s="10" t="str">
        <f>IFERROR(VLOOKUP(D15144,Rooms[[الشقة]:[وصف]],4,FALSE),"")</f>
        <v/>
      </c>
      <c r="K15144" s="16" t="str">
        <f t="shared" si="473"/>
        <v/>
      </c>
    </row>
    <row r="15145" spans="2:11" x14ac:dyDescent="0.2">
      <c r="B15145" s="10" t="str">
        <f t="shared" si="472"/>
        <v/>
      </c>
      <c r="C15145" s="30"/>
      <c r="H15145" s="10" t="str">
        <f>IFERROR(IF(INDEX(Rooms[اعتماد القيمة],MATCH(الحجز!$D15145,Rooms[الشقة],0),1)&lt;=الحجز!$C15145,((INDEX(Rooms[القيمة],MATCH(الحجز!$D15145,Rooms[الشقة],0),1)*الحجز!$E15145)+G15145)-F15145,الحجز!$H15145),"")</f>
        <v/>
      </c>
      <c r="I15145" s="10" t="str">
        <f>IFERROR(VLOOKUP(D15145,Rooms[[الشقة]:[وصف]],4,FALSE),"")</f>
        <v/>
      </c>
      <c r="K15145" s="16" t="str">
        <f t="shared" si="473"/>
        <v/>
      </c>
    </row>
    <row r="15146" spans="2:11" x14ac:dyDescent="0.2">
      <c r="B15146" s="10" t="str">
        <f t="shared" si="472"/>
        <v/>
      </c>
      <c r="C15146" s="30"/>
      <c r="H15146" s="10" t="str">
        <f>IFERROR(IF(INDEX(Rooms[اعتماد القيمة],MATCH(الحجز!$D15146,Rooms[الشقة],0),1)&lt;=الحجز!$C15146,((INDEX(Rooms[القيمة],MATCH(الحجز!$D15146,Rooms[الشقة],0),1)*الحجز!$E15146)+G15146)-F15146,الحجز!$H15146),"")</f>
        <v/>
      </c>
      <c r="I15146" s="10" t="str">
        <f>IFERROR(VLOOKUP(D15146,Rooms[[الشقة]:[وصف]],4,FALSE),"")</f>
        <v/>
      </c>
      <c r="K15146" s="16" t="str">
        <f t="shared" si="473"/>
        <v/>
      </c>
    </row>
    <row r="15147" spans="2:11" x14ac:dyDescent="0.2">
      <c r="B15147" s="10" t="str">
        <f t="shared" si="472"/>
        <v/>
      </c>
      <c r="C15147" s="30"/>
      <c r="H15147" s="10" t="str">
        <f>IFERROR(IF(INDEX(Rooms[اعتماد القيمة],MATCH(الحجز!$D15147,Rooms[الشقة],0),1)&lt;=الحجز!$C15147,((INDEX(Rooms[القيمة],MATCH(الحجز!$D15147,Rooms[الشقة],0),1)*الحجز!$E15147)+G15147)-F15147,الحجز!$H15147),"")</f>
        <v/>
      </c>
      <c r="I15147" s="10" t="str">
        <f>IFERROR(VLOOKUP(D15147,Rooms[[الشقة]:[وصف]],4,FALSE),"")</f>
        <v/>
      </c>
      <c r="K15147" s="16" t="str">
        <f t="shared" si="473"/>
        <v/>
      </c>
    </row>
    <row r="15148" spans="2:11" x14ac:dyDescent="0.2">
      <c r="B15148" s="10" t="str">
        <f t="shared" si="472"/>
        <v/>
      </c>
      <c r="C15148" s="30"/>
      <c r="H15148" s="10" t="str">
        <f>IFERROR(IF(INDEX(Rooms[اعتماد القيمة],MATCH(الحجز!$D15148,Rooms[الشقة],0),1)&lt;=الحجز!$C15148,((INDEX(Rooms[القيمة],MATCH(الحجز!$D15148,Rooms[الشقة],0),1)*الحجز!$E15148)+G15148)-F15148,الحجز!$H15148),"")</f>
        <v/>
      </c>
      <c r="I15148" s="10" t="str">
        <f>IFERROR(VLOOKUP(D15148,Rooms[[الشقة]:[وصف]],4,FALSE),"")</f>
        <v/>
      </c>
      <c r="K15148" s="16" t="str">
        <f t="shared" si="473"/>
        <v/>
      </c>
    </row>
    <row r="15149" spans="2:11" x14ac:dyDescent="0.2">
      <c r="B15149" s="10" t="str">
        <f t="shared" si="472"/>
        <v/>
      </c>
      <c r="C15149" s="30"/>
      <c r="H15149" s="10" t="str">
        <f>IFERROR(IF(INDEX(Rooms[اعتماد القيمة],MATCH(الحجز!$D15149,Rooms[الشقة],0),1)&lt;=الحجز!$C15149,((INDEX(Rooms[القيمة],MATCH(الحجز!$D15149,Rooms[الشقة],0),1)*الحجز!$E15149)+G15149)-F15149,الحجز!$H15149),"")</f>
        <v/>
      </c>
      <c r="I15149" s="10" t="str">
        <f>IFERROR(VLOOKUP(D15149,Rooms[[الشقة]:[وصف]],4,FALSE),"")</f>
        <v/>
      </c>
      <c r="K15149" s="16" t="str">
        <f t="shared" si="473"/>
        <v/>
      </c>
    </row>
    <row r="15150" spans="2:11" x14ac:dyDescent="0.2">
      <c r="B15150" s="10" t="str">
        <f t="shared" si="472"/>
        <v/>
      </c>
      <c r="C15150" s="30"/>
      <c r="H15150" s="10" t="str">
        <f>IFERROR(IF(INDEX(Rooms[اعتماد القيمة],MATCH(الحجز!$D15150,Rooms[الشقة],0),1)&lt;=الحجز!$C15150,((INDEX(Rooms[القيمة],MATCH(الحجز!$D15150,Rooms[الشقة],0),1)*الحجز!$E15150)+G15150)-F15150,الحجز!$H15150),"")</f>
        <v/>
      </c>
      <c r="I15150" s="10" t="str">
        <f>IFERROR(VLOOKUP(D15150,Rooms[[الشقة]:[وصف]],4,FALSE),"")</f>
        <v/>
      </c>
      <c r="K15150" s="16" t="str">
        <f t="shared" si="473"/>
        <v/>
      </c>
    </row>
    <row r="15151" spans="2:11" x14ac:dyDescent="0.2">
      <c r="B15151" s="10" t="str">
        <f t="shared" si="472"/>
        <v/>
      </c>
      <c r="C15151" s="30"/>
      <c r="H15151" s="10" t="str">
        <f>IFERROR(IF(INDEX(Rooms[اعتماد القيمة],MATCH(الحجز!$D15151,Rooms[الشقة],0),1)&lt;=الحجز!$C15151,((INDEX(Rooms[القيمة],MATCH(الحجز!$D15151,Rooms[الشقة],0),1)*الحجز!$E15151)+G15151)-F15151,الحجز!$H15151),"")</f>
        <v/>
      </c>
      <c r="I15151" s="10" t="str">
        <f>IFERROR(VLOOKUP(D15151,Rooms[[الشقة]:[وصف]],4,FALSE),"")</f>
        <v/>
      </c>
      <c r="K15151" s="16" t="str">
        <f t="shared" si="473"/>
        <v/>
      </c>
    </row>
    <row r="15152" spans="2:11" x14ac:dyDescent="0.2">
      <c r="B15152" s="10" t="str">
        <f t="shared" si="472"/>
        <v/>
      </c>
      <c r="C15152" s="30"/>
      <c r="H15152" s="10" t="str">
        <f>IFERROR(IF(INDEX(Rooms[اعتماد القيمة],MATCH(الحجز!$D15152,Rooms[الشقة],0),1)&lt;=الحجز!$C15152,((INDEX(Rooms[القيمة],MATCH(الحجز!$D15152,Rooms[الشقة],0),1)*الحجز!$E15152)+G15152)-F15152,الحجز!$H15152),"")</f>
        <v/>
      </c>
      <c r="I15152" s="10" t="str">
        <f>IFERROR(VLOOKUP(D15152,Rooms[[الشقة]:[وصف]],4,FALSE),"")</f>
        <v/>
      </c>
      <c r="K15152" s="16" t="str">
        <f t="shared" si="473"/>
        <v/>
      </c>
    </row>
    <row r="15153" spans="2:11" x14ac:dyDescent="0.2">
      <c r="B15153" s="10" t="str">
        <f t="shared" si="472"/>
        <v/>
      </c>
      <c r="C15153" s="30"/>
      <c r="H15153" s="10" t="str">
        <f>IFERROR(IF(INDEX(Rooms[اعتماد القيمة],MATCH(الحجز!$D15153,Rooms[الشقة],0),1)&lt;=الحجز!$C15153,((INDEX(Rooms[القيمة],MATCH(الحجز!$D15153,Rooms[الشقة],0),1)*الحجز!$E15153)+G15153)-F15153,الحجز!$H15153),"")</f>
        <v/>
      </c>
      <c r="I15153" s="10" t="str">
        <f>IFERROR(VLOOKUP(D15153,Rooms[[الشقة]:[وصف]],4,FALSE),"")</f>
        <v/>
      </c>
      <c r="K15153" s="16" t="str">
        <f t="shared" si="473"/>
        <v/>
      </c>
    </row>
    <row r="15154" spans="2:11" x14ac:dyDescent="0.2">
      <c r="B15154" s="10" t="str">
        <f t="shared" si="472"/>
        <v/>
      </c>
      <c r="C15154" s="30"/>
      <c r="H15154" s="10" t="str">
        <f>IFERROR(IF(INDEX(Rooms[اعتماد القيمة],MATCH(الحجز!$D15154,Rooms[الشقة],0),1)&lt;=الحجز!$C15154,((INDEX(Rooms[القيمة],MATCH(الحجز!$D15154,Rooms[الشقة],0),1)*الحجز!$E15154)+G15154)-F15154,الحجز!$H15154),"")</f>
        <v/>
      </c>
      <c r="I15154" s="10" t="str">
        <f>IFERROR(VLOOKUP(D15154,Rooms[[الشقة]:[وصف]],4,FALSE),"")</f>
        <v/>
      </c>
      <c r="K15154" s="16" t="str">
        <f t="shared" si="473"/>
        <v/>
      </c>
    </row>
    <row r="15155" spans="2:11" x14ac:dyDescent="0.2">
      <c r="B15155" s="10" t="str">
        <f t="shared" si="472"/>
        <v/>
      </c>
      <c r="C15155" s="30"/>
      <c r="H15155" s="10" t="str">
        <f>IFERROR(IF(INDEX(Rooms[اعتماد القيمة],MATCH(الحجز!$D15155,Rooms[الشقة],0),1)&lt;=الحجز!$C15155,((INDEX(Rooms[القيمة],MATCH(الحجز!$D15155,Rooms[الشقة],0),1)*الحجز!$E15155)+G15155)-F15155,الحجز!$H15155),"")</f>
        <v/>
      </c>
      <c r="I15155" s="10" t="str">
        <f>IFERROR(VLOOKUP(D15155,Rooms[[الشقة]:[وصف]],4,FALSE),"")</f>
        <v/>
      </c>
      <c r="K15155" s="16" t="str">
        <f t="shared" si="473"/>
        <v/>
      </c>
    </row>
    <row r="15156" spans="2:11" x14ac:dyDescent="0.2">
      <c r="B15156" s="10" t="str">
        <f t="shared" si="472"/>
        <v/>
      </c>
      <c r="C15156" s="30"/>
      <c r="H15156" s="10" t="str">
        <f>IFERROR(IF(INDEX(Rooms[اعتماد القيمة],MATCH(الحجز!$D15156,Rooms[الشقة],0),1)&lt;=الحجز!$C15156,((INDEX(Rooms[القيمة],MATCH(الحجز!$D15156,Rooms[الشقة],0),1)*الحجز!$E15156)+G15156)-F15156,الحجز!$H15156),"")</f>
        <v/>
      </c>
      <c r="I15156" s="10" t="str">
        <f>IFERROR(VLOOKUP(D15156,Rooms[[الشقة]:[وصف]],4,FALSE),"")</f>
        <v/>
      </c>
      <c r="K15156" s="16" t="str">
        <f t="shared" si="473"/>
        <v/>
      </c>
    </row>
    <row r="15157" spans="2:11" x14ac:dyDescent="0.2">
      <c r="B15157" s="10" t="str">
        <f t="shared" si="472"/>
        <v/>
      </c>
      <c r="C15157" s="30"/>
      <c r="H15157" s="10" t="str">
        <f>IFERROR(IF(INDEX(Rooms[اعتماد القيمة],MATCH(الحجز!$D15157,Rooms[الشقة],0),1)&lt;=الحجز!$C15157,((INDEX(Rooms[القيمة],MATCH(الحجز!$D15157,Rooms[الشقة],0),1)*الحجز!$E15157)+G15157)-F15157,الحجز!$H15157),"")</f>
        <v/>
      </c>
      <c r="I15157" s="10" t="str">
        <f>IFERROR(VLOOKUP(D15157,Rooms[[الشقة]:[وصف]],4,FALSE),"")</f>
        <v/>
      </c>
      <c r="K15157" s="16" t="str">
        <f t="shared" si="473"/>
        <v/>
      </c>
    </row>
    <row r="15158" spans="2:11" x14ac:dyDescent="0.2">
      <c r="B15158" s="10" t="str">
        <f t="shared" si="472"/>
        <v/>
      </c>
      <c r="C15158" s="30"/>
      <c r="H15158" s="10" t="str">
        <f>IFERROR(IF(INDEX(Rooms[اعتماد القيمة],MATCH(الحجز!$D15158,Rooms[الشقة],0),1)&lt;=الحجز!$C15158,((INDEX(Rooms[القيمة],MATCH(الحجز!$D15158,Rooms[الشقة],0),1)*الحجز!$E15158)+G15158)-F15158,الحجز!$H15158),"")</f>
        <v/>
      </c>
      <c r="I15158" s="10" t="str">
        <f>IFERROR(VLOOKUP(D15158,Rooms[[الشقة]:[وصف]],4,FALSE),"")</f>
        <v/>
      </c>
      <c r="K15158" s="16" t="str">
        <f t="shared" si="473"/>
        <v/>
      </c>
    </row>
    <row r="15159" spans="2:11" x14ac:dyDescent="0.2">
      <c r="B15159" s="10" t="str">
        <f t="shared" si="472"/>
        <v/>
      </c>
      <c r="C15159" s="30"/>
      <c r="H15159" s="10" t="str">
        <f>IFERROR(IF(INDEX(Rooms[اعتماد القيمة],MATCH(الحجز!$D15159,Rooms[الشقة],0),1)&lt;=الحجز!$C15159,((INDEX(Rooms[القيمة],MATCH(الحجز!$D15159,Rooms[الشقة],0),1)*الحجز!$E15159)+G15159)-F15159,الحجز!$H15159),"")</f>
        <v/>
      </c>
      <c r="I15159" s="10" t="str">
        <f>IFERROR(VLOOKUP(D15159,Rooms[[الشقة]:[وصف]],4,FALSE),"")</f>
        <v/>
      </c>
      <c r="K15159" s="16" t="str">
        <f t="shared" si="473"/>
        <v/>
      </c>
    </row>
    <row r="15160" spans="2:11" x14ac:dyDescent="0.2">
      <c r="B15160" s="10" t="str">
        <f t="shared" si="472"/>
        <v/>
      </c>
      <c r="C15160" s="30"/>
      <c r="H15160" s="10" t="str">
        <f>IFERROR(IF(INDEX(Rooms[اعتماد القيمة],MATCH(الحجز!$D15160,Rooms[الشقة],0),1)&lt;=الحجز!$C15160,((INDEX(Rooms[القيمة],MATCH(الحجز!$D15160,Rooms[الشقة],0),1)*الحجز!$E15160)+G15160)-F15160,الحجز!$H15160),"")</f>
        <v/>
      </c>
      <c r="I15160" s="10" t="str">
        <f>IFERROR(VLOOKUP(D15160,Rooms[[الشقة]:[وصف]],4,FALSE),"")</f>
        <v/>
      </c>
      <c r="K15160" s="16" t="str">
        <f t="shared" si="473"/>
        <v/>
      </c>
    </row>
    <row r="15161" spans="2:11" x14ac:dyDescent="0.2">
      <c r="B15161" s="10" t="str">
        <f t="shared" si="472"/>
        <v/>
      </c>
      <c r="C15161" s="30"/>
      <c r="H15161" s="10" t="str">
        <f>IFERROR(IF(INDEX(Rooms[اعتماد القيمة],MATCH(الحجز!$D15161,Rooms[الشقة],0),1)&lt;=الحجز!$C15161,((INDEX(Rooms[القيمة],MATCH(الحجز!$D15161,Rooms[الشقة],0),1)*الحجز!$E15161)+G15161)-F15161,الحجز!$H15161),"")</f>
        <v/>
      </c>
      <c r="I15161" s="10" t="str">
        <f>IFERROR(VLOOKUP(D15161,Rooms[[الشقة]:[وصف]],4,FALSE),"")</f>
        <v/>
      </c>
      <c r="K15161" s="16" t="str">
        <f t="shared" si="473"/>
        <v/>
      </c>
    </row>
    <row r="15162" spans="2:11" x14ac:dyDescent="0.2">
      <c r="B15162" s="10" t="str">
        <f t="shared" si="472"/>
        <v/>
      </c>
      <c r="C15162" s="30"/>
      <c r="H15162" s="10" t="str">
        <f>IFERROR(IF(INDEX(Rooms[اعتماد القيمة],MATCH(الحجز!$D15162,Rooms[الشقة],0),1)&lt;=الحجز!$C15162,((INDEX(Rooms[القيمة],MATCH(الحجز!$D15162,Rooms[الشقة],0),1)*الحجز!$E15162)+G15162)-F15162,الحجز!$H15162),"")</f>
        <v/>
      </c>
      <c r="I15162" s="10" t="str">
        <f>IFERROR(VLOOKUP(D15162,Rooms[[الشقة]:[وصف]],4,FALSE),"")</f>
        <v/>
      </c>
      <c r="K15162" s="16" t="str">
        <f t="shared" si="473"/>
        <v/>
      </c>
    </row>
    <row r="15163" spans="2:11" x14ac:dyDescent="0.2">
      <c r="B15163" s="10" t="str">
        <f t="shared" si="472"/>
        <v/>
      </c>
      <c r="C15163" s="30"/>
      <c r="H15163" s="10" t="str">
        <f>IFERROR(IF(INDEX(Rooms[اعتماد القيمة],MATCH(الحجز!$D15163,Rooms[الشقة],0),1)&lt;=الحجز!$C15163,((INDEX(Rooms[القيمة],MATCH(الحجز!$D15163,Rooms[الشقة],0),1)*الحجز!$E15163)+G15163)-F15163,الحجز!$H15163),"")</f>
        <v/>
      </c>
      <c r="I15163" s="10" t="str">
        <f>IFERROR(VLOOKUP(D15163,Rooms[[الشقة]:[وصف]],4,FALSE),"")</f>
        <v/>
      </c>
      <c r="K15163" s="16" t="str">
        <f t="shared" si="473"/>
        <v/>
      </c>
    </row>
    <row r="15164" spans="2:11" x14ac:dyDescent="0.2">
      <c r="B15164" s="10" t="str">
        <f t="shared" si="472"/>
        <v/>
      </c>
      <c r="C15164" s="30"/>
      <c r="H15164" s="10" t="str">
        <f>IFERROR(IF(INDEX(Rooms[اعتماد القيمة],MATCH(الحجز!$D15164,Rooms[الشقة],0),1)&lt;=الحجز!$C15164,((INDEX(Rooms[القيمة],MATCH(الحجز!$D15164,Rooms[الشقة],0),1)*الحجز!$E15164)+G15164)-F15164,الحجز!$H15164),"")</f>
        <v/>
      </c>
      <c r="I15164" s="10" t="str">
        <f>IFERROR(VLOOKUP(D15164,Rooms[[الشقة]:[وصف]],4,FALSE),"")</f>
        <v/>
      </c>
      <c r="K15164" s="16" t="str">
        <f t="shared" si="473"/>
        <v/>
      </c>
    </row>
    <row r="15165" spans="2:11" x14ac:dyDescent="0.2">
      <c r="B15165" s="10" t="str">
        <f t="shared" si="472"/>
        <v/>
      </c>
      <c r="C15165" s="30"/>
      <c r="H15165" s="10" t="str">
        <f>IFERROR(IF(INDEX(Rooms[اعتماد القيمة],MATCH(الحجز!$D15165,Rooms[الشقة],0),1)&lt;=الحجز!$C15165,((INDEX(Rooms[القيمة],MATCH(الحجز!$D15165,Rooms[الشقة],0),1)*الحجز!$E15165)+G15165)-F15165,الحجز!$H15165),"")</f>
        <v/>
      </c>
      <c r="I15165" s="10" t="str">
        <f>IFERROR(VLOOKUP(D15165,Rooms[[الشقة]:[وصف]],4,FALSE),"")</f>
        <v/>
      </c>
      <c r="K15165" s="16" t="str">
        <f t="shared" si="473"/>
        <v/>
      </c>
    </row>
    <row r="15166" spans="2:11" x14ac:dyDescent="0.2">
      <c r="B15166" s="10" t="str">
        <f t="shared" si="472"/>
        <v/>
      </c>
      <c r="C15166" s="30"/>
      <c r="H15166" s="10" t="str">
        <f>IFERROR(IF(INDEX(Rooms[اعتماد القيمة],MATCH(الحجز!$D15166,Rooms[الشقة],0),1)&lt;=الحجز!$C15166,((INDEX(Rooms[القيمة],MATCH(الحجز!$D15166,Rooms[الشقة],0),1)*الحجز!$E15166)+G15166)-F15166,الحجز!$H15166),"")</f>
        <v/>
      </c>
      <c r="I15166" s="10" t="str">
        <f>IFERROR(VLOOKUP(D15166,Rooms[[الشقة]:[وصف]],4,FALSE),"")</f>
        <v/>
      </c>
      <c r="K15166" s="16" t="str">
        <f t="shared" si="473"/>
        <v/>
      </c>
    </row>
    <row r="15167" spans="2:11" x14ac:dyDescent="0.2">
      <c r="B15167" s="10" t="str">
        <f t="shared" si="472"/>
        <v/>
      </c>
      <c r="C15167" s="30"/>
      <c r="H15167" s="10" t="str">
        <f>IFERROR(IF(INDEX(Rooms[اعتماد القيمة],MATCH(الحجز!$D15167,Rooms[الشقة],0),1)&lt;=الحجز!$C15167,((INDEX(Rooms[القيمة],MATCH(الحجز!$D15167,Rooms[الشقة],0),1)*الحجز!$E15167)+G15167)-F15167,الحجز!$H15167),"")</f>
        <v/>
      </c>
      <c r="I15167" s="10" t="str">
        <f>IFERROR(VLOOKUP(D15167,Rooms[[الشقة]:[وصف]],4,FALSE),"")</f>
        <v/>
      </c>
      <c r="K15167" s="16" t="str">
        <f t="shared" si="473"/>
        <v/>
      </c>
    </row>
    <row r="15168" spans="2:11" x14ac:dyDescent="0.2">
      <c r="B15168" s="10" t="str">
        <f t="shared" si="472"/>
        <v/>
      </c>
      <c r="C15168" s="30"/>
      <c r="H15168" s="10" t="str">
        <f>IFERROR(IF(INDEX(Rooms[اعتماد القيمة],MATCH(الحجز!$D15168,Rooms[الشقة],0),1)&lt;=الحجز!$C15168,((INDEX(Rooms[القيمة],MATCH(الحجز!$D15168,Rooms[الشقة],0),1)*الحجز!$E15168)+G15168)-F15168,الحجز!$H15168),"")</f>
        <v/>
      </c>
      <c r="I15168" s="10" t="str">
        <f>IFERROR(VLOOKUP(D15168,Rooms[[الشقة]:[وصف]],4,FALSE),"")</f>
        <v/>
      </c>
      <c r="K15168" s="16" t="str">
        <f t="shared" si="473"/>
        <v/>
      </c>
    </row>
    <row r="15169" spans="2:11" x14ac:dyDescent="0.2">
      <c r="B15169" s="10" t="str">
        <f t="shared" si="472"/>
        <v/>
      </c>
      <c r="C15169" s="30"/>
      <c r="H15169" s="10" t="str">
        <f>IFERROR(IF(INDEX(Rooms[اعتماد القيمة],MATCH(الحجز!$D15169,Rooms[الشقة],0),1)&lt;=الحجز!$C15169,((INDEX(Rooms[القيمة],MATCH(الحجز!$D15169,Rooms[الشقة],0),1)*الحجز!$E15169)+G15169)-F15169,الحجز!$H15169),"")</f>
        <v/>
      </c>
      <c r="I15169" s="10" t="str">
        <f>IFERROR(VLOOKUP(D15169,Rooms[[الشقة]:[وصف]],4,FALSE),"")</f>
        <v/>
      </c>
      <c r="K15169" s="16" t="str">
        <f t="shared" si="473"/>
        <v/>
      </c>
    </row>
    <row r="15170" spans="2:11" x14ac:dyDescent="0.2">
      <c r="B15170" s="10" t="str">
        <f t="shared" si="472"/>
        <v/>
      </c>
      <c r="C15170" s="30"/>
      <c r="H15170" s="10" t="str">
        <f>IFERROR(IF(INDEX(Rooms[اعتماد القيمة],MATCH(الحجز!$D15170,Rooms[الشقة],0),1)&lt;=الحجز!$C15170,((INDEX(Rooms[القيمة],MATCH(الحجز!$D15170,Rooms[الشقة],0),1)*الحجز!$E15170)+G15170)-F15170,الحجز!$H15170),"")</f>
        <v/>
      </c>
      <c r="I15170" s="10" t="str">
        <f>IFERROR(VLOOKUP(D15170,Rooms[[الشقة]:[وصف]],4,FALSE),"")</f>
        <v/>
      </c>
      <c r="K15170" s="16" t="str">
        <f t="shared" si="473"/>
        <v/>
      </c>
    </row>
    <row r="15171" spans="2:11" x14ac:dyDescent="0.2">
      <c r="B15171" s="10" t="str">
        <f t="shared" si="472"/>
        <v/>
      </c>
      <c r="C15171" s="30"/>
      <c r="H15171" s="10" t="str">
        <f>IFERROR(IF(INDEX(Rooms[اعتماد القيمة],MATCH(الحجز!$D15171,Rooms[الشقة],0),1)&lt;=الحجز!$C15171,((INDEX(Rooms[القيمة],MATCH(الحجز!$D15171,Rooms[الشقة],0),1)*الحجز!$E15171)+G15171)-F15171,الحجز!$H15171),"")</f>
        <v/>
      </c>
      <c r="I15171" s="10" t="str">
        <f>IFERROR(VLOOKUP(D15171,Rooms[[الشقة]:[وصف]],4,FALSE),"")</f>
        <v/>
      </c>
      <c r="K15171" s="16" t="str">
        <f t="shared" si="473"/>
        <v/>
      </c>
    </row>
    <row r="15172" spans="2:11" x14ac:dyDescent="0.2">
      <c r="B15172" s="10" t="str">
        <f t="shared" si="472"/>
        <v/>
      </c>
      <c r="C15172" s="30"/>
      <c r="H15172" s="10" t="str">
        <f>IFERROR(IF(INDEX(Rooms[اعتماد القيمة],MATCH(الحجز!$D15172,Rooms[الشقة],0),1)&lt;=الحجز!$C15172,((INDEX(Rooms[القيمة],MATCH(الحجز!$D15172,Rooms[الشقة],0),1)*الحجز!$E15172)+G15172)-F15172,الحجز!$H15172),"")</f>
        <v/>
      </c>
      <c r="I15172" s="10" t="str">
        <f>IFERROR(VLOOKUP(D15172,Rooms[[الشقة]:[وصف]],4,FALSE),"")</f>
        <v/>
      </c>
      <c r="K15172" s="16" t="str">
        <f t="shared" si="473"/>
        <v/>
      </c>
    </row>
    <row r="15173" spans="2:11" x14ac:dyDescent="0.2">
      <c r="B15173" s="10" t="str">
        <f t="shared" ref="B15173:B15236" si="474">IF(C15173&lt;&gt;"",ROW(A15170),"")</f>
        <v/>
      </c>
      <c r="C15173" s="30"/>
      <c r="H15173" s="10" t="str">
        <f>IFERROR(IF(INDEX(Rooms[اعتماد القيمة],MATCH(الحجز!$D15173,Rooms[الشقة],0),1)&lt;=الحجز!$C15173,((INDEX(Rooms[القيمة],MATCH(الحجز!$D15173,Rooms[الشقة],0),1)*الحجز!$E15173)+G15173)-F15173,الحجز!$H15173),"")</f>
        <v/>
      </c>
      <c r="I15173" s="10" t="str">
        <f>IFERROR(VLOOKUP(D15173,Rooms[[الشقة]:[وصف]],4,FALSE),"")</f>
        <v/>
      </c>
      <c r="K15173" s="16" t="str">
        <f t="shared" ref="K15173:K15236" si="475">IF(AND(E15173="",C15173=""),"",C15173+(IF(E15173&lt;1,E15173,(E15173-1))))</f>
        <v/>
      </c>
    </row>
    <row r="15174" spans="2:11" x14ac:dyDescent="0.2">
      <c r="B15174" s="10" t="str">
        <f t="shared" si="474"/>
        <v/>
      </c>
      <c r="C15174" s="30"/>
      <c r="H15174" s="10" t="str">
        <f>IFERROR(IF(INDEX(Rooms[اعتماد القيمة],MATCH(الحجز!$D15174,Rooms[الشقة],0),1)&lt;=الحجز!$C15174,((INDEX(Rooms[القيمة],MATCH(الحجز!$D15174,Rooms[الشقة],0),1)*الحجز!$E15174)+G15174)-F15174,الحجز!$H15174),"")</f>
        <v/>
      </c>
      <c r="I15174" s="10" t="str">
        <f>IFERROR(VLOOKUP(D15174,Rooms[[الشقة]:[وصف]],4,FALSE),"")</f>
        <v/>
      </c>
      <c r="K15174" s="16" t="str">
        <f t="shared" si="475"/>
        <v/>
      </c>
    </row>
    <row r="15175" spans="2:11" x14ac:dyDescent="0.2">
      <c r="B15175" s="10" t="str">
        <f t="shared" si="474"/>
        <v/>
      </c>
      <c r="C15175" s="30"/>
      <c r="H15175" s="10" t="str">
        <f>IFERROR(IF(INDEX(Rooms[اعتماد القيمة],MATCH(الحجز!$D15175,Rooms[الشقة],0),1)&lt;=الحجز!$C15175,((INDEX(Rooms[القيمة],MATCH(الحجز!$D15175,Rooms[الشقة],0),1)*الحجز!$E15175)+G15175)-F15175,الحجز!$H15175),"")</f>
        <v/>
      </c>
      <c r="I15175" s="10" t="str">
        <f>IFERROR(VLOOKUP(D15175,Rooms[[الشقة]:[وصف]],4,FALSE),"")</f>
        <v/>
      </c>
      <c r="K15175" s="16" t="str">
        <f t="shared" si="475"/>
        <v/>
      </c>
    </row>
    <row r="15176" spans="2:11" x14ac:dyDescent="0.2">
      <c r="B15176" s="10" t="str">
        <f t="shared" si="474"/>
        <v/>
      </c>
      <c r="C15176" s="30"/>
      <c r="H15176" s="10" t="str">
        <f>IFERROR(IF(INDEX(Rooms[اعتماد القيمة],MATCH(الحجز!$D15176,Rooms[الشقة],0),1)&lt;=الحجز!$C15176,((INDEX(Rooms[القيمة],MATCH(الحجز!$D15176,Rooms[الشقة],0),1)*الحجز!$E15176)+G15176)-F15176,الحجز!$H15176),"")</f>
        <v/>
      </c>
      <c r="I15176" s="10" t="str">
        <f>IFERROR(VLOOKUP(D15176,Rooms[[الشقة]:[وصف]],4,FALSE),"")</f>
        <v/>
      </c>
      <c r="K15176" s="16" t="str">
        <f t="shared" si="475"/>
        <v/>
      </c>
    </row>
    <row r="15177" spans="2:11" x14ac:dyDescent="0.2">
      <c r="B15177" s="10" t="str">
        <f t="shared" si="474"/>
        <v/>
      </c>
      <c r="C15177" s="30"/>
      <c r="H15177" s="10" t="str">
        <f>IFERROR(IF(INDEX(Rooms[اعتماد القيمة],MATCH(الحجز!$D15177,Rooms[الشقة],0),1)&lt;=الحجز!$C15177,((INDEX(Rooms[القيمة],MATCH(الحجز!$D15177,Rooms[الشقة],0),1)*الحجز!$E15177)+G15177)-F15177,الحجز!$H15177),"")</f>
        <v/>
      </c>
      <c r="I15177" s="10" t="str">
        <f>IFERROR(VLOOKUP(D15177,Rooms[[الشقة]:[وصف]],4,FALSE),"")</f>
        <v/>
      </c>
      <c r="K15177" s="16" t="str">
        <f t="shared" si="475"/>
        <v/>
      </c>
    </row>
    <row r="15178" spans="2:11" x14ac:dyDescent="0.2">
      <c r="B15178" s="10" t="str">
        <f t="shared" si="474"/>
        <v/>
      </c>
      <c r="C15178" s="30"/>
      <c r="H15178" s="10" t="str">
        <f>IFERROR(IF(INDEX(Rooms[اعتماد القيمة],MATCH(الحجز!$D15178,Rooms[الشقة],0),1)&lt;=الحجز!$C15178,((INDEX(Rooms[القيمة],MATCH(الحجز!$D15178,Rooms[الشقة],0),1)*الحجز!$E15178)+G15178)-F15178,الحجز!$H15178),"")</f>
        <v/>
      </c>
      <c r="I15178" s="10" t="str">
        <f>IFERROR(VLOOKUP(D15178,Rooms[[الشقة]:[وصف]],4,FALSE),"")</f>
        <v/>
      </c>
      <c r="K15178" s="16" t="str">
        <f t="shared" si="475"/>
        <v/>
      </c>
    </row>
    <row r="15179" spans="2:11" x14ac:dyDescent="0.2">
      <c r="B15179" s="10" t="str">
        <f t="shared" si="474"/>
        <v/>
      </c>
      <c r="C15179" s="30"/>
      <c r="H15179" s="10" t="str">
        <f>IFERROR(IF(INDEX(Rooms[اعتماد القيمة],MATCH(الحجز!$D15179,Rooms[الشقة],0),1)&lt;=الحجز!$C15179,((INDEX(Rooms[القيمة],MATCH(الحجز!$D15179,Rooms[الشقة],0),1)*الحجز!$E15179)+G15179)-F15179,الحجز!$H15179),"")</f>
        <v/>
      </c>
      <c r="I15179" s="10" t="str">
        <f>IFERROR(VLOOKUP(D15179,Rooms[[الشقة]:[وصف]],4,FALSE),"")</f>
        <v/>
      </c>
      <c r="K15179" s="16" t="str">
        <f t="shared" si="475"/>
        <v/>
      </c>
    </row>
    <row r="15180" spans="2:11" x14ac:dyDescent="0.2">
      <c r="B15180" s="10" t="str">
        <f t="shared" si="474"/>
        <v/>
      </c>
      <c r="C15180" s="30"/>
      <c r="H15180" s="10" t="str">
        <f>IFERROR(IF(INDEX(Rooms[اعتماد القيمة],MATCH(الحجز!$D15180,Rooms[الشقة],0),1)&lt;=الحجز!$C15180,((INDEX(Rooms[القيمة],MATCH(الحجز!$D15180,Rooms[الشقة],0),1)*الحجز!$E15180)+G15180)-F15180,الحجز!$H15180),"")</f>
        <v/>
      </c>
      <c r="I15180" s="10" t="str">
        <f>IFERROR(VLOOKUP(D15180,Rooms[[الشقة]:[وصف]],4,FALSE),"")</f>
        <v/>
      </c>
      <c r="K15180" s="16" t="str">
        <f t="shared" si="475"/>
        <v/>
      </c>
    </row>
    <row r="15181" spans="2:11" x14ac:dyDescent="0.2">
      <c r="B15181" s="10" t="str">
        <f t="shared" si="474"/>
        <v/>
      </c>
      <c r="C15181" s="30"/>
      <c r="H15181" s="10" t="str">
        <f>IFERROR(IF(INDEX(Rooms[اعتماد القيمة],MATCH(الحجز!$D15181,Rooms[الشقة],0),1)&lt;=الحجز!$C15181,((INDEX(Rooms[القيمة],MATCH(الحجز!$D15181,Rooms[الشقة],0),1)*الحجز!$E15181)+G15181)-F15181,الحجز!$H15181),"")</f>
        <v/>
      </c>
      <c r="I15181" s="10" t="str">
        <f>IFERROR(VLOOKUP(D15181,Rooms[[الشقة]:[وصف]],4,FALSE),"")</f>
        <v/>
      </c>
      <c r="K15181" s="16" t="str">
        <f t="shared" si="475"/>
        <v/>
      </c>
    </row>
    <row r="15182" spans="2:11" x14ac:dyDescent="0.2">
      <c r="B15182" s="10" t="str">
        <f t="shared" si="474"/>
        <v/>
      </c>
      <c r="C15182" s="30"/>
      <c r="H15182" s="10" t="str">
        <f>IFERROR(IF(INDEX(Rooms[اعتماد القيمة],MATCH(الحجز!$D15182,Rooms[الشقة],0),1)&lt;=الحجز!$C15182,((INDEX(Rooms[القيمة],MATCH(الحجز!$D15182,Rooms[الشقة],0),1)*الحجز!$E15182)+G15182)-F15182,الحجز!$H15182),"")</f>
        <v/>
      </c>
      <c r="I15182" s="10" t="str">
        <f>IFERROR(VLOOKUP(D15182,Rooms[[الشقة]:[وصف]],4,FALSE),"")</f>
        <v/>
      </c>
      <c r="K15182" s="16" t="str">
        <f t="shared" si="475"/>
        <v/>
      </c>
    </row>
    <row r="15183" spans="2:11" x14ac:dyDescent="0.2">
      <c r="B15183" s="10" t="str">
        <f t="shared" si="474"/>
        <v/>
      </c>
      <c r="C15183" s="30"/>
      <c r="H15183" s="10" t="str">
        <f>IFERROR(IF(INDEX(Rooms[اعتماد القيمة],MATCH(الحجز!$D15183,Rooms[الشقة],0),1)&lt;=الحجز!$C15183,((INDEX(Rooms[القيمة],MATCH(الحجز!$D15183,Rooms[الشقة],0),1)*الحجز!$E15183)+G15183)-F15183,الحجز!$H15183),"")</f>
        <v/>
      </c>
      <c r="I15183" s="10" t="str">
        <f>IFERROR(VLOOKUP(D15183,Rooms[[الشقة]:[وصف]],4,FALSE),"")</f>
        <v/>
      </c>
      <c r="K15183" s="16" t="str">
        <f t="shared" si="475"/>
        <v/>
      </c>
    </row>
    <row r="15184" spans="2:11" x14ac:dyDescent="0.2">
      <c r="B15184" s="10" t="str">
        <f t="shared" si="474"/>
        <v/>
      </c>
      <c r="C15184" s="30"/>
      <c r="H15184" s="10" t="str">
        <f>IFERROR(IF(INDEX(Rooms[اعتماد القيمة],MATCH(الحجز!$D15184,Rooms[الشقة],0),1)&lt;=الحجز!$C15184,((INDEX(Rooms[القيمة],MATCH(الحجز!$D15184,Rooms[الشقة],0),1)*الحجز!$E15184)+G15184)-F15184,الحجز!$H15184),"")</f>
        <v/>
      </c>
      <c r="I15184" s="10" t="str">
        <f>IFERROR(VLOOKUP(D15184,Rooms[[الشقة]:[وصف]],4,FALSE),"")</f>
        <v/>
      </c>
      <c r="K15184" s="16" t="str">
        <f t="shared" si="475"/>
        <v/>
      </c>
    </row>
    <row r="15185" spans="2:11" x14ac:dyDescent="0.2">
      <c r="B15185" s="10" t="str">
        <f t="shared" si="474"/>
        <v/>
      </c>
      <c r="C15185" s="30"/>
      <c r="H15185" s="10" t="str">
        <f>IFERROR(IF(INDEX(Rooms[اعتماد القيمة],MATCH(الحجز!$D15185,Rooms[الشقة],0),1)&lt;=الحجز!$C15185,((INDEX(Rooms[القيمة],MATCH(الحجز!$D15185,Rooms[الشقة],0),1)*الحجز!$E15185)+G15185)-F15185,الحجز!$H15185),"")</f>
        <v/>
      </c>
      <c r="I15185" s="10" t="str">
        <f>IFERROR(VLOOKUP(D15185,Rooms[[الشقة]:[وصف]],4,FALSE),"")</f>
        <v/>
      </c>
      <c r="K15185" s="16" t="str">
        <f t="shared" si="475"/>
        <v/>
      </c>
    </row>
    <row r="15186" spans="2:11" x14ac:dyDescent="0.2">
      <c r="B15186" s="10" t="str">
        <f t="shared" si="474"/>
        <v/>
      </c>
      <c r="C15186" s="30"/>
      <c r="H15186" s="10" t="str">
        <f>IFERROR(IF(INDEX(Rooms[اعتماد القيمة],MATCH(الحجز!$D15186,Rooms[الشقة],0),1)&lt;=الحجز!$C15186,((INDEX(Rooms[القيمة],MATCH(الحجز!$D15186,Rooms[الشقة],0),1)*الحجز!$E15186)+G15186)-F15186,الحجز!$H15186),"")</f>
        <v/>
      </c>
      <c r="I15186" s="10" t="str">
        <f>IFERROR(VLOOKUP(D15186,Rooms[[الشقة]:[وصف]],4,FALSE),"")</f>
        <v/>
      </c>
      <c r="K15186" s="16" t="str">
        <f t="shared" si="475"/>
        <v/>
      </c>
    </row>
    <row r="15187" spans="2:11" x14ac:dyDescent="0.2">
      <c r="B15187" s="10" t="str">
        <f t="shared" si="474"/>
        <v/>
      </c>
      <c r="C15187" s="30"/>
      <c r="H15187" s="10" t="str">
        <f>IFERROR(IF(INDEX(Rooms[اعتماد القيمة],MATCH(الحجز!$D15187,Rooms[الشقة],0),1)&lt;=الحجز!$C15187,((INDEX(Rooms[القيمة],MATCH(الحجز!$D15187,Rooms[الشقة],0),1)*الحجز!$E15187)+G15187)-F15187,الحجز!$H15187),"")</f>
        <v/>
      </c>
      <c r="I15187" s="10" t="str">
        <f>IFERROR(VLOOKUP(D15187,Rooms[[الشقة]:[وصف]],4,FALSE),"")</f>
        <v/>
      </c>
      <c r="K15187" s="16" t="str">
        <f t="shared" si="475"/>
        <v/>
      </c>
    </row>
    <row r="15188" spans="2:11" x14ac:dyDescent="0.2">
      <c r="B15188" s="10" t="str">
        <f t="shared" si="474"/>
        <v/>
      </c>
      <c r="C15188" s="30"/>
      <c r="H15188" s="10" t="str">
        <f>IFERROR(IF(INDEX(Rooms[اعتماد القيمة],MATCH(الحجز!$D15188,Rooms[الشقة],0),1)&lt;=الحجز!$C15188,((INDEX(Rooms[القيمة],MATCH(الحجز!$D15188,Rooms[الشقة],0),1)*الحجز!$E15188)+G15188)-F15188,الحجز!$H15188),"")</f>
        <v/>
      </c>
      <c r="I15188" s="10" t="str">
        <f>IFERROR(VLOOKUP(D15188,Rooms[[الشقة]:[وصف]],4,FALSE),"")</f>
        <v/>
      </c>
      <c r="K15188" s="16" t="str">
        <f t="shared" si="475"/>
        <v/>
      </c>
    </row>
    <row r="15189" spans="2:11" x14ac:dyDescent="0.2">
      <c r="B15189" s="10" t="str">
        <f t="shared" si="474"/>
        <v/>
      </c>
      <c r="C15189" s="30"/>
      <c r="H15189" s="10" t="str">
        <f>IFERROR(IF(INDEX(Rooms[اعتماد القيمة],MATCH(الحجز!$D15189,Rooms[الشقة],0),1)&lt;=الحجز!$C15189,((INDEX(Rooms[القيمة],MATCH(الحجز!$D15189,Rooms[الشقة],0),1)*الحجز!$E15189)+G15189)-F15189,الحجز!$H15189),"")</f>
        <v/>
      </c>
      <c r="I15189" s="10" t="str">
        <f>IFERROR(VLOOKUP(D15189,Rooms[[الشقة]:[وصف]],4,FALSE),"")</f>
        <v/>
      </c>
      <c r="K15189" s="16" t="str">
        <f t="shared" si="475"/>
        <v/>
      </c>
    </row>
    <row r="15190" spans="2:11" x14ac:dyDescent="0.2">
      <c r="B15190" s="10" t="str">
        <f t="shared" si="474"/>
        <v/>
      </c>
      <c r="C15190" s="30"/>
      <c r="H15190" s="10" t="str">
        <f>IFERROR(IF(INDEX(Rooms[اعتماد القيمة],MATCH(الحجز!$D15190,Rooms[الشقة],0),1)&lt;=الحجز!$C15190,((INDEX(Rooms[القيمة],MATCH(الحجز!$D15190,Rooms[الشقة],0),1)*الحجز!$E15190)+G15190)-F15190,الحجز!$H15190),"")</f>
        <v/>
      </c>
      <c r="I15190" s="10" t="str">
        <f>IFERROR(VLOOKUP(D15190,Rooms[[الشقة]:[وصف]],4,FALSE),"")</f>
        <v/>
      </c>
      <c r="K15190" s="16" t="str">
        <f t="shared" si="475"/>
        <v/>
      </c>
    </row>
    <row r="15191" spans="2:11" x14ac:dyDescent="0.2">
      <c r="B15191" s="10" t="str">
        <f t="shared" si="474"/>
        <v/>
      </c>
      <c r="C15191" s="30"/>
      <c r="H15191" s="10" t="str">
        <f>IFERROR(IF(INDEX(Rooms[اعتماد القيمة],MATCH(الحجز!$D15191,Rooms[الشقة],0),1)&lt;=الحجز!$C15191,((INDEX(Rooms[القيمة],MATCH(الحجز!$D15191,Rooms[الشقة],0),1)*الحجز!$E15191)+G15191)-F15191,الحجز!$H15191),"")</f>
        <v/>
      </c>
      <c r="I15191" s="10" t="str">
        <f>IFERROR(VLOOKUP(D15191,Rooms[[الشقة]:[وصف]],4,FALSE),"")</f>
        <v/>
      </c>
      <c r="K15191" s="16" t="str">
        <f t="shared" si="475"/>
        <v/>
      </c>
    </row>
    <row r="15192" spans="2:11" x14ac:dyDescent="0.2">
      <c r="B15192" s="10" t="str">
        <f t="shared" si="474"/>
        <v/>
      </c>
      <c r="C15192" s="30"/>
      <c r="H15192" s="10" t="str">
        <f>IFERROR(IF(INDEX(Rooms[اعتماد القيمة],MATCH(الحجز!$D15192,Rooms[الشقة],0),1)&lt;=الحجز!$C15192,((INDEX(Rooms[القيمة],MATCH(الحجز!$D15192,Rooms[الشقة],0),1)*الحجز!$E15192)+G15192)-F15192,الحجز!$H15192),"")</f>
        <v/>
      </c>
      <c r="I15192" s="10" t="str">
        <f>IFERROR(VLOOKUP(D15192,Rooms[[الشقة]:[وصف]],4,FALSE),"")</f>
        <v/>
      </c>
      <c r="K15192" s="16" t="str">
        <f t="shared" si="475"/>
        <v/>
      </c>
    </row>
    <row r="15193" spans="2:11" x14ac:dyDescent="0.2">
      <c r="B15193" s="10" t="str">
        <f t="shared" si="474"/>
        <v/>
      </c>
      <c r="C15193" s="30"/>
      <c r="H15193" s="10" t="str">
        <f>IFERROR(IF(INDEX(Rooms[اعتماد القيمة],MATCH(الحجز!$D15193,Rooms[الشقة],0),1)&lt;=الحجز!$C15193,((INDEX(Rooms[القيمة],MATCH(الحجز!$D15193,Rooms[الشقة],0),1)*الحجز!$E15193)+G15193)-F15193,الحجز!$H15193),"")</f>
        <v/>
      </c>
      <c r="I15193" s="10" t="str">
        <f>IFERROR(VLOOKUP(D15193,Rooms[[الشقة]:[وصف]],4,FALSE),"")</f>
        <v/>
      </c>
      <c r="K15193" s="16" t="str">
        <f t="shared" si="475"/>
        <v/>
      </c>
    </row>
    <row r="15194" spans="2:11" x14ac:dyDescent="0.2">
      <c r="B15194" s="10" t="str">
        <f t="shared" si="474"/>
        <v/>
      </c>
      <c r="C15194" s="30"/>
      <c r="H15194" s="10" t="str">
        <f>IFERROR(IF(INDEX(Rooms[اعتماد القيمة],MATCH(الحجز!$D15194,Rooms[الشقة],0),1)&lt;=الحجز!$C15194,((INDEX(Rooms[القيمة],MATCH(الحجز!$D15194,Rooms[الشقة],0),1)*الحجز!$E15194)+G15194)-F15194,الحجز!$H15194),"")</f>
        <v/>
      </c>
      <c r="I15194" s="10" t="str">
        <f>IFERROR(VLOOKUP(D15194,Rooms[[الشقة]:[وصف]],4,FALSE),"")</f>
        <v/>
      </c>
      <c r="K15194" s="16" t="str">
        <f t="shared" si="475"/>
        <v/>
      </c>
    </row>
    <row r="15195" spans="2:11" x14ac:dyDescent="0.2">
      <c r="B15195" s="10" t="str">
        <f t="shared" si="474"/>
        <v/>
      </c>
      <c r="C15195" s="30"/>
      <c r="H15195" s="10" t="str">
        <f>IFERROR(IF(INDEX(Rooms[اعتماد القيمة],MATCH(الحجز!$D15195,Rooms[الشقة],0),1)&lt;=الحجز!$C15195,((INDEX(Rooms[القيمة],MATCH(الحجز!$D15195,Rooms[الشقة],0),1)*الحجز!$E15195)+G15195)-F15195,الحجز!$H15195),"")</f>
        <v/>
      </c>
      <c r="I15195" s="10" t="str">
        <f>IFERROR(VLOOKUP(D15195,Rooms[[الشقة]:[وصف]],4,FALSE),"")</f>
        <v/>
      </c>
      <c r="K15195" s="16" t="str">
        <f t="shared" si="475"/>
        <v/>
      </c>
    </row>
    <row r="15196" spans="2:11" x14ac:dyDescent="0.2">
      <c r="B15196" s="10" t="str">
        <f t="shared" si="474"/>
        <v/>
      </c>
      <c r="C15196" s="30"/>
      <c r="H15196" s="10" t="str">
        <f>IFERROR(IF(INDEX(Rooms[اعتماد القيمة],MATCH(الحجز!$D15196,Rooms[الشقة],0),1)&lt;=الحجز!$C15196,((INDEX(Rooms[القيمة],MATCH(الحجز!$D15196,Rooms[الشقة],0),1)*الحجز!$E15196)+G15196)-F15196,الحجز!$H15196),"")</f>
        <v/>
      </c>
      <c r="I15196" s="10" t="str">
        <f>IFERROR(VLOOKUP(D15196,Rooms[[الشقة]:[وصف]],4,FALSE),"")</f>
        <v/>
      </c>
      <c r="K15196" s="16" t="str">
        <f t="shared" si="475"/>
        <v/>
      </c>
    </row>
    <row r="15197" spans="2:11" x14ac:dyDescent="0.2">
      <c r="B15197" s="10" t="str">
        <f t="shared" si="474"/>
        <v/>
      </c>
      <c r="C15197" s="30"/>
      <c r="H15197" s="10" t="str">
        <f>IFERROR(IF(INDEX(Rooms[اعتماد القيمة],MATCH(الحجز!$D15197,Rooms[الشقة],0),1)&lt;=الحجز!$C15197,((INDEX(Rooms[القيمة],MATCH(الحجز!$D15197,Rooms[الشقة],0),1)*الحجز!$E15197)+G15197)-F15197,الحجز!$H15197),"")</f>
        <v/>
      </c>
      <c r="I15197" s="10" t="str">
        <f>IFERROR(VLOOKUP(D15197,Rooms[[الشقة]:[وصف]],4,FALSE),"")</f>
        <v/>
      </c>
      <c r="K15197" s="16" t="str">
        <f t="shared" si="475"/>
        <v/>
      </c>
    </row>
    <row r="15198" spans="2:11" x14ac:dyDescent="0.2">
      <c r="B15198" s="10" t="str">
        <f t="shared" si="474"/>
        <v/>
      </c>
      <c r="C15198" s="30"/>
      <c r="H15198" s="10" t="str">
        <f>IFERROR(IF(INDEX(Rooms[اعتماد القيمة],MATCH(الحجز!$D15198,Rooms[الشقة],0),1)&lt;=الحجز!$C15198,((INDEX(Rooms[القيمة],MATCH(الحجز!$D15198,Rooms[الشقة],0),1)*الحجز!$E15198)+G15198)-F15198,الحجز!$H15198),"")</f>
        <v/>
      </c>
      <c r="I15198" s="10" t="str">
        <f>IFERROR(VLOOKUP(D15198,Rooms[[الشقة]:[وصف]],4,FALSE),"")</f>
        <v/>
      </c>
      <c r="K15198" s="16" t="str">
        <f t="shared" si="475"/>
        <v/>
      </c>
    </row>
    <row r="15199" spans="2:11" x14ac:dyDescent="0.2">
      <c r="B15199" s="10" t="str">
        <f t="shared" si="474"/>
        <v/>
      </c>
      <c r="C15199" s="30"/>
      <c r="H15199" s="10" t="str">
        <f>IFERROR(IF(INDEX(Rooms[اعتماد القيمة],MATCH(الحجز!$D15199,Rooms[الشقة],0),1)&lt;=الحجز!$C15199,((INDEX(Rooms[القيمة],MATCH(الحجز!$D15199,Rooms[الشقة],0),1)*الحجز!$E15199)+G15199)-F15199,الحجز!$H15199),"")</f>
        <v/>
      </c>
      <c r="I15199" s="10" t="str">
        <f>IFERROR(VLOOKUP(D15199,Rooms[[الشقة]:[وصف]],4,FALSE),"")</f>
        <v/>
      </c>
      <c r="K15199" s="16" t="str">
        <f t="shared" si="475"/>
        <v/>
      </c>
    </row>
    <row r="15200" spans="2:11" x14ac:dyDescent="0.2">
      <c r="B15200" s="10" t="str">
        <f t="shared" si="474"/>
        <v/>
      </c>
      <c r="C15200" s="30"/>
      <c r="H15200" s="10" t="str">
        <f>IFERROR(IF(INDEX(Rooms[اعتماد القيمة],MATCH(الحجز!$D15200,Rooms[الشقة],0),1)&lt;=الحجز!$C15200,((INDEX(Rooms[القيمة],MATCH(الحجز!$D15200,Rooms[الشقة],0),1)*الحجز!$E15200)+G15200)-F15200,الحجز!$H15200),"")</f>
        <v/>
      </c>
      <c r="I15200" s="10" t="str">
        <f>IFERROR(VLOOKUP(D15200,Rooms[[الشقة]:[وصف]],4,FALSE),"")</f>
        <v/>
      </c>
      <c r="K15200" s="16" t="str">
        <f t="shared" si="475"/>
        <v/>
      </c>
    </row>
    <row r="15201" spans="2:11" x14ac:dyDescent="0.2">
      <c r="B15201" s="10" t="str">
        <f t="shared" si="474"/>
        <v/>
      </c>
      <c r="C15201" s="30"/>
      <c r="H15201" s="10" t="str">
        <f>IFERROR(IF(INDEX(Rooms[اعتماد القيمة],MATCH(الحجز!$D15201,Rooms[الشقة],0),1)&lt;=الحجز!$C15201,((INDEX(Rooms[القيمة],MATCH(الحجز!$D15201,Rooms[الشقة],0),1)*الحجز!$E15201)+G15201)-F15201,الحجز!$H15201),"")</f>
        <v/>
      </c>
      <c r="I15201" s="10" t="str">
        <f>IFERROR(VLOOKUP(D15201,Rooms[[الشقة]:[وصف]],4,FALSE),"")</f>
        <v/>
      </c>
      <c r="K15201" s="16" t="str">
        <f t="shared" si="475"/>
        <v/>
      </c>
    </row>
    <row r="15202" spans="2:11" x14ac:dyDescent="0.2">
      <c r="B15202" s="10" t="str">
        <f t="shared" si="474"/>
        <v/>
      </c>
      <c r="C15202" s="30"/>
      <c r="H15202" s="10" t="str">
        <f>IFERROR(IF(INDEX(Rooms[اعتماد القيمة],MATCH(الحجز!$D15202,Rooms[الشقة],0),1)&lt;=الحجز!$C15202,((INDEX(Rooms[القيمة],MATCH(الحجز!$D15202,Rooms[الشقة],0),1)*الحجز!$E15202)+G15202)-F15202,الحجز!$H15202),"")</f>
        <v/>
      </c>
      <c r="I15202" s="10" t="str">
        <f>IFERROR(VLOOKUP(D15202,Rooms[[الشقة]:[وصف]],4,FALSE),"")</f>
        <v/>
      </c>
      <c r="K15202" s="16" t="str">
        <f t="shared" si="475"/>
        <v/>
      </c>
    </row>
    <row r="15203" spans="2:11" x14ac:dyDescent="0.2">
      <c r="B15203" s="10" t="str">
        <f t="shared" si="474"/>
        <v/>
      </c>
      <c r="C15203" s="30"/>
      <c r="H15203" s="10" t="str">
        <f>IFERROR(IF(INDEX(Rooms[اعتماد القيمة],MATCH(الحجز!$D15203,Rooms[الشقة],0),1)&lt;=الحجز!$C15203,((INDEX(Rooms[القيمة],MATCH(الحجز!$D15203,Rooms[الشقة],0),1)*الحجز!$E15203)+G15203)-F15203,الحجز!$H15203),"")</f>
        <v/>
      </c>
      <c r="I15203" s="10" t="str">
        <f>IFERROR(VLOOKUP(D15203,Rooms[[الشقة]:[وصف]],4,FALSE),"")</f>
        <v/>
      </c>
      <c r="K15203" s="16" t="str">
        <f t="shared" si="475"/>
        <v/>
      </c>
    </row>
    <row r="15204" spans="2:11" x14ac:dyDescent="0.2">
      <c r="B15204" s="10" t="str">
        <f t="shared" si="474"/>
        <v/>
      </c>
      <c r="C15204" s="30"/>
      <c r="H15204" s="10" t="str">
        <f>IFERROR(IF(INDEX(Rooms[اعتماد القيمة],MATCH(الحجز!$D15204,Rooms[الشقة],0),1)&lt;=الحجز!$C15204,((INDEX(Rooms[القيمة],MATCH(الحجز!$D15204,Rooms[الشقة],0),1)*الحجز!$E15204)+G15204)-F15204,الحجز!$H15204),"")</f>
        <v/>
      </c>
      <c r="I15204" s="10" t="str">
        <f>IFERROR(VLOOKUP(D15204,Rooms[[الشقة]:[وصف]],4,FALSE),"")</f>
        <v/>
      </c>
      <c r="K15204" s="16" t="str">
        <f t="shared" si="475"/>
        <v/>
      </c>
    </row>
    <row r="15205" spans="2:11" x14ac:dyDescent="0.2">
      <c r="B15205" s="10" t="str">
        <f t="shared" si="474"/>
        <v/>
      </c>
      <c r="C15205" s="30"/>
      <c r="H15205" s="10" t="str">
        <f>IFERROR(IF(INDEX(Rooms[اعتماد القيمة],MATCH(الحجز!$D15205,Rooms[الشقة],0),1)&lt;=الحجز!$C15205,((INDEX(Rooms[القيمة],MATCH(الحجز!$D15205,Rooms[الشقة],0),1)*الحجز!$E15205)+G15205)-F15205,الحجز!$H15205),"")</f>
        <v/>
      </c>
      <c r="I15205" s="10" t="str">
        <f>IFERROR(VLOOKUP(D15205,Rooms[[الشقة]:[وصف]],4,FALSE),"")</f>
        <v/>
      </c>
      <c r="K15205" s="16" t="str">
        <f t="shared" si="475"/>
        <v/>
      </c>
    </row>
    <row r="15206" spans="2:11" x14ac:dyDescent="0.2">
      <c r="B15206" s="10" t="str">
        <f t="shared" si="474"/>
        <v/>
      </c>
      <c r="C15206" s="30"/>
      <c r="H15206" s="10" t="str">
        <f>IFERROR(IF(INDEX(Rooms[اعتماد القيمة],MATCH(الحجز!$D15206,Rooms[الشقة],0),1)&lt;=الحجز!$C15206,((INDEX(Rooms[القيمة],MATCH(الحجز!$D15206,Rooms[الشقة],0),1)*الحجز!$E15206)+G15206)-F15206,الحجز!$H15206),"")</f>
        <v/>
      </c>
      <c r="I15206" s="10" t="str">
        <f>IFERROR(VLOOKUP(D15206,Rooms[[الشقة]:[وصف]],4,FALSE),"")</f>
        <v/>
      </c>
      <c r="K15206" s="16" t="str">
        <f t="shared" si="475"/>
        <v/>
      </c>
    </row>
    <row r="15207" spans="2:11" x14ac:dyDescent="0.2">
      <c r="B15207" s="10" t="str">
        <f t="shared" si="474"/>
        <v/>
      </c>
      <c r="C15207" s="30"/>
      <c r="H15207" s="10" t="str">
        <f>IFERROR(IF(INDEX(Rooms[اعتماد القيمة],MATCH(الحجز!$D15207,Rooms[الشقة],0),1)&lt;=الحجز!$C15207,((INDEX(Rooms[القيمة],MATCH(الحجز!$D15207,Rooms[الشقة],0),1)*الحجز!$E15207)+G15207)-F15207,الحجز!$H15207),"")</f>
        <v/>
      </c>
      <c r="I15207" s="10" t="str">
        <f>IFERROR(VLOOKUP(D15207,Rooms[[الشقة]:[وصف]],4,FALSE),"")</f>
        <v/>
      </c>
      <c r="K15207" s="16" t="str">
        <f t="shared" si="475"/>
        <v/>
      </c>
    </row>
    <row r="15208" spans="2:11" x14ac:dyDescent="0.2">
      <c r="B15208" s="10" t="str">
        <f t="shared" si="474"/>
        <v/>
      </c>
      <c r="C15208" s="30"/>
      <c r="H15208" s="10" t="str">
        <f>IFERROR(IF(INDEX(Rooms[اعتماد القيمة],MATCH(الحجز!$D15208,Rooms[الشقة],0),1)&lt;=الحجز!$C15208,((INDEX(Rooms[القيمة],MATCH(الحجز!$D15208,Rooms[الشقة],0),1)*الحجز!$E15208)+G15208)-F15208,الحجز!$H15208),"")</f>
        <v/>
      </c>
      <c r="I15208" s="10" t="str">
        <f>IFERROR(VLOOKUP(D15208,Rooms[[الشقة]:[وصف]],4,FALSE),"")</f>
        <v/>
      </c>
      <c r="K15208" s="16" t="str">
        <f t="shared" si="475"/>
        <v/>
      </c>
    </row>
    <row r="15209" spans="2:11" x14ac:dyDescent="0.2">
      <c r="B15209" s="10" t="str">
        <f t="shared" si="474"/>
        <v/>
      </c>
      <c r="C15209" s="30"/>
      <c r="H15209" s="10" t="str">
        <f>IFERROR(IF(INDEX(Rooms[اعتماد القيمة],MATCH(الحجز!$D15209,Rooms[الشقة],0),1)&lt;=الحجز!$C15209,((INDEX(Rooms[القيمة],MATCH(الحجز!$D15209,Rooms[الشقة],0),1)*الحجز!$E15209)+G15209)-F15209,الحجز!$H15209),"")</f>
        <v/>
      </c>
      <c r="I15209" s="10" t="str">
        <f>IFERROR(VLOOKUP(D15209,Rooms[[الشقة]:[وصف]],4,FALSE),"")</f>
        <v/>
      </c>
      <c r="K15209" s="16" t="str">
        <f t="shared" si="475"/>
        <v/>
      </c>
    </row>
    <row r="15210" spans="2:11" x14ac:dyDescent="0.2">
      <c r="B15210" s="10" t="str">
        <f t="shared" si="474"/>
        <v/>
      </c>
      <c r="C15210" s="30"/>
      <c r="H15210" s="10" t="str">
        <f>IFERROR(IF(INDEX(Rooms[اعتماد القيمة],MATCH(الحجز!$D15210,Rooms[الشقة],0),1)&lt;=الحجز!$C15210,((INDEX(Rooms[القيمة],MATCH(الحجز!$D15210,Rooms[الشقة],0),1)*الحجز!$E15210)+G15210)-F15210,الحجز!$H15210),"")</f>
        <v/>
      </c>
      <c r="I15210" s="10" t="str">
        <f>IFERROR(VLOOKUP(D15210,Rooms[[الشقة]:[وصف]],4,FALSE),"")</f>
        <v/>
      </c>
      <c r="K15210" s="16" t="str">
        <f t="shared" si="475"/>
        <v/>
      </c>
    </row>
    <row r="15211" spans="2:11" x14ac:dyDescent="0.2">
      <c r="B15211" s="10" t="str">
        <f t="shared" si="474"/>
        <v/>
      </c>
      <c r="C15211" s="30"/>
      <c r="H15211" s="10" t="str">
        <f>IFERROR(IF(INDEX(Rooms[اعتماد القيمة],MATCH(الحجز!$D15211,Rooms[الشقة],0),1)&lt;=الحجز!$C15211,((INDEX(Rooms[القيمة],MATCH(الحجز!$D15211,Rooms[الشقة],0),1)*الحجز!$E15211)+G15211)-F15211,الحجز!$H15211),"")</f>
        <v/>
      </c>
      <c r="I15211" s="10" t="str">
        <f>IFERROR(VLOOKUP(D15211,Rooms[[الشقة]:[وصف]],4,FALSE),"")</f>
        <v/>
      </c>
      <c r="K15211" s="16" t="str">
        <f t="shared" si="475"/>
        <v/>
      </c>
    </row>
    <row r="15212" spans="2:11" x14ac:dyDescent="0.2">
      <c r="B15212" s="10" t="str">
        <f t="shared" si="474"/>
        <v/>
      </c>
      <c r="C15212" s="30"/>
      <c r="H15212" s="10" t="str">
        <f>IFERROR(IF(INDEX(Rooms[اعتماد القيمة],MATCH(الحجز!$D15212,Rooms[الشقة],0),1)&lt;=الحجز!$C15212,((INDEX(Rooms[القيمة],MATCH(الحجز!$D15212,Rooms[الشقة],0),1)*الحجز!$E15212)+G15212)-F15212,الحجز!$H15212),"")</f>
        <v/>
      </c>
      <c r="I15212" s="10" t="str">
        <f>IFERROR(VLOOKUP(D15212,Rooms[[الشقة]:[وصف]],4,FALSE),"")</f>
        <v/>
      </c>
      <c r="K15212" s="16" t="str">
        <f t="shared" si="475"/>
        <v/>
      </c>
    </row>
    <row r="15213" spans="2:11" x14ac:dyDescent="0.2">
      <c r="B15213" s="10" t="str">
        <f t="shared" si="474"/>
        <v/>
      </c>
      <c r="C15213" s="30"/>
      <c r="H15213" s="10" t="str">
        <f>IFERROR(IF(INDEX(Rooms[اعتماد القيمة],MATCH(الحجز!$D15213,Rooms[الشقة],0),1)&lt;=الحجز!$C15213,((INDEX(Rooms[القيمة],MATCH(الحجز!$D15213,Rooms[الشقة],0),1)*الحجز!$E15213)+G15213)-F15213,الحجز!$H15213),"")</f>
        <v/>
      </c>
      <c r="I15213" s="10" t="str">
        <f>IFERROR(VLOOKUP(D15213,Rooms[[الشقة]:[وصف]],4,FALSE),"")</f>
        <v/>
      </c>
      <c r="K15213" s="16" t="str">
        <f t="shared" si="475"/>
        <v/>
      </c>
    </row>
    <row r="15214" spans="2:11" x14ac:dyDescent="0.2">
      <c r="B15214" s="10" t="str">
        <f t="shared" si="474"/>
        <v/>
      </c>
      <c r="C15214" s="30"/>
      <c r="H15214" s="10" t="str">
        <f>IFERROR(IF(INDEX(Rooms[اعتماد القيمة],MATCH(الحجز!$D15214,Rooms[الشقة],0),1)&lt;=الحجز!$C15214,((INDEX(Rooms[القيمة],MATCH(الحجز!$D15214,Rooms[الشقة],0),1)*الحجز!$E15214)+G15214)-F15214,الحجز!$H15214),"")</f>
        <v/>
      </c>
      <c r="I15214" s="10" t="str">
        <f>IFERROR(VLOOKUP(D15214,Rooms[[الشقة]:[وصف]],4,FALSE),"")</f>
        <v/>
      </c>
      <c r="K15214" s="16" t="str">
        <f t="shared" si="475"/>
        <v/>
      </c>
    </row>
    <row r="15215" spans="2:11" x14ac:dyDescent="0.2">
      <c r="B15215" s="10" t="str">
        <f t="shared" si="474"/>
        <v/>
      </c>
      <c r="C15215" s="30"/>
      <c r="H15215" s="10" t="str">
        <f>IFERROR(IF(INDEX(Rooms[اعتماد القيمة],MATCH(الحجز!$D15215,Rooms[الشقة],0),1)&lt;=الحجز!$C15215,((INDEX(Rooms[القيمة],MATCH(الحجز!$D15215,Rooms[الشقة],0),1)*الحجز!$E15215)+G15215)-F15215,الحجز!$H15215),"")</f>
        <v/>
      </c>
      <c r="I15215" s="10" t="str">
        <f>IFERROR(VLOOKUP(D15215,Rooms[[الشقة]:[وصف]],4,FALSE),"")</f>
        <v/>
      </c>
      <c r="K15215" s="16" t="str">
        <f t="shared" si="475"/>
        <v/>
      </c>
    </row>
    <row r="15216" spans="2:11" x14ac:dyDescent="0.2">
      <c r="B15216" s="10" t="str">
        <f t="shared" si="474"/>
        <v/>
      </c>
      <c r="C15216" s="30"/>
      <c r="H15216" s="10" t="str">
        <f>IFERROR(IF(INDEX(Rooms[اعتماد القيمة],MATCH(الحجز!$D15216,Rooms[الشقة],0),1)&lt;=الحجز!$C15216,((INDEX(Rooms[القيمة],MATCH(الحجز!$D15216,Rooms[الشقة],0),1)*الحجز!$E15216)+G15216)-F15216,الحجز!$H15216),"")</f>
        <v/>
      </c>
      <c r="I15216" s="10" t="str">
        <f>IFERROR(VLOOKUP(D15216,Rooms[[الشقة]:[وصف]],4,FALSE),"")</f>
        <v/>
      </c>
      <c r="K15216" s="16" t="str">
        <f t="shared" si="475"/>
        <v/>
      </c>
    </row>
    <row r="15217" spans="2:11" x14ac:dyDescent="0.2">
      <c r="B15217" s="10" t="str">
        <f t="shared" si="474"/>
        <v/>
      </c>
      <c r="C15217" s="30"/>
      <c r="H15217" s="10" t="str">
        <f>IFERROR(IF(INDEX(Rooms[اعتماد القيمة],MATCH(الحجز!$D15217,Rooms[الشقة],0),1)&lt;=الحجز!$C15217,((INDEX(Rooms[القيمة],MATCH(الحجز!$D15217,Rooms[الشقة],0),1)*الحجز!$E15217)+G15217)-F15217,الحجز!$H15217),"")</f>
        <v/>
      </c>
      <c r="I15217" s="10" t="str">
        <f>IFERROR(VLOOKUP(D15217,Rooms[[الشقة]:[وصف]],4,FALSE),"")</f>
        <v/>
      </c>
      <c r="K15217" s="16" t="str">
        <f t="shared" si="475"/>
        <v/>
      </c>
    </row>
    <row r="15218" spans="2:11" x14ac:dyDescent="0.2">
      <c r="B15218" s="10" t="str">
        <f t="shared" si="474"/>
        <v/>
      </c>
      <c r="C15218" s="30"/>
      <c r="H15218" s="10" t="str">
        <f>IFERROR(IF(INDEX(Rooms[اعتماد القيمة],MATCH(الحجز!$D15218,Rooms[الشقة],0),1)&lt;=الحجز!$C15218,((INDEX(Rooms[القيمة],MATCH(الحجز!$D15218,Rooms[الشقة],0),1)*الحجز!$E15218)+G15218)-F15218,الحجز!$H15218),"")</f>
        <v/>
      </c>
      <c r="I15218" s="10" t="str">
        <f>IFERROR(VLOOKUP(D15218,Rooms[[الشقة]:[وصف]],4,FALSE),"")</f>
        <v/>
      </c>
      <c r="K15218" s="16" t="str">
        <f t="shared" si="475"/>
        <v/>
      </c>
    </row>
    <row r="15219" spans="2:11" x14ac:dyDescent="0.2">
      <c r="B15219" s="10" t="str">
        <f t="shared" si="474"/>
        <v/>
      </c>
      <c r="C15219" s="30"/>
      <c r="H15219" s="10" t="str">
        <f>IFERROR(IF(INDEX(Rooms[اعتماد القيمة],MATCH(الحجز!$D15219,Rooms[الشقة],0),1)&lt;=الحجز!$C15219,((INDEX(Rooms[القيمة],MATCH(الحجز!$D15219,Rooms[الشقة],0),1)*الحجز!$E15219)+G15219)-F15219,الحجز!$H15219),"")</f>
        <v/>
      </c>
      <c r="I15219" s="10" t="str">
        <f>IFERROR(VLOOKUP(D15219,Rooms[[الشقة]:[وصف]],4,FALSE),"")</f>
        <v/>
      </c>
      <c r="K15219" s="16" t="str">
        <f t="shared" si="475"/>
        <v/>
      </c>
    </row>
    <row r="15220" spans="2:11" x14ac:dyDescent="0.2">
      <c r="B15220" s="10" t="str">
        <f t="shared" si="474"/>
        <v/>
      </c>
      <c r="C15220" s="30"/>
      <c r="H15220" s="10" t="str">
        <f>IFERROR(IF(INDEX(Rooms[اعتماد القيمة],MATCH(الحجز!$D15220,Rooms[الشقة],0),1)&lt;=الحجز!$C15220,((INDEX(Rooms[القيمة],MATCH(الحجز!$D15220,Rooms[الشقة],0),1)*الحجز!$E15220)+G15220)-F15220,الحجز!$H15220),"")</f>
        <v/>
      </c>
      <c r="I15220" s="10" t="str">
        <f>IFERROR(VLOOKUP(D15220,Rooms[[الشقة]:[وصف]],4,FALSE),"")</f>
        <v/>
      </c>
      <c r="K15220" s="16" t="str">
        <f t="shared" si="475"/>
        <v/>
      </c>
    </row>
    <row r="15221" spans="2:11" x14ac:dyDescent="0.2">
      <c r="B15221" s="10" t="str">
        <f t="shared" si="474"/>
        <v/>
      </c>
      <c r="C15221" s="30"/>
      <c r="H15221" s="10" t="str">
        <f>IFERROR(IF(INDEX(Rooms[اعتماد القيمة],MATCH(الحجز!$D15221,Rooms[الشقة],0),1)&lt;=الحجز!$C15221,((INDEX(Rooms[القيمة],MATCH(الحجز!$D15221,Rooms[الشقة],0),1)*الحجز!$E15221)+G15221)-F15221,الحجز!$H15221),"")</f>
        <v/>
      </c>
      <c r="I15221" s="10" t="str">
        <f>IFERROR(VLOOKUP(D15221,Rooms[[الشقة]:[وصف]],4,FALSE),"")</f>
        <v/>
      </c>
      <c r="K15221" s="16" t="str">
        <f t="shared" si="475"/>
        <v/>
      </c>
    </row>
    <row r="15222" spans="2:11" x14ac:dyDescent="0.2">
      <c r="B15222" s="10" t="str">
        <f t="shared" si="474"/>
        <v/>
      </c>
      <c r="C15222" s="30"/>
      <c r="H15222" s="10" t="str">
        <f>IFERROR(IF(INDEX(Rooms[اعتماد القيمة],MATCH(الحجز!$D15222,Rooms[الشقة],0),1)&lt;=الحجز!$C15222,((INDEX(Rooms[القيمة],MATCH(الحجز!$D15222,Rooms[الشقة],0),1)*الحجز!$E15222)+G15222)-F15222,الحجز!$H15222),"")</f>
        <v/>
      </c>
      <c r="I15222" s="10" t="str">
        <f>IFERROR(VLOOKUP(D15222,Rooms[[الشقة]:[وصف]],4,FALSE),"")</f>
        <v/>
      </c>
      <c r="K15222" s="16" t="str">
        <f t="shared" si="475"/>
        <v/>
      </c>
    </row>
    <row r="15223" spans="2:11" x14ac:dyDescent="0.2">
      <c r="B15223" s="10" t="str">
        <f t="shared" si="474"/>
        <v/>
      </c>
      <c r="C15223" s="30"/>
      <c r="H15223" s="10" t="str">
        <f>IFERROR(IF(INDEX(Rooms[اعتماد القيمة],MATCH(الحجز!$D15223,Rooms[الشقة],0),1)&lt;=الحجز!$C15223,((INDEX(Rooms[القيمة],MATCH(الحجز!$D15223,Rooms[الشقة],0),1)*الحجز!$E15223)+G15223)-F15223,الحجز!$H15223),"")</f>
        <v/>
      </c>
      <c r="I15223" s="10" t="str">
        <f>IFERROR(VLOOKUP(D15223,Rooms[[الشقة]:[وصف]],4,FALSE),"")</f>
        <v/>
      </c>
      <c r="K15223" s="16" t="str">
        <f t="shared" si="475"/>
        <v/>
      </c>
    </row>
    <row r="15224" spans="2:11" x14ac:dyDescent="0.2">
      <c r="B15224" s="10" t="str">
        <f t="shared" si="474"/>
        <v/>
      </c>
      <c r="C15224" s="30"/>
      <c r="H15224" s="10" t="str">
        <f>IFERROR(IF(INDEX(Rooms[اعتماد القيمة],MATCH(الحجز!$D15224,Rooms[الشقة],0),1)&lt;=الحجز!$C15224,((INDEX(Rooms[القيمة],MATCH(الحجز!$D15224,Rooms[الشقة],0),1)*الحجز!$E15224)+G15224)-F15224,الحجز!$H15224),"")</f>
        <v/>
      </c>
      <c r="I15224" s="10" t="str">
        <f>IFERROR(VLOOKUP(D15224,Rooms[[الشقة]:[وصف]],4,FALSE),"")</f>
        <v/>
      </c>
      <c r="K15224" s="16" t="str">
        <f t="shared" si="475"/>
        <v/>
      </c>
    </row>
    <row r="15225" spans="2:11" x14ac:dyDescent="0.2">
      <c r="B15225" s="10" t="str">
        <f t="shared" si="474"/>
        <v/>
      </c>
      <c r="C15225" s="30"/>
      <c r="H15225" s="10" t="str">
        <f>IFERROR(IF(INDEX(Rooms[اعتماد القيمة],MATCH(الحجز!$D15225,Rooms[الشقة],0),1)&lt;=الحجز!$C15225,((INDEX(Rooms[القيمة],MATCH(الحجز!$D15225,Rooms[الشقة],0),1)*الحجز!$E15225)+G15225)-F15225,الحجز!$H15225),"")</f>
        <v/>
      </c>
      <c r="I15225" s="10" t="str">
        <f>IFERROR(VLOOKUP(D15225,Rooms[[الشقة]:[وصف]],4,FALSE),"")</f>
        <v/>
      </c>
      <c r="K15225" s="16" t="str">
        <f t="shared" si="475"/>
        <v/>
      </c>
    </row>
    <row r="15226" spans="2:11" x14ac:dyDescent="0.2">
      <c r="B15226" s="10" t="str">
        <f t="shared" si="474"/>
        <v/>
      </c>
      <c r="C15226" s="30"/>
      <c r="H15226" s="10" t="str">
        <f>IFERROR(IF(INDEX(Rooms[اعتماد القيمة],MATCH(الحجز!$D15226,Rooms[الشقة],0),1)&lt;=الحجز!$C15226,((INDEX(Rooms[القيمة],MATCH(الحجز!$D15226,Rooms[الشقة],0),1)*الحجز!$E15226)+G15226)-F15226,الحجز!$H15226),"")</f>
        <v/>
      </c>
      <c r="I15226" s="10" t="str">
        <f>IFERROR(VLOOKUP(D15226,Rooms[[الشقة]:[وصف]],4,FALSE),"")</f>
        <v/>
      </c>
      <c r="K15226" s="16" t="str">
        <f t="shared" si="475"/>
        <v/>
      </c>
    </row>
    <row r="15227" spans="2:11" x14ac:dyDescent="0.2">
      <c r="B15227" s="10" t="str">
        <f t="shared" si="474"/>
        <v/>
      </c>
      <c r="C15227" s="30"/>
      <c r="H15227" s="10" t="str">
        <f>IFERROR(IF(INDEX(Rooms[اعتماد القيمة],MATCH(الحجز!$D15227,Rooms[الشقة],0),1)&lt;=الحجز!$C15227,((INDEX(Rooms[القيمة],MATCH(الحجز!$D15227,Rooms[الشقة],0),1)*الحجز!$E15227)+G15227)-F15227,الحجز!$H15227),"")</f>
        <v/>
      </c>
      <c r="I15227" s="10" t="str">
        <f>IFERROR(VLOOKUP(D15227,Rooms[[الشقة]:[وصف]],4,FALSE),"")</f>
        <v/>
      </c>
      <c r="K15227" s="16" t="str">
        <f t="shared" si="475"/>
        <v/>
      </c>
    </row>
    <row r="15228" spans="2:11" x14ac:dyDescent="0.2">
      <c r="B15228" s="10" t="str">
        <f t="shared" si="474"/>
        <v/>
      </c>
      <c r="C15228" s="30"/>
      <c r="H15228" s="10" t="str">
        <f>IFERROR(IF(INDEX(Rooms[اعتماد القيمة],MATCH(الحجز!$D15228,Rooms[الشقة],0),1)&lt;=الحجز!$C15228,((INDEX(Rooms[القيمة],MATCH(الحجز!$D15228,Rooms[الشقة],0),1)*الحجز!$E15228)+G15228)-F15228,الحجز!$H15228),"")</f>
        <v/>
      </c>
      <c r="I15228" s="10" t="str">
        <f>IFERROR(VLOOKUP(D15228,Rooms[[الشقة]:[وصف]],4,FALSE),"")</f>
        <v/>
      </c>
      <c r="K15228" s="16" t="str">
        <f t="shared" si="475"/>
        <v/>
      </c>
    </row>
    <row r="15229" spans="2:11" x14ac:dyDescent="0.2">
      <c r="B15229" s="10" t="str">
        <f t="shared" si="474"/>
        <v/>
      </c>
      <c r="C15229" s="30"/>
      <c r="H15229" s="10" t="str">
        <f>IFERROR(IF(INDEX(Rooms[اعتماد القيمة],MATCH(الحجز!$D15229,Rooms[الشقة],0),1)&lt;=الحجز!$C15229,((INDEX(Rooms[القيمة],MATCH(الحجز!$D15229,Rooms[الشقة],0),1)*الحجز!$E15229)+G15229)-F15229,الحجز!$H15229),"")</f>
        <v/>
      </c>
      <c r="I15229" s="10" t="str">
        <f>IFERROR(VLOOKUP(D15229,Rooms[[الشقة]:[وصف]],4,FALSE),"")</f>
        <v/>
      </c>
      <c r="K15229" s="16" t="str">
        <f t="shared" si="475"/>
        <v/>
      </c>
    </row>
    <row r="15230" spans="2:11" x14ac:dyDescent="0.2">
      <c r="B15230" s="10" t="str">
        <f t="shared" si="474"/>
        <v/>
      </c>
      <c r="C15230" s="30"/>
      <c r="H15230" s="10" t="str">
        <f>IFERROR(IF(INDEX(Rooms[اعتماد القيمة],MATCH(الحجز!$D15230,Rooms[الشقة],0),1)&lt;=الحجز!$C15230,((INDEX(Rooms[القيمة],MATCH(الحجز!$D15230,Rooms[الشقة],0),1)*الحجز!$E15230)+G15230)-F15230,الحجز!$H15230),"")</f>
        <v/>
      </c>
      <c r="I15230" s="10" t="str">
        <f>IFERROR(VLOOKUP(D15230,Rooms[[الشقة]:[وصف]],4,FALSE),"")</f>
        <v/>
      </c>
      <c r="K15230" s="16" t="str">
        <f t="shared" si="475"/>
        <v/>
      </c>
    </row>
    <row r="15231" spans="2:11" x14ac:dyDescent="0.2">
      <c r="B15231" s="10" t="str">
        <f t="shared" si="474"/>
        <v/>
      </c>
      <c r="C15231" s="30"/>
      <c r="H15231" s="10" t="str">
        <f>IFERROR(IF(INDEX(Rooms[اعتماد القيمة],MATCH(الحجز!$D15231,Rooms[الشقة],0),1)&lt;=الحجز!$C15231,((INDEX(Rooms[القيمة],MATCH(الحجز!$D15231,Rooms[الشقة],0),1)*الحجز!$E15231)+G15231)-F15231,الحجز!$H15231),"")</f>
        <v/>
      </c>
      <c r="I15231" s="10" t="str">
        <f>IFERROR(VLOOKUP(D15231,Rooms[[الشقة]:[وصف]],4,FALSE),"")</f>
        <v/>
      </c>
      <c r="K15231" s="16" t="str">
        <f t="shared" si="475"/>
        <v/>
      </c>
    </row>
    <row r="15232" spans="2:11" x14ac:dyDescent="0.2">
      <c r="B15232" s="10" t="str">
        <f t="shared" si="474"/>
        <v/>
      </c>
      <c r="C15232" s="30"/>
      <c r="H15232" s="10" t="str">
        <f>IFERROR(IF(INDEX(Rooms[اعتماد القيمة],MATCH(الحجز!$D15232,Rooms[الشقة],0),1)&lt;=الحجز!$C15232,((INDEX(Rooms[القيمة],MATCH(الحجز!$D15232,Rooms[الشقة],0),1)*الحجز!$E15232)+G15232)-F15232,الحجز!$H15232),"")</f>
        <v/>
      </c>
      <c r="I15232" s="10" t="str">
        <f>IFERROR(VLOOKUP(D15232,Rooms[[الشقة]:[وصف]],4,FALSE),"")</f>
        <v/>
      </c>
      <c r="K15232" s="16" t="str">
        <f t="shared" si="475"/>
        <v/>
      </c>
    </row>
    <row r="15233" spans="2:11" x14ac:dyDescent="0.2">
      <c r="B15233" s="10" t="str">
        <f t="shared" si="474"/>
        <v/>
      </c>
      <c r="C15233" s="30"/>
      <c r="H15233" s="10" t="str">
        <f>IFERROR(IF(INDEX(Rooms[اعتماد القيمة],MATCH(الحجز!$D15233,Rooms[الشقة],0),1)&lt;=الحجز!$C15233,((INDEX(Rooms[القيمة],MATCH(الحجز!$D15233,Rooms[الشقة],0),1)*الحجز!$E15233)+G15233)-F15233,الحجز!$H15233),"")</f>
        <v/>
      </c>
      <c r="I15233" s="10" t="str">
        <f>IFERROR(VLOOKUP(D15233,Rooms[[الشقة]:[وصف]],4,FALSE),"")</f>
        <v/>
      </c>
      <c r="K15233" s="16" t="str">
        <f t="shared" si="475"/>
        <v/>
      </c>
    </row>
    <row r="15234" spans="2:11" x14ac:dyDescent="0.2">
      <c r="B15234" s="10" t="str">
        <f t="shared" si="474"/>
        <v/>
      </c>
      <c r="C15234" s="30"/>
      <c r="H15234" s="10" t="str">
        <f>IFERROR(IF(INDEX(Rooms[اعتماد القيمة],MATCH(الحجز!$D15234,Rooms[الشقة],0),1)&lt;=الحجز!$C15234,((INDEX(Rooms[القيمة],MATCH(الحجز!$D15234,Rooms[الشقة],0),1)*الحجز!$E15234)+G15234)-F15234,الحجز!$H15234),"")</f>
        <v/>
      </c>
      <c r="I15234" s="10" t="str">
        <f>IFERROR(VLOOKUP(D15234,Rooms[[الشقة]:[وصف]],4,FALSE),"")</f>
        <v/>
      </c>
      <c r="K15234" s="16" t="str">
        <f t="shared" si="475"/>
        <v/>
      </c>
    </row>
    <row r="15235" spans="2:11" x14ac:dyDescent="0.2">
      <c r="B15235" s="10" t="str">
        <f t="shared" si="474"/>
        <v/>
      </c>
      <c r="C15235" s="30"/>
      <c r="H15235" s="10" t="str">
        <f>IFERROR(IF(INDEX(Rooms[اعتماد القيمة],MATCH(الحجز!$D15235,Rooms[الشقة],0),1)&lt;=الحجز!$C15235,((INDEX(Rooms[القيمة],MATCH(الحجز!$D15235,Rooms[الشقة],0),1)*الحجز!$E15235)+G15235)-F15235,الحجز!$H15235),"")</f>
        <v/>
      </c>
      <c r="I15235" s="10" t="str">
        <f>IFERROR(VLOOKUP(D15235,Rooms[[الشقة]:[وصف]],4,FALSE),"")</f>
        <v/>
      </c>
      <c r="K15235" s="16" t="str">
        <f t="shared" si="475"/>
        <v/>
      </c>
    </row>
    <row r="15236" spans="2:11" x14ac:dyDescent="0.2">
      <c r="B15236" s="10" t="str">
        <f t="shared" si="474"/>
        <v/>
      </c>
      <c r="C15236" s="30"/>
      <c r="H15236" s="10" t="str">
        <f>IFERROR(IF(INDEX(Rooms[اعتماد القيمة],MATCH(الحجز!$D15236,Rooms[الشقة],0),1)&lt;=الحجز!$C15236,((INDEX(Rooms[القيمة],MATCH(الحجز!$D15236,Rooms[الشقة],0),1)*الحجز!$E15236)+G15236)-F15236,الحجز!$H15236),"")</f>
        <v/>
      </c>
      <c r="I15236" s="10" t="str">
        <f>IFERROR(VLOOKUP(D15236,Rooms[[الشقة]:[وصف]],4,FALSE),"")</f>
        <v/>
      </c>
      <c r="K15236" s="16" t="str">
        <f t="shared" si="475"/>
        <v/>
      </c>
    </row>
    <row r="15237" spans="2:11" x14ac:dyDescent="0.2">
      <c r="B15237" s="10" t="str">
        <f t="shared" ref="B15237:B15300" si="476">IF(C15237&lt;&gt;"",ROW(A15234),"")</f>
        <v/>
      </c>
      <c r="C15237" s="30"/>
      <c r="H15237" s="10" t="str">
        <f>IFERROR(IF(INDEX(Rooms[اعتماد القيمة],MATCH(الحجز!$D15237,Rooms[الشقة],0),1)&lt;=الحجز!$C15237,((INDEX(Rooms[القيمة],MATCH(الحجز!$D15237,Rooms[الشقة],0),1)*الحجز!$E15237)+G15237)-F15237,الحجز!$H15237),"")</f>
        <v/>
      </c>
      <c r="I15237" s="10" t="str">
        <f>IFERROR(VLOOKUP(D15237,Rooms[[الشقة]:[وصف]],4,FALSE),"")</f>
        <v/>
      </c>
      <c r="K15237" s="16" t="str">
        <f t="shared" ref="K15237:K15300" si="477">IF(AND(E15237="",C15237=""),"",C15237+(IF(E15237&lt;1,E15237,(E15237-1))))</f>
        <v/>
      </c>
    </row>
    <row r="15238" spans="2:11" x14ac:dyDescent="0.2">
      <c r="B15238" s="10" t="str">
        <f t="shared" si="476"/>
        <v/>
      </c>
      <c r="C15238" s="30"/>
      <c r="H15238" s="10" t="str">
        <f>IFERROR(IF(INDEX(Rooms[اعتماد القيمة],MATCH(الحجز!$D15238,Rooms[الشقة],0),1)&lt;=الحجز!$C15238,((INDEX(Rooms[القيمة],MATCH(الحجز!$D15238,Rooms[الشقة],0),1)*الحجز!$E15238)+G15238)-F15238,الحجز!$H15238),"")</f>
        <v/>
      </c>
      <c r="I15238" s="10" t="str">
        <f>IFERROR(VLOOKUP(D15238,Rooms[[الشقة]:[وصف]],4,FALSE),"")</f>
        <v/>
      </c>
      <c r="K15238" s="16" t="str">
        <f t="shared" si="477"/>
        <v/>
      </c>
    </row>
    <row r="15239" spans="2:11" x14ac:dyDescent="0.2">
      <c r="B15239" s="10" t="str">
        <f t="shared" si="476"/>
        <v/>
      </c>
      <c r="C15239" s="30"/>
      <c r="H15239" s="10" t="str">
        <f>IFERROR(IF(INDEX(Rooms[اعتماد القيمة],MATCH(الحجز!$D15239,Rooms[الشقة],0),1)&lt;=الحجز!$C15239,((INDEX(Rooms[القيمة],MATCH(الحجز!$D15239,Rooms[الشقة],0),1)*الحجز!$E15239)+G15239)-F15239,الحجز!$H15239),"")</f>
        <v/>
      </c>
      <c r="I15239" s="10" t="str">
        <f>IFERROR(VLOOKUP(D15239,Rooms[[الشقة]:[وصف]],4,FALSE),"")</f>
        <v/>
      </c>
      <c r="K15239" s="16" t="str">
        <f t="shared" si="477"/>
        <v/>
      </c>
    </row>
    <row r="15240" spans="2:11" x14ac:dyDescent="0.2">
      <c r="B15240" s="10" t="str">
        <f t="shared" si="476"/>
        <v/>
      </c>
      <c r="C15240" s="30"/>
      <c r="H15240" s="10" t="str">
        <f>IFERROR(IF(INDEX(Rooms[اعتماد القيمة],MATCH(الحجز!$D15240,Rooms[الشقة],0),1)&lt;=الحجز!$C15240,((INDEX(Rooms[القيمة],MATCH(الحجز!$D15240,Rooms[الشقة],0),1)*الحجز!$E15240)+G15240)-F15240,الحجز!$H15240),"")</f>
        <v/>
      </c>
      <c r="I15240" s="10" t="str">
        <f>IFERROR(VLOOKUP(D15240,Rooms[[الشقة]:[وصف]],4,FALSE),"")</f>
        <v/>
      </c>
      <c r="K15240" s="16" t="str">
        <f t="shared" si="477"/>
        <v/>
      </c>
    </row>
    <row r="15241" spans="2:11" x14ac:dyDescent="0.2">
      <c r="B15241" s="10" t="str">
        <f t="shared" si="476"/>
        <v/>
      </c>
      <c r="C15241" s="30"/>
      <c r="H15241" s="10" t="str">
        <f>IFERROR(IF(INDEX(Rooms[اعتماد القيمة],MATCH(الحجز!$D15241,Rooms[الشقة],0),1)&lt;=الحجز!$C15241,((INDEX(Rooms[القيمة],MATCH(الحجز!$D15241,Rooms[الشقة],0),1)*الحجز!$E15241)+G15241)-F15241,الحجز!$H15241),"")</f>
        <v/>
      </c>
      <c r="I15241" s="10" t="str">
        <f>IFERROR(VLOOKUP(D15241,Rooms[[الشقة]:[وصف]],4,FALSE),"")</f>
        <v/>
      </c>
      <c r="K15241" s="16" t="str">
        <f t="shared" si="477"/>
        <v/>
      </c>
    </row>
    <row r="15242" spans="2:11" x14ac:dyDescent="0.2">
      <c r="B15242" s="10" t="str">
        <f t="shared" si="476"/>
        <v/>
      </c>
      <c r="C15242" s="30"/>
      <c r="H15242" s="10" t="str">
        <f>IFERROR(IF(INDEX(Rooms[اعتماد القيمة],MATCH(الحجز!$D15242,Rooms[الشقة],0),1)&lt;=الحجز!$C15242,((INDEX(Rooms[القيمة],MATCH(الحجز!$D15242,Rooms[الشقة],0),1)*الحجز!$E15242)+G15242)-F15242,الحجز!$H15242),"")</f>
        <v/>
      </c>
      <c r="I15242" s="10" t="str">
        <f>IFERROR(VLOOKUP(D15242,Rooms[[الشقة]:[وصف]],4,FALSE),"")</f>
        <v/>
      </c>
      <c r="K15242" s="16" t="str">
        <f t="shared" si="477"/>
        <v/>
      </c>
    </row>
    <row r="15243" spans="2:11" x14ac:dyDescent="0.2">
      <c r="B15243" s="10" t="str">
        <f t="shared" si="476"/>
        <v/>
      </c>
      <c r="C15243" s="30"/>
      <c r="H15243" s="10" t="str">
        <f>IFERROR(IF(INDEX(Rooms[اعتماد القيمة],MATCH(الحجز!$D15243,Rooms[الشقة],0),1)&lt;=الحجز!$C15243,((INDEX(Rooms[القيمة],MATCH(الحجز!$D15243,Rooms[الشقة],0),1)*الحجز!$E15243)+G15243)-F15243,الحجز!$H15243),"")</f>
        <v/>
      </c>
      <c r="I15243" s="10" t="str">
        <f>IFERROR(VLOOKUP(D15243,Rooms[[الشقة]:[وصف]],4,FALSE),"")</f>
        <v/>
      </c>
      <c r="K15243" s="16" t="str">
        <f t="shared" si="477"/>
        <v/>
      </c>
    </row>
    <row r="15244" spans="2:11" x14ac:dyDescent="0.2">
      <c r="B15244" s="10" t="str">
        <f t="shared" si="476"/>
        <v/>
      </c>
      <c r="C15244" s="30"/>
      <c r="H15244" s="10" t="str">
        <f>IFERROR(IF(INDEX(Rooms[اعتماد القيمة],MATCH(الحجز!$D15244,Rooms[الشقة],0),1)&lt;=الحجز!$C15244,((INDEX(Rooms[القيمة],MATCH(الحجز!$D15244,Rooms[الشقة],0),1)*الحجز!$E15244)+G15244)-F15244,الحجز!$H15244),"")</f>
        <v/>
      </c>
      <c r="I15244" s="10" t="str">
        <f>IFERROR(VLOOKUP(D15244,Rooms[[الشقة]:[وصف]],4,FALSE),"")</f>
        <v/>
      </c>
      <c r="K15244" s="16" t="str">
        <f t="shared" si="477"/>
        <v/>
      </c>
    </row>
    <row r="15245" spans="2:11" x14ac:dyDescent="0.2">
      <c r="B15245" s="10" t="str">
        <f t="shared" si="476"/>
        <v/>
      </c>
      <c r="C15245" s="30"/>
      <c r="H15245" s="10" t="str">
        <f>IFERROR(IF(INDEX(Rooms[اعتماد القيمة],MATCH(الحجز!$D15245,Rooms[الشقة],0),1)&lt;=الحجز!$C15245,((INDEX(Rooms[القيمة],MATCH(الحجز!$D15245,Rooms[الشقة],0),1)*الحجز!$E15245)+G15245)-F15245,الحجز!$H15245),"")</f>
        <v/>
      </c>
      <c r="I15245" s="10" t="str">
        <f>IFERROR(VLOOKUP(D15245,Rooms[[الشقة]:[وصف]],4,FALSE),"")</f>
        <v/>
      </c>
      <c r="K15245" s="16" t="str">
        <f t="shared" si="477"/>
        <v/>
      </c>
    </row>
    <row r="15246" spans="2:11" x14ac:dyDescent="0.2">
      <c r="B15246" s="10" t="str">
        <f t="shared" si="476"/>
        <v/>
      </c>
      <c r="C15246" s="30"/>
      <c r="H15246" s="10" t="str">
        <f>IFERROR(IF(INDEX(Rooms[اعتماد القيمة],MATCH(الحجز!$D15246,Rooms[الشقة],0),1)&lt;=الحجز!$C15246,((INDEX(Rooms[القيمة],MATCH(الحجز!$D15246,Rooms[الشقة],0),1)*الحجز!$E15246)+G15246)-F15246,الحجز!$H15246),"")</f>
        <v/>
      </c>
      <c r="I15246" s="10" t="str">
        <f>IFERROR(VLOOKUP(D15246,Rooms[[الشقة]:[وصف]],4,FALSE),"")</f>
        <v/>
      </c>
      <c r="K15246" s="16" t="str">
        <f t="shared" si="477"/>
        <v/>
      </c>
    </row>
    <row r="15247" spans="2:11" x14ac:dyDescent="0.2">
      <c r="B15247" s="10" t="str">
        <f t="shared" si="476"/>
        <v/>
      </c>
      <c r="C15247" s="30"/>
      <c r="H15247" s="10" t="str">
        <f>IFERROR(IF(INDEX(Rooms[اعتماد القيمة],MATCH(الحجز!$D15247,Rooms[الشقة],0),1)&lt;=الحجز!$C15247,((INDEX(Rooms[القيمة],MATCH(الحجز!$D15247,Rooms[الشقة],0),1)*الحجز!$E15247)+G15247)-F15247,الحجز!$H15247),"")</f>
        <v/>
      </c>
      <c r="I15247" s="10" t="str">
        <f>IFERROR(VLOOKUP(D15247,Rooms[[الشقة]:[وصف]],4,FALSE),"")</f>
        <v/>
      </c>
      <c r="K15247" s="16" t="str">
        <f t="shared" si="477"/>
        <v/>
      </c>
    </row>
    <row r="15248" spans="2:11" x14ac:dyDescent="0.2">
      <c r="B15248" s="10" t="str">
        <f t="shared" si="476"/>
        <v/>
      </c>
      <c r="C15248" s="30"/>
      <c r="H15248" s="10" t="str">
        <f>IFERROR(IF(INDEX(Rooms[اعتماد القيمة],MATCH(الحجز!$D15248,Rooms[الشقة],0),1)&lt;=الحجز!$C15248,((INDEX(Rooms[القيمة],MATCH(الحجز!$D15248,Rooms[الشقة],0),1)*الحجز!$E15248)+G15248)-F15248,الحجز!$H15248),"")</f>
        <v/>
      </c>
      <c r="I15248" s="10" t="str">
        <f>IFERROR(VLOOKUP(D15248,Rooms[[الشقة]:[وصف]],4,FALSE),"")</f>
        <v/>
      </c>
      <c r="K15248" s="16" t="str">
        <f t="shared" si="477"/>
        <v/>
      </c>
    </row>
    <row r="15249" spans="2:11" x14ac:dyDescent="0.2">
      <c r="B15249" s="10" t="str">
        <f t="shared" si="476"/>
        <v/>
      </c>
      <c r="C15249" s="30"/>
      <c r="H15249" s="10" t="str">
        <f>IFERROR(IF(INDEX(Rooms[اعتماد القيمة],MATCH(الحجز!$D15249,Rooms[الشقة],0),1)&lt;=الحجز!$C15249,((INDEX(Rooms[القيمة],MATCH(الحجز!$D15249,Rooms[الشقة],0),1)*الحجز!$E15249)+G15249)-F15249,الحجز!$H15249),"")</f>
        <v/>
      </c>
      <c r="I15249" s="10" t="str">
        <f>IFERROR(VLOOKUP(D15249,Rooms[[الشقة]:[وصف]],4,FALSE),"")</f>
        <v/>
      </c>
      <c r="K15249" s="16" t="str">
        <f t="shared" si="477"/>
        <v/>
      </c>
    </row>
    <row r="15250" spans="2:11" x14ac:dyDescent="0.2">
      <c r="B15250" s="10" t="str">
        <f t="shared" si="476"/>
        <v/>
      </c>
      <c r="C15250" s="30"/>
      <c r="H15250" s="10" t="str">
        <f>IFERROR(IF(INDEX(Rooms[اعتماد القيمة],MATCH(الحجز!$D15250,Rooms[الشقة],0),1)&lt;=الحجز!$C15250,((INDEX(Rooms[القيمة],MATCH(الحجز!$D15250,Rooms[الشقة],0),1)*الحجز!$E15250)+G15250)-F15250,الحجز!$H15250),"")</f>
        <v/>
      </c>
      <c r="I15250" s="10" t="str">
        <f>IFERROR(VLOOKUP(D15250,Rooms[[الشقة]:[وصف]],4,FALSE),"")</f>
        <v/>
      </c>
      <c r="K15250" s="16" t="str">
        <f t="shared" si="477"/>
        <v/>
      </c>
    </row>
    <row r="15251" spans="2:11" x14ac:dyDescent="0.2">
      <c r="B15251" s="10" t="str">
        <f t="shared" si="476"/>
        <v/>
      </c>
      <c r="C15251" s="30"/>
      <c r="H15251" s="10" t="str">
        <f>IFERROR(IF(INDEX(Rooms[اعتماد القيمة],MATCH(الحجز!$D15251,Rooms[الشقة],0),1)&lt;=الحجز!$C15251,((INDEX(Rooms[القيمة],MATCH(الحجز!$D15251,Rooms[الشقة],0),1)*الحجز!$E15251)+G15251)-F15251,الحجز!$H15251),"")</f>
        <v/>
      </c>
      <c r="I15251" s="10" t="str">
        <f>IFERROR(VLOOKUP(D15251,Rooms[[الشقة]:[وصف]],4,FALSE),"")</f>
        <v/>
      </c>
      <c r="K15251" s="16" t="str">
        <f t="shared" si="477"/>
        <v/>
      </c>
    </row>
    <row r="15252" spans="2:11" x14ac:dyDescent="0.2">
      <c r="B15252" s="10" t="str">
        <f t="shared" si="476"/>
        <v/>
      </c>
      <c r="C15252" s="30"/>
      <c r="H15252" s="10" t="str">
        <f>IFERROR(IF(INDEX(Rooms[اعتماد القيمة],MATCH(الحجز!$D15252,Rooms[الشقة],0),1)&lt;=الحجز!$C15252,((INDEX(Rooms[القيمة],MATCH(الحجز!$D15252,Rooms[الشقة],0),1)*الحجز!$E15252)+G15252)-F15252,الحجز!$H15252),"")</f>
        <v/>
      </c>
      <c r="I15252" s="10" t="str">
        <f>IFERROR(VLOOKUP(D15252,Rooms[[الشقة]:[وصف]],4,FALSE),"")</f>
        <v/>
      </c>
      <c r="K15252" s="16" t="str">
        <f t="shared" si="477"/>
        <v/>
      </c>
    </row>
    <row r="15253" spans="2:11" x14ac:dyDescent="0.2">
      <c r="B15253" s="10" t="str">
        <f t="shared" si="476"/>
        <v/>
      </c>
      <c r="C15253" s="30"/>
      <c r="H15253" s="10" t="str">
        <f>IFERROR(IF(INDEX(Rooms[اعتماد القيمة],MATCH(الحجز!$D15253,Rooms[الشقة],0),1)&lt;=الحجز!$C15253,((INDEX(Rooms[القيمة],MATCH(الحجز!$D15253,Rooms[الشقة],0),1)*الحجز!$E15253)+G15253)-F15253,الحجز!$H15253),"")</f>
        <v/>
      </c>
      <c r="I15253" s="10" t="str">
        <f>IFERROR(VLOOKUP(D15253,Rooms[[الشقة]:[وصف]],4,FALSE),"")</f>
        <v/>
      </c>
      <c r="K15253" s="16" t="str">
        <f t="shared" si="477"/>
        <v/>
      </c>
    </row>
    <row r="15254" spans="2:11" x14ac:dyDescent="0.2">
      <c r="B15254" s="10" t="str">
        <f t="shared" si="476"/>
        <v/>
      </c>
      <c r="C15254" s="30"/>
      <c r="H15254" s="10" t="str">
        <f>IFERROR(IF(INDEX(Rooms[اعتماد القيمة],MATCH(الحجز!$D15254,Rooms[الشقة],0),1)&lt;=الحجز!$C15254,((INDEX(Rooms[القيمة],MATCH(الحجز!$D15254,Rooms[الشقة],0),1)*الحجز!$E15254)+G15254)-F15254,الحجز!$H15254),"")</f>
        <v/>
      </c>
      <c r="I15254" s="10" t="str">
        <f>IFERROR(VLOOKUP(D15254,Rooms[[الشقة]:[وصف]],4,FALSE),"")</f>
        <v/>
      </c>
      <c r="K15254" s="16" t="str">
        <f t="shared" si="477"/>
        <v/>
      </c>
    </row>
    <row r="15255" spans="2:11" x14ac:dyDescent="0.2">
      <c r="B15255" s="10" t="str">
        <f t="shared" si="476"/>
        <v/>
      </c>
      <c r="C15255" s="30"/>
      <c r="H15255" s="10" t="str">
        <f>IFERROR(IF(INDEX(Rooms[اعتماد القيمة],MATCH(الحجز!$D15255,Rooms[الشقة],0),1)&lt;=الحجز!$C15255,((INDEX(Rooms[القيمة],MATCH(الحجز!$D15255,Rooms[الشقة],0),1)*الحجز!$E15255)+G15255)-F15255,الحجز!$H15255),"")</f>
        <v/>
      </c>
      <c r="I15255" s="10" t="str">
        <f>IFERROR(VLOOKUP(D15255,Rooms[[الشقة]:[وصف]],4,FALSE),"")</f>
        <v/>
      </c>
      <c r="K15255" s="16" t="str">
        <f t="shared" si="477"/>
        <v/>
      </c>
    </row>
    <row r="15256" spans="2:11" x14ac:dyDescent="0.2">
      <c r="B15256" s="10" t="str">
        <f t="shared" si="476"/>
        <v/>
      </c>
      <c r="C15256" s="30"/>
      <c r="H15256" s="10" t="str">
        <f>IFERROR(IF(INDEX(Rooms[اعتماد القيمة],MATCH(الحجز!$D15256,Rooms[الشقة],0),1)&lt;=الحجز!$C15256,((INDEX(Rooms[القيمة],MATCH(الحجز!$D15256,Rooms[الشقة],0),1)*الحجز!$E15256)+G15256)-F15256,الحجز!$H15256),"")</f>
        <v/>
      </c>
      <c r="I15256" s="10" t="str">
        <f>IFERROR(VLOOKUP(D15256,Rooms[[الشقة]:[وصف]],4,FALSE),"")</f>
        <v/>
      </c>
      <c r="K15256" s="16" t="str">
        <f t="shared" si="477"/>
        <v/>
      </c>
    </row>
    <row r="15257" spans="2:11" x14ac:dyDescent="0.2">
      <c r="B15257" s="10" t="str">
        <f t="shared" si="476"/>
        <v/>
      </c>
      <c r="C15257" s="30"/>
      <c r="H15257" s="10" t="str">
        <f>IFERROR(IF(INDEX(Rooms[اعتماد القيمة],MATCH(الحجز!$D15257,Rooms[الشقة],0),1)&lt;=الحجز!$C15257,((INDEX(Rooms[القيمة],MATCH(الحجز!$D15257,Rooms[الشقة],0),1)*الحجز!$E15257)+G15257)-F15257,الحجز!$H15257),"")</f>
        <v/>
      </c>
      <c r="I15257" s="10" t="str">
        <f>IFERROR(VLOOKUP(D15257,Rooms[[الشقة]:[وصف]],4,FALSE),"")</f>
        <v/>
      </c>
      <c r="K15257" s="16" t="str">
        <f t="shared" si="477"/>
        <v/>
      </c>
    </row>
    <row r="15258" spans="2:11" x14ac:dyDescent="0.2">
      <c r="B15258" s="10" t="str">
        <f t="shared" si="476"/>
        <v/>
      </c>
      <c r="C15258" s="30"/>
      <c r="H15258" s="10" t="str">
        <f>IFERROR(IF(INDEX(Rooms[اعتماد القيمة],MATCH(الحجز!$D15258,Rooms[الشقة],0),1)&lt;=الحجز!$C15258,((INDEX(Rooms[القيمة],MATCH(الحجز!$D15258,Rooms[الشقة],0),1)*الحجز!$E15258)+G15258)-F15258,الحجز!$H15258),"")</f>
        <v/>
      </c>
      <c r="I15258" s="10" t="str">
        <f>IFERROR(VLOOKUP(D15258,Rooms[[الشقة]:[وصف]],4,FALSE),"")</f>
        <v/>
      </c>
      <c r="K15258" s="16" t="str">
        <f t="shared" si="477"/>
        <v/>
      </c>
    </row>
    <row r="15259" spans="2:11" x14ac:dyDescent="0.2">
      <c r="B15259" s="10" t="str">
        <f t="shared" si="476"/>
        <v/>
      </c>
      <c r="C15259" s="30"/>
      <c r="H15259" s="10" t="str">
        <f>IFERROR(IF(INDEX(Rooms[اعتماد القيمة],MATCH(الحجز!$D15259,Rooms[الشقة],0),1)&lt;=الحجز!$C15259,((INDEX(Rooms[القيمة],MATCH(الحجز!$D15259,Rooms[الشقة],0),1)*الحجز!$E15259)+G15259)-F15259,الحجز!$H15259),"")</f>
        <v/>
      </c>
      <c r="I15259" s="10" t="str">
        <f>IFERROR(VLOOKUP(D15259,Rooms[[الشقة]:[وصف]],4,FALSE),"")</f>
        <v/>
      </c>
      <c r="K15259" s="16" t="str">
        <f t="shared" si="477"/>
        <v/>
      </c>
    </row>
    <row r="15260" spans="2:11" x14ac:dyDescent="0.2">
      <c r="B15260" s="10" t="str">
        <f t="shared" si="476"/>
        <v/>
      </c>
      <c r="C15260" s="30"/>
      <c r="H15260" s="10" t="str">
        <f>IFERROR(IF(INDEX(Rooms[اعتماد القيمة],MATCH(الحجز!$D15260,Rooms[الشقة],0),1)&lt;=الحجز!$C15260,((INDEX(Rooms[القيمة],MATCH(الحجز!$D15260,Rooms[الشقة],0),1)*الحجز!$E15260)+G15260)-F15260,الحجز!$H15260),"")</f>
        <v/>
      </c>
      <c r="I15260" s="10" t="str">
        <f>IFERROR(VLOOKUP(D15260,Rooms[[الشقة]:[وصف]],4,FALSE),"")</f>
        <v/>
      </c>
      <c r="K15260" s="16" t="str">
        <f t="shared" si="477"/>
        <v/>
      </c>
    </row>
    <row r="15261" spans="2:11" x14ac:dyDescent="0.2">
      <c r="B15261" s="10" t="str">
        <f t="shared" si="476"/>
        <v/>
      </c>
      <c r="C15261" s="30"/>
      <c r="H15261" s="10" t="str">
        <f>IFERROR(IF(INDEX(Rooms[اعتماد القيمة],MATCH(الحجز!$D15261,Rooms[الشقة],0),1)&lt;=الحجز!$C15261,((INDEX(Rooms[القيمة],MATCH(الحجز!$D15261,Rooms[الشقة],0),1)*الحجز!$E15261)+G15261)-F15261,الحجز!$H15261),"")</f>
        <v/>
      </c>
      <c r="I15261" s="10" t="str">
        <f>IFERROR(VLOOKUP(D15261,Rooms[[الشقة]:[وصف]],4,FALSE),"")</f>
        <v/>
      </c>
      <c r="K15261" s="16" t="str">
        <f t="shared" si="477"/>
        <v/>
      </c>
    </row>
    <row r="15262" spans="2:11" x14ac:dyDescent="0.2">
      <c r="B15262" s="10" t="str">
        <f t="shared" si="476"/>
        <v/>
      </c>
      <c r="C15262" s="30"/>
      <c r="H15262" s="10" t="str">
        <f>IFERROR(IF(INDEX(Rooms[اعتماد القيمة],MATCH(الحجز!$D15262,Rooms[الشقة],0),1)&lt;=الحجز!$C15262,((INDEX(Rooms[القيمة],MATCH(الحجز!$D15262,Rooms[الشقة],0),1)*الحجز!$E15262)+G15262)-F15262,الحجز!$H15262),"")</f>
        <v/>
      </c>
      <c r="I15262" s="10" t="str">
        <f>IFERROR(VLOOKUP(D15262,Rooms[[الشقة]:[وصف]],4,FALSE),"")</f>
        <v/>
      </c>
      <c r="K15262" s="16" t="str">
        <f t="shared" si="477"/>
        <v/>
      </c>
    </row>
    <row r="15263" spans="2:11" x14ac:dyDescent="0.2">
      <c r="B15263" s="10" t="str">
        <f t="shared" si="476"/>
        <v/>
      </c>
      <c r="C15263" s="30"/>
      <c r="H15263" s="10" t="str">
        <f>IFERROR(IF(INDEX(Rooms[اعتماد القيمة],MATCH(الحجز!$D15263,Rooms[الشقة],0),1)&lt;=الحجز!$C15263,((INDEX(Rooms[القيمة],MATCH(الحجز!$D15263,Rooms[الشقة],0),1)*الحجز!$E15263)+G15263)-F15263,الحجز!$H15263),"")</f>
        <v/>
      </c>
      <c r="I15263" s="10" t="str">
        <f>IFERROR(VLOOKUP(D15263,Rooms[[الشقة]:[وصف]],4,FALSE),"")</f>
        <v/>
      </c>
      <c r="K15263" s="16" t="str">
        <f t="shared" si="477"/>
        <v/>
      </c>
    </row>
    <row r="15264" spans="2:11" x14ac:dyDescent="0.2">
      <c r="B15264" s="10" t="str">
        <f t="shared" si="476"/>
        <v/>
      </c>
      <c r="C15264" s="30"/>
      <c r="H15264" s="10" t="str">
        <f>IFERROR(IF(INDEX(Rooms[اعتماد القيمة],MATCH(الحجز!$D15264,Rooms[الشقة],0),1)&lt;=الحجز!$C15264,((INDEX(Rooms[القيمة],MATCH(الحجز!$D15264,Rooms[الشقة],0),1)*الحجز!$E15264)+G15264)-F15264,الحجز!$H15264),"")</f>
        <v/>
      </c>
      <c r="I15264" s="10" t="str">
        <f>IFERROR(VLOOKUP(D15264,Rooms[[الشقة]:[وصف]],4,FALSE),"")</f>
        <v/>
      </c>
      <c r="K15264" s="16" t="str">
        <f t="shared" si="477"/>
        <v/>
      </c>
    </row>
    <row r="15265" spans="2:11" x14ac:dyDescent="0.2">
      <c r="B15265" s="10" t="str">
        <f t="shared" si="476"/>
        <v/>
      </c>
      <c r="C15265" s="30"/>
      <c r="H15265" s="10" t="str">
        <f>IFERROR(IF(INDEX(Rooms[اعتماد القيمة],MATCH(الحجز!$D15265,Rooms[الشقة],0),1)&lt;=الحجز!$C15265,((INDEX(Rooms[القيمة],MATCH(الحجز!$D15265,Rooms[الشقة],0),1)*الحجز!$E15265)+G15265)-F15265,الحجز!$H15265),"")</f>
        <v/>
      </c>
      <c r="I15265" s="10" t="str">
        <f>IFERROR(VLOOKUP(D15265,Rooms[[الشقة]:[وصف]],4,FALSE),"")</f>
        <v/>
      </c>
      <c r="K15265" s="16" t="str">
        <f t="shared" si="477"/>
        <v/>
      </c>
    </row>
    <row r="15266" spans="2:11" x14ac:dyDescent="0.2">
      <c r="B15266" s="10" t="str">
        <f t="shared" si="476"/>
        <v/>
      </c>
      <c r="C15266" s="30"/>
      <c r="H15266" s="10" t="str">
        <f>IFERROR(IF(INDEX(Rooms[اعتماد القيمة],MATCH(الحجز!$D15266,Rooms[الشقة],0),1)&lt;=الحجز!$C15266,((INDEX(Rooms[القيمة],MATCH(الحجز!$D15266,Rooms[الشقة],0),1)*الحجز!$E15266)+G15266)-F15266,الحجز!$H15266),"")</f>
        <v/>
      </c>
      <c r="I15266" s="10" t="str">
        <f>IFERROR(VLOOKUP(D15266,Rooms[[الشقة]:[وصف]],4,FALSE),"")</f>
        <v/>
      </c>
      <c r="K15266" s="16" t="str">
        <f t="shared" si="477"/>
        <v/>
      </c>
    </row>
    <row r="15267" spans="2:11" x14ac:dyDescent="0.2">
      <c r="B15267" s="10" t="str">
        <f t="shared" si="476"/>
        <v/>
      </c>
      <c r="C15267" s="30"/>
      <c r="H15267" s="10" t="str">
        <f>IFERROR(IF(INDEX(Rooms[اعتماد القيمة],MATCH(الحجز!$D15267,Rooms[الشقة],0),1)&lt;=الحجز!$C15267,((INDEX(Rooms[القيمة],MATCH(الحجز!$D15267,Rooms[الشقة],0),1)*الحجز!$E15267)+G15267)-F15267,الحجز!$H15267),"")</f>
        <v/>
      </c>
      <c r="I15267" s="10" t="str">
        <f>IFERROR(VLOOKUP(D15267,Rooms[[الشقة]:[وصف]],4,FALSE),"")</f>
        <v/>
      </c>
      <c r="K15267" s="16" t="str">
        <f t="shared" si="477"/>
        <v/>
      </c>
    </row>
    <row r="15268" spans="2:11" x14ac:dyDescent="0.2">
      <c r="B15268" s="10" t="str">
        <f t="shared" si="476"/>
        <v/>
      </c>
      <c r="C15268" s="30"/>
      <c r="H15268" s="10" t="str">
        <f>IFERROR(IF(INDEX(Rooms[اعتماد القيمة],MATCH(الحجز!$D15268,Rooms[الشقة],0),1)&lt;=الحجز!$C15268,((INDEX(Rooms[القيمة],MATCH(الحجز!$D15268,Rooms[الشقة],0),1)*الحجز!$E15268)+G15268)-F15268,الحجز!$H15268),"")</f>
        <v/>
      </c>
      <c r="I15268" s="10" t="str">
        <f>IFERROR(VLOOKUP(D15268,Rooms[[الشقة]:[وصف]],4,FALSE),"")</f>
        <v/>
      </c>
      <c r="K15268" s="16" t="str">
        <f t="shared" si="477"/>
        <v/>
      </c>
    </row>
    <row r="15269" spans="2:11" x14ac:dyDescent="0.2">
      <c r="B15269" s="10" t="str">
        <f t="shared" si="476"/>
        <v/>
      </c>
      <c r="C15269" s="30"/>
      <c r="H15269" s="10" t="str">
        <f>IFERROR(IF(INDEX(Rooms[اعتماد القيمة],MATCH(الحجز!$D15269,Rooms[الشقة],0),1)&lt;=الحجز!$C15269,((INDEX(Rooms[القيمة],MATCH(الحجز!$D15269,Rooms[الشقة],0),1)*الحجز!$E15269)+G15269)-F15269,الحجز!$H15269),"")</f>
        <v/>
      </c>
      <c r="I15269" s="10" t="str">
        <f>IFERROR(VLOOKUP(D15269,Rooms[[الشقة]:[وصف]],4,FALSE),"")</f>
        <v/>
      </c>
      <c r="K15269" s="16" t="str">
        <f t="shared" si="477"/>
        <v/>
      </c>
    </row>
    <row r="15270" spans="2:11" x14ac:dyDescent="0.2">
      <c r="B15270" s="10" t="str">
        <f t="shared" si="476"/>
        <v/>
      </c>
      <c r="C15270" s="30"/>
      <c r="H15270" s="10" t="str">
        <f>IFERROR(IF(INDEX(Rooms[اعتماد القيمة],MATCH(الحجز!$D15270,Rooms[الشقة],0),1)&lt;=الحجز!$C15270,((INDEX(Rooms[القيمة],MATCH(الحجز!$D15270,Rooms[الشقة],0),1)*الحجز!$E15270)+G15270)-F15270,الحجز!$H15270),"")</f>
        <v/>
      </c>
      <c r="I15270" s="10" t="str">
        <f>IFERROR(VLOOKUP(D15270,Rooms[[الشقة]:[وصف]],4,FALSE),"")</f>
        <v/>
      </c>
      <c r="K15270" s="16" t="str">
        <f t="shared" si="477"/>
        <v/>
      </c>
    </row>
    <row r="15271" spans="2:11" x14ac:dyDescent="0.2">
      <c r="B15271" s="10" t="str">
        <f t="shared" si="476"/>
        <v/>
      </c>
      <c r="C15271" s="30"/>
      <c r="H15271" s="10" t="str">
        <f>IFERROR(IF(INDEX(Rooms[اعتماد القيمة],MATCH(الحجز!$D15271,Rooms[الشقة],0),1)&lt;=الحجز!$C15271,((INDEX(Rooms[القيمة],MATCH(الحجز!$D15271,Rooms[الشقة],0),1)*الحجز!$E15271)+G15271)-F15271,الحجز!$H15271),"")</f>
        <v/>
      </c>
      <c r="I15271" s="10" t="str">
        <f>IFERROR(VLOOKUP(D15271,Rooms[[الشقة]:[وصف]],4,FALSE),"")</f>
        <v/>
      </c>
      <c r="K15271" s="16" t="str">
        <f t="shared" si="477"/>
        <v/>
      </c>
    </row>
    <row r="15272" spans="2:11" x14ac:dyDescent="0.2">
      <c r="B15272" s="10" t="str">
        <f t="shared" si="476"/>
        <v/>
      </c>
      <c r="C15272" s="30"/>
      <c r="H15272" s="10" t="str">
        <f>IFERROR(IF(INDEX(Rooms[اعتماد القيمة],MATCH(الحجز!$D15272,Rooms[الشقة],0),1)&lt;=الحجز!$C15272,((INDEX(Rooms[القيمة],MATCH(الحجز!$D15272,Rooms[الشقة],0),1)*الحجز!$E15272)+G15272)-F15272,الحجز!$H15272),"")</f>
        <v/>
      </c>
      <c r="I15272" s="10" t="str">
        <f>IFERROR(VLOOKUP(D15272,Rooms[[الشقة]:[وصف]],4,FALSE),"")</f>
        <v/>
      </c>
      <c r="K15272" s="16" t="str">
        <f t="shared" si="477"/>
        <v/>
      </c>
    </row>
    <row r="15273" spans="2:11" x14ac:dyDescent="0.2">
      <c r="B15273" s="10" t="str">
        <f t="shared" si="476"/>
        <v/>
      </c>
      <c r="C15273" s="30"/>
      <c r="H15273" s="10" t="str">
        <f>IFERROR(IF(INDEX(Rooms[اعتماد القيمة],MATCH(الحجز!$D15273,Rooms[الشقة],0),1)&lt;=الحجز!$C15273,((INDEX(Rooms[القيمة],MATCH(الحجز!$D15273,Rooms[الشقة],0),1)*الحجز!$E15273)+G15273)-F15273,الحجز!$H15273),"")</f>
        <v/>
      </c>
      <c r="I15273" s="10" t="str">
        <f>IFERROR(VLOOKUP(D15273,Rooms[[الشقة]:[وصف]],4,FALSE),"")</f>
        <v/>
      </c>
      <c r="K15273" s="16" t="str">
        <f t="shared" si="477"/>
        <v/>
      </c>
    </row>
    <row r="15274" spans="2:11" x14ac:dyDescent="0.2">
      <c r="B15274" s="10" t="str">
        <f t="shared" si="476"/>
        <v/>
      </c>
      <c r="C15274" s="30"/>
      <c r="H15274" s="10" t="str">
        <f>IFERROR(IF(INDEX(Rooms[اعتماد القيمة],MATCH(الحجز!$D15274,Rooms[الشقة],0),1)&lt;=الحجز!$C15274,((INDEX(Rooms[القيمة],MATCH(الحجز!$D15274,Rooms[الشقة],0),1)*الحجز!$E15274)+G15274)-F15274,الحجز!$H15274),"")</f>
        <v/>
      </c>
      <c r="I15274" s="10" t="str">
        <f>IFERROR(VLOOKUP(D15274,Rooms[[الشقة]:[وصف]],4,FALSE),"")</f>
        <v/>
      </c>
      <c r="K15274" s="16" t="str">
        <f t="shared" si="477"/>
        <v/>
      </c>
    </row>
    <row r="15275" spans="2:11" x14ac:dyDescent="0.2">
      <c r="B15275" s="10" t="str">
        <f t="shared" si="476"/>
        <v/>
      </c>
      <c r="C15275" s="30"/>
      <c r="H15275" s="10" t="str">
        <f>IFERROR(IF(INDEX(Rooms[اعتماد القيمة],MATCH(الحجز!$D15275,Rooms[الشقة],0),1)&lt;=الحجز!$C15275,((INDEX(Rooms[القيمة],MATCH(الحجز!$D15275,Rooms[الشقة],0),1)*الحجز!$E15275)+G15275)-F15275,الحجز!$H15275),"")</f>
        <v/>
      </c>
      <c r="I15275" s="10" t="str">
        <f>IFERROR(VLOOKUP(D15275,Rooms[[الشقة]:[وصف]],4,FALSE),"")</f>
        <v/>
      </c>
      <c r="K15275" s="16" t="str">
        <f t="shared" si="477"/>
        <v/>
      </c>
    </row>
    <row r="15276" spans="2:11" x14ac:dyDescent="0.2">
      <c r="B15276" s="10" t="str">
        <f t="shared" si="476"/>
        <v/>
      </c>
      <c r="C15276" s="30"/>
      <c r="H15276" s="10" t="str">
        <f>IFERROR(IF(INDEX(Rooms[اعتماد القيمة],MATCH(الحجز!$D15276,Rooms[الشقة],0),1)&lt;=الحجز!$C15276,((INDEX(Rooms[القيمة],MATCH(الحجز!$D15276,Rooms[الشقة],0),1)*الحجز!$E15276)+G15276)-F15276,الحجز!$H15276),"")</f>
        <v/>
      </c>
      <c r="I15276" s="10" t="str">
        <f>IFERROR(VLOOKUP(D15276,Rooms[[الشقة]:[وصف]],4,FALSE),"")</f>
        <v/>
      </c>
      <c r="K15276" s="16" t="str">
        <f t="shared" si="477"/>
        <v/>
      </c>
    </row>
    <row r="15277" spans="2:11" x14ac:dyDescent="0.2">
      <c r="B15277" s="10" t="str">
        <f t="shared" si="476"/>
        <v/>
      </c>
      <c r="C15277" s="30"/>
      <c r="H15277" s="10" t="str">
        <f>IFERROR(IF(INDEX(Rooms[اعتماد القيمة],MATCH(الحجز!$D15277,Rooms[الشقة],0),1)&lt;=الحجز!$C15277,((INDEX(Rooms[القيمة],MATCH(الحجز!$D15277,Rooms[الشقة],0),1)*الحجز!$E15277)+G15277)-F15277,الحجز!$H15277),"")</f>
        <v/>
      </c>
      <c r="I15277" s="10" t="str">
        <f>IFERROR(VLOOKUP(D15277,Rooms[[الشقة]:[وصف]],4,FALSE),"")</f>
        <v/>
      </c>
      <c r="K15277" s="16" t="str">
        <f t="shared" si="477"/>
        <v/>
      </c>
    </row>
    <row r="15278" spans="2:11" x14ac:dyDescent="0.2">
      <c r="B15278" s="10" t="str">
        <f t="shared" si="476"/>
        <v/>
      </c>
      <c r="C15278" s="30"/>
      <c r="H15278" s="10" t="str">
        <f>IFERROR(IF(INDEX(Rooms[اعتماد القيمة],MATCH(الحجز!$D15278,Rooms[الشقة],0),1)&lt;=الحجز!$C15278,((INDEX(Rooms[القيمة],MATCH(الحجز!$D15278,Rooms[الشقة],0),1)*الحجز!$E15278)+G15278)-F15278,الحجز!$H15278),"")</f>
        <v/>
      </c>
      <c r="I15278" s="10" t="str">
        <f>IFERROR(VLOOKUP(D15278,Rooms[[الشقة]:[وصف]],4,FALSE),"")</f>
        <v/>
      </c>
      <c r="K15278" s="16" t="str">
        <f t="shared" si="477"/>
        <v/>
      </c>
    </row>
    <row r="15279" spans="2:11" x14ac:dyDescent="0.2">
      <c r="B15279" s="10" t="str">
        <f t="shared" si="476"/>
        <v/>
      </c>
      <c r="C15279" s="30"/>
      <c r="H15279" s="10" t="str">
        <f>IFERROR(IF(INDEX(Rooms[اعتماد القيمة],MATCH(الحجز!$D15279,Rooms[الشقة],0),1)&lt;=الحجز!$C15279,((INDEX(Rooms[القيمة],MATCH(الحجز!$D15279,Rooms[الشقة],0),1)*الحجز!$E15279)+G15279)-F15279,الحجز!$H15279),"")</f>
        <v/>
      </c>
      <c r="I15279" s="10" t="str">
        <f>IFERROR(VLOOKUP(D15279,Rooms[[الشقة]:[وصف]],4,FALSE),"")</f>
        <v/>
      </c>
      <c r="K15279" s="16" t="str">
        <f t="shared" si="477"/>
        <v/>
      </c>
    </row>
    <row r="15280" spans="2:11" x14ac:dyDescent="0.2">
      <c r="B15280" s="10" t="str">
        <f t="shared" si="476"/>
        <v/>
      </c>
      <c r="C15280" s="30"/>
      <c r="H15280" s="10" t="str">
        <f>IFERROR(IF(INDEX(Rooms[اعتماد القيمة],MATCH(الحجز!$D15280,Rooms[الشقة],0),1)&lt;=الحجز!$C15280,((INDEX(Rooms[القيمة],MATCH(الحجز!$D15280,Rooms[الشقة],0),1)*الحجز!$E15280)+G15280)-F15280,الحجز!$H15280),"")</f>
        <v/>
      </c>
      <c r="I15280" s="10" t="str">
        <f>IFERROR(VLOOKUP(D15280,Rooms[[الشقة]:[وصف]],4,FALSE),"")</f>
        <v/>
      </c>
      <c r="K15280" s="16" t="str">
        <f t="shared" si="477"/>
        <v/>
      </c>
    </row>
    <row r="15281" spans="2:11" x14ac:dyDescent="0.2">
      <c r="B15281" s="10" t="str">
        <f t="shared" si="476"/>
        <v/>
      </c>
      <c r="C15281" s="30"/>
      <c r="H15281" s="10" t="str">
        <f>IFERROR(IF(INDEX(Rooms[اعتماد القيمة],MATCH(الحجز!$D15281,Rooms[الشقة],0),1)&lt;=الحجز!$C15281,((INDEX(Rooms[القيمة],MATCH(الحجز!$D15281,Rooms[الشقة],0),1)*الحجز!$E15281)+G15281)-F15281,الحجز!$H15281),"")</f>
        <v/>
      </c>
      <c r="I15281" s="10" t="str">
        <f>IFERROR(VLOOKUP(D15281,Rooms[[الشقة]:[وصف]],4,FALSE),"")</f>
        <v/>
      </c>
      <c r="K15281" s="16" t="str">
        <f t="shared" si="477"/>
        <v/>
      </c>
    </row>
    <row r="15282" spans="2:11" x14ac:dyDescent="0.2">
      <c r="B15282" s="10" t="str">
        <f t="shared" si="476"/>
        <v/>
      </c>
      <c r="C15282" s="30"/>
      <c r="H15282" s="10" t="str">
        <f>IFERROR(IF(INDEX(Rooms[اعتماد القيمة],MATCH(الحجز!$D15282,Rooms[الشقة],0),1)&lt;=الحجز!$C15282,((INDEX(Rooms[القيمة],MATCH(الحجز!$D15282,Rooms[الشقة],0),1)*الحجز!$E15282)+G15282)-F15282,الحجز!$H15282),"")</f>
        <v/>
      </c>
      <c r="I15282" s="10" t="str">
        <f>IFERROR(VLOOKUP(D15282,Rooms[[الشقة]:[وصف]],4,FALSE),"")</f>
        <v/>
      </c>
      <c r="K15282" s="16" t="str">
        <f t="shared" si="477"/>
        <v/>
      </c>
    </row>
    <row r="15283" spans="2:11" x14ac:dyDescent="0.2">
      <c r="B15283" s="10" t="str">
        <f t="shared" si="476"/>
        <v/>
      </c>
      <c r="C15283" s="30"/>
      <c r="H15283" s="10" t="str">
        <f>IFERROR(IF(INDEX(Rooms[اعتماد القيمة],MATCH(الحجز!$D15283,Rooms[الشقة],0),1)&lt;=الحجز!$C15283,((INDEX(Rooms[القيمة],MATCH(الحجز!$D15283,Rooms[الشقة],0),1)*الحجز!$E15283)+G15283)-F15283,الحجز!$H15283),"")</f>
        <v/>
      </c>
      <c r="I15283" s="10" t="str">
        <f>IFERROR(VLOOKUP(D15283,Rooms[[الشقة]:[وصف]],4,FALSE),"")</f>
        <v/>
      </c>
      <c r="K15283" s="16" t="str">
        <f t="shared" si="477"/>
        <v/>
      </c>
    </row>
    <row r="15284" spans="2:11" x14ac:dyDescent="0.2">
      <c r="B15284" s="10" t="str">
        <f t="shared" si="476"/>
        <v/>
      </c>
      <c r="C15284" s="30"/>
      <c r="H15284" s="10" t="str">
        <f>IFERROR(IF(INDEX(Rooms[اعتماد القيمة],MATCH(الحجز!$D15284,Rooms[الشقة],0),1)&lt;=الحجز!$C15284,((INDEX(Rooms[القيمة],MATCH(الحجز!$D15284,Rooms[الشقة],0),1)*الحجز!$E15284)+G15284)-F15284,الحجز!$H15284),"")</f>
        <v/>
      </c>
      <c r="I15284" s="10" t="str">
        <f>IFERROR(VLOOKUP(D15284,Rooms[[الشقة]:[وصف]],4,FALSE),"")</f>
        <v/>
      </c>
      <c r="K15284" s="16" t="str">
        <f t="shared" si="477"/>
        <v/>
      </c>
    </row>
    <row r="15285" spans="2:11" x14ac:dyDescent="0.2">
      <c r="B15285" s="10" t="str">
        <f t="shared" si="476"/>
        <v/>
      </c>
      <c r="C15285" s="30"/>
      <c r="H15285" s="10" t="str">
        <f>IFERROR(IF(INDEX(Rooms[اعتماد القيمة],MATCH(الحجز!$D15285,Rooms[الشقة],0),1)&lt;=الحجز!$C15285,((INDEX(Rooms[القيمة],MATCH(الحجز!$D15285,Rooms[الشقة],0),1)*الحجز!$E15285)+G15285)-F15285,الحجز!$H15285),"")</f>
        <v/>
      </c>
      <c r="I15285" s="10" t="str">
        <f>IFERROR(VLOOKUP(D15285,Rooms[[الشقة]:[وصف]],4,FALSE),"")</f>
        <v/>
      </c>
      <c r="K15285" s="16" t="str">
        <f t="shared" si="477"/>
        <v/>
      </c>
    </row>
    <row r="15286" spans="2:11" x14ac:dyDescent="0.2">
      <c r="B15286" s="10" t="str">
        <f t="shared" si="476"/>
        <v/>
      </c>
      <c r="C15286" s="30"/>
      <c r="H15286" s="10" t="str">
        <f>IFERROR(IF(INDEX(Rooms[اعتماد القيمة],MATCH(الحجز!$D15286,Rooms[الشقة],0),1)&lt;=الحجز!$C15286,((INDEX(Rooms[القيمة],MATCH(الحجز!$D15286,Rooms[الشقة],0),1)*الحجز!$E15286)+G15286)-F15286,الحجز!$H15286),"")</f>
        <v/>
      </c>
      <c r="I15286" s="10" t="str">
        <f>IFERROR(VLOOKUP(D15286,Rooms[[الشقة]:[وصف]],4,FALSE),"")</f>
        <v/>
      </c>
      <c r="K15286" s="16" t="str">
        <f t="shared" si="477"/>
        <v/>
      </c>
    </row>
    <row r="15287" spans="2:11" x14ac:dyDescent="0.2">
      <c r="B15287" s="10" t="str">
        <f t="shared" si="476"/>
        <v/>
      </c>
      <c r="C15287" s="30"/>
      <c r="H15287" s="10" t="str">
        <f>IFERROR(IF(INDEX(Rooms[اعتماد القيمة],MATCH(الحجز!$D15287,Rooms[الشقة],0),1)&lt;=الحجز!$C15287,((INDEX(Rooms[القيمة],MATCH(الحجز!$D15287,Rooms[الشقة],0),1)*الحجز!$E15287)+G15287)-F15287,الحجز!$H15287),"")</f>
        <v/>
      </c>
      <c r="I15287" s="10" t="str">
        <f>IFERROR(VLOOKUP(D15287,Rooms[[الشقة]:[وصف]],4,FALSE),"")</f>
        <v/>
      </c>
      <c r="K15287" s="16" t="str">
        <f t="shared" si="477"/>
        <v/>
      </c>
    </row>
    <row r="15288" spans="2:11" x14ac:dyDescent="0.2">
      <c r="B15288" s="10" t="str">
        <f t="shared" si="476"/>
        <v/>
      </c>
      <c r="C15288" s="30"/>
      <c r="H15288" s="10" t="str">
        <f>IFERROR(IF(INDEX(Rooms[اعتماد القيمة],MATCH(الحجز!$D15288,Rooms[الشقة],0),1)&lt;=الحجز!$C15288,((INDEX(Rooms[القيمة],MATCH(الحجز!$D15288,Rooms[الشقة],0),1)*الحجز!$E15288)+G15288)-F15288,الحجز!$H15288),"")</f>
        <v/>
      </c>
      <c r="I15288" s="10" t="str">
        <f>IFERROR(VLOOKUP(D15288,Rooms[[الشقة]:[وصف]],4,FALSE),"")</f>
        <v/>
      </c>
      <c r="K15288" s="16" t="str">
        <f t="shared" si="477"/>
        <v/>
      </c>
    </row>
    <row r="15289" spans="2:11" x14ac:dyDescent="0.2">
      <c r="B15289" s="10" t="str">
        <f t="shared" si="476"/>
        <v/>
      </c>
      <c r="C15289" s="30"/>
      <c r="H15289" s="10" t="str">
        <f>IFERROR(IF(INDEX(Rooms[اعتماد القيمة],MATCH(الحجز!$D15289,Rooms[الشقة],0),1)&lt;=الحجز!$C15289,((INDEX(Rooms[القيمة],MATCH(الحجز!$D15289,Rooms[الشقة],0),1)*الحجز!$E15289)+G15289)-F15289,الحجز!$H15289),"")</f>
        <v/>
      </c>
      <c r="I15289" s="10" t="str">
        <f>IFERROR(VLOOKUP(D15289,Rooms[[الشقة]:[وصف]],4,FALSE),"")</f>
        <v/>
      </c>
      <c r="K15289" s="16" t="str">
        <f t="shared" si="477"/>
        <v/>
      </c>
    </row>
    <row r="15290" spans="2:11" x14ac:dyDescent="0.2">
      <c r="B15290" s="10" t="str">
        <f t="shared" si="476"/>
        <v/>
      </c>
      <c r="C15290" s="30"/>
      <c r="H15290" s="10" t="str">
        <f>IFERROR(IF(INDEX(Rooms[اعتماد القيمة],MATCH(الحجز!$D15290,Rooms[الشقة],0),1)&lt;=الحجز!$C15290,((INDEX(Rooms[القيمة],MATCH(الحجز!$D15290,Rooms[الشقة],0),1)*الحجز!$E15290)+G15290)-F15290,الحجز!$H15290),"")</f>
        <v/>
      </c>
      <c r="I15290" s="10" t="str">
        <f>IFERROR(VLOOKUP(D15290,Rooms[[الشقة]:[وصف]],4,FALSE),"")</f>
        <v/>
      </c>
      <c r="K15290" s="16" t="str">
        <f t="shared" si="477"/>
        <v/>
      </c>
    </row>
    <row r="15291" spans="2:11" x14ac:dyDescent="0.2">
      <c r="B15291" s="10" t="str">
        <f t="shared" si="476"/>
        <v/>
      </c>
      <c r="C15291" s="30"/>
      <c r="H15291" s="10" t="str">
        <f>IFERROR(IF(INDEX(Rooms[اعتماد القيمة],MATCH(الحجز!$D15291,Rooms[الشقة],0),1)&lt;=الحجز!$C15291,((INDEX(Rooms[القيمة],MATCH(الحجز!$D15291,Rooms[الشقة],0),1)*الحجز!$E15291)+G15291)-F15291,الحجز!$H15291),"")</f>
        <v/>
      </c>
      <c r="I15291" s="10" t="str">
        <f>IFERROR(VLOOKUP(D15291,Rooms[[الشقة]:[وصف]],4,FALSE),"")</f>
        <v/>
      </c>
      <c r="K15291" s="16" t="str">
        <f t="shared" si="477"/>
        <v/>
      </c>
    </row>
    <row r="15292" spans="2:11" x14ac:dyDescent="0.2">
      <c r="B15292" s="10" t="str">
        <f t="shared" si="476"/>
        <v/>
      </c>
      <c r="C15292" s="30"/>
      <c r="H15292" s="10" t="str">
        <f>IFERROR(IF(INDEX(Rooms[اعتماد القيمة],MATCH(الحجز!$D15292,Rooms[الشقة],0),1)&lt;=الحجز!$C15292,((INDEX(Rooms[القيمة],MATCH(الحجز!$D15292,Rooms[الشقة],0),1)*الحجز!$E15292)+G15292)-F15292,الحجز!$H15292),"")</f>
        <v/>
      </c>
      <c r="I15292" s="10" t="str">
        <f>IFERROR(VLOOKUP(D15292,Rooms[[الشقة]:[وصف]],4,FALSE),"")</f>
        <v/>
      </c>
      <c r="K15292" s="16" t="str">
        <f t="shared" si="477"/>
        <v/>
      </c>
    </row>
    <row r="15293" spans="2:11" x14ac:dyDescent="0.2">
      <c r="B15293" s="10" t="str">
        <f t="shared" si="476"/>
        <v/>
      </c>
      <c r="C15293" s="30"/>
      <c r="H15293" s="10" t="str">
        <f>IFERROR(IF(INDEX(Rooms[اعتماد القيمة],MATCH(الحجز!$D15293,Rooms[الشقة],0),1)&lt;=الحجز!$C15293,((INDEX(Rooms[القيمة],MATCH(الحجز!$D15293,Rooms[الشقة],0),1)*الحجز!$E15293)+G15293)-F15293,الحجز!$H15293),"")</f>
        <v/>
      </c>
      <c r="I15293" s="10" t="str">
        <f>IFERROR(VLOOKUP(D15293,Rooms[[الشقة]:[وصف]],4,FALSE),"")</f>
        <v/>
      </c>
      <c r="K15293" s="16" t="str">
        <f t="shared" si="477"/>
        <v/>
      </c>
    </row>
    <row r="15294" spans="2:11" x14ac:dyDescent="0.2">
      <c r="B15294" s="10" t="str">
        <f t="shared" si="476"/>
        <v/>
      </c>
      <c r="C15294" s="30"/>
      <c r="H15294" s="10" t="str">
        <f>IFERROR(IF(INDEX(Rooms[اعتماد القيمة],MATCH(الحجز!$D15294,Rooms[الشقة],0),1)&lt;=الحجز!$C15294,((INDEX(Rooms[القيمة],MATCH(الحجز!$D15294,Rooms[الشقة],0),1)*الحجز!$E15294)+G15294)-F15294,الحجز!$H15294),"")</f>
        <v/>
      </c>
      <c r="I15294" s="10" t="str">
        <f>IFERROR(VLOOKUP(D15294,Rooms[[الشقة]:[وصف]],4,FALSE),"")</f>
        <v/>
      </c>
      <c r="K15294" s="16" t="str">
        <f t="shared" si="477"/>
        <v/>
      </c>
    </row>
    <row r="15295" spans="2:11" x14ac:dyDescent="0.2">
      <c r="B15295" s="10" t="str">
        <f t="shared" si="476"/>
        <v/>
      </c>
      <c r="C15295" s="30"/>
      <c r="H15295" s="10" t="str">
        <f>IFERROR(IF(INDEX(Rooms[اعتماد القيمة],MATCH(الحجز!$D15295,Rooms[الشقة],0),1)&lt;=الحجز!$C15295,((INDEX(Rooms[القيمة],MATCH(الحجز!$D15295,Rooms[الشقة],0),1)*الحجز!$E15295)+G15295)-F15295,الحجز!$H15295),"")</f>
        <v/>
      </c>
      <c r="I15295" s="10" t="str">
        <f>IFERROR(VLOOKUP(D15295,Rooms[[الشقة]:[وصف]],4,FALSE),"")</f>
        <v/>
      </c>
      <c r="K15295" s="16" t="str">
        <f t="shared" si="477"/>
        <v/>
      </c>
    </row>
    <row r="15296" spans="2:11" x14ac:dyDescent="0.2">
      <c r="B15296" s="10" t="str">
        <f t="shared" si="476"/>
        <v/>
      </c>
      <c r="C15296" s="30"/>
      <c r="H15296" s="10" t="str">
        <f>IFERROR(IF(INDEX(Rooms[اعتماد القيمة],MATCH(الحجز!$D15296,Rooms[الشقة],0),1)&lt;=الحجز!$C15296,((INDEX(Rooms[القيمة],MATCH(الحجز!$D15296,Rooms[الشقة],0),1)*الحجز!$E15296)+G15296)-F15296,الحجز!$H15296),"")</f>
        <v/>
      </c>
      <c r="I15296" s="10" t="str">
        <f>IFERROR(VLOOKUP(D15296,Rooms[[الشقة]:[وصف]],4,FALSE),"")</f>
        <v/>
      </c>
      <c r="K15296" s="16" t="str">
        <f t="shared" si="477"/>
        <v/>
      </c>
    </row>
    <row r="15297" spans="2:11" x14ac:dyDescent="0.2">
      <c r="B15297" s="10" t="str">
        <f t="shared" si="476"/>
        <v/>
      </c>
      <c r="C15297" s="30"/>
      <c r="H15297" s="10" t="str">
        <f>IFERROR(IF(INDEX(Rooms[اعتماد القيمة],MATCH(الحجز!$D15297,Rooms[الشقة],0),1)&lt;=الحجز!$C15297,((INDEX(Rooms[القيمة],MATCH(الحجز!$D15297,Rooms[الشقة],0),1)*الحجز!$E15297)+G15297)-F15297,الحجز!$H15297),"")</f>
        <v/>
      </c>
      <c r="I15297" s="10" t="str">
        <f>IFERROR(VLOOKUP(D15297,Rooms[[الشقة]:[وصف]],4,FALSE),"")</f>
        <v/>
      </c>
      <c r="K15297" s="16" t="str">
        <f t="shared" si="477"/>
        <v/>
      </c>
    </row>
    <row r="15298" spans="2:11" x14ac:dyDescent="0.2">
      <c r="B15298" s="10" t="str">
        <f t="shared" si="476"/>
        <v/>
      </c>
      <c r="C15298" s="30"/>
      <c r="H15298" s="10" t="str">
        <f>IFERROR(IF(INDEX(Rooms[اعتماد القيمة],MATCH(الحجز!$D15298,Rooms[الشقة],0),1)&lt;=الحجز!$C15298,((INDEX(Rooms[القيمة],MATCH(الحجز!$D15298,Rooms[الشقة],0),1)*الحجز!$E15298)+G15298)-F15298,الحجز!$H15298),"")</f>
        <v/>
      </c>
      <c r="I15298" s="10" t="str">
        <f>IFERROR(VLOOKUP(D15298,Rooms[[الشقة]:[وصف]],4,FALSE),"")</f>
        <v/>
      </c>
      <c r="K15298" s="16" t="str">
        <f t="shared" si="477"/>
        <v/>
      </c>
    </row>
    <row r="15299" spans="2:11" x14ac:dyDescent="0.2">
      <c r="B15299" s="10" t="str">
        <f t="shared" si="476"/>
        <v/>
      </c>
      <c r="C15299" s="30"/>
      <c r="H15299" s="10" t="str">
        <f>IFERROR(IF(INDEX(Rooms[اعتماد القيمة],MATCH(الحجز!$D15299,Rooms[الشقة],0),1)&lt;=الحجز!$C15299,((INDEX(Rooms[القيمة],MATCH(الحجز!$D15299,Rooms[الشقة],0),1)*الحجز!$E15299)+G15299)-F15299,الحجز!$H15299),"")</f>
        <v/>
      </c>
      <c r="I15299" s="10" t="str">
        <f>IFERROR(VLOOKUP(D15299,Rooms[[الشقة]:[وصف]],4,FALSE),"")</f>
        <v/>
      </c>
      <c r="K15299" s="16" t="str">
        <f t="shared" si="477"/>
        <v/>
      </c>
    </row>
    <row r="15300" spans="2:11" x14ac:dyDescent="0.2">
      <c r="B15300" s="10" t="str">
        <f t="shared" si="476"/>
        <v/>
      </c>
      <c r="C15300" s="30"/>
      <c r="H15300" s="10" t="str">
        <f>IFERROR(IF(INDEX(Rooms[اعتماد القيمة],MATCH(الحجز!$D15300,Rooms[الشقة],0),1)&lt;=الحجز!$C15300,((INDEX(Rooms[القيمة],MATCH(الحجز!$D15300,Rooms[الشقة],0),1)*الحجز!$E15300)+G15300)-F15300,الحجز!$H15300),"")</f>
        <v/>
      </c>
      <c r="I15300" s="10" t="str">
        <f>IFERROR(VLOOKUP(D15300,Rooms[[الشقة]:[وصف]],4,FALSE),"")</f>
        <v/>
      </c>
      <c r="K15300" s="16" t="str">
        <f t="shared" si="477"/>
        <v/>
      </c>
    </row>
    <row r="15301" spans="2:11" x14ac:dyDescent="0.2">
      <c r="B15301" s="10" t="str">
        <f t="shared" ref="B15301:B15364" si="478">IF(C15301&lt;&gt;"",ROW(A15298),"")</f>
        <v/>
      </c>
      <c r="C15301" s="30"/>
      <c r="H15301" s="10" t="str">
        <f>IFERROR(IF(INDEX(Rooms[اعتماد القيمة],MATCH(الحجز!$D15301,Rooms[الشقة],0),1)&lt;=الحجز!$C15301,((INDEX(Rooms[القيمة],MATCH(الحجز!$D15301,Rooms[الشقة],0),1)*الحجز!$E15301)+G15301)-F15301,الحجز!$H15301),"")</f>
        <v/>
      </c>
      <c r="I15301" s="10" t="str">
        <f>IFERROR(VLOOKUP(D15301,Rooms[[الشقة]:[وصف]],4,FALSE),"")</f>
        <v/>
      </c>
      <c r="K15301" s="16" t="str">
        <f t="shared" ref="K15301:K15364" si="479">IF(AND(E15301="",C15301=""),"",C15301+(IF(E15301&lt;1,E15301,(E15301-1))))</f>
        <v/>
      </c>
    </row>
    <row r="15302" spans="2:11" x14ac:dyDescent="0.2">
      <c r="B15302" s="10" t="str">
        <f t="shared" si="478"/>
        <v/>
      </c>
      <c r="C15302" s="30"/>
      <c r="H15302" s="10" t="str">
        <f>IFERROR(IF(INDEX(Rooms[اعتماد القيمة],MATCH(الحجز!$D15302,Rooms[الشقة],0),1)&lt;=الحجز!$C15302,((INDEX(Rooms[القيمة],MATCH(الحجز!$D15302,Rooms[الشقة],0),1)*الحجز!$E15302)+G15302)-F15302,الحجز!$H15302),"")</f>
        <v/>
      </c>
      <c r="I15302" s="10" t="str">
        <f>IFERROR(VLOOKUP(D15302,Rooms[[الشقة]:[وصف]],4,FALSE),"")</f>
        <v/>
      </c>
      <c r="K15302" s="16" t="str">
        <f t="shared" si="479"/>
        <v/>
      </c>
    </row>
    <row r="15303" spans="2:11" x14ac:dyDescent="0.2">
      <c r="B15303" s="10" t="str">
        <f t="shared" si="478"/>
        <v/>
      </c>
      <c r="C15303" s="30"/>
      <c r="H15303" s="10" t="str">
        <f>IFERROR(IF(INDEX(Rooms[اعتماد القيمة],MATCH(الحجز!$D15303,Rooms[الشقة],0),1)&lt;=الحجز!$C15303,((INDEX(Rooms[القيمة],MATCH(الحجز!$D15303,Rooms[الشقة],0),1)*الحجز!$E15303)+G15303)-F15303,الحجز!$H15303),"")</f>
        <v/>
      </c>
      <c r="I15303" s="10" t="str">
        <f>IFERROR(VLOOKUP(D15303,Rooms[[الشقة]:[وصف]],4,FALSE),"")</f>
        <v/>
      </c>
      <c r="K15303" s="16" t="str">
        <f t="shared" si="479"/>
        <v/>
      </c>
    </row>
    <row r="15304" spans="2:11" x14ac:dyDescent="0.2">
      <c r="B15304" s="10" t="str">
        <f t="shared" si="478"/>
        <v/>
      </c>
      <c r="C15304" s="30"/>
      <c r="H15304" s="10" t="str">
        <f>IFERROR(IF(INDEX(Rooms[اعتماد القيمة],MATCH(الحجز!$D15304,Rooms[الشقة],0),1)&lt;=الحجز!$C15304,((INDEX(Rooms[القيمة],MATCH(الحجز!$D15304,Rooms[الشقة],0),1)*الحجز!$E15304)+G15304)-F15304,الحجز!$H15304),"")</f>
        <v/>
      </c>
      <c r="I15304" s="10" t="str">
        <f>IFERROR(VLOOKUP(D15304,Rooms[[الشقة]:[وصف]],4,FALSE),"")</f>
        <v/>
      </c>
      <c r="K15304" s="16" t="str">
        <f t="shared" si="479"/>
        <v/>
      </c>
    </row>
    <row r="15305" spans="2:11" x14ac:dyDescent="0.2">
      <c r="B15305" s="10" t="str">
        <f t="shared" si="478"/>
        <v/>
      </c>
      <c r="C15305" s="30"/>
      <c r="H15305" s="10" t="str">
        <f>IFERROR(IF(INDEX(Rooms[اعتماد القيمة],MATCH(الحجز!$D15305,Rooms[الشقة],0),1)&lt;=الحجز!$C15305,((INDEX(Rooms[القيمة],MATCH(الحجز!$D15305,Rooms[الشقة],0),1)*الحجز!$E15305)+G15305)-F15305,الحجز!$H15305),"")</f>
        <v/>
      </c>
      <c r="I15305" s="10" t="str">
        <f>IFERROR(VLOOKUP(D15305,Rooms[[الشقة]:[وصف]],4,FALSE),"")</f>
        <v/>
      </c>
      <c r="K15305" s="16" t="str">
        <f t="shared" si="479"/>
        <v/>
      </c>
    </row>
    <row r="15306" spans="2:11" x14ac:dyDescent="0.2">
      <c r="B15306" s="10" t="str">
        <f t="shared" si="478"/>
        <v/>
      </c>
      <c r="C15306" s="30"/>
      <c r="H15306" s="10" t="str">
        <f>IFERROR(IF(INDEX(Rooms[اعتماد القيمة],MATCH(الحجز!$D15306,Rooms[الشقة],0),1)&lt;=الحجز!$C15306,((INDEX(Rooms[القيمة],MATCH(الحجز!$D15306,Rooms[الشقة],0),1)*الحجز!$E15306)+G15306)-F15306,الحجز!$H15306),"")</f>
        <v/>
      </c>
      <c r="I15306" s="10" t="str">
        <f>IFERROR(VLOOKUP(D15306,Rooms[[الشقة]:[وصف]],4,FALSE),"")</f>
        <v/>
      </c>
      <c r="K15306" s="16" t="str">
        <f t="shared" si="479"/>
        <v/>
      </c>
    </row>
    <row r="15307" spans="2:11" x14ac:dyDescent="0.2">
      <c r="B15307" s="10" t="str">
        <f t="shared" si="478"/>
        <v/>
      </c>
      <c r="C15307" s="30"/>
      <c r="H15307" s="10" t="str">
        <f>IFERROR(IF(INDEX(Rooms[اعتماد القيمة],MATCH(الحجز!$D15307,Rooms[الشقة],0),1)&lt;=الحجز!$C15307,((INDEX(Rooms[القيمة],MATCH(الحجز!$D15307,Rooms[الشقة],0),1)*الحجز!$E15307)+G15307)-F15307,الحجز!$H15307),"")</f>
        <v/>
      </c>
      <c r="I15307" s="10" t="str">
        <f>IFERROR(VLOOKUP(D15307,Rooms[[الشقة]:[وصف]],4,FALSE),"")</f>
        <v/>
      </c>
      <c r="K15307" s="16" t="str">
        <f t="shared" si="479"/>
        <v/>
      </c>
    </row>
    <row r="15308" spans="2:11" x14ac:dyDescent="0.2">
      <c r="B15308" s="10" t="str">
        <f t="shared" si="478"/>
        <v/>
      </c>
      <c r="C15308" s="30"/>
      <c r="H15308" s="10" t="str">
        <f>IFERROR(IF(INDEX(Rooms[اعتماد القيمة],MATCH(الحجز!$D15308,Rooms[الشقة],0),1)&lt;=الحجز!$C15308,((INDEX(Rooms[القيمة],MATCH(الحجز!$D15308,Rooms[الشقة],0),1)*الحجز!$E15308)+G15308)-F15308,الحجز!$H15308),"")</f>
        <v/>
      </c>
      <c r="I15308" s="10" t="str">
        <f>IFERROR(VLOOKUP(D15308,Rooms[[الشقة]:[وصف]],4,FALSE),"")</f>
        <v/>
      </c>
      <c r="K15308" s="16" t="str">
        <f t="shared" si="479"/>
        <v/>
      </c>
    </row>
    <row r="15309" spans="2:11" x14ac:dyDescent="0.2">
      <c r="B15309" s="10" t="str">
        <f t="shared" si="478"/>
        <v/>
      </c>
      <c r="C15309" s="30"/>
      <c r="H15309" s="10" t="str">
        <f>IFERROR(IF(INDEX(Rooms[اعتماد القيمة],MATCH(الحجز!$D15309,Rooms[الشقة],0),1)&lt;=الحجز!$C15309,((INDEX(Rooms[القيمة],MATCH(الحجز!$D15309,Rooms[الشقة],0),1)*الحجز!$E15309)+G15309)-F15309,الحجز!$H15309),"")</f>
        <v/>
      </c>
      <c r="I15309" s="10" t="str">
        <f>IFERROR(VLOOKUP(D15309,Rooms[[الشقة]:[وصف]],4,FALSE),"")</f>
        <v/>
      </c>
      <c r="K15309" s="16" t="str">
        <f t="shared" si="479"/>
        <v/>
      </c>
    </row>
    <row r="15310" spans="2:11" x14ac:dyDescent="0.2">
      <c r="B15310" s="10" t="str">
        <f t="shared" si="478"/>
        <v/>
      </c>
      <c r="C15310" s="30"/>
      <c r="H15310" s="10" t="str">
        <f>IFERROR(IF(INDEX(Rooms[اعتماد القيمة],MATCH(الحجز!$D15310,Rooms[الشقة],0),1)&lt;=الحجز!$C15310,((INDEX(Rooms[القيمة],MATCH(الحجز!$D15310,Rooms[الشقة],0),1)*الحجز!$E15310)+G15310)-F15310,الحجز!$H15310),"")</f>
        <v/>
      </c>
      <c r="I15310" s="10" t="str">
        <f>IFERROR(VLOOKUP(D15310,Rooms[[الشقة]:[وصف]],4,FALSE),"")</f>
        <v/>
      </c>
      <c r="K15310" s="16" t="str">
        <f t="shared" si="479"/>
        <v/>
      </c>
    </row>
    <row r="15311" spans="2:11" x14ac:dyDescent="0.2">
      <c r="B15311" s="10" t="str">
        <f t="shared" si="478"/>
        <v/>
      </c>
      <c r="C15311" s="30"/>
      <c r="H15311" s="10" t="str">
        <f>IFERROR(IF(INDEX(Rooms[اعتماد القيمة],MATCH(الحجز!$D15311,Rooms[الشقة],0),1)&lt;=الحجز!$C15311,((INDEX(Rooms[القيمة],MATCH(الحجز!$D15311,Rooms[الشقة],0),1)*الحجز!$E15311)+G15311)-F15311,الحجز!$H15311),"")</f>
        <v/>
      </c>
      <c r="I15311" s="10" t="str">
        <f>IFERROR(VLOOKUP(D15311,Rooms[[الشقة]:[وصف]],4,FALSE),"")</f>
        <v/>
      </c>
      <c r="K15311" s="16" t="str">
        <f t="shared" si="479"/>
        <v/>
      </c>
    </row>
    <row r="15312" spans="2:11" x14ac:dyDescent="0.2">
      <c r="B15312" s="10" t="str">
        <f t="shared" si="478"/>
        <v/>
      </c>
      <c r="C15312" s="30"/>
      <c r="H15312" s="10" t="str">
        <f>IFERROR(IF(INDEX(Rooms[اعتماد القيمة],MATCH(الحجز!$D15312,Rooms[الشقة],0),1)&lt;=الحجز!$C15312,((INDEX(Rooms[القيمة],MATCH(الحجز!$D15312,Rooms[الشقة],0),1)*الحجز!$E15312)+G15312)-F15312,الحجز!$H15312),"")</f>
        <v/>
      </c>
      <c r="I15312" s="10" t="str">
        <f>IFERROR(VLOOKUP(D15312,Rooms[[الشقة]:[وصف]],4,FALSE),"")</f>
        <v/>
      </c>
      <c r="K15312" s="16" t="str">
        <f t="shared" si="479"/>
        <v/>
      </c>
    </row>
    <row r="15313" spans="2:11" x14ac:dyDescent="0.2">
      <c r="B15313" s="10" t="str">
        <f t="shared" si="478"/>
        <v/>
      </c>
      <c r="C15313" s="30"/>
      <c r="H15313" s="10" t="str">
        <f>IFERROR(IF(INDEX(Rooms[اعتماد القيمة],MATCH(الحجز!$D15313,Rooms[الشقة],0),1)&lt;=الحجز!$C15313,((INDEX(Rooms[القيمة],MATCH(الحجز!$D15313,Rooms[الشقة],0),1)*الحجز!$E15313)+G15313)-F15313,الحجز!$H15313),"")</f>
        <v/>
      </c>
      <c r="I15313" s="10" t="str">
        <f>IFERROR(VLOOKUP(D15313,Rooms[[الشقة]:[وصف]],4,FALSE),"")</f>
        <v/>
      </c>
      <c r="K15313" s="16" t="str">
        <f t="shared" si="479"/>
        <v/>
      </c>
    </row>
    <row r="15314" spans="2:11" x14ac:dyDescent="0.2">
      <c r="B15314" s="10" t="str">
        <f t="shared" si="478"/>
        <v/>
      </c>
      <c r="C15314" s="30"/>
      <c r="H15314" s="10" t="str">
        <f>IFERROR(IF(INDEX(Rooms[اعتماد القيمة],MATCH(الحجز!$D15314,Rooms[الشقة],0),1)&lt;=الحجز!$C15314,((INDEX(Rooms[القيمة],MATCH(الحجز!$D15314,Rooms[الشقة],0),1)*الحجز!$E15314)+G15314)-F15314,الحجز!$H15314),"")</f>
        <v/>
      </c>
      <c r="I15314" s="10" t="str">
        <f>IFERROR(VLOOKUP(D15314,Rooms[[الشقة]:[وصف]],4,FALSE),"")</f>
        <v/>
      </c>
      <c r="K15314" s="16" t="str">
        <f t="shared" si="479"/>
        <v/>
      </c>
    </row>
    <row r="15315" spans="2:11" x14ac:dyDescent="0.2">
      <c r="B15315" s="10" t="str">
        <f t="shared" si="478"/>
        <v/>
      </c>
      <c r="C15315" s="30"/>
      <c r="H15315" s="10" t="str">
        <f>IFERROR(IF(INDEX(Rooms[اعتماد القيمة],MATCH(الحجز!$D15315,Rooms[الشقة],0),1)&lt;=الحجز!$C15315,((INDEX(Rooms[القيمة],MATCH(الحجز!$D15315,Rooms[الشقة],0),1)*الحجز!$E15315)+G15315)-F15315,الحجز!$H15315),"")</f>
        <v/>
      </c>
      <c r="I15315" s="10" t="str">
        <f>IFERROR(VLOOKUP(D15315,Rooms[[الشقة]:[وصف]],4,FALSE),"")</f>
        <v/>
      </c>
      <c r="K15315" s="16" t="str">
        <f t="shared" si="479"/>
        <v/>
      </c>
    </row>
    <row r="15316" spans="2:11" x14ac:dyDescent="0.2">
      <c r="B15316" s="10" t="str">
        <f t="shared" si="478"/>
        <v/>
      </c>
      <c r="C15316" s="30"/>
      <c r="H15316" s="10" t="str">
        <f>IFERROR(IF(INDEX(Rooms[اعتماد القيمة],MATCH(الحجز!$D15316,Rooms[الشقة],0),1)&lt;=الحجز!$C15316,((INDEX(Rooms[القيمة],MATCH(الحجز!$D15316,Rooms[الشقة],0),1)*الحجز!$E15316)+G15316)-F15316,الحجز!$H15316),"")</f>
        <v/>
      </c>
      <c r="I15316" s="10" t="str">
        <f>IFERROR(VLOOKUP(D15316,Rooms[[الشقة]:[وصف]],4,FALSE),"")</f>
        <v/>
      </c>
      <c r="K15316" s="16" t="str">
        <f t="shared" si="479"/>
        <v/>
      </c>
    </row>
    <row r="15317" spans="2:11" x14ac:dyDescent="0.2">
      <c r="B15317" s="10" t="str">
        <f t="shared" si="478"/>
        <v/>
      </c>
      <c r="C15317" s="30"/>
      <c r="H15317" s="10" t="str">
        <f>IFERROR(IF(INDEX(Rooms[اعتماد القيمة],MATCH(الحجز!$D15317,Rooms[الشقة],0),1)&lt;=الحجز!$C15317,((INDEX(Rooms[القيمة],MATCH(الحجز!$D15317,Rooms[الشقة],0),1)*الحجز!$E15317)+G15317)-F15317,الحجز!$H15317),"")</f>
        <v/>
      </c>
      <c r="I15317" s="10" t="str">
        <f>IFERROR(VLOOKUP(D15317,Rooms[[الشقة]:[وصف]],4,FALSE),"")</f>
        <v/>
      </c>
      <c r="K15317" s="16" t="str">
        <f t="shared" si="479"/>
        <v/>
      </c>
    </row>
    <row r="15318" spans="2:11" x14ac:dyDescent="0.2">
      <c r="B15318" s="10" t="str">
        <f t="shared" si="478"/>
        <v/>
      </c>
      <c r="C15318" s="30"/>
      <c r="H15318" s="10" t="str">
        <f>IFERROR(IF(INDEX(Rooms[اعتماد القيمة],MATCH(الحجز!$D15318,Rooms[الشقة],0),1)&lt;=الحجز!$C15318,((INDEX(Rooms[القيمة],MATCH(الحجز!$D15318,Rooms[الشقة],0),1)*الحجز!$E15318)+G15318)-F15318,الحجز!$H15318),"")</f>
        <v/>
      </c>
      <c r="I15318" s="10" t="str">
        <f>IFERROR(VLOOKUP(D15318,Rooms[[الشقة]:[وصف]],4,FALSE),"")</f>
        <v/>
      </c>
      <c r="K15318" s="16" t="str">
        <f t="shared" si="479"/>
        <v/>
      </c>
    </row>
    <row r="15319" spans="2:11" x14ac:dyDescent="0.2">
      <c r="B15319" s="10" t="str">
        <f t="shared" si="478"/>
        <v/>
      </c>
      <c r="C15319" s="30"/>
      <c r="H15319" s="10" t="str">
        <f>IFERROR(IF(INDEX(Rooms[اعتماد القيمة],MATCH(الحجز!$D15319,Rooms[الشقة],0),1)&lt;=الحجز!$C15319,((INDEX(Rooms[القيمة],MATCH(الحجز!$D15319,Rooms[الشقة],0),1)*الحجز!$E15319)+G15319)-F15319,الحجز!$H15319),"")</f>
        <v/>
      </c>
      <c r="I15319" s="10" t="str">
        <f>IFERROR(VLOOKUP(D15319,Rooms[[الشقة]:[وصف]],4,FALSE),"")</f>
        <v/>
      </c>
      <c r="K15319" s="16" t="str">
        <f t="shared" si="479"/>
        <v/>
      </c>
    </row>
    <row r="15320" spans="2:11" x14ac:dyDescent="0.2">
      <c r="B15320" s="10" t="str">
        <f t="shared" si="478"/>
        <v/>
      </c>
      <c r="C15320" s="30"/>
      <c r="H15320" s="10" t="str">
        <f>IFERROR(IF(INDEX(Rooms[اعتماد القيمة],MATCH(الحجز!$D15320,Rooms[الشقة],0),1)&lt;=الحجز!$C15320,((INDEX(Rooms[القيمة],MATCH(الحجز!$D15320,Rooms[الشقة],0),1)*الحجز!$E15320)+G15320)-F15320,الحجز!$H15320),"")</f>
        <v/>
      </c>
      <c r="I15320" s="10" t="str">
        <f>IFERROR(VLOOKUP(D15320,Rooms[[الشقة]:[وصف]],4,FALSE),"")</f>
        <v/>
      </c>
      <c r="K15320" s="16" t="str">
        <f t="shared" si="479"/>
        <v/>
      </c>
    </row>
    <row r="15321" spans="2:11" x14ac:dyDescent="0.2">
      <c r="B15321" s="10" t="str">
        <f t="shared" si="478"/>
        <v/>
      </c>
      <c r="C15321" s="30"/>
      <c r="H15321" s="10" t="str">
        <f>IFERROR(IF(INDEX(Rooms[اعتماد القيمة],MATCH(الحجز!$D15321,Rooms[الشقة],0),1)&lt;=الحجز!$C15321,((INDEX(Rooms[القيمة],MATCH(الحجز!$D15321,Rooms[الشقة],0),1)*الحجز!$E15321)+G15321)-F15321,الحجز!$H15321),"")</f>
        <v/>
      </c>
      <c r="I15321" s="10" t="str">
        <f>IFERROR(VLOOKUP(D15321,Rooms[[الشقة]:[وصف]],4,FALSE),"")</f>
        <v/>
      </c>
      <c r="K15321" s="16" t="str">
        <f t="shared" si="479"/>
        <v/>
      </c>
    </row>
    <row r="15322" spans="2:11" x14ac:dyDescent="0.2">
      <c r="B15322" s="10" t="str">
        <f t="shared" si="478"/>
        <v/>
      </c>
      <c r="C15322" s="30"/>
      <c r="H15322" s="10" t="str">
        <f>IFERROR(IF(INDEX(Rooms[اعتماد القيمة],MATCH(الحجز!$D15322,Rooms[الشقة],0),1)&lt;=الحجز!$C15322,((INDEX(Rooms[القيمة],MATCH(الحجز!$D15322,Rooms[الشقة],0),1)*الحجز!$E15322)+G15322)-F15322,الحجز!$H15322),"")</f>
        <v/>
      </c>
      <c r="I15322" s="10" t="str">
        <f>IFERROR(VLOOKUP(D15322,Rooms[[الشقة]:[وصف]],4,FALSE),"")</f>
        <v/>
      </c>
      <c r="K15322" s="16" t="str">
        <f t="shared" si="479"/>
        <v/>
      </c>
    </row>
    <row r="15323" spans="2:11" x14ac:dyDescent="0.2">
      <c r="B15323" s="10" t="str">
        <f t="shared" si="478"/>
        <v/>
      </c>
      <c r="C15323" s="30"/>
      <c r="H15323" s="10" t="str">
        <f>IFERROR(IF(INDEX(Rooms[اعتماد القيمة],MATCH(الحجز!$D15323,Rooms[الشقة],0),1)&lt;=الحجز!$C15323,((INDEX(Rooms[القيمة],MATCH(الحجز!$D15323,Rooms[الشقة],0),1)*الحجز!$E15323)+G15323)-F15323,الحجز!$H15323),"")</f>
        <v/>
      </c>
      <c r="I15323" s="10" t="str">
        <f>IFERROR(VLOOKUP(D15323,Rooms[[الشقة]:[وصف]],4,FALSE),"")</f>
        <v/>
      </c>
      <c r="K15323" s="16" t="str">
        <f t="shared" si="479"/>
        <v/>
      </c>
    </row>
    <row r="15324" spans="2:11" x14ac:dyDescent="0.2">
      <c r="B15324" s="10" t="str">
        <f t="shared" si="478"/>
        <v/>
      </c>
      <c r="C15324" s="30"/>
      <c r="H15324" s="10" t="str">
        <f>IFERROR(IF(INDEX(Rooms[اعتماد القيمة],MATCH(الحجز!$D15324,Rooms[الشقة],0),1)&lt;=الحجز!$C15324,((INDEX(Rooms[القيمة],MATCH(الحجز!$D15324,Rooms[الشقة],0),1)*الحجز!$E15324)+G15324)-F15324,الحجز!$H15324),"")</f>
        <v/>
      </c>
      <c r="I15324" s="10" t="str">
        <f>IFERROR(VLOOKUP(D15324,Rooms[[الشقة]:[وصف]],4,FALSE),"")</f>
        <v/>
      </c>
      <c r="K15324" s="16" t="str">
        <f t="shared" si="479"/>
        <v/>
      </c>
    </row>
    <row r="15325" spans="2:11" x14ac:dyDescent="0.2">
      <c r="B15325" s="10" t="str">
        <f t="shared" si="478"/>
        <v/>
      </c>
      <c r="C15325" s="30"/>
      <c r="H15325" s="10" t="str">
        <f>IFERROR(IF(INDEX(Rooms[اعتماد القيمة],MATCH(الحجز!$D15325,Rooms[الشقة],0),1)&lt;=الحجز!$C15325,((INDEX(Rooms[القيمة],MATCH(الحجز!$D15325,Rooms[الشقة],0),1)*الحجز!$E15325)+G15325)-F15325,الحجز!$H15325),"")</f>
        <v/>
      </c>
      <c r="I15325" s="10" t="str">
        <f>IFERROR(VLOOKUP(D15325,Rooms[[الشقة]:[وصف]],4,FALSE),"")</f>
        <v/>
      </c>
      <c r="K15325" s="16" t="str">
        <f t="shared" si="479"/>
        <v/>
      </c>
    </row>
    <row r="15326" spans="2:11" x14ac:dyDescent="0.2">
      <c r="B15326" s="10" t="str">
        <f t="shared" si="478"/>
        <v/>
      </c>
      <c r="C15326" s="30"/>
      <c r="H15326" s="10" t="str">
        <f>IFERROR(IF(INDEX(Rooms[اعتماد القيمة],MATCH(الحجز!$D15326,Rooms[الشقة],0),1)&lt;=الحجز!$C15326,((INDEX(Rooms[القيمة],MATCH(الحجز!$D15326,Rooms[الشقة],0),1)*الحجز!$E15326)+G15326)-F15326,الحجز!$H15326),"")</f>
        <v/>
      </c>
      <c r="I15326" s="10" t="str">
        <f>IFERROR(VLOOKUP(D15326,Rooms[[الشقة]:[وصف]],4,FALSE),"")</f>
        <v/>
      </c>
      <c r="K15326" s="16" t="str">
        <f t="shared" si="479"/>
        <v/>
      </c>
    </row>
    <row r="15327" spans="2:11" x14ac:dyDescent="0.2">
      <c r="B15327" s="10" t="str">
        <f t="shared" si="478"/>
        <v/>
      </c>
      <c r="C15327" s="30"/>
      <c r="H15327" s="10" t="str">
        <f>IFERROR(IF(INDEX(Rooms[اعتماد القيمة],MATCH(الحجز!$D15327,Rooms[الشقة],0),1)&lt;=الحجز!$C15327,((INDEX(Rooms[القيمة],MATCH(الحجز!$D15327,Rooms[الشقة],0),1)*الحجز!$E15327)+G15327)-F15327,الحجز!$H15327),"")</f>
        <v/>
      </c>
      <c r="I15327" s="10" t="str">
        <f>IFERROR(VLOOKUP(D15327,Rooms[[الشقة]:[وصف]],4,FALSE),"")</f>
        <v/>
      </c>
      <c r="K15327" s="16" t="str">
        <f t="shared" si="479"/>
        <v/>
      </c>
    </row>
    <row r="15328" spans="2:11" x14ac:dyDescent="0.2">
      <c r="B15328" s="10" t="str">
        <f t="shared" si="478"/>
        <v/>
      </c>
      <c r="C15328" s="30"/>
      <c r="H15328" s="10" t="str">
        <f>IFERROR(IF(INDEX(Rooms[اعتماد القيمة],MATCH(الحجز!$D15328,Rooms[الشقة],0),1)&lt;=الحجز!$C15328,((INDEX(Rooms[القيمة],MATCH(الحجز!$D15328,Rooms[الشقة],0),1)*الحجز!$E15328)+G15328)-F15328,الحجز!$H15328),"")</f>
        <v/>
      </c>
      <c r="I15328" s="10" t="str">
        <f>IFERROR(VLOOKUP(D15328,Rooms[[الشقة]:[وصف]],4,FALSE),"")</f>
        <v/>
      </c>
      <c r="K15328" s="16" t="str">
        <f t="shared" si="479"/>
        <v/>
      </c>
    </row>
    <row r="15329" spans="2:11" x14ac:dyDescent="0.2">
      <c r="B15329" s="10" t="str">
        <f t="shared" si="478"/>
        <v/>
      </c>
      <c r="C15329" s="30"/>
      <c r="H15329" s="10" t="str">
        <f>IFERROR(IF(INDEX(Rooms[اعتماد القيمة],MATCH(الحجز!$D15329,Rooms[الشقة],0),1)&lt;=الحجز!$C15329,((INDEX(Rooms[القيمة],MATCH(الحجز!$D15329,Rooms[الشقة],0),1)*الحجز!$E15329)+G15329)-F15329,الحجز!$H15329),"")</f>
        <v/>
      </c>
      <c r="I15329" s="10" t="str">
        <f>IFERROR(VLOOKUP(D15329,Rooms[[الشقة]:[وصف]],4,FALSE),"")</f>
        <v/>
      </c>
      <c r="K15329" s="16" t="str">
        <f t="shared" si="479"/>
        <v/>
      </c>
    </row>
    <row r="15330" spans="2:11" x14ac:dyDescent="0.2">
      <c r="B15330" s="10" t="str">
        <f t="shared" si="478"/>
        <v/>
      </c>
      <c r="C15330" s="30"/>
      <c r="H15330" s="10" t="str">
        <f>IFERROR(IF(INDEX(Rooms[اعتماد القيمة],MATCH(الحجز!$D15330,Rooms[الشقة],0),1)&lt;=الحجز!$C15330,((INDEX(Rooms[القيمة],MATCH(الحجز!$D15330,Rooms[الشقة],0),1)*الحجز!$E15330)+G15330)-F15330,الحجز!$H15330),"")</f>
        <v/>
      </c>
      <c r="I15330" s="10" t="str">
        <f>IFERROR(VLOOKUP(D15330,Rooms[[الشقة]:[وصف]],4,FALSE),"")</f>
        <v/>
      </c>
      <c r="K15330" s="16" t="str">
        <f t="shared" si="479"/>
        <v/>
      </c>
    </row>
    <row r="15331" spans="2:11" x14ac:dyDescent="0.2">
      <c r="B15331" s="10" t="str">
        <f t="shared" si="478"/>
        <v/>
      </c>
      <c r="C15331" s="30"/>
      <c r="H15331" s="10" t="str">
        <f>IFERROR(IF(INDEX(Rooms[اعتماد القيمة],MATCH(الحجز!$D15331,Rooms[الشقة],0),1)&lt;=الحجز!$C15331,((INDEX(Rooms[القيمة],MATCH(الحجز!$D15331,Rooms[الشقة],0),1)*الحجز!$E15331)+G15331)-F15331,الحجز!$H15331),"")</f>
        <v/>
      </c>
      <c r="I15331" s="10" t="str">
        <f>IFERROR(VLOOKUP(D15331,Rooms[[الشقة]:[وصف]],4,FALSE),"")</f>
        <v/>
      </c>
      <c r="K15331" s="16" t="str">
        <f t="shared" si="479"/>
        <v/>
      </c>
    </row>
    <row r="15332" spans="2:11" x14ac:dyDescent="0.2">
      <c r="B15332" s="10" t="str">
        <f t="shared" si="478"/>
        <v/>
      </c>
      <c r="C15332" s="30"/>
      <c r="H15332" s="10" t="str">
        <f>IFERROR(IF(INDEX(Rooms[اعتماد القيمة],MATCH(الحجز!$D15332,Rooms[الشقة],0),1)&lt;=الحجز!$C15332,((INDEX(Rooms[القيمة],MATCH(الحجز!$D15332,Rooms[الشقة],0),1)*الحجز!$E15332)+G15332)-F15332,الحجز!$H15332),"")</f>
        <v/>
      </c>
      <c r="I15332" s="10" t="str">
        <f>IFERROR(VLOOKUP(D15332,Rooms[[الشقة]:[وصف]],4,FALSE),"")</f>
        <v/>
      </c>
      <c r="K15332" s="16" t="str">
        <f t="shared" si="479"/>
        <v/>
      </c>
    </row>
    <row r="15333" spans="2:11" x14ac:dyDescent="0.2">
      <c r="B15333" s="10" t="str">
        <f t="shared" si="478"/>
        <v/>
      </c>
      <c r="C15333" s="30"/>
      <c r="H15333" s="10" t="str">
        <f>IFERROR(IF(INDEX(Rooms[اعتماد القيمة],MATCH(الحجز!$D15333,Rooms[الشقة],0),1)&lt;=الحجز!$C15333,((INDEX(Rooms[القيمة],MATCH(الحجز!$D15333,Rooms[الشقة],0),1)*الحجز!$E15333)+G15333)-F15333,الحجز!$H15333),"")</f>
        <v/>
      </c>
      <c r="I15333" s="10" t="str">
        <f>IFERROR(VLOOKUP(D15333,Rooms[[الشقة]:[وصف]],4,FALSE),"")</f>
        <v/>
      </c>
      <c r="K15333" s="16" t="str">
        <f t="shared" si="479"/>
        <v/>
      </c>
    </row>
    <row r="15334" spans="2:11" x14ac:dyDescent="0.2">
      <c r="B15334" s="10" t="str">
        <f t="shared" si="478"/>
        <v/>
      </c>
      <c r="C15334" s="30"/>
      <c r="H15334" s="10" t="str">
        <f>IFERROR(IF(INDEX(Rooms[اعتماد القيمة],MATCH(الحجز!$D15334,Rooms[الشقة],0),1)&lt;=الحجز!$C15334,((INDEX(Rooms[القيمة],MATCH(الحجز!$D15334,Rooms[الشقة],0),1)*الحجز!$E15334)+G15334)-F15334,الحجز!$H15334),"")</f>
        <v/>
      </c>
      <c r="I15334" s="10" t="str">
        <f>IFERROR(VLOOKUP(D15334,Rooms[[الشقة]:[وصف]],4,FALSE),"")</f>
        <v/>
      </c>
      <c r="K15334" s="16" t="str">
        <f t="shared" si="479"/>
        <v/>
      </c>
    </row>
    <row r="15335" spans="2:11" x14ac:dyDescent="0.2">
      <c r="B15335" s="10" t="str">
        <f t="shared" si="478"/>
        <v/>
      </c>
      <c r="C15335" s="30"/>
      <c r="H15335" s="10" t="str">
        <f>IFERROR(IF(INDEX(Rooms[اعتماد القيمة],MATCH(الحجز!$D15335,Rooms[الشقة],0),1)&lt;=الحجز!$C15335,((INDEX(Rooms[القيمة],MATCH(الحجز!$D15335,Rooms[الشقة],0),1)*الحجز!$E15335)+G15335)-F15335,الحجز!$H15335),"")</f>
        <v/>
      </c>
      <c r="I15335" s="10" t="str">
        <f>IFERROR(VLOOKUP(D15335,Rooms[[الشقة]:[وصف]],4,FALSE),"")</f>
        <v/>
      </c>
      <c r="K15335" s="16" t="str">
        <f t="shared" si="479"/>
        <v/>
      </c>
    </row>
    <row r="15336" spans="2:11" x14ac:dyDescent="0.2">
      <c r="B15336" s="10" t="str">
        <f t="shared" si="478"/>
        <v/>
      </c>
      <c r="C15336" s="30"/>
      <c r="H15336" s="10" t="str">
        <f>IFERROR(IF(INDEX(Rooms[اعتماد القيمة],MATCH(الحجز!$D15336,Rooms[الشقة],0),1)&lt;=الحجز!$C15336,((INDEX(Rooms[القيمة],MATCH(الحجز!$D15336,Rooms[الشقة],0),1)*الحجز!$E15336)+G15336)-F15336,الحجز!$H15336),"")</f>
        <v/>
      </c>
      <c r="I15336" s="10" t="str">
        <f>IFERROR(VLOOKUP(D15336,Rooms[[الشقة]:[وصف]],4,FALSE),"")</f>
        <v/>
      </c>
      <c r="K15336" s="16" t="str">
        <f t="shared" si="479"/>
        <v/>
      </c>
    </row>
    <row r="15337" spans="2:11" x14ac:dyDescent="0.2">
      <c r="B15337" s="10" t="str">
        <f t="shared" si="478"/>
        <v/>
      </c>
      <c r="C15337" s="30"/>
      <c r="H15337" s="10" t="str">
        <f>IFERROR(IF(INDEX(Rooms[اعتماد القيمة],MATCH(الحجز!$D15337,Rooms[الشقة],0),1)&lt;=الحجز!$C15337,((INDEX(Rooms[القيمة],MATCH(الحجز!$D15337,Rooms[الشقة],0),1)*الحجز!$E15337)+G15337)-F15337,الحجز!$H15337),"")</f>
        <v/>
      </c>
      <c r="I15337" s="10" t="str">
        <f>IFERROR(VLOOKUP(D15337,Rooms[[الشقة]:[وصف]],4,FALSE),"")</f>
        <v/>
      </c>
      <c r="K15337" s="16" t="str">
        <f t="shared" si="479"/>
        <v/>
      </c>
    </row>
    <row r="15338" spans="2:11" x14ac:dyDescent="0.2">
      <c r="B15338" s="10" t="str">
        <f t="shared" si="478"/>
        <v/>
      </c>
      <c r="C15338" s="30"/>
      <c r="H15338" s="10" t="str">
        <f>IFERROR(IF(INDEX(Rooms[اعتماد القيمة],MATCH(الحجز!$D15338,Rooms[الشقة],0),1)&lt;=الحجز!$C15338,((INDEX(Rooms[القيمة],MATCH(الحجز!$D15338,Rooms[الشقة],0),1)*الحجز!$E15338)+G15338)-F15338,الحجز!$H15338),"")</f>
        <v/>
      </c>
      <c r="I15338" s="10" t="str">
        <f>IFERROR(VLOOKUP(D15338,Rooms[[الشقة]:[وصف]],4,FALSE),"")</f>
        <v/>
      </c>
      <c r="K15338" s="16" t="str">
        <f t="shared" si="479"/>
        <v/>
      </c>
    </row>
    <row r="15339" spans="2:11" x14ac:dyDescent="0.2">
      <c r="B15339" s="10" t="str">
        <f t="shared" si="478"/>
        <v/>
      </c>
      <c r="C15339" s="30"/>
      <c r="H15339" s="10" t="str">
        <f>IFERROR(IF(INDEX(Rooms[اعتماد القيمة],MATCH(الحجز!$D15339,Rooms[الشقة],0),1)&lt;=الحجز!$C15339,((INDEX(Rooms[القيمة],MATCH(الحجز!$D15339,Rooms[الشقة],0),1)*الحجز!$E15339)+G15339)-F15339,الحجز!$H15339),"")</f>
        <v/>
      </c>
      <c r="I15339" s="10" t="str">
        <f>IFERROR(VLOOKUP(D15339,Rooms[[الشقة]:[وصف]],4,FALSE),"")</f>
        <v/>
      </c>
      <c r="K15339" s="16" t="str">
        <f t="shared" si="479"/>
        <v/>
      </c>
    </row>
    <row r="15340" spans="2:11" x14ac:dyDescent="0.2">
      <c r="B15340" s="10" t="str">
        <f t="shared" si="478"/>
        <v/>
      </c>
      <c r="C15340" s="30"/>
      <c r="H15340" s="10" t="str">
        <f>IFERROR(IF(INDEX(Rooms[اعتماد القيمة],MATCH(الحجز!$D15340,Rooms[الشقة],0),1)&lt;=الحجز!$C15340,((INDEX(Rooms[القيمة],MATCH(الحجز!$D15340,Rooms[الشقة],0),1)*الحجز!$E15340)+G15340)-F15340,الحجز!$H15340),"")</f>
        <v/>
      </c>
      <c r="I15340" s="10" t="str">
        <f>IFERROR(VLOOKUP(D15340,Rooms[[الشقة]:[وصف]],4,FALSE),"")</f>
        <v/>
      </c>
      <c r="K15340" s="16" t="str">
        <f t="shared" si="479"/>
        <v/>
      </c>
    </row>
    <row r="15341" spans="2:11" x14ac:dyDescent="0.2">
      <c r="B15341" s="10" t="str">
        <f t="shared" si="478"/>
        <v/>
      </c>
      <c r="C15341" s="30"/>
      <c r="H15341" s="10" t="str">
        <f>IFERROR(IF(INDEX(Rooms[اعتماد القيمة],MATCH(الحجز!$D15341,Rooms[الشقة],0),1)&lt;=الحجز!$C15341,((INDEX(Rooms[القيمة],MATCH(الحجز!$D15341,Rooms[الشقة],0),1)*الحجز!$E15341)+G15341)-F15341,الحجز!$H15341),"")</f>
        <v/>
      </c>
      <c r="I15341" s="10" t="str">
        <f>IFERROR(VLOOKUP(D15341,Rooms[[الشقة]:[وصف]],4,FALSE),"")</f>
        <v/>
      </c>
      <c r="K15341" s="16" t="str">
        <f t="shared" si="479"/>
        <v/>
      </c>
    </row>
    <row r="15342" spans="2:11" x14ac:dyDescent="0.2">
      <c r="B15342" s="10" t="str">
        <f t="shared" si="478"/>
        <v/>
      </c>
      <c r="C15342" s="30"/>
      <c r="H15342" s="10" t="str">
        <f>IFERROR(IF(INDEX(Rooms[اعتماد القيمة],MATCH(الحجز!$D15342,Rooms[الشقة],0),1)&lt;=الحجز!$C15342,((INDEX(Rooms[القيمة],MATCH(الحجز!$D15342,Rooms[الشقة],0),1)*الحجز!$E15342)+G15342)-F15342,الحجز!$H15342),"")</f>
        <v/>
      </c>
      <c r="I15342" s="10" t="str">
        <f>IFERROR(VLOOKUP(D15342,Rooms[[الشقة]:[وصف]],4,FALSE),"")</f>
        <v/>
      </c>
      <c r="K15342" s="16" t="str">
        <f t="shared" si="479"/>
        <v/>
      </c>
    </row>
    <row r="15343" spans="2:11" x14ac:dyDescent="0.2">
      <c r="B15343" s="10" t="str">
        <f t="shared" si="478"/>
        <v/>
      </c>
      <c r="C15343" s="30"/>
      <c r="H15343" s="10" t="str">
        <f>IFERROR(IF(INDEX(Rooms[اعتماد القيمة],MATCH(الحجز!$D15343,Rooms[الشقة],0),1)&lt;=الحجز!$C15343,((INDEX(Rooms[القيمة],MATCH(الحجز!$D15343,Rooms[الشقة],0),1)*الحجز!$E15343)+G15343)-F15343,الحجز!$H15343),"")</f>
        <v/>
      </c>
      <c r="I15343" s="10" t="str">
        <f>IFERROR(VLOOKUP(D15343,Rooms[[الشقة]:[وصف]],4,FALSE),"")</f>
        <v/>
      </c>
      <c r="K15343" s="16" t="str">
        <f t="shared" si="479"/>
        <v/>
      </c>
    </row>
    <row r="15344" spans="2:11" x14ac:dyDescent="0.2">
      <c r="B15344" s="10" t="str">
        <f t="shared" si="478"/>
        <v/>
      </c>
      <c r="C15344" s="30"/>
      <c r="H15344" s="10" t="str">
        <f>IFERROR(IF(INDEX(Rooms[اعتماد القيمة],MATCH(الحجز!$D15344,Rooms[الشقة],0),1)&lt;=الحجز!$C15344,((INDEX(Rooms[القيمة],MATCH(الحجز!$D15344,Rooms[الشقة],0),1)*الحجز!$E15344)+G15344)-F15344,الحجز!$H15344),"")</f>
        <v/>
      </c>
      <c r="I15344" s="10" t="str">
        <f>IFERROR(VLOOKUP(D15344,Rooms[[الشقة]:[وصف]],4,FALSE),"")</f>
        <v/>
      </c>
      <c r="K15344" s="16" t="str">
        <f t="shared" si="479"/>
        <v/>
      </c>
    </row>
    <row r="15345" spans="2:11" x14ac:dyDescent="0.2">
      <c r="B15345" s="10" t="str">
        <f t="shared" si="478"/>
        <v/>
      </c>
      <c r="C15345" s="30"/>
      <c r="H15345" s="10" t="str">
        <f>IFERROR(IF(INDEX(Rooms[اعتماد القيمة],MATCH(الحجز!$D15345,Rooms[الشقة],0),1)&lt;=الحجز!$C15345,((INDEX(Rooms[القيمة],MATCH(الحجز!$D15345,Rooms[الشقة],0),1)*الحجز!$E15345)+G15345)-F15345,الحجز!$H15345),"")</f>
        <v/>
      </c>
      <c r="I15345" s="10" t="str">
        <f>IFERROR(VLOOKUP(D15345,Rooms[[الشقة]:[وصف]],4,FALSE),"")</f>
        <v/>
      </c>
      <c r="K15345" s="16" t="str">
        <f t="shared" si="479"/>
        <v/>
      </c>
    </row>
    <row r="15346" spans="2:11" x14ac:dyDescent="0.2">
      <c r="B15346" s="10" t="str">
        <f t="shared" si="478"/>
        <v/>
      </c>
      <c r="C15346" s="30"/>
      <c r="H15346" s="10" t="str">
        <f>IFERROR(IF(INDEX(Rooms[اعتماد القيمة],MATCH(الحجز!$D15346,Rooms[الشقة],0),1)&lt;=الحجز!$C15346,((INDEX(Rooms[القيمة],MATCH(الحجز!$D15346,Rooms[الشقة],0),1)*الحجز!$E15346)+G15346)-F15346,الحجز!$H15346),"")</f>
        <v/>
      </c>
      <c r="I15346" s="10" t="str">
        <f>IFERROR(VLOOKUP(D15346,Rooms[[الشقة]:[وصف]],4,FALSE),"")</f>
        <v/>
      </c>
      <c r="K15346" s="16" t="str">
        <f t="shared" si="479"/>
        <v/>
      </c>
    </row>
    <row r="15347" spans="2:11" x14ac:dyDescent="0.2">
      <c r="B15347" s="10" t="str">
        <f t="shared" si="478"/>
        <v/>
      </c>
      <c r="C15347" s="30"/>
      <c r="H15347" s="10" t="str">
        <f>IFERROR(IF(INDEX(Rooms[اعتماد القيمة],MATCH(الحجز!$D15347,Rooms[الشقة],0),1)&lt;=الحجز!$C15347,((INDEX(Rooms[القيمة],MATCH(الحجز!$D15347,Rooms[الشقة],0),1)*الحجز!$E15347)+G15347)-F15347,الحجز!$H15347),"")</f>
        <v/>
      </c>
      <c r="I15347" s="10" t="str">
        <f>IFERROR(VLOOKUP(D15347,Rooms[[الشقة]:[وصف]],4,FALSE),"")</f>
        <v/>
      </c>
      <c r="K15347" s="16" t="str">
        <f t="shared" si="479"/>
        <v/>
      </c>
    </row>
    <row r="15348" spans="2:11" x14ac:dyDescent="0.2">
      <c r="B15348" s="10" t="str">
        <f t="shared" si="478"/>
        <v/>
      </c>
      <c r="C15348" s="30"/>
      <c r="H15348" s="10" t="str">
        <f>IFERROR(IF(INDEX(Rooms[اعتماد القيمة],MATCH(الحجز!$D15348,Rooms[الشقة],0),1)&lt;=الحجز!$C15348,((INDEX(Rooms[القيمة],MATCH(الحجز!$D15348,Rooms[الشقة],0),1)*الحجز!$E15348)+G15348)-F15348,الحجز!$H15348),"")</f>
        <v/>
      </c>
      <c r="I15348" s="10" t="str">
        <f>IFERROR(VLOOKUP(D15348,Rooms[[الشقة]:[وصف]],4,FALSE),"")</f>
        <v/>
      </c>
      <c r="K15348" s="16" t="str">
        <f t="shared" si="479"/>
        <v/>
      </c>
    </row>
    <row r="15349" spans="2:11" x14ac:dyDescent="0.2">
      <c r="B15349" s="10" t="str">
        <f t="shared" si="478"/>
        <v/>
      </c>
      <c r="C15349" s="30"/>
      <c r="H15349" s="10" t="str">
        <f>IFERROR(IF(INDEX(Rooms[اعتماد القيمة],MATCH(الحجز!$D15349,Rooms[الشقة],0),1)&lt;=الحجز!$C15349,((INDEX(Rooms[القيمة],MATCH(الحجز!$D15349,Rooms[الشقة],0),1)*الحجز!$E15349)+G15349)-F15349,الحجز!$H15349),"")</f>
        <v/>
      </c>
      <c r="I15349" s="10" t="str">
        <f>IFERROR(VLOOKUP(D15349,Rooms[[الشقة]:[وصف]],4,FALSE),"")</f>
        <v/>
      </c>
      <c r="K15349" s="16" t="str">
        <f t="shared" si="479"/>
        <v/>
      </c>
    </row>
    <row r="15350" spans="2:11" x14ac:dyDescent="0.2">
      <c r="B15350" s="10" t="str">
        <f t="shared" si="478"/>
        <v/>
      </c>
      <c r="C15350" s="30"/>
      <c r="H15350" s="10" t="str">
        <f>IFERROR(IF(INDEX(Rooms[اعتماد القيمة],MATCH(الحجز!$D15350,Rooms[الشقة],0),1)&lt;=الحجز!$C15350,((INDEX(Rooms[القيمة],MATCH(الحجز!$D15350,Rooms[الشقة],0),1)*الحجز!$E15350)+G15350)-F15350,الحجز!$H15350),"")</f>
        <v/>
      </c>
      <c r="I15350" s="10" t="str">
        <f>IFERROR(VLOOKUP(D15350,Rooms[[الشقة]:[وصف]],4,FALSE),"")</f>
        <v/>
      </c>
      <c r="K15350" s="16" t="str">
        <f t="shared" si="479"/>
        <v/>
      </c>
    </row>
    <row r="15351" spans="2:11" x14ac:dyDescent="0.2">
      <c r="B15351" s="10" t="str">
        <f t="shared" si="478"/>
        <v/>
      </c>
      <c r="C15351" s="30"/>
      <c r="H15351" s="10" t="str">
        <f>IFERROR(IF(INDEX(Rooms[اعتماد القيمة],MATCH(الحجز!$D15351,Rooms[الشقة],0),1)&lt;=الحجز!$C15351,((INDEX(Rooms[القيمة],MATCH(الحجز!$D15351,Rooms[الشقة],0),1)*الحجز!$E15351)+G15351)-F15351,الحجز!$H15351),"")</f>
        <v/>
      </c>
      <c r="I15351" s="10" t="str">
        <f>IFERROR(VLOOKUP(D15351,Rooms[[الشقة]:[وصف]],4,FALSE),"")</f>
        <v/>
      </c>
      <c r="K15351" s="16" t="str">
        <f t="shared" si="479"/>
        <v/>
      </c>
    </row>
    <row r="15352" spans="2:11" x14ac:dyDescent="0.2">
      <c r="B15352" s="10" t="str">
        <f t="shared" si="478"/>
        <v/>
      </c>
      <c r="C15352" s="30"/>
      <c r="H15352" s="10" t="str">
        <f>IFERROR(IF(INDEX(Rooms[اعتماد القيمة],MATCH(الحجز!$D15352,Rooms[الشقة],0),1)&lt;=الحجز!$C15352,((INDEX(Rooms[القيمة],MATCH(الحجز!$D15352,Rooms[الشقة],0),1)*الحجز!$E15352)+G15352)-F15352,الحجز!$H15352),"")</f>
        <v/>
      </c>
      <c r="I15352" s="10" t="str">
        <f>IFERROR(VLOOKUP(D15352,Rooms[[الشقة]:[وصف]],4,FALSE),"")</f>
        <v/>
      </c>
      <c r="K15352" s="16" t="str">
        <f t="shared" si="479"/>
        <v/>
      </c>
    </row>
    <row r="15353" spans="2:11" x14ac:dyDescent="0.2">
      <c r="B15353" s="10" t="str">
        <f t="shared" si="478"/>
        <v/>
      </c>
      <c r="C15353" s="30"/>
      <c r="H15353" s="10" t="str">
        <f>IFERROR(IF(INDEX(Rooms[اعتماد القيمة],MATCH(الحجز!$D15353,Rooms[الشقة],0),1)&lt;=الحجز!$C15353,((INDEX(Rooms[القيمة],MATCH(الحجز!$D15353,Rooms[الشقة],0),1)*الحجز!$E15353)+G15353)-F15353,الحجز!$H15353),"")</f>
        <v/>
      </c>
      <c r="I15353" s="10" t="str">
        <f>IFERROR(VLOOKUP(D15353,Rooms[[الشقة]:[وصف]],4,FALSE),"")</f>
        <v/>
      </c>
      <c r="K15353" s="16" t="str">
        <f t="shared" si="479"/>
        <v/>
      </c>
    </row>
    <row r="15354" spans="2:11" x14ac:dyDescent="0.2">
      <c r="B15354" s="10" t="str">
        <f t="shared" si="478"/>
        <v/>
      </c>
      <c r="C15354" s="30"/>
      <c r="H15354" s="10" t="str">
        <f>IFERROR(IF(INDEX(Rooms[اعتماد القيمة],MATCH(الحجز!$D15354,Rooms[الشقة],0),1)&lt;=الحجز!$C15354,((INDEX(Rooms[القيمة],MATCH(الحجز!$D15354,Rooms[الشقة],0),1)*الحجز!$E15354)+G15354)-F15354,الحجز!$H15354),"")</f>
        <v/>
      </c>
      <c r="I15354" s="10" t="str">
        <f>IFERROR(VLOOKUP(D15354,Rooms[[الشقة]:[وصف]],4,FALSE),"")</f>
        <v/>
      </c>
      <c r="K15354" s="16" t="str">
        <f t="shared" si="479"/>
        <v/>
      </c>
    </row>
    <row r="15355" spans="2:11" x14ac:dyDescent="0.2">
      <c r="B15355" s="10" t="str">
        <f t="shared" si="478"/>
        <v/>
      </c>
      <c r="C15355" s="30"/>
      <c r="H15355" s="10" t="str">
        <f>IFERROR(IF(INDEX(Rooms[اعتماد القيمة],MATCH(الحجز!$D15355,Rooms[الشقة],0),1)&lt;=الحجز!$C15355,((INDEX(Rooms[القيمة],MATCH(الحجز!$D15355,Rooms[الشقة],0),1)*الحجز!$E15355)+G15355)-F15355,الحجز!$H15355),"")</f>
        <v/>
      </c>
      <c r="I15355" s="10" t="str">
        <f>IFERROR(VLOOKUP(D15355,Rooms[[الشقة]:[وصف]],4,FALSE),"")</f>
        <v/>
      </c>
      <c r="K15355" s="16" t="str">
        <f t="shared" si="479"/>
        <v/>
      </c>
    </row>
    <row r="15356" spans="2:11" x14ac:dyDescent="0.2">
      <c r="B15356" s="10" t="str">
        <f t="shared" si="478"/>
        <v/>
      </c>
      <c r="C15356" s="30"/>
      <c r="H15356" s="10" t="str">
        <f>IFERROR(IF(INDEX(Rooms[اعتماد القيمة],MATCH(الحجز!$D15356,Rooms[الشقة],0),1)&lt;=الحجز!$C15356,((INDEX(Rooms[القيمة],MATCH(الحجز!$D15356,Rooms[الشقة],0),1)*الحجز!$E15356)+G15356)-F15356,الحجز!$H15356),"")</f>
        <v/>
      </c>
      <c r="I15356" s="10" t="str">
        <f>IFERROR(VLOOKUP(D15356,Rooms[[الشقة]:[وصف]],4,FALSE),"")</f>
        <v/>
      </c>
      <c r="K15356" s="16" t="str">
        <f t="shared" si="479"/>
        <v/>
      </c>
    </row>
    <row r="15357" spans="2:11" x14ac:dyDescent="0.2">
      <c r="B15357" s="10" t="str">
        <f t="shared" si="478"/>
        <v/>
      </c>
      <c r="C15357" s="30"/>
      <c r="H15357" s="10" t="str">
        <f>IFERROR(IF(INDEX(Rooms[اعتماد القيمة],MATCH(الحجز!$D15357,Rooms[الشقة],0),1)&lt;=الحجز!$C15357,((INDEX(Rooms[القيمة],MATCH(الحجز!$D15357,Rooms[الشقة],0),1)*الحجز!$E15357)+G15357)-F15357,الحجز!$H15357),"")</f>
        <v/>
      </c>
      <c r="I15357" s="10" t="str">
        <f>IFERROR(VLOOKUP(D15357,Rooms[[الشقة]:[وصف]],4,FALSE),"")</f>
        <v/>
      </c>
      <c r="K15357" s="16" t="str">
        <f t="shared" si="479"/>
        <v/>
      </c>
    </row>
    <row r="15358" spans="2:11" x14ac:dyDescent="0.2">
      <c r="B15358" s="10" t="str">
        <f t="shared" si="478"/>
        <v/>
      </c>
      <c r="C15358" s="30"/>
      <c r="H15358" s="10" t="str">
        <f>IFERROR(IF(INDEX(Rooms[اعتماد القيمة],MATCH(الحجز!$D15358,Rooms[الشقة],0),1)&lt;=الحجز!$C15358,((INDEX(Rooms[القيمة],MATCH(الحجز!$D15358,Rooms[الشقة],0),1)*الحجز!$E15358)+G15358)-F15358,الحجز!$H15358),"")</f>
        <v/>
      </c>
      <c r="I15358" s="10" t="str">
        <f>IFERROR(VLOOKUP(D15358,Rooms[[الشقة]:[وصف]],4,FALSE),"")</f>
        <v/>
      </c>
      <c r="K15358" s="16" t="str">
        <f t="shared" si="479"/>
        <v/>
      </c>
    </row>
    <row r="15359" spans="2:11" x14ac:dyDescent="0.2">
      <c r="B15359" s="10" t="str">
        <f t="shared" si="478"/>
        <v/>
      </c>
      <c r="C15359" s="30"/>
      <c r="H15359" s="10" t="str">
        <f>IFERROR(IF(INDEX(Rooms[اعتماد القيمة],MATCH(الحجز!$D15359,Rooms[الشقة],0),1)&lt;=الحجز!$C15359,((INDEX(Rooms[القيمة],MATCH(الحجز!$D15359,Rooms[الشقة],0),1)*الحجز!$E15359)+G15359)-F15359,الحجز!$H15359),"")</f>
        <v/>
      </c>
      <c r="I15359" s="10" t="str">
        <f>IFERROR(VLOOKUP(D15359,Rooms[[الشقة]:[وصف]],4,FALSE),"")</f>
        <v/>
      </c>
      <c r="K15359" s="16" t="str">
        <f t="shared" si="479"/>
        <v/>
      </c>
    </row>
    <row r="15360" spans="2:11" x14ac:dyDescent="0.2">
      <c r="B15360" s="10" t="str">
        <f t="shared" si="478"/>
        <v/>
      </c>
      <c r="C15360" s="30"/>
      <c r="H15360" s="10" t="str">
        <f>IFERROR(IF(INDEX(Rooms[اعتماد القيمة],MATCH(الحجز!$D15360,Rooms[الشقة],0),1)&lt;=الحجز!$C15360,((INDEX(Rooms[القيمة],MATCH(الحجز!$D15360,Rooms[الشقة],0),1)*الحجز!$E15360)+G15360)-F15360,الحجز!$H15360),"")</f>
        <v/>
      </c>
      <c r="I15360" s="10" t="str">
        <f>IFERROR(VLOOKUP(D15360,Rooms[[الشقة]:[وصف]],4,FALSE),"")</f>
        <v/>
      </c>
      <c r="K15360" s="16" t="str">
        <f t="shared" si="479"/>
        <v/>
      </c>
    </row>
    <row r="15361" spans="2:11" x14ac:dyDescent="0.2">
      <c r="B15361" s="10" t="str">
        <f t="shared" si="478"/>
        <v/>
      </c>
      <c r="C15361" s="30"/>
      <c r="H15361" s="10" t="str">
        <f>IFERROR(IF(INDEX(Rooms[اعتماد القيمة],MATCH(الحجز!$D15361,Rooms[الشقة],0),1)&lt;=الحجز!$C15361,((INDEX(Rooms[القيمة],MATCH(الحجز!$D15361,Rooms[الشقة],0),1)*الحجز!$E15361)+G15361)-F15361,الحجز!$H15361),"")</f>
        <v/>
      </c>
      <c r="I15361" s="10" t="str">
        <f>IFERROR(VLOOKUP(D15361,Rooms[[الشقة]:[وصف]],4,FALSE),"")</f>
        <v/>
      </c>
      <c r="K15361" s="16" t="str">
        <f t="shared" si="479"/>
        <v/>
      </c>
    </row>
    <row r="15362" spans="2:11" x14ac:dyDescent="0.2">
      <c r="B15362" s="10" t="str">
        <f t="shared" si="478"/>
        <v/>
      </c>
      <c r="C15362" s="30"/>
      <c r="H15362" s="10" t="str">
        <f>IFERROR(IF(INDEX(Rooms[اعتماد القيمة],MATCH(الحجز!$D15362,Rooms[الشقة],0),1)&lt;=الحجز!$C15362,((INDEX(Rooms[القيمة],MATCH(الحجز!$D15362,Rooms[الشقة],0),1)*الحجز!$E15362)+G15362)-F15362,الحجز!$H15362),"")</f>
        <v/>
      </c>
      <c r="I15362" s="10" t="str">
        <f>IFERROR(VLOOKUP(D15362,Rooms[[الشقة]:[وصف]],4,FALSE),"")</f>
        <v/>
      </c>
      <c r="K15362" s="16" t="str">
        <f t="shared" si="479"/>
        <v/>
      </c>
    </row>
    <row r="15363" spans="2:11" x14ac:dyDescent="0.2">
      <c r="B15363" s="10" t="str">
        <f t="shared" si="478"/>
        <v/>
      </c>
      <c r="C15363" s="30"/>
      <c r="H15363" s="10" t="str">
        <f>IFERROR(IF(INDEX(Rooms[اعتماد القيمة],MATCH(الحجز!$D15363,Rooms[الشقة],0),1)&lt;=الحجز!$C15363,((INDEX(Rooms[القيمة],MATCH(الحجز!$D15363,Rooms[الشقة],0),1)*الحجز!$E15363)+G15363)-F15363,الحجز!$H15363),"")</f>
        <v/>
      </c>
      <c r="I15363" s="10" t="str">
        <f>IFERROR(VLOOKUP(D15363,Rooms[[الشقة]:[وصف]],4,FALSE),"")</f>
        <v/>
      </c>
      <c r="K15363" s="16" t="str">
        <f t="shared" si="479"/>
        <v/>
      </c>
    </row>
    <row r="15364" spans="2:11" x14ac:dyDescent="0.2">
      <c r="B15364" s="10" t="str">
        <f t="shared" si="478"/>
        <v/>
      </c>
      <c r="C15364" s="30"/>
      <c r="H15364" s="10" t="str">
        <f>IFERROR(IF(INDEX(Rooms[اعتماد القيمة],MATCH(الحجز!$D15364,Rooms[الشقة],0),1)&lt;=الحجز!$C15364,((INDEX(Rooms[القيمة],MATCH(الحجز!$D15364,Rooms[الشقة],0),1)*الحجز!$E15364)+G15364)-F15364,الحجز!$H15364),"")</f>
        <v/>
      </c>
      <c r="I15364" s="10" t="str">
        <f>IFERROR(VLOOKUP(D15364,Rooms[[الشقة]:[وصف]],4,FALSE),"")</f>
        <v/>
      </c>
      <c r="K15364" s="16" t="str">
        <f t="shared" si="479"/>
        <v/>
      </c>
    </row>
    <row r="15365" spans="2:11" x14ac:dyDescent="0.2">
      <c r="B15365" s="10" t="str">
        <f t="shared" ref="B15365:B15428" si="480">IF(C15365&lt;&gt;"",ROW(A15362),"")</f>
        <v/>
      </c>
      <c r="C15365" s="30"/>
      <c r="H15365" s="10" t="str">
        <f>IFERROR(IF(INDEX(Rooms[اعتماد القيمة],MATCH(الحجز!$D15365,Rooms[الشقة],0),1)&lt;=الحجز!$C15365,((INDEX(Rooms[القيمة],MATCH(الحجز!$D15365,Rooms[الشقة],0),1)*الحجز!$E15365)+G15365)-F15365,الحجز!$H15365),"")</f>
        <v/>
      </c>
      <c r="I15365" s="10" t="str">
        <f>IFERROR(VLOOKUP(D15365,Rooms[[الشقة]:[وصف]],4,FALSE),"")</f>
        <v/>
      </c>
      <c r="K15365" s="16" t="str">
        <f t="shared" ref="K15365:K15428" si="481">IF(AND(E15365="",C15365=""),"",C15365+(IF(E15365&lt;1,E15365,(E15365-1))))</f>
        <v/>
      </c>
    </row>
    <row r="15366" spans="2:11" x14ac:dyDescent="0.2">
      <c r="B15366" s="10" t="str">
        <f t="shared" si="480"/>
        <v/>
      </c>
      <c r="C15366" s="30"/>
      <c r="H15366" s="10" t="str">
        <f>IFERROR(IF(INDEX(Rooms[اعتماد القيمة],MATCH(الحجز!$D15366,Rooms[الشقة],0),1)&lt;=الحجز!$C15366,((INDEX(Rooms[القيمة],MATCH(الحجز!$D15366,Rooms[الشقة],0),1)*الحجز!$E15366)+G15366)-F15366,الحجز!$H15366),"")</f>
        <v/>
      </c>
      <c r="I15366" s="10" t="str">
        <f>IFERROR(VLOOKUP(D15366,Rooms[[الشقة]:[وصف]],4,FALSE),"")</f>
        <v/>
      </c>
      <c r="K15366" s="16" t="str">
        <f t="shared" si="481"/>
        <v/>
      </c>
    </row>
    <row r="15367" spans="2:11" x14ac:dyDescent="0.2">
      <c r="B15367" s="10" t="str">
        <f t="shared" si="480"/>
        <v/>
      </c>
      <c r="C15367" s="30"/>
      <c r="H15367" s="10" t="str">
        <f>IFERROR(IF(INDEX(Rooms[اعتماد القيمة],MATCH(الحجز!$D15367,Rooms[الشقة],0),1)&lt;=الحجز!$C15367,((INDEX(Rooms[القيمة],MATCH(الحجز!$D15367,Rooms[الشقة],0),1)*الحجز!$E15367)+G15367)-F15367,الحجز!$H15367),"")</f>
        <v/>
      </c>
      <c r="I15367" s="10" t="str">
        <f>IFERROR(VLOOKUP(D15367,Rooms[[الشقة]:[وصف]],4,FALSE),"")</f>
        <v/>
      </c>
      <c r="K15367" s="16" t="str">
        <f t="shared" si="481"/>
        <v/>
      </c>
    </row>
    <row r="15368" spans="2:11" x14ac:dyDescent="0.2">
      <c r="B15368" s="10" t="str">
        <f t="shared" si="480"/>
        <v/>
      </c>
      <c r="C15368" s="30"/>
      <c r="H15368" s="10" t="str">
        <f>IFERROR(IF(INDEX(Rooms[اعتماد القيمة],MATCH(الحجز!$D15368,Rooms[الشقة],0),1)&lt;=الحجز!$C15368,((INDEX(Rooms[القيمة],MATCH(الحجز!$D15368,Rooms[الشقة],0),1)*الحجز!$E15368)+G15368)-F15368,الحجز!$H15368),"")</f>
        <v/>
      </c>
      <c r="I15368" s="10" t="str">
        <f>IFERROR(VLOOKUP(D15368,Rooms[[الشقة]:[وصف]],4,FALSE),"")</f>
        <v/>
      </c>
      <c r="K15368" s="16" t="str">
        <f t="shared" si="481"/>
        <v/>
      </c>
    </row>
    <row r="15369" spans="2:11" x14ac:dyDescent="0.2">
      <c r="B15369" s="10" t="str">
        <f t="shared" si="480"/>
        <v/>
      </c>
      <c r="C15369" s="30"/>
      <c r="H15369" s="10" t="str">
        <f>IFERROR(IF(INDEX(Rooms[اعتماد القيمة],MATCH(الحجز!$D15369,Rooms[الشقة],0),1)&lt;=الحجز!$C15369,((INDEX(Rooms[القيمة],MATCH(الحجز!$D15369,Rooms[الشقة],0),1)*الحجز!$E15369)+G15369)-F15369,الحجز!$H15369),"")</f>
        <v/>
      </c>
      <c r="I15369" s="10" t="str">
        <f>IFERROR(VLOOKUP(D15369,Rooms[[الشقة]:[وصف]],4,FALSE),"")</f>
        <v/>
      </c>
      <c r="K15369" s="16" t="str">
        <f t="shared" si="481"/>
        <v/>
      </c>
    </row>
    <row r="15370" spans="2:11" x14ac:dyDescent="0.2">
      <c r="B15370" s="10" t="str">
        <f t="shared" si="480"/>
        <v/>
      </c>
      <c r="C15370" s="30"/>
      <c r="H15370" s="10" t="str">
        <f>IFERROR(IF(INDEX(Rooms[اعتماد القيمة],MATCH(الحجز!$D15370,Rooms[الشقة],0),1)&lt;=الحجز!$C15370,((INDEX(Rooms[القيمة],MATCH(الحجز!$D15370,Rooms[الشقة],0),1)*الحجز!$E15370)+G15370)-F15370,الحجز!$H15370),"")</f>
        <v/>
      </c>
      <c r="I15370" s="10" t="str">
        <f>IFERROR(VLOOKUP(D15370,Rooms[[الشقة]:[وصف]],4,FALSE),"")</f>
        <v/>
      </c>
      <c r="K15370" s="16" t="str">
        <f t="shared" si="481"/>
        <v/>
      </c>
    </row>
    <row r="15371" spans="2:11" x14ac:dyDescent="0.2">
      <c r="B15371" s="10" t="str">
        <f t="shared" si="480"/>
        <v/>
      </c>
      <c r="C15371" s="30"/>
      <c r="H15371" s="10" t="str">
        <f>IFERROR(IF(INDEX(Rooms[اعتماد القيمة],MATCH(الحجز!$D15371,Rooms[الشقة],0),1)&lt;=الحجز!$C15371,((INDEX(Rooms[القيمة],MATCH(الحجز!$D15371,Rooms[الشقة],0),1)*الحجز!$E15371)+G15371)-F15371,الحجز!$H15371),"")</f>
        <v/>
      </c>
      <c r="I15371" s="10" t="str">
        <f>IFERROR(VLOOKUP(D15371,Rooms[[الشقة]:[وصف]],4,FALSE),"")</f>
        <v/>
      </c>
      <c r="K15371" s="16" t="str">
        <f t="shared" si="481"/>
        <v/>
      </c>
    </row>
    <row r="15372" spans="2:11" x14ac:dyDescent="0.2">
      <c r="B15372" s="10" t="str">
        <f t="shared" si="480"/>
        <v/>
      </c>
      <c r="C15372" s="30"/>
      <c r="H15372" s="10" t="str">
        <f>IFERROR(IF(INDEX(Rooms[اعتماد القيمة],MATCH(الحجز!$D15372,Rooms[الشقة],0),1)&lt;=الحجز!$C15372,((INDEX(Rooms[القيمة],MATCH(الحجز!$D15372,Rooms[الشقة],0),1)*الحجز!$E15372)+G15372)-F15372,الحجز!$H15372),"")</f>
        <v/>
      </c>
      <c r="I15372" s="10" t="str">
        <f>IFERROR(VLOOKUP(D15372,Rooms[[الشقة]:[وصف]],4,FALSE),"")</f>
        <v/>
      </c>
      <c r="K15372" s="16" t="str">
        <f t="shared" si="481"/>
        <v/>
      </c>
    </row>
    <row r="15373" spans="2:11" x14ac:dyDescent="0.2">
      <c r="B15373" s="10" t="str">
        <f t="shared" si="480"/>
        <v/>
      </c>
      <c r="C15373" s="30"/>
      <c r="H15373" s="10" t="str">
        <f>IFERROR(IF(INDEX(Rooms[اعتماد القيمة],MATCH(الحجز!$D15373,Rooms[الشقة],0),1)&lt;=الحجز!$C15373,((INDEX(Rooms[القيمة],MATCH(الحجز!$D15373,Rooms[الشقة],0),1)*الحجز!$E15373)+G15373)-F15373,الحجز!$H15373),"")</f>
        <v/>
      </c>
      <c r="I15373" s="10" t="str">
        <f>IFERROR(VLOOKUP(D15373,Rooms[[الشقة]:[وصف]],4,FALSE),"")</f>
        <v/>
      </c>
      <c r="K15373" s="16" t="str">
        <f t="shared" si="481"/>
        <v/>
      </c>
    </row>
    <row r="15374" spans="2:11" x14ac:dyDescent="0.2">
      <c r="B15374" s="10" t="str">
        <f t="shared" si="480"/>
        <v/>
      </c>
      <c r="C15374" s="30"/>
      <c r="H15374" s="10" t="str">
        <f>IFERROR(IF(INDEX(Rooms[اعتماد القيمة],MATCH(الحجز!$D15374,Rooms[الشقة],0),1)&lt;=الحجز!$C15374,((INDEX(Rooms[القيمة],MATCH(الحجز!$D15374,Rooms[الشقة],0),1)*الحجز!$E15374)+G15374)-F15374,الحجز!$H15374),"")</f>
        <v/>
      </c>
      <c r="I15374" s="10" t="str">
        <f>IFERROR(VLOOKUP(D15374,Rooms[[الشقة]:[وصف]],4,FALSE),"")</f>
        <v/>
      </c>
      <c r="K15374" s="16" t="str">
        <f t="shared" si="481"/>
        <v/>
      </c>
    </row>
    <row r="15375" spans="2:11" x14ac:dyDescent="0.2">
      <c r="B15375" s="10" t="str">
        <f t="shared" si="480"/>
        <v/>
      </c>
      <c r="C15375" s="30"/>
      <c r="H15375" s="10" t="str">
        <f>IFERROR(IF(INDEX(Rooms[اعتماد القيمة],MATCH(الحجز!$D15375,Rooms[الشقة],0),1)&lt;=الحجز!$C15375,((INDEX(Rooms[القيمة],MATCH(الحجز!$D15375,Rooms[الشقة],0),1)*الحجز!$E15375)+G15375)-F15375,الحجز!$H15375),"")</f>
        <v/>
      </c>
      <c r="I15375" s="10" t="str">
        <f>IFERROR(VLOOKUP(D15375,Rooms[[الشقة]:[وصف]],4,FALSE),"")</f>
        <v/>
      </c>
      <c r="K15375" s="16" t="str">
        <f t="shared" si="481"/>
        <v/>
      </c>
    </row>
    <row r="15376" spans="2:11" x14ac:dyDescent="0.2">
      <c r="B15376" s="10" t="str">
        <f t="shared" si="480"/>
        <v/>
      </c>
      <c r="C15376" s="30"/>
      <c r="H15376" s="10" t="str">
        <f>IFERROR(IF(INDEX(Rooms[اعتماد القيمة],MATCH(الحجز!$D15376,Rooms[الشقة],0),1)&lt;=الحجز!$C15376,((INDEX(Rooms[القيمة],MATCH(الحجز!$D15376,Rooms[الشقة],0),1)*الحجز!$E15376)+G15376)-F15376,الحجز!$H15376),"")</f>
        <v/>
      </c>
      <c r="I15376" s="10" t="str">
        <f>IFERROR(VLOOKUP(D15376,Rooms[[الشقة]:[وصف]],4,FALSE),"")</f>
        <v/>
      </c>
      <c r="K15376" s="16" t="str">
        <f t="shared" si="481"/>
        <v/>
      </c>
    </row>
    <row r="15377" spans="2:11" x14ac:dyDescent="0.2">
      <c r="B15377" s="10" t="str">
        <f t="shared" si="480"/>
        <v/>
      </c>
      <c r="C15377" s="30"/>
      <c r="H15377" s="10" t="str">
        <f>IFERROR(IF(INDEX(Rooms[اعتماد القيمة],MATCH(الحجز!$D15377,Rooms[الشقة],0),1)&lt;=الحجز!$C15377,((INDEX(Rooms[القيمة],MATCH(الحجز!$D15377,Rooms[الشقة],0),1)*الحجز!$E15377)+G15377)-F15377,الحجز!$H15377),"")</f>
        <v/>
      </c>
      <c r="I15377" s="10" t="str">
        <f>IFERROR(VLOOKUP(D15377,Rooms[[الشقة]:[وصف]],4,FALSE),"")</f>
        <v/>
      </c>
      <c r="K15377" s="16" t="str">
        <f t="shared" si="481"/>
        <v/>
      </c>
    </row>
    <row r="15378" spans="2:11" x14ac:dyDescent="0.2">
      <c r="B15378" s="10" t="str">
        <f t="shared" si="480"/>
        <v/>
      </c>
      <c r="C15378" s="30"/>
      <c r="H15378" s="10" t="str">
        <f>IFERROR(IF(INDEX(Rooms[اعتماد القيمة],MATCH(الحجز!$D15378,Rooms[الشقة],0),1)&lt;=الحجز!$C15378,((INDEX(Rooms[القيمة],MATCH(الحجز!$D15378,Rooms[الشقة],0),1)*الحجز!$E15378)+G15378)-F15378,الحجز!$H15378),"")</f>
        <v/>
      </c>
      <c r="I15378" s="10" t="str">
        <f>IFERROR(VLOOKUP(D15378,Rooms[[الشقة]:[وصف]],4,FALSE),"")</f>
        <v/>
      </c>
      <c r="K15378" s="16" t="str">
        <f t="shared" si="481"/>
        <v/>
      </c>
    </row>
    <row r="15379" spans="2:11" x14ac:dyDescent="0.2">
      <c r="B15379" s="10" t="str">
        <f t="shared" si="480"/>
        <v/>
      </c>
      <c r="C15379" s="30"/>
      <c r="H15379" s="10" t="str">
        <f>IFERROR(IF(INDEX(Rooms[اعتماد القيمة],MATCH(الحجز!$D15379,Rooms[الشقة],0),1)&lt;=الحجز!$C15379,((INDEX(Rooms[القيمة],MATCH(الحجز!$D15379,Rooms[الشقة],0),1)*الحجز!$E15379)+G15379)-F15379,الحجز!$H15379),"")</f>
        <v/>
      </c>
      <c r="I15379" s="10" t="str">
        <f>IFERROR(VLOOKUP(D15379,Rooms[[الشقة]:[وصف]],4,FALSE),"")</f>
        <v/>
      </c>
      <c r="K15379" s="16" t="str">
        <f t="shared" si="481"/>
        <v/>
      </c>
    </row>
    <row r="15380" spans="2:11" x14ac:dyDescent="0.2">
      <c r="B15380" s="10" t="str">
        <f t="shared" si="480"/>
        <v/>
      </c>
      <c r="C15380" s="30"/>
      <c r="H15380" s="10" t="str">
        <f>IFERROR(IF(INDEX(Rooms[اعتماد القيمة],MATCH(الحجز!$D15380,Rooms[الشقة],0),1)&lt;=الحجز!$C15380,((INDEX(Rooms[القيمة],MATCH(الحجز!$D15380,Rooms[الشقة],0),1)*الحجز!$E15380)+G15380)-F15380,الحجز!$H15380),"")</f>
        <v/>
      </c>
      <c r="I15380" s="10" t="str">
        <f>IFERROR(VLOOKUP(D15380,Rooms[[الشقة]:[وصف]],4,FALSE),"")</f>
        <v/>
      </c>
      <c r="K15380" s="16" t="str">
        <f t="shared" si="481"/>
        <v/>
      </c>
    </row>
    <row r="15381" spans="2:11" x14ac:dyDescent="0.2">
      <c r="B15381" s="10" t="str">
        <f t="shared" si="480"/>
        <v/>
      </c>
      <c r="C15381" s="30"/>
      <c r="H15381" s="10" t="str">
        <f>IFERROR(IF(INDEX(Rooms[اعتماد القيمة],MATCH(الحجز!$D15381,Rooms[الشقة],0),1)&lt;=الحجز!$C15381,((INDEX(Rooms[القيمة],MATCH(الحجز!$D15381,Rooms[الشقة],0),1)*الحجز!$E15381)+G15381)-F15381,الحجز!$H15381),"")</f>
        <v/>
      </c>
      <c r="I15381" s="10" t="str">
        <f>IFERROR(VLOOKUP(D15381,Rooms[[الشقة]:[وصف]],4,FALSE),"")</f>
        <v/>
      </c>
      <c r="K15381" s="16" t="str">
        <f t="shared" si="481"/>
        <v/>
      </c>
    </row>
    <row r="15382" spans="2:11" x14ac:dyDescent="0.2">
      <c r="B15382" s="10" t="str">
        <f t="shared" si="480"/>
        <v/>
      </c>
      <c r="C15382" s="30"/>
      <c r="H15382" s="10" t="str">
        <f>IFERROR(IF(INDEX(Rooms[اعتماد القيمة],MATCH(الحجز!$D15382,Rooms[الشقة],0),1)&lt;=الحجز!$C15382,((INDEX(Rooms[القيمة],MATCH(الحجز!$D15382,Rooms[الشقة],0),1)*الحجز!$E15382)+G15382)-F15382,الحجز!$H15382),"")</f>
        <v/>
      </c>
      <c r="I15382" s="10" t="str">
        <f>IFERROR(VLOOKUP(D15382,Rooms[[الشقة]:[وصف]],4,FALSE),"")</f>
        <v/>
      </c>
      <c r="K15382" s="16" t="str">
        <f t="shared" si="481"/>
        <v/>
      </c>
    </row>
    <row r="15383" spans="2:11" x14ac:dyDescent="0.2">
      <c r="B15383" s="10" t="str">
        <f t="shared" si="480"/>
        <v/>
      </c>
      <c r="C15383" s="30"/>
      <c r="H15383" s="10" t="str">
        <f>IFERROR(IF(INDEX(Rooms[اعتماد القيمة],MATCH(الحجز!$D15383,Rooms[الشقة],0),1)&lt;=الحجز!$C15383,((INDEX(Rooms[القيمة],MATCH(الحجز!$D15383,Rooms[الشقة],0),1)*الحجز!$E15383)+G15383)-F15383,الحجز!$H15383),"")</f>
        <v/>
      </c>
      <c r="I15383" s="10" t="str">
        <f>IFERROR(VLOOKUP(D15383,Rooms[[الشقة]:[وصف]],4,FALSE),"")</f>
        <v/>
      </c>
      <c r="K15383" s="16" t="str">
        <f t="shared" si="481"/>
        <v/>
      </c>
    </row>
    <row r="15384" spans="2:11" x14ac:dyDescent="0.2">
      <c r="B15384" s="10" t="str">
        <f t="shared" si="480"/>
        <v/>
      </c>
      <c r="C15384" s="30"/>
      <c r="H15384" s="10" t="str">
        <f>IFERROR(IF(INDEX(Rooms[اعتماد القيمة],MATCH(الحجز!$D15384,Rooms[الشقة],0),1)&lt;=الحجز!$C15384,((INDEX(Rooms[القيمة],MATCH(الحجز!$D15384,Rooms[الشقة],0),1)*الحجز!$E15384)+G15384)-F15384,الحجز!$H15384),"")</f>
        <v/>
      </c>
      <c r="I15384" s="10" t="str">
        <f>IFERROR(VLOOKUP(D15384,Rooms[[الشقة]:[وصف]],4,FALSE),"")</f>
        <v/>
      </c>
      <c r="K15384" s="16" t="str">
        <f t="shared" si="481"/>
        <v/>
      </c>
    </row>
    <row r="15385" spans="2:11" x14ac:dyDescent="0.2">
      <c r="B15385" s="10" t="str">
        <f t="shared" si="480"/>
        <v/>
      </c>
      <c r="C15385" s="30"/>
      <c r="H15385" s="10" t="str">
        <f>IFERROR(IF(INDEX(Rooms[اعتماد القيمة],MATCH(الحجز!$D15385,Rooms[الشقة],0),1)&lt;=الحجز!$C15385,((INDEX(Rooms[القيمة],MATCH(الحجز!$D15385,Rooms[الشقة],0),1)*الحجز!$E15385)+G15385)-F15385,الحجز!$H15385),"")</f>
        <v/>
      </c>
      <c r="I15385" s="10" t="str">
        <f>IFERROR(VLOOKUP(D15385,Rooms[[الشقة]:[وصف]],4,FALSE),"")</f>
        <v/>
      </c>
      <c r="K15385" s="16" t="str">
        <f t="shared" si="481"/>
        <v/>
      </c>
    </row>
    <row r="15386" spans="2:11" x14ac:dyDescent="0.2">
      <c r="B15386" s="10" t="str">
        <f t="shared" si="480"/>
        <v/>
      </c>
      <c r="C15386" s="30"/>
      <c r="H15386" s="10" t="str">
        <f>IFERROR(IF(INDEX(Rooms[اعتماد القيمة],MATCH(الحجز!$D15386,Rooms[الشقة],0),1)&lt;=الحجز!$C15386,((INDEX(Rooms[القيمة],MATCH(الحجز!$D15386,Rooms[الشقة],0),1)*الحجز!$E15386)+G15386)-F15386,الحجز!$H15386),"")</f>
        <v/>
      </c>
      <c r="I15386" s="10" t="str">
        <f>IFERROR(VLOOKUP(D15386,Rooms[[الشقة]:[وصف]],4,FALSE),"")</f>
        <v/>
      </c>
      <c r="K15386" s="16" t="str">
        <f t="shared" si="481"/>
        <v/>
      </c>
    </row>
    <row r="15387" spans="2:11" x14ac:dyDescent="0.2">
      <c r="B15387" s="10" t="str">
        <f t="shared" si="480"/>
        <v/>
      </c>
      <c r="C15387" s="30"/>
      <c r="H15387" s="10" t="str">
        <f>IFERROR(IF(INDEX(Rooms[اعتماد القيمة],MATCH(الحجز!$D15387,Rooms[الشقة],0),1)&lt;=الحجز!$C15387,((INDEX(Rooms[القيمة],MATCH(الحجز!$D15387,Rooms[الشقة],0),1)*الحجز!$E15387)+G15387)-F15387,الحجز!$H15387),"")</f>
        <v/>
      </c>
      <c r="I15387" s="10" t="str">
        <f>IFERROR(VLOOKUP(D15387,Rooms[[الشقة]:[وصف]],4,FALSE),"")</f>
        <v/>
      </c>
      <c r="K15387" s="16" t="str">
        <f t="shared" si="481"/>
        <v/>
      </c>
    </row>
    <row r="15388" spans="2:11" x14ac:dyDescent="0.2">
      <c r="B15388" s="10" t="str">
        <f t="shared" si="480"/>
        <v/>
      </c>
      <c r="C15388" s="30"/>
      <c r="H15388" s="10" t="str">
        <f>IFERROR(IF(INDEX(Rooms[اعتماد القيمة],MATCH(الحجز!$D15388,Rooms[الشقة],0),1)&lt;=الحجز!$C15388,((INDEX(Rooms[القيمة],MATCH(الحجز!$D15388,Rooms[الشقة],0),1)*الحجز!$E15388)+G15388)-F15388,الحجز!$H15388),"")</f>
        <v/>
      </c>
      <c r="I15388" s="10" t="str">
        <f>IFERROR(VLOOKUP(D15388,Rooms[[الشقة]:[وصف]],4,FALSE),"")</f>
        <v/>
      </c>
      <c r="K15388" s="16" t="str">
        <f t="shared" si="481"/>
        <v/>
      </c>
    </row>
    <row r="15389" spans="2:11" x14ac:dyDescent="0.2">
      <c r="B15389" s="10" t="str">
        <f t="shared" si="480"/>
        <v/>
      </c>
      <c r="C15389" s="30"/>
      <c r="H15389" s="10" t="str">
        <f>IFERROR(IF(INDEX(Rooms[اعتماد القيمة],MATCH(الحجز!$D15389,Rooms[الشقة],0),1)&lt;=الحجز!$C15389,((INDEX(Rooms[القيمة],MATCH(الحجز!$D15389,Rooms[الشقة],0),1)*الحجز!$E15389)+G15389)-F15389,الحجز!$H15389),"")</f>
        <v/>
      </c>
      <c r="I15389" s="10" t="str">
        <f>IFERROR(VLOOKUP(D15389,Rooms[[الشقة]:[وصف]],4,FALSE),"")</f>
        <v/>
      </c>
      <c r="K15389" s="16" t="str">
        <f t="shared" si="481"/>
        <v/>
      </c>
    </row>
    <row r="15390" spans="2:11" x14ac:dyDescent="0.2">
      <c r="B15390" s="10" t="str">
        <f t="shared" si="480"/>
        <v/>
      </c>
      <c r="C15390" s="30"/>
      <c r="H15390" s="10" t="str">
        <f>IFERROR(IF(INDEX(Rooms[اعتماد القيمة],MATCH(الحجز!$D15390,Rooms[الشقة],0),1)&lt;=الحجز!$C15390,((INDEX(Rooms[القيمة],MATCH(الحجز!$D15390,Rooms[الشقة],0),1)*الحجز!$E15390)+G15390)-F15390,الحجز!$H15390),"")</f>
        <v/>
      </c>
      <c r="I15390" s="10" t="str">
        <f>IFERROR(VLOOKUP(D15390,Rooms[[الشقة]:[وصف]],4,FALSE),"")</f>
        <v/>
      </c>
      <c r="K15390" s="16" t="str">
        <f t="shared" si="481"/>
        <v/>
      </c>
    </row>
    <row r="15391" spans="2:11" x14ac:dyDescent="0.2">
      <c r="B15391" s="10" t="str">
        <f t="shared" si="480"/>
        <v/>
      </c>
      <c r="C15391" s="30"/>
      <c r="H15391" s="10" t="str">
        <f>IFERROR(IF(INDEX(Rooms[اعتماد القيمة],MATCH(الحجز!$D15391,Rooms[الشقة],0),1)&lt;=الحجز!$C15391,((INDEX(Rooms[القيمة],MATCH(الحجز!$D15391,Rooms[الشقة],0),1)*الحجز!$E15391)+G15391)-F15391,الحجز!$H15391),"")</f>
        <v/>
      </c>
      <c r="I15391" s="10" t="str">
        <f>IFERROR(VLOOKUP(D15391,Rooms[[الشقة]:[وصف]],4,FALSE),"")</f>
        <v/>
      </c>
      <c r="K15391" s="16" t="str">
        <f t="shared" si="481"/>
        <v/>
      </c>
    </row>
    <row r="15392" spans="2:11" x14ac:dyDescent="0.2">
      <c r="B15392" s="10" t="str">
        <f t="shared" si="480"/>
        <v/>
      </c>
      <c r="C15392" s="30"/>
      <c r="H15392" s="10" t="str">
        <f>IFERROR(IF(INDEX(Rooms[اعتماد القيمة],MATCH(الحجز!$D15392,Rooms[الشقة],0),1)&lt;=الحجز!$C15392,((INDEX(Rooms[القيمة],MATCH(الحجز!$D15392,Rooms[الشقة],0),1)*الحجز!$E15392)+G15392)-F15392,الحجز!$H15392),"")</f>
        <v/>
      </c>
      <c r="I15392" s="10" t="str">
        <f>IFERROR(VLOOKUP(D15392,Rooms[[الشقة]:[وصف]],4,FALSE),"")</f>
        <v/>
      </c>
      <c r="K15392" s="16" t="str">
        <f t="shared" si="481"/>
        <v/>
      </c>
    </row>
    <row r="15393" spans="2:11" x14ac:dyDescent="0.2">
      <c r="B15393" s="10" t="str">
        <f t="shared" si="480"/>
        <v/>
      </c>
      <c r="C15393" s="30"/>
      <c r="H15393" s="10" t="str">
        <f>IFERROR(IF(INDEX(Rooms[اعتماد القيمة],MATCH(الحجز!$D15393,Rooms[الشقة],0),1)&lt;=الحجز!$C15393,((INDEX(Rooms[القيمة],MATCH(الحجز!$D15393,Rooms[الشقة],0),1)*الحجز!$E15393)+G15393)-F15393,الحجز!$H15393),"")</f>
        <v/>
      </c>
      <c r="I15393" s="10" t="str">
        <f>IFERROR(VLOOKUP(D15393,Rooms[[الشقة]:[وصف]],4,FALSE),"")</f>
        <v/>
      </c>
      <c r="K15393" s="16" t="str">
        <f t="shared" si="481"/>
        <v/>
      </c>
    </row>
    <row r="15394" spans="2:11" x14ac:dyDescent="0.2">
      <c r="B15394" s="10" t="str">
        <f t="shared" si="480"/>
        <v/>
      </c>
      <c r="C15394" s="30"/>
      <c r="H15394" s="10" t="str">
        <f>IFERROR(IF(INDEX(Rooms[اعتماد القيمة],MATCH(الحجز!$D15394,Rooms[الشقة],0),1)&lt;=الحجز!$C15394,((INDEX(Rooms[القيمة],MATCH(الحجز!$D15394,Rooms[الشقة],0),1)*الحجز!$E15394)+G15394)-F15394,الحجز!$H15394),"")</f>
        <v/>
      </c>
      <c r="I15394" s="10" t="str">
        <f>IFERROR(VLOOKUP(D15394,Rooms[[الشقة]:[وصف]],4,FALSE),"")</f>
        <v/>
      </c>
      <c r="K15394" s="16" t="str">
        <f t="shared" si="481"/>
        <v/>
      </c>
    </row>
    <row r="15395" spans="2:11" x14ac:dyDescent="0.2">
      <c r="B15395" s="10" t="str">
        <f t="shared" si="480"/>
        <v/>
      </c>
      <c r="C15395" s="30"/>
      <c r="H15395" s="10" t="str">
        <f>IFERROR(IF(INDEX(Rooms[اعتماد القيمة],MATCH(الحجز!$D15395,Rooms[الشقة],0),1)&lt;=الحجز!$C15395,((INDEX(Rooms[القيمة],MATCH(الحجز!$D15395,Rooms[الشقة],0),1)*الحجز!$E15395)+G15395)-F15395,الحجز!$H15395),"")</f>
        <v/>
      </c>
      <c r="I15395" s="10" t="str">
        <f>IFERROR(VLOOKUP(D15395,Rooms[[الشقة]:[وصف]],4,FALSE),"")</f>
        <v/>
      </c>
      <c r="K15395" s="16" t="str">
        <f t="shared" si="481"/>
        <v/>
      </c>
    </row>
    <row r="15396" spans="2:11" x14ac:dyDescent="0.2">
      <c r="B15396" s="10" t="str">
        <f t="shared" si="480"/>
        <v/>
      </c>
      <c r="C15396" s="30"/>
      <c r="H15396" s="10" t="str">
        <f>IFERROR(IF(INDEX(Rooms[اعتماد القيمة],MATCH(الحجز!$D15396,Rooms[الشقة],0),1)&lt;=الحجز!$C15396,((INDEX(Rooms[القيمة],MATCH(الحجز!$D15396,Rooms[الشقة],0),1)*الحجز!$E15396)+G15396)-F15396,الحجز!$H15396),"")</f>
        <v/>
      </c>
      <c r="I15396" s="10" t="str">
        <f>IFERROR(VLOOKUP(D15396,Rooms[[الشقة]:[وصف]],4,FALSE),"")</f>
        <v/>
      </c>
      <c r="K15396" s="16" t="str">
        <f t="shared" si="481"/>
        <v/>
      </c>
    </row>
    <row r="15397" spans="2:11" x14ac:dyDescent="0.2">
      <c r="B15397" s="10" t="str">
        <f t="shared" si="480"/>
        <v/>
      </c>
      <c r="C15397" s="30"/>
      <c r="H15397" s="10" t="str">
        <f>IFERROR(IF(INDEX(Rooms[اعتماد القيمة],MATCH(الحجز!$D15397,Rooms[الشقة],0),1)&lt;=الحجز!$C15397,((INDEX(Rooms[القيمة],MATCH(الحجز!$D15397,Rooms[الشقة],0),1)*الحجز!$E15397)+G15397)-F15397,الحجز!$H15397),"")</f>
        <v/>
      </c>
      <c r="I15397" s="10" t="str">
        <f>IFERROR(VLOOKUP(D15397,Rooms[[الشقة]:[وصف]],4,FALSE),"")</f>
        <v/>
      </c>
      <c r="K15397" s="16" t="str">
        <f t="shared" si="481"/>
        <v/>
      </c>
    </row>
    <row r="15398" spans="2:11" x14ac:dyDescent="0.2">
      <c r="B15398" s="10" t="str">
        <f t="shared" si="480"/>
        <v/>
      </c>
      <c r="C15398" s="30"/>
      <c r="H15398" s="10" t="str">
        <f>IFERROR(IF(INDEX(Rooms[اعتماد القيمة],MATCH(الحجز!$D15398,Rooms[الشقة],0),1)&lt;=الحجز!$C15398,((INDEX(Rooms[القيمة],MATCH(الحجز!$D15398,Rooms[الشقة],0),1)*الحجز!$E15398)+G15398)-F15398,الحجز!$H15398),"")</f>
        <v/>
      </c>
      <c r="I15398" s="10" t="str">
        <f>IFERROR(VLOOKUP(D15398,Rooms[[الشقة]:[وصف]],4,FALSE),"")</f>
        <v/>
      </c>
      <c r="K15398" s="16" t="str">
        <f t="shared" si="481"/>
        <v/>
      </c>
    </row>
    <row r="15399" spans="2:11" x14ac:dyDescent="0.2">
      <c r="B15399" s="10" t="str">
        <f t="shared" si="480"/>
        <v/>
      </c>
      <c r="C15399" s="30"/>
      <c r="H15399" s="10" t="str">
        <f>IFERROR(IF(INDEX(Rooms[اعتماد القيمة],MATCH(الحجز!$D15399,Rooms[الشقة],0),1)&lt;=الحجز!$C15399,((INDEX(Rooms[القيمة],MATCH(الحجز!$D15399,Rooms[الشقة],0),1)*الحجز!$E15399)+G15399)-F15399,الحجز!$H15399),"")</f>
        <v/>
      </c>
      <c r="I15399" s="10" t="str">
        <f>IFERROR(VLOOKUP(D15399,Rooms[[الشقة]:[وصف]],4,FALSE),"")</f>
        <v/>
      </c>
      <c r="K15399" s="16" t="str">
        <f t="shared" si="481"/>
        <v/>
      </c>
    </row>
    <row r="15400" spans="2:11" x14ac:dyDescent="0.2">
      <c r="B15400" s="10" t="str">
        <f t="shared" si="480"/>
        <v/>
      </c>
      <c r="C15400" s="30"/>
      <c r="H15400" s="10" t="str">
        <f>IFERROR(IF(INDEX(Rooms[اعتماد القيمة],MATCH(الحجز!$D15400,Rooms[الشقة],0),1)&lt;=الحجز!$C15400,((INDEX(Rooms[القيمة],MATCH(الحجز!$D15400,Rooms[الشقة],0),1)*الحجز!$E15400)+G15400)-F15400,الحجز!$H15400),"")</f>
        <v/>
      </c>
      <c r="I15400" s="10" t="str">
        <f>IFERROR(VLOOKUP(D15400,Rooms[[الشقة]:[وصف]],4,FALSE),"")</f>
        <v/>
      </c>
      <c r="K15400" s="16" t="str">
        <f t="shared" si="481"/>
        <v/>
      </c>
    </row>
    <row r="15401" spans="2:11" x14ac:dyDescent="0.2">
      <c r="B15401" s="10" t="str">
        <f t="shared" si="480"/>
        <v/>
      </c>
      <c r="C15401" s="30"/>
      <c r="H15401" s="10" t="str">
        <f>IFERROR(IF(INDEX(Rooms[اعتماد القيمة],MATCH(الحجز!$D15401,Rooms[الشقة],0),1)&lt;=الحجز!$C15401,((INDEX(Rooms[القيمة],MATCH(الحجز!$D15401,Rooms[الشقة],0),1)*الحجز!$E15401)+G15401)-F15401,الحجز!$H15401),"")</f>
        <v/>
      </c>
      <c r="I15401" s="10" t="str">
        <f>IFERROR(VLOOKUP(D15401,Rooms[[الشقة]:[وصف]],4,FALSE),"")</f>
        <v/>
      </c>
      <c r="K15401" s="16" t="str">
        <f t="shared" si="481"/>
        <v/>
      </c>
    </row>
    <row r="15402" spans="2:11" x14ac:dyDescent="0.2">
      <c r="B15402" s="10" t="str">
        <f t="shared" si="480"/>
        <v/>
      </c>
      <c r="C15402" s="30"/>
      <c r="H15402" s="10" t="str">
        <f>IFERROR(IF(INDEX(Rooms[اعتماد القيمة],MATCH(الحجز!$D15402,Rooms[الشقة],0),1)&lt;=الحجز!$C15402,((INDEX(Rooms[القيمة],MATCH(الحجز!$D15402,Rooms[الشقة],0),1)*الحجز!$E15402)+G15402)-F15402,الحجز!$H15402),"")</f>
        <v/>
      </c>
      <c r="I15402" s="10" t="str">
        <f>IFERROR(VLOOKUP(D15402,Rooms[[الشقة]:[وصف]],4,FALSE),"")</f>
        <v/>
      </c>
      <c r="K15402" s="16" t="str">
        <f t="shared" si="481"/>
        <v/>
      </c>
    </row>
    <row r="15403" spans="2:11" x14ac:dyDescent="0.2">
      <c r="B15403" s="10" t="str">
        <f t="shared" si="480"/>
        <v/>
      </c>
      <c r="C15403" s="30"/>
      <c r="H15403" s="10" t="str">
        <f>IFERROR(IF(INDEX(Rooms[اعتماد القيمة],MATCH(الحجز!$D15403,Rooms[الشقة],0),1)&lt;=الحجز!$C15403,((INDEX(Rooms[القيمة],MATCH(الحجز!$D15403,Rooms[الشقة],0),1)*الحجز!$E15403)+G15403)-F15403,الحجز!$H15403),"")</f>
        <v/>
      </c>
      <c r="I15403" s="10" t="str">
        <f>IFERROR(VLOOKUP(D15403,Rooms[[الشقة]:[وصف]],4,FALSE),"")</f>
        <v/>
      </c>
      <c r="K15403" s="16" t="str">
        <f t="shared" si="481"/>
        <v/>
      </c>
    </row>
    <row r="15404" spans="2:11" x14ac:dyDescent="0.2">
      <c r="B15404" s="10" t="str">
        <f t="shared" si="480"/>
        <v/>
      </c>
      <c r="C15404" s="30"/>
      <c r="H15404" s="10" t="str">
        <f>IFERROR(IF(INDEX(Rooms[اعتماد القيمة],MATCH(الحجز!$D15404,Rooms[الشقة],0),1)&lt;=الحجز!$C15404,((INDEX(Rooms[القيمة],MATCH(الحجز!$D15404,Rooms[الشقة],0),1)*الحجز!$E15404)+G15404)-F15404,الحجز!$H15404),"")</f>
        <v/>
      </c>
      <c r="I15404" s="10" t="str">
        <f>IFERROR(VLOOKUP(D15404,Rooms[[الشقة]:[وصف]],4,FALSE),"")</f>
        <v/>
      </c>
      <c r="K15404" s="16" t="str">
        <f t="shared" si="481"/>
        <v/>
      </c>
    </row>
    <row r="15405" spans="2:11" x14ac:dyDescent="0.2">
      <c r="B15405" s="10" t="str">
        <f t="shared" si="480"/>
        <v/>
      </c>
      <c r="C15405" s="30"/>
      <c r="H15405" s="10" t="str">
        <f>IFERROR(IF(INDEX(Rooms[اعتماد القيمة],MATCH(الحجز!$D15405,Rooms[الشقة],0),1)&lt;=الحجز!$C15405,((INDEX(Rooms[القيمة],MATCH(الحجز!$D15405,Rooms[الشقة],0),1)*الحجز!$E15405)+G15405)-F15405,الحجز!$H15405),"")</f>
        <v/>
      </c>
      <c r="I15405" s="10" t="str">
        <f>IFERROR(VLOOKUP(D15405,Rooms[[الشقة]:[وصف]],4,FALSE),"")</f>
        <v/>
      </c>
      <c r="K15405" s="16" t="str">
        <f t="shared" si="481"/>
        <v/>
      </c>
    </row>
    <row r="15406" spans="2:11" x14ac:dyDescent="0.2">
      <c r="B15406" s="10" t="str">
        <f t="shared" si="480"/>
        <v/>
      </c>
      <c r="C15406" s="30"/>
      <c r="H15406" s="10" t="str">
        <f>IFERROR(IF(INDEX(Rooms[اعتماد القيمة],MATCH(الحجز!$D15406,Rooms[الشقة],0),1)&lt;=الحجز!$C15406,((INDEX(Rooms[القيمة],MATCH(الحجز!$D15406,Rooms[الشقة],0),1)*الحجز!$E15406)+G15406)-F15406,الحجز!$H15406),"")</f>
        <v/>
      </c>
      <c r="I15406" s="10" t="str">
        <f>IFERROR(VLOOKUP(D15406,Rooms[[الشقة]:[وصف]],4,FALSE),"")</f>
        <v/>
      </c>
      <c r="K15406" s="16" t="str">
        <f t="shared" si="481"/>
        <v/>
      </c>
    </row>
    <row r="15407" spans="2:11" x14ac:dyDescent="0.2">
      <c r="B15407" s="10" t="str">
        <f t="shared" si="480"/>
        <v/>
      </c>
      <c r="C15407" s="30"/>
      <c r="H15407" s="10" t="str">
        <f>IFERROR(IF(INDEX(Rooms[اعتماد القيمة],MATCH(الحجز!$D15407,Rooms[الشقة],0),1)&lt;=الحجز!$C15407,((INDEX(Rooms[القيمة],MATCH(الحجز!$D15407,Rooms[الشقة],0),1)*الحجز!$E15407)+G15407)-F15407,الحجز!$H15407),"")</f>
        <v/>
      </c>
      <c r="I15407" s="10" t="str">
        <f>IFERROR(VLOOKUP(D15407,Rooms[[الشقة]:[وصف]],4,FALSE),"")</f>
        <v/>
      </c>
      <c r="K15407" s="16" t="str">
        <f t="shared" si="481"/>
        <v/>
      </c>
    </row>
    <row r="15408" spans="2:11" x14ac:dyDescent="0.2">
      <c r="B15408" s="10" t="str">
        <f t="shared" si="480"/>
        <v/>
      </c>
      <c r="C15408" s="30"/>
      <c r="H15408" s="10" t="str">
        <f>IFERROR(IF(INDEX(Rooms[اعتماد القيمة],MATCH(الحجز!$D15408,Rooms[الشقة],0),1)&lt;=الحجز!$C15408,((INDEX(Rooms[القيمة],MATCH(الحجز!$D15408,Rooms[الشقة],0),1)*الحجز!$E15408)+G15408)-F15408,الحجز!$H15408),"")</f>
        <v/>
      </c>
      <c r="I15408" s="10" t="str">
        <f>IFERROR(VLOOKUP(D15408,Rooms[[الشقة]:[وصف]],4,FALSE),"")</f>
        <v/>
      </c>
      <c r="K15408" s="16" t="str">
        <f t="shared" si="481"/>
        <v/>
      </c>
    </row>
    <row r="15409" spans="2:11" x14ac:dyDescent="0.2">
      <c r="B15409" s="10" t="str">
        <f t="shared" si="480"/>
        <v/>
      </c>
      <c r="C15409" s="30"/>
      <c r="H15409" s="10" t="str">
        <f>IFERROR(IF(INDEX(Rooms[اعتماد القيمة],MATCH(الحجز!$D15409,Rooms[الشقة],0),1)&lt;=الحجز!$C15409,((INDEX(Rooms[القيمة],MATCH(الحجز!$D15409,Rooms[الشقة],0),1)*الحجز!$E15409)+G15409)-F15409,الحجز!$H15409),"")</f>
        <v/>
      </c>
      <c r="I15409" s="10" t="str">
        <f>IFERROR(VLOOKUP(D15409,Rooms[[الشقة]:[وصف]],4,FALSE),"")</f>
        <v/>
      </c>
      <c r="K15409" s="16" t="str">
        <f t="shared" si="481"/>
        <v/>
      </c>
    </row>
    <row r="15410" spans="2:11" x14ac:dyDescent="0.2">
      <c r="B15410" s="10" t="str">
        <f t="shared" si="480"/>
        <v/>
      </c>
      <c r="C15410" s="30"/>
      <c r="H15410" s="10" t="str">
        <f>IFERROR(IF(INDEX(Rooms[اعتماد القيمة],MATCH(الحجز!$D15410,Rooms[الشقة],0),1)&lt;=الحجز!$C15410,((INDEX(Rooms[القيمة],MATCH(الحجز!$D15410,Rooms[الشقة],0),1)*الحجز!$E15410)+G15410)-F15410,الحجز!$H15410),"")</f>
        <v/>
      </c>
      <c r="I15410" s="10" t="str">
        <f>IFERROR(VLOOKUP(D15410,Rooms[[الشقة]:[وصف]],4,FALSE),"")</f>
        <v/>
      </c>
      <c r="K15410" s="16" t="str">
        <f t="shared" si="481"/>
        <v/>
      </c>
    </row>
    <row r="15411" spans="2:11" x14ac:dyDescent="0.2">
      <c r="B15411" s="10" t="str">
        <f t="shared" si="480"/>
        <v/>
      </c>
      <c r="C15411" s="30"/>
      <c r="H15411" s="10" t="str">
        <f>IFERROR(IF(INDEX(Rooms[اعتماد القيمة],MATCH(الحجز!$D15411,Rooms[الشقة],0),1)&lt;=الحجز!$C15411,((INDEX(Rooms[القيمة],MATCH(الحجز!$D15411,Rooms[الشقة],0),1)*الحجز!$E15411)+G15411)-F15411,الحجز!$H15411),"")</f>
        <v/>
      </c>
      <c r="I15411" s="10" t="str">
        <f>IFERROR(VLOOKUP(D15411,Rooms[[الشقة]:[وصف]],4,FALSE),"")</f>
        <v/>
      </c>
      <c r="K15411" s="16" t="str">
        <f t="shared" si="481"/>
        <v/>
      </c>
    </row>
    <row r="15412" spans="2:11" x14ac:dyDescent="0.2">
      <c r="B15412" s="10" t="str">
        <f t="shared" si="480"/>
        <v/>
      </c>
      <c r="C15412" s="30"/>
      <c r="H15412" s="10" t="str">
        <f>IFERROR(IF(INDEX(Rooms[اعتماد القيمة],MATCH(الحجز!$D15412,Rooms[الشقة],0),1)&lt;=الحجز!$C15412,((INDEX(Rooms[القيمة],MATCH(الحجز!$D15412,Rooms[الشقة],0),1)*الحجز!$E15412)+G15412)-F15412,الحجز!$H15412),"")</f>
        <v/>
      </c>
      <c r="I15412" s="10" t="str">
        <f>IFERROR(VLOOKUP(D15412,Rooms[[الشقة]:[وصف]],4,FALSE),"")</f>
        <v/>
      </c>
      <c r="K15412" s="16" t="str">
        <f t="shared" si="481"/>
        <v/>
      </c>
    </row>
    <row r="15413" spans="2:11" x14ac:dyDescent="0.2">
      <c r="B15413" s="10" t="str">
        <f t="shared" si="480"/>
        <v/>
      </c>
      <c r="C15413" s="30"/>
      <c r="H15413" s="10" t="str">
        <f>IFERROR(IF(INDEX(Rooms[اعتماد القيمة],MATCH(الحجز!$D15413,Rooms[الشقة],0),1)&lt;=الحجز!$C15413,((INDEX(Rooms[القيمة],MATCH(الحجز!$D15413,Rooms[الشقة],0),1)*الحجز!$E15413)+G15413)-F15413,الحجز!$H15413),"")</f>
        <v/>
      </c>
      <c r="I15413" s="10" t="str">
        <f>IFERROR(VLOOKUP(D15413,Rooms[[الشقة]:[وصف]],4,FALSE),"")</f>
        <v/>
      </c>
      <c r="K15413" s="16" t="str">
        <f t="shared" si="481"/>
        <v/>
      </c>
    </row>
    <row r="15414" spans="2:11" x14ac:dyDescent="0.2">
      <c r="B15414" s="10" t="str">
        <f t="shared" si="480"/>
        <v/>
      </c>
      <c r="C15414" s="30"/>
      <c r="H15414" s="10" t="str">
        <f>IFERROR(IF(INDEX(Rooms[اعتماد القيمة],MATCH(الحجز!$D15414,Rooms[الشقة],0),1)&lt;=الحجز!$C15414,((INDEX(Rooms[القيمة],MATCH(الحجز!$D15414,Rooms[الشقة],0),1)*الحجز!$E15414)+G15414)-F15414,الحجز!$H15414),"")</f>
        <v/>
      </c>
      <c r="I15414" s="10" t="str">
        <f>IFERROR(VLOOKUP(D15414,Rooms[[الشقة]:[وصف]],4,FALSE),"")</f>
        <v/>
      </c>
      <c r="K15414" s="16" t="str">
        <f t="shared" si="481"/>
        <v/>
      </c>
    </row>
    <row r="15415" spans="2:11" x14ac:dyDescent="0.2">
      <c r="B15415" s="10" t="str">
        <f t="shared" si="480"/>
        <v/>
      </c>
      <c r="C15415" s="30"/>
      <c r="H15415" s="10" t="str">
        <f>IFERROR(IF(INDEX(Rooms[اعتماد القيمة],MATCH(الحجز!$D15415,Rooms[الشقة],0),1)&lt;=الحجز!$C15415,((INDEX(Rooms[القيمة],MATCH(الحجز!$D15415,Rooms[الشقة],0),1)*الحجز!$E15415)+G15415)-F15415,الحجز!$H15415),"")</f>
        <v/>
      </c>
      <c r="I15415" s="10" t="str">
        <f>IFERROR(VLOOKUP(D15415,Rooms[[الشقة]:[وصف]],4,FALSE),"")</f>
        <v/>
      </c>
      <c r="K15415" s="16" t="str">
        <f t="shared" si="481"/>
        <v/>
      </c>
    </row>
    <row r="15416" spans="2:11" x14ac:dyDescent="0.2">
      <c r="B15416" s="10" t="str">
        <f t="shared" si="480"/>
        <v/>
      </c>
      <c r="C15416" s="30"/>
      <c r="H15416" s="10" t="str">
        <f>IFERROR(IF(INDEX(Rooms[اعتماد القيمة],MATCH(الحجز!$D15416,Rooms[الشقة],0),1)&lt;=الحجز!$C15416,((INDEX(Rooms[القيمة],MATCH(الحجز!$D15416,Rooms[الشقة],0),1)*الحجز!$E15416)+G15416)-F15416,الحجز!$H15416),"")</f>
        <v/>
      </c>
      <c r="I15416" s="10" t="str">
        <f>IFERROR(VLOOKUP(D15416,Rooms[[الشقة]:[وصف]],4,FALSE),"")</f>
        <v/>
      </c>
      <c r="K15416" s="16" t="str">
        <f t="shared" si="481"/>
        <v/>
      </c>
    </row>
    <row r="15417" spans="2:11" x14ac:dyDescent="0.2">
      <c r="B15417" s="10" t="str">
        <f t="shared" si="480"/>
        <v/>
      </c>
      <c r="C15417" s="30"/>
      <c r="H15417" s="10" t="str">
        <f>IFERROR(IF(INDEX(Rooms[اعتماد القيمة],MATCH(الحجز!$D15417,Rooms[الشقة],0),1)&lt;=الحجز!$C15417,((INDEX(Rooms[القيمة],MATCH(الحجز!$D15417,Rooms[الشقة],0),1)*الحجز!$E15417)+G15417)-F15417,الحجز!$H15417),"")</f>
        <v/>
      </c>
      <c r="I15417" s="10" t="str">
        <f>IFERROR(VLOOKUP(D15417,Rooms[[الشقة]:[وصف]],4,FALSE),"")</f>
        <v/>
      </c>
      <c r="K15417" s="16" t="str">
        <f t="shared" si="481"/>
        <v/>
      </c>
    </row>
    <row r="15418" spans="2:11" x14ac:dyDescent="0.2">
      <c r="B15418" s="10" t="str">
        <f t="shared" si="480"/>
        <v/>
      </c>
      <c r="C15418" s="30"/>
      <c r="H15418" s="10" t="str">
        <f>IFERROR(IF(INDEX(Rooms[اعتماد القيمة],MATCH(الحجز!$D15418,Rooms[الشقة],0),1)&lt;=الحجز!$C15418,((INDEX(Rooms[القيمة],MATCH(الحجز!$D15418,Rooms[الشقة],0),1)*الحجز!$E15418)+G15418)-F15418,الحجز!$H15418),"")</f>
        <v/>
      </c>
      <c r="I15418" s="10" t="str">
        <f>IFERROR(VLOOKUP(D15418,Rooms[[الشقة]:[وصف]],4,FALSE),"")</f>
        <v/>
      </c>
      <c r="K15418" s="16" t="str">
        <f t="shared" si="481"/>
        <v/>
      </c>
    </row>
    <row r="15419" spans="2:11" x14ac:dyDescent="0.2">
      <c r="B15419" s="10" t="str">
        <f t="shared" si="480"/>
        <v/>
      </c>
      <c r="C15419" s="30"/>
      <c r="H15419" s="10" t="str">
        <f>IFERROR(IF(INDEX(Rooms[اعتماد القيمة],MATCH(الحجز!$D15419,Rooms[الشقة],0),1)&lt;=الحجز!$C15419,((INDEX(Rooms[القيمة],MATCH(الحجز!$D15419,Rooms[الشقة],0),1)*الحجز!$E15419)+G15419)-F15419,الحجز!$H15419),"")</f>
        <v/>
      </c>
      <c r="I15419" s="10" t="str">
        <f>IFERROR(VLOOKUP(D15419,Rooms[[الشقة]:[وصف]],4,FALSE),"")</f>
        <v/>
      </c>
      <c r="K15419" s="16" t="str">
        <f t="shared" si="481"/>
        <v/>
      </c>
    </row>
    <row r="15420" spans="2:11" x14ac:dyDescent="0.2">
      <c r="B15420" s="10" t="str">
        <f t="shared" si="480"/>
        <v/>
      </c>
      <c r="C15420" s="30"/>
      <c r="H15420" s="10" t="str">
        <f>IFERROR(IF(INDEX(Rooms[اعتماد القيمة],MATCH(الحجز!$D15420,Rooms[الشقة],0),1)&lt;=الحجز!$C15420,((INDEX(Rooms[القيمة],MATCH(الحجز!$D15420,Rooms[الشقة],0),1)*الحجز!$E15420)+G15420)-F15420,الحجز!$H15420),"")</f>
        <v/>
      </c>
      <c r="I15420" s="10" t="str">
        <f>IFERROR(VLOOKUP(D15420,Rooms[[الشقة]:[وصف]],4,FALSE),"")</f>
        <v/>
      </c>
      <c r="K15420" s="16" t="str">
        <f t="shared" si="481"/>
        <v/>
      </c>
    </row>
    <row r="15421" spans="2:11" x14ac:dyDescent="0.2">
      <c r="B15421" s="10" t="str">
        <f t="shared" si="480"/>
        <v/>
      </c>
      <c r="C15421" s="30"/>
      <c r="H15421" s="10" t="str">
        <f>IFERROR(IF(INDEX(Rooms[اعتماد القيمة],MATCH(الحجز!$D15421,Rooms[الشقة],0),1)&lt;=الحجز!$C15421,((INDEX(Rooms[القيمة],MATCH(الحجز!$D15421,Rooms[الشقة],0),1)*الحجز!$E15421)+G15421)-F15421,الحجز!$H15421),"")</f>
        <v/>
      </c>
      <c r="I15421" s="10" t="str">
        <f>IFERROR(VLOOKUP(D15421,Rooms[[الشقة]:[وصف]],4,FALSE),"")</f>
        <v/>
      </c>
      <c r="K15421" s="16" t="str">
        <f t="shared" si="481"/>
        <v/>
      </c>
    </row>
    <row r="15422" spans="2:11" x14ac:dyDescent="0.2">
      <c r="B15422" s="10" t="str">
        <f t="shared" si="480"/>
        <v/>
      </c>
      <c r="C15422" s="30"/>
      <c r="H15422" s="10" t="str">
        <f>IFERROR(IF(INDEX(Rooms[اعتماد القيمة],MATCH(الحجز!$D15422,Rooms[الشقة],0),1)&lt;=الحجز!$C15422,((INDEX(Rooms[القيمة],MATCH(الحجز!$D15422,Rooms[الشقة],0),1)*الحجز!$E15422)+G15422)-F15422,الحجز!$H15422),"")</f>
        <v/>
      </c>
      <c r="I15422" s="10" t="str">
        <f>IFERROR(VLOOKUP(D15422,Rooms[[الشقة]:[وصف]],4,FALSE),"")</f>
        <v/>
      </c>
      <c r="K15422" s="16" t="str">
        <f t="shared" si="481"/>
        <v/>
      </c>
    </row>
    <row r="15423" spans="2:11" x14ac:dyDescent="0.2">
      <c r="B15423" s="10" t="str">
        <f t="shared" si="480"/>
        <v/>
      </c>
      <c r="C15423" s="30"/>
      <c r="H15423" s="10" t="str">
        <f>IFERROR(IF(INDEX(Rooms[اعتماد القيمة],MATCH(الحجز!$D15423,Rooms[الشقة],0),1)&lt;=الحجز!$C15423,((INDEX(Rooms[القيمة],MATCH(الحجز!$D15423,Rooms[الشقة],0),1)*الحجز!$E15423)+G15423)-F15423,الحجز!$H15423),"")</f>
        <v/>
      </c>
      <c r="I15423" s="10" t="str">
        <f>IFERROR(VLOOKUP(D15423,Rooms[[الشقة]:[وصف]],4,FALSE),"")</f>
        <v/>
      </c>
      <c r="K15423" s="16" t="str">
        <f t="shared" si="481"/>
        <v/>
      </c>
    </row>
    <row r="15424" spans="2:11" x14ac:dyDescent="0.2">
      <c r="B15424" s="10" t="str">
        <f t="shared" si="480"/>
        <v/>
      </c>
      <c r="C15424" s="30"/>
      <c r="H15424" s="10" t="str">
        <f>IFERROR(IF(INDEX(Rooms[اعتماد القيمة],MATCH(الحجز!$D15424,Rooms[الشقة],0),1)&lt;=الحجز!$C15424,((INDEX(Rooms[القيمة],MATCH(الحجز!$D15424,Rooms[الشقة],0),1)*الحجز!$E15424)+G15424)-F15424,الحجز!$H15424),"")</f>
        <v/>
      </c>
      <c r="I15424" s="10" t="str">
        <f>IFERROR(VLOOKUP(D15424,Rooms[[الشقة]:[وصف]],4,FALSE),"")</f>
        <v/>
      </c>
      <c r="K15424" s="16" t="str">
        <f t="shared" si="481"/>
        <v/>
      </c>
    </row>
    <row r="15425" spans="2:11" x14ac:dyDescent="0.2">
      <c r="B15425" s="10" t="str">
        <f t="shared" si="480"/>
        <v/>
      </c>
      <c r="C15425" s="30"/>
      <c r="H15425" s="10" t="str">
        <f>IFERROR(IF(INDEX(Rooms[اعتماد القيمة],MATCH(الحجز!$D15425,Rooms[الشقة],0),1)&lt;=الحجز!$C15425,((INDEX(Rooms[القيمة],MATCH(الحجز!$D15425,Rooms[الشقة],0),1)*الحجز!$E15425)+G15425)-F15425,الحجز!$H15425),"")</f>
        <v/>
      </c>
      <c r="I15425" s="10" t="str">
        <f>IFERROR(VLOOKUP(D15425,Rooms[[الشقة]:[وصف]],4,FALSE),"")</f>
        <v/>
      </c>
      <c r="K15425" s="16" t="str">
        <f t="shared" si="481"/>
        <v/>
      </c>
    </row>
    <row r="15426" spans="2:11" x14ac:dyDescent="0.2">
      <c r="B15426" s="10" t="str">
        <f t="shared" si="480"/>
        <v/>
      </c>
      <c r="C15426" s="30"/>
      <c r="H15426" s="10" t="str">
        <f>IFERROR(IF(INDEX(Rooms[اعتماد القيمة],MATCH(الحجز!$D15426,Rooms[الشقة],0),1)&lt;=الحجز!$C15426,((INDEX(Rooms[القيمة],MATCH(الحجز!$D15426,Rooms[الشقة],0),1)*الحجز!$E15426)+G15426)-F15426,الحجز!$H15426),"")</f>
        <v/>
      </c>
      <c r="I15426" s="10" t="str">
        <f>IFERROR(VLOOKUP(D15426,Rooms[[الشقة]:[وصف]],4,FALSE),"")</f>
        <v/>
      </c>
      <c r="K15426" s="16" t="str">
        <f t="shared" si="481"/>
        <v/>
      </c>
    </row>
    <row r="15427" spans="2:11" x14ac:dyDescent="0.2">
      <c r="B15427" s="10" t="str">
        <f t="shared" si="480"/>
        <v/>
      </c>
      <c r="C15427" s="30"/>
      <c r="H15427" s="10" t="str">
        <f>IFERROR(IF(INDEX(Rooms[اعتماد القيمة],MATCH(الحجز!$D15427,Rooms[الشقة],0),1)&lt;=الحجز!$C15427,((INDEX(Rooms[القيمة],MATCH(الحجز!$D15427,Rooms[الشقة],0),1)*الحجز!$E15427)+G15427)-F15427,الحجز!$H15427),"")</f>
        <v/>
      </c>
      <c r="I15427" s="10" t="str">
        <f>IFERROR(VLOOKUP(D15427,Rooms[[الشقة]:[وصف]],4,FALSE),"")</f>
        <v/>
      </c>
      <c r="K15427" s="16" t="str">
        <f t="shared" si="481"/>
        <v/>
      </c>
    </row>
    <row r="15428" spans="2:11" x14ac:dyDescent="0.2">
      <c r="B15428" s="10" t="str">
        <f t="shared" si="480"/>
        <v/>
      </c>
      <c r="C15428" s="30"/>
      <c r="H15428" s="10" t="str">
        <f>IFERROR(IF(INDEX(Rooms[اعتماد القيمة],MATCH(الحجز!$D15428,Rooms[الشقة],0),1)&lt;=الحجز!$C15428,((INDEX(Rooms[القيمة],MATCH(الحجز!$D15428,Rooms[الشقة],0),1)*الحجز!$E15428)+G15428)-F15428,الحجز!$H15428),"")</f>
        <v/>
      </c>
      <c r="I15428" s="10" t="str">
        <f>IFERROR(VLOOKUP(D15428,Rooms[[الشقة]:[وصف]],4,FALSE),"")</f>
        <v/>
      </c>
      <c r="K15428" s="16" t="str">
        <f t="shared" si="481"/>
        <v/>
      </c>
    </row>
    <row r="15429" spans="2:11" x14ac:dyDescent="0.2">
      <c r="B15429" s="10" t="str">
        <f t="shared" ref="B15429:B15492" si="482">IF(C15429&lt;&gt;"",ROW(A15426),"")</f>
        <v/>
      </c>
      <c r="C15429" s="30"/>
      <c r="H15429" s="10" t="str">
        <f>IFERROR(IF(INDEX(Rooms[اعتماد القيمة],MATCH(الحجز!$D15429,Rooms[الشقة],0),1)&lt;=الحجز!$C15429,((INDEX(Rooms[القيمة],MATCH(الحجز!$D15429,Rooms[الشقة],0),1)*الحجز!$E15429)+G15429)-F15429,الحجز!$H15429),"")</f>
        <v/>
      </c>
      <c r="I15429" s="10" t="str">
        <f>IFERROR(VLOOKUP(D15429,Rooms[[الشقة]:[وصف]],4,FALSE),"")</f>
        <v/>
      </c>
      <c r="K15429" s="16" t="str">
        <f t="shared" ref="K15429:K15492" si="483">IF(AND(E15429="",C15429=""),"",C15429+(IF(E15429&lt;1,E15429,(E15429-1))))</f>
        <v/>
      </c>
    </row>
    <row r="15430" spans="2:11" x14ac:dyDescent="0.2">
      <c r="B15430" s="10" t="str">
        <f t="shared" si="482"/>
        <v/>
      </c>
      <c r="C15430" s="30"/>
      <c r="H15430" s="10" t="str">
        <f>IFERROR(IF(INDEX(Rooms[اعتماد القيمة],MATCH(الحجز!$D15430,Rooms[الشقة],0),1)&lt;=الحجز!$C15430,((INDEX(Rooms[القيمة],MATCH(الحجز!$D15430,Rooms[الشقة],0),1)*الحجز!$E15430)+G15430)-F15430,الحجز!$H15430),"")</f>
        <v/>
      </c>
      <c r="I15430" s="10" t="str">
        <f>IFERROR(VLOOKUP(D15430,Rooms[[الشقة]:[وصف]],4,FALSE),"")</f>
        <v/>
      </c>
      <c r="K15430" s="16" t="str">
        <f t="shared" si="483"/>
        <v/>
      </c>
    </row>
    <row r="15431" spans="2:11" x14ac:dyDescent="0.2">
      <c r="B15431" s="10" t="str">
        <f t="shared" si="482"/>
        <v/>
      </c>
      <c r="C15431" s="30"/>
      <c r="H15431" s="10" t="str">
        <f>IFERROR(IF(INDEX(Rooms[اعتماد القيمة],MATCH(الحجز!$D15431,Rooms[الشقة],0),1)&lt;=الحجز!$C15431,((INDEX(Rooms[القيمة],MATCH(الحجز!$D15431,Rooms[الشقة],0),1)*الحجز!$E15431)+G15431)-F15431,الحجز!$H15431),"")</f>
        <v/>
      </c>
      <c r="I15431" s="10" t="str">
        <f>IFERROR(VLOOKUP(D15431,Rooms[[الشقة]:[وصف]],4,FALSE),"")</f>
        <v/>
      </c>
      <c r="K15431" s="16" t="str">
        <f t="shared" si="483"/>
        <v/>
      </c>
    </row>
    <row r="15432" spans="2:11" x14ac:dyDescent="0.2">
      <c r="B15432" s="10" t="str">
        <f t="shared" si="482"/>
        <v/>
      </c>
      <c r="C15432" s="30"/>
      <c r="H15432" s="10" t="str">
        <f>IFERROR(IF(INDEX(Rooms[اعتماد القيمة],MATCH(الحجز!$D15432,Rooms[الشقة],0),1)&lt;=الحجز!$C15432,((INDEX(Rooms[القيمة],MATCH(الحجز!$D15432,Rooms[الشقة],0),1)*الحجز!$E15432)+G15432)-F15432,الحجز!$H15432),"")</f>
        <v/>
      </c>
      <c r="I15432" s="10" t="str">
        <f>IFERROR(VLOOKUP(D15432,Rooms[[الشقة]:[وصف]],4,FALSE),"")</f>
        <v/>
      </c>
      <c r="K15432" s="16" t="str">
        <f t="shared" si="483"/>
        <v/>
      </c>
    </row>
    <row r="15433" spans="2:11" x14ac:dyDescent="0.2">
      <c r="B15433" s="10" t="str">
        <f t="shared" si="482"/>
        <v/>
      </c>
      <c r="C15433" s="30"/>
      <c r="H15433" s="10" t="str">
        <f>IFERROR(IF(INDEX(Rooms[اعتماد القيمة],MATCH(الحجز!$D15433,Rooms[الشقة],0),1)&lt;=الحجز!$C15433,((INDEX(Rooms[القيمة],MATCH(الحجز!$D15433,Rooms[الشقة],0),1)*الحجز!$E15433)+G15433)-F15433,الحجز!$H15433),"")</f>
        <v/>
      </c>
      <c r="I15433" s="10" t="str">
        <f>IFERROR(VLOOKUP(D15433,Rooms[[الشقة]:[وصف]],4,FALSE),"")</f>
        <v/>
      </c>
      <c r="K15433" s="16" t="str">
        <f t="shared" si="483"/>
        <v/>
      </c>
    </row>
    <row r="15434" spans="2:11" x14ac:dyDescent="0.2">
      <c r="B15434" s="10" t="str">
        <f t="shared" si="482"/>
        <v/>
      </c>
      <c r="C15434" s="30"/>
      <c r="H15434" s="10" t="str">
        <f>IFERROR(IF(INDEX(Rooms[اعتماد القيمة],MATCH(الحجز!$D15434,Rooms[الشقة],0),1)&lt;=الحجز!$C15434,((INDEX(Rooms[القيمة],MATCH(الحجز!$D15434,Rooms[الشقة],0),1)*الحجز!$E15434)+G15434)-F15434,الحجز!$H15434),"")</f>
        <v/>
      </c>
      <c r="I15434" s="10" t="str">
        <f>IFERROR(VLOOKUP(D15434,Rooms[[الشقة]:[وصف]],4,FALSE),"")</f>
        <v/>
      </c>
      <c r="K15434" s="16" t="str">
        <f t="shared" si="483"/>
        <v/>
      </c>
    </row>
    <row r="15435" spans="2:11" x14ac:dyDescent="0.2">
      <c r="B15435" s="10" t="str">
        <f t="shared" si="482"/>
        <v/>
      </c>
      <c r="C15435" s="30"/>
      <c r="H15435" s="10" t="str">
        <f>IFERROR(IF(INDEX(Rooms[اعتماد القيمة],MATCH(الحجز!$D15435,Rooms[الشقة],0),1)&lt;=الحجز!$C15435,((INDEX(Rooms[القيمة],MATCH(الحجز!$D15435,Rooms[الشقة],0),1)*الحجز!$E15435)+G15435)-F15435,الحجز!$H15435),"")</f>
        <v/>
      </c>
      <c r="I15435" s="10" t="str">
        <f>IFERROR(VLOOKUP(D15435,Rooms[[الشقة]:[وصف]],4,FALSE),"")</f>
        <v/>
      </c>
      <c r="K15435" s="16" t="str">
        <f t="shared" si="483"/>
        <v/>
      </c>
    </row>
    <row r="15436" spans="2:11" x14ac:dyDescent="0.2">
      <c r="B15436" s="10" t="str">
        <f t="shared" si="482"/>
        <v/>
      </c>
      <c r="C15436" s="30"/>
      <c r="H15436" s="10" t="str">
        <f>IFERROR(IF(INDEX(Rooms[اعتماد القيمة],MATCH(الحجز!$D15436,Rooms[الشقة],0),1)&lt;=الحجز!$C15436,((INDEX(Rooms[القيمة],MATCH(الحجز!$D15436,Rooms[الشقة],0),1)*الحجز!$E15436)+G15436)-F15436,الحجز!$H15436),"")</f>
        <v/>
      </c>
      <c r="I15436" s="10" t="str">
        <f>IFERROR(VLOOKUP(D15436,Rooms[[الشقة]:[وصف]],4,FALSE),"")</f>
        <v/>
      </c>
      <c r="K15436" s="16" t="str">
        <f t="shared" si="483"/>
        <v/>
      </c>
    </row>
    <row r="15437" spans="2:11" x14ac:dyDescent="0.2">
      <c r="B15437" s="10" t="str">
        <f t="shared" si="482"/>
        <v/>
      </c>
      <c r="C15437" s="30"/>
      <c r="H15437" s="10" t="str">
        <f>IFERROR(IF(INDEX(Rooms[اعتماد القيمة],MATCH(الحجز!$D15437,Rooms[الشقة],0),1)&lt;=الحجز!$C15437,((INDEX(Rooms[القيمة],MATCH(الحجز!$D15437,Rooms[الشقة],0),1)*الحجز!$E15437)+G15437)-F15437,الحجز!$H15437),"")</f>
        <v/>
      </c>
      <c r="I15437" s="10" t="str">
        <f>IFERROR(VLOOKUP(D15437,Rooms[[الشقة]:[وصف]],4,FALSE),"")</f>
        <v/>
      </c>
      <c r="K15437" s="16" t="str">
        <f t="shared" si="483"/>
        <v/>
      </c>
    </row>
    <row r="15438" spans="2:11" x14ac:dyDescent="0.2">
      <c r="B15438" s="10" t="str">
        <f t="shared" si="482"/>
        <v/>
      </c>
      <c r="C15438" s="30"/>
      <c r="H15438" s="10" t="str">
        <f>IFERROR(IF(INDEX(Rooms[اعتماد القيمة],MATCH(الحجز!$D15438,Rooms[الشقة],0),1)&lt;=الحجز!$C15438,((INDEX(Rooms[القيمة],MATCH(الحجز!$D15438,Rooms[الشقة],0),1)*الحجز!$E15438)+G15438)-F15438,الحجز!$H15438),"")</f>
        <v/>
      </c>
      <c r="I15438" s="10" t="str">
        <f>IFERROR(VLOOKUP(D15438,Rooms[[الشقة]:[وصف]],4,FALSE),"")</f>
        <v/>
      </c>
      <c r="K15438" s="16" t="str">
        <f t="shared" si="483"/>
        <v/>
      </c>
    </row>
    <row r="15439" spans="2:11" x14ac:dyDescent="0.2">
      <c r="B15439" s="10" t="str">
        <f t="shared" si="482"/>
        <v/>
      </c>
      <c r="C15439" s="30"/>
      <c r="H15439" s="10" t="str">
        <f>IFERROR(IF(INDEX(Rooms[اعتماد القيمة],MATCH(الحجز!$D15439,Rooms[الشقة],0),1)&lt;=الحجز!$C15439,((INDEX(Rooms[القيمة],MATCH(الحجز!$D15439,Rooms[الشقة],0),1)*الحجز!$E15439)+G15439)-F15439,الحجز!$H15439),"")</f>
        <v/>
      </c>
      <c r="I15439" s="10" t="str">
        <f>IFERROR(VLOOKUP(D15439,Rooms[[الشقة]:[وصف]],4,FALSE),"")</f>
        <v/>
      </c>
      <c r="K15439" s="16" t="str">
        <f t="shared" si="483"/>
        <v/>
      </c>
    </row>
    <row r="15440" spans="2:11" x14ac:dyDescent="0.2">
      <c r="B15440" s="10" t="str">
        <f t="shared" si="482"/>
        <v/>
      </c>
      <c r="C15440" s="30"/>
      <c r="H15440" s="10" t="str">
        <f>IFERROR(IF(INDEX(Rooms[اعتماد القيمة],MATCH(الحجز!$D15440,Rooms[الشقة],0),1)&lt;=الحجز!$C15440,((INDEX(Rooms[القيمة],MATCH(الحجز!$D15440,Rooms[الشقة],0),1)*الحجز!$E15440)+G15440)-F15440,الحجز!$H15440),"")</f>
        <v/>
      </c>
      <c r="I15440" s="10" t="str">
        <f>IFERROR(VLOOKUP(D15440,Rooms[[الشقة]:[وصف]],4,FALSE),"")</f>
        <v/>
      </c>
      <c r="K15440" s="16" t="str">
        <f t="shared" si="483"/>
        <v/>
      </c>
    </row>
    <row r="15441" spans="2:11" x14ac:dyDescent="0.2">
      <c r="B15441" s="10" t="str">
        <f t="shared" si="482"/>
        <v/>
      </c>
      <c r="C15441" s="30"/>
      <c r="H15441" s="10" t="str">
        <f>IFERROR(IF(INDEX(Rooms[اعتماد القيمة],MATCH(الحجز!$D15441,Rooms[الشقة],0),1)&lt;=الحجز!$C15441,((INDEX(Rooms[القيمة],MATCH(الحجز!$D15441,Rooms[الشقة],0),1)*الحجز!$E15441)+G15441)-F15441,الحجز!$H15441),"")</f>
        <v/>
      </c>
      <c r="I15441" s="10" t="str">
        <f>IFERROR(VLOOKUP(D15441,Rooms[[الشقة]:[وصف]],4,FALSE),"")</f>
        <v/>
      </c>
      <c r="K15441" s="16" t="str">
        <f t="shared" si="483"/>
        <v/>
      </c>
    </row>
    <row r="15442" spans="2:11" x14ac:dyDescent="0.2">
      <c r="B15442" s="10" t="str">
        <f t="shared" si="482"/>
        <v/>
      </c>
      <c r="C15442" s="30"/>
      <c r="H15442" s="10" t="str">
        <f>IFERROR(IF(INDEX(Rooms[اعتماد القيمة],MATCH(الحجز!$D15442,Rooms[الشقة],0),1)&lt;=الحجز!$C15442,((INDEX(Rooms[القيمة],MATCH(الحجز!$D15442,Rooms[الشقة],0),1)*الحجز!$E15442)+G15442)-F15442,الحجز!$H15442),"")</f>
        <v/>
      </c>
      <c r="I15442" s="10" t="str">
        <f>IFERROR(VLOOKUP(D15442,Rooms[[الشقة]:[وصف]],4,FALSE),"")</f>
        <v/>
      </c>
      <c r="K15442" s="16" t="str">
        <f t="shared" si="483"/>
        <v/>
      </c>
    </row>
    <row r="15443" spans="2:11" x14ac:dyDescent="0.2">
      <c r="B15443" s="10" t="str">
        <f t="shared" si="482"/>
        <v/>
      </c>
      <c r="C15443" s="30"/>
      <c r="H15443" s="10" t="str">
        <f>IFERROR(IF(INDEX(Rooms[اعتماد القيمة],MATCH(الحجز!$D15443,Rooms[الشقة],0),1)&lt;=الحجز!$C15443,((INDEX(Rooms[القيمة],MATCH(الحجز!$D15443,Rooms[الشقة],0),1)*الحجز!$E15443)+G15443)-F15443,الحجز!$H15443),"")</f>
        <v/>
      </c>
      <c r="I15443" s="10" t="str">
        <f>IFERROR(VLOOKUP(D15443,Rooms[[الشقة]:[وصف]],4,FALSE),"")</f>
        <v/>
      </c>
      <c r="K15443" s="16" t="str">
        <f t="shared" si="483"/>
        <v/>
      </c>
    </row>
    <row r="15444" spans="2:11" x14ac:dyDescent="0.2">
      <c r="B15444" s="10" t="str">
        <f t="shared" si="482"/>
        <v/>
      </c>
      <c r="C15444" s="30"/>
      <c r="H15444" s="10" t="str">
        <f>IFERROR(IF(INDEX(Rooms[اعتماد القيمة],MATCH(الحجز!$D15444,Rooms[الشقة],0),1)&lt;=الحجز!$C15444,((INDEX(Rooms[القيمة],MATCH(الحجز!$D15444,Rooms[الشقة],0),1)*الحجز!$E15444)+G15444)-F15444,الحجز!$H15444),"")</f>
        <v/>
      </c>
      <c r="I15444" s="10" t="str">
        <f>IFERROR(VLOOKUP(D15444,Rooms[[الشقة]:[وصف]],4,FALSE),"")</f>
        <v/>
      </c>
      <c r="K15444" s="16" t="str">
        <f t="shared" si="483"/>
        <v/>
      </c>
    </row>
    <row r="15445" spans="2:11" x14ac:dyDescent="0.2">
      <c r="B15445" s="10" t="str">
        <f t="shared" si="482"/>
        <v/>
      </c>
      <c r="C15445" s="30"/>
      <c r="H15445" s="10" t="str">
        <f>IFERROR(IF(INDEX(Rooms[اعتماد القيمة],MATCH(الحجز!$D15445,Rooms[الشقة],0),1)&lt;=الحجز!$C15445,((INDEX(Rooms[القيمة],MATCH(الحجز!$D15445,Rooms[الشقة],0),1)*الحجز!$E15445)+G15445)-F15445,الحجز!$H15445),"")</f>
        <v/>
      </c>
      <c r="I15445" s="10" t="str">
        <f>IFERROR(VLOOKUP(D15445,Rooms[[الشقة]:[وصف]],4,FALSE),"")</f>
        <v/>
      </c>
      <c r="K15445" s="16" t="str">
        <f t="shared" si="483"/>
        <v/>
      </c>
    </row>
    <row r="15446" spans="2:11" x14ac:dyDescent="0.2">
      <c r="B15446" s="10" t="str">
        <f t="shared" si="482"/>
        <v/>
      </c>
      <c r="C15446" s="30"/>
      <c r="H15446" s="10" t="str">
        <f>IFERROR(IF(INDEX(Rooms[اعتماد القيمة],MATCH(الحجز!$D15446,Rooms[الشقة],0),1)&lt;=الحجز!$C15446,((INDEX(Rooms[القيمة],MATCH(الحجز!$D15446,Rooms[الشقة],0),1)*الحجز!$E15446)+G15446)-F15446,الحجز!$H15446),"")</f>
        <v/>
      </c>
      <c r="I15446" s="10" t="str">
        <f>IFERROR(VLOOKUP(D15446,Rooms[[الشقة]:[وصف]],4,FALSE),"")</f>
        <v/>
      </c>
      <c r="K15446" s="16" t="str">
        <f t="shared" si="483"/>
        <v/>
      </c>
    </row>
    <row r="15447" spans="2:11" x14ac:dyDescent="0.2">
      <c r="B15447" s="10" t="str">
        <f t="shared" si="482"/>
        <v/>
      </c>
      <c r="C15447" s="30"/>
      <c r="H15447" s="10" t="str">
        <f>IFERROR(IF(INDEX(Rooms[اعتماد القيمة],MATCH(الحجز!$D15447,Rooms[الشقة],0),1)&lt;=الحجز!$C15447,((INDEX(Rooms[القيمة],MATCH(الحجز!$D15447,Rooms[الشقة],0),1)*الحجز!$E15447)+G15447)-F15447,الحجز!$H15447),"")</f>
        <v/>
      </c>
      <c r="I15447" s="10" t="str">
        <f>IFERROR(VLOOKUP(D15447,Rooms[[الشقة]:[وصف]],4,FALSE),"")</f>
        <v/>
      </c>
      <c r="K15447" s="16" t="str">
        <f t="shared" si="483"/>
        <v/>
      </c>
    </row>
    <row r="15448" spans="2:11" x14ac:dyDescent="0.2">
      <c r="B15448" s="10" t="str">
        <f t="shared" si="482"/>
        <v/>
      </c>
      <c r="C15448" s="30"/>
      <c r="H15448" s="10" t="str">
        <f>IFERROR(IF(INDEX(Rooms[اعتماد القيمة],MATCH(الحجز!$D15448,Rooms[الشقة],0),1)&lt;=الحجز!$C15448,((INDEX(Rooms[القيمة],MATCH(الحجز!$D15448,Rooms[الشقة],0),1)*الحجز!$E15448)+G15448)-F15448,الحجز!$H15448),"")</f>
        <v/>
      </c>
      <c r="I15448" s="10" t="str">
        <f>IFERROR(VLOOKUP(D15448,Rooms[[الشقة]:[وصف]],4,FALSE),"")</f>
        <v/>
      </c>
      <c r="K15448" s="16" t="str">
        <f t="shared" si="483"/>
        <v/>
      </c>
    </row>
    <row r="15449" spans="2:11" x14ac:dyDescent="0.2">
      <c r="B15449" s="10" t="str">
        <f t="shared" si="482"/>
        <v/>
      </c>
      <c r="C15449" s="30"/>
      <c r="H15449" s="10" t="str">
        <f>IFERROR(IF(INDEX(Rooms[اعتماد القيمة],MATCH(الحجز!$D15449,Rooms[الشقة],0),1)&lt;=الحجز!$C15449,((INDEX(Rooms[القيمة],MATCH(الحجز!$D15449,Rooms[الشقة],0),1)*الحجز!$E15449)+G15449)-F15449,الحجز!$H15449),"")</f>
        <v/>
      </c>
      <c r="I15449" s="10" t="str">
        <f>IFERROR(VLOOKUP(D15449,Rooms[[الشقة]:[وصف]],4,FALSE),"")</f>
        <v/>
      </c>
      <c r="K15449" s="16" t="str">
        <f t="shared" si="483"/>
        <v/>
      </c>
    </row>
    <row r="15450" spans="2:11" x14ac:dyDescent="0.2">
      <c r="B15450" s="10" t="str">
        <f t="shared" si="482"/>
        <v/>
      </c>
      <c r="C15450" s="30"/>
      <c r="H15450" s="10" t="str">
        <f>IFERROR(IF(INDEX(Rooms[اعتماد القيمة],MATCH(الحجز!$D15450,Rooms[الشقة],0),1)&lt;=الحجز!$C15450,((INDEX(Rooms[القيمة],MATCH(الحجز!$D15450,Rooms[الشقة],0),1)*الحجز!$E15450)+G15450)-F15450,الحجز!$H15450),"")</f>
        <v/>
      </c>
      <c r="I15450" s="10" t="str">
        <f>IFERROR(VLOOKUP(D15450,Rooms[[الشقة]:[وصف]],4,FALSE),"")</f>
        <v/>
      </c>
      <c r="K15450" s="16" t="str">
        <f t="shared" si="483"/>
        <v/>
      </c>
    </row>
    <row r="15451" spans="2:11" x14ac:dyDescent="0.2">
      <c r="B15451" s="10" t="str">
        <f t="shared" si="482"/>
        <v/>
      </c>
      <c r="C15451" s="30"/>
      <c r="H15451" s="10" t="str">
        <f>IFERROR(IF(INDEX(Rooms[اعتماد القيمة],MATCH(الحجز!$D15451,Rooms[الشقة],0),1)&lt;=الحجز!$C15451,((INDEX(Rooms[القيمة],MATCH(الحجز!$D15451,Rooms[الشقة],0),1)*الحجز!$E15451)+G15451)-F15451,الحجز!$H15451),"")</f>
        <v/>
      </c>
      <c r="I15451" s="10" t="str">
        <f>IFERROR(VLOOKUP(D15451,Rooms[[الشقة]:[وصف]],4,FALSE),"")</f>
        <v/>
      </c>
      <c r="K15451" s="16" t="str">
        <f t="shared" si="483"/>
        <v/>
      </c>
    </row>
    <row r="15452" spans="2:11" x14ac:dyDescent="0.2">
      <c r="B15452" s="10" t="str">
        <f t="shared" si="482"/>
        <v/>
      </c>
      <c r="C15452" s="30"/>
      <c r="H15452" s="10" t="str">
        <f>IFERROR(IF(INDEX(Rooms[اعتماد القيمة],MATCH(الحجز!$D15452,Rooms[الشقة],0),1)&lt;=الحجز!$C15452,((INDEX(Rooms[القيمة],MATCH(الحجز!$D15452,Rooms[الشقة],0),1)*الحجز!$E15452)+G15452)-F15452,الحجز!$H15452),"")</f>
        <v/>
      </c>
      <c r="I15452" s="10" t="str">
        <f>IFERROR(VLOOKUP(D15452,Rooms[[الشقة]:[وصف]],4,FALSE),"")</f>
        <v/>
      </c>
      <c r="K15452" s="16" t="str">
        <f t="shared" si="483"/>
        <v/>
      </c>
    </row>
    <row r="15453" spans="2:11" x14ac:dyDescent="0.2">
      <c r="B15453" s="10" t="str">
        <f t="shared" si="482"/>
        <v/>
      </c>
      <c r="C15453" s="30"/>
      <c r="H15453" s="10" t="str">
        <f>IFERROR(IF(INDEX(Rooms[اعتماد القيمة],MATCH(الحجز!$D15453,Rooms[الشقة],0),1)&lt;=الحجز!$C15453,((INDEX(Rooms[القيمة],MATCH(الحجز!$D15453,Rooms[الشقة],0),1)*الحجز!$E15453)+G15453)-F15453,الحجز!$H15453),"")</f>
        <v/>
      </c>
      <c r="I15453" s="10" t="str">
        <f>IFERROR(VLOOKUP(D15453,Rooms[[الشقة]:[وصف]],4,FALSE),"")</f>
        <v/>
      </c>
      <c r="K15453" s="16" t="str">
        <f t="shared" si="483"/>
        <v/>
      </c>
    </row>
    <row r="15454" spans="2:11" x14ac:dyDescent="0.2">
      <c r="B15454" s="10" t="str">
        <f t="shared" si="482"/>
        <v/>
      </c>
      <c r="C15454" s="30"/>
      <c r="H15454" s="10" t="str">
        <f>IFERROR(IF(INDEX(Rooms[اعتماد القيمة],MATCH(الحجز!$D15454,Rooms[الشقة],0),1)&lt;=الحجز!$C15454,((INDEX(Rooms[القيمة],MATCH(الحجز!$D15454,Rooms[الشقة],0),1)*الحجز!$E15454)+G15454)-F15454,الحجز!$H15454),"")</f>
        <v/>
      </c>
      <c r="I15454" s="10" t="str">
        <f>IFERROR(VLOOKUP(D15454,Rooms[[الشقة]:[وصف]],4,FALSE),"")</f>
        <v/>
      </c>
      <c r="K15454" s="16" t="str">
        <f t="shared" si="483"/>
        <v/>
      </c>
    </row>
    <row r="15455" spans="2:11" x14ac:dyDescent="0.2">
      <c r="B15455" s="10" t="str">
        <f t="shared" si="482"/>
        <v/>
      </c>
      <c r="C15455" s="30"/>
      <c r="H15455" s="10" t="str">
        <f>IFERROR(IF(INDEX(Rooms[اعتماد القيمة],MATCH(الحجز!$D15455,Rooms[الشقة],0),1)&lt;=الحجز!$C15455,((INDEX(Rooms[القيمة],MATCH(الحجز!$D15455,Rooms[الشقة],0),1)*الحجز!$E15455)+G15455)-F15455,الحجز!$H15455),"")</f>
        <v/>
      </c>
      <c r="I15455" s="10" t="str">
        <f>IFERROR(VLOOKUP(D15455,Rooms[[الشقة]:[وصف]],4,FALSE),"")</f>
        <v/>
      </c>
      <c r="K15455" s="16" t="str">
        <f t="shared" si="483"/>
        <v/>
      </c>
    </row>
    <row r="15456" spans="2:11" x14ac:dyDescent="0.2">
      <c r="B15456" s="10" t="str">
        <f t="shared" si="482"/>
        <v/>
      </c>
      <c r="C15456" s="30"/>
      <c r="H15456" s="10" t="str">
        <f>IFERROR(IF(INDEX(Rooms[اعتماد القيمة],MATCH(الحجز!$D15456,Rooms[الشقة],0),1)&lt;=الحجز!$C15456,((INDEX(Rooms[القيمة],MATCH(الحجز!$D15456,Rooms[الشقة],0),1)*الحجز!$E15456)+G15456)-F15456,الحجز!$H15456),"")</f>
        <v/>
      </c>
      <c r="I15456" s="10" t="str">
        <f>IFERROR(VLOOKUP(D15456,Rooms[[الشقة]:[وصف]],4,FALSE),"")</f>
        <v/>
      </c>
      <c r="K15456" s="16" t="str">
        <f t="shared" si="483"/>
        <v/>
      </c>
    </row>
    <row r="15457" spans="2:11" x14ac:dyDescent="0.2">
      <c r="B15457" s="10" t="str">
        <f t="shared" si="482"/>
        <v/>
      </c>
      <c r="C15457" s="30"/>
      <c r="H15457" s="10" t="str">
        <f>IFERROR(IF(INDEX(Rooms[اعتماد القيمة],MATCH(الحجز!$D15457,Rooms[الشقة],0),1)&lt;=الحجز!$C15457,((INDEX(Rooms[القيمة],MATCH(الحجز!$D15457,Rooms[الشقة],0),1)*الحجز!$E15457)+G15457)-F15457,الحجز!$H15457),"")</f>
        <v/>
      </c>
      <c r="I15457" s="10" t="str">
        <f>IFERROR(VLOOKUP(D15457,Rooms[[الشقة]:[وصف]],4,FALSE),"")</f>
        <v/>
      </c>
      <c r="K15457" s="16" t="str">
        <f t="shared" si="483"/>
        <v/>
      </c>
    </row>
    <row r="15458" spans="2:11" x14ac:dyDescent="0.2">
      <c r="B15458" s="10" t="str">
        <f t="shared" si="482"/>
        <v/>
      </c>
      <c r="C15458" s="30"/>
      <c r="H15458" s="10" t="str">
        <f>IFERROR(IF(INDEX(Rooms[اعتماد القيمة],MATCH(الحجز!$D15458,Rooms[الشقة],0),1)&lt;=الحجز!$C15458,((INDEX(Rooms[القيمة],MATCH(الحجز!$D15458,Rooms[الشقة],0),1)*الحجز!$E15458)+G15458)-F15458,الحجز!$H15458),"")</f>
        <v/>
      </c>
      <c r="I15458" s="10" t="str">
        <f>IFERROR(VLOOKUP(D15458,Rooms[[الشقة]:[وصف]],4,FALSE),"")</f>
        <v/>
      </c>
      <c r="K15458" s="16" t="str">
        <f t="shared" si="483"/>
        <v/>
      </c>
    </row>
    <row r="15459" spans="2:11" x14ac:dyDescent="0.2">
      <c r="B15459" s="10" t="str">
        <f t="shared" si="482"/>
        <v/>
      </c>
      <c r="C15459" s="30"/>
      <c r="H15459" s="10" t="str">
        <f>IFERROR(IF(INDEX(Rooms[اعتماد القيمة],MATCH(الحجز!$D15459,Rooms[الشقة],0),1)&lt;=الحجز!$C15459,((INDEX(Rooms[القيمة],MATCH(الحجز!$D15459,Rooms[الشقة],0),1)*الحجز!$E15459)+G15459)-F15459,الحجز!$H15459),"")</f>
        <v/>
      </c>
      <c r="I15459" s="10" t="str">
        <f>IFERROR(VLOOKUP(D15459,Rooms[[الشقة]:[وصف]],4,FALSE),"")</f>
        <v/>
      </c>
      <c r="K15459" s="16" t="str">
        <f t="shared" si="483"/>
        <v/>
      </c>
    </row>
    <row r="15460" spans="2:11" x14ac:dyDescent="0.2">
      <c r="B15460" s="10" t="str">
        <f t="shared" si="482"/>
        <v/>
      </c>
      <c r="C15460" s="30"/>
      <c r="H15460" s="10" t="str">
        <f>IFERROR(IF(INDEX(Rooms[اعتماد القيمة],MATCH(الحجز!$D15460,Rooms[الشقة],0),1)&lt;=الحجز!$C15460,((INDEX(Rooms[القيمة],MATCH(الحجز!$D15460,Rooms[الشقة],0),1)*الحجز!$E15460)+G15460)-F15460,الحجز!$H15460),"")</f>
        <v/>
      </c>
      <c r="I15460" s="10" t="str">
        <f>IFERROR(VLOOKUP(D15460,Rooms[[الشقة]:[وصف]],4,FALSE),"")</f>
        <v/>
      </c>
      <c r="K15460" s="16" t="str">
        <f t="shared" si="483"/>
        <v/>
      </c>
    </row>
    <row r="15461" spans="2:11" x14ac:dyDescent="0.2">
      <c r="B15461" s="10" t="str">
        <f t="shared" si="482"/>
        <v/>
      </c>
      <c r="C15461" s="30"/>
      <c r="H15461" s="10" t="str">
        <f>IFERROR(IF(INDEX(Rooms[اعتماد القيمة],MATCH(الحجز!$D15461,Rooms[الشقة],0),1)&lt;=الحجز!$C15461,((INDEX(Rooms[القيمة],MATCH(الحجز!$D15461,Rooms[الشقة],0),1)*الحجز!$E15461)+G15461)-F15461,الحجز!$H15461),"")</f>
        <v/>
      </c>
      <c r="I15461" s="10" t="str">
        <f>IFERROR(VLOOKUP(D15461,Rooms[[الشقة]:[وصف]],4,FALSE),"")</f>
        <v/>
      </c>
      <c r="K15461" s="16" t="str">
        <f t="shared" si="483"/>
        <v/>
      </c>
    </row>
    <row r="15462" spans="2:11" x14ac:dyDescent="0.2">
      <c r="B15462" s="10" t="str">
        <f t="shared" si="482"/>
        <v/>
      </c>
      <c r="C15462" s="30"/>
      <c r="H15462" s="10" t="str">
        <f>IFERROR(IF(INDEX(Rooms[اعتماد القيمة],MATCH(الحجز!$D15462,Rooms[الشقة],0),1)&lt;=الحجز!$C15462,((INDEX(Rooms[القيمة],MATCH(الحجز!$D15462,Rooms[الشقة],0),1)*الحجز!$E15462)+G15462)-F15462,الحجز!$H15462),"")</f>
        <v/>
      </c>
      <c r="I15462" s="10" t="str">
        <f>IFERROR(VLOOKUP(D15462,Rooms[[الشقة]:[وصف]],4,FALSE),"")</f>
        <v/>
      </c>
      <c r="K15462" s="16" t="str">
        <f t="shared" si="483"/>
        <v/>
      </c>
    </row>
    <row r="15463" spans="2:11" x14ac:dyDescent="0.2">
      <c r="B15463" s="10" t="str">
        <f t="shared" si="482"/>
        <v/>
      </c>
      <c r="C15463" s="30"/>
      <c r="H15463" s="10" t="str">
        <f>IFERROR(IF(INDEX(Rooms[اعتماد القيمة],MATCH(الحجز!$D15463,Rooms[الشقة],0),1)&lt;=الحجز!$C15463,((INDEX(Rooms[القيمة],MATCH(الحجز!$D15463,Rooms[الشقة],0),1)*الحجز!$E15463)+G15463)-F15463,الحجز!$H15463),"")</f>
        <v/>
      </c>
      <c r="I15463" s="10" t="str">
        <f>IFERROR(VLOOKUP(D15463,Rooms[[الشقة]:[وصف]],4,FALSE),"")</f>
        <v/>
      </c>
      <c r="K15463" s="16" t="str">
        <f t="shared" si="483"/>
        <v/>
      </c>
    </row>
    <row r="15464" spans="2:11" x14ac:dyDescent="0.2">
      <c r="B15464" s="10" t="str">
        <f t="shared" si="482"/>
        <v/>
      </c>
      <c r="C15464" s="30"/>
      <c r="H15464" s="10" t="str">
        <f>IFERROR(IF(INDEX(Rooms[اعتماد القيمة],MATCH(الحجز!$D15464,Rooms[الشقة],0),1)&lt;=الحجز!$C15464,((INDEX(Rooms[القيمة],MATCH(الحجز!$D15464,Rooms[الشقة],0),1)*الحجز!$E15464)+G15464)-F15464,الحجز!$H15464),"")</f>
        <v/>
      </c>
      <c r="I15464" s="10" t="str">
        <f>IFERROR(VLOOKUP(D15464,Rooms[[الشقة]:[وصف]],4,FALSE),"")</f>
        <v/>
      </c>
      <c r="K15464" s="16" t="str">
        <f t="shared" si="483"/>
        <v/>
      </c>
    </row>
    <row r="15465" spans="2:11" x14ac:dyDescent="0.2">
      <c r="B15465" s="10" t="str">
        <f t="shared" si="482"/>
        <v/>
      </c>
      <c r="C15465" s="30"/>
      <c r="H15465" s="10" t="str">
        <f>IFERROR(IF(INDEX(Rooms[اعتماد القيمة],MATCH(الحجز!$D15465,Rooms[الشقة],0),1)&lt;=الحجز!$C15465,((INDEX(Rooms[القيمة],MATCH(الحجز!$D15465,Rooms[الشقة],0),1)*الحجز!$E15465)+G15465)-F15465,الحجز!$H15465),"")</f>
        <v/>
      </c>
      <c r="I15465" s="10" t="str">
        <f>IFERROR(VLOOKUP(D15465,Rooms[[الشقة]:[وصف]],4,FALSE),"")</f>
        <v/>
      </c>
      <c r="K15465" s="16" t="str">
        <f t="shared" si="483"/>
        <v/>
      </c>
    </row>
    <row r="15466" spans="2:11" x14ac:dyDescent="0.2">
      <c r="B15466" s="10" t="str">
        <f t="shared" si="482"/>
        <v/>
      </c>
      <c r="C15466" s="30"/>
      <c r="H15466" s="10" t="str">
        <f>IFERROR(IF(INDEX(Rooms[اعتماد القيمة],MATCH(الحجز!$D15466,Rooms[الشقة],0),1)&lt;=الحجز!$C15466,((INDEX(Rooms[القيمة],MATCH(الحجز!$D15466,Rooms[الشقة],0),1)*الحجز!$E15466)+G15466)-F15466,الحجز!$H15466),"")</f>
        <v/>
      </c>
      <c r="I15466" s="10" t="str">
        <f>IFERROR(VLOOKUP(D15466,Rooms[[الشقة]:[وصف]],4,FALSE),"")</f>
        <v/>
      </c>
      <c r="K15466" s="16" t="str">
        <f t="shared" si="483"/>
        <v/>
      </c>
    </row>
    <row r="15467" spans="2:11" x14ac:dyDescent="0.2">
      <c r="B15467" s="10" t="str">
        <f t="shared" si="482"/>
        <v/>
      </c>
      <c r="C15467" s="30"/>
      <c r="H15467" s="10" t="str">
        <f>IFERROR(IF(INDEX(Rooms[اعتماد القيمة],MATCH(الحجز!$D15467,Rooms[الشقة],0),1)&lt;=الحجز!$C15467,((INDEX(Rooms[القيمة],MATCH(الحجز!$D15467,Rooms[الشقة],0),1)*الحجز!$E15467)+G15467)-F15467,الحجز!$H15467),"")</f>
        <v/>
      </c>
      <c r="I15467" s="10" t="str">
        <f>IFERROR(VLOOKUP(D15467,Rooms[[الشقة]:[وصف]],4,FALSE),"")</f>
        <v/>
      </c>
      <c r="K15467" s="16" t="str">
        <f t="shared" si="483"/>
        <v/>
      </c>
    </row>
    <row r="15468" spans="2:11" x14ac:dyDescent="0.2">
      <c r="B15468" s="10" t="str">
        <f t="shared" si="482"/>
        <v/>
      </c>
      <c r="C15468" s="30"/>
      <c r="H15468" s="10" t="str">
        <f>IFERROR(IF(INDEX(Rooms[اعتماد القيمة],MATCH(الحجز!$D15468,Rooms[الشقة],0),1)&lt;=الحجز!$C15468,((INDEX(Rooms[القيمة],MATCH(الحجز!$D15468,Rooms[الشقة],0),1)*الحجز!$E15468)+G15468)-F15468,الحجز!$H15468),"")</f>
        <v/>
      </c>
      <c r="I15468" s="10" t="str">
        <f>IFERROR(VLOOKUP(D15468,Rooms[[الشقة]:[وصف]],4,FALSE),"")</f>
        <v/>
      </c>
      <c r="K15468" s="16" t="str">
        <f t="shared" si="483"/>
        <v/>
      </c>
    </row>
    <row r="15469" spans="2:11" x14ac:dyDescent="0.2">
      <c r="B15469" s="10" t="str">
        <f t="shared" si="482"/>
        <v/>
      </c>
      <c r="C15469" s="30"/>
      <c r="H15469" s="10" t="str">
        <f>IFERROR(IF(INDEX(Rooms[اعتماد القيمة],MATCH(الحجز!$D15469,Rooms[الشقة],0),1)&lt;=الحجز!$C15469,((INDEX(Rooms[القيمة],MATCH(الحجز!$D15469,Rooms[الشقة],0),1)*الحجز!$E15469)+G15469)-F15469,الحجز!$H15469),"")</f>
        <v/>
      </c>
      <c r="I15469" s="10" t="str">
        <f>IFERROR(VLOOKUP(D15469,Rooms[[الشقة]:[وصف]],4,FALSE),"")</f>
        <v/>
      </c>
      <c r="K15469" s="16" t="str">
        <f t="shared" si="483"/>
        <v/>
      </c>
    </row>
    <row r="15470" spans="2:11" x14ac:dyDescent="0.2">
      <c r="B15470" s="10" t="str">
        <f t="shared" si="482"/>
        <v/>
      </c>
      <c r="C15470" s="30"/>
      <c r="H15470" s="10" t="str">
        <f>IFERROR(IF(INDEX(Rooms[اعتماد القيمة],MATCH(الحجز!$D15470,Rooms[الشقة],0),1)&lt;=الحجز!$C15470,((INDEX(Rooms[القيمة],MATCH(الحجز!$D15470,Rooms[الشقة],0),1)*الحجز!$E15470)+G15470)-F15470,الحجز!$H15470),"")</f>
        <v/>
      </c>
      <c r="I15470" s="10" t="str">
        <f>IFERROR(VLOOKUP(D15470,Rooms[[الشقة]:[وصف]],4,FALSE),"")</f>
        <v/>
      </c>
      <c r="K15470" s="16" t="str">
        <f t="shared" si="483"/>
        <v/>
      </c>
    </row>
    <row r="15471" spans="2:11" x14ac:dyDescent="0.2">
      <c r="B15471" s="10" t="str">
        <f t="shared" si="482"/>
        <v/>
      </c>
      <c r="C15471" s="30"/>
      <c r="H15471" s="10" t="str">
        <f>IFERROR(IF(INDEX(Rooms[اعتماد القيمة],MATCH(الحجز!$D15471,Rooms[الشقة],0),1)&lt;=الحجز!$C15471,((INDEX(Rooms[القيمة],MATCH(الحجز!$D15471,Rooms[الشقة],0),1)*الحجز!$E15471)+G15471)-F15471,الحجز!$H15471),"")</f>
        <v/>
      </c>
      <c r="I15471" s="10" t="str">
        <f>IFERROR(VLOOKUP(D15471,Rooms[[الشقة]:[وصف]],4,FALSE),"")</f>
        <v/>
      </c>
      <c r="K15471" s="16" t="str">
        <f t="shared" si="483"/>
        <v/>
      </c>
    </row>
    <row r="15472" spans="2:11" x14ac:dyDescent="0.2">
      <c r="B15472" s="10" t="str">
        <f t="shared" si="482"/>
        <v/>
      </c>
      <c r="C15472" s="30"/>
      <c r="H15472" s="10" t="str">
        <f>IFERROR(IF(INDEX(Rooms[اعتماد القيمة],MATCH(الحجز!$D15472,Rooms[الشقة],0),1)&lt;=الحجز!$C15472,((INDEX(Rooms[القيمة],MATCH(الحجز!$D15472,Rooms[الشقة],0),1)*الحجز!$E15472)+G15472)-F15472,الحجز!$H15472),"")</f>
        <v/>
      </c>
      <c r="I15472" s="10" t="str">
        <f>IFERROR(VLOOKUP(D15472,Rooms[[الشقة]:[وصف]],4,FALSE),"")</f>
        <v/>
      </c>
      <c r="K15472" s="16" t="str">
        <f t="shared" si="483"/>
        <v/>
      </c>
    </row>
    <row r="15473" spans="2:11" x14ac:dyDescent="0.2">
      <c r="B15473" s="10" t="str">
        <f t="shared" si="482"/>
        <v/>
      </c>
      <c r="C15473" s="30"/>
      <c r="H15473" s="10" t="str">
        <f>IFERROR(IF(INDEX(Rooms[اعتماد القيمة],MATCH(الحجز!$D15473,Rooms[الشقة],0),1)&lt;=الحجز!$C15473,((INDEX(Rooms[القيمة],MATCH(الحجز!$D15473,Rooms[الشقة],0),1)*الحجز!$E15473)+G15473)-F15473,الحجز!$H15473),"")</f>
        <v/>
      </c>
      <c r="I15473" s="10" t="str">
        <f>IFERROR(VLOOKUP(D15473,Rooms[[الشقة]:[وصف]],4,FALSE),"")</f>
        <v/>
      </c>
      <c r="K15473" s="16" t="str">
        <f t="shared" si="483"/>
        <v/>
      </c>
    </row>
    <row r="15474" spans="2:11" x14ac:dyDescent="0.2">
      <c r="B15474" s="10" t="str">
        <f t="shared" si="482"/>
        <v/>
      </c>
      <c r="C15474" s="30"/>
      <c r="H15474" s="10" t="str">
        <f>IFERROR(IF(INDEX(Rooms[اعتماد القيمة],MATCH(الحجز!$D15474,Rooms[الشقة],0),1)&lt;=الحجز!$C15474,((INDEX(Rooms[القيمة],MATCH(الحجز!$D15474,Rooms[الشقة],0),1)*الحجز!$E15474)+G15474)-F15474,الحجز!$H15474),"")</f>
        <v/>
      </c>
      <c r="I15474" s="10" t="str">
        <f>IFERROR(VLOOKUP(D15474,Rooms[[الشقة]:[وصف]],4,FALSE),"")</f>
        <v/>
      </c>
      <c r="K15474" s="16" t="str">
        <f t="shared" si="483"/>
        <v/>
      </c>
    </row>
    <row r="15475" spans="2:11" x14ac:dyDescent="0.2">
      <c r="B15475" s="10" t="str">
        <f t="shared" si="482"/>
        <v/>
      </c>
      <c r="C15475" s="30"/>
      <c r="H15475" s="10" t="str">
        <f>IFERROR(IF(INDEX(Rooms[اعتماد القيمة],MATCH(الحجز!$D15475,Rooms[الشقة],0),1)&lt;=الحجز!$C15475,((INDEX(Rooms[القيمة],MATCH(الحجز!$D15475,Rooms[الشقة],0),1)*الحجز!$E15475)+G15475)-F15475,الحجز!$H15475),"")</f>
        <v/>
      </c>
      <c r="I15475" s="10" t="str">
        <f>IFERROR(VLOOKUP(D15475,Rooms[[الشقة]:[وصف]],4,FALSE),"")</f>
        <v/>
      </c>
      <c r="K15475" s="16" t="str">
        <f t="shared" si="483"/>
        <v/>
      </c>
    </row>
    <row r="15476" spans="2:11" x14ac:dyDescent="0.2">
      <c r="B15476" s="10" t="str">
        <f t="shared" si="482"/>
        <v/>
      </c>
      <c r="C15476" s="30"/>
      <c r="H15476" s="10" t="str">
        <f>IFERROR(IF(INDEX(Rooms[اعتماد القيمة],MATCH(الحجز!$D15476,Rooms[الشقة],0),1)&lt;=الحجز!$C15476,((INDEX(Rooms[القيمة],MATCH(الحجز!$D15476,Rooms[الشقة],0),1)*الحجز!$E15476)+G15476)-F15476,الحجز!$H15476),"")</f>
        <v/>
      </c>
      <c r="I15476" s="10" t="str">
        <f>IFERROR(VLOOKUP(D15476,Rooms[[الشقة]:[وصف]],4,FALSE),"")</f>
        <v/>
      </c>
      <c r="K15476" s="16" t="str">
        <f t="shared" si="483"/>
        <v/>
      </c>
    </row>
    <row r="15477" spans="2:11" x14ac:dyDescent="0.2">
      <c r="B15477" s="10" t="str">
        <f t="shared" si="482"/>
        <v/>
      </c>
      <c r="C15477" s="30"/>
      <c r="H15477" s="10" t="str">
        <f>IFERROR(IF(INDEX(Rooms[اعتماد القيمة],MATCH(الحجز!$D15477,Rooms[الشقة],0),1)&lt;=الحجز!$C15477,((INDEX(Rooms[القيمة],MATCH(الحجز!$D15477,Rooms[الشقة],0),1)*الحجز!$E15477)+G15477)-F15477,الحجز!$H15477),"")</f>
        <v/>
      </c>
      <c r="I15477" s="10" t="str">
        <f>IFERROR(VLOOKUP(D15477,Rooms[[الشقة]:[وصف]],4,FALSE),"")</f>
        <v/>
      </c>
      <c r="K15477" s="16" t="str">
        <f t="shared" si="483"/>
        <v/>
      </c>
    </row>
    <row r="15478" spans="2:11" x14ac:dyDescent="0.2">
      <c r="B15478" s="10" t="str">
        <f t="shared" si="482"/>
        <v/>
      </c>
      <c r="C15478" s="30"/>
      <c r="H15478" s="10" t="str">
        <f>IFERROR(IF(INDEX(Rooms[اعتماد القيمة],MATCH(الحجز!$D15478,Rooms[الشقة],0),1)&lt;=الحجز!$C15478,((INDEX(Rooms[القيمة],MATCH(الحجز!$D15478,Rooms[الشقة],0),1)*الحجز!$E15478)+G15478)-F15478,الحجز!$H15478),"")</f>
        <v/>
      </c>
      <c r="I15478" s="10" t="str">
        <f>IFERROR(VLOOKUP(D15478,Rooms[[الشقة]:[وصف]],4,FALSE),"")</f>
        <v/>
      </c>
      <c r="K15478" s="16" t="str">
        <f t="shared" si="483"/>
        <v/>
      </c>
    </row>
    <row r="15479" spans="2:11" x14ac:dyDescent="0.2">
      <c r="B15479" s="10" t="str">
        <f t="shared" si="482"/>
        <v/>
      </c>
      <c r="C15479" s="30"/>
      <c r="H15479" s="10" t="str">
        <f>IFERROR(IF(INDEX(Rooms[اعتماد القيمة],MATCH(الحجز!$D15479,Rooms[الشقة],0),1)&lt;=الحجز!$C15479,((INDEX(Rooms[القيمة],MATCH(الحجز!$D15479,Rooms[الشقة],0),1)*الحجز!$E15479)+G15479)-F15479,الحجز!$H15479),"")</f>
        <v/>
      </c>
      <c r="I15479" s="10" t="str">
        <f>IFERROR(VLOOKUP(D15479,Rooms[[الشقة]:[وصف]],4,FALSE),"")</f>
        <v/>
      </c>
      <c r="K15479" s="16" t="str">
        <f t="shared" si="483"/>
        <v/>
      </c>
    </row>
    <row r="15480" spans="2:11" x14ac:dyDescent="0.2">
      <c r="B15480" s="10" t="str">
        <f t="shared" si="482"/>
        <v/>
      </c>
      <c r="C15480" s="30"/>
      <c r="H15480" s="10" t="str">
        <f>IFERROR(IF(INDEX(Rooms[اعتماد القيمة],MATCH(الحجز!$D15480,Rooms[الشقة],0),1)&lt;=الحجز!$C15480,((INDEX(Rooms[القيمة],MATCH(الحجز!$D15480,Rooms[الشقة],0),1)*الحجز!$E15480)+G15480)-F15480,الحجز!$H15480),"")</f>
        <v/>
      </c>
      <c r="I15480" s="10" t="str">
        <f>IFERROR(VLOOKUP(D15480,Rooms[[الشقة]:[وصف]],4,FALSE),"")</f>
        <v/>
      </c>
      <c r="K15480" s="16" t="str">
        <f t="shared" si="483"/>
        <v/>
      </c>
    </row>
    <row r="15481" spans="2:11" x14ac:dyDescent="0.2">
      <c r="B15481" s="10" t="str">
        <f t="shared" si="482"/>
        <v/>
      </c>
      <c r="C15481" s="30"/>
      <c r="H15481" s="10" t="str">
        <f>IFERROR(IF(INDEX(Rooms[اعتماد القيمة],MATCH(الحجز!$D15481,Rooms[الشقة],0),1)&lt;=الحجز!$C15481,((INDEX(Rooms[القيمة],MATCH(الحجز!$D15481,Rooms[الشقة],0),1)*الحجز!$E15481)+G15481)-F15481,الحجز!$H15481),"")</f>
        <v/>
      </c>
      <c r="I15481" s="10" t="str">
        <f>IFERROR(VLOOKUP(D15481,Rooms[[الشقة]:[وصف]],4,FALSE),"")</f>
        <v/>
      </c>
      <c r="K15481" s="16" t="str">
        <f t="shared" si="483"/>
        <v/>
      </c>
    </row>
    <row r="15482" spans="2:11" x14ac:dyDescent="0.2">
      <c r="B15482" s="10" t="str">
        <f t="shared" si="482"/>
        <v/>
      </c>
      <c r="C15482" s="30"/>
      <c r="H15482" s="10" t="str">
        <f>IFERROR(IF(INDEX(Rooms[اعتماد القيمة],MATCH(الحجز!$D15482,Rooms[الشقة],0),1)&lt;=الحجز!$C15482,((INDEX(Rooms[القيمة],MATCH(الحجز!$D15482,Rooms[الشقة],0),1)*الحجز!$E15482)+G15482)-F15482,الحجز!$H15482),"")</f>
        <v/>
      </c>
      <c r="I15482" s="10" t="str">
        <f>IFERROR(VLOOKUP(D15482,Rooms[[الشقة]:[وصف]],4,FALSE),"")</f>
        <v/>
      </c>
      <c r="K15482" s="16" t="str">
        <f t="shared" si="483"/>
        <v/>
      </c>
    </row>
    <row r="15483" spans="2:11" x14ac:dyDescent="0.2">
      <c r="B15483" s="10" t="str">
        <f t="shared" si="482"/>
        <v/>
      </c>
      <c r="C15483" s="30"/>
      <c r="H15483" s="10" t="str">
        <f>IFERROR(IF(INDEX(Rooms[اعتماد القيمة],MATCH(الحجز!$D15483,Rooms[الشقة],0),1)&lt;=الحجز!$C15483,((INDEX(Rooms[القيمة],MATCH(الحجز!$D15483,Rooms[الشقة],0),1)*الحجز!$E15483)+G15483)-F15483,الحجز!$H15483),"")</f>
        <v/>
      </c>
      <c r="I15483" s="10" t="str">
        <f>IFERROR(VLOOKUP(D15483,Rooms[[الشقة]:[وصف]],4,FALSE),"")</f>
        <v/>
      </c>
      <c r="K15483" s="16" t="str">
        <f t="shared" si="483"/>
        <v/>
      </c>
    </row>
    <row r="15484" spans="2:11" x14ac:dyDescent="0.2">
      <c r="B15484" s="10" t="str">
        <f t="shared" si="482"/>
        <v/>
      </c>
      <c r="C15484" s="30"/>
      <c r="H15484" s="10" t="str">
        <f>IFERROR(IF(INDEX(Rooms[اعتماد القيمة],MATCH(الحجز!$D15484,Rooms[الشقة],0),1)&lt;=الحجز!$C15484,((INDEX(Rooms[القيمة],MATCH(الحجز!$D15484,Rooms[الشقة],0),1)*الحجز!$E15484)+G15484)-F15484,الحجز!$H15484),"")</f>
        <v/>
      </c>
      <c r="I15484" s="10" t="str">
        <f>IFERROR(VLOOKUP(D15484,Rooms[[الشقة]:[وصف]],4,FALSE),"")</f>
        <v/>
      </c>
      <c r="K15484" s="16" t="str">
        <f t="shared" si="483"/>
        <v/>
      </c>
    </row>
    <row r="15485" spans="2:11" x14ac:dyDescent="0.2">
      <c r="B15485" s="10" t="str">
        <f t="shared" si="482"/>
        <v/>
      </c>
      <c r="C15485" s="30"/>
      <c r="H15485" s="10" t="str">
        <f>IFERROR(IF(INDEX(Rooms[اعتماد القيمة],MATCH(الحجز!$D15485,Rooms[الشقة],0),1)&lt;=الحجز!$C15485,((INDEX(Rooms[القيمة],MATCH(الحجز!$D15485,Rooms[الشقة],0),1)*الحجز!$E15485)+G15485)-F15485,الحجز!$H15485),"")</f>
        <v/>
      </c>
      <c r="I15485" s="10" t="str">
        <f>IFERROR(VLOOKUP(D15485,Rooms[[الشقة]:[وصف]],4,FALSE),"")</f>
        <v/>
      </c>
      <c r="K15485" s="16" t="str">
        <f t="shared" si="483"/>
        <v/>
      </c>
    </row>
    <row r="15486" spans="2:11" x14ac:dyDescent="0.2">
      <c r="B15486" s="10" t="str">
        <f t="shared" si="482"/>
        <v/>
      </c>
      <c r="C15486" s="30"/>
      <c r="H15486" s="10" t="str">
        <f>IFERROR(IF(INDEX(Rooms[اعتماد القيمة],MATCH(الحجز!$D15486,Rooms[الشقة],0),1)&lt;=الحجز!$C15486,((INDEX(Rooms[القيمة],MATCH(الحجز!$D15486,Rooms[الشقة],0),1)*الحجز!$E15486)+G15486)-F15486,الحجز!$H15486),"")</f>
        <v/>
      </c>
      <c r="I15486" s="10" t="str">
        <f>IFERROR(VLOOKUP(D15486,Rooms[[الشقة]:[وصف]],4,FALSE),"")</f>
        <v/>
      </c>
      <c r="K15486" s="16" t="str">
        <f t="shared" si="483"/>
        <v/>
      </c>
    </row>
    <row r="15487" spans="2:11" x14ac:dyDescent="0.2">
      <c r="B15487" s="10" t="str">
        <f t="shared" si="482"/>
        <v/>
      </c>
      <c r="C15487" s="30"/>
      <c r="H15487" s="10" t="str">
        <f>IFERROR(IF(INDEX(Rooms[اعتماد القيمة],MATCH(الحجز!$D15487,Rooms[الشقة],0),1)&lt;=الحجز!$C15487,((INDEX(Rooms[القيمة],MATCH(الحجز!$D15487,Rooms[الشقة],0),1)*الحجز!$E15487)+G15487)-F15487,الحجز!$H15487),"")</f>
        <v/>
      </c>
      <c r="I15487" s="10" t="str">
        <f>IFERROR(VLOOKUP(D15487,Rooms[[الشقة]:[وصف]],4,FALSE),"")</f>
        <v/>
      </c>
      <c r="K15487" s="16" t="str">
        <f t="shared" si="483"/>
        <v/>
      </c>
    </row>
    <row r="15488" spans="2:11" x14ac:dyDescent="0.2">
      <c r="B15488" s="10" t="str">
        <f t="shared" si="482"/>
        <v/>
      </c>
      <c r="C15488" s="30"/>
      <c r="H15488" s="10" t="str">
        <f>IFERROR(IF(INDEX(Rooms[اعتماد القيمة],MATCH(الحجز!$D15488,Rooms[الشقة],0),1)&lt;=الحجز!$C15488,((INDEX(Rooms[القيمة],MATCH(الحجز!$D15488,Rooms[الشقة],0),1)*الحجز!$E15488)+G15488)-F15488,الحجز!$H15488),"")</f>
        <v/>
      </c>
      <c r="I15488" s="10" t="str">
        <f>IFERROR(VLOOKUP(D15488,Rooms[[الشقة]:[وصف]],4,FALSE),"")</f>
        <v/>
      </c>
      <c r="K15488" s="16" t="str">
        <f t="shared" si="483"/>
        <v/>
      </c>
    </row>
    <row r="15489" spans="2:11" x14ac:dyDescent="0.2">
      <c r="B15489" s="10" t="str">
        <f t="shared" si="482"/>
        <v/>
      </c>
      <c r="C15489" s="30"/>
      <c r="H15489" s="10" t="str">
        <f>IFERROR(IF(INDEX(Rooms[اعتماد القيمة],MATCH(الحجز!$D15489,Rooms[الشقة],0),1)&lt;=الحجز!$C15489,((INDEX(Rooms[القيمة],MATCH(الحجز!$D15489,Rooms[الشقة],0),1)*الحجز!$E15489)+G15489)-F15489,الحجز!$H15489),"")</f>
        <v/>
      </c>
      <c r="I15489" s="10" t="str">
        <f>IFERROR(VLOOKUP(D15489,Rooms[[الشقة]:[وصف]],4,FALSE),"")</f>
        <v/>
      </c>
      <c r="K15489" s="16" t="str">
        <f t="shared" si="483"/>
        <v/>
      </c>
    </row>
    <row r="15490" spans="2:11" x14ac:dyDescent="0.2">
      <c r="B15490" s="10" t="str">
        <f t="shared" si="482"/>
        <v/>
      </c>
      <c r="C15490" s="30"/>
      <c r="H15490" s="10" t="str">
        <f>IFERROR(IF(INDEX(Rooms[اعتماد القيمة],MATCH(الحجز!$D15490,Rooms[الشقة],0),1)&lt;=الحجز!$C15490,((INDEX(Rooms[القيمة],MATCH(الحجز!$D15490,Rooms[الشقة],0),1)*الحجز!$E15490)+G15490)-F15490,الحجز!$H15490),"")</f>
        <v/>
      </c>
      <c r="I15490" s="10" t="str">
        <f>IFERROR(VLOOKUP(D15490,Rooms[[الشقة]:[وصف]],4,FALSE),"")</f>
        <v/>
      </c>
      <c r="K15490" s="16" t="str">
        <f t="shared" si="483"/>
        <v/>
      </c>
    </row>
    <row r="15491" spans="2:11" x14ac:dyDescent="0.2">
      <c r="B15491" s="10" t="str">
        <f t="shared" si="482"/>
        <v/>
      </c>
      <c r="C15491" s="30"/>
      <c r="H15491" s="10" t="str">
        <f>IFERROR(IF(INDEX(Rooms[اعتماد القيمة],MATCH(الحجز!$D15491,Rooms[الشقة],0),1)&lt;=الحجز!$C15491,((INDEX(Rooms[القيمة],MATCH(الحجز!$D15491,Rooms[الشقة],0),1)*الحجز!$E15491)+G15491)-F15491,الحجز!$H15491),"")</f>
        <v/>
      </c>
      <c r="I15491" s="10" t="str">
        <f>IFERROR(VLOOKUP(D15491,Rooms[[الشقة]:[وصف]],4,FALSE),"")</f>
        <v/>
      </c>
      <c r="K15491" s="16" t="str">
        <f t="shared" si="483"/>
        <v/>
      </c>
    </row>
    <row r="15492" spans="2:11" x14ac:dyDescent="0.2">
      <c r="B15492" s="10" t="str">
        <f t="shared" si="482"/>
        <v/>
      </c>
      <c r="C15492" s="30"/>
      <c r="H15492" s="10" t="str">
        <f>IFERROR(IF(INDEX(Rooms[اعتماد القيمة],MATCH(الحجز!$D15492,Rooms[الشقة],0),1)&lt;=الحجز!$C15492,((INDEX(Rooms[القيمة],MATCH(الحجز!$D15492,Rooms[الشقة],0),1)*الحجز!$E15492)+G15492)-F15492,الحجز!$H15492),"")</f>
        <v/>
      </c>
      <c r="I15492" s="10" t="str">
        <f>IFERROR(VLOOKUP(D15492,Rooms[[الشقة]:[وصف]],4,FALSE),"")</f>
        <v/>
      </c>
      <c r="K15492" s="16" t="str">
        <f t="shared" si="483"/>
        <v/>
      </c>
    </row>
    <row r="15493" spans="2:11" x14ac:dyDescent="0.2">
      <c r="B15493" s="10" t="str">
        <f t="shared" ref="B15493:B15556" si="484">IF(C15493&lt;&gt;"",ROW(A15490),"")</f>
        <v/>
      </c>
      <c r="C15493" s="30"/>
      <c r="H15493" s="10" t="str">
        <f>IFERROR(IF(INDEX(Rooms[اعتماد القيمة],MATCH(الحجز!$D15493,Rooms[الشقة],0),1)&lt;=الحجز!$C15493,((INDEX(Rooms[القيمة],MATCH(الحجز!$D15493,Rooms[الشقة],0),1)*الحجز!$E15493)+G15493)-F15493,الحجز!$H15493),"")</f>
        <v/>
      </c>
      <c r="I15493" s="10" t="str">
        <f>IFERROR(VLOOKUP(D15493,Rooms[[الشقة]:[وصف]],4,FALSE),"")</f>
        <v/>
      </c>
      <c r="K15493" s="16" t="str">
        <f t="shared" ref="K15493:K15556" si="485">IF(AND(E15493="",C15493=""),"",C15493+(IF(E15493&lt;1,E15493,(E15493-1))))</f>
        <v/>
      </c>
    </row>
    <row r="15494" spans="2:11" x14ac:dyDescent="0.2">
      <c r="B15494" s="10" t="str">
        <f t="shared" si="484"/>
        <v/>
      </c>
      <c r="C15494" s="30"/>
      <c r="H15494" s="10" t="str">
        <f>IFERROR(IF(INDEX(Rooms[اعتماد القيمة],MATCH(الحجز!$D15494,Rooms[الشقة],0),1)&lt;=الحجز!$C15494,((INDEX(Rooms[القيمة],MATCH(الحجز!$D15494,Rooms[الشقة],0),1)*الحجز!$E15494)+G15494)-F15494,الحجز!$H15494),"")</f>
        <v/>
      </c>
      <c r="I15494" s="10" t="str">
        <f>IFERROR(VLOOKUP(D15494,Rooms[[الشقة]:[وصف]],4,FALSE),"")</f>
        <v/>
      </c>
      <c r="K15494" s="16" t="str">
        <f t="shared" si="485"/>
        <v/>
      </c>
    </row>
    <row r="15495" spans="2:11" x14ac:dyDescent="0.2">
      <c r="B15495" s="10" t="str">
        <f t="shared" si="484"/>
        <v/>
      </c>
      <c r="C15495" s="30"/>
      <c r="H15495" s="10" t="str">
        <f>IFERROR(IF(INDEX(Rooms[اعتماد القيمة],MATCH(الحجز!$D15495,Rooms[الشقة],0),1)&lt;=الحجز!$C15495,((INDEX(Rooms[القيمة],MATCH(الحجز!$D15495,Rooms[الشقة],0),1)*الحجز!$E15495)+G15495)-F15495,الحجز!$H15495),"")</f>
        <v/>
      </c>
      <c r="I15495" s="10" t="str">
        <f>IFERROR(VLOOKUP(D15495,Rooms[[الشقة]:[وصف]],4,FALSE),"")</f>
        <v/>
      </c>
      <c r="K15495" s="16" t="str">
        <f t="shared" si="485"/>
        <v/>
      </c>
    </row>
    <row r="15496" spans="2:11" x14ac:dyDescent="0.2">
      <c r="B15496" s="10" t="str">
        <f t="shared" si="484"/>
        <v/>
      </c>
      <c r="C15496" s="30"/>
      <c r="H15496" s="10" t="str">
        <f>IFERROR(IF(INDEX(Rooms[اعتماد القيمة],MATCH(الحجز!$D15496,Rooms[الشقة],0),1)&lt;=الحجز!$C15496,((INDEX(Rooms[القيمة],MATCH(الحجز!$D15496,Rooms[الشقة],0),1)*الحجز!$E15496)+G15496)-F15496,الحجز!$H15496),"")</f>
        <v/>
      </c>
      <c r="I15496" s="10" t="str">
        <f>IFERROR(VLOOKUP(D15496,Rooms[[الشقة]:[وصف]],4,FALSE),"")</f>
        <v/>
      </c>
      <c r="K15496" s="16" t="str">
        <f t="shared" si="485"/>
        <v/>
      </c>
    </row>
    <row r="15497" spans="2:11" x14ac:dyDescent="0.2">
      <c r="B15497" s="10" t="str">
        <f t="shared" si="484"/>
        <v/>
      </c>
      <c r="C15497" s="30"/>
      <c r="H15497" s="10" t="str">
        <f>IFERROR(IF(INDEX(Rooms[اعتماد القيمة],MATCH(الحجز!$D15497,Rooms[الشقة],0),1)&lt;=الحجز!$C15497,((INDEX(Rooms[القيمة],MATCH(الحجز!$D15497,Rooms[الشقة],0),1)*الحجز!$E15497)+G15497)-F15497,الحجز!$H15497),"")</f>
        <v/>
      </c>
      <c r="I15497" s="10" t="str">
        <f>IFERROR(VLOOKUP(D15497,Rooms[[الشقة]:[وصف]],4,FALSE),"")</f>
        <v/>
      </c>
      <c r="K15497" s="16" t="str">
        <f t="shared" si="485"/>
        <v/>
      </c>
    </row>
    <row r="15498" spans="2:11" x14ac:dyDescent="0.2">
      <c r="B15498" s="10" t="str">
        <f t="shared" si="484"/>
        <v/>
      </c>
      <c r="C15498" s="30"/>
      <c r="H15498" s="10" t="str">
        <f>IFERROR(IF(INDEX(Rooms[اعتماد القيمة],MATCH(الحجز!$D15498,Rooms[الشقة],0),1)&lt;=الحجز!$C15498,((INDEX(Rooms[القيمة],MATCH(الحجز!$D15498,Rooms[الشقة],0),1)*الحجز!$E15498)+G15498)-F15498,الحجز!$H15498),"")</f>
        <v/>
      </c>
      <c r="I15498" s="10" t="str">
        <f>IFERROR(VLOOKUP(D15498,Rooms[[الشقة]:[وصف]],4,FALSE),"")</f>
        <v/>
      </c>
      <c r="K15498" s="16" t="str">
        <f t="shared" si="485"/>
        <v/>
      </c>
    </row>
    <row r="15499" spans="2:11" x14ac:dyDescent="0.2">
      <c r="B15499" s="10" t="str">
        <f t="shared" si="484"/>
        <v/>
      </c>
      <c r="C15499" s="30"/>
      <c r="H15499" s="10" t="str">
        <f>IFERROR(IF(INDEX(Rooms[اعتماد القيمة],MATCH(الحجز!$D15499,Rooms[الشقة],0),1)&lt;=الحجز!$C15499,((INDEX(Rooms[القيمة],MATCH(الحجز!$D15499,Rooms[الشقة],0),1)*الحجز!$E15499)+G15499)-F15499,الحجز!$H15499),"")</f>
        <v/>
      </c>
      <c r="I15499" s="10" t="str">
        <f>IFERROR(VLOOKUP(D15499,Rooms[[الشقة]:[وصف]],4,FALSE),"")</f>
        <v/>
      </c>
      <c r="K15499" s="16" t="str">
        <f t="shared" si="485"/>
        <v/>
      </c>
    </row>
    <row r="15500" spans="2:11" x14ac:dyDescent="0.2">
      <c r="B15500" s="10" t="str">
        <f t="shared" si="484"/>
        <v/>
      </c>
      <c r="C15500" s="30"/>
      <c r="H15500" s="10" t="str">
        <f>IFERROR(IF(INDEX(Rooms[اعتماد القيمة],MATCH(الحجز!$D15500,Rooms[الشقة],0),1)&lt;=الحجز!$C15500,((INDEX(Rooms[القيمة],MATCH(الحجز!$D15500,Rooms[الشقة],0),1)*الحجز!$E15500)+G15500)-F15500,الحجز!$H15500),"")</f>
        <v/>
      </c>
      <c r="I15500" s="10" t="str">
        <f>IFERROR(VLOOKUP(D15500,Rooms[[الشقة]:[وصف]],4,FALSE),"")</f>
        <v/>
      </c>
      <c r="K15500" s="16" t="str">
        <f t="shared" si="485"/>
        <v/>
      </c>
    </row>
    <row r="15501" spans="2:11" x14ac:dyDescent="0.2">
      <c r="B15501" s="10" t="str">
        <f t="shared" si="484"/>
        <v/>
      </c>
      <c r="C15501" s="30"/>
      <c r="H15501" s="10" t="str">
        <f>IFERROR(IF(INDEX(Rooms[اعتماد القيمة],MATCH(الحجز!$D15501,Rooms[الشقة],0),1)&lt;=الحجز!$C15501,((INDEX(Rooms[القيمة],MATCH(الحجز!$D15501,Rooms[الشقة],0),1)*الحجز!$E15501)+G15501)-F15501,الحجز!$H15501),"")</f>
        <v/>
      </c>
      <c r="I15501" s="10" t="str">
        <f>IFERROR(VLOOKUP(D15501,Rooms[[الشقة]:[وصف]],4,FALSE),"")</f>
        <v/>
      </c>
      <c r="K15501" s="16" t="str">
        <f t="shared" si="485"/>
        <v/>
      </c>
    </row>
    <row r="15502" spans="2:11" x14ac:dyDescent="0.2">
      <c r="B15502" s="10" t="str">
        <f t="shared" si="484"/>
        <v/>
      </c>
      <c r="C15502" s="30"/>
      <c r="H15502" s="10" t="str">
        <f>IFERROR(IF(INDEX(Rooms[اعتماد القيمة],MATCH(الحجز!$D15502,Rooms[الشقة],0),1)&lt;=الحجز!$C15502,((INDEX(Rooms[القيمة],MATCH(الحجز!$D15502,Rooms[الشقة],0),1)*الحجز!$E15502)+G15502)-F15502,الحجز!$H15502),"")</f>
        <v/>
      </c>
      <c r="I15502" s="10" t="str">
        <f>IFERROR(VLOOKUP(D15502,Rooms[[الشقة]:[وصف]],4,FALSE),"")</f>
        <v/>
      </c>
      <c r="K15502" s="16" t="str">
        <f t="shared" si="485"/>
        <v/>
      </c>
    </row>
    <row r="15503" spans="2:11" x14ac:dyDescent="0.2">
      <c r="B15503" s="10" t="str">
        <f t="shared" si="484"/>
        <v/>
      </c>
      <c r="C15503" s="30"/>
      <c r="H15503" s="10" t="str">
        <f>IFERROR(IF(INDEX(Rooms[اعتماد القيمة],MATCH(الحجز!$D15503,Rooms[الشقة],0),1)&lt;=الحجز!$C15503,((INDEX(Rooms[القيمة],MATCH(الحجز!$D15503,Rooms[الشقة],0),1)*الحجز!$E15503)+G15503)-F15503,الحجز!$H15503),"")</f>
        <v/>
      </c>
      <c r="I15503" s="10" t="str">
        <f>IFERROR(VLOOKUP(D15503,Rooms[[الشقة]:[وصف]],4,FALSE),"")</f>
        <v/>
      </c>
      <c r="K15503" s="16" t="str">
        <f t="shared" si="485"/>
        <v/>
      </c>
    </row>
    <row r="15504" spans="2:11" x14ac:dyDescent="0.2">
      <c r="B15504" s="10" t="str">
        <f t="shared" si="484"/>
        <v/>
      </c>
      <c r="C15504" s="30"/>
      <c r="H15504" s="10" t="str">
        <f>IFERROR(IF(INDEX(Rooms[اعتماد القيمة],MATCH(الحجز!$D15504,Rooms[الشقة],0),1)&lt;=الحجز!$C15504,((INDEX(Rooms[القيمة],MATCH(الحجز!$D15504,Rooms[الشقة],0),1)*الحجز!$E15504)+G15504)-F15504,الحجز!$H15504),"")</f>
        <v/>
      </c>
      <c r="I15504" s="10" t="str">
        <f>IFERROR(VLOOKUP(D15504,Rooms[[الشقة]:[وصف]],4,FALSE),"")</f>
        <v/>
      </c>
      <c r="K15504" s="16" t="str">
        <f t="shared" si="485"/>
        <v/>
      </c>
    </row>
    <row r="15505" spans="2:11" x14ac:dyDescent="0.2">
      <c r="B15505" s="10" t="str">
        <f t="shared" si="484"/>
        <v/>
      </c>
      <c r="C15505" s="30"/>
      <c r="H15505" s="10" t="str">
        <f>IFERROR(IF(INDEX(Rooms[اعتماد القيمة],MATCH(الحجز!$D15505,Rooms[الشقة],0),1)&lt;=الحجز!$C15505,((INDEX(Rooms[القيمة],MATCH(الحجز!$D15505,Rooms[الشقة],0),1)*الحجز!$E15505)+G15505)-F15505,الحجز!$H15505),"")</f>
        <v/>
      </c>
      <c r="I15505" s="10" t="str">
        <f>IFERROR(VLOOKUP(D15505,Rooms[[الشقة]:[وصف]],4,FALSE),"")</f>
        <v/>
      </c>
      <c r="K15505" s="16" t="str">
        <f t="shared" si="485"/>
        <v/>
      </c>
    </row>
    <row r="15506" spans="2:11" x14ac:dyDescent="0.2">
      <c r="B15506" s="10" t="str">
        <f t="shared" si="484"/>
        <v/>
      </c>
      <c r="C15506" s="30"/>
      <c r="H15506" s="10" t="str">
        <f>IFERROR(IF(INDEX(Rooms[اعتماد القيمة],MATCH(الحجز!$D15506,Rooms[الشقة],0),1)&lt;=الحجز!$C15506,((INDEX(Rooms[القيمة],MATCH(الحجز!$D15506,Rooms[الشقة],0),1)*الحجز!$E15506)+G15506)-F15506,الحجز!$H15506),"")</f>
        <v/>
      </c>
      <c r="I15506" s="10" t="str">
        <f>IFERROR(VLOOKUP(D15506,Rooms[[الشقة]:[وصف]],4,FALSE),"")</f>
        <v/>
      </c>
      <c r="K15506" s="16" t="str">
        <f t="shared" si="485"/>
        <v/>
      </c>
    </row>
    <row r="15507" spans="2:11" x14ac:dyDescent="0.2">
      <c r="B15507" s="10" t="str">
        <f t="shared" si="484"/>
        <v/>
      </c>
      <c r="C15507" s="30"/>
      <c r="H15507" s="10" t="str">
        <f>IFERROR(IF(INDEX(Rooms[اعتماد القيمة],MATCH(الحجز!$D15507,Rooms[الشقة],0),1)&lt;=الحجز!$C15507,((INDEX(Rooms[القيمة],MATCH(الحجز!$D15507,Rooms[الشقة],0),1)*الحجز!$E15507)+G15507)-F15507,الحجز!$H15507),"")</f>
        <v/>
      </c>
      <c r="I15507" s="10" t="str">
        <f>IFERROR(VLOOKUP(D15507,Rooms[[الشقة]:[وصف]],4,FALSE),"")</f>
        <v/>
      </c>
      <c r="K15507" s="16" t="str">
        <f t="shared" si="485"/>
        <v/>
      </c>
    </row>
    <row r="15508" spans="2:11" x14ac:dyDescent="0.2">
      <c r="B15508" s="10" t="str">
        <f t="shared" si="484"/>
        <v/>
      </c>
      <c r="C15508" s="30"/>
      <c r="H15508" s="10" t="str">
        <f>IFERROR(IF(INDEX(Rooms[اعتماد القيمة],MATCH(الحجز!$D15508,Rooms[الشقة],0),1)&lt;=الحجز!$C15508,((INDEX(Rooms[القيمة],MATCH(الحجز!$D15508,Rooms[الشقة],0),1)*الحجز!$E15508)+G15508)-F15508,الحجز!$H15508),"")</f>
        <v/>
      </c>
      <c r="I15508" s="10" t="str">
        <f>IFERROR(VLOOKUP(D15508,Rooms[[الشقة]:[وصف]],4,FALSE),"")</f>
        <v/>
      </c>
      <c r="K15508" s="16" t="str">
        <f t="shared" si="485"/>
        <v/>
      </c>
    </row>
    <row r="15509" spans="2:11" x14ac:dyDescent="0.2">
      <c r="B15509" s="10" t="str">
        <f t="shared" si="484"/>
        <v/>
      </c>
      <c r="C15509" s="30"/>
      <c r="H15509" s="10" t="str">
        <f>IFERROR(IF(INDEX(Rooms[اعتماد القيمة],MATCH(الحجز!$D15509,Rooms[الشقة],0),1)&lt;=الحجز!$C15509,((INDEX(Rooms[القيمة],MATCH(الحجز!$D15509,Rooms[الشقة],0),1)*الحجز!$E15509)+G15509)-F15509,الحجز!$H15509),"")</f>
        <v/>
      </c>
      <c r="I15509" s="10" t="str">
        <f>IFERROR(VLOOKUP(D15509,Rooms[[الشقة]:[وصف]],4,FALSE),"")</f>
        <v/>
      </c>
      <c r="K15509" s="16" t="str">
        <f t="shared" si="485"/>
        <v/>
      </c>
    </row>
    <row r="15510" spans="2:11" x14ac:dyDescent="0.2">
      <c r="B15510" s="10" t="str">
        <f t="shared" si="484"/>
        <v/>
      </c>
      <c r="C15510" s="30"/>
      <c r="H15510" s="10" t="str">
        <f>IFERROR(IF(INDEX(Rooms[اعتماد القيمة],MATCH(الحجز!$D15510,Rooms[الشقة],0),1)&lt;=الحجز!$C15510,((INDEX(Rooms[القيمة],MATCH(الحجز!$D15510,Rooms[الشقة],0),1)*الحجز!$E15510)+G15510)-F15510,الحجز!$H15510),"")</f>
        <v/>
      </c>
      <c r="I15510" s="10" t="str">
        <f>IFERROR(VLOOKUP(D15510,Rooms[[الشقة]:[وصف]],4,FALSE),"")</f>
        <v/>
      </c>
      <c r="K15510" s="16" t="str">
        <f t="shared" si="485"/>
        <v/>
      </c>
    </row>
    <row r="15511" spans="2:11" x14ac:dyDescent="0.2">
      <c r="B15511" s="10" t="str">
        <f t="shared" si="484"/>
        <v/>
      </c>
      <c r="C15511" s="30"/>
      <c r="H15511" s="10" t="str">
        <f>IFERROR(IF(INDEX(Rooms[اعتماد القيمة],MATCH(الحجز!$D15511,Rooms[الشقة],0),1)&lt;=الحجز!$C15511,((INDEX(Rooms[القيمة],MATCH(الحجز!$D15511,Rooms[الشقة],0),1)*الحجز!$E15511)+G15511)-F15511,الحجز!$H15511),"")</f>
        <v/>
      </c>
      <c r="I15511" s="10" t="str">
        <f>IFERROR(VLOOKUP(D15511,Rooms[[الشقة]:[وصف]],4,FALSE),"")</f>
        <v/>
      </c>
      <c r="K15511" s="16" t="str">
        <f t="shared" si="485"/>
        <v/>
      </c>
    </row>
    <row r="15512" spans="2:11" x14ac:dyDescent="0.2">
      <c r="B15512" s="10" t="str">
        <f t="shared" si="484"/>
        <v/>
      </c>
      <c r="C15512" s="30"/>
      <c r="H15512" s="10" t="str">
        <f>IFERROR(IF(INDEX(Rooms[اعتماد القيمة],MATCH(الحجز!$D15512,Rooms[الشقة],0),1)&lt;=الحجز!$C15512,((INDEX(Rooms[القيمة],MATCH(الحجز!$D15512,Rooms[الشقة],0),1)*الحجز!$E15512)+G15512)-F15512,الحجز!$H15512),"")</f>
        <v/>
      </c>
      <c r="I15512" s="10" t="str">
        <f>IFERROR(VLOOKUP(D15512,Rooms[[الشقة]:[وصف]],4,FALSE),"")</f>
        <v/>
      </c>
      <c r="K15512" s="16" t="str">
        <f t="shared" si="485"/>
        <v/>
      </c>
    </row>
    <row r="15513" spans="2:11" x14ac:dyDescent="0.2">
      <c r="B15513" s="10" t="str">
        <f t="shared" si="484"/>
        <v/>
      </c>
      <c r="C15513" s="30"/>
      <c r="H15513" s="10" t="str">
        <f>IFERROR(IF(INDEX(Rooms[اعتماد القيمة],MATCH(الحجز!$D15513,Rooms[الشقة],0),1)&lt;=الحجز!$C15513,((INDEX(Rooms[القيمة],MATCH(الحجز!$D15513,Rooms[الشقة],0),1)*الحجز!$E15513)+G15513)-F15513,الحجز!$H15513),"")</f>
        <v/>
      </c>
      <c r="I15513" s="10" t="str">
        <f>IFERROR(VLOOKUP(D15513,Rooms[[الشقة]:[وصف]],4,FALSE),"")</f>
        <v/>
      </c>
      <c r="K15513" s="16" t="str">
        <f t="shared" si="485"/>
        <v/>
      </c>
    </row>
    <row r="15514" spans="2:11" x14ac:dyDescent="0.2">
      <c r="B15514" s="10" t="str">
        <f t="shared" si="484"/>
        <v/>
      </c>
      <c r="C15514" s="30"/>
      <c r="H15514" s="10" t="str">
        <f>IFERROR(IF(INDEX(Rooms[اعتماد القيمة],MATCH(الحجز!$D15514,Rooms[الشقة],0),1)&lt;=الحجز!$C15514,((INDEX(Rooms[القيمة],MATCH(الحجز!$D15514,Rooms[الشقة],0),1)*الحجز!$E15514)+G15514)-F15514,الحجز!$H15514),"")</f>
        <v/>
      </c>
      <c r="I15514" s="10" t="str">
        <f>IFERROR(VLOOKUP(D15514,Rooms[[الشقة]:[وصف]],4,FALSE),"")</f>
        <v/>
      </c>
      <c r="K15514" s="16" t="str">
        <f t="shared" si="485"/>
        <v/>
      </c>
    </row>
    <row r="15515" spans="2:11" x14ac:dyDescent="0.2">
      <c r="B15515" s="10" t="str">
        <f t="shared" si="484"/>
        <v/>
      </c>
      <c r="C15515" s="30"/>
      <c r="H15515" s="10" t="str">
        <f>IFERROR(IF(INDEX(Rooms[اعتماد القيمة],MATCH(الحجز!$D15515,Rooms[الشقة],0),1)&lt;=الحجز!$C15515,((INDEX(Rooms[القيمة],MATCH(الحجز!$D15515,Rooms[الشقة],0),1)*الحجز!$E15515)+G15515)-F15515,الحجز!$H15515),"")</f>
        <v/>
      </c>
      <c r="I15515" s="10" t="str">
        <f>IFERROR(VLOOKUP(D15515,Rooms[[الشقة]:[وصف]],4,FALSE),"")</f>
        <v/>
      </c>
      <c r="K15515" s="16" t="str">
        <f t="shared" si="485"/>
        <v/>
      </c>
    </row>
    <row r="15516" spans="2:11" x14ac:dyDescent="0.2">
      <c r="B15516" s="10" t="str">
        <f t="shared" si="484"/>
        <v/>
      </c>
      <c r="C15516" s="30"/>
      <c r="H15516" s="10" t="str">
        <f>IFERROR(IF(INDEX(Rooms[اعتماد القيمة],MATCH(الحجز!$D15516,Rooms[الشقة],0),1)&lt;=الحجز!$C15516,((INDEX(Rooms[القيمة],MATCH(الحجز!$D15516,Rooms[الشقة],0),1)*الحجز!$E15516)+G15516)-F15516,الحجز!$H15516),"")</f>
        <v/>
      </c>
      <c r="I15516" s="10" t="str">
        <f>IFERROR(VLOOKUP(D15516,Rooms[[الشقة]:[وصف]],4,FALSE),"")</f>
        <v/>
      </c>
      <c r="K15516" s="16" t="str">
        <f t="shared" si="485"/>
        <v/>
      </c>
    </row>
    <row r="15517" spans="2:11" x14ac:dyDescent="0.2">
      <c r="B15517" s="10" t="str">
        <f t="shared" si="484"/>
        <v/>
      </c>
      <c r="C15517" s="30"/>
      <c r="H15517" s="10" t="str">
        <f>IFERROR(IF(INDEX(Rooms[اعتماد القيمة],MATCH(الحجز!$D15517,Rooms[الشقة],0),1)&lt;=الحجز!$C15517,((INDEX(Rooms[القيمة],MATCH(الحجز!$D15517,Rooms[الشقة],0),1)*الحجز!$E15517)+G15517)-F15517,الحجز!$H15517),"")</f>
        <v/>
      </c>
      <c r="I15517" s="10" t="str">
        <f>IFERROR(VLOOKUP(D15517,Rooms[[الشقة]:[وصف]],4,FALSE),"")</f>
        <v/>
      </c>
      <c r="K15517" s="16" t="str">
        <f t="shared" si="485"/>
        <v/>
      </c>
    </row>
    <row r="15518" spans="2:11" x14ac:dyDescent="0.2">
      <c r="B15518" s="10" t="str">
        <f t="shared" si="484"/>
        <v/>
      </c>
      <c r="C15518" s="30"/>
      <c r="H15518" s="10" t="str">
        <f>IFERROR(IF(INDEX(Rooms[اعتماد القيمة],MATCH(الحجز!$D15518,Rooms[الشقة],0),1)&lt;=الحجز!$C15518,((INDEX(Rooms[القيمة],MATCH(الحجز!$D15518,Rooms[الشقة],0),1)*الحجز!$E15518)+G15518)-F15518,الحجز!$H15518),"")</f>
        <v/>
      </c>
      <c r="I15518" s="10" t="str">
        <f>IFERROR(VLOOKUP(D15518,Rooms[[الشقة]:[وصف]],4,FALSE),"")</f>
        <v/>
      </c>
      <c r="K15518" s="16" t="str">
        <f t="shared" si="485"/>
        <v/>
      </c>
    </row>
    <row r="15519" spans="2:11" x14ac:dyDescent="0.2">
      <c r="B15519" s="10" t="str">
        <f t="shared" si="484"/>
        <v/>
      </c>
      <c r="C15519" s="30"/>
      <c r="H15519" s="10" t="str">
        <f>IFERROR(IF(INDEX(Rooms[اعتماد القيمة],MATCH(الحجز!$D15519,Rooms[الشقة],0),1)&lt;=الحجز!$C15519,((INDEX(Rooms[القيمة],MATCH(الحجز!$D15519,Rooms[الشقة],0),1)*الحجز!$E15519)+G15519)-F15519,الحجز!$H15519),"")</f>
        <v/>
      </c>
      <c r="I15519" s="10" t="str">
        <f>IFERROR(VLOOKUP(D15519,Rooms[[الشقة]:[وصف]],4,FALSE),"")</f>
        <v/>
      </c>
      <c r="K15519" s="16" t="str">
        <f t="shared" si="485"/>
        <v/>
      </c>
    </row>
    <row r="15520" spans="2:11" x14ac:dyDescent="0.2">
      <c r="B15520" s="10" t="str">
        <f t="shared" si="484"/>
        <v/>
      </c>
      <c r="C15520" s="30"/>
      <c r="H15520" s="10" t="str">
        <f>IFERROR(IF(INDEX(Rooms[اعتماد القيمة],MATCH(الحجز!$D15520,Rooms[الشقة],0),1)&lt;=الحجز!$C15520,((INDEX(Rooms[القيمة],MATCH(الحجز!$D15520,Rooms[الشقة],0),1)*الحجز!$E15520)+G15520)-F15520,الحجز!$H15520),"")</f>
        <v/>
      </c>
      <c r="I15520" s="10" t="str">
        <f>IFERROR(VLOOKUP(D15520,Rooms[[الشقة]:[وصف]],4,FALSE),"")</f>
        <v/>
      </c>
      <c r="K15520" s="16" t="str">
        <f t="shared" si="485"/>
        <v/>
      </c>
    </row>
    <row r="15521" spans="2:11" x14ac:dyDescent="0.2">
      <c r="B15521" s="10" t="str">
        <f t="shared" si="484"/>
        <v/>
      </c>
      <c r="C15521" s="30"/>
      <c r="H15521" s="10" t="str">
        <f>IFERROR(IF(INDEX(Rooms[اعتماد القيمة],MATCH(الحجز!$D15521,Rooms[الشقة],0),1)&lt;=الحجز!$C15521,((INDEX(Rooms[القيمة],MATCH(الحجز!$D15521,Rooms[الشقة],0),1)*الحجز!$E15521)+G15521)-F15521,الحجز!$H15521),"")</f>
        <v/>
      </c>
      <c r="I15521" s="10" t="str">
        <f>IFERROR(VLOOKUP(D15521,Rooms[[الشقة]:[وصف]],4,FALSE),"")</f>
        <v/>
      </c>
      <c r="K15521" s="16" t="str">
        <f t="shared" si="485"/>
        <v/>
      </c>
    </row>
    <row r="15522" spans="2:11" x14ac:dyDescent="0.2">
      <c r="B15522" s="10" t="str">
        <f t="shared" si="484"/>
        <v/>
      </c>
      <c r="C15522" s="30"/>
      <c r="H15522" s="10" t="str">
        <f>IFERROR(IF(INDEX(Rooms[اعتماد القيمة],MATCH(الحجز!$D15522,Rooms[الشقة],0),1)&lt;=الحجز!$C15522,((INDEX(Rooms[القيمة],MATCH(الحجز!$D15522,Rooms[الشقة],0),1)*الحجز!$E15522)+G15522)-F15522,الحجز!$H15522),"")</f>
        <v/>
      </c>
      <c r="I15522" s="10" t="str">
        <f>IFERROR(VLOOKUP(D15522,Rooms[[الشقة]:[وصف]],4,FALSE),"")</f>
        <v/>
      </c>
      <c r="K15522" s="16" t="str">
        <f t="shared" si="485"/>
        <v/>
      </c>
    </row>
    <row r="15523" spans="2:11" x14ac:dyDescent="0.2">
      <c r="B15523" s="10" t="str">
        <f t="shared" si="484"/>
        <v/>
      </c>
      <c r="C15523" s="30"/>
      <c r="H15523" s="10" t="str">
        <f>IFERROR(IF(INDEX(Rooms[اعتماد القيمة],MATCH(الحجز!$D15523,Rooms[الشقة],0),1)&lt;=الحجز!$C15523,((INDEX(Rooms[القيمة],MATCH(الحجز!$D15523,Rooms[الشقة],0),1)*الحجز!$E15523)+G15523)-F15523,الحجز!$H15523),"")</f>
        <v/>
      </c>
      <c r="I15523" s="10" t="str">
        <f>IFERROR(VLOOKUP(D15523,Rooms[[الشقة]:[وصف]],4,FALSE),"")</f>
        <v/>
      </c>
      <c r="K15523" s="16" t="str">
        <f t="shared" si="485"/>
        <v/>
      </c>
    </row>
    <row r="15524" spans="2:11" x14ac:dyDescent="0.2">
      <c r="B15524" s="10" t="str">
        <f t="shared" si="484"/>
        <v/>
      </c>
      <c r="C15524" s="30"/>
      <c r="H15524" s="10" t="str">
        <f>IFERROR(IF(INDEX(Rooms[اعتماد القيمة],MATCH(الحجز!$D15524,Rooms[الشقة],0),1)&lt;=الحجز!$C15524,((INDEX(Rooms[القيمة],MATCH(الحجز!$D15524,Rooms[الشقة],0),1)*الحجز!$E15524)+G15524)-F15524,الحجز!$H15524),"")</f>
        <v/>
      </c>
      <c r="I15524" s="10" t="str">
        <f>IFERROR(VLOOKUP(D15524,Rooms[[الشقة]:[وصف]],4,FALSE),"")</f>
        <v/>
      </c>
      <c r="K15524" s="16" t="str">
        <f t="shared" si="485"/>
        <v/>
      </c>
    </row>
    <row r="15525" spans="2:11" x14ac:dyDescent="0.2">
      <c r="B15525" s="10" t="str">
        <f t="shared" si="484"/>
        <v/>
      </c>
      <c r="C15525" s="30"/>
      <c r="H15525" s="10" t="str">
        <f>IFERROR(IF(INDEX(Rooms[اعتماد القيمة],MATCH(الحجز!$D15525,Rooms[الشقة],0),1)&lt;=الحجز!$C15525,((INDEX(Rooms[القيمة],MATCH(الحجز!$D15525,Rooms[الشقة],0),1)*الحجز!$E15525)+G15525)-F15525,الحجز!$H15525),"")</f>
        <v/>
      </c>
      <c r="I15525" s="10" t="str">
        <f>IFERROR(VLOOKUP(D15525,Rooms[[الشقة]:[وصف]],4,FALSE),"")</f>
        <v/>
      </c>
      <c r="K15525" s="16" t="str">
        <f t="shared" si="485"/>
        <v/>
      </c>
    </row>
    <row r="15526" spans="2:11" x14ac:dyDescent="0.2">
      <c r="B15526" s="10" t="str">
        <f t="shared" si="484"/>
        <v/>
      </c>
      <c r="C15526" s="30"/>
      <c r="H15526" s="10" t="str">
        <f>IFERROR(IF(INDEX(Rooms[اعتماد القيمة],MATCH(الحجز!$D15526,Rooms[الشقة],0),1)&lt;=الحجز!$C15526,((INDEX(Rooms[القيمة],MATCH(الحجز!$D15526,Rooms[الشقة],0),1)*الحجز!$E15526)+G15526)-F15526,الحجز!$H15526),"")</f>
        <v/>
      </c>
      <c r="I15526" s="10" t="str">
        <f>IFERROR(VLOOKUP(D15526,Rooms[[الشقة]:[وصف]],4,FALSE),"")</f>
        <v/>
      </c>
      <c r="K15526" s="16" t="str">
        <f t="shared" si="485"/>
        <v/>
      </c>
    </row>
    <row r="15527" spans="2:11" x14ac:dyDescent="0.2">
      <c r="B15527" s="10" t="str">
        <f t="shared" si="484"/>
        <v/>
      </c>
      <c r="C15527" s="30"/>
      <c r="H15527" s="10" t="str">
        <f>IFERROR(IF(INDEX(Rooms[اعتماد القيمة],MATCH(الحجز!$D15527,Rooms[الشقة],0),1)&lt;=الحجز!$C15527,((INDEX(Rooms[القيمة],MATCH(الحجز!$D15527,Rooms[الشقة],0),1)*الحجز!$E15527)+G15527)-F15527,الحجز!$H15527),"")</f>
        <v/>
      </c>
      <c r="I15527" s="10" t="str">
        <f>IFERROR(VLOOKUP(D15527,Rooms[[الشقة]:[وصف]],4,FALSE),"")</f>
        <v/>
      </c>
      <c r="K15527" s="16" t="str">
        <f t="shared" si="485"/>
        <v/>
      </c>
    </row>
    <row r="15528" spans="2:11" x14ac:dyDescent="0.2">
      <c r="B15528" s="10" t="str">
        <f t="shared" si="484"/>
        <v/>
      </c>
      <c r="C15528" s="30"/>
      <c r="H15528" s="10" t="str">
        <f>IFERROR(IF(INDEX(Rooms[اعتماد القيمة],MATCH(الحجز!$D15528,Rooms[الشقة],0),1)&lt;=الحجز!$C15528,((INDEX(Rooms[القيمة],MATCH(الحجز!$D15528,Rooms[الشقة],0),1)*الحجز!$E15528)+G15528)-F15528,الحجز!$H15528),"")</f>
        <v/>
      </c>
      <c r="I15528" s="10" t="str">
        <f>IFERROR(VLOOKUP(D15528,Rooms[[الشقة]:[وصف]],4,FALSE),"")</f>
        <v/>
      </c>
      <c r="K15528" s="16" t="str">
        <f t="shared" si="485"/>
        <v/>
      </c>
    </row>
    <row r="15529" spans="2:11" x14ac:dyDescent="0.2">
      <c r="B15529" s="10" t="str">
        <f t="shared" si="484"/>
        <v/>
      </c>
      <c r="C15529" s="30"/>
      <c r="H15529" s="10" t="str">
        <f>IFERROR(IF(INDEX(Rooms[اعتماد القيمة],MATCH(الحجز!$D15529,Rooms[الشقة],0),1)&lt;=الحجز!$C15529,((INDEX(Rooms[القيمة],MATCH(الحجز!$D15529,Rooms[الشقة],0),1)*الحجز!$E15529)+G15529)-F15529,الحجز!$H15529),"")</f>
        <v/>
      </c>
      <c r="I15529" s="10" t="str">
        <f>IFERROR(VLOOKUP(D15529,Rooms[[الشقة]:[وصف]],4,FALSE),"")</f>
        <v/>
      </c>
      <c r="K15529" s="16" t="str">
        <f t="shared" si="485"/>
        <v/>
      </c>
    </row>
    <row r="15530" spans="2:11" x14ac:dyDescent="0.2">
      <c r="B15530" s="10" t="str">
        <f t="shared" si="484"/>
        <v/>
      </c>
      <c r="C15530" s="30"/>
      <c r="H15530" s="10" t="str">
        <f>IFERROR(IF(INDEX(Rooms[اعتماد القيمة],MATCH(الحجز!$D15530,Rooms[الشقة],0),1)&lt;=الحجز!$C15530,((INDEX(Rooms[القيمة],MATCH(الحجز!$D15530,Rooms[الشقة],0),1)*الحجز!$E15530)+G15530)-F15530,الحجز!$H15530),"")</f>
        <v/>
      </c>
      <c r="I15530" s="10" t="str">
        <f>IFERROR(VLOOKUP(D15530,Rooms[[الشقة]:[وصف]],4,FALSE),"")</f>
        <v/>
      </c>
      <c r="K15530" s="16" t="str">
        <f t="shared" si="485"/>
        <v/>
      </c>
    </row>
    <row r="15531" spans="2:11" x14ac:dyDescent="0.2">
      <c r="B15531" s="10" t="str">
        <f t="shared" si="484"/>
        <v/>
      </c>
      <c r="C15531" s="30"/>
      <c r="H15531" s="10" t="str">
        <f>IFERROR(IF(INDEX(Rooms[اعتماد القيمة],MATCH(الحجز!$D15531,Rooms[الشقة],0),1)&lt;=الحجز!$C15531,((INDEX(Rooms[القيمة],MATCH(الحجز!$D15531,Rooms[الشقة],0),1)*الحجز!$E15531)+G15531)-F15531,الحجز!$H15531),"")</f>
        <v/>
      </c>
      <c r="I15531" s="10" t="str">
        <f>IFERROR(VLOOKUP(D15531,Rooms[[الشقة]:[وصف]],4,FALSE),"")</f>
        <v/>
      </c>
      <c r="K15531" s="16" t="str">
        <f t="shared" si="485"/>
        <v/>
      </c>
    </row>
    <row r="15532" spans="2:11" x14ac:dyDescent="0.2">
      <c r="B15532" s="10" t="str">
        <f t="shared" si="484"/>
        <v/>
      </c>
      <c r="C15532" s="30"/>
      <c r="H15532" s="10" t="str">
        <f>IFERROR(IF(INDEX(Rooms[اعتماد القيمة],MATCH(الحجز!$D15532,Rooms[الشقة],0),1)&lt;=الحجز!$C15532,((INDEX(Rooms[القيمة],MATCH(الحجز!$D15532,Rooms[الشقة],0),1)*الحجز!$E15532)+G15532)-F15532,الحجز!$H15532),"")</f>
        <v/>
      </c>
      <c r="I15532" s="10" t="str">
        <f>IFERROR(VLOOKUP(D15532,Rooms[[الشقة]:[وصف]],4,FALSE),"")</f>
        <v/>
      </c>
      <c r="K15532" s="16" t="str">
        <f t="shared" si="485"/>
        <v/>
      </c>
    </row>
    <row r="15533" spans="2:11" x14ac:dyDescent="0.2">
      <c r="B15533" s="10" t="str">
        <f t="shared" si="484"/>
        <v/>
      </c>
      <c r="C15533" s="30"/>
      <c r="H15533" s="10" t="str">
        <f>IFERROR(IF(INDEX(Rooms[اعتماد القيمة],MATCH(الحجز!$D15533,Rooms[الشقة],0),1)&lt;=الحجز!$C15533,((INDEX(Rooms[القيمة],MATCH(الحجز!$D15533,Rooms[الشقة],0),1)*الحجز!$E15533)+G15533)-F15533,الحجز!$H15533),"")</f>
        <v/>
      </c>
      <c r="I15533" s="10" t="str">
        <f>IFERROR(VLOOKUP(D15533,Rooms[[الشقة]:[وصف]],4,FALSE),"")</f>
        <v/>
      </c>
      <c r="K15533" s="16" t="str">
        <f t="shared" si="485"/>
        <v/>
      </c>
    </row>
    <row r="15534" spans="2:11" x14ac:dyDescent="0.2">
      <c r="B15534" s="10" t="str">
        <f t="shared" si="484"/>
        <v/>
      </c>
      <c r="C15534" s="30"/>
      <c r="H15534" s="10" t="str">
        <f>IFERROR(IF(INDEX(Rooms[اعتماد القيمة],MATCH(الحجز!$D15534,Rooms[الشقة],0),1)&lt;=الحجز!$C15534,((INDEX(Rooms[القيمة],MATCH(الحجز!$D15534,Rooms[الشقة],0),1)*الحجز!$E15534)+G15534)-F15534,الحجز!$H15534),"")</f>
        <v/>
      </c>
      <c r="I15534" s="10" t="str">
        <f>IFERROR(VLOOKUP(D15534,Rooms[[الشقة]:[وصف]],4,FALSE),"")</f>
        <v/>
      </c>
      <c r="K15534" s="16" t="str">
        <f t="shared" si="485"/>
        <v/>
      </c>
    </row>
    <row r="15535" spans="2:11" x14ac:dyDescent="0.2">
      <c r="B15535" s="10" t="str">
        <f t="shared" si="484"/>
        <v/>
      </c>
      <c r="C15535" s="30"/>
      <c r="H15535" s="10" t="str">
        <f>IFERROR(IF(INDEX(Rooms[اعتماد القيمة],MATCH(الحجز!$D15535,Rooms[الشقة],0),1)&lt;=الحجز!$C15535,((INDEX(Rooms[القيمة],MATCH(الحجز!$D15535,Rooms[الشقة],0),1)*الحجز!$E15535)+G15535)-F15535,الحجز!$H15535),"")</f>
        <v/>
      </c>
      <c r="I15535" s="10" t="str">
        <f>IFERROR(VLOOKUP(D15535,Rooms[[الشقة]:[وصف]],4,FALSE),"")</f>
        <v/>
      </c>
      <c r="K15535" s="16" t="str">
        <f t="shared" si="485"/>
        <v/>
      </c>
    </row>
    <row r="15536" spans="2:11" x14ac:dyDescent="0.2">
      <c r="B15536" s="10" t="str">
        <f t="shared" si="484"/>
        <v/>
      </c>
      <c r="C15536" s="30"/>
      <c r="H15536" s="10" t="str">
        <f>IFERROR(IF(INDEX(Rooms[اعتماد القيمة],MATCH(الحجز!$D15536,Rooms[الشقة],0),1)&lt;=الحجز!$C15536,((INDEX(Rooms[القيمة],MATCH(الحجز!$D15536,Rooms[الشقة],0),1)*الحجز!$E15536)+G15536)-F15536,الحجز!$H15536),"")</f>
        <v/>
      </c>
      <c r="I15536" s="10" t="str">
        <f>IFERROR(VLOOKUP(D15536,Rooms[[الشقة]:[وصف]],4,FALSE),"")</f>
        <v/>
      </c>
      <c r="K15536" s="16" t="str">
        <f t="shared" si="485"/>
        <v/>
      </c>
    </row>
    <row r="15537" spans="2:11" x14ac:dyDescent="0.2">
      <c r="B15537" s="10" t="str">
        <f t="shared" si="484"/>
        <v/>
      </c>
      <c r="C15537" s="30"/>
      <c r="H15537" s="10" t="str">
        <f>IFERROR(IF(INDEX(Rooms[اعتماد القيمة],MATCH(الحجز!$D15537,Rooms[الشقة],0),1)&lt;=الحجز!$C15537,((INDEX(Rooms[القيمة],MATCH(الحجز!$D15537,Rooms[الشقة],0),1)*الحجز!$E15537)+G15537)-F15537,الحجز!$H15537),"")</f>
        <v/>
      </c>
      <c r="I15537" s="10" t="str">
        <f>IFERROR(VLOOKUP(D15537,Rooms[[الشقة]:[وصف]],4,FALSE),"")</f>
        <v/>
      </c>
      <c r="K15537" s="16" t="str">
        <f t="shared" si="485"/>
        <v/>
      </c>
    </row>
    <row r="15538" spans="2:11" x14ac:dyDescent="0.2">
      <c r="B15538" s="10" t="str">
        <f t="shared" si="484"/>
        <v/>
      </c>
      <c r="C15538" s="30"/>
      <c r="H15538" s="10" t="str">
        <f>IFERROR(IF(INDEX(Rooms[اعتماد القيمة],MATCH(الحجز!$D15538,Rooms[الشقة],0),1)&lt;=الحجز!$C15538,((INDEX(Rooms[القيمة],MATCH(الحجز!$D15538,Rooms[الشقة],0),1)*الحجز!$E15538)+G15538)-F15538,الحجز!$H15538),"")</f>
        <v/>
      </c>
      <c r="I15538" s="10" t="str">
        <f>IFERROR(VLOOKUP(D15538,Rooms[[الشقة]:[وصف]],4,FALSE),"")</f>
        <v/>
      </c>
      <c r="K15538" s="16" t="str">
        <f t="shared" si="485"/>
        <v/>
      </c>
    </row>
    <row r="15539" spans="2:11" x14ac:dyDescent="0.2">
      <c r="B15539" s="10" t="str">
        <f t="shared" si="484"/>
        <v/>
      </c>
      <c r="C15539" s="30"/>
      <c r="H15539" s="10" t="str">
        <f>IFERROR(IF(INDEX(Rooms[اعتماد القيمة],MATCH(الحجز!$D15539,Rooms[الشقة],0),1)&lt;=الحجز!$C15539,((INDEX(Rooms[القيمة],MATCH(الحجز!$D15539,Rooms[الشقة],0),1)*الحجز!$E15539)+G15539)-F15539,الحجز!$H15539),"")</f>
        <v/>
      </c>
      <c r="I15539" s="10" t="str">
        <f>IFERROR(VLOOKUP(D15539,Rooms[[الشقة]:[وصف]],4,FALSE),"")</f>
        <v/>
      </c>
      <c r="K15539" s="16" t="str">
        <f t="shared" si="485"/>
        <v/>
      </c>
    </row>
    <row r="15540" spans="2:11" x14ac:dyDescent="0.2">
      <c r="B15540" s="10" t="str">
        <f t="shared" si="484"/>
        <v/>
      </c>
      <c r="C15540" s="30"/>
      <c r="H15540" s="10" t="str">
        <f>IFERROR(IF(INDEX(Rooms[اعتماد القيمة],MATCH(الحجز!$D15540,Rooms[الشقة],0),1)&lt;=الحجز!$C15540,((INDEX(Rooms[القيمة],MATCH(الحجز!$D15540,Rooms[الشقة],0),1)*الحجز!$E15540)+G15540)-F15540,الحجز!$H15540),"")</f>
        <v/>
      </c>
      <c r="I15540" s="10" t="str">
        <f>IFERROR(VLOOKUP(D15540,Rooms[[الشقة]:[وصف]],4,FALSE),"")</f>
        <v/>
      </c>
      <c r="K15540" s="16" t="str">
        <f t="shared" si="485"/>
        <v/>
      </c>
    </row>
    <row r="15541" spans="2:11" x14ac:dyDescent="0.2">
      <c r="B15541" s="10" t="str">
        <f t="shared" si="484"/>
        <v/>
      </c>
      <c r="C15541" s="30"/>
      <c r="H15541" s="10" t="str">
        <f>IFERROR(IF(INDEX(Rooms[اعتماد القيمة],MATCH(الحجز!$D15541,Rooms[الشقة],0),1)&lt;=الحجز!$C15541,((INDEX(Rooms[القيمة],MATCH(الحجز!$D15541,Rooms[الشقة],0),1)*الحجز!$E15541)+G15541)-F15541,الحجز!$H15541),"")</f>
        <v/>
      </c>
      <c r="I15541" s="10" t="str">
        <f>IFERROR(VLOOKUP(D15541,Rooms[[الشقة]:[وصف]],4,FALSE),"")</f>
        <v/>
      </c>
      <c r="K15541" s="16" t="str">
        <f t="shared" si="485"/>
        <v/>
      </c>
    </row>
    <row r="15542" spans="2:11" x14ac:dyDescent="0.2">
      <c r="B15542" s="10" t="str">
        <f t="shared" si="484"/>
        <v/>
      </c>
      <c r="C15542" s="30"/>
      <c r="H15542" s="10" t="str">
        <f>IFERROR(IF(INDEX(Rooms[اعتماد القيمة],MATCH(الحجز!$D15542,Rooms[الشقة],0),1)&lt;=الحجز!$C15542,((INDEX(Rooms[القيمة],MATCH(الحجز!$D15542,Rooms[الشقة],0),1)*الحجز!$E15542)+G15542)-F15542,الحجز!$H15542),"")</f>
        <v/>
      </c>
      <c r="I15542" s="10" t="str">
        <f>IFERROR(VLOOKUP(D15542,Rooms[[الشقة]:[وصف]],4,FALSE),"")</f>
        <v/>
      </c>
      <c r="K15542" s="16" t="str">
        <f t="shared" si="485"/>
        <v/>
      </c>
    </row>
    <row r="15543" spans="2:11" x14ac:dyDescent="0.2">
      <c r="B15543" s="10" t="str">
        <f t="shared" si="484"/>
        <v/>
      </c>
      <c r="C15543" s="30"/>
      <c r="H15543" s="10" t="str">
        <f>IFERROR(IF(INDEX(Rooms[اعتماد القيمة],MATCH(الحجز!$D15543,Rooms[الشقة],0),1)&lt;=الحجز!$C15543,((INDEX(Rooms[القيمة],MATCH(الحجز!$D15543,Rooms[الشقة],0),1)*الحجز!$E15543)+G15543)-F15543,الحجز!$H15543),"")</f>
        <v/>
      </c>
      <c r="I15543" s="10" t="str">
        <f>IFERROR(VLOOKUP(D15543,Rooms[[الشقة]:[وصف]],4,FALSE),"")</f>
        <v/>
      </c>
      <c r="K15543" s="16" t="str">
        <f t="shared" si="485"/>
        <v/>
      </c>
    </row>
    <row r="15544" spans="2:11" x14ac:dyDescent="0.2">
      <c r="B15544" s="10" t="str">
        <f t="shared" si="484"/>
        <v/>
      </c>
      <c r="C15544" s="30"/>
      <c r="H15544" s="10" t="str">
        <f>IFERROR(IF(INDEX(Rooms[اعتماد القيمة],MATCH(الحجز!$D15544,Rooms[الشقة],0),1)&lt;=الحجز!$C15544,((INDEX(Rooms[القيمة],MATCH(الحجز!$D15544,Rooms[الشقة],0),1)*الحجز!$E15544)+G15544)-F15544,الحجز!$H15544),"")</f>
        <v/>
      </c>
      <c r="I15544" s="10" t="str">
        <f>IFERROR(VLOOKUP(D15544,Rooms[[الشقة]:[وصف]],4,FALSE),"")</f>
        <v/>
      </c>
      <c r="K15544" s="16" t="str">
        <f t="shared" si="485"/>
        <v/>
      </c>
    </row>
    <row r="15545" spans="2:11" x14ac:dyDescent="0.2">
      <c r="B15545" s="10" t="str">
        <f t="shared" si="484"/>
        <v/>
      </c>
      <c r="C15545" s="30"/>
      <c r="H15545" s="10" t="str">
        <f>IFERROR(IF(INDEX(Rooms[اعتماد القيمة],MATCH(الحجز!$D15545,Rooms[الشقة],0),1)&lt;=الحجز!$C15545,((INDEX(Rooms[القيمة],MATCH(الحجز!$D15545,Rooms[الشقة],0),1)*الحجز!$E15545)+G15545)-F15545,الحجز!$H15545),"")</f>
        <v/>
      </c>
      <c r="I15545" s="10" t="str">
        <f>IFERROR(VLOOKUP(D15545,Rooms[[الشقة]:[وصف]],4,FALSE),"")</f>
        <v/>
      </c>
      <c r="K15545" s="16" t="str">
        <f t="shared" si="485"/>
        <v/>
      </c>
    </row>
    <row r="15546" spans="2:11" x14ac:dyDescent="0.2">
      <c r="B15546" s="10" t="str">
        <f t="shared" si="484"/>
        <v/>
      </c>
      <c r="C15546" s="30"/>
      <c r="H15546" s="10" t="str">
        <f>IFERROR(IF(INDEX(Rooms[اعتماد القيمة],MATCH(الحجز!$D15546,Rooms[الشقة],0),1)&lt;=الحجز!$C15546,((INDEX(Rooms[القيمة],MATCH(الحجز!$D15546,Rooms[الشقة],0),1)*الحجز!$E15546)+G15546)-F15546,الحجز!$H15546),"")</f>
        <v/>
      </c>
      <c r="I15546" s="10" t="str">
        <f>IFERROR(VLOOKUP(D15546,Rooms[[الشقة]:[وصف]],4,FALSE),"")</f>
        <v/>
      </c>
      <c r="K15546" s="16" t="str">
        <f t="shared" si="485"/>
        <v/>
      </c>
    </row>
    <row r="15547" spans="2:11" x14ac:dyDescent="0.2">
      <c r="B15547" s="10" t="str">
        <f t="shared" si="484"/>
        <v/>
      </c>
      <c r="C15547" s="30"/>
      <c r="H15547" s="10" t="str">
        <f>IFERROR(IF(INDEX(Rooms[اعتماد القيمة],MATCH(الحجز!$D15547,Rooms[الشقة],0),1)&lt;=الحجز!$C15547,((INDEX(Rooms[القيمة],MATCH(الحجز!$D15547,Rooms[الشقة],0),1)*الحجز!$E15547)+G15547)-F15547,الحجز!$H15547),"")</f>
        <v/>
      </c>
      <c r="I15547" s="10" t="str">
        <f>IFERROR(VLOOKUP(D15547,Rooms[[الشقة]:[وصف]],4,FALSE),"")</f>
        <v/>
      </c>
      <c r="K15547" s="16" t="str">
        <f t="shared" si="485"/>
        <v/>
      </c>
    </row>
    <row r="15548" spans="2:11" x14ac:dyDescent="0.2">
      <c r="B15548" s="10" t="str">
        <f t="shared" si="484"/>
        <v/>
      </c>
      <c r="C15548" s="30"/>
      <c r="H15548" s="10" t="str">
        <f>IFERROR(IF(INDEX(Rooms[اعتماد القيمة],MATCH(الحجز!$D15548,Rooms[الشقة],0),1)&lt;=الحجز!$C15548,((INDEX(Rooms[القيمة],MATCH(الحجز!$D15548,Rooms[الشقة],0),1)*الحجز!$E15548)+G15548)-F15548,الحجز!$H15548),"")</f>
        <v/>
      </c>
      <c r="I15548" s="10" t="str">
        <f>IFERROR(VLOOKUP(D15548,Rooms[[الشقة]:[وصف]],4,FALSE),"")</f>
        <v/>
      </c>
      <c r="K15548" s="16" t="str">
        <f t="shared" si="485"/>
        <v/>
      </c>
    </row>
    <row r="15549" spans="2:11" x14ac:dyDescent="0.2">
      <c r="B15549" s="10" t="str">
        <f t="shared" si="484"/>
        <v/>
      </c>
      <c r="C15549" s="30"/>
      <c r="H15549" s="10" t="str">
        <f>IFERROR(IF(INDEX(Rooms[اعتماد القيمة],MATCH(الحجز!$D15549,Rooms[الشقة],0),1)&lt;=الحجز!$C15549,((INDEX(Rooms[القيمة],MATCH(الحجز!$D15549,Rooms[الشقة],0),1)*الحجز!$E15549)+G15549)-F15549,الحجز!$H15549),"")</f>
        <v/>
      </c>
      <c r="I15549" s="10" t="str">
        <f>IFERROR(VLOOKUP(D15549,Rooms[[الشقة]:[وصف]],4,FALSE),"")</f>
        <v/>
      </c>
      <c r="K15549" s="16" t="str">
        <f t="shared" si="485"/>
        <v/>
      </c>
    </row>
    <row r="15550" spans="2:11" x14ac:dyDescent="0.2">
      <c r="B15550" s="10" t="str">
        <f t="shared" si="484"/>
        <v/>
      </c>
      <c r="C15550" s="30"/>
      <c r="H15550" s="10" t="str">
        <f>IFERROR(IF(INDEX(Rooms[اعتماد القيمة],MATCH(الحجز!$D15550,Rooms[الشقة],0),1)&lt;=الحجز!$C15550,((INDEX(Rooms[القيمة],MATCH(الحجز!$D15550,Rooms[الشقة],0),1)*الحجز!$E15550)+G15550)-F15550,الحجز!$H15550),"")</f>
        <v/>
      </c>
      <c r="I15550" s="10" t="str">
        <f>IFERROR(VLOOKUP(D15550,Rooms[[الشقة]:[وصف]],4,FALSE),"")</f>
        <v/>
      </c>
      <c r="K15550" s="16" t="str">
        <f t="shared" si="485"/>
        <v/>
      </c>
    </row>
    <row r="15551" spans="2:11" x14ac:dyDescent="0.2">
      <c r="B15551" s="10" t="str">
        <f t="shared" si="484"/>
        <v/>
      </c>
      <c r="C15551" s="30"/>
      <c r="H15551" s="10" t="str">
        <f>IFERROR(IF(INDEX(Rooms[اعتماد القيمة],MATCH(الحجز!$D15551,Rooms[الشقة],0),1)&lt;=الحجز!$C15551,((INDEX(Rooms[القيمة],MATCH(الحجز!$D15551,Rooms[الشقة],0),1)*الحجز!$E15551)+G15551)-F15551,الحجز!$H15551),"")</f>
        <v/>
      </c>
      <c r="I15551" s="10" t="str">
        <f>IFERROR(VLOOKUP(D15551,Rooms[[الشقة]:[وصف]],4,FALSE),"")</f>
        <v/>
      </c>
      <c r="K15551" s="16" t="str">
        <f t="shared" si="485"/>
        <v/>
      </c>
    </row>
    <row r="15552" spans="2:11" x14ac:dyDescent="0.2">
      <c r="B15552" s="10" t="str">
        <f t="shared" si="484"/>
        <v/>
      </c>
      <c r="C15552" s="30"/>
      <c r="H15552" s="10" t="str">
        <f>IFERROR(IF(INDEX(Rooms[اعتماد القيمة],MATCH(الحجز!$D15552,Rooms[الشقة],0),1)&lt;=الحجز!$C15552,((INDEX(Rooms[القيمة],MATCH(الحجز!$D15552,Rooms[الشقة],0),1)*الحجز!$E15552)+G15552)-F15552,الحجز!$H15552),"")</f>
        <v/>
      </c>
      <c r="I15552" s="10" t="str">
        <f>IFERROR(VLOOKUP(D15552,Rooms[[الشقة]:[وصف]],4,FALSE),"")</f>
        <v/>
      </c>
      <c r="K15552" s="16" t="str">
        <f t="shared" si="485"/>
        <v/>
      </c>
    </row>
    <row r="15553" spans="2:11" x14ac:dyDescent="0.2">
      <c r="B15553" s="10" t="str">
        <f t="shared" si="484"/>
        <v/>
      </c>
      <c r="C15553" s="30"/>
      <c r="H15553" s="10" t="str">
        <f>IFERROR(IF(INDEX(Rooms[اعتماد القيمة],MATCH(الحجز!$D15553,Rooms[الشقة],0),1)&lt;=الحجز!$C15553,((INDEX(Rooms[القيمة],MATCH(الحجز!$D15553,Rooms[الشقة],0),1)*الحجز!$E15553)+G15553)-F15553,الحجز!$H15553),"")</f>
        <v/>
      </c>
      <c r="I15553" s="10" t="str">
        <f>IFERROR(VLOOKUP(D15553,Rooms[[الشقة]:[وصف]],4,FALSE),"")</f>
        <v/>
      </c>
      <c r="K15553" s="16" t="str">
        <f t="shared" si="485"/>
        <v/>
      </c>
    </row>
    <row r="15554" spans="2:11" x14ac:dyDescent="0.2">
      <c r="B15554" s="10" t="str">
        <f t="shared" si="484"/>
        <v/>
      </c>
      <c r="C15554" s="30"/>
      <c r="H15554" s="10" t="str">
        <f>IFERROR(IF(INDEX(Rooms[اعتماد القيمة],MATCH(الحجز!$D15554,Rooms[الشقة],0),1)&lt;=الحجز!$C15554,((INDEX(Rooms[القيمة],MATCH(الحجز!$D15554,Rooms[الشقة],0),1)*الحجز!$E15554)+G15554)-F15554,الحجز!$H15554),"")</f>
        <v/>
      </c>
      <c r="I15554" s="10" t="str">
        <f>IFERROR(VLOOKUP(D15554,Rooms[[الشقة]:[وصف]],4,FALSE),"")</f>
        <v/>
      </c>
      <c r="K15554" s="16" t="str">
        <f t="shared" si="485"/>
        <v/>
      </c>
    </row>
    <row r="15555" spans="2:11" x14ac:dyDescent="0.2">
      <c r="B15555" s="10" t="str">
        <f t="shared" si="484"/>
        <v/>
      </c>
      <c r="C15555" s="30"/>
      <c r="H15555" s="10" t="str">
        <f>IFERROR(IF(INDEX(Rooms[اعتماد القيمة],MATCH(الحجز!$D15555,Rooms[الشقة],0),1)&lt;=الحجز!$C15555,((INDEX(Rooms[القيمة],MATCH(الحجز!$D15555,Rooms[الشقة],0),1)*الحجز!$E15555)+G15555)-F15555,الحجز!$H15555),"")</f>
        <v/>
      </c>
      <c r="I15555" s="10" t="str">
        <f>IFERROR(VLOOKUP(D15555,Rooms[[الشقة]:[وصف]],4,FALSE),"")</f>
        <v/>
      </c>
      <c r="K15555" s="16" t="str">
        <f t="shared" si="485"/>
        <v/>
      </c>
    </row>
    <row r="15556" spans="2:11" x14ac:dyDescent="0.2">
      <c r="B15556" s="10" t="str">
        <f t="shared" si="484"/>
        <v/>
      </c>
      <c r="C15556" s="30"/>
      <c r="H15556" s="10" t="str">
        <f>IFERROR(IF(INDEX(Rooms[اعتماد القيمة],MATCH(الحجز!$D15556,Rooms[الشقة],0),1)&lt;=الحجز!$C15556,((INDEX(Rooms[القيمة],MATCH(الحجز!$D15556,Rooms[الشقة],0),1)*الحجز!$E15556)+G15556)-F15556,الحجز!$H15556),"")</f>
        <v/>
      </c>
      <c r="I15556" s="10" t="str">
        <f>IFERROR(VLOOKUP(D15556,Rooms[[الشقة]:[وصف]],4,FALSE),"")</f>
        <v/>
      </c>
      <c r="K15556" s="16" t="str">
        <f t="shared" si="485"/>
        <v/>
      </c>
    </row>
    <row r="15557" spans="2:11" x14ac:dyDescent="0.2">
      <c r="B15557" s="10" t="str">
        <f t="shared" ref="B15557:B15620" si="486">IF(C15557&lt;&gt;"",ROW(A15554),"")</f>
        <v/>
      </c>
      <c r="C15557" s="30"/>
      <c r="H15557" s="10" t="str">
        <f>IFERROR(IF(INDEX(Rooms[اعتماد القيمة],MATCH(الحجز!$D15557,Rooms[الشقة],0),1)&lt;=الحجز!$C15557,((INDEX(Rooms[القيمة],MATCH(الحجز!$D15557,Rooms[الشقة],0),1)*الحجز!$E15557)+G15557)-F15557,الحجز!$H15557),"")</f>
        <v/>
      </c>
      <c r="I15557" s="10" t="str">
        <f>IFERROR(VLOOKUP(D15557,Rooms[[الشقة]:[وصف]],4,FALSE),"")</f>
        <v/>
      </c>
      <c r="K15557" s="16" t="str">
        <f t="shared" ref="K15557:K15620" si="487">IF(AND(E15557="",C15557=""),"",C15557+(IF(E15557&lt;1,E15557,(E15557-1))))</f>
        <v/>
      </c>
    </row>
    <row r="15558" spans="2:11" x14ac:dyDescent="0.2">
      <c r="B15558" s="10" t="str">
        <f t="shared" si="486"/>
        <v/>
      </c>
      <c r="C15558" s="30"/>
      <c r="H15558" s="10" t="str">
        <f>IFERROR(IF(INDEX(Rooms[اعتماد القيمة],MATCH(الحجز!$D15558,Rooms[الشقة],0),1)&lt;=الحجز!$C15558,((INDEX(Rooms[القيمة],MATCH(الحجز!$D15558,Rooms[الشقة],0),1)*الحجز!$E15558)+G15558)-F15558,الحجز!$H15558),"")</f>
        <v/>
      </c>
      <c r="I15558" s="10" t="str">
        <f>IFERROR(VLOOKUP(D15558,Rooms[[الشقة]:[وصف]],4,FALSE),"")</f>
        <v/>
      </c>
      <c r="K15558" s="16" t="str">
        <f t="shared" si="487"/>
        <v/>
      </c>
    </row>
    <row r="15559" spans="2:11" x14ac:dyDescent="0.2">
      <c r="B15559" s="10" t="str">
        <f t="shared" si="486"/>
        <v/>
      </c>
      <c r="C15559" s="30"/>
      <c r="H15559" s="10" t="str">
        <f>IFERROR(IF(INDEX(Rooms[اعتماد القيمة],MATCH(الحجز!$D15559,Rooms[الشقة],0),1)&lt;=الحجز!$C15559,((INDEX(Rooms[القيمة],MATCH(الحجز!$D15559,Rooms[الشقة],0),1)*الحجز!$E15559)+G15559)-F15559,الحجز!$H15559),"")</f>
        <v/>
      </c>
      <c r="I15559" s="10" t="str">
        <f>IFERROR(VLOOKUP(D15559,Rooms[[الشقة]:[وصف]],4,FALSE),"")</f>
        <v/>
      </c>
      <c r="K15559" s="16" t="str">
        <f t="shared" si="487"/>
        <v/>
      </c>
    </row>
    <row r="15560" spans="2:11" x14ac:dyDescent="0.2">
      <c r="B15560" s="10" t="str">
        <f t="shared" si="486"/>
        <v/>
      </c>
      <c r="C15560" s="30"/>
      <c r="H15560" s="10" t="str">
        <f>IFERROR(IF(INDEX(Rooms[اعتماد القيمة],MATCH(الحجز!$D15560,Rooms[الشقة],0),1)&lt;=الحجز!$C15560,((INDEX(Rooms[القيمة],MATCH(الحجز!$D15560,Rooms[الشقة],0),1)*الحجز!$E15560)+G15560)-F15560,الحجز!$H15560),"")</f>
        <v/>
      </c>
      <c r="I15560" s="10" t="str">
        <f>IFERROR(VLOOKUP(D15560,Rooms[[الشقة]:[وصف]],4,FALSE),"")</f>
        <v/>
      </c>
      <c r="K15560" s="16" t="str">
        <f t="shared" si="487"/>
        <v/>
      </c>
    </row>
    <row r="15561" spans="2:11" x14ac:dyDescent="0.2">
      <c r="B15561" s="10" t="str">
        <f t="shared" si="486"/>
        <v/>
      </c>
      <c r="C15561" s="30"/>
      <c r="H15561" s="10" t="str">
        <f>IFERROR(IF(INDEX(Rooms[اعتماد القيمة],MATCH(الحجز!$D15561,Rooms[الشقة],0),1)&lt;=الحجز!$C15561,((INDEX(Rooms[القيمة],MATCH(الحجز!$D15561,Rooms[الشقة],0),1)*الحجز!$E15561)+G15561)-F15561,الحجز!$H15561),"")</f>
        <v/>
      </c>
      <c r="I15561" s="10" t="str">
        <f>IFERROR(VLOOKUP(D15561,Rooms[[الشقة]:[وصف]],4,FALSE),"")</f>
        <v/>
      </c>
      <c r="K15561" s="16" t="str">
        <f t="shared" si="487"/>
        <v/>
      </c>
    </row>
    <row r="15562" spans="2:11" x14ac:dyDescent="0.2">
      <c r="B15562" s="10" t="str">
        <f t="shared" si="486"/>
        <v/>
      </c>
      <c r="C15562" s="30"/>
      <c r="H15562" s="10" t="str">
        <f>IFERROR(IF(INDEX(Rooms[اعتماد القيمة],MATCH(الحجز!$D15562,Rooms[الشقة],0),1)&lt;=الحجز!$C15562,((INDEX(Rooms[القيمة],MATCH(الحجز!$D15562,Rooms[الشقة],0),1)*الحجز!$E15562)+G15562)-F15562,الحجز!$H15562),"")</f>
        <v/>
      </c>
      <c r="I15562" s="10" t="str">
        <f>IFERROR(VLOOKUP(D15562,Rooms[[الشقة]:[وصف]],4,FALSE),"")</f>
        <v/>
      </c>
      <c r="K15562" s="16" t="str">
        <f t="shared" si="487"/>
        <v/>
      </c>
    </row>
    <row r="15563" spans="2:11" x14ac:dyDescent="0.2">
      <c r="B15563" s="10" t="str">
        <f t="shared" si="486"/>
        <v/>
      </c>
      <c r="C15563" s="30"/>
      <c r="H15563" s="10" t="str">
        <f>IFERROR(IF(INDEX(Rooms[اعتماد القيمة],MATCH(الحجز!$D15563,Rooms[الشقة],0),1)&lt;=الحجز!$C15563,((INDEX(Rooms[القيمة],MATCH(الحجز!$D15563,Rooms[الشقة],0),1)*الحجز!$E15563)+G15563)-F15563,الحجز!$H15563),"")</f>
        <v/>
      </c>
      <c r="I15563" s="10" t="str">
        <f>IFERROR(VLOOKUP(D15563,Rooms[[الشقة]:[وصف]],4,FALSE),"")</f>
        <v/>
      </c>
      <c r="K15563" s="16" t="str">
        <f t="shared" si="487"/>
        <v/>
      </c>
    </row>
    <row r="15564" spans="2:11" x14ac:dyDescent="0.2">
      <c r="B15564" s="10" t="str">
        <f t="shared" si="486"/>
        <v/>
      </c>
      <c r="C15564" s="30"/>
      <c r="H15564" s="10" t="str">
        <f>IFERROR(IF(INDEX(Rooms[اعتماد القيمة],MATCH(الحجز!$D15564,Rooms[الشقة],0),1)&lt;=الحجز!$C15564,((INDEX(Rooms[القيمة],MATCH(الحجز!$D15564,Rooms[الشقة],0),1)*الحجز!$E15564)+G15564)-F15564,الحجز!$H15564),"")</f>
        <v/>
      </c>
      <c r="I15564" s="10" t="str">
        <f>IFERROR(VLOOKUP(D15564,Rooms[[الشقة]:[وصف]],4,FALSE),"")</f>
        <v/>
      </c>
      <c r="K15564" s="16" t="str">
        <f t="shared" si="487"/>
        <v/>
      </c>
    </row>
    <row r="15565" spans="2:11" x14ac:dyDescent="0.2">
      <c r="B15565" s="10" t="str">
        <f t="shared" si="486"/>
        <v/>
      </c>
      <c r="C15565" s="30"/>
      <c r="H15565" s="10" t="str">
        <f>IFERROR(IF(INDEX(Rooms[اعتماد القيمة],MATCH(الحجز!$D15565,Rooms[الشقة],0),1)&lt;=الحجز!$C15565,((INDEX(Rooms[القيمة],MATCH(الحجز!$D15565,Rooms[الشقة],0),1)*الحجز!$E15565)+G15565)-F15565,الحجز!$H15565),"")</f>
        <v/>
      </c>
      <c r="I15565" s="10" t="str">
        <f>IFERROR(VLOOKUP(D15565,Rooms[[الشقة]:[وصف]],4,FALSE),"")</f>
        <v/>
      </c>
      <c r="K15565" s="16" t="str">
        <f t="shared" si="487"/>
        <v/>
      </c>
    </row>
    <row r="15566" spans="2:11" x14ac:dyDescent="0.2">
      <c r="B15566" s="10" t="str">
        <f t="shared" si="486"/>
        <v/>
      </c>
      <c r="C15566" s="30"/>
      <c r="H15566" s="10" t="str">
        <f>IFERROR(IF(INDEX(Rooms[اعتماد القيمة],MATCH(الحجز!$D15566,Rooms[الشقة],0),1)&lt;=الحجز!$C15566,((INDEX(Rooms[القيمة],MATCH(الحجز!$D15566,Rooms[الشقة],0),1)*الحجز!$E15566)+G15566)-F15566,الحجز!$H15566),"")</f>
        <v/>
      </c>
      <c r="I15566" s="10" t="str">
        <f>IFERROR(VLOOKUP(D15566,Rooms[[الشقة]:[وصف]],4,FALSE),"")</f>
        <v/>
      </c>
      <c r="K15566" s="16" t="str">
        <f t="shared" si="487"/>
        <v/>
      </c>
    </row>
    <row r="15567" spans="2:11" x14ac:dyDescent="0.2">
      <c r="B15567" s="10" t="str">
        <f t="shared" si="486"/>
        <v/>
      </c>
      <c r="C15567" s="30"/>
      <c r="H15567" s="10" t="str">
        <f>IFERROR(IF(INDEX(Rooms[اعتماد القيمة],MATCH(الحجز!$D15567,Rooms[الشقة],0),1)&lt;=الحجز!$C15567,((INDEX(Rooms[القيمة],MATCH(الحجز!$D15567,Rooms[الشقة],0),1)*الحجز!$E15567)+G15567)-F15567,الحجز!$H15567),"")</f>
        <v/>
      </c>
      <c r="I15567" s="10" t="str">
        <f>IFERROR(VLOOKUP(D15567,Rooms[[الشقة]:[وصف]],4,FALSE),"")</f>
        <v/>
      </c>
      <c r="K15567" s="16" t="str">
        <f t="shared" si="487"/>
        <v/>
      </c>
    </row>
    <row r="15568" spans="2:11" x14ac:dyDescent="0.2">
      <c r="B15568" s="10" t="str">
        <f t="shared" si="486"/>
        <v/>
      </c>
      <c r="C15568" s="30"/>
      <c r="H15568" s="10" t="str">
        <f>IFERROR(IF(INDEX(Rooms[اعتماد القيمة],MATCH(الحجز!$D15568,Rooms[الشقة],0),1)&lt;=الحجز!$C15568,((INDEX(Rooms[القيمة],MATCH(الحجز!$D15568,Rooms[الشقة],0),1)*الحجز!$E15568)+G15568)-F15568,الحجز!$H15568),"")</f>
        <v/>
      </c>
      <c r="I15568" s="10" t="str">
        <f>IFERROR(VLOOKUP(D15568,Rooms[[الشقة]:[وصف]],4,FALSE),"")</f>
        <v/>
      </c>
      <c r="K15568" s="16" t="str">
        <f t="shared" si="487"/>
        <v/>
      </c>
    </row>
    <row r="15569" spans="2:11" x14ac:dyDescent="0.2">
      <c r="B15569" s="10" t="str">
        <f t="shared" si="486"/>
        <v/>
      </c>
      <c r="C15569" s="30"/>
      <c r="H15569" s="10" t="str">
        <f>IFERROR(IF(INDEX(Rooms[اعتماد القيمة],MATCH(الحجز!$D15569,Rooms[الشقة],0),1)&lt;=الحجز!$C15569,((INDEX(Rooms[القيمة],MATCH(الحجز!$D15569,Rooms[الشقة],0),1)*الحجز!$E15569)+G15569)-F15569,الحجز!$H15569),"")</f>
        <v/>
      </c>
      <c r="I15569" s="10" t="str">
        <f>IFERROR(VLOOKUP(D15569,Rooms[[الشقة]:[وصف]],4,FALSE),"")</f>
        <v/>
      </c>
      <c r="K15569" s="16" t="str">
        <f t="shared" si="487"/>
        <v/>
      </c>
    </row>
    <row r="15570" spans="2:11" x14ac:dyDescent="0.2">
      <c r="B15570" s="10" t="str">
        <f t="shared" si="486"/>
        <v/>
      </c>
      <c r="C15570" s="30"/>
      <c r="H15570" s="10" t="str">
        <f>IFERROR(IF(INDEX(Rooms[اعتماد القيمة],MATCH(الحجز!$D15570,Rooms[الشقة],0),1)&lt;=الحجز!$C15570,((INDEX(Rooms[القيمة],MATCH(الحجز!$D15570,Rooms[الشقة],0),1)*الحجز!$E15570)+G15570)-F15570,الحجز!$H15570),"")</f>
        <v/>
      </c>
      <c r="I15570" s="10" t="str">
        <f>IFERROR(VLOOKUP(D15570,Rooms[[الشقة]:[وصف]],4,FALSE),"")</f>
        <v/>
      </c>
      <c r="K15570" s="16" t="str">
        <f t="shared" si="487"/>
        <v/>
      </c>
    </row>
    <row r="15571" spans="2:11" x14ac:dyDescent="0.2">
      <c r="B15571" s="10" t="str">
        <f t="shared" si="486"/>
        <v/>
      </c>
      <c r="C15571" s="30"/>
      <c r="H15571" s="10" t="str">
        <f>IFERROR(IF(INDEX(Rooms[اعتماد القيمة],MATCH(الحجز!$D15571,Rooms[الشقة],0),1)&lt;=الحجز!$C15571,((INDEX(Rooms[القيمة],MATCH(الحجز!$D15571,Rooms[الشقة],0),1)*الحجز!$E15571)+G15571)-F15571,الحجز!$H15571),"")</f>
        <v/>
      </c>
      <c r="I15571" s="10" t="str">
        <f>IFERROR(VLOOKUP(D15571,Rooms[[الشقة]:[وصف]],4,FALSE),"")</f>
        <v/>
      </c>
      <c r="K15571" s="16" t="str">
        <f t="shared" si="487"/>
        <v/>
      </c>
    </row>
    <row r="15572" spans="2:11" x14ac:dyDescent="0.2">
      <c r="B15572" s="10" t="str">
        <f t="shared" si="486"/>
        <v/>
      </c>
      <c r="C15572" s="30"/>
      <c r="H15572" s="10" t="str">
        <f>IFERROR(IF(INDEX(Rooms[اعتماد القيمة],MATCH(الحجز!$D15572,Rooms[الشقة],0),1)&lt;=الحجز!$C15572,((INDEX(Rooms[القيمة],MATCH(الحجز!$D15572,Rooms[الشقة],0),1)*الحجز!$E15572)+G15572)-F15572,الحجز!$H15572),"")</f>
        <v/>
      </c>
      <c r="I15572" s="10" t="str">
        <f>IFERROR(VLOOKUP(D15572,Rooms[[الشقة]:[وصف]],4,FALSE),"")</f>
        <v/>
      </c>
      <c r="K15572" s="16" t="str">
        <f t="shared" si="487"/>
        <v/>
      </c>
    </row>
    <row r="15573" spans="2:11" x14ac:dyDescent="0.2">
      <c r="B15573" s="10" t="str">
        <f t="shared" si="486"/>
        <v/>
      </c>
      <c r="C15573" s="30"/>
      <c r="H15573" s="10" t="str">
        <f>IFERROR(IF(INDEX(Rooms[اعتماد القيمة],MATCH(الحجز!$D15573,Rooms[الشقة],0),1)&lt;=الحجز!$C15573,((INDEX(Rooms[القيمة],MATCH(الحجز!$D15573,Rooms[الشقة],0),1)*الحجز!$E15573)+G15573)-F15573,الحجز!$H15573),"")</f>
        <v/>
      </c>
      <c r="I15573" s="10" t="str">
        <f>IFERROR(VLOOKUP(D15573,Rooms[[الشقة]:[وصف]],4,FALSE),"")</f>
        <v/>
      </c>
      <c r="K15573" s="16" t="str">
        <f t="shared" si="487"/>
        <v/>
      </c>
    </row>
    <row r="15574" spans="2:11" x14ac:dyDescent="0.2">
      <c r="B15574" s="10" t="str">
        <f t="shared" si="486"/>
        <v/>
      </c>
      <c r="C15574" s="30"/>
      <c r="H15574" s="10" t="str">
        <f>IFERROR(IF(INDEX(Rooms[اعتماد القيمة],MATCH(الحجز!$D15574,Rooms[الشقة],0),1)&lt;=الحجز!$C15574,((INDEX(Rooms[القيمة],MATCH(الحجز!$D15574,Rooms[الشقة],0),1)*الحجز!$E15574)+G15574)-F15574,الحجز!$H15574),"")</f>
        <v/>
      </c>
      <c r="I15574" s="10" t="str">
        <f>IFERROR(VLOOKUP(D15574,Rooms[[الشقة]:[وصف]],4,FALSE),"")</f>
        <v/>
      </c>
      <c r="K15574" s="16" t="str">
        <f t="shared" si="487"/>
        <v/>
      </c>
    </row>
    <row r="15575" spans="2:11" x14ac:dyDescent="0.2">
      <c r="B15575" s="10" t="str">
        <f t="shared" si="486"/>
        <v/>
      </c>
      <c r="C15575" s="30"/>
      <c r="H15575" s="10" t="str">
        <f>IFERROR(IF(INDEX(Rooms[اعتماد القيمة],MATCH(الحجز!$D15575,Rooms[الشقة],0),1)&lt;=الحجز!$C15575,((INDEX(Rooms[القيمة],MATCH(الحجز!$D15575,Rooms[الشقة],0),1)*الحجز!$E15575)+G15575)-F15575,الحجز!$H15575),"")</f>
        <v/>
      </c>
      <c r="I15575" s="10" t="str">
        <f>IFERROR(VLOOKUP(D15575,Rooms[[الشقة]:[وصف]],4,FALSE),"")</f>
        <v/>
      </c>
      <c r="K15575" s="16" t="str">
        <f t="shared" si="487"/>
        <v/>
      </c>
    </row>
    <row r="15576" spans="2:11" x14ac:dyDescent="0.2">
      <c r="B15576" s="10" t="str">
        <f t="shared" si="486"/>
        <v/>
      </c>
      <c r="C15576" s="30"/>
      <c r="H15576" s="10" t="str">
        <f>IFERROR(IF(INDEX(Rooms[اعتماد القيمة],MATCH(الحجز!$D15576,Rooms[الشقة],0),1)&lt;=الحجز!$C15576,((INDEX(Rooms[القيمة],MATCH(الحجز!$D15576,Rooms[الشقة],0),1)*الحجز!$E15576)+G15576)-F15576,الحجز!$H15576),"")</f>
        <v/>
      </c>
      <c r="I15576" s="10" t="str">
        <f>IFERROR(VLOOKUP(D15576,Rooms[[الشقة]:[وصف]],4,FALSE),"")</f>
        <v/>
      </c>
      <c r="K15576" s="16" t="str">
        <f t="shared" si="487"/>
        <v/>
      </c>
    </row>
    <row r="15577" spans="2:11" x14ac:dyDescent="0.2">
      <c r="B15577" s="10" t="str">
        <f t="shared" si="486"/>
        <v/>
      </c>
      <c r="C15577" s="30"/>
      <c r="H15577" s="10" t="str">
        <f>IFERROR(IF(INDEX(Rooms[اعتماد القيمة],MATCH(الحجز!$D15577,Rooms[الشقة],0),1)&lt;=الحجز!$C15577,((INDEX(Rooms[القيمة],MATCH(الحجز!$D15577,Rooms[الشقة],0),1)*الحجز!$E15577)+G15577)-F15577,الحجز!$H15577),"")</f>
        <v/>
      </c>
      <c r="I15577" s="10" t="str">
        <f>IFERROR(VLOOKUP(D15577,Rooms[[الشقة]:[وصف]],4,FALSE),"")</f>
        <v/>
      </c>
      <c r="K15577" s="16" t="str">
        <f t="shared" si="487"/>
        <v/>
      </c>
    </row>
    <row r="15578" spans="2:11" x14ac:dyDescent="0.2">
      <c r="B15578" s="10" t="str">
        <f t="shared" si="486"/>
        <v/>
      </c>
      <c r="C15578" s="30"/>
      <c r="H15578" s="10" t="str">
        <f>IFERROR(IF(INDEX(Rooms[اعتماد القيمة],MATCH(الحجز!$D15578,Rooms[الشقة],0),1)&lt;=الحجز!$C15578,((INDEX(Rooms[القيمة],MATCH(الحجز!$D15578,Rooms[الشقة],0),1)*الحجز!$E15578)+G15578)-F15578,الحجز!$H15578),"")</f>
        <v/>
      </c>
      <c r="I15578" s="10" t="str">
        <f>IFERROR(VLOOKUP(D15578,Rooms[[الشقة]:[وصف]],4,FALSE),"")</f>
        <v/>
      </c>
      <c r="K15578" s="16" t="str">
        <f t="shared" si="487"/>
        <v/>
      </c>
    </row>
    <row r="15579" spans="2:11" x14ac:dyDescent="0.2">
      <c r="B15579" s="10" t="str">
        <f t="shared" si="486"/>
        <v/>
      </c>
      <c r="C15579" s="30"/>
      <c r="H15579" s="10" t="str">
        <f>IFERROR(IF(INDEX(Rooms[اعتماد القيمة],MATCH(الحجز!$D15579,Rooms[الشقة],0),1)&lt;=الحجز!$C15579,((INDEX(Rooms[القيمة],MATCH(الحجز!$D15579,Rooms[الشقة],0),1)*الحجز!$E15579)+G15579)-F15579,الحجز!$H15579),"")</f>
        <v/>
      </c>
      <c r="I15579" s="10" t="str">
        <f>IFERROR(VLOOKUP(D15579,Rooms[[الشقة]:[وصف]],4,FALSE),"")</f>
        <v/>
      </c>
      <c r="K15579" s="16" t="str">
        <f t="shared" si="487"/>
        <v/>
      </c>
    </row>
    <row r="15580" spans="2:11" x14ac:dyDescent="0.2">
      <c r="B15580" s="10" t="str">
        <f t="shared" si="486"/>
        <v/>
      </c>
      <c r="C15580" s="30"/>
      <c r="H15580" s="10" t="str">
        <f>IFERROR(IF(INDEX(Rooms[اعتماد القيمة],MATCH(الحجز!$D15580,Rooms[الشقة],0),1)&lt;=الحجز!$C15580,((INDEX(Rooms[القيمة],MATCH(الحجز!$D15580,Rooms[الشقة],0),1)*الحجز!$E15580)+G15580)-F15580,الحجز!$H15580),"")</f>
        <v/>
      </c>
      <c r="I15580" s="10" t="str">
        <f>IFERROR(VLOOKUP(D15580,Rooms[[الشقة]:[وصف]],4,FALSE),"")</f>
        <v/>
      </c>
      <c r="K15580" s="16" t="str">
        <f t="shared" si="487"/>
        <v/>
      </c>
    </row>
    <row r="15581" spans="2:11" x14ac:dyDescent="0.2">
      <c r="B15581" s="10" t="str">
        <f t="shared" si="486"/>
        <v/>
      </c>
      <c r="C15581" s="30"/>
      <c r="H15581" s="10" t="str">
        <f>IFERROR(IF(INDEX(Rooms[اعتماد القيمة],MATCH(الحجز!$D15581,Rooms[الشقة],0),1)&lt;=الحجز!$C15581,((INDEX(Rooms[القيمة],MATCH(الحجز!$D15581,Rooms[الشقة],0),1)*الحجز!$E15581)+G15581)-F15581,الحجز!$H15581),"")</f>
        <v/>
      </c>
      <c r="I15581" s="10" t="str">
        <f>IFERROR(VLOOKUP(D15581,Rooms[[الشقة]:[وصف]],4,FALSE),"")</f>
        <v/>
      </c>
      <c r="K15581" s="16" t="str">
        <f t="shared" si="487"/>
        <v/>
      </c>
    </row>
    <row r="15582" spans="2:11" x14ac:dyDescent="0.2">
      <c r="B15582" s="10" t="str">
        <f t="shared" si="486"/>
        <v/>
      </c>
      <c r="C15582" s="30"/>
      <c r="H15582" s="10" t="str">
        <f>IFERROR(IF(INDEX(Rooms[اعتماد القيمة],MATCH(الحجز!$D15582,Rooms[الشقة],0),1)&lt;=الحجز!$C15582,((INDEX(Rooms[القيمة],MATCH(الحجز!$D15582,Rooms[الشقة],0),1)*الحجز!$E15582)+G15582)-F15582,الحجز!$H15582),"")</f>
        <v/>
      </c>
      <c r="I15582" s="10" t="str">
        <f>IFERROR(VLOOKUP(D15582,Rooms[[الشقة]:[وصف]],4,FALSE),"")</f>
        <v/>
      </c>
      <c r="K15582" s="16" t="str">
        <f t="shared" si="487"/>
        <v/>
      </c>
    </row>
    <row r="15583" spans="2:11" x14ac:dyDescent="0.2">
      <c r="B15583" s="10" t="str">
        <f t="shared" si="486"/>
        <v/>
      </c>
      <c r="C15583" s="30"/>
      <c r="H15583" s="10" t="str">
        <f>IFERROR(IF(INDEX(Rooms[اعتماد القيمة],MATCH(الحجز!$D15583,Rooms[الشقة],0),1)&lt;=الحجز!$C15583,((INDEX(Rooms[القيمة],MATCH(الحجز!$D15583,Rooms[الشقة],0),1)*الحجز!$E15583)+G15583)-F15583,الحجز!$H15583),"")</f>
        <v/>
      </c>
      <c r="I15583" s="10" t="str">
        <f>IFERROR(VLOOKUP(D15583,Rooms[[الشقة]:[وصف]],4,FALSE),"")</f>
        <v/>
      </c>
      <c r="K15583" s="16" t="str">
        <f t="shared" si="487"/>
        <v/>
      </c>
    </row>
    <row r="15584" spans="2:11" x14ac:dyDescent="0.2">
      <c r="B15584" s="10" t="str">
        <f t="shared" si="486"/>
        <v/>
      </c>
      <c r="C15584" s="30"/>
      <c r="H15584" s="10" t="str">
        <f>IFERROR(IF(INDEX(Rooms[اعتماد القيمة],MATCH(الحجز!$D15584,Rooms[الشقة],0),1)&lt;=الحجز!$C15584,((INDEX(Rooms[القيمة],MATCH(الحجز!$D15584,Rooms[الشقة],0),1)*الحجز!$E15584)+G15584)-F15584,الحجز!$H15584),"")</f>
        <v/>
      </c>
      <c r="I15584" s="10" t="str">
        <f>IFERROR(VLOOKUP(D15584,Rooms[[الشقة]:[وصف]],4,FALSE),"")</f>
        <v/>
      </c>
      <c r="K15584" s="16" t="str">
        <f t="shared" si="487"/>
        <v/>
      </c>
    </row>
    <row r="15585" spans="2:11" x14ac:dyDescent="0.2">
      <c r="B15585" s="10" t="str">
        <f t="shared" si="486"/>
        <v/>
      </c>
      <c r="C15585" s="30"/>
      <c r="H15585" s="10" t="str">
        <f>IFERROR(IF(INDEX(Rooms[اعتماد القيمة],MATCH(الحجز!$D15585,Rooms[الشقة],0),1)&lt;=الحجز!$C15585,((INDEX(Rooms[القيمة],MATCH(الحجز!$D15585,Rooms[الشقة],0),1)*الحجز!$E15585)+G15585)-F15585,الحجز!$H15585),"")</f>
        <v/>
      </c>
      <c r="I15585" s="10" t="str">
        <f>IFERROR(VLOOKUP(D15585,Rooms[[الشقة]:[وصف]],4,FALSE),"")</f>
        <v/>
      </c>
      <c r="K15585" s="16" t="str">
        <f t="shared" si="487"/>
        <v/>
      </c>
    </row>
    <row r="15586" spans="2:11" x14ac:dyDescent="0.2">
      <c r="B15586" s="10" t="str">
        <f t="shared" si="486"/>
        <v/>
      </c>
      <c r="C15586" s="30"/>
      <c r="H15586" s="10" t="str">
        <f>IFERROR(IF(INDEX(Rooms[اعتماد القيمة],MATCH(الحجز!$D15586,Rooms[الشقة],0),1)&lt;=الحجز!$C15586,((INDEX(Rooms[القيمة],MATCH(الحجز!$D15586,Rooms[الشقة],0),1)*الحجز!$E15586)+G15586)-F15586,الحجز!$H15586),"")</f>
        <v/>
      </c>
      <c r="I15586" s="10" t="str">
        <f>IFERROR(VLOOKUP(D15586,Rooms[[الشقة]:[وصف]],4,FALSE),"")</f>
        <v/>
      </c>
      <c r="K15586" s="16" t="str">
        <f t="shared" si="487"/>
        <v/>
      </c>
    </row>
    <row r="15587" spans="2:11" x14ac:dyDescent="0.2">
      <c r="B15587" s="10" t="str">
        <f t="shared" si="486"/>
        <v/>
      </c>
      <c r="C15587" s="30"/>
      <c r="H15587" s="10" t="str">
        <f>IFERROR(IF(INDEX(Rooms[اعتماد القيمة],MATCH(الحجز!$D15587,Rooms[الشقة],0),1)&lt;=الحجز!$C15587,((INDEX(Rooms[القيمة],MATCH(الحجز!$D15587,Rooms[الشقة],0),1)*الحجز!$E15587)+G15587)-F15587,الحجز!$H15587),"")</f>
        <v/>
      </c>
      <c r="I15587" s="10" t="str">
        <f>IFERROR(VLOOKUP(D15587,Rooms[[الشقة]:[وصف]],4,FALSE),"")</f>
        <v/>
      </c>
      <c r="K15587" s="16" t="str">
        <f t="shared" si="487"/>
        <v/>
      </c>
    </row>
    <row r="15588" spans="2:11" x14ac:dyDescent="0.2">
      <c r="B15588" s="10" t="str">
        <f t="shared" si="486"/>
        <v/>
      </c>
      <c r="C15588" s="30"/>
      <c r="H15588" s="10" t="str">
        <f>IFERROR(IF(INDEX(Rooms[اعتماد القيمة],MATCH(الحجز!$D15588,Rooms[الشقة],0),1)&lt;=الحجز!$C15588,((INDEX(Rooms[القيمة],MATCH(الحجز!$D15588,Rooms[الشقة],0),1)*الحجز!$E15588)+G15588)-F15588,الحجز!$H15588),"")</f>
        <v/>
      </c>
      <c r="I15588" s="10" t="str">
        <f>IFERROR(VLOOKUP(D15588,Rooms[[الشقة]:[وصف]],4,FALSE),"")</f>
        <v/>
      </c>
      <c r="K15588" s="16" t="str">
        <f t="shared" si="487"/>
        <v/>
      </c>
    </row>
    <row r="15589" spans="2:11" x14ac:dyDescent="0.2">
      <c r="B15589" s="10" t="str">
        <f t="shared" si="486"/>
        <v/>
      </c>
      <c r="C15589" s="30"/>
      <c r="H15589" s="10" t="str">
        <f>IFERROR(IF(INDEX(Rooms[اعتماد القيمة],MATCH(الحجز!$D15589,Rooms[الشقة],0),1)&lt;=الحجز!$C15589,((INDEX(Rooms[القيمة],MATCH(الحجز!$D15589,Rooms[الشقة],0),1)*الحجز!$E15589)+G15589)-F15589,الحجز!$H15589),"")</f>
        <v/>
      </c>
      <c r="I15589" s="10" t="str">
        <f>IFERROR(VLOOKUP(D15589,Rooms[[الشقة]:[وصف]],4,FALSE),"")</f>
        <v/>
      </c>
      <c r="K15589" s="16" t="str">
        <f t="shared" si="487"/>
        <v/>
      </c>
    </row>
    <row r="15590" spans="2:11" x14ac:dyDescent="0.2">
      <c r="B15590" s="10" t="str">
        <f t="shared" si="486"/>
        <v/>
      </c>
      <c r="C15590" s="30"/>
      <c r="H15590" s="10" t="str">
        <f>IFERROR(IF(INDEX(Rooms[اعتماد القيمة],MATCH(الحجز!$D15590,Rooms[الشقة],0),1)&lt;=الحجز!$C15590,((INDEX(Rooms[القيمة],MATCH(الحجز!$D15590,Rooms[الشقة],0),1)*الحجز!$E15590)+G15590)-F15590,الحجز!$H15590),"")</f>
        <v/>
      </c>
      <c r="I15590" s="10" t="str">
        <f>IFERROR(VLOOKUP(D15590,Rooms[[الشقة]:[وصف]],4,FALSE),"")</f>
        <v/>
      </c>
      <c r="K15590" s="16" t="str">
        <f t="shared" si="487"/>
        <v/>
      </c>
    </row>
    <row r="15591" spans="2:11" x14ac:dyDescent="0.2">
      <c r="B15591" s="10" t="str">
        <f t="shared" si="486"/>
        <v/>
      </c>
      <c r="C15591" s="30"/>
      <c r="H15591" s="10" t="str">
        <f>IFERROR(IF(INDEX(Rooms[اعتماد القيمة],MATCH(الحجز!$D15591,Rooms[الشقة],0),1)&lt;=الحجز!$C15591,((INDEX(Rooms[القيمة],MATCH(الحجز!$D15591,Rooms[الشقة],0),1)*الحجز!$E15591)+G15591)-F15591,الحجز!$H15591),"")</f>
        <v/>
      </c>
      <c r="I15591" s="10" t="str">
        <f>IFERROR(VLOOKUP(D15591,Rooms[[الشقة]:[وصف]],4,FALSE),"")</f>
        <v/>
      </c>
      <c r="K15591" s="16" t="str">
        <f t="shared" si="487"/>
        <v/>
      </c>
    </row>
    <row r="15592" spans="2:11" x14ac:dyDescent="0.2">
      <c r="B15592" s="10" t="str">
        <f t="shared" si="486"/>
        <v/>
      </c>
      <c r="C15592" s="30"/>
      <c r="H15592" s="10" t="str">
        <f>IFERROR(IF(INDEX(Rooms[اعتماد القيمة],MATCH(الحجز!$D15592,Rooms[الشقة],0),1)&lt;=الحجز!$C15592,((INDEX(Rooms[القيمة],MATCH(الحجز!$D15592,Rooms[الشقة],0),1)*الحجز!$E15592)+G15592)-F15592,الحجز!$H15592),"")</f>
        <v/>
      </c>
      <c r="I15592" s="10" t="str">
        <f>IFERROR(VLOOKUP(D15592,Rooms[[الشقة]:[وصف]],4,FALSE),"")</f>
        <v/>
      </c>
      <c r="K15592" s="16" t="str">
        <f t="shared" si="487"/>
        <v/>
      </c>
    </row>
    <row r="15593" spans="2:11" x14ac:dyDescent="0.2">
      <c r="B15593" s="10" t="str">
        <f t="shared" si="486"/>
        <v/>
      </c>
      <c r="C15593" s="30"/>
      <c r="H15593" s="10" t="str">
        <f>IFERROR(IF(INDEX(Rooms[اعتماد القيمة],MATCH(الحجز!$D15593,Rooms[الشقة],0),1)&lt;=الحجز!$C15593,((INDEX(Rooms[القيمة],MATCH(الحجز!$D15593,Rooms[الشقة],0),1)*الحجز!$E15593)+G15593)-F15593,الحجز!$H15593),"")</f>
        <v/>
      </c>
      <c r="I15593" s="10" t="str">
        <f>IFERROR(VLOOKUP(D15593,Rooms[[الشقة]:[وصف]],4,FALSE),"")</f>
        <v/>
      </c>
      <c r="K15593" s="16" t="str">
        <f t="shared" si="487"/>
        <v/>
      </c>
    </row>
    <row r="15594" spans="2:11" x14ac:dyDescent="0.2">
      <c r="B15594" s="10" t="str">
        <f t="shared" si="486"/>
        <v/>
      </c>
      <c r="C15594" s="30"/>
      <c r="H15594" s="10" t="str">
        <f>IFERROR(IF(INDEX(Rooms[اعتماد القيمة],MATCH(الحجز!$D15594,Rooms[الشقة],0),1)&lt;=الحجز!$C15594,((INDEX(Rooms[القيمة],MATCH(الحجز!$D15594,Rooms[الشقة],0),1)*الحجز!$E15594)+G15594)-F15594,الحجز!$H15594),"")</f>
        <v/>
      </c>
      <c r="I15594" s="10" t="str">
        <f>IFERROR(VLOOKUP(D15594,Rooms[[الشقة]:[وصف]],4,FALSE),"")</f>
        <v/>
      </c>
      <c r="K15594" s="16" t="str">
        <f t="shared" si="487"/>
        <v/>
      </c>
    </row>
    <row r="15595" spans="2:11" x14ac:dyDescent="0.2">
      <c r="B15595" s="10" t="str">
        <f t="shared" si="486"/>
        <v/>
      </c>
      <c r="C15595" s="30"/>
      <c r="H15595" s="10" t="str">
        <f>IFERROR(IF(INDEX(Rooms[اعتماد القيمة],MATCH(الحجز!$D15595,Rooms[الشقة],0),1)&lt;=الحجز!$C15595,((INDEX(Rooms[القيمة],MATCH(الحجز!$D15595,Rooms[الشقة],0),1)*الحجز!$E15595)+G15595)-F15595,الحجز!$H15595),"")</f>
        <v/>
      </c>
      <c r="I15595" s="10" t="str">
        <f>IFERROR(VLOOKUP(D15595,Rooms[[الشقة]:[وصف]],4,FALSE),"")</f>
        <v/>
      </c>
      <c r="K15595" s="16" t="str">
        <f t="shared" si="487"/>
        <v/>
      </c>
    </row>
    <row r="15596" spans="2:11" x14ac:dyDescent="0.2">
      <c r="B15596" s="10" t="str">
        <f t="shared" si="486"/>
        <v/>
      </c>
      <c r="C15596" s="30"/>
      <c r="H15596" s="10" t="str">
        <f>IFERROR(IF(INDEX(Rooms[اعتماد القيمة],MATCH(الحجز!$D15596,Rooms[الشقة],0),1)&lt;=الحجز!$C15596,((INDEX(Rooms[القيمة],MATCH(الحجز!$D15596,Rooms[الشقة],0),1)*الحجز!$E15596)+G15596)-F15596,الحجز!$H15596),"")</f>
        <v/>
      </c>
      <c r="I15596" s="10" t="str">
        <f>IFERROR(VLOOKUP(D15596,Rooms[[الشقة]:[وصف]],4,FALSE),"")</f>
        <v/>
      </c>
      <c r="K15596" s="16" t="str">
        <f t="shared" si="487"/>
        <v/>
      </c>
    </row>
    <row r="15597" spans="2:11" x14ac:dyDescent="0.2">
      <c r="B15597" s="10" t="str">
        <f t="shared" si="486"/>
        <v/>
      </c>
      <c r="C15597" s="30"/>
      <c r="H15597" s="10" t="str">
        <f>IFERROR(IF(INDEX(Rooms[اعتماد القيمة],MATCH(الحجز!$D15597,Rooms[الشقة],0),1)&lt;=الحجز!$C15597,((INDEX(Rooms[القيمة],MATCH(الحجز!$D15597,Rooms[الشقة],0),1)*الحجز!$E15597)+G15597)-F15597,الحجز!$H15597),"")</f>
        <v/>
      </c>
      <c r="I15597" s="10" t="str">
        <f>IFERROR(VLOOKUP(D15597,Rooms[[الشقة]:[وصف]],4,FALSE),"")</f>
        <v/>
      </c>
      <c r="K15597" s="16" t="str">
        <f t="shared" si="487"/>
        <v/>
      </c>
    </row>
    <row r="15598" spans="2:11" x14ac:dyDescent="0.2">
      <c r="B15598" s="10" t="str">
        <f t="shared" si="486"/>
        <v/>
      </c>
      <c r="C15598" s="30"/>
      <c r="H15598" s="10" t="str">
        <f>IFERROR(IF(INDEX(Rooms[اعتماد القيمة],MATCH(الحجز!$D15598,Rooms[الشقة],0),1)&lt;=الحجز!$C15598,((INDEX(Rooms[القيمة],MATCH(الحجز!$D15598,Rooms[الشقة],0),1)*الحجز!$E15598)+G15598)-F15598,الحجز!$H15598),"")</f>
        <v/>
      </c>
      <c r="I15598" s="10" t="str">
        <f>IFERROR(VLOOKUP(D15598,Rooms[[الشقة]:[وصف]],4,FALSE),"")</f>
        <v/>
      </c>
      <c r="K15598" s="16" t="str">
        <f t="shared" si="487"/>
        <v/>
      </c>
    </row>
    <row r="15599" spans="2:11" x14ac:dyDescent="0.2">
      <c r="B15599" s="10" t="str">
        <f t="shared" si="486"/>
        <v/>
      </c>
      <c r="C15599" s="30"/>
      <c r="H15599" s="10" t="str">
        <f>IFERROR(IF(INDEX(Rooms[اعتماد القيمة],MATCH(الحجز!$D15599,Rooms[الشقة],0),1)&lt;=الحجز!$C15599,((INDEX(Rooms[القيمة],MATCH(الحجز!$D15599,Rooms[الشقة],0),1)*الحجز!$E15599)+G15599)-F15599,الحجز!$H15599),"")</f>
        <v/>
      </c>
      <c r="I15599" s="10" t="str">
        <f>IFERROR(VLOOKUP(D15599,Rooms[[الشقة]:[وصف]],4,FALSE),"")</f>
        <v/>
      </c>
      <c r="K15599" s="16" t="str">
        <f t="shared" si="487"/>
        <v/>
      </c>
    </row>
    <row r="15600" spans="2:11" x14ac:dyDescent="0.2">
      <c r="B15600" s="10" t="str">
        <f t="shared" si="486"/>
        <v/>
      </c>
      <c r="C15600" s="30"/>
      <c r="H15600" s="10" t="str">
        <f>IFERROR(IF(INDEX(Rooms[اعتماد القيمة],MATCH(الحجز!$D15600,Rooms[الشقة],0),1)&lt;=الحجز!$C15600,((INDEX(Rooms[القيمة],MATCH(الحجز!$D15600,Rooms[الشقة],0),1)*الحجز!$E15600)+G15600)-F15600,الحجز!$H15600),"")</f>
        <v/>
      </c>
      <c r="I15600" s="10" t="str">
        <f>IFERROR(VLOOKUP(D15600,Rooms[[الشقة]:[وصف]],4,FALSE),"")</f>
        <v/>
      </c>
      <c r="K15600" s="16" t="str">
        <f t="shared" si="487"/>
        <v/>
      </c>
    </row>
    <row r="15601" spans="2:11" x14ac:dyDescent="0.2">
      <c r="B15601" s="10" t="str">
        <f t="shared" si="486"/>
        <v/>
      </c>
      <c r="C15601" s="30"/>
      <c r="H15601" s="10" t="str">
        <f>IFERROR(IF(INDEX(Rooms[اعتماد القيمة],MATCH(الحجز!$D15601,Rooms[الشقة],0),1)&lt;=الحجز!$C15601,((INDEX(Rooms[القيمة],MATCH(الحجز!$D15601,Rooms[الشقة],0),1)*الحجز!$E15601)+G15601)-F15601,الحجز!$H15601),"")</f>
        <v/>
      </c>
      <c r="I15601" s="10" t="str">
        <f>IFERROR(VLOOKUP(D15601,Rooms[[الشقة]:[وصف]],4,FALSE),"")</f>
        <v/>
      </c>
      <c r="K15601" s="16" t="str">
        <f t="shared" si="487"/>
        <v/>
      </c>
    </row>
    <row r="15602" spans="2:11" x14ac:dyDescent="0.2">
      <c r="B15602" s="10" t="str">
        <f t="shared" si="486"/>
        <v/>
      </c>
      <c r="C15602" s="30"/>
      <c r="H15602" s="10" t="str">
        <f>IFERROR(IF(INDEX(Rooms[اعتماد القيمة],MATCH(الحجز!$D15602,Rooms[الشقة],0),1)&lt;=الحجز!$C15602,((INDEX(Rooms[القيمة],MATCH(الحجز!$D15602,Rooms[الشقة],0),1)*الحجز!$E15602)+G15602)-F15602,الحجز!$H15602),"")</f>
        <v/>
      </c>
      <c r="I15602" s="10" t="str">
        <f>IFERROR(VLOOKUP(D15602,Rooms[[الشقة]:[وصف]],4,FALSE),"")</f>
        <v/>
      </c>
      <c r="K15602" s="16" t="str">
        <f t="shared" si="487"/>
        <v/>
      </c>
    </row>
    <row r="15603" spans="2:11" x14ac:dyDescent="0.2">
      <c r="B15603" s="10" t="str">
        <f t="shared" si="486"/>
        <v/>
      </c>
      <c r="C15603" s="30"/>
      <c r="H15603" s="10" t="str">
        <f>IFERROR(IF(INDEX(Rooms[اعتماد القيمة],MATCH(الحجز!$D15603,Rooms[الشقة],0),1)&lt;=الحجز!$C15603,((INDEX(Rooms[القيمة],MATCH(الحجز!$D15603,Rooms[الشقة],0),1)*الحجز!$E15603)+G15603)-F15603,الحجز!$H15603),"")</f>
        <v/>
      </c>
      <c r="I15603" s="10" t="str">
        <f>IFERROR(VLOOKUP(D15603,Rooms[[الشقة]:[وصف]],4,FALSE),"")</f>
        <v/>
      </c>
      <c r="K15603" s="16" t="str">
        <f t="shared" si="487"/>
        <v/>
      </c>
    </row>
    <row r="15604" spans="2:11" x14ac:dyDescent="0.2">
      <c r="B15604" s="10" t="str">
        <f t="shared" si="486"/>
        <v/>
      </c>
      <c r="C15604" s="30"/>
      <c r="H15604" s="10" t="str">
        <f>IFERROR(IF(INDEX(Rooms[اعتماد القيمة],MATCH(الحجز!$D15604,Rooms[الشقة],0),1)&lt;=الحجز!$C15604,((INDEX(Rooms[القيمة],MATCH(الحجز!$D15604,Rooms[الشقة],0),1)*الحجز!$E15604)+G15604)-F15604,الحجز!$H15604),"")</f>
        <v/>
      </c>
      <c r="I15604" s="10" t="str">
        <f>IFERROR(VLOOKUP(D15604,Rooms[[الشقة]:[وصف]],4,FALSE),"")</f>
        <v/>
      </c>
      <c r="K15604" s="16" t="str">
        <f t="shared" si="487"/>
        <v/>
      </c>
    </row>
    <row r="15605" spans="2:11" x14ac:dyDescent="0.2">
      <c r="B15605" s="10" t="str">
        <f t="shared" si="486"/>
        <v/>
      </c>
      <c r="C15605" s="30"/>
      <c r="H15605" s="10" t="str">
        <f>IFERROR(IF(INDEX(Rooms[اعتماد القيمة],MATCH(الحجز!$D15605,Rooms[الشقة],0),1)&lt;=الحجز!$C15605,((INDEX(Rooms[القيمة],MATCH(الحجز!$D15605,Rooms[الشقة],0),1)*الحجز!$E15605)+G15605)-F15605,الحجز!$H15605),"")</f>
        <v/>
      </c>
      <c r="I15605" s="10" t="str">
        <f>IFERROR(VLOOKUP(D15605,Rooms[[الشقة]:[وصف]],4,FALSE),"")</f>
        <v/>
      </c>
      <c r="K15605" s="16" t="str">
        <f t="shared" si="487"/>
        <v/>
      </c>
    </row>
    <row r="15606" spans="2:11" x14ac:dyDescent="0.2">
      <c r="B15606" s="10" t="str">
        <f t="shared" si="486"/>
        <v/>
      </c>
      <c r="C15606" s="30"/>
      <c r="H15606" s="10" t="str">
        <f>IFERROR(IF(INDEX(Rooms[اعتماد القيمة],MATCH(الحجز!$D15606,Rooms[الشقة],0),1)&lt;=الحجز!$C15606,((INDEX(Rooms[القيمة],MATCH(الحجز!$D15606,Rooms[الشقة],0),1)*الحجز!$E15606)+G15606)-F15606,الحجز!$H15606),"")</f>
        <v/>
      </c>
      <c r="I15606" s="10" t="str">
        <f>IFERROR(VLOOKUP(D15606,Rooms[[الشقة]:[وصف]],4,FALSE),"")</f>
        <v/>
      </c>
      <c r="K15606" s="16" t="str">
        <f t="shared" si="487"/>
        <v/>
      </c>
    </row>
    <row r="15607" spans="2:11" x14ac:dyDescent="0.2">
      <c r="B15607" s="10" t="str">
        <f t="shared" si="486"/>
        <v/>
      </c>
      <c r="C15607" s="30"/>
      <c r="H15607" s="10" t="str">
        <f>IFERROR(IF(INDEX(Rooms[اعتماد القيمة],MATCH(الحجز!$D15607,Rooms[الشقة],0),1)&lt;=الحجز!$C15607,((INDEX(Rooms[القيمة],MATCH(الحجز!$D15607,Rooms[الشقة],0),1)*الحجز!$E15607)+G15607)-F15607,الحجز!$H15607),"")</f>
        <v/>
      </c>
      <c r="I15607" s="10" t="str">
        <f>IFERROR(VLOOKUP(D15607,Rooms[[الشقة]:[وصف]],4,FALSE),"")</f>
        <v/>
      </c>
      <c r="K15607" s="16" t="str">
        <f t="shared" si="487"/>
        <v/>
      </c>
    </row>
    <row r="15608" spans="2:11" x14ac:dyDescent="0.2">
      <c r="B15608" s="10" t="str">
        <f t="shared" si="486"/>
        <v/>
      </c>
      <c r="C15608" s="30"/>
      <c r="H15608" s="10" t="str">
        <f>IFERROR(IF(INDEX(Rooms[اعتماد القيمة],MATCH(الحجز!$D15608,Rooms[الشقة],0),1)&lt;=الحجز!$C15608,((INDEX(Rooms[القيمة],MATCH(الحجز!$D15608,Rooms[الشقة],0),1)*الحجز!$E15608)+G15608)-F15608,الحجز!$H15608),"")</f>
        <v/>
      </c>
      <c r="I15608" s="10" t="str">
        <f>IFERROR(VLOOKUP(D15608,Rooms[[الشقة]:[وصف]],4,FALSE),"")</f>
        <v/>
      </c>
      <c r="K15608" s="16" t="str">
        <f t="shared" si="487"/>
        <v/>
      </c>
    </row>
    <row r="15609" spans="2:11" x14ac:dyDescent="0.2">
      <c r="B15609" s="10" t="str">
        <f t="shared" si="486"/>
        <v/>
      </c>
      <c r="C15609" s="30"/>
      <c r="H15609" s="10" t="str">
        <f>IFERROR(IF(INDEX(Rooms[اعتماد القيمة],MATCH(الحجز!$D15609,Rooms[الشقة],0),1)&lt;=الحجز!$C15609,((INDEX(Rooms[القيمة],MATCH(الحجز!$D15609,Rooms[الشقة],0),1)*الحجز!$E15609)+G15609)-F15609,الحجز!$H15609),"")</f>
        <v/>
      </c>
      <c r="I15609" s="10" t="str">
        <f>IFERROR(VLOOKUP(D15609,Rooms[[الشقة]:[وصف]],4,FALSE),"")</f>
        <v/>
      </c>
      <c r="K15609" s="16" t="str">
        <f t="shared" si="487"/>
        <v/>
      </c>
    </row>
    <row r="15610" spans="2:11" x14ac:dyDescent="0.2">
      <c r="B15610" s="10" t="str">
        <f t="shared" si="486"/>
        <v/>
      </c>
      <c r="C15610" s="30"/>
      <c r="H15610" s="10" t="str">
        <f>IFERROR(IF(INDEX(Rooms[اعتماد القيمة],MATCH(الحجز!$D15610,Rooms[الشقة],0),1)&lt;=الحجز!$C15610,((INDEX(Rooms[القيمة],MATCH(الحجز!$D15610,Rooms[الشقة],0),1)*الحجز!$E15610)+G15610)-F15610,الحجز!$H15610),"")</f>
        <v/>
      </c>
      <c r="I15610" s="10" t="str">
        <f>IFERROR(VLOOKUP(D15610,Rooms[[الشقة]:[وصف]],4,FALSE),"")</f>
        <v/>
      </c>
      <c r="K15610" s="16" t="str">
        <f t="shared" si="487"/>
        <v/>
      </c>
    </row>
    <row r="15611" spans="2:11" x14ac:dyDescent="0.2">
      <c r="B15611" s="10" t="str">
        <f t="shared" si="486"/>
        <v/>
      </c>
      <c r="C15611" s="30"/>
      <c r="H15611" s="10" t="str">
        <f>IFERROR(IF(INDEX(Rooms[اعتماد القيمة],MATCH(الحجز!$D15611,Rooms[الشقة],0),1)&lt;=الحجز!$C15611,((INDEX(Rooms[القيمة],MATCH(الحجز!$D15611,Rooms[الشقة],0),1)*الحجز!$E15611)+G15611)-F15611,الحجز!$H15611),"")</f>
        <v/>
      </c>
      <c r="I15611" s="10" t="str">
        <f>IFERROR(VLOOKUP(D15611,Rooms[[الشقة]:[وصف]],4,FALSE),"")</f>
        <v/>
      </c>
      <c r="K15611" s="16" t="str">
        <f t="shared" si="487"/>
        <v/>
      </c>
    </row>
    <row r="15612" spans="2:11" x14ac:dyDescent="0.2">
      <c r="B15612" s="10" t="str">
        <f t="shared" si="486"/>
        <v/>
      </c>
      <c r="C15612" s="30"/>
      <c r="H15612" s="10" t="str">
        <f>IFERROR(IF(INDEX(Rooms[اعتماد القيمة],MATCH(الحجز!$D15612,Rooms[الشقة],0),1)&lt;=الحجز!$C15612,((INDEX(Rooms[القيمة],MATCH(الحجز!$D15612,Rooms[الشقة],0),1)*الحجز!$E15612)+G15612)-F15612,الحجز!$H15612),"")</f>
        <v/>
      </c>
      <c r="I15612" s="10" t="str">
        <f>IFERROR(VLOOKUP(D15612,Rooms[[الشقة]:[وصف]],4,FALSE),"")</f>
        <v/>
      </c>
      <c r="K15612" s="16" t="str">
        <f t="shared" si="487"/>
        <v/>
      </c>
    </row>
    <row r="15613" spans="2:11" x14ac:dyDescent="0.2">
      <c r="B15613" s="10" t="str">
        <f t="shared" si="486"/>
        <v/>
      </c>
      <c r="C15613" s="30"/>
      <c r="H15613" s="10" t="str">
        <f>IFERROR(IF(INDEX(Rooms[اعتماد القيمة],MATCH(الحجز!$D15613,Rooms[الشقة],0),1)&lt;=الحجز!$C15613,((INDEX(Rooms[القيمة],MATCH(الحجز!$D15613,Rooms[الشقة],0),1)*الحجز!$E15613)+G15613)-F15613,الحجز!$H15613),"")</f>
        <v/>
      </c>
      <c r="I15613" s="10" t="str">
        <f>IFERROR(VLOOKUP(D15613,Rooms[[الشقة]:[وصف]],4,FALSE),"")</f>
        <v/>
      </c>
      <c r="K15613" s="16" t="str">
        <f t="shared" si="487"/>
        <v/>
      </c>
    </row>
    <row r="15614" spans="2:11" x14ac:dyDescent="0.2">
      <c r="B15614" s="10" t="str">
        <f t="shared" si="486"/>
        <v/>
      </c>
      <c r="C15614" s="30"/>
      <c r="H15614" s="10" t="str">
        <f>IFERROR(IF(INDEX(Rooms[اعتماد القيمة],MATCH(الحجز!$D15614,Rooms[الشقة],0),1)&lt;=الحجز!$C15614,((INDEX(Rooms[القيمة],MATCH(الحجز!$D15614,Rooms[الشقة],0),1)*الحجز!$E15614)+G15614)-F15614,الحجز!$H15614),"")</f>
        <v/>
      </c>
      <c r="I15614" s="10" t="str">
        <f>IFERROR(VLOOKUP(D15614,Rooms[[الشقة]:[وصف]],4,FALSE),"")</f>
        <v/>
      </c>
      <c r="K15614" s="16" t="str">
        <f t="shared" si="487"/>
        <v/>
      </c>
    </row>
    <row r="15615" spans="2:11" x14ac:dyDescent="0.2">
      <c r="B15615" s="10" t="str">
        <f t="shared" si="486"/>
        <v/>
      </c>
      <c r="C15615" s="30"/>
      <c r="H15615" s="10" t="str">
        <f>IFERROR(IF(INDEX(Rooms[اعتماد القيمة],MATCH(الحجز!$D15615,Rooms[الشقة],0),1)&lt;=الحجز!$C15615,((INDEX(Rooms[القيمة],MATCH(الحجز!$D15615,Rooms[الشقة],0),1)*الحجز!$E15615)+G15615)-F15615,الحجز!$H15615),"")</f>
        <v/>
      </c>
      <c r="I15615" s="10" t="str">
        <f>IFERROR(VLOOKUP(D15615,Rooms[[الشقة]:[وصف]],4,FALSE),"")</f>
        <v/>
      </c>
      <c r="K15615" s="16" t="str">
        <f t="shared" si="487"/>
        <v/>
      </c>
    </row>
    <row r="15616" spans="2:11" x14ac:dyDescent="0.2">
      <c r="B15616" s="10" t="str">
        <f t="shared" si="486"/>
        <v/>
      </c>
      <c r="C15616" s="30"/>
      <c r="H15616" s="10" t="str">
        <f>IFERROR(IF(INDEX(Rooms[اعتماد القيمة],MATCH(الحجز!$D15616,Rooms[الشقة],0),1)&lt;=الحجز!$C15616,((INDEX(Rooms[القيمة],MATCH(الحجز!$D15616,Rooms[الشقة],0),1)*الحجز!$E15616)+G15616)-F15616,الحجز!$H15616),"")</f>
        <v/>
      </c>
      <c r="I15616" s="10" t="str">
        <f>IFERROR(VLOOKUP(D15616,Rooms[[الشقة]:[وصف]],4,FALSE),"")</f>
        <v/>
      </c>
      <c r="K15616" s="16" t="str">
        <f t="shared" si="487"/>
        <v/>
      </c>
    </row>
    <row r="15617" spans="2:11" x14ac:dyDescent="0.2">
      <c r="B15617" s="10" t="str">
        <f t="shared" si="486"/>
        <v/>
      </c>
      <c r="C15617" s="30"/>
      <c r="H15617" s="10" t="str">
        <f>IFERROR(IF(INDEX(Rooms[اعتماد القيمة],MATCH(الحجز!$D15617,Rooms[الشقة],0),1)&lt;=الحجز!$C15617,((INDEX(Rooms[القيمة],MATCH(الحجز!$D15617,Rooms[الشقة],0),1)*الحجز!$E15617)+G15617)-F15617,الحجز!$H15617),"")</f>
        <v/>
      </c>
      <c r="I15617" s="10" t="str">
        <f>IFERROR(VLOOKUP(D15617,Rooms[[الشقة]:[وصف]],4,FALSE),"")</f>
        <v/>
      </c>
      <c r="K15617" s="16" t="str">
        <f t="shared" si="487"/>
        <v/>
      </c>
    </row>
    <row r="15618" spans="2:11" x14ac:dyDescent="0.2">
      <c r="B15618" s="10" t="str">
        <f t="shared" si="486"/>
        <v/>
      </c>
      <c r="C15618" s="30"/>
      <c r="H15618" s="10" t="str">
        <f>IFERROR(IF(INDEX(Rooms[اعتماد القيمة],MATCH(الحجز!$D15618,Rooms[الشقة],0),1)&lt;=الحجز!$C15618,((INDEX(Rooms[القيمة],MATCH(الحجز!$D15618,Rooms[الشقة],0),1)*الحجز!$E15618)+G15618)-F15618,الحجز!$H15618),"")</f>
        <v/>
      </c>
      <c r="I15618" s="10" t="str">
        <f>IFERROR(VLOOKUP(D15618,Rooms[[الشقة]:[وصف]],4,FALSE),"")</f>
        <v/>
      </c>
      <c r="K15618" s="16" t="str">
        <f t="shared" si="487"/>
        <v/>
      </c>
    </row>
    <row r="15619" spans="2:11" x14ac:dyDescent="0.2">
      <c r="B15619" s="10" t="str">
        <f t="shared" si="486"/>
        <v/>
      </c>
      <c r="C15619" s="30"/>
      <c r="H15619" s="10" t="str">
        <f>IFERROR(IF(INDEX(Rooms[اعتماد القيمة],MATCH(الحجز!$D15619,Rooms[الشقة],0),1)&lt;=الحجز!$C15619,((INDEX(Rooms[القيمة],MATCH(الحجز!$D15619,Rooms[الشقة],0),1)*الحجز!$E15619)+G15619)-F15619,الحجز!$H15619),"")</f>
        <v/>
      </c>
      <c r="I15619" s="10" t="str">
        <f>IFERROR(VLOOKUP(D15619,Rooms[[الشقة]:[وصف]],4,FALSE),"")</f>
        <v/>
      </c>
      <c r="K15619" s="16" t="str">
        <f t="shared" si="487"/>
        <v/>
      </c>
    </row>
    <row r="15620" spans="2:11" x14ac:dyDescent="0.2">
      <c r="B15620" s="10" t="str">
        <f t="shared" si="486"/>
        <v/>
      </c>
      <c r="C15620" s="30"/>
      <c r="H15620" s="10" t="str">
        <f>IFERROR(IF(INDEX(Rooms[اعتماد القيمة],MATCH(الحجز!$D15620,Rooms[الشقة],0),1)&lt;=الحجز!$C15620,((INDEX(Rooms[القيمة],MATCH(الحجز!$D15620,Rooms[الشقة],0),1)*الحجز!$E15620)+G15620)-F15620,الحجز!$H15620),"")</f>
        <v/>
      </c>
      <c r="I15620" s="10" t="str">
        <f>IFERROR(VLOOKUP(D15620,Rooms[[الشقة]:[وصف]],4,FALSE),"")</f>
        <v/>
      </c>
      <c r="K15620" s="16" t="str">
        <f t="shared" si="487"/>
        <v/>
      </c>
    </row>
    <row r="15621" spans="2:11" x14ac:dyDescent="0.2">
      <c r="B15621" s="10" t="str">
        <f t="shared" ref="B15621:B15684" si="488">IF(C15621&lt;&gt;"",ROW(A15618),"")</f>
        <v/>
      </c>
      <c r="C15621" s="30"/>
      <c r="H15621" s="10" t="str">
        <f>IFERROR(IF(INDEX(Rooms[اعتماد القيمة],MATCH(الحجز!$D15621,Rooms[الشقة],0),1)&lt;=الحجز!$C15621,((INDEX(Rooms[القيمة],MATCH(الحجز!$D15621,Rooms[الشقة],0),1)*الحجز!$E15621)+G15621)-F15621,الحجز!$H15621),"")</f>
        <v/>
      </c>
      <c r="I15621" s="10" t="str">
        <f>IFERROR(VLOOKUP(D15621,Rooms[[الشقة]:[وصف]],4,FALSE),"")</f>
        <v/>
      </c>
      <c r="K15621" s="16" t="str">
        <f t="shared" ref="K15621:K15684" si="489">IF(AND(E15621="",C15621=""),"",C15621+(IF(E15621&lt;1,E15621,(E15621-1))))</f>
        <v/>
      </c>
    </row>
    <row r="15622" spans="2:11" x14ac:dyDescent="0.2">
      <c r="B15622" s="10" t="str">
        <f t="shared" si="488"/>
        <v/>
      </c>
      <c r="C15622" s="30"/>
      <c r="H15622" s="10" t="str">
        <f>IFERROR(IF(INDEX(Rooms[اعتماد القيمة],MATCH(الحجز!$D15622,Rooms[الشقة],0),1)&lt;=الحجز!$C15622,((INDEX(Rooms[القيمة],MATCH(الحجز!$D15622,Rooms[الشقة],0),1)*الحجز!$E15622)+G15622)-F15622,الحجز!$H15622),"")</f>
        <v/>
      </c>
      <c r="I15622" s="10" t="str">
        <f>IFERROR(VLOOKUP(D15622,Rooms[[الشقة]:[وصف]],4,FALSE),"")</f>
        <v/>
      </c>
      <c r="K15622" s="16" t="str">
        <f t="shared" si="489"/>
        <v/>
      </c>
    </row>
    <row r="15623" spans="2:11" x14ac:dyDescent="0.2">
      <c r="B15623" s="10" t="str">
        <f t="shared" si="488"/>
        <v/>
      </c>
      <c r="C15623" s="30"/>
      <c r="H15623" s="10" t="str">
        <f>IFERROR(IF(INDEX(Rooms[اعتماد القيمة],MATCH(الحجز!$D15623,Rooms[الشقة],0),1)&lt;=الحجز!$C15623,((INDEX(Rooms[القيمة],MATCH(الحجز!$D15623,Rooms[الشقة],0),1)*الحجز!$E15623)+G15623)-F15623,الحجز!$H15623),"")</f>
        <v/>
      </c>
      <c r="I15623" s="10" t="str">
        <f>IFERROR(VLOOKUP(D15623,Rooms[[الشقة]:[وصف]],4,FALSE),"")</f>
        <v/>
      </c>
      <c r="K15623" s="16" t="str">
        <f t="shared" si="489"/>
        <v/>
      </c>
    </row>
    <row r="15624" spans="2:11" x14ac:dyDescent="0.2">
      <c r="B15624" s="10" t="str">
        <f t="shared" si="488"/>
        <v/>
      </c>
      <c r="C15624" s="30"/>
      <c r="H15624" s="10" t="str">
        <f>IFERROR(IF(INDEX(Rooms[اعتماد القيمة],MATCH(الحجز!$D15624,Rooms[الشقة],0),1)&lt;=الحجز!$C15624,((INDEX(Rooms[القيمة],MATCH(الحجز!$D15624,Rooms[الشقة],0),1)*الحجز!$E15624)+G15624)-F15624,الحجز!$H15624),"")</f>
        <v/>
      </c>
      <c r="I15624" s="10" t="str">
        <f>IFERROR(VLOOKUP(D15624,Rooms[[الشقة]:[وصف]],4,FALSE),"")</f>
        <v/>
      </c>
      <c r="K15624" s="16" t="str">
        <f t="shared" si="489"/>
        <v/>
      </c>
    </row>
    <row r="15625" spans="2:11" x14ac:dyDescent="0.2">
      <c r="B15625" s="10" t="str">
        <f t="shared" si="488"/>
        <v/>
      </c>
      <c r="C15625" s="30"/>
      <c r="H15625" s="10" t="str">
        <f>IFERROR(IF(INDEX(Rooms[اعتماد القيمة],MATCH(الحجز!$D15625,Rooms[الشقة],0),1)&lt;=الحجز!$C15625,((INDEX(Rooms[القيمة],MATCH(الحجز!$D15625,Rooms[الشقة],0),1)*الحجز!$E15625)+G15625)-F15625,الحجز!$H15625),"")</f>
        <v/>
      </c>
      <c r="I15625" s="10" t="str">
        <f>IFERROR(VLOOKUP(D15625,Rooms[[الشقة]:[وصف]],4,FALSE),"")</f>
        <v/>
      </c>
      <c r="K15625" s="16" t="str">
        <f t="shared" si="489"/>
        <v/>
      </c>
    </row>
    <row r="15626" spans="2:11" x14ac:dyDescent="0.2">
      <c r="B15626" s="10" t="str">
        <f t="shared" si="488"/>
        <v/>
      </c>
      <c r="C15626" s="30"/>
      <c r="H15626" s="10" t="str">
        <f>IFERROR(IF(INDEX(Rooms[اعتماد القيمة],MATCH(الحجز!$D15626,Rooms[الشقة],0),1)&lt;=الحجز!$C15626,((INDEX(Rooms[القيمة],MATCH(الحجز!$D15626,Rooms[الشقة],0),1)*الحجز!$E15626)+G15626)-F15626,الحجز!$H15626),"")</f>
        <v/>
      </c>
      <c r="I15626" s="10" t="str">
        <f>IFERROR(VLOOKUP(D15626,Rooms[[الشقة]:[وصف]],4,FALSE),"")</f>
        <v/>
      </c>
      <c r="K15626" s="16" t="str">
        <f t="shared" si="489"/>
        <v/>
      </c>
    </row>
    <row r="15627" spans="2:11" x14ac:dyDescent="0.2">
      <c r="B15627" s="10" t="str">
        <f t="shared" si="488"/>
        <v/>
      </c>
      <c r="C15627" s="30"/>
      <c r="H15627" s="10" t="str">
        <f>IFERROR(IF(INDEX(Rooms[اعتماد القيمة],MATCH(الحجز!$D15627,Rooms[الشقة],0),1)&lt;=الحجز!$C15627,((INDEX(Rooms[القيمة],MATCH(الحجز!$D15627,Rooms[الشقة],0),1)*الحجز!$E15627)+G15627)-F15627,الحجز!$H15627),"")</f>
        <v/>
      </c>
      <c r="I15627" s="10" t="str">
        <f>IFERROR(VLOOKUP(D15627,Rooms[[الشقة]:[وصف]],4,FALSE),"")</f>
        <v/>
      </c>
      <c r="K15627" s="16" t="str">
        <f t="shared" si="489"/>
        <v/>
      </c>
    </row>
    <row r="15628" spans="2:11" x14ac:dyDescent="0.2">
      <c r="B15628" s="10" t="str">
        <f t="shared" si="488"/>
        <v/>
      </c>
      <c r="C15628" s="30"/>
      <c r="H15628" s="10" t="str">
        <f>IFERROR(IF(INDEX(Rooms[اعتماد القيمة],MATCH(الحجز!$D15628,Rooms[الشقة],0),1)&lt;=الحجز!$C15628,((INDEX(Rooms[القيمة],MATCH(الحجز!$D15628,Rooms[الشقة],0),1)*الحجز!$E15628)+G15628)-F15628,الحجز!$H15628),"")</f>
        <v/>
      </c>
      <c r="I15628" s="10" t="str">
        <f>IFERROR(VLOOKUP(D15628,Rooms[[الشقة]:[وصف]],4,FALSE),"")</f>
        <v/>
      </c>
      <c r="K15628" s="16" t="str">
        <f t="shared" si="489"/>
        <v/>
      </c>
    </row>
    <row r="15629" spans="2:11" x14ac:dyDescent="0.2">
      <c r="B15629" s="10" t="str">
        <f t="shared" si="488"/>
        <v/>
      </c>
      <c r="C15629" s="30"/>
      <c r="H15629" s="10" t="str">
        <f>IFERROR(IF(INDEX(Rooms[اعتماد القيمة],MATCH(الحجز!$D15629,Rooms[الشقة],0),1)&lt;=الحجز!$C15629,((INDEX(Rooms[القيمة],MATCH(الحجز!$D15629,Rooms[الشقة],0),1)*الحجز!$E15629)+G15629)-F15629,الحجز!$H15629),"")</f>
        <v/>
      </c>
      <c r="I15629" s="10" t="str">
        <f>IFERROR(VLOOKUP(D15629,Rooms[[الشقة]:[وصف]],4,FALSE),"")</f>
        <v/>
      </c>
      <c r="K15629" s="16" t="str">
        <f t="shared" si="489"/>
        <v/>
      </c>
    </row>
    <row r="15630" spans="2:11" x14ac:dyDescent="0.2">
      <c r="B15630" s="10" t="str">
        <f t="shared" si="488"/>
        <v/>
      </c>
      <c r="C15630" s="30"/>
      <c r="H15630" s="10" t="str">
        <f>IFERROR(IF(INDEX(Rooms[اعتماد القيمة],MATCH(الحجز!$D15630,Rooms[الشقة],0),1)&lt;=الحجز!$C15630,((INDEX(Rooms[القيمة],MATCH(الحجز!$D15630,Rooms[الشقة],0),1)*الحجز!$E15630)+G15630)-F15630,الحجز!$H15630),"")</f>
        <v/>
      </c>
      <c r="I15630" s="10" t="str">
        <f>IFERROR(VLOOKUP(D15630,Rooms[[الشقة]:[وصف]],4,FALSE),"")</f>
        <v/>
      </c>
      <c r="K15630" s="16" t="str">
        <f t="shared" si="489"/>
        <v/>
      </c>
    </row>
    <row r="15631" spans="2:11" x14ac:dyDescent="0.2">
      <c r="B15631" s="10" t="str">
        <f t="shared" si="488"/>
        <v/>
      </c>
      <c r="C15631" s="30"/>
      <c r="H15631" s="10" t="str">
        <f>IFERROR(IF(INDEX(Rooms[اعتماد القيمة],MATCH(الحجز!$D15631,Rooms[الشقة],0),1)&lt;=الحجز!$C15631,((INDEX(Rooms[القيمة],MATCH(الحجز!$D15631,Rooms[الشقة],0),1)*الحجز!$E15631)+G15631)-F15631,الحجز!$H15631),"")</f>
        <v/>
      </c>
      <c r="I15631" s="10" t="str">
        <f>IFERROR(VLOOKUP(D15631,Rooms[[الشقة]:[وصف]],4,FALSE),"")</f>
        <v/>
      </c>
      <c r="K15631" s="16" t="str">
        <f t="shared" si="489"/>
        <v/>
      </c>
    </row>
    <row r="15632" spans="2:11" x14ac:dyDescent="0.2">
      <c r="B15632" s="10" t="str">
        <f t="shared" si="488"/>
        <v/>
      </c>
      <c r="C15632" s="30"/>
      <c r="H15632" s="10" t="str">
        <f>IFERROR(IF(INDEX(Rooms[اعتماد القيمة],MATCH(الحجز!$D15632,Rooms[الشقة],0),1)&lt;=الحجز!$C15632,((INDEX(Rooms[القيمة],MATCH(الحجز!$D15632,Rooms[الشقة],0),1)*الحجز!$E15632)+G15632)-F15632,الحجز!$H15632),"")</f>
        <v/>
      </c>
      <c r="I15632" s="10" t="str">
        <f>IFERROR(VLOOKUP(D15632,Rooms[[الشقة]:[وصف]],4,FALSE),"")</f>
        <v/>
      </c>
      <c r="K15632" s="16" t="str">
        <f t="shared" si="489"/>
        <v/>
      </c>
    </row>
    <row r="15633" spans="2:11" x14ac:dyDescent="0.2">
      <c r="B15633" s="10" t="str">
        <f t="shared" si="488"/>
        <v/>
      </c>
      <c r="C15633" s="30"/>
      <c r="H15633" s="10" t="str">
        <f>IFERROR(IF(INDEX(Rooms[اعتماد القيمة],MATCH(الحجز!$D15633,Rooms[الشقة],0),1)&lt;=الحجز!$C15633,((INDEX(Rooms[القيمة],MATCH(الحجز!$D15633,Rooms[الشقة],0),1)*الحجز!$E15633)+G15633)-F15633,الحجز!$H15633),"")</f>
        <v/>
      </c>
      <c r="I15633" s="10" t="str">
        <f>IFERROR(VLOOKUP(D15633,Rooms[[الشقة]:[وصف]],4,FALSE),"")</f>
        <v/>
      </c>
      <c r="K15633" s="16" t="str">
        <f t="shared" si="489"/>
        <v/>
      </c>
    </row>
    <row r="15634" spans="2:11" x14ac:dyDescent="0.2">
      <c r="B15634" s="10" t="str">
        <f t="shared" si="488"/>
        <v/>
      </c>
      <c r="C15634" s="30"/>
      <c r="H15634" s="10" t="str">
        <f>IFERROR(IF(INDEX(Rooms[اعتماد القيمة],MATCH(الحجز!$D15634,Rooms[الشقة],0),1)&lt;=الحجز!$C15634,((INDEX(Rooms[القيمة],MATCH(الحجز!$D15634,Rooms[الشقة],0),1)*الحجز!$E15634)+G15634)-F15634,الحجز!$H15634),"")</f>
        <v/>
      </c>
      <c r="I15634" s="10" t="str">
        <f>IFERROR(VLOOKUP(D15634,Rooms[[الشقة]:[وصف]],4,FALSE),"")</f>
        <v/>
      </c>
      <c r="K15634" s="16" t="str">
        <f t="shared" si="489"/>
        <v/>
      </c>
    </row>
    <row r="15635" spans="2:11" x14ac:dyDescent="0.2">
      <c r="B15635" s="10" t="str">
        <f t="shared" si="488"/>
        <v/>
      </c>
      <c r="C15635" s="30"/>
      <c r="H15635" s="10" t="str">
        <f>IFERROR(IF(INDEX(Rooms[اعتماد القيمة],MATCH(الحجز!$D15635,Rooms[الشقة],0),1)&lt;=الحجز!$C15635,((INDEX(Rooms[القيمة],MATCH(الحجز!$D15635,Rooms[الشقة],0),1)*الحجز!$E15635)+G15635)-F15635,الحجز!$H15635),"")</f>
        <v/>
      </c>
      <c r="I15635" s="10" t="str">
        <f>IFERROR(VLOOKUP(D15635,Rooms[[الشقة]:[وصف]],4,FALSE),"")</f>
        <v/>
      </c>
      <c r="K15635" s="16" t="str">
        <f t="shared" si="489"/>
        <v/>
      </c>
    </row>
    <row r="15636" spans="2:11" x14ac:dyDescent="0.2">
      <c r="B15636" s="10" t="str">
        <f t="shared" si="488"/>
        <v/>
      </c>
      <c r="C15636" s="30"/>
      <c r="H15636" s="10" t="str">
        <f>IFERROR(IF(INDEX(Rooms[اعتماد القيمة],MATCH(الحجز!$D15636,Rooms[الشقة],0),1)&lt;=الحجز!$C15636,((INDEX(Rooms[القيمة],MATCH(الحجز!$D15636,Rooms[الشقة],0),1)*الحجز!$E15636)+G15636)-F15636,الحجز!$H15636),"")</f>
        <v/>
      </c>
      <c r="I15636" s="10" t="str">
        <f>IFERROR(VLOOKUP(D15636,Rooms[[الشقة]:[وصف]],4,FALSE),"")</f>
        <v/>
      </c>
      <c r="K15636" s="16" t="str">
        <f t="shared" si="489"/>
        <v/>
      </c>
    </row>
    <row r="15637" spans="2:11" x14ac:dyDescent="0.2">
      <c r="B15637" s="10" t="str">
        <f t="shared" si="488"/>
        <v/>
      </c>
      <c r="C15637" s="30"/>
      <c r="H15637" s="10" t="str">
        <f>IFERROR(IF(INDEX(Rooms[اعتماد القيمة],MATCH(الحجز!$D15637,Rooms[الشقة],0),1)&lt;=الحجز!$C15637,((INDEX(Rooms[القيمة],MATCH(الحجز!$D15637,Rooms[الشقة],0),1)*الحجز!$E15637)+G15637)-F15637,الحجز!$H15637),"")</f>
        <v/>
      </c>
      <c r="I15637" s="10" t="str">
        <f>IFERROR(VLOOKUP(D15637,Rooms[[الشقة]:[وصف]],4,FALSE),"")</f>
        <v/>
      </c>
      <c r="K15637" s="16" t="str">
        <f t="shared" si="489"/>
        <v/>
      </c>
    </row>
    <row r="15638" spans="2:11" x14ac:dyDescent="0.2">
      <c r="B15638" s="10" t="str">
        <f t="shared" si="488"/>
        <v/>
      </c>
      <c r="C15638" s="30"/>
      <c r="H15638" s="10" t="str">
        <f>IFERROR(IF(INDEX(Rooms[اعتماد القيمة],MATCH(الحجز!$D15638,Rooms[الشقة],0),1)&lt;=الحجز!$C15638,((INDEX(Rooms[القيمة],MATCH(الحجز!$D15638,Rooms[الشقة],0),1)*الحجز!$E15638)+G15638)-F15638,الحجز!$H15638),"")</f>
        <v/>
      </c>
      <c r="I15638" s="10" t="str">
        <f>IFERROR(VLOOKUP(D15638,Rooms[[الشقة]:[وصف]],4,FALSE),"")</f>
        <v/>
      </c>
      <c r="K15638" s="16" t="str">
        <f t="shared" si="489"/>
        <v/>
      </c>
    </row>
    <row r="15639" spans="2:11" x14ac:dyDescent="0.2">
      <c r="B15639" s="10" t="str">
        <f t="shared" si="488"/>
        <v/>
      </c>
      <c r="C15639" s="30"/>
      <c r="H15639" s="10" t="str">
        <f>IFERROR(IF(INDEX(Rooms[اعتماد القيمة],MATCH(الحجز!$D15639,Rooms[الشقة],0),1)&lt;=الحجز!$C15639,((INDEX(Rooms[القيمة],MATCH(الحجز!$D15639,Rooms[الشقة],0),1)*الحجز!$E15639)+G15639)-F15639,الحجز!$H15639),"")</f>
        <v/>
      </c>
      <c r="I15639" s="10" t="str">
        <f>IFERROR(VLOOKUP(D15639,Rooms[[الشقة]:[وصف]],4,FALSE),"")</f>
        <v/>
      </c>
      <c r="K15639" s="16" t="str">
        <f t="shared" si="489"/>
        <v/>
      </c>
    </row>
    <row r="15640" spans="2:11" x14ac:dyDescent="0.2">
      <c r="B15640" s="10" t="str">
        <f t="shared" si="488"/>
        <v/>
      </c>
      <c r="C15640" s="30"/>
      <c r="H15640" s="10" t="str">
        <f>IFERROR(IF(INDEX(Rooms[اعتماد القيمة],MATCH(الحجز!$D15640,Rooms[الشقة],0),1)&lt;=الحجز!$C15640,((INDEX(Rooms[القيمة],MATCH(الحجز!$D15640,Rooms[الشقة],0),1)*الحجز!$E15640)+G15640)-F15640,الحجز!$H15640),"")</f>
        <v/>
      </c>
      <c r="I15640" s="10" t="str">
        <f>IFERROR(VLOOKUP(D15640,Rooms[[الشقة]:[وصف]],4,FALSE),"")</f>
        <v/>
      </c>
      <c r="K15640" s="16" t="str">
        <f t="shared" si="489"/>
        <v/>
      </c>
    </row>
    <row r="15641" spans="2:11" x14ac:dyDescent="0.2">
      <c r="B15641" s="10" t="str">
        <f t="shared" si="488"/>
        <v/>
      </c>
      <c r="C15641" s="30"/>
      <c r="H15641" s="10" t="str">
        <f>IFERROR(IF(INDEX(Rooms[اعتماد القيمة],MATCH(الحجز!$D15641,Rooms[الشقة],0),1)&lt;=الحجز!$C15641,((INDEX(Rooms[القيمة],MATCH(الحجز!$D15641,Rooms[الشقة],0),1)*الحجز!$E15641)+G15641)-F15641,الحجز!$H15641),"")</f>
        <v/>
      </c>
      <c r="I15641" s="10" t="str">
        <f>IFERROR(VLOOKUP(D15641,Rooms[[الشقة]:[وصف]],4,FALSE),"")</f>
        <v/>
      </c>
      <c r="K15641" s="16" t="str">
        <f t="shared" si="489"/>
        <v/>
      </c>
    </row>
    <row r="15642" spans="2:11" x14ac:dyDescent="0.2">
      <c r="B15642" s="10" t="str">
        <f t="shared" si="488"/>
        <v/>
      </c>
      <c r="C15642" s="30"/>
      <c r="H15642" s="10" t="str">
        <f>IFERROR(IF(INDEX(Rooms[اعتماد القيمة],MATCH(الحجز!$D15642,Rooms[الشقة],0),1)&lt;=الحجز!$C15642,((INDEX(Rooms[القيمة],MATCH(الحجز!$D15642,Rooms[الشقة],0),1)*الحجز!$E15642)+G15642)-F15642,الحجز!$H15642),"")</f>
        <v/>
      </c>
      <c r="I15642" s="10" t="str">
        <f>IFERROR(VLOOKUP(D15642,Rooms[[الشقة]:[وصف]],4,FALSE),"")</f>
        <v/>
      </c>
      <c r="K15642" s="16" t="str">
        <f t="shared" si="489"/>
        <v/>
      </c>
    </row>
    <row r="15643" spans="2:11" x14ac:dyDescent="0.2">
      <c r="B15643" s="10" t="str">
        <f t="shared" si="488"/>
        <v/>
      </c>
      <c r="C15643" s="30"/>
      <c r="H15643" s="10" t="str">
        <f>IFERROR(IF(INDEX(Rooms[اعتماد القيمة],MATCH(الحجز!$D15643,Rooms[الشقة],0),1)&lt;=الحجز!$C15643,((INDEX(Rooms[القيمة],MATCH(الحجز!$D15643,Rooms[الشقة],0),1)*الحجز!$E15643)+G15643)-F15643,الحجز!$H15643),"")</f>
        <v/>
      </c>
      <c r="I15643" s="10" t="str">
        <f>IFERROR(VLOOKUP(D15643,Rooms[[الشقة]:[وصف]],4,FALSE),"")</f>
        <v/>
      </c>
      <c r="K15643" s="16" t="str">
        <f t="shared" si="489"/>
        <v/>
      </c>
    </row>
    <row r="15644" spans="2:11" x14ac:dyDescent="0.2">
      <c r="B15644" s="10" t="str">
        <f t="shared" si="488"/>
        <v/>
      </c>
      <c r="C15644" s="30"/>
      <c r="H15644" s="10" t="str">
        <f>IFERROR(IF(INDEX(Rooms[اعتماد القيمة],MATCH(الحجز!$D15644,Rooms[الشقة],0),1)&lt;=الحجز!$C15644,((INDEX(Rooms[القيمة],MATCH(الحجز!$D15644,Rooms[الشقة],0),1)*الحجز!$E15644)+G15644)-F15644,الحجز!$H15644),"")</f>
        <v/>
      </c>
      <c r="I15644" s="10" t="str">
        <f>IFERROR(VLOOKUP(D15644,Rooms[[الشقة]:[وصف]],4,FALSE),"")</f>
        <v/>
      </c>
      <c r="K15644" s="16" t="str">
        <f t="shared" si="489"/>
        <v/>
      </c>
    </row>
    <row r="15645" spans="2:11" x14ac:dyDescent="0.2">
      <c r="B15645" s="10" t="str">
        <f t="shared" si="488"/>
        <v/>
      </c>
      <c r="C15645" s="30"/>
      <c r="H15645" s="10" t="str">
        <f>IFERROR(IF(INDEX(Rooms[اعتماد القيمة],MATCH(الحجز!$D15645,Rooms[الشقة],0),1)&lt;=الحجز!$C15645,((INDEX(Rooms[القيمة],MATCH(الحجز!$D15645,Rooms[الشقة],0),1)*الحجز!$E15645)+G15645)-F15645,الحجز!$H15645),"")</f>
        <v/>
      </c>
      <c r="I15645" s="10" t="str">
        <f>IFERROR(VLOOKUP(D15645,Rooms[[الشقة]:[وصف]],4,FALSE),"")</f>
        <v/>
      </c>
      <c r="K15645" s="16" t="str">
        <f t="shared" si="489"/>
        <v/>
      </c>
    </row>
    <row r="15646" spans="2:11" x14ac:dyDescent="0.2">
      <c r="B15646" s="10" t="str">
        <f t="shared" si="488"/>
        <v/>
      </c>
      <c r="C15646" s="30"/>
      <c r="H15646" s="10" t="str">
        <f>IFERROR(IF(INDEX(Rooms[اعتماد القيمة],MATCH(الحجز!$D15646,Rooms[الشقة],0),1)&lt;=الحجز!$C15646,((INDEX(Rooms[القيمة],MATCH(الحجز!$D15646,Rooms[الشقة],0),1)*الحجز!$E15646)+G15646)-F15646,الحجز!$H15646),"")</f>
        <v/>
      </c>
      <c r="I15646" s="10" t="str">
        <f>IFERROR(VLOOKUP(D15646,Rooms[[الشقة]:[وصف]],4,FALSE),"")</f>
        <v/>
      </c>
      <c r="K15646" s="16" t="str">
        <f t="shared" si="489"/>
        <v/>
      </c>
    </row>
    <row r="15647" spans="2:11" x14ac:dyDescent="0.2">
      <c r="B15647" s="10" t="str">
        <f t="shared" si="488"/>
        <v/>
      </c>
      <c r="C15647" s="30"/>
      <c r="H15647" s="10" t="str">
        <f>IFERROR(IF(INDEX(Rooms[اعتماد القيمة],MATCH(الحجز!$D15647,Rooms[الشقة],0),1)&lt;=الحجز!$C15647,((INDEX(Rooms[القيمة],MATCH(الحجز!$D15647,Rooms[الشقة],0),1)*الحجز!$E15647)+G15647)-F15647,الحجز!$H15647),"")</f>
        <v/>
      </c>
      <c r="I15647" s="10" t="str">
        <f>IFERROR(VLOOKUP(D15647,Rooms[[الشقة]:[وصف]],4,FALSE),"")</f>
        <v/>
      </c>
      <c r="K15647" s="16" t="str">
        <f t="shared" si="489"/>
        <v/>
      </c>
    </row>
    <row r="15648" spans="2:11" x14ac:dyDescent="0.2">
      <c r="B15648" s="10" t="str">
        <f t="shared" si="488"/>
        <v/>
      </c>
      <c r="C15648" s="30"/>
      <c r="H15648" s="10" t="str">
        <f>IFERROR(IF(INDEX(Rooms[اعتماد القيمة],MATCH(الحجز!$D15648,Rooms[الشقة],0),1)&lt;=الحجز!$C15648,((INDEX(Rooms[القيمة],MATCH(الحجز!$D15648,Rooms[الشقة],0),1)*الحجز!$E15648)+G15648)-F15648,الحجز!$H15648),"")</f>
        <v/>
      </c>
      <c r="I15648" s="10" t="str">
        <f>IFERROR(VLOOKUP(D15648,Rooms[[الشقة]:[وصف]],4,FALSE),"")</f>
        <v/>
      </c>
      <c r="K15648" s="16" t="str">
        <f t="shared" si="489"/>
        <v/>
      </c>
    </row>
    <row r="15649" spans="2:11" x14ac:dyDescent="0.2">
      <c r="B15649" s="10" t="str">
        <f t="shared" si="488"/>
        <v/>
      </c>
      <c r="C15649" s="30"/>
      <c r="H15649" s="10" t="str">
        <f>IFERROR(IF(INDEX(Rooms[اعتماد القيمة],MATCH(الحجز!$D15649,Rooms[الشقة],0),1)&lt;=الحجز!$C15649,((INDEX(Rooms[القيمة],MATCH(الحجز!$D15649,Rooms[الشقة],0),1)*الحجز!$E15649)+G15649)-F15649,الحجز!$H15649),"")</f>
        <v/>
      </c>
      <c r="I15649" s="10" t="str">
        <f>IFERROR(VLOOKUP(D15649,Rooms[[الشقة]:[وصف]],4,FALSE),"")</f>
        <v/>
      </c>
      <c r="K15649" s="16" t="str">
        <f t="shared" si="489"/>
        <v/>
      </c>
    </row>
    <row r="15650" spans="2:11" x14ac:dyDescent="0.2">
      <c r="B15650" s="10" t="str">
        <f t="shared" si="488"/>
        <v/>
      </c>
      <c r="C15650" s="30"/>
      <c r="H15650" s="10" t="str">
        <f>IFERROR(IF(INDEX(Rooms[اعتماد القيمة],MATCH(الحجز!$D15650,Rooms[الشقة],0),1)&lt;=الحجز!$C15650,((INDEX(Rooms[القيمة],MATCH(الحجز!$D15650,Rooms[الشقة],0),1)*الحجز!$E15650)+G15650)-F15650,الحجز!$H15650),"")</f>
        <v/>
      </c>
      <c r="I15650" s="10" t="str">
        <f>IFERROR(VLOOKUP(D15650,Rooms[[الشقة]:[وصف]],4,FALSE),"")</f>
        <v/>
      </c>
      <c r="K15650" s="16" t="str">
        <f t="shared" si="489"/>
        <v/>
      </c>
    </row>
    <row r="15651" spans="2:11" x14ac:dyDescent="0.2">
      <c r="B15651" s="10" t="str">
        <f t="shared" si="488"/>
        <v/>
      </c>
      <c r="C15651" s="30"/>
      <c r="H15651" s="10" t="str">
        <f>IFERROR(IF(INDEX(Rooms[اعتماد القيمة],MATCH(الحجز!$D15651,Rooms[الشقة],0),1)&lt;=الحجز!$C15651,((INDEX(Rooms[القيمة],MATCH(الحجز!$D15651,Rooms[الشقة],0),1)*الحجز!$E15651)+G15651)-F15651,الحجز!$H15651),"")</f>
        <v/>
      </c>
      <c r="I15651" s="10" t="str">
        <f>IFERROR(VLOOKUP(D15651,Rooms[[الشقة]:[وصف]],4,FALSE),"")</f>
        <v/>
      </c>
      <c r="K15651" s="16" t="str">
        <f t="shared" si="489"/>
        <v/>
      </c>
    </row>
    <row r="15652" spans="2:11" x14ac:dyDescent="0.2">
      <c r="B15652" s="10" t="str">
        <f t="shared" si="488"/>
        <v/>
      </c>
      <c r="C15652" s="30"/>
      <c r="H15652" s="10" t="str">
        <f>IFERROR(IF(INDEX(Rooms[اعتماد القيمة],MATCH(الحجز!$D15652,Rooms[الشقة],0),1)&lt;=الحجز!$C15652,((INDEX(Rooms[القيمة],MATCH(الحجز!$D15652,Rooms[الشقة],0),1)*الحجز!$E15652)+G15652)-F15652,الحجز!$H15652),"")</f>
        <v/>
      </c>
      <c r="I15652" s="10" t="str">
        <f>IFERROR(VLOOKUP(D15652,Rooms[[الشقة]:[وصف]],4,FALSE),"")</f>
        <v/>
      </c>
      <c r="K15652" s="16" t="str">
        <f t="shared" si="489"/>
        <v/>
      </c>
    </row>
    <row r="15653" spans="2:11" x14ac:dyDescent="0.2">
      <c r="B15653" s="10" t="str">
        <f t="shared" si="488"/>
        <v/>
      </c>
      <c r="C15653" s="30"/>
      <c r="H15653" s="10" t="str">
        <f>IFERROR(IF(INDEX(Rooms[اعتماد القيمة],MATCH(الحجز!$D15653,Rooms[الشقة],0),1)&lt;=الحجز!$C15653,((INDEX(Rooms[القيمة],MATCH(الحجز!$D15653,Rooms[الشقة],0),1)*الحجز!$E15653)+G15653)-F15653,الحجز!$H15653),"")</f>
        <v/>
      </c>
      <c r="I15653" s="10" t="str">
        <f>IFERROR(VLOOKUP(D15653,Rooms[[الشقة]:[وصف]],4,FALSE),"")</f>
        <v/>
      </c>
      <c r="K15653" s="16" t="str">
        <f t="shared" si="489"/>
        <v/>
      </c>
    </row>
    <row r="15654" spans="2:11" x14ac:dyDescent="0.2">
      <c r="B15654" s="10" t="str">
        <f t="shared" si="488"/>
        <v/>
      </c>
      <c r="C15654" s="30"/>
      <c r="H15654" s="10" t="str">
        <f>IFERROR(IF(INDEX(Rooms[اعتماد القيمة],MATCH(الحجز!$D15654,Rooms[الشقة],0),1)&lt;=الحجز!$C15654,((INDEX(Rooms[القيمة],MATCH(الحجز!$D15654,Rooms[الشقة],0),1)*الحجز!$E15654)+G15654)-F15654,الحجز!$H15654),"")</f>
        <v/>
      </c>
      <c r="I15654" s="10" t="str">
        <f>IFERROR(VLOOKUP(D15654,Rooms[[الشقة]:[وصف]],4,FALSE),"")</f>
        <v/>
      </c>
      <c r="K15654" s="16" t="str">
        <f t="shared" si="489"/>
        <v/>
      </c>
    </row>
    <row r="15655" spans="2:11" x14ac:dyDescent="0.2">
      <c r="B15655" s="10" t="str">
        <f t="shared" si="488"/>
        <v/>
      </c>
      <c r="C15655" s="30"/>
      <c r="H15655" s="10" t="str">
        <f>IFERROR(IF(INDEX(Rooms[اعتماد القيمة],MATCH(الحجز!$D15655,Rooms[الشقة],0),1)&lt;=الحجز!$C15655,((INDEX(Rooms[القيمة],MATCH(الحجز!$D15655,Rooms[الشقة],0),1)*الحجز!$E15655)+G15655)-F15655,الحجز!$H15655),"")</f>
        <v/>
      </c>
      <c r="I15655" s="10" t="str">
        <f>IFERROR(VLOOKUP(D15655,Rooms[[الشقة]:[وصف]],4,FALSE),"")</f>
        <v/>
      </c>
      <c r="K15655" s="16" t="str">
        <f t="shared" si="489"/>
        <v/>
      </c>
    </row>
    <row r="15656" spans="2:11" x14ac:dyDescent="0.2">
      <c r="B15656" s="10" t="str">
        <f t="shared" si="488"/>
        <v/>
      </c>
      <c r="C15656" s="30"/>
      <c r="H15656" s="10" t="str">
        <f>IFERROR(IF(INDEX(Rooms[اعتماد القيمة],MATCH(الحجز!$D15656,Rooms[الشقة],0),1)&lt;=الحجز!$C15656,((INDEX(Rooms[القيمة],MATCH(الحجز!$D15656,Rooms[الشقة],0),1)*الحجز!$E15656)+G15656)-F15656,الحجز!$H15656),"")</f>
        <v/>
      </c>
      <c r="I15656" s="10" t="str">
        <f>IFERROR(VLOOKUP(D15656,Rooms[[الشقة]:[وصف]],4,FALSE),"")</f>
        <v/>
      </c>
      <c r="K15656" s="16" t="str">
        <f t="shared" si="489"/>
        <v/>
      </c>
    </row>
    <row r="15657" spans="2:11" x14ac:dyDescent="0.2">
      <c r="B15657" s="10" t="str">
        <f t="shared" si="488"/>
        <v/>
      </c>
      <c r="C15657" s="30"/>
      <c r="H15657" s="10" t="str">
        <f>IFERROR(IF(INDEX(Rooms[اعتماد القيمة],MATCH(الحجز!$D15657,Rooms[الشقة],0),1)&lt;=الحجز!$C15657,((INDEX(Rooms[القيمة],MATCH(الحجز!$D15657,Rooms[الشقة],0),1)*الحجز!$E15657)+G15657)-F15657,الحجز!$H15657),"")</f>
        <v/>
      </c>
      <c r="I15657" s="10" t="str">
        <f>IFERROR(VLOOKUP(D15657,Rooms[[الشقة]:[وصف]],4,FALSE),"")</f>
        <v/>
      </c>
      <c r="K15657" s="16" t="str">
        <f t="shared" si="489"/>
        <v/>
      </c>
    </row>
    <row r="15658" spans="2:11" x14ac:dyDescent="0.2">
      <c r="B15658" s="10" t="str">
        <f t="shared" si="488"/>
        <v/>
      </c>
      <c r="C15658" s="30"/>
      <c r="H15658" s="10" t="str">
        <f>IFERROR(IF(INDEX(Rooms[اعتماد القيمة],MATCH(الحجز!$D15658,Rooms[الشقة],0),1)&lt;=الحجز!$C15658,((INDEX(Rooms[القيمة],MATCH(الحجز!$D15658,Rooms[الشقة],0),1)*الحجز!$E15658)+G15658)-F15658,الحجز!$H15658),"")</f>
        <v/>
      </c>
      <c r="I15658" s="10" t="str">
        <f>IFERROR(VLOOKUP(D15658,Rooms[[الشقة]:[وصف]],4,FALSE),"")</f>
        <v/>
      </c>
      <c r="K15658" s="16" t="str">
        <f t="shared" si="489"/>
        <v/>
      </c>
    </row>
    <row r="15659" spans="2:11" x14ac:dyDescent="0.2">
      <c r="B15659" s="10" t="str">
        <f t="shared" si="488"/>
        <v/>
      </c>
      <c r="C15659" s="30"/>
      <c r="H15659" s="10" t="str">
        <f>IFERROR(IF(INDEX(Rooms[اعتماد القيمة],MATCH(الحجز!$D15659,Rooms[الشقة],0),1)&lt;=الحجز!$C15659,((INDEX(Rooms[القيمة],MATCH(الحجز!$D15659,Rooms[الشقة],0),1)*الحجز!$E15659)+G15659)-F15659,الحجز!$H15659),"")</f>
        <v/>
      </c>
      <c r="I15659" s="10" t="str">
        <f>IFERROR(VLOOKUP(D15659,Rooms[[الشقة]:[وصف]],4,FALSE),"")</f>
        <v/>
      </c>
      <c r="K15659" s="16" t="str">
        <f t="shared" si="489"/>
        <v/>
      </c>
    </row>
    <row r="15660" spans="2:11" x14ac:dyDescent="0.2">
      <c r="B15660" s="10" t="str">
        <f t="shared" si="488"/>
        <v/>
      </c>
      <c r="C15660" s="30"/>
      <c r="H15660" s="10" t="str">
        <f>IFERROR(IF(INDEX(Rooms[اعتماد القيمة],MATCH(الحجز!$D15660,Rooms[الشقة],0),1)&lt;=الحجز!$C15660,((INDEX(Rooms[القيمة],MATCH(الحجز!$D15660,Rooms[الشقة],0),1)*الحجز!$E15660)+G15660)-F15660,الحجز!$H15660),"")</f>
        <v/>
      </c>
      <c r="I15660" s="10" t="str">
        <f>IFERROR(VLOOKUP(D15660,Rooms[[الشقة]:[وصف]],4,FALSE),"")</f>
        <v/>
      </c>
      <c r="K15660" s="16" t="str">
        <f t="shared" si="489"/>
        <v/>
      </c>
    </row>
    <row r="15661" spans="2:11" x14ac:dyDescent="0.2">
      <c r="B15661" s="10" t="str">
        <f t="shared" si="488"/>
        <v/>
      </c>
      <c r="C15661" s="30"/>
      <c r="H15661" s="10" t="str">
        <f>IFERROR(IF(INDEX(Rooms[اعتماد القيمة],MATCH(الحجز!$D15661,Rooms[الشقة],0),1)&lt;=الحجز!$C15661,((INDEX(Rooms[القيمة],MATCH(الحجز!$D15661,Rooms[الشقة],0),1)*الحجز!$E15661)+G15661)-F15661,الحجز!$H15661),"")</f>
        <v/>
      </c>
      <c r="I15661" s="10" t="str">
        <f>IFERROR(VLOOKUP(D15661,Rooms[[الشقة]:[وصف]],4,FALSE),"")</f>
        <v/>
      </c>
      <c r="K15661" s="16" t="str">
        <f t="shared" si="489"/>
        <v/>
      </c>
    </row>
    <row r="15662" spans="2:11" x14ac:dyDescent="0.2">
      <c r="B15662" s="10" t="str">
        <f t="shared" si="488"/>
        <v/>
      </c>
      <c r="C15662" s="30"/>
      <c r="H15662" s="10" t="str">
        <f>IFERROR(IF(INDEX(Rooms[اعتماد القيمة],MATCH(الحجز!$D15662,Rooms[الشقة],0),1)&lt;=الحجز!$C15662,((INDEX(Rooms[القيمة],MATCH(الحجز!$D15662,Rooms[الشقة],0),1)*الحجز!$E15662)+G15662)-F15662,الحجز!$H15662),"")</f>
        <v/>
      </c>
      <c r="I15662" s="10" t="str">
        <f>IFERROR(VLOOKUP(D15662,Rooms[[الشقة]:[وصف]],4,FALSE),"")</f>
        <v/>
      </c>
      <c r="K15662" s="16" t="str">
        <f t="shared" si="489"/>
        <v/>
      </c>
    </row>
    <row r="15663" spans="2:11" x14ac:dyDescent="0.2">
      <c r="B15663" s="10" t="str">
        <f t="shared" si="488"/>
        <v/>
      </c>
      <c r="C15663" s="30"/>
      <c r="H15663" s="10" t="str">
        <f>IFERROR(IF(INDEX(Rooms[اعتماد القيمة],MATCH(الحجز!$D15663,Rooms[الشقة],0),1)&lt;=الحجز!$C15663,((INDEX(Rooms[القيمة],MATCH(الحجز!$D15663,Rooms[الشقة],0),1)*الحجز!$E15663)+G15663)-F15663,الحجز!$H15663),"")</f>
        <v/>
      </c>
      <c r="I15663" s="10" t="str">
        <f>IFERROR(VLOOKUP(D15663,Rooms[[الشقة]:[وصف]],4,FALSE),"")</f>
        <v/>
      </c>
      <c r="K15663" s="16" t="str">
        <f t="shared" si="489"/>
        <v/>
      </c>
    </row>
    <row r="15664" spans="2:11" x14ac:dyDescent="0.2">
      <c r="B15664" s="10" t="str">
        <f t="shared" si="488"/>
        <v/>
      </c>
      <c r="C15664" s="30"/>
      <c r="H15664" s="10" t="str">
        <f>IFERROR(IF(INDEX(Rooms[اعتماد القيمة],MATCH(الحجز!$D15664,Rooms[الشقة],0),1)&lt;=الحجز!$C15664,((INDEX(Rooms[القيمة],MATCH(الحجز!$D15664,Rooms[الشقة],0),1)*الحجز!$E15664)+G15664)-F15664,الحجز!$H15664),"")</f>
        <v/>
      </c>
      <c r="I15664" s="10" t="str">
        <f>IFERROR(VLOOKUP(D15664,Rooms[[الشقة]:[وصف]],4,FALSE),"")</f>
        <v/>
      </c>
      <c r="K15664" s="16" t="str">
        <f t="shared" si="489"/>
        <v/>
      </c>
    </row>
    <row r="15665" spans="2:11" x14ac:dyDescent="0.2">
      <c r="B15665" s="10" t="str">
        <f t="shared" si="488"/>
        <v/>
      </c>
      <c r="C15665" s="30"/>
      <c r="H15665" s="10" t="str">
        <f>IFERROR(IF(INDEX(Rooms[اعتماد القيمة],MATCH(الحجز!$D15665,Rooms[الشقة],0),1)&lt;=الحجز!$C15665,((INDEX(Rooms[القيمة],MATCH(الحجز!$D15665,Rooms[الشقة],0),1)*الحجز!$E15665)+G15665)-F15665,الحجز!$H15665),"")</f>
        <v/>
      </c>
      <c r="I15665" s="10" t="str">
        <f>IFERROR(VLOOKUP(D15665,Rooms[[الشقة]:[وصف]],4,FALSE),"")</f>
        <v/>
      </c>
      <c r="K15665" s="16" t="str">
        <f t="shared" si="489"/>
        <v/>
      </c>
    </row>
    <row r="15666" spans="2:11" x14ac:dyDescent="0.2">
      <c r="B15666" s="10" t="str">
        <f t="shared" si="488"/>
        <v/>
      </c>
      <c r="C15666" s="30"/>
      <c r="H15666" s="10" t="str">
        <f>IFERROR(IF(INDEX(Rooms[اعتماد القيمة],MATCH(الحجز!$D15666,Rooms[الشقة],0),1)&lt;=الحجز!$C15666,((INDEX(Rooms[القيمة],MATCH(الحجز!$D15666,Rooms[الشقة],0),1)*الحجز!$E15666)+G15666)-F15666,الحجز!$H15666),"")</f>
        <v/>
      </c>
      <c r="I15666" s="10" t="str">
        <f>IFERROR(VLOOKUP(D15666,Rooms[[الشقة]:[وصف]],4,FALSE),"")</f>
        <v/>
      </c>
      <c r="K15666" s="16" t="str">
        <f t="shared" si="489"/>
        <v/>
      </c>
    </row>
    <row r="15667" spans="2:11" x14ac:dyDescent="0.2">
      <c r="B15667" s="10" t="str">
        <f t="shared" si="488"/>
        <v/>
      </c>
      <c r="C15667" s="30"/>
      <c r="H15667" s="10" t="str">
        <f>IFERROR(IF(INDEX(Rooms[اعتماد القيمة],MATCH(الحجز!$D15667,Rooms[الشقة],0),1)&lt;=الحجز!$C15667,((INDEX(Rooms[القيمة],MATCH(الحجز!$D15667,Rooms[الشقة],0),1)*الحجز!$E15667)+G15667)-F15667,الحجز!$H15667),"")</f>
        <v/>
      </c>
      <c r="I15667" s="10" t="str">
        <f>IFERROR(VLOOKUP(D15667,Rooms[[الشقة]:[وصف]],4,FALSE),"")</f>
        <v/>
      </c>
      <c r="K15667" s="16" t="str">
        <f t="shared" si="489"/>
        <v/>
      </c>
    </row>
    <row r="15668" spans="2:11" x14ac:dyDescent="0.2">
      <c r="B15668" s="10" t="str">
        <f t="shared" si="488"/>
        <v/>
      </c>
      <c r="C15668" s="30"/>
      <c r="H15668" s="10" t="str">
        <f>IFERROR(IF(INDEX(Rooms[اعتماد القيمة],MATCH(الحجز!$D15668,Rooms[الشقة],0),1)&lt;=الحجز!$C15668,((INDEX(Rooms[القيمة],MATCH(الحجز!$D15668,Rooms[الشقة],0),1)*الحجز!$E15668)+G15668)-F15668,الحجز!$H15668),"")</f>
        <v/>
      </c>
      <c r="I15668" s="10" t="str">
        <f>IFERROR(VLOOKUP(D15668,Rooms[[الشقة]:[وصف]],4,FALSE),"")</f>
        <v/>
      </c>
      <c r="K15668" s="16" t="str">
        <f t="shared" si="489"/>
        <v/>
      </c>
    </row>
    <row r="15669" spans="2:11" x14ac:dyDescent="0.2">
      <c r="B15669" s="10" t="str">
        <f t="shared" si="488"/>
        <v/>
      </c>
      <c r="C15669" s="30"/>
      <c r="H15669" s="10" t="str">
        <f>IFERROR(IF(INDEX(Rooms[اعتماد القيمة],MATCH(الحجز!$D15669,Rooms[الشقة],0),1)&lt;=الحجز!$C15669,((INDEX(Rooms[القيمة],MATCH(الحجز!$D15669,Rooms[الشقة],0),1)*الحجز!$E15669)+G15669)-F15669,الحجز!$H15669),"")</f>
        <v/>
      </c>
      <c r="I15669" s="10" t="str">
        <f>IFERROR(VLOOKUP(D15669,Rooms[[الشقة]:[وصف]],4,FALSE),"")</f>
        <v/>
      </c>
      <c r="K15669" s="16" t="str">
        <f t="shared" si="489"/>
        <v/>
      </c>
    </row>
    <row r="15670" spans="2:11" x14ac:dyDescent="0.2">
      <c r="B15670" s="10" t="str">
        <f t="shared" si="488"/>
        <v/>
      </c>
      <c r="C15670" s="30"/>
      <c r="H15670" s="10" t="str">
        <f>IFERROR(IF(INDEX(Rooms[اعتماد القيمة],MATCH(الحجز!$D15670,Rooms[الشقة],0),1)&lt;=الحجز!$C15670,((INDEX(Rooms[القيمة],MATCH(الحجز!$D15670,Rooms[الشقة],0),1)*الحجز!$E15670)+G15670)-F15670,الحجز!$H15670),"")</f>
        <v/>
      </c>
      <c r="I15670" s="10" t="str">
        <f>IFERROR(VLOOKUP(D15670,Rooms[[الشقة]:[وصف]],4,FALSE),"")</f>
        <v/>
      </c>
      <c r="K15670" s="16" t="str">
        <f t="shared" si="489"/>
        <v/>
      </c>
    </row>
    <row r="15671" spans="2:11" x14ac:dyDescent="0.2">
      <c r="B15671" s="10" t="str">
        <f t="shared" si="488"/>
        <v/>
      </c>
      <c r="C15671" s="30"/>
      <c r="H15671" s="10" t="str">
        <f>IFERROR(IF(INDEX(Rooms[اعتماد القيمة],MATCH(الحجز!$D15671,Rooms[الشقة],0),1)&lt;=الحجز!$C15671,((INDEX(Rooms[القيمة],MATCH(الحجز!$D15671,Rooms[الشقة],0),1)*الحجز!$E15671)+G15671)-F15671,الحجز!$H15671),"")</f>
        <v/>
      </c>
      <c r="I15671" s="10" t="str">
        <f>IFERROR(VLOOKUP(D15671,Rooms[[الشقة]:[وصف]],4,FALSE),"")</f>
        <v/>
      </c>
      <c r="K15671" s="16" t="str">
        <f t="shared" si="489"/>
        <v/>
      </c>
    </row>
    <row r="15672" spans="2:11" x14ac:dyDescent="0.2">
      <c r="B15672" s="10" t="str">
        <f t="shared" si="488"/>
        <v/>
      </c>
      <c r="C15672" s="30"/>
      <c r="H15672" s="10" t="str">
        <f>IFERROR(IF(INDEX(Rooms[اعتماد القيمة],MATCH(الحجز!$D15672,Rooms[الشقة],0),1)&lt;=الحجز!$C15672,((INDEX(Rooms[القيمة],MATCH(الحجز!$D15672,Rooms[الشقة],0),1)*الحجز!$E15672)+G15672)-F15672,الحجز!$H15672),"")</f>
        <v/>
      </c>
      <c r="I15672" s="10" t="str">
        <f>IFERROR(VLOOKUP(D15672,Rooms[[الشقة]:[وصف]],4,FALSE),"")</f>
        <v/>
      </c>
      <c r="K15672" s="16" t="str">
        <f t="shared" si="489"/>
        <v/>
      </c>
    </row>
    <row r="15673" spans="2:11" x14ac:dyDescent="0.2">
      <c r="B15673" s="10" t="str">
        <f t="shared" si="488"/>
        <v/>
      </c>
      <c r="C15673" s="30"/>
      <c r="H15673" s="10" t="str">
        <f>IFERROR(IF(INDEX(Rooms[اعتماد القيمة],MATCH(الحجز!$D15673,Rooms[الشقة],0),1)&lt;=الحجز!$C15673,((INDEX(Rooms[القيمة],MATCH(الحجز!$D15673,Rooms[الشقة],0),1)*الحجز!$E15673)+G15673)-F15673,الحجز!$H15673),"")</f>
        <v/>
      </c>
      <c r="I15673" s="10" t="str">
        <f>IFERROR(VLOOKUP(D15673,Rooms[[الشقة]:[وصف]],4,FALSE),"")</f>
        <v/>
      </c>
      <c r="K15673" s="16" t="str">
        <f t="shared" si="489"/>
        <v/>
      </c>
    </row>
    <row r="15674" spans="2:11" x14ac:dyDescent="0.2">
      <c r="B15674" s="10" t="str">
        <f t="shared" si="488"/>
        <v/>
      </c>
      <c r="C15674" s="30"/>
      <c r="H15674" s="10" t="str">
        <f>IFERROR(IF(INDEX(Rooms[اعتماد القيمة],MATCH(الحجز!$D15674,Rooms[الشقة],0),1)&lt;=الحجز!$C15674,((INDEX(Rooms[القيمة],MATCH(الحجز!$D15674,Rooms[الشقة],0),1)*الحجز!$E15674)+G15674)-F15674,الحجز!$H15674),"")</f>
        <v/>
      </c>
      <c r="I15674" s="10" t="str">
        <f>IFERROR(VLOOKUP(D15674,Rooms[[الشقة]:[وصف]],4,FALSE),"")</f>
        <v/>
      </c>
      <c r="K15674" s="16" t="str">
        <f t="shared" si="489"/>
        <v/>
      </c>
    </row>
    <row r="15675" spans="2:11" x14ac:dyDescent="0.2">
      <c r="B15675" s="10" t="str">
        <f t="shared" si="488"/>
        <v/>
      </c>
      <c r="C15675" s="30"/>
      <c r="H15675" s="10" t="str">
        <f>IFERROR(IF(INDEX(Rooms[اعتماد القيمة],MATCH(الحجز!$D15675,Rooms[الشقة],0),1)&lt;=الحجز!$C15675,((INDEX(Rooms[القيمة],MATCH(الحجز!$D15675,Rooms[الشقة],0),1)*الحجز!$E15675)+G15675)-F15675,الحجز!$H15675),"")</f>
        <v/>
      </c>
      <c r="I15675" s="10" t="str">
        <f>IFERROR(VLOOKUP(D15675,Rooms[[الشقة]:[وصف]],4,FALSE),"")</f>
        <v/>
      </c>
      <c r="K15675" s="16" t="str">
        <f t="shared" si="489"/>
        <v/>
      </c>
    </row>
    <row r="15676" spans="2:11" x14ac:dyDescent="0.2">
      <c r="B15676" s="10" t="str">
        <f t="shared" si="488"/>
        <v/>
      </c>
      <c r="C15676" s="30"/>
      <c r="H15676" s="10" t="str">
        <f>IFERROR(IF(INDEX(Rooms[اعتماد القيمة],MATCH(الحجز!$D15676,Rooms[الشقة],0),1)&lt;=الحجز!$C15676,((INDEX(Rooms[القيمة],MATCH(الحجز!$D15676,Rooms[الشقة],0),1)*الحجز!$E15676)+G15676)-F15676,الحجز!$H15676),"")</f>
        <v/>
      </c>
      <c r="I15676" s="10" t="str">
        <f>IFERROR(VLOOKUP(D15676,Rooms[[الشقة]:[وصف]],4,FALSE),"")</f>
        <v/>
      </c>
      <c r="K15676" s="16" t="str">
        <f t="shared" si="489"/>
        <v/>
      </c>
    </row>
    <row r="15677" spans="2:11" x14ac:dyDescent="0.2">
      <c r="B15677" s="10" t="str">
        <f t="shared" si="488"/>
        <v/>
      </c>
      <c r="C15677" s="30"/>
      <c r="H15677" s="10" t="str">
        <f>IFERROR(IF(INDEX(Rooms[اعتماد القيمة],MATCH(الحجز!$D15677,Rooms[الشقة],0),1)&lt;=الحجز!$C15677,((INDEX(Rooms[القيمة],MATCH(الحجز!$D15677,Rooms[الشقة],0),1)*الحجز!$E15677)+G15677)-F15677,الحجز!$H15677),"")</f>
        <v/>
      </c>
      <c r="I15677" s="10" t="str">
        <f>IFERROR(VLOOKUP(D15677,Rooms[[الشقة]:[وصف]],4,FALSE),"")</f>
        <v/>
      </c>
      <c r="K15677" s="16" t="str">
        <f t="shared" si="489"/>
        <v/>
      </c>
    </row>
    <row r="15678" spans="2:11" x14ac:dyDescent="0.2">
      <c r="B15678" s="10" t="str">
        <f t="shared" si="488"/>
        <v/>
      </c>
      <c r="C15678" s="30"/>
      <c r="H15678" s="10" t="str">
        <f>IFERROR(IF(INDEX(Rooms[اعتماد القيمة],MATCH(الحجز!$D15678,Rooms[الشقة],0),1)&lt;=الحجز!$C15678,((INDEX(Rooms[القيمة],MATCH(الحجز!$D15678,Rooms[الشقة],0),1)*الحجز!$E15678)+G15678)-F15678,الحجز!$H15678),"")</f>
        <v/>
      </c>
      <c r="I15678" s="10" t="str">
        <f>IFERROR(VLOOKUP(D15678,Rooms[[الشقة]:[وصف]],4,FALSE),"")</f>
        <v/>
      </c>
      <c r="K15678" s="16" t="str">
        <f t="shared" si="489"/>
        <v/>
      </c>
    </row>
    <row r="15679" spans="2:11" x14ac:dyDescent="0.2">
      <c r="B15679" s="10" t="str">
        <f t="shared" si="488"/>
        <v/>
      </c>
      <c r="C15679" s="30"/>
      <c r="H15679" s="10" t="str">
        <f>IFERROR(IF(INDEX(Rooms[اعتماد القيمة],MATCH(الحجز!$D15679,Rooms[الشقة],0),1)&lt;=الحجز!$C15679,((INDEX(Rooms[القيمة],MATCH(الحجز!$D15679,Rooms[الشقة],0),1)*الحجز!$E15679)+G15679)-F15679,الحجز!$H15679),"")</f>
        <v/>
      </c>
      <c r="I15679" s="10" t="str">
        <f>IFERROR(VLOOKUP(D15679,Rooms[[الشقة]:[وصف]],4,FALSE),"")</f>
        <v/>
      </c>
      <c r="K15679" s="16" t="str">
        <f t="shared" si="489"/>
        <v/>
      </c>
    </row>
    <row r="15680" spans="2:11" x14ac:dyDescent="0.2">
      <c r="B15680" s="10" t="str">
        <f t="shared" si="488"/>
        <v/>
      </c>
      <c r="C15680" s="30"/>
      <c r="H15680" s="10" t="str">
        <f>IFERROR(IF(INDEX(Rooms[اعتماد القيمة],MATCH(الحجز!$D15680,Rooms[الشقة],0),1)&lt;=الحجز!$C15680,((INDEX(Rooms[القيمة],MATCH(الحجز!$D15680,Rooms[الشقة],0),1)*الحجز!$E15680)+G15680)-F15680,الحجز!$H15680),"")</f>
        <v/>
      </c>
      <c r="I15680" s="10" t="str">
        <f>IFERROR(VLOOKUP(D15680,Rooms[[الشقة]:[وصف]],4,FALSE),"")</f>
        <v/>
      </c>
      <c r="K15680" s="16" t="str">
        <f t="shared" si="489"/>
        <v/>
      </c>
    </row>
    <row r="15681" spans="2:11" x14ac:dyDescent="0.2">
      <c r="B15681" s="10" t="str">
        <f t="shared" si="488"/>
        <v/>
      </c>
      <c r="C15681" s="30"/>
      <c r="H15681" s="10" t="str">
        <f>IFERROR(IF(INDEX(Rooms[اعتماد القيمة],MATCH(الحجز!$D15681,Rooms[الشقة],0),1)&lt;=الحجز!$C15681,((INDEX(Rooms[القيمة],MATCH(الحجز!$D15681,Rooms[الشقة],0),1)*الحجز!$E15681)+G15681)-F15681,الحجز!$H15681),"")</f>
        <v/>
      </c>
      <c r="I15681" s="10" t="str">
        <f>IFERROR(VLOOKUP(D15681,Rooms[[الشقة]:[وصف]],4,FALSE),"")</f>
        <v/>
      </c>
      <c r="K15681" s="16" t="str">
        <f t="shared" si="489"/>
        <v/>
      </c>
    </row>
    <row r="15682" spans="2:11" x14ac:dyDescent="0.2">
      <c r="B15682" s="10" t="str">
        <f t="shared" si="488"/>
        <v/>
      </c>
      <c r="C15682" s="30"/>
      <c r="H15682" s="10" t="str">
        <f>IFERROR(IF(INDEX(Rooms[اعتماد القيمة],MATCH(الحجز!$D15682,Rooms[الشقة],0),1)&lt;=الحجز!$C15682,((INDEX(Rooms[القيمة],MATCH(الحجز!$D15682,Rooms[الشقة],0),1)*الحجز!$E15682)+G15682)-F15682,الحجز!$H15682),"")</f>
        <v/>
      </c>
      <c r="I15682" s="10" t="str">
        <f>IFERROR(VLOOKUP(D15682,Rooms[[الشقة]:[وصف]],4,FALSE),"")</f>
        <v/>
      </c>
      <c r="K15682" s="16" t="str">
        <f t="shared" si="489"/>
        <v/>
      </c>
    </row>
    <row r="15683" spans="2:11" x14ac:dyDescent="0.2">
      <c r="B15683" s="10" t="str">
        <f t="shared" si="488"/>
        <v/>
      </c>
      <c r="C15683" s="30"/>
      <c r="H15683" s="10" t="str">
        <f>IFERROR(IF(INDEX(Rooms[اعتماد القيمة],MATCH(الحجز!$D15683,Rooms[الشقة],0),1)&lt;=الحجز!$C15683,((INDEX(Rooms[القيمة],MATCH(الحجز!$D15683,Rooms[الشقة],0),1)*الحجز!$E15683)+G15683)-F15683,الحجز!$H15683),"")</f>
        <v/>
      </c>
      <c r="I15683" s="10" t="str">
        <f>IFERROR(VLOOKUP(D15683,Rooms[[الشقة]:[وصف]],4,FALSE),"")</f>
        <v/>
      </c>
      <c r="K15683" s="16" t="str">
        <f t="shared" si="489"/>
        <v/>
      </c>
    </row>
    <row r="15684" spans="2:11" x14ac:dyDescent="0.2">
      <c r="B15684" s="10" t="str">
        <f t="shared" si="488"/>
        <v/>
      </c>
      <c r="C15684" s="30"/>
      <c r="H15684" s="10" t="str">
        <f>IFERROR(IF(INDEX(Rooms[اعتماد القيمة],MATCH(الحجز!$D15684,Rooms[الشقة],0),1)&lt;=الحجز!$C15684,((INDEX(Rooms[القيمة],MATCH(الحجز!$D15684,Rooms[الشقة],0),1)*الحجز!$E15684)+G15684)-F15684,الحجز!$H15684),"")</f>
        <v/>
      </c>
      <c r="I15684" s="10" t="str">
        <f>IFERROR(VLOOKUP(D15684,Rooms[[الشقة]:[وصف]],4,FALSE),"")</f>
        <v/>
      </c>
      <c r="K15684" s="16" t="str">
        <f t="shared" si="489"/>
        <v/>
      </c>
    </row>
    <row r="15685" spans="2:11" x14ac:dyDescent="0.2">
      <c r="B15685" s="10" t="str">
        <f t="shared" ref="B15685:B15748" si="490">IF(C15685&lt;&gt;"",ROW(A15682),"")</f>
        <v/>
      </c>
      <c r="C15685" s="30"/>
      <c r="H15685" s="10" t="str">
        <f>IFERROR(IF(INDEX(Rooms[اعتماد القيمة],MATCH(الحجز!$D15685,Rooms[الشقة],0),1)&lt;=الحجز!$C15685,((INDEX(Rooms[القيمة],MATCH(الحجز!$D15685,Rooms[الشقة],0),1)*الحجز!$E15685)+G15685)-F15685,الحجز!$H15685),"")</f>
        <v/>
      </c>
      <c r="I15685" s="10" t="str">
        <f>IFERROR(VLOOKUP(D15685,Rooms[[الشقة]:[وصف]],4,FALSE),"")</f>
        <v/>
      </c>
      <c r="K15685" s="16" t="str">
        <f t="shared" ref="K15685:K15748" si="491">IF(AND(E15685="",C15685=""),"",C15685+(IF(E15685&lt;1,E15685,(E15685-1))))</f>
        <v/>
      </c>
    </row>
    <row r="15686" spans="2:11" x14ac:dyDescent="0.2">
      <c r="B15686" s="10" t="str">
        <f t="shared" si="490"/>
        <v/>
      </c>
      <c r="C15686" s="30"/>
      <c r="H15686" s="10" t="str">
        <f>IFERROR(IF(INDEX(Rooms[اعتماد القيمة],MATCH(الحجز!$D15686,Rooms[الشقة],0),1)&lt;=الحجز!$C15686,((INDEX(Rooms[القيمة],MATCH(الحجز!$D15686,Rooms[الشقة],0),1)*الحجز!$E15686)+G15686)-F15686,الحجز!$H15686),"")</f>
        <v/>
      </c>
      <c r="I15686" s="10" t="str">
        <f>IFERROR(VLOOKUP(D15686,Rooms[[الشقة]:[وصف]],4,FALSE),"")</f>
        <v/>
      </c>
      <c r="K15686" s="16" t="str">
        <f t="shared" si="491"/>
        <v/>
      </c>
    </row>
    <row r="15687" spans="2:11" x14ac:dyDescent="0.2">
      <c r="B15687" s="10" t="str">
        <f t="shared" si="490"/>
        <v/>
      </c>
      <c r="C15687" s="30"/>
      <c r="H15687" s="10" t="str">
        <f>IFERROR(IF(INDEX(Rooms[اعتماد القيمة],MATCH(الحجز!$D15687,Rooms[الشقة],0),1)&lt;=الحجز!$C15687,((INDEX(Rooms[القيمة],MATCH(الحجز!$D15687,Rooms[الشقة],0),1)*الحجز!$E15687)+G15687)-F15687,الحجز!$H15687),"")</f>
        <v/>
      </c>
      <c r="I15687" s="10" t="str">
        <f>IFERROR(VLOOKUP(D15687,Rooms[[الشقة]:[وصف]],4,FALSE),"")</f>
        <v/>
      </c>
      <c r="K15687" s="16" t="str">
        <f t="shared" si="491"/>
        <v/>
      </c>
    </row>
    <row r="15688" spans="2:11" x14ac:dyDescent="0.2">
      <c r="B15688" s="10" t="str">
        <f t="shared" si="490"/>
        <v/>
      </c>
      <c r="C15688" s="30"/>
      <c r="H15688" s="10" t="str">
        <f>IFERROR(IF(INDEX(Rooms[اعتماد القيمة],MATCH(الحجز!$D15688,Rooms[الشقة],0),1)&lt;=الحجز!$C15688,((INDEX(Rooms[القيمة],MATCH(الحجز!$D15688,Rooms[الشقة],0),1)*الحجز!$E15688)+G15688)-F15688,الحجز!$H15688),"")</f>
        <v/>
      </c>
      <c r="I15688" s="10" t="str">
        <f>IFERROR(VLOOKUP(D15688,Rooms[[الشقة]:[وصف]],4,FALSE),"")</f>
        <v/>
      </c>
      <c r="K15688" s="16" t="str">
        <f t="shared" si="491"/>
        <v/>
      </c>
    </row>
    <row r="15689" spans="2:11" x14ac:dyDescent="0.2">
      <c r="B15689" s="10" t="str">
        <f t="shared" si="490"/>
        <v/>
      </c>
      <c r="C15689" s="30"/>
      <c r="H15689" s="10" t="str">
        <f>IFERROR(IF(INDEX(Rooms[اعتماد القيمة],MATCH(الحجز!$D15689,Rooms[الشقة],0),1)&lt;=الحجز!$C15689,((INDEX(Rooms[القيمة],MATCH(الحجز!$D15689,Rooms[الشقة],0),1)*الحجز!$E15689)+G15689)-F15689,الحجز!$H15689),"")</f>
        <v/>
      </c>
      <c r="I15689" s="10" t="str">
        <f>IFERROR(VLOOKUP(D15689,Rooms[[الشقة]:[وصف]],4,FALSE),"")</f>
        <v/>
      </c>
      <c r="K15689" s="16" t="str">
        <f t="shared" si="491"/>
        <v/>
      </c>
    </row>
    <row r="15690" spans="2:11" x14ac:dyDescent="0.2">
      <c r="B15690" s="10" t="str">
        <f t="shared" si="490"/>
        <v/>
      </c>
      <c r="C15690" s="30"/>
      <c r="H15690" s="10" t="str">
        <f>IFERROR(IF(INDEX(Rooms[اعتماد القيمة],MATCH(الحجز!$D15690,Rooms[الشقة],0),1)&lt;=الحجز!$C15690,((INDEX(Rooms[القيمة],MATCH(الحجز!$D15690,Rooms[الشقة],0),1)*الحجز!$E15690)+G15690)-F15690,الحجز!$H15690),"")</f>
        <v/>
      </c>
      <c r="I15690" s="10" t="str">
        <f>IFERROR(VLOOKUP(D15690,Rooms[[الشقة]:[وصف]],4,FALSE),"")</f>
        <v/>
      </c>
      <c r="K15690" s="16" t="str">
        <f t="shared" si="491"/>
        <v/>
      </c>
    </row>
    <row r="15691" spans="2:11" x14ac:dyDescent="0.2">
      <c r="B15691" s="10" t="str">
        <f t="shared" si="490"/>
        <v/>
      </c>
      <c r="C15691" s="30"/>
      <c r="H15691" s="10" t="str">
        <f>IFERROR(IF(INDEX(Rooms[اعتماد القيمة],MATCH(الحجز!$D15691,Rooms[الشقة],0),1)&lt;=الحجز!$C15691,((INDEX(Rooms[القيمة],MATCH(الحجز!$D15691,Rooms[الشقة],0),1)*الحجز!$E15691)+G15691)-F15691,الحجز!$H15691),"")</f>
        <v/>
      </c>
      <c r="I15691" s="10" t="str">
        <f>IFERROR(VLOOKUP(D15691,Rooms[[الشقة]:[وصف]],4,FALSE),"")</f>
        <v/>
      </c>
      <c r="K15691" s="16" t="str">
        <f t="shared" si="491"/>
        <v/>
      </c>
    </row>
    <row r="15692" spans="2:11" x14ac:dyDescent="0.2">
      <c r="B15692" s="10" t="str">
        <f t="shared" si="490"/>
        <v/>
      </c>
      <c r="C15692" s="30"/>
      <c r="H15692" s="10" t="str">
        <f>IFERROR(IF(INDEX(Rooms[اعتماد القيمة],MATCH(الحجز!$D15692,Rooms[الشقة],0),1)&lt;=الحجز!$C15692,((INDEX(Rooms[القيمة],MATCH(الحجز!$D15692,Rooms[الشقة],0),1)*الحجز!$E15692)+G15692)-F15692,الحجز!$H15692),"")</f>
        <v/>
      </c>
      <c r="I15692" s="10" t="str">
        <f>IFERROR(VLOOKUP(D15692,Rooms[[الشقة]:[وصف]],4,FALSE),"")</f>
        <v/>
      </c>
      <c r="K15692" s="16" t="str">
        <f t="shared" si="491"/>
        <v/>
      </c>
    </row>
    <row r="15693" spans="2:11" x14ac:dyDescent="0.2">
      <c r="B15693" s="10" t="str">
        <f t="shared" si="490"/>
        <v/>
      </c>
      <c r="C15693" s="30"/>
      <c r="H15693" s="10" t="str">
        <f>IFERROR(IF(INDEX(Rooms[اعتماد القيمة],MATCH(الحجز!$D15693,Rooms[الشقة],0),1)&lt;=الحجز!$C15693,((INDEX(Rooms[القيمة],MATCH(الحجز!$D15693,Rooms[الشقة],0),1)*الحجز!$E15693)+G15693)-F15693,الحجز!$H15693),"")</f>
        <v/>
      </c>
      <c r="I15693" s="10" t="str">
        <f>IFERROR(VLOOKUP(D15693,Rooms[[الشقة]:[وصف]],4,FALSE),"")</f>
        <v/>
      </c>
      <c r="K15693" s="16" t="str">
        <f t="shared" si="491"/>
        <v/>
      </c>
    </row>
    <row r="15694" spans="2:11" x14ac:dyDescent="0.2">
      <c r="B15694" s="10" t="str">
        <f t="shared" si="490"/>
        <v/>
      </c>
      <c r="C15694" s="30"/>
      <c r="H15694" s="10" t="str">
        <f>IFERROR(IF(INDEX(Rooms[اعتماد القيمة],MATCH(الحجز!$D15694,Rooms[الشقة],0),1)&lt;=الحجز!$C15694,((INDEX(Rooms[القيمة],MATCH(الحجز!$D15694,Rooms[الشقة],0),1)*الحجز!$E15694)+G15694)-F15694,الحجز!$H15694),"")</f>
        <v/>
      </c>
      <c r="I15694" s="10" t="str">
        <f>IFERROR(VLOOKUP(D15694,Rooms[[الشقة]:[وصف]],4,FALSE),"")</f>
        <v/>
      </c>
      <c r="K15694" s="16" t="str">
        <f t="shared" si="491"/>
        <v/>
      </c>
    </row>
    <row r="15695" spans="2:11" x14ac:dyDescent="0.2">
      <c r="B15695" s="10" t="str">
        <f t="shared" si="490"/>
        <v/>
      </c>
      <c r="C15695" s="30"/>
      <c r="H15695" s="10" t="str">
        <f>IFERROR(IF(INDEX(Rooms[اعتماد القيمة],MATCH(الحجز!$D15695,Rooms[الشقة],0),1)&lt;=الحجز!$C15695,((INDEX(Rooms[القيمة],MATCH(الحجز!$D15695,Rooms[الشقة],0),1)*الحجز!$E15695)+G15695)-F15695,الحجز!$H15695),"")</f>
        <v/>
      </c>
      <c r="I15695" s="10" t="str">
        <f>IFERROR(VLOOKUP(D15695,Rooms[[الشقة]:[وصف]],4,FALSE),"")</f>
        <v/>
      </c>
      <c r="K15695" s="16" t="str">
        <f t="shared" si="491"/>
        <v/>
      </c>
    </row>
    <row r="15696" spans="2:11" x14ac:dyDescent="0.2">
      <c r="B15696" s="10" t="str">
        <f t="shared" si="490"/>
        <v/>
      </c>
      <c r="C15696" s="30"/>
      <c r="H15696" s="10" t="str">
        <f>IFERROR(IF(INDEX(Rooms[اعتماد القيمة],MATCH(الحجز!$D15696,Rooms[الشقة],0),1)&lt;=الحجز!$C15696,((INDEX(Rooms[القيمة],MATCH(الحجز!$D15696,Rooms[الشقة],0),1)*الحجز!$E15696)+G15696)-F15696,الحجز!$H15696),"")</f>
        <v/>
      </c>
      <c r="I15696" s="10" t="str">
        <f>IFERROR(VLOOKUP(D15696,Rooms[[الشقة]:[وصف]],4,FALSE),"")</f>
        <v/>
      </c>
      <c r="K15696" s="16" t="str">
        <f t="shared" si="491"/>
        <v/>
      </c>
    </row>
    <row r="15697" spans="2:11" x14ac:dyDescent="0.2">
      <c r="B15697" s="10" t="str">
        <f t="shared" si="490"/>
        <v/>
      </c>
      <c r="C15697" s="30"/>
      <c r="H15697" s="10" t="str">
        <f>IFERROR(IF(INDEX(Rooms[اعتماد القيمة],MATCH(الحجز!$D15697,Rooms[الشقة],0),1)&lt;=الحجز!$C15697,((INDEX(Rooms[القيمة],MATCH(الحجز!$D15697,Rooms[الشقة],0),1)*الحجز!$E15697)+G15697)-F15697,الحجز!$H15697),"")</f>
        <v/>
      </c>
      <c r="I15697" s="10" t="str">
        <f>IFERROR(VLOOKUP(D15697,Rooms[[الشقة]:[وصف]],4,FALSE),"")</f>
        <v/>
      </c>
      <c r="K15697" s="16" t="str">
        <f t="shared" si="491"/>
        <v/>
      </c>
    </row>
    <row r="15698" spans="2:11" x14ac:dyDescent="0.2">
      <c r="B15698" s="10" t="str">
        <f t="shared" si="490"/>
        <v/>
      </c>
      <c r="C15698" s="30"/>
      <c r="H15698" s="10" t="str">
        <f>IFERROR(IF(INDEX(Rooms[اعتماد القيمة],MATCH(الحجز!$D15698,Rooms[الشقة],0),1)&lt;=الحجز!$C15698,((INDEX(Rooms[القيمة],MATCH(الحجز!$D15698,Rooms[الشقة],0),1)*الحجز!$E15698)+G15698)-F15698,الحجز!$H15698),"")</f>
        <v/>
      </c>
      <c r="I15698" s="10" t="str">
        <f>IFERROR(VLOOKUP(D15698,Rooms[[الشقة]:[وصف]],4,FALSE),"")</f>
        <v/>
      </c>
      <c r="K15698" s="16" t="str">
        <f t="shared" si="491"/>
        <v/>
      </c>
    </row>
    <row r="15699" spans="2:11" x14ac:dyDescent="0.2">
      <c r="B15699" s="10" t="str">
        <f t="shared" si="490"/>
        <v/>
      </c>
      <c r="C15699" s="30"/>
      <c r="H15699" s="10" t="str">
        <f>IFERROR(IF(INDEX(Rooms[اعتماد القيمة],MATCH(الحجز!$D15699,Rooms[الشقة],0),1)&lt;=الحجز!$C15699,((INDEX(Rooms[القيمة],MATCH(الحجز!$D15699,Rooms[الشقة],0),1)*الحجز!$E15699)+G15699)-F15699,الحجز!$H15699),"")</f>
        <v/>
      </c>
      <c r="I15699" s="10" t="str">
        <f>IFERROR(VLOOKUP(D15699,Rooms[[الشقة]:[وصف]],4,FALSE),"")</f>
        <v/>
      </c>
      <c r="K15699" s="16" t="str">
        <f t="shared" si="491"/>
        <v/>
      </c>
    </row>
    <row r="15700" spans="2:11" x14ac:dyDescent="0.2">
      <c r="B15700" s="10" t="str">
        <f t="shared" si="490"/>
        <v/>
      </c>
      <c r="C15700" s="30"/>
      <c r="H15700" s="10" t="str">
        <f>IFERROR(IF(INDEX(Rooms[اعتماد القيمة],MATCH(الحجز!$D15700,Rooms[الشقة],0),1)&lt;=الحجز!$C15700,((INDEX(Rooms[القيمة],MATCH(الحجز!$D15700,Rooms[الشقة],0),1)*الحجز!$E15700)+G15700)-F15700,الحجز!$H15700),"")</f>
        <v/>
      </c>
      <c r="I15700" s="10" t="str">
        <f>IFERROR(VLOOKUP(D15700,Rooms[[الشقة]:[وصف]],4,FALSE),"")</f>
        <v/>
      </c>
      <c r="K15700" s="16" t="str">
        <f t="shared" si="491"/>
        <v/>
      </c>
    </row>
    <row r="15701" spans="2:11" x14ac:dyDescent="0.2">
      <c r="B15701" s="10" t="str">
        <f t="shared" si="490"/>
        <v/>
      </c>
      <c r="C15701" s="30"/>
      <c r="H15701" s="10" t="str">
        <f>IFERROR(IF(INDEX(Rooms[اعتماد القيمة],MATCH(الحجز!$D15701,Rooms[الشقة],0),1)&lt;=الحجز!$C15701,((INDEX(Rooms[القيمة],MATCH(الحجز!$D15701,Rooms[الشقة],0),1)*الحجز!$E15701)+G15701)-F15701,الحجز!$H15701),"")</f>
        <v/>
      </c>
      <c r="I15701" s="10" t="str">
        <f>IFERROR(VLOOKUP(D15701,Rooms[[الشقة]:[وصف]],4,FALSE),"")</f>
        <v/>
      </c>
      <c r="K15701" s="16" t="str">
        <f t="shared" si="491"/>
        <v/>
      </c>
    </row>
    <row r="15702" spans="2:11" x14ac:dyDescent="0.2">
      <c r="B15702" s="10" t="str">
        <f t="shared" si="490"/>
        <v/>
      </c>
      <c r="C15702" s="30"/>
      <c r="H15702" s="10" t="str">
        <f>IFERROR(IF(INDEX(Rooms[اعتماد القيمة],MATCH(الحجز!$D15702,Rooms[الشقة],0),1)&lt;=الحجز!$C15702,((INDEX(Rooms[القيمة],MATCH(الحجز!$D15702,Rooms[الشقة],0),1)*الحجز!$E15702)+G15702)-F15702,الحجز!$H15702),"")</f>
        <v/>
      </c>
      <c r="I15702" s="10" t="str">
        <f>IFERROR(VLOOKUP(D15702,Rooms[[الشقة]:[وصف]],4,FALSE),"")</f>
        <v/>
      </c>
      <c r="K15702" s="16" t="str">
        <f t="shared" si="491"/>
        <v/>
      </c>
    </row>
    <row r="15703" spans="2:11" x14ac:dyDescent="0.2">
      <c r="B15703" s="10" t="str">
        <f t="shared" si="490"/>
        <v/>
      </c>
      <c r="C15703" s="30"/>
      <c r="H15703" s="10" t="str">
        <f>IFERROR(IF(INDEX(Rooms[اعتماد القيمة],MATCH(الحجز!$D15703,Rooms[الشقة],0),1)&lt;=الحجز!$C15703,((INDEX(Rooms[القيمة],MATCH(الحجز!$D15703,Rooms[الشقة],0),1)*الحجز!$E15703)+G15703)-F15703,الحجز!$H15703),"")</f>
        <v/>
      </c>
      <c r="I15703" s="10" t="str">
        <f>IFERROR(VLOOKUP(D15703,Rooms[[الشقة]:[وصف]],4,FALSE),"")</f>
        <v/>
      </c>
      <c r="K15703" s="16" t="str">
        <f t="shared" si="491"/>
        <v/>
      </c>
    </row>
    <row r="15704" spans="2:11" x14ac:dyDescent="0.2">
      <c r="B15704" s="10" t="str">
        <f t="shared" si="490"/>
        <v/>
      </c>
      <c r="C15704" s="30"/>
      <c r="H15704" s="10" t="str">
        <f>IFERROR(IF(INDEX(Rooms[اعتماد القيمة],MATCH(الحجز!$D15704,Rooms[الشقة],0),1)&lt;=الحجز!$C15704,((INDEX(Rooms[القيمة],MATCH(الحجز!$D15704,Rooms[الشقة],0),1)*الحجز!$E15704)+G15704)-F15704,الحجز!$H15704),"")</f>
        <v/>
      </c>
      <c r="I15704" s="10" t="str">
        <f>IFERROR(VLOOKUP(D15704,Rooms[[الشقة]:[وصف]],4,FALSE),"")</f>
        <v/>
      </c>
      <c r="K15704" s="16" t="str">
        <f t="shared" si="491"/>
        <v/>
      </c>
    </row>
    <row r="15705" spans="2:11" x14ac:dyDescent="0.2">
      <c r="B15705" s="10" t="str">
        <f t="shared" si="490"/>
        <v/>
      </c>
      <c r="C15705" s="30"/>
      <c r="H15705" s="10" t="str">
        <f>IFERROR(IF(INDEX(Rooms[اعتماد القيمة],MATCH(الحجز!$D15705,Rooms[الشقة],0),1)&lt;=الحجز!$C15705,((INDEX(Rooms[القيمة],MATCH(الحجز!$D15705,Rooms[الشقة],0),1)*الحجز!$E15705)+G15705)-F15705,الحجز!$H15705),"")</f>
        <v/>
      </c>
      <c r="I15705" s="10" t="str">
        <f>IFERROR(VLOOKUP(D15705,Rooms[[الشقة]:[وصف]],4,FALSE),"")</f>
        <v/>
      </c>
      <c r="K15705" s="16" t="str">
        <f t="shared" si="491"/>
        <v/>
      </c>
    </row>
    <row r="15706" spans="2:11" x14ac:dyDescent="0.2">
      <c r="B15706" s="10" t="str">
        <f t="shared" si="490"/>
        <v/>
      </c>
      <c r="C15706" s="30"/>
      <c r="H15706" s="10" t="str">
        <f>IFERROR(IF(INDEX(Rooms[اعتماد القيمة],MATCH(الحجز!$D15706,Rooms[الشقة],0),1)&lt;=الحجز!$C15706,((INDEX(Rooms[القيمة],MATCH(الحجز!$D15706,Rooms[الشقة],0),1)*الحجز!$E15706)+G15706)-F15706,الحجز!$H15706),"")</f>
        <v/>
      </c>
      <c r="I15706" s="10" t="str">
        <f>IFERROR(VLOOKUP(D15706,Rooms[[الشقة]:[وصف]],4,FALSE),"")</f>
        <v/>
      </c>
      <c r="K15706" s="16" t="str">
        <f t="shared" si="491"/>
        <v/>
      </c>
    </row>
    <row r="15707" spans="2:11" x14ac:dyDescent="0.2">
      <c r="B15707" s="10" t="str">
        <f t="shared" si="490"/>
        <v/>
      </c>
      <c r="C15707" s="30"/>
      <c r="H15707" s="10" t="str">
        <f>IFERROR(IF(INDEX(Rooms[اعتماد القيمة],MATCH(الحجز!$D15707,Rooms[الشقة],0),1)&lt;=الحجز!$C15707,((INDEX(Rooms[القيمة],MATCH(الحجز!$D15707,Rooms[الشقة],0),1)*الحجز!$E15707)+G15707)-F15707,الحجز!$H15707),"")</f>
        <v/>
      </c>
      <c r="I15707" s="10" t="str">
        <f>IFERROR(VLOOKUP(D15707,Rooms[[الشقة]:[وصف]],4,FALSE),"")</f>
        <v/>
      </c>
      <c r="K15707" s="16" t="str">
        <f t="shared" si="491"/>
        <v/>
      </c>
    </row>
    <row r="15708" spans="2:11" x14ac:dyDescent="0.2">
      <c r="B15708" s="10" t="str">
        <f t="shared" si="490"/>
        <v/>
      </c>
      <c r="C15708" s="30"/>
      <c r="H15708" s="10" t="str">
        <f>IFERROR(IF(INDEX(Rooms[اعتماد القيمة],MATCH(الحجز!$D15708,Rooms[الشقة],0),1)&lt;=الحجز!$C15708,((INDEX(Rooms[القيمة],MATCH(الحجز!$D15708,Rooms[الشقة],0),1)*الحجز!$E15708)+G15708)-F15708,الحجز!$H15708),"")</f>
        <v/>
      </c>
      <c r="I15708" s="10" t="str">
        <f>IFERROR(VLOOKUP(D15708,Rooms[[الشقة]:[وصف]],4,FALSE),"")</f>
        <v/>
      </c>
      <c r="K15708" s="16" t="str">
        <f t="shared" si="491"/>
        <v/>
      </c>
    </row>
    <row r="15709" spans="2:11" x14ac:dyDescent="0.2">
      <c r="B15709" s="10" t="str">
        <f t="shared" si="490"/>
        <v/>
      </c>
      <c r="C15709" s="30"/>
      <c r="H15709" s="10" t="str">
        <f>IFERROR(IF(INDEX(Rooms[اعتماد القيمة],MATCH(الحجز!$D15709,Rooms[الشقة],0),1)&lt;=الحجز!$C15709,((INDEX(Rooms[القيمة],MATCH(الحجز!$D15709,Rooms[الشقة],0),1)*الحجز!$E15709)+G15709)-F15709,الحجز!$H15709),"")</f>
        <v/>
      </c>
      <c r="I15709" s="10" t="str">
        <f>IFERROR(VLOOKUP(D15709,Rooms[[الشقة]:[وصف]],4,FALSE),"")</f>
        <v/>
      </c>
      <c r="K15709" s="16" t="str">
        <f t="shared" si="491"/>
        <v/>
      </c>
    </row>
    <row r="15710" spans="2:11" x14ac:dyDescent="0.2">
      <c r="B15710" s="10" t="str">
        <f t="shared" si="490"/>
        <v/>
      </c>
      <c r="C15710" s="30"/>
      <c r="H15710" s="10" t="str">
        <f>IFERROR(IF(INDEX(Rooms[اعتماد القيمة],MATCH(الحجز!$D15710,Rooms[الشقة],0),1)&lt;=الحجز!$C15710,((INDEX(Rooms[القيمة],MATCH(الحجز!$D15710,Rooms[الشقة],0),1)*الحجز!$E15710)+G15710)-F15710,الحجز!$H15710),"")</f>
        <v/>
      </c>
      <c r="I15710" s="10" t="str">
        <f>IFERROR(VLOOKUP(D15710,Rooms[[الشقة]:[وصف]],4,FALSE),"")</f>
        <v/>
      </c>
      <c r="K15710" s="16" t="str">
        <f t="shared" si="491"/>
        <v/>
      </c>
    </row>
    <row r="15711" spans="2:11" x14ac:dyDescent="0.2">
      <c r="B15711" s="10" t="str">
        <f t="shared" si="490"/>
        <v/>
      </c>
      <c r="C15711" s="30"/>
      <c r="H15711" s="10" t="str">
        <f>IFERROR(IF(INDEX(Rooms[اعتماد القيمة],MATCH(الحجز!$D15711,Rooms[الشقة],0),1)&lt;=الحجز!$C15711,((INDEX(Rooms[القيمة],MATCH(الحجز!$D15711,Rooms[الشقة],0),1)*الحجز!$E15711)+G15711)-F15711,الحجز!$H15711),"")</f>
        <v/>
      </c>
      <c r="I15711" s="10" t="str">
        <f>IFERROR(VLOOKUP(D15711,Rooms[[الشقة]:[وصف]],4,FALSE),"")</f>
        <v/>
      </c>
      <c r="K15711" s="16" t="str">
        <f t="shared" si="491"/>
        <v/>
      </c>
    </row>
    <row r="15712" spans="2:11" x14ac:dyDescent="0.2">
      <c r="B15712" s="10" t="str">
        <f t="shared" si="490"/>
        <v/>
      </c>
      <c r="C15712" s="30"/>
      <c r="H15712" s="10" t="str">
        <f>IFERROR(IF(INDEX(Rooms[اعتماد القيمة],MATCH(الحجز!$D15712,Rooms[الشقة],0),1)&lt;=الحجز!$C15712,((INDEX(Rooms[القيمة],MATCH(الحجز!$D15712,Rooms[الشقة],0),1)*الحجز!$E15712)+G15712)-F15712,الحجز!$H15712),"")</f>
        <v/>
      </c>
      <c r="I15712" s="10" t="str">
        <f>IFERROR(VLOOKUP(D15712,Rooms[[الشقة]:[وصف]],4,FALSE),"")</f>
        <v/>
      </c>
      <c r="K15712" s="16" t="str">
        <f t="shared" si="491"/>
        <v/>
      </c>
    </row>
    <row r="15713" spans="2:11" x14ac:dyDescent="0.2">
      <c r="B15713" s="10" t="str">
        <f t="shared" si="490"/>
        <v/>
      </c>
      <c r="C15713" s="30"/>
      <c r="H15713" s="10" t="str">
        <f>IFERROR(IF(INDEX(Rooms[اعتماد القيمة],MATCH(الحجز!$D15713,Rooms[الشقة],0),1)&lt;=الحجز!$C15713,((INDEX(Rooms[القيمة],MATCH(الحجز!$D15713,Rooms[الشقة],0),1)*الحجز!$E15713)+G15713)-F15713,الحجز!$H15713),"")</f>
        <v/>
      </c>
      <c r="I15713" s="10" t="str">
        <f>IFERROR(VLOOKUP(D15713,Rooms[[الشقة]:[وصف]],4,FALSE),"")</f>
        <v/>
      </c>
      <c r="K15713" s="16" t="str">
        <f t="shared" si="491"/>
        <v/>
      </c>
    </row>
    <row r="15714" spans="2:11" x14ac:dyDescent="0.2">
      <c r="B15714" s="10" t="str">
        <f t="shared" si="490"/>
        <v/>
      </c>
      <c r="C15714" s="30"/>
      <c r="H15714" s="10" t="str">
        <f>IFERROR(IF(INDEX(Rooms[اعتماد القيمة],MATCH(الحجز!$D15714,Rooms[الشقة],0),1)&lt;=الحجز!$C15714,((INDEX(Rooms[القيمة],MATCH(الحجز!$D15714,Rooms[الشقة],0),1)*الحجز!$E15714)+G15714)-F15714,الحجز!$H15714),"")</f>
        <v/>
      </c>
      <c r="I15714" s="10" t="str">
        <f>IFERROR(VLOOKUP(D15714,Rooms[[الشقة]:[وصف]],4,FALSE),"")</f>
        <v/>
      </c>
      <c r="K15714" s="16" t="str">
        <f t="shared" si="491"/>
        <v/>
      </c>
    </row>
    <row r="15715" spans="2:11" x14ac:dyDescent="0.2">
      <c r="B15715" s="10" t="str">
        <f t="shared" si="490"/>
        <v/>
      </c>
      <c r="C15715" s="30"/>
      <c r="H15715" s="10" t="str">
        <f>IFERROR(IF(INDEX(Rooms[اعتماد القيمة],MATCH(الحجز!$D15715,Rooms[الشقة],0),1)&lt;=الحجز!$C15715,((INDEX(Rooms[القيمة],MATCH(الحجز!$D15715,Rooms[الشقة],0),1)*الحجز!$E15715)+G15715)-F15715,الحجز!$H15715),"")</f>
        <v/>
      </c>
      <c r="I15715" s="10" t="str">
        <f>IFERROR(VLOOKUP(D15715,Rooms[[الشقة]:[وصف]],4,FALSE),"")</f>
        <v/>
      </c>
      <c r="K15715" s="16" t="str">
        <f t="shared" si="491"/>
        <v/>
      </c>
    </row>
    <row r="15716" spans="2:11" x14ac:dyDescent="0.2">
      <c r="B15716" s="10" t="str">
        <f t="shared" si="490"/>
        <v/>
      </c>
      <c r="C15716" s="30"/>
      <c r="H15716" s="10" t="str">
        <f>IFERROR(IF(INDEX(Rooms[اعتماد القيمة],MATCH(الحجز!$D15716,Rooms[الشقة],0),1)&lt;=الحجز!$C15716,((INDEX(Rooms[القيمة],MATCH(الحجز!$D15716,Rooms[الشقة],0),1)*الحجز!$E15716)+G15716)-F15716,الحجز!$H15716),"")</f>
        <v/>
      </c>
      <c r="I15716" s="10" t="str">
        <f>IFERROR(VLOOKUP(D15716,Rooms[[الشقة]:[وصف]],4,FALSE),"")</f>
        <v/>
      </c>
      <c r="K15716" s="16" t="str">
        <f t="shared" si="491"/>
        <v/>
      </c>
    </row>
    <row r="15717" spans="2:11" x14ac:dyDescent="0.2">
      <c r="B15717" s="10" t="str">
        <f t="shared" si="490"/>
        <v/>
      </c>
      <c r="C15717" s="30"/>
      <c r="H15717" s="10" t="str">
        <f>IFERROR(IF(INDEX(Rooms[اعتماد القيمة],MATCH(الحجز!$D15717,Rooms[الشقة],0),1)&lt;=الحجز!$C15717,((INDEX(Rooms[القيمة],MATCH(الحجز!$D15717,Rooms[الشقة],0),1)*الحجز!$E15717)+G15717)-F15717,الحجز!$H15717),"")</f>
        <v/>
      </c>
      <c r="I15717" s="10" t="str">
        <f>IFERROR(VLOOKUP(D15717,Rooms[[الشقة]:[وصف]],4,FALSE),"")</f>
        <v/>
      </c>
      <c r="K15717" s="16" t="str">
        <f t="shared" si="491"/>
        <v/>
      </c>
    </row>
    <row r="15718" spans="2:11" x14ac:dyDescent="0.2">
      <c r="B15718" s="10" t="str">
        <f t="shared" si="490"/>
        <v/>
      </c>
      <c r="C15718" s="30"/>
      <c r="H15718" s="10" t="str">
        <f>IFERROR(IF(INDEX(Rooms[اعتماد القيمة],MATCH(الحجز!$D15718,Rooms[الشقة],0),1)&lt;=الحجز!$C15718,((INDEX(Rooms[القيمة],MATCH(الحجز!$D15718,Rooms[الشقة],0),1)*الحجز!$E15718)+G15718)-F15718,الحجز!$H15718),"")</f>
        <v/>
      </c>
      <c r="I15718" s="10" t="str">
        <f>IFERROR(VLOOKUP(D15718,Rooms[[الشقة]:[وصف]],4,FALSE),"")</f>
        <v/>
      </c>
      <c r="K15718" s="16" t="str">
        <f t="shared" si="491"/>
        <v/>
      </c>
    </row>
    <row r="15719" spans="2:11" x14ac:dyDescent="0.2">
      <c r="B15719" s="10" t="str">
        <f t="shared" si="490"/>
        <v/>
      </c>
      <c r="C15719" s="30"/>
      <c r="H15719" s="10" t="str">
        <f>IFERROR(IF(INDEX(Rooms[اعتماد القيمة],MATCH(الحجز!$D15719,Rooms[الشقة],0),1)&lt;=الحجز!$C15719,((INDEX(Rooms[القيمة],MATCH(الحجز!$D15719,Rooms[الشقة],0),1)*الحجز!$E15719)+G15719)-F15719,الحجز!$H15719),"")</f>
        <v/>
      </c>
      <c r="I15719" s="10" t="str">
        <f>IFERROR(VLOOKUP(D15719,Rooms[[الشقة]:[وصف]],4,FALSE),"")</f>
        <v/>
      </c>
      <c r="K15719" s="16" t="str">
        <f t="shared" si="491"/>
        <v/>
      </c>
    </row>
    <row r="15720" spans="2:11" x14ac:dyDescent="0.2">
      <c r="B15720" s="10" t="str">
        <f t="shared" si="490"/>
        <v/>
      </c>
      <c r="C15720" s="30"/>
      <c r="H15720" s="10" t="str">
        <f>IFERROR(IF(INDEX(Rooms[اعتماد القيمة],MATCH(الحجز!$D15720,Rooms[الشقة],0),1)&lt;=الحجز!$C15720,((INDEX(Rooms[القيمة],MATCH(الحجز!$D15720,Rooms[الشقة],0),1)*الحجز!$E15720)+G15720)-F15720,الحجز!$H15720),"")</f>
        <v/>
      </c>
      <c r="I15720" s="10" t="str">
        <f>IFERROR(VLOOKUP(D15720,Rooms[[الشقة]:[وصف]],4,FALSE),"")</f>
        <v/>
      </c>
      <c r="K15720" s="16" t="str">
        <f t="shared" si="491"/>
        <v/>
      </c>
    </row>
    <row r="15721" spans="2:11" x14ac:dyDescent="0.2">
      <c r="B15721" s="10" t="str">
        <f t="shared" si="490"/>
        <v/>
      </c>
      <c r="C15721" s="30"/>
      <c r="H15721" s="10" t="str">
        <f>IFERROR(IF(INDEX(Rooms[اعتماد القيمة],MATCH(الحجز!$D15721,Rooms[الشقة],0),1)&lt;=الحجز!$C15721,((INDEX(Rooms[القيمة],MATCH(الحجز!$D15721,Rooms[الشقة],0),1)*الحجز!$E15721)+G15721)-F15721,الحجز!$H15721),"")</f>
        <v/>
      </c>
      <c r="I15721" s="10" t="str">
        <f>IFERROR(VLOOKUP(D15721,Rooms[[الشقة]:[وصف]],4,FALSE),"")</f>
        <v/>
      </c>
      <c r="K15721" s="16" t="str">
        <f t="shared" si="491"/>
        <v/>
      </c>
    </row>
    <row r="15722" spans="2:11" x14ac:dyDescent="0.2">
      <c r="B15722" s="10" t="str">
        <f t="shared" si="490"/>
        <v/>
      </c>
      <c r="C15722" s="30"/>
      <c r="H15722" s="10" t="str">
        <f>IFERROR(IF(INDEX(Rooms[اعتماد القيمة],MATCH(الحجز!$D15722,Rooms[الشقة],0),1)&lt;=الحجز!$C15722,((INDEX(Rooms[القيمة],MATCH(الحجز!$D15722,Rooms[الشقة],0),1)*الحجز!$E15722)+G15722)-F15722,الحجز!$H15722),"")</f>
        <v/>
      </c>
      <c r="I15722" s="10" t="str">
        <f>IFERROR(VLOOKUP(D15722,Rooms[[الشقة]:[وصف]],4,FALSE),"")</f>
        <v/>
      </c>
      <c r="K15722" s="16" t="str">
        <f t="shared" si="491"/>
        <v/>
      </c>
    </row>
    <row r="15723" spans="2:11" x14ac:dyDescent="0.2">
      <c r="B15723" s="10" t="str">
        <f t="shared" si="490"/>
        <v/>
      </c>
      <c r="C15723" s="30"/>
      <c r="H15723" s="10" t="str">
        <f>IFERROR(IF(INDEX(Rooms[اعتماد القيمة],MATCH(الحجز!$D15723,Rooms[الشقة],0),1)&lt;=الحجز!$C15723,((INDEX(Rooms[القيمة],MATCH(الحجز!$D15723,Rooms[الشقة],0),1)*الحجز!$E15723)+G15723)-F15723,الحجز!$H15723),"")</f>
        <v/>
      </c>
      <c r="I15723" s="10" t="str">
        <f>IFERROR(VLOOKUP(D15723,Rooms[[الشقة]:[وصف]],4,FALSE),"")</f>
        <v/>
      </c>
      <c r="K15723" s="16" t="str">
        <f t="shared" si="491"/>
        <v/>
      </c>
    </row>
    <row r="15724" spans="2:11" x14ac:dyDescent="0.2">
      <c r="B15724" s="10" t="str">
        <f t="shared" si="490"/>
        <v/>
      </c>
      <c r="C15724" s="30"/>
      <c r="H15724" s="10" t="str">
        <f>IFERROR(IF(INDEX(Rooms[اعتماد القيمة],MATCH(الحجز!$D15724,Rooms[الشقة],0),1)&lt;=الحجز!$C15724,((INDEX(Rooms[القيمة],MATCH(الحجز!$D15724,Rooms[الشقة],0),1)*الحجز!$E15724)+G15724)-F15724,الحجز!$H15724),"")</f>
        <v/>
      </c>
      <c r="I15724" s="10" t="str">
        <f>IFERROR(VLOOKUP(D15724,Rooms[[الشقة]:[وصف]],4,FALSE),"")</f>
        <v/>
      </c>
      <c r="K15724" s="16" t="str">
        <f t="shared" si="491"/>
        <v/>
      </c>
    </row>
    <row r="15725" spans="2:11" x14ac:dyDescent="0.2">
      <c r="B15725" s="10" t="str">
        <f t="shared" si="490"/>
        <v/>
      </c>
      <c r="C15725" s="30"/>
      <c r="H15725" s="10" t="str">
        <f>IFERROR(IF(INDEX(Rooms[اعتماد القيمة],MATCH(الحجز!$D15725,Rooms[الشقة],0),1)&lt;=الحجز!$C15725,((INDEX(Rooms[القيمة],MATCH(الحجز!$D15725,Rooms[الشقة],0),1)*الحجز!$E15725)+G15725)-F15725,الحجز!$H15725),"")</f>
        <v/>
      </c>
      <c r="I15725" s="10" t="str">
        <f>IFERROR(VLOOKUP(D15725,Rooms[[الشقة]:[وصف]],4,FALSE),"")</f>
        <v/>
      </c>
      <c r="K15725" s="16" t="str">
        <f t="shared" si="491"/>
        <v/>
      </c>
    </row>
    <row r="15726" spans="2:11" x14ac:dyDescent="0.2">
      <c r="B15726" s="10" t="str">
        <f t="shared" si="490"/>
        <v/>
      </c>
      <c r="C15726" s="30"/>
      <c r="H15726" s="10" t="str">
        <f>IFERROR(IF(INDEX(Rooms[اعتماد القيمة],MATCH(الحجز!$D15726,Rooms[الشقة],0),1)&lt;=الحجز!$C15726,((INDEX(Rooms[القيمة],MATCH(الحجز!$D15726,Rooms[الشقة],0),1)*الحجز!$E15726)+G15726)-F15726,الحجز!$H15726),"")</f>
        <v/>
      </c>
      <c r="I15726" s="10" t="str">
        <f>IFERROR(VLOOKUP(D15726,Rooms[[الشقة]:[وصف]],4,FALSE),"")</f>
        <v/>
      </c>
      <c r="K15726" s="16" t="str">
        <f t="shared" si="491"/>
        <v/>
      </c>
    </row>
    <row r="15727" spans="2:11" x14ac:dyDescent="0.2">
      <c r="B15727" s="10" t="str">
        <f t="shared" si="490"/>
        <v/>
      </c>
      <c r="C15727" s="30"/>
      <c r="H15727" s="10" t="str">
        <f>IFERROR(IF(INDEX(Rooms[اعتماد القيمة],MATCH(الحجز!$D15727,Rooms[الشقة],0),1)&lt;=الحجز!$C15727,((INDEX(Rooms[القيمة],MATCH(الحجز!$D15727,Rooms[الشقة],0),1)*الحجز!$E15727)+G15727)-F15727,الحجز!$H15727),"")</f>
        <v/>
      </c>
      <c r="I15727" s="10" t="str">
        <f>IFERROR(VLOOKUP(D15727,Rooms[[الشقة]:[وصف]],4,FALSE),"")</f>
        <v/>
      </c>
      <c r="K15727" s="16" t="str">
        <f t="shared" si="491"/>
        <v/>
      </c>
    </row>
    <row r="15728" spans="2:11" x14ac:dyDescent="0.2">
      <c r="B15728" s="10" t="str">
        <f t="shared" si="490"/>
        <v/>
      </c>
      <c r="C15728" s="30"/>
      <c r="H15728" s="10" t="str">
        <f>IFERROR(IF(INDEX(Rooms[اعتماد القيمة],MATCH(الحجز!$D15728,Rooms[الشقة],0),1)&lt;=الحجز!$C15728,((INDEX(Rooms[القيمة],MATCH(الحجز!$D15728,Rooms[الشقة],0),1)*الحجز!$E15728)+G15728)-F15728,الحجز!$H15728),"")</f>
        <v/>
      </c>
      <c r="I15728" s="10" t="str">
        <f>IFERROR(VLOOKUP(D15728,Rooms[[الشقة]:[وصف]],4,FALSE),"")</f>
        <v/>
      </c>
      <c r="K15728" s="16" t="str">
        <f t="shared" si="491"/>
        <v/>
      </c>
    </row>
    <row r="15729" spans="2:11" x14ac:dyDescent="0.2">
      <c r="B15729" s="10" t="str">
        <f t="shared" si="490"/>
        <v/>
      </c>
      <c r="C15729" s="30"/>
      <c r="H15729" s="10" t="str">
        <f>IFERROR(IF(INDEX(Rooms[اعتماد القيمة],MATCH(الحجز!$D15729,Rooms[الشقة],0),1)&lt;=الحجز!$C15729,((INDEX(Rooms[القيمة],MATCH(الحجز!$D15729,Rooms[الشقة],0),1)*الحجز!$E15729)+G15729)-F15729,الحجز!$H15729),"")</f>
        <v/>
      </c>
      <c r="I15729" s="10" t="str">
        <f>IFERROR(VLOOKUP(D15729,Rooms[[الشقة]:[وصف]],4,FALSE),"")</f>
        <v/>
      </c>
      <c r="K15729" s="16" t="str">
        <f t="shared" si="491"/>
        <v/>
      </c>
    </row>
    <row r="15730" spans="2:11" x14ac:dyDescent="0.2">
      <c r="B15730" s="10" t="str">
        <f t="shared" si="490"/>
        <v/>
      </c>
      <c r="C15730" s="30"/>
      <c r="H15730" s="10" t="str">
        <f>IFERROR(IF(INDEX(Rooms[اعتماد القيمة],MATCH(الحجز!$D15730,Rooms[الشقة],0),1)&lt;=الحجز!$C15730,((INDEX(Rooms[القيمة],MATCH(الحجز!$D15730,Rooms[الشقة],0),1)*الحجز!$E15730)+G15730)-F15730,الحجز!$H15730),"")</f>
        <v/>
      </c>
      <c r="I15730" s="10" t="str">
        <f>IFERROR(VLOOKUP(D15730,Rooms[[الشقة]:[وصف]],4,FALSE),"")</f>
        <v/>
      </c>
      <c r="K15730" s="16" t="str">
        <f t="shared" si="491"/>
        <v/>
      </c>
    </row>
    <row r="15731" spans="2:11" x14ac:dyDescent="0.2">
      <c r="B15731" s="10" t="str">
        <f t="shared" si="490"/>
        <v/>
      </c>
      <c r="C15731" s="30"/>
      <c r="H15731" s="10" t="str">
        <f>IFERROR(IF(INDEX(Rooms[اعتماد القيمة],MATCH(الحجز!$D15731,Rooms[الشقة],0),1)&lt;=الحجز!$C15731,((INDEX(Rooms[القيمة],MATCH(الحجز!$D15731,Rooms[الشقة],0),1)*الحجز!$E15731)+G15731)-F15731,الحجز!$H15731),"")</f>
        <v/>
      </c>
      <c r="I15731" s="10" t="str">
        <f>IFERROR(VLOOKUP(D15731,Rooms[[الشقة]:[وصف]],4,FALSE),"")</f>
        <v/>
      </c>
      <c r="K15731" s="16" t="str">
        <f t="shared" si="491"/>
        <v/>
      </c>
    </row>
    <row r="15732" spans="2:11" x14ac:dyDescent="0.2">
      <c r="B15732" s="10" t="str">
        <f t="shared" si="490"/>
        <v/>
      </c>
      <c r="C15732" s="30"/>
      <c r="H15732" s="10" t="str">
        <f>IFERROR(IF(INDEX(Rooms[اعتماد القيمة],MATCH(الحجز!$D15732,Rooms[الشقة],0),1)&lt;=الحجز!$C15732,((INDEX(Rooms[القيمة],MATCH(الحجز!$D15732,Rooms[الشقة],0),1)*الحجز!$E15732)+G15732)-F15732,الحجز!$H15732),"")</f>
        <v/>
      </c>
      <c r="I15732" s="10" t="str">
        <f>IFERROR(VLOOKUP(D15732,Rooms[[الشقة]:[وصف]],4,FALSE),"")</f>
        <v/>
      </c>
      <c r="K15732" s="16" t="str">
        <f t="shared" si="491"/>
        <v/>
      </c>
    </row>
    <row r="15733" spans="2:11" x14ac:dyDescent="0.2">
      <c r="B15733" s="10" t="str">
        <f t="shared" si="490"/>
        <v/>
      </c>
      <c r="C15733" s="30"/>
      <c r="H15733" s="10" t="str">
        <f>IFERROR(IF(INDEX(Rooms[اعتماد القيمة],MATCH(الحجز!$D15733,Rooms[الشقة],0),1)&lt;=الحجز!$C15733,((INDEX(Rooms[القيمة],MATCH(الحجز!$D15733,Rooms[الشقة],0),1)*الحجز!$E15733)+G15733)-F15733,الحجز!$H15733),"")</f>
        <v/>
      </c>
      <c r="I15733" s="10" t="str">
        <f>IFERROR(VLOOKUP(D15733,Rooms[[الشقة]:[وصف]],4,FALSE),"")</f>
        <v/>
      </c>
      <c r="K15733" s="16" t="str">
        <f t="shared" si="491"/>
        <v/>
      </c>
    </row>
    <row r="15734" spans="2:11" x14ac:dyDescent="0.2">
      <c r="B15734" s="10" t="str">
        <f t="shared" si="490"/>
        <v/>
      </c>
      <c r="C15734" s="30"/>
      <c r="H15734" s="10" t="str">
        <f>IFERROR(IF(INDEX(Rooms[اعتماد القيمة],MATCH(الحجز!$D15734,Rooms[الشقة],0),1)&lt;=الحجز!$C15734,((INDEX(Rooms[القيمة],MATCH(الحجز!$D15734,Rooms[الشقة],0),1)*الحجز!$E15734)+G15734)-F15734,الحجز!$H15734),"")</f>
        <v/>
      </c>
      <c r="I15734" s="10" t="str">
        <f>IFERROR(VLOOKUP(D15734,Rooms[[الشقة]:[وصف]],4,FALSE),"")</f>
        <v/>
      </c>
      <c r="K15734" s="16" t="str">
        <f t="shared" si="491"/>
        <v/>
      </c>
    </row>
    <row r="15735" spans="2:11" x14ac:dyDescent="0.2">
      <c r="B15735" s="10" t="str">
        <f t="shared" si="490"/>
        <v/>
      </c>
      <c r="C15735" s="30"/>
      <c r="H15735" s="10" t="str">
        <f>IFERROR(IF(INDEX(Rooms[اعتماد القيمة],MATCH(الحجز!$D15735,Rooms[الشقة],0),1)&lt;=الحجز!$C15735,((INDEX(Rooms[القيمة],MATCH(الحجز!$D15735,Rooms[الشقة],0),1)*الحجز!$E15735)+G15735)-F15735,الحجز!$H15735),"")</f>
        <v/>
      </c>
      <c r="I15735" s="10" t="str">
        <f>IFERROR(VLOOKUP(D15735,Rooms[[الشقة]:[وصف]],4,FALSE),"")</f>
        <v/>
      </c>
      <c r="K15735" s="16" t="str">
        <f t="shared" si="491"/>
        <v/>
      </c>
    </row>
    <row r="15736" spans="2:11" x14ac:dyDescent="0.2">
      <c r="B15736" s="10" t="str">
        <f t="shared" si="490"/>
        <v/>
      </c>
      <c r="C15736" s="30"/>
      <c r="H15736" s="10" t="str">
        <f>IFERROR(IF(INDEX(Rooms[اعتماد القيمة],MATCH(الحجز!$D15736,Rooms[الشقة],0),1)&lt;=الحجز!$C15736,((INDEX(Rooms[القيمة],MATCH(الحجز!$D15736,Rooms[الشقة],0),1)*الحجز!$E15736)+G15736)-F15736,الحجز!$H15736),"")</f>
        <v/>
      </c>
      <c r="I15736" s="10" t="str">
        <f>IFERROR(VLOOKUP(D15736,Rooms[[الشقة]:[وصف]],4,FALSE),"")</f>
        <v/>
      </c>
      <c r="K15736" s="16" t="str">
        <f t="shared" si="491"/>
        <v/>
      </c>
    </row>
    <row r="15737" spans="2:11" x14ac:dyDescent="0.2">
      <c r="B15737" s="10" t="str">
        <f t="shared" si="490"/>
        <v/>
      </c>
      <c r="C15737" s="30"/>
      <c r="H15737" s="10" t="str">
        <f>IFERROR(IF(INDEX(Rooms[اعتماد القيمة],MATCH(الحجز!$D15737,Rooms[الشقة],0),1)&lt;=الحجز!$C15737,((INDEX(Rooms[القيمة],MATCH(الحجز!$D15737,Rooms[الشقة],0),1)*الحجز!$E15737)+G15737)-F15737,الحجز!$H15737),"")</f>
        <v/>
      </c>
      <c r="I15737" s="10" t="str">
        <f>IFERROR(VLOOKUP(D15737,Rooms[[الشقة]:[وصف]],4,FALSE),"")</f>
        <v/>
      </c>
      <c r="K15737" s="16" t="str">
        <f t="shared" si="491"/>
        <v/>
      </c>
    </row>
    <row r="15738" spans="2:11" x14ac:dyDescent="0.2">
      <c r="B15738" s="10" t="str">
        <f t="shared" si="490"/>
        <v/>
      </c>
      <c r="C15738" s="30"/>
      <c r="H15738" s="10" t="str">
        <f>IFERROR(IF(INDEX(Rooms[اعتماد القيمة],MATCH(الحجز!$D15738,Rooms[الشقة],0),1)&lt;=الحجز!$C15738,((INDEX(Rooms[القيمة],MATCH(الحجز!$D15738,Rooms[الشقة],0),1)*الحجز!$E15738)+G15738)-F15738,الحجز!$H15738),"")</f>
        <v/>
      </c>
      <c r="I15738" s="10" t="str">
        <f>IFERROR(VLOOKUP(D15738,Rooms[[الشقة]:[وصف]],4,FALSE),"")</f>
        <v/>
      </c>
      <c r="K15738" s="16" t="str">
        <f t="shared" si="491"/>
        <v/>
      </c>
    </row>
    <row r="15739" spans="2:11" x14ac:dyDescent="0.2">
      <c r="B15739" s="10" t="str">
        <f t="shared" si="490"/>
        <v/>
      </c>
      <c r="C15739" s="30"/>
      <c r="H15739" s="10" t="str">
        <f>IFERROR(IF(INDEX(Rooms[اعتماد القيمة],MATCH(الحجز!$D15739,Rooms[الشقة],0),1)&lt;=الحجز!$C15739,((INDEX(Rooms[القيمة],MATCH(الحجز!$D15739,Rooms[الشقة],0),1)*الحجز!$E15739)+G15739)-F15739,الحجز!$H15739),"")</f>
        <v/>
      </c>
      <c r="I15739" s="10" t="str">
        <f>IFERROR(VLOOKUP(D15739,Rooms[[الشقة]:[وصف]],4,FALSE),"")</f>
        <v/>
      </c>
      <c r="K15739" s="16" t="str">
        <f t="shared" si="491"/>
        <v/>
      </c>
    </row>
    <row r="15740" spans="2:11" x14ac:dyDescent="0.2">
      <c r="B15740" s="10" t="str">
        <f t="shared" si="490"/>
        <v/>
      </c>
      <c r="C15740" s="30"/>
      <c r="H15740" s="10" t="str">
        <f>IFERROR(IF(INDEX(Rooms[اعتماد القيمة],MATCH(الحجز!$D15740,Rooms[الشقة],0),1)&lt;=الحجز!$C15740,((INDEX(Rooms[القيمة],MATCH(الحجز!$D15740,Rooms[الشقة],0),1)*الحجز!$E15740)+G15740)-F15740,الحجز!$H15740),"")</f>
        <v/>
      </c>
      <c r="I15740" s="10" t="str">
        <f>IFERROR(VLOOKUP(D15740,Rooms[[الشقة]:[وصف]],4,FALSE),"")</f>
        <v/>
      </c>
      <c r="K15740" s="16" t="str">
        <f t="shared" si="491"/>
        <v/>
      </c>
    </row>
    <row r="15741" spans="2:11" x14ac:dyDescent="0.2">
      <c r="B15741" s="10" t="str">
        <f t="shared" si="490"/>
        <v/>
      </c>
      <c r="C15741" s="30"/>
      <c r="H15741" s="10" t="str">
        <f>IFERROR(IF(INDEX(Rooms[اعتماد القيمة],MATCH(الحجز!$D15741,Rooms[الشقة],0),1)&lt;=الحجز!$C15741,((INDEX(Rooms[القيمة],MATCH(الحجز!$D15741,Rooms[الشقة],0),1)*الحجز!$E15741)+G15741)-F15741,الحجز!$H15741),"")</f>
        <v/>
      </c>
      <c r="I15741" s="10" t="str">
        <f>IFERROR(VLOOKUP(D15741,Rooms[[الشقة]:[وصف]],4,FALSE),"")</f>
        <v/>
      </c>
      <c r="K15741" s="16" t="str">
        <f t="shared" si="491"/>
        <v/>
      </c>
    </row>
    <row r="15742" spans="2:11" x14ac:dyDescent="0.2">
      <c r="B15742" s="10" t="str">
        <f t="shared" si="490"/>
        <v/>
      </c>
      <c r="C15742" s="30"/>
      <c r="H15742" s="10" t="str">
        <f>IFERROR(IF(INDEX(Rooms[اعتماد القيمة],MATCH(الحجز!$D15742,Rooms[الشقة],0),1)&lt;=الحجز!$C15742,((INDEX(Rooms[القيمة],MATCH(الحجز!$D15742,Rooms[الشقة],0),1)*الحجز!$E15742)+G15742)-F15742,الحجز!$H15742),"")</f>
        <v/>
      </c>
      <c r="I15742" s="10" t="str">
        <f>IFERROR(VLOOKUP(D15742,Rooms[[الشقة]:[وصف]],4,FALSE),"")</f>
        <v/>
      </c>
      <c r="K15742" s="16" t="str">
        <f t="shared" si="491"/>
        <v/>
      </c>
    </row>
    <row r="15743" spans="2:11" x14ac:dyDescent="0.2">
      <c r="B15743" s="10" t="str">
        <f t="shared" si="490"/>
        <v/>
      </c>
      <c r="C15743" s="30"/>
      <c r="H15743" s="10" t="str">
        <f>IFERROR(IF(INDEX(Rooms[اعتماد القيمة],MATCH(الحجز!$D15743,Rooms[الشقة],0),1)&lt;=الحجز!$C15743,((INDEX(Rooms[القيمة],MATCH(الحجز!$D15743,Rooms[الشقة],0),1)*الحجز!$E15743)+G15743)-F15743,الحجز!$H15743),"")</f>
        <v/>
      </c>
      <c r="I15743" s="10" t="str">
        <f>IFERROR(VLOOKUP(D15743,Rooms[[الشقة]:[وصف]],4,FALSE),"")</f>
        <v/>
      </c>
      <c r="K15743" s="16" t="str">
        <f t="shared" si="491"/>
        <v/>
      </c>
    </row>
    <row r="15744" spans="2:11" x14ac:dyDescent="0.2">
      <c r="B15744" s="10" t="str">
        <f t="shared" si="490"/>
        <v/>
      </c>
      <c r="C15744" s="30"/>
      <c r="H15744" s="10" t="str">
        <f>IFERROR(IF(INDEX(Rooms[اعتماد القيمة],MATCH(الحجز!$D15744,Rooms[الشقة],0),1)&lt;=الحجز!$C15744,((INDEX(Rooms[القيمة],MATCH(الحجز!$D15744,Rooms[الشقة],0),1)*الحجز!$E15744)+G15744)-F15744,الحجز!$H15744),"")</f>
        <v/>
      </c>
      <c r="I15744" s="10" t="str">
        <f>IFERROR(VLOOKUP(D15744,Rooms[[الشقة]:[وصف]],4,FALSE),"")</f>
        <v/>
      </c>
      <c r="K15744" s="16" t="str">
        <f t="shared" si="491"/>
        <v/>
      </c>
    </row>
    <row r="15745" spans="2:11" x14ac:dyDescent="0.2">
      <c r="B15745" s="10" t="str">
        <f t="shared" si="490"/>
        <v/>
      </c>
      <c r="C15745" s="30"/>
      <c r="H15745" s="10" t="str">
        <f>IFERROR(IF(INDEX(Rooms[اعتماد القيمة],MATCH(الحجز!$D15745,Rooms[الشقة],0),1)&lt;=الحجز!$C15745,((INDEX(Rooms[القيمة],MATCH(الحجز!$D15745,Rooms[الشقة],0),1)*الحجز!$E15745)+G15745)-F15745,الحجز!$H15745),"")</f>
        <v/>
      </c>
      <c r="I15745" s="10" t="str">
        <f>IFERROR(VLOOKUP(D15745,Rooms[[الشقة]:[وصف]],4,FALSE),"")</f>
        <v/>
      </c>
      <c r="K15745" s="16" t="str">
        <f t="shared" si="491"/>
        <v/>
      </c>
    </row>
    <row r="15746" spans="2:11" x14ac:dyDescent="0.2">
      <c r="B15746" s="10" t="str">
        <f t="shared" si="490"/>
        <v/>
      </c>
      <c r="C15746" s="30"/>
      <c r="H15746" s="10" t="str">
        <f>IFERROR(IF(INDEX(Rooms[اعتماد القيمة],MATCH(الحجز!$D15746,Rooms[الشقة],0),1)&lt;=الحجز!$C15746,((INDEX(Rooms[القيمة],MATCH(الحجز!$D15746,Rooms[الشقة],0),1)*الحجز!$E15746)+G15746)-F15746,الحجز!$H15746),"")</f>
        <v/>
      </c>
      <c r="I15746" s="10" t="str">
        <f>IFERROR(VLOOKUP(D15746,Rooms[[الشقة]:[وصف]],4,FALSE),"")</f>
        <v/>
      </c>
      <c r="K15746" s="16" t="str">
        <f t="shared" si="491"/>
        <v/>
      </c>
    </row>
    <row r="15747" spans="2:11" x14ac:dyDescent="0.2">
      <c r="B15747" s="10" t="str">
        <f t="shared" si="490"/>
        <v/>
      </c>
      <c r="C15747" s="30"/>
      <c r="H15747" s="10" t="str">
        <f>IFERROR(IF(INDEX(Rooms[اعتماد القيمة],MATCH(الحجز!$D15747,Rooms[الشقة],0),1)&lt;=الحجز!$C15747,((INDEX(Rooms[القيمة],MATCH(الحجز!$D15747,Rooms[الشقة],0),1)*الحجز!$E15747)+G15747)-F15747,الحجز!$H15747),"")</f>
        <v/>
      </c>
      <c r="I15747" s="10" t="str">
        <f>IFERROR(VLOOKUP(D15747,Rooms[[الشقة]:[وصف]],4,FALSE),"")</f>
        <v/>
      </c>
      <c r="K15747" s="16" t="str">
        <f t="shared" si="491"/>
        <v/>
      </c>
    </row>
    <row r="15748" spans="2:11" x14ac:dyDescent="0.2">
      <c r="B15748" s="10" t="str">
        <f t="shared" si="490"/>
        <v/>
      </c>
      <c r="C15748" s="30"/>
      <c r="H15748" s="10" t="str">
        <f>IFERROR(IF(INDEX(Rooms[اعتماد القيمة],MATCH(الحجز!$D15748,Rooms[الشقة],0),1)&lt;=الحجز!$C15748,((INDEX(Rooms[القيمة],MATCH(الحجز!$D15748,Rooms[الشقة],0),1)*الحجز!$E15748)+G15748)-F15748,الحجز!$H15748),"")</f>
        <v/>
      </c>
      <c r="I15748" s="10" t="str">
        <f>IFERROR(VLOOKUP(D15748,Rooms[[الشقة]:[وصف]],4,FALSE),"")</f>
        <v/>
      </c>
      <c r="K15748" s="16" t="str">
        <f t="shared" si="491"/>
        <v/>
      </c>
    </row>
    <row r="15749" spans="2:11" x14ac:dyDescent="0.2">
      <c r="B15749" s="10" t="str">
        <f t="shared" ref="B15749:B15812" si="492">IF(C15749&lt;&gt;"",ROW(A15746),"")</f>
        <v/>
      </c>
      <c r="C15749" s="30"/>
      <c r="H15749" s="10" t="str">
        <f>IFERROR(IF(INDEX(Rooms[اعتماد القيمة],MATCH(الحجز!$D15749,Rooms[الشقة],0),1)&lt;=الحجز!$C15749,((INDEX(Rooms[القيمة],MATCH(الحجز!$D15749,Rooms[الشقة],0),1)*الحجز!$E15749)+G15749)-F15749,الحجز!$H15749),"")</f>
        <v/>
      </c>
      <c r="I15749" s="10" t="str">
        <f>IFERROR(VLOOKUP(D15749,Rooms[[الشقة]:[وصف]],4,FALSE),"")</f>
        <v/>
      </c>
      <c r="K15749" s="16" t="str">
        <f t="shared" ref="K15749:K15812" si="493">IF(AND(E15749="",C15749=""),"",C15749+(IF(E15749&lt;1,E15749,(E15749-1))))</f>
        <v/>
      </c>
    </row>
    <row r="15750" spans="2:11" x14ac:dyDescent="0.2">
      <c r="B15750" s="10" t="str">
        <f t="shared" si="492"/>
        <v/>
      </c>
      <c r="C15750" s="30"/>
      <c r="H15750" s="10" t="str">
        <f>IFERROR(IF(INDEX(Rooms[اعتماد القيمة],MATCH(الحجز!$D15750,Rooms[الشقة],0),1)&lt;=الحجز!$C15750,((INDEX(Rooms[القيمة],MATCH(الحجز!$D15750,Rooms[الشقة],0),1)*الحجز!$E15750)+G15750)-F15750,الحجز!$H15750),"")</f>
        <v/>
      </c>
      <c r="I15750" s="10" t="str">
        <f>IFERROR(VLOOKUP(D15750,Rooms[[الشقة]:[وصف]],4,FALSE),"")</f>
        <v/>
      </c>
      <c r="K15750" s="16" t="str">
        <f t="shared" si="493"/>
        <v/>
      </c>
    </row>
    <row r="15751" spans="2:11" x14ac:dyDescent="0.2">
      <c r="B15751" s="10" t="str">
        <f t="shared" si="492"/>
        <v/>
      </c>
      <c r="C15751" s="30"/>
      <c r="H15751" s="10" t="str">
        <f>IFERROR(IF(INDEX(Rooms[اعتماد القيمة],MATCH(الحجز!$D15751,Rooms[الشقة],0),1)&lt;=الحجز!$C15751,((INDEX(Rooms[القيمة],MATCH(الحجز!$D15751,Rooms[الشقة],0),1)*الحجز!$E15751)+G15751)-F15751,الحجز!$H15751),"")</f>
        <v/>
      </c>
      <c r="I15751" s="10" t="str">
        <f>IFERROR(VLOOKUP(D15751,Rooms[[الشقة]:[وصف]],4,FALSE),"")</f>
        <v/>
      </c>
      <c r="K15751" s="16" t="str">
        <f t="shared" si="493"/>
        <v/>
      </c>
    </row>
    <row r="15752" spans="2:11" x14ac:dyDescent="0.2">
      <c r="B15752" s="10" t="str">
        <f t="shared" si="492"/>
        <v/>
      </c>
      <c r="C15752" s="30"/>
      <c r="H15752" s="10" t="str">
        <f>IFERROR(IF(INDEX(Rooms[اعتماد القيمة],MATCH(الحجز!$D15752,Rooms[الشقة],0),1)&lt;=الحجز!$C15752,((INDEX(Rooms[القيمة],MATCH(الحجز!$D15752,Rooms[الشقة],0),1)*الحجز!$E15752)+G15752)-F15752,الحجز!$H15752),"")</f>
        <v/>
      </c>
      <c r="I15752" s="10" t="str">
        <f>IFERROR(VLOOKUP(D15752,Rooms[[الشقة]:[وصف]],4,FALSE),"")</f>
        <v/>
      </c>
      <c r="K15752" s="16" t="str">
        <f t="shared" si="493"/>
        <v/>
      </c>
    </row>
    <row r="15753" spans="2:11" x14ac:dyDescent="0.2">
      <c r="B15753" s="10" t="str">
        <f t="shared" si="492"/>
        <v/>
      </c>
      <c r="C15753" s="30"/>
      <c r="H15753" s="10" t="str">
        <f>IFERROR(IF(INDEX(Rooms[اعتماد القيمة],MATCH(الحجز!$D15753,Rooms[الشقة],0),1)&lt;=الحجز!$C15753,((INDEX(Rooms[القيمة],MATCH(الحجز!$D15753,Rooms[الشقة],0),1)*الحجز!$E15753)+G15753)-F15753,الحجز!$H15753),"")</f>
        <v/>
      </c>
      <c r="I15753" s="10" t="str">
        <f>IFERROR(VLOOKUP(D15753,Rooms[[الشقة]:[وصف]],4,FALSE),"")</f>
        <v/>
      </c>
      <c r="K15753" s="16" t="str">
        <f t="shared" si="493"/>
        <v/>
      </c>
    </row>
    <row r="15754" spans="2:11" x14ac:dyDescent="0.2">
      <c r="B15754" s="10" t="str">
        <f t="shared" si="492"/>
        <v/>
      </c>
      <c r="C15754" s="30"/>
      <c r="H15754" s="10" t="str">
        <f>IFERROR(IF(INDEX(Rooms[اعتماد القيمة],MATCH(الحجز!$D15754,Rooms[الشقة],0),1)&lt;=الحجز!$C15754,((INDEX(Rooms[القيمة],MATCH(الحجز!$D15754,Rooms[الشقة],0),1)*الحجز!$E15754)+G15754)-F15754,الحجز!$H15754),"")</f>
        <v/>
      </c>
      <c r="I15754" s="10" t="str">
        <f>IFERROR(VLOOKUP(D15754,Rooms[[الشقة]:[وصف]],4,FALSE),"")</f>
        <v/>
      </c>
      <c r="K15754" s="16" t="str">
        <f t="shared" si="493"/>
        <v/>
      </c>
    </row>
    <row r="15755" spans="2:11" x14ac:dyDescent="0.2">
      <c r="B15755" s="10" t="str">
        <f t="shared" si="492"/>
        <v/>
      </c>
      <c r="C15755" s="30"/>
      <c r="H15755" s="10" t="str">
        <f>IFERROR(IF(INDEX(Rooms[اعتماد القيمة],MATCH(الحجز!$D15755,Rooms[الشقة],0),1)&lt;=الحجز!$C15755,((INDEX(Rooms[القيمة],MATCH(الحجز!$D15755,Rooms[الشقة],0),1)*الحجز!$E15755)+G15755)-F15755,الحجز!$H15755),"")</f>
        <v/>
      </c>
      <c r="I15755" s="10" t="str">
        <f>IFERROR(VLOOKUP(D15755,Rooms[[الشقة]:[وصف]],4,FALSE),"")</f>
        <v/>
      </c>
      <c r="K15755" s="16" t="str">
        <f t="shared" si="493"/>
        <v/>
      </c>
    </row>
    <row r="15756" spans="2:11" x14ac:dyDescent="0.2">
      <c r="B15756" s="10" t="str">
        <f t="shared" si="492"/>
        <v/>
      </c>
      <c r="C15756" s="30"/>
      <c r="H15756" s="10" t="str">
        <f>IFERROR(IF(INDEX(Rooms[اعتماد القيمة],MATCH(الحجز!$D15756,Rooms[الشقة],0),1)&lt;=الحجز!$C15756,((INDEX(Rooms[القيمة],MATCH(الحجز!$D15756,Rooms[الشقة],0),1)*الحجز!$E15756)+G15756)-F15756,الحجز!$H15756),"")</f>
        <v/>
      </c>
      <c r="I15756" s="10" t="str">
        <f>IFERROR(VLOOKUP(D15756,Rooms[[الشقة]:[وصف]],4,FALSE),"")</f>
        <v/>
      </c>
      <c r="K15756" s="16" t="str">
        <f t="shared" si="493"/>
        <v/>
      </c>
    </row>
    <row r="15757" spans="2:11" x14ac:dyDescent="0.2">
      <c r="B15757" s="10" t="str">
        <f t="shared" si="492"/>
        <v/>
      </c>
      <c r="C15757" s="30"/>
      <c r="H15757" s="10" t="str">
        <f>IFERROR(IF(INDEX(Rooms[اعتماد القيمة],MATCH(الحجز!$D15757,Rooms[الشقة],0),1)&lt;=الحجز!$C15757,((INDEX(Rooms[القيمة],MATCH(الحجز!$D15757,Rooms[الشقة],0),1)*الحجز!$E15757)+G15757)-F15757,الحجز!$H15757),"")</f>
        <v/>
      </c>
      <c r="I15757" s="10" t="str">
        <f>IFERROR(VLOOKUP(D15757,Rooms[[الشقة]:[وصف]],4,FALSE),"")</f>
        <v/>
      </c>
      <c r="K15757" s="16" t="str">
        <f t="shared" si="493"/>
        <v/>
      </c>
    </row>
    <row r="15758" spans="2:11" x14ac:dyDescent="0.2">
      <c r="B15758" s="10" t="str">
        <f t="shared" si="492"/>
        <v/>
      </c>
      <c r="C15758" s="30"/>
      <c r="H15758" s="10" t="str">
        <f>IFERROR(IF(INDEX(Rooms[اعتماد القيمة],MATCH(الحجز!$D15758,Rooms[الشقة],0),1)&lt;=الحجز!$C15758,((INDEX(Rooms[القيمة],MATCH(الحجز!$D15758,Rooms[الشقة],0),1)*الحجز!$E15758)+G15758)-F15758,الحجز!$H15758),"")</f>
        <v/>
      </c>
      <c r="I15758" s="10" t="str">
        <f>IFERROR(VLOOKUP(D15758,Rooms[[الشقة]:[وصف]],4,FALSE),"")</f>
        <v/>
      </c>
      <c r="K15758" s="16" t="str">
        <f t="shared" si="493"/>
        <v/>
      </c>
    </row>
    <row r="15759" spans="2:11" x14ac:dyDescent="0.2">
      <c r="B15759" s="10" t="str">
        <f t="shared" si="492"/>
        <v/>
      </c>
      <c r="C15759" s="30"/>
      <c r="H15759" s="10" t="str">
        <f>IFERROR(IF(INDEX(Rooms[اعتماد القيمة],MATCH(الحجز!$D15759,Rooms[الشقة],0),1)&lt;=الحجز!$C15759,((INDEX(Rooms[القيمة],MATCH(الحجز!$D15759,Rooms[الشقة],0),1)*الحجز!$E15759)+G15759)-F15759,الحجز!$H15759),"")</f>
        <v/>
      </c>
      <c r="I15759" s="10" t="str">
        <f>IFERROR(VLOOKUP(D15759,Rooms[[الشقة]:[وصف]],4,FALSE),"")</f>
        <v/>
      </c>
      <c r="K15759" s="16" t="str">
        <f t="shared" si="493"/>
        <v/>
      </c>
    </row>
    <row r="15760" spans="2:11" x14ac:dyDescent="0.2">
      <c r="B15760" s="10" t="str">
        <f t="shared" si="492"/>
        <v/>
      </c>
      <c r="C15760" s="30"/>
      <c r="H15760" s="10" t="str">
        <f>IFERROR(IF(INDEX(Rooms[اعتماد القيمة],MATCH(الحجز!$D15760,Rooms[الشقة],0),1)&lt;=الحجز!$C15760,((INDEX(Rooms[القيمة],MATCH(الحجز!$D15760,Rooms[الشقة],0),1)*الحجز!$E15760)+G15760)-F15760,الحجز!$H15760),"")</f>
        <v/>
      </c>
      <c r="I15760" s="10" t="str">
        <f>IFERROR(VLOOKUP(D15760,Rooms[[الشقة]:[وصف]],4,FALSE),"")</f>
        <v/>
      </c>
      <c r="K15760" s="16" t="str">
        <f t="shared" si="493"/>
        <v/>
      </c>
    </row>
    <row r="15761" spans="2:11" x14ac:dyDescent="0.2">
      <c r="B15761" s="10" t="str">
        <f t="shared" si="492"/>
        <v/>
      </c>
      <c r="C15761" s="30"/>
      <c r="H15761" s="10" t="str">
        <f>IFERROR(IF(INDEX(Rooms[اعتماد القيمة],MATCH(الحجز!$D15761,Rooms[الشقة],0),1)&lt;=الحجز!$C15761,((INDEX(Rooms[القيمة],MATCH(الحجز!$D15761,Rooms[الشقة],0),1)*الحجز!$E15761)+G15761)-F15761,الحجز!$H15761),"")</f>
        <v/>
      </c>
      <c r="I15761" s="10" t="str">
        <f>IFERROR(VLOOKUP(D15761,Rooms[[الشقة]:[وصف]],4,FALSE),"")</f>
        <v/>
      </c>
      <c r="K15761" s="16" t="str">
        <f t="shared" si="493"/>
        <v/>
      </c>
    </row>
    <row r="15762" spans="2:11" x14ac:dyDescent="0.2">
      <c r="B15762" s="10" t="str">
        <f t="shared" si="492"/>
        <v/>
      </c>
      <c r="C15762" s="30"/>
      <c r="H15762" s="10" t="str">
        <f>IFERROR(IF(INDEX(Rooms[اعتماد القيمة],MATCH(الحجز!$D15762,Rooms[الشقة],0),1)&lt;=الحجز!$C15762,((INDEX(Rooms[القيمة],MATCH(الحجز!$D15762,Rooms[الشقة],0),1)*الحجز!$E15762)+G15762)-F15762,الحجز!$H15762),"")</f>
        <v/>
      </c>
      <c r="I15762" s="10" t="str">
        <f>IFERROR(VLOOKUP(D15762,Rooms[[الشقة]:[وصف]],4,FALSE),"")</f>
        <v/>
      </c>
      <c r="K15762" s="16" t="str">
        <f t="shared" si="493"/>
        <v/>
      </c>
    </row>
    <row r="15763" spans="2:11" x14ac:dyDescent="0.2">
      <c r="B15763" s="10" t="str">
        <f t="shared" si="492"/>
        <v/>
      </c>
      <c r="C15763" s="30"/>
      <c r="H15763" s="10" t="str">
        <f>IFERROR(IF(INDEX(Rooms[اعتماد القيمة],MATCH(الحجز!$D15763,Rooms[الشقة],0),1)&lt;=الحجز!$C15763,((INDEX(Rooms[القيمة],MATCH(الحجز!$D15763,Rooms[الشقة],0),1)*الحجز!$E15763)+G15763)-F15763,الحجز!$H15763),"")</f>
        <v/>
      </c>
      <c r="I15763" s="10" t="str">
        <f>IFERROR(VLOOKUP(D15763,Rooms[[الشقة]:[وصف]],4,FALSE),"")</f>
        <v/>
      </c>
      <c r="K15763" s="16" t="str">
        <f t="shared" si="493"/>
        <v/>
      </c>
    </row>
    <row r="15764" spans="2:11" x14ac:dyDescent="0.2">
      <c r="B15764" s="10" t="str">
        <f t="shared" si="492"/>
        <v/>
      </c>
      <c r="C15764" s="30"/>
      <c r="H15764" s="10" t="str">
        <f>IFERROR(IF(INDEX(Rooms[اعتماد القيمة],MATCH(الحجز!$D15764,Rooms[الشقة],0),1)&lt;=الحجز!$C15764,((INDEX(Rooms[القيمة],MATCH(الحجز!$D15764,Rooms[الشقة],0),1)*الحجز!$E15764)+G15764)-F15764,الحجز!$H15764),"")</f>
        <v/>
      </c>
      <c r="I15764" s="10" t="str">
        <f>IFERROR(VLOOKUP(D15764,Rooms[[الشقة]:[وصف]],4,FALSE),"")</f>
        <v/>
      </c>
      <c r="K15764" s="16" t="str">
        <f t="shared" si="493"/>
        <v/>
      </c>
    </row>
    <row r="15765" spans="2:11" x14ac:dyDescent="0.2">
      <c r="B15765" s="10" t="str">
        <f t="shared" si="492"/>
        <v/>
      </c>
      <c r="C15765" s="30"/>
      <c r="H15765" s="10" t="str">
        <f>IFERROR(IF(INDEX(Rooms[اعتماد القيمة],MATCH(الحجز!$D15765,Rooms[الشقة],0),1)&lt;=الحجز!$C15765,((INDEX(Rooms[القيمة],MATCH(الحجز!$D15765,Rooms[الشقة],0),1)*الحجز!$E15765)+G15765)-F15765,الحجز!$H15765),"")</f>
        <v/>
      </c>
      <c r="I15765" s="10" t="str">
        <f>IFERROR(VLOOKUP(D15765,Rooms[[الشقة]:[وصف]],4,FALSE),"")</f>
        <v/>
      </c>
      <c r="K15765" s="16" t="str">
        <f t="shared" si="493"/>
        <v/>
      </c>
    </row>
    <row r="15766" spans="2:11" x14ac:dyDescent="0.2">
      <c r="B15766" s="10" t="str">
        <f t="shared" si="492"/>
        <v/>
      </c>
      <c r="C15766" s="30"/>
      <c r="H15766" s="10" t="str">
        <f>IFERROR(IF(INDEX(Rooms[اعتماد القيمة],MATCH(الحجز!$D15766,Rooms[الشقة],0),1)&lt;=الحجز!$C15766,((INDEX(Rooms[القيمة],MATCH(الحجز!$D15766,Rooms[الشقة],0),1)*الحجز!$E15766)+G15766)-F15766,الحجز!$H15766),"")</f>
        <v/>
      </c>
      <c r="I15766" s="10" t="str">
        <f>IFERROR(VLOOKUP(D15766,Rooms[[الشقة]:[وصف]],4,FALSE),"")</f>
        <v/>
      </c>
      <c r="K15766" s="16" t="str">
        <f t="shared" si="493"/>
        <v/>
      </c>
    </row>
    <row r="15767" spans="2:11" x14ac:dyDescent="0.2">
      <c r="B15767" s="10" t="str">
        <f t="shared" si="492"/>
        <v/>
      </c>
      <c r="C15767" s="30"/>
      <c r="H15767" s="10" t="str">
        <f>IFERROR(IF(INDEX(Rooms[اعتماد القيمة],MATCH(الحجز!$D15767,Rooms[الشقة],0),1)&lt;=الحجز!$C15767,((INDEX(Rooms[القيمة],MATCH(الحجز!$D15767,Rooms[الشقة],0),1)*الحجز!$E15767)+G15767)-F15767,الحجز!$H15767),"")</f>
        <v/>
      </c>
      <c r="I15767" s="10" t="str">
        <f>IFERROR(VLOOKUP(D15767,Rooms[[الشقة]:[وصف]],4,FALSE),"")</f>
        <v/>
      </c>
      <c r="K15767" s="16" t="str">
        <f t="shared" si="493"/>
        <v/>
      </c>
    </row>
    <row r="15768" spans="2:11" x14ac:dyDescent="0.2">
      <c r="B15768" s="10" t="str">
        <f t="shared" si="492"/>
        <v/>
      </c>
      <c r="C15768" s="30"/>
      <c r="H15768" s="10" t="str">
        <f>IFERROR(IF(INDEX(Rooms[اعتماد القيمة],MATCH(الحجز!$D15768,Rooms[الشقة],0),1)&lt;=الحجز!$C15768,((INDEX(Rooms[القيمة],MATCH(الحجز!$D15768,Rooms[الشقة],0),1)*الحجز!$E15768)+G15768)-F15768,الحجز!$H15768),"")</f>
        <v/>
      </c>
      <c r="I15768" s="10" t="str">
        <f>IFERROR(VLOOKUP(D15768,Rooms[[الشقة]:[وصف]],4,FALSE),"")</f>
        <v/>
      </c>
      <c r="K15768" s="16" t="str">
        <f t="shared" si="493"/>
        <v/>
      </c>
    </row>
    <row r="15769" spans="2:11" x14ac:dyDescent="0.2">
      <c r="B15769" s="10" t="str">
        <f t="shared" si="492"/>
        <v/>
      </c>
      <c r="C15769" s="30"/>
      <c r="H15769" s="10" t="str">
        <f>IFERROR(IF(INDEX(Rooms[اعتماد القيمة],MATCH(الحجز!$D15769,Rooms[الشقة],0),1)&lt;=الحجز!$C15769,((INDEX(Rooms[القيمة],MATCH(الحجز!$D15769,Rooms[الشقة],0),1)*الحجز!$E15769)+G15769)-F15769,الحجز!$H15769),"")</f>
        <v/>
      </c>
      <c r="I15769" s="10" t="str">
        <f>IFERROR(VLOOKUP(D15769,Rooms[[الشقة]:[وصف]],4,FALSE),"")</f>
        <v/>
      </c>
      <c r="K15769" s="16" t="str">
        <f t="shared" si="493"/>
        <v/>
      </c>
    </row>
    <row r="15770" spans="2:11" x14ac:dyDescent="0.2">
      <c r="B15770" s="10" t="str">
        <f t="shared" si="492"/>
        <v/>
      </c>
      <c r="C15770" s="30"/>
      <c r="H15770" s="10" t="str">
        <f>IFERROR(IF(INDEX(Rooms[اعتماد القيمة],MATCH(الحجز!$D15770,Rooms[الشقة],0),1)&lt;=الحجز!$C15770,((INDEX(Rooms[القيمة],MATCH(الحجز!$D15770,Rooms[الشقة],0),1)*الحجز!$E15770)+G15770)-F15770,الحجز!$H15770),"")</f>
        <v/>
      </c>
      <c r="I15770" s="10" t="str">
        <f>IFERROR(VLOOKUP(D15770,Rooms[[الشقة]:[وصف]],4,FALSE),"")</f>
        <v/>
      </c>
      <c r="K15770" s="16" t="str">
        <f t="shared" si="493"/>
        <v/>
      </c>
    </row>
    <row r="15771" spans="2:11" x14ac:dyDescent="0.2">
      <c r="B15771" s="10" t="str">
        <f t="shared" si="492"/>
        <v/>
      </c>
      <c r="C15771" s="30"/>
      <c r="H15771" s="10" t="str">
        <f>IFERROR(IF(INDEX(Rooms[اعتماد القيمة],MATCH(الحجز!$D15771,Rooms[الشقة],0),1)&lt;=الحجز!$C15771,((INDEX(Rooms[القيمة],MATCH(الحجز!$D15771,Rooms[الشقة],0),1)*الحجز!$E15771)+G15771)-F15771,الحجز!$H15771),"")</f>
        <v/>
      </c>
      <c r="I15771" s="10" t="str">
        <f>IFERROR(VLOOKUP(D15771,Rooms[[الشقة]:[وصف]],4,FALSE),"")</f>
        <v/>
      </c>
      <c r="K15771" s="16" t="str">
        <f t="shared" si="493"/>
        <v/>
      </c>
    </row>
    <row r="15772" spans="2:11" x14ac:dyDescent="0.2">
      <c r="B15772" s="10" t="str">
        <f t="shared" si="492"/>
        <v/>
      </c>
      <c r="C15772" s="30"/>
      <c r="H15772" s="10" t="str">
        <f>IFERROR(IF(INDEX(Rooms[اعتماد القيمة],MATCH(الحجز!$D15772,Rooms[الشقة],0),1)&lt;=الحجز!$C15772,((INDEX(Rooms[القيمة],MATCH(الحجز!$D15772,Rooms[الشقة],0),1)*الحجز!$E15772)+G15772)-F15772,الحجز!$H15772),"")</f>
        <v/>
      </c>
      <c r="I15772" s="10" t="str">
        <f>IFERROR(VLOOKUP(D15772,Rooms[[الشقة]:[وصف]],4,FALSE),"")</f>
        <v/>
      </c>
      <c r="K15772" s="16" t="str">
        <f t="shared" si="493"/>
        <v/>
      </c>
    </row>
    <row r="15773" spans="2:11" x14ac:dyDescent="0.2">
      <c r="B15773" s="10" t="str">
        <f t="shared" si="492"/>
        <v/>
      </c>
      <c r="C15773" s="30"/>
      <c r="H15773" s="10" t="str">
        <f>IFERROR(IF(INDEX(Rooms[اعتماد القيمة],MATCH(الحجز!$D15773,Rooms[الشقة],0),1)&lt;=الحجز!$C15773,((INDEX(Rooms[القيمة],MATCH(الحجز!$D15773,Rooms[الشقة],0),1)*الحجز!$E15773)+G15773)-F15773,الحجز!$H15773),"")</f>
        <v/>
      </c>
      <c r="I15773" s="10" t="str">
        <f>IFERROR(VLOOKUP(D15773,Rooms[[الشقة]:[وصف]],4,FALSE),"")</f>
        <v/>
      </c>
      <c r="K15773" s="16" t="str">
        <f t="shared" si="493"/>
        <v/>
      </c>
    </row>
    <row r="15774" spans="2:11" x14ac:dyDescent="0.2">
      <c r="B15774" s="10" t="str">
        <f t="shared" si="492"/>
        <v/>
      </c>
      <c r="C15774" s="30"/>
      <c r="H15774" s="10" t="str">
        <f>IFERROR(IF(INDEX(Rooms[اعتماد القيمة],MATCH(الحجز!$D15774,Rooms[الشقة],0),1)&lt;=الحجز!$C15774,((INDEX(Rooms[القيمة],MATCH(الحجز!$D15774,Rooms[الشقة],0),1)*الحجز!$E15774)+G15774)-F15774,الحجز!$H15774),"")</f>
        <v/>
      </c>
      <c r="I15774" s="10" t="str">
        <f>IFERROR(VLOOKUP(D15774,Rooms[[الشقة]:[وصف]],4,FALSE),"")</f>
        <v/>
      </c>
      <c r="K15774" s="16" t="str">
        <f t="shared" si="493"/>
        <v/>
      </c>
    </row>
    <row r="15775" spans="2:11" x14ac:dyDescent="0.2">
      <c r="B15775" s="10" t="str">
        <f t="shared" si="492"/>
        <v/>
      </c>
      <c r="C15775" s="30"/>
      <c r="H15775" s="10" t="str">
        <f>IFERROR(IF(INDEX(Rooms[اعتماد القيمة],MATCH(الحجز!$D15775,Rooms[الشقة],0),1)&lt;=الحجز!$C15775,((INDEX(Rooms[القيمة],MATCH(الحجز!$D15775,Rooms[الشقة],0),1)*الحجز!$E15775)+G15775)-F15775,الحجز!$H15775),"")</f>
        <v/>
      </c>
      <c r="I15775" s="10" t="str">
        <f>IFERROR(VLOOKUP(D15775,Rooms[[الشقة]:[وصف]],4,FALSE),"")</f>
        <v/>
      </c>
      <c r="K15775" s="16" t="str">
        <f t="shared" si="493"/>
        <v/>
      </c>
    </row>
    <row r="15776" spans="2:11" x14ac:dyDescent="0.2">
      <c r="B15776" s="10" t="str">
        <f t="shared" si="492"/>
        <v/>
      </c>
      <c r="C15776" s="30"/>
      <c r="H15776" s="10" t="str">
        <f>IFERROR(IF(INDEX(Rooms[اعتماد القيمة],MATCH(الحجز!$D15776,Rooms[الشقة],0),1)&lt;=الحجز!$C15776,((INDEX(Rooms[القيمة],MATCH(الحجز!$D15776,Rooms[الشقة],0),1)*الحجز!$E15776)+G15776)-F15776,الحجز!$H15776),"")</f>
        <v/>
      </c>
      <c r="I15776" s="10" t="str">
        <f>IFERROR(VLOOKUP(D15776,Rooms[[الشقة]:[وصف]],4,FALSE),"")</f>
        <v/>
      </c>
      <c r="K15776" s="16" t="str">
        <f t="shared" si="493"/>
        <v/>
      </c>
    </row>
    <row r="15777" spans="2:11" x14ac:dyDescent="0.2">
      <c r="B15777" s="10" t="str">
        <f t="shared" si="492"/>
        <v/>
      </c>
      <c r="C15777" s="30"/>
      <c r="H15777" s="10" t="str">
        <f>IFERROR(IF(INDEX(Rooms[اعتماد القيمة],MATCH(الحجز!$D15777,Rooms[الشقة],0),1)&lt;=الحجز!$C15777,((INDEX(Rooms[القيمة],MATCH(الحجز!$D15777,Rooms[الشقة],0),1)*الحجز!$E15777)+G15777)-F15777,الحجز!$H15777),"")</f>
        <v/>
      </c>
      <c r="I15777" s="10" t="str">
        <f>IFERROR(VLOOKUP(D15777,Rooms[[الشقة]:[وصف]],4,FALSE),"")</f>
        <v/>
      </c>
      <c r="K15777" s="16" t="str">
        <f t="shared" si="493"/>
        <v/>
      </c>
    </row>
    <row r="15778" spans="2:11" x14ac:dyDescent="0.2">
      <c r="B15778" s="10" t="str">
        <f t="shared" si="492"/>
        <v/>
      </c>
      <c r="C15778" s="30"/>
      <c r="H15778" s="10" t="str">
        <f>IFERROR(IF(INDEX(Rooms[اعتماد القيمة],MATCH(الحجز!$D15778,Rooms[الشقة],0),1)&lt;=الحجز!$C15778,((INDEX(Rooms[القيمة],MATCH(الحجز!$D15778,Rooms[الشقة],0),1)*الحجز!$E15778)+G15778)-F15778,الحجز!$H15778),"")</f>
        <v/>
      </c>
      <c r="I15778" s="10" t="str">
        <f>IFERROR(VLOOKUP(D15778,Rooms[[الشقة]:[وصف]],4,FALSE),"")</f>
        <v/>
      </c>
      <c r="K15778" s="16" t="str">
        <f t="shared" si="493"/>
        <v/>
      </c>
    </row>
    <row r="15779" spans="2:11" x14ac:dyDescent="0.2">
      <c r="B15779" s="10" t="str">
        <f t="shared" si="492"/>
        <v/>
      </c>
      <c r="C15779" s="30"/>
      <c r="H15779" s="10" t="str">
        <f>IFERROR(IF(INDEX(Rooms[اعتماد القيمة],MATCH(الحجز!$D15779,Rooms[الشقة],0),1)&lt;=الحجز!$C15779,((INDEX(Rooms[القيمة],MATCH(الحجز!$D15779,Rooms[الشقة],0),1)*الحجز!$E15779)+G15779)-F15779,الحجز!$H15779),"")</f>
        <v/>
      </c>
      <c r="I15779" s="10" t="str">
        <f>IFERROR(VLOOKUP(D15779,Rooms[[الشقة]:[وصف]],4,FALSE),"")</f>
        <v/>
      </c>
      <c r="K15779" s="16" t="str">
        <f t="shared" si="493"/>
        <v/>
      </c>
    </row>
    <row r="15780" spans="2:11" x14ac:dyDescent="0.2">
      <c r="B15780" s="10" t="str">
        <f t="shared" si="492"/>
        <v/>
      </c>
      <c r="C15780" s="30"/>
      <c r="H15780" s="10" t="str">
        <f>IFERROR(IF(INDEX(Rooms[اعتماد القيمة],MATCH(الحجز!$D15780,Rooms[الشقة],0),1)&lt;=الحجز!$C15780,((INDEX(Rooms[القيمة],MATCH(الحجز!$D15780,Rooms[الشقة],0),1)*الحجز!$E15780)+G15780)-F15780,الحجز!$H15780),"")</f>
        <v/>
      </c>
      <c r="I15780" s="10" t="str">
        <f>IFERROR(VLOOKUP(D15780,Rooms[[الشقة]:[وصف]],4,FALSE),"")</f>
        <v/>
      </c>
      <c r="K15780" s="16" t="str">
        <f t="shared" si="493"/>
        <v/>
      </c>
    </row>
    <row r="15781" spans="2:11" x14ac:dyDescent="0.2">
      <c r="B15781" s="10" t="str">
        <f t="shared" si="492"/>
        <v/>
      </c>
      <c r="C15781" s="30"/>
      <c r="H15781" s="10" t="str">
        <f>IFERROR(IF(INDEX(Rooms[اعتماد القيمة],MATCH(الحجز!$D15781,Rooms[الشقة],0),1)&lt;=الحجز!$C15781,((INDEX(Rooms[القيمة],MATCH(الحجز!$D15781,Rooms[الشقة],0),1)*الحجز!$E15781)+G15781)-F15781,الحجز!$H15781),"")</f>
        <v/>
      </c>
      <c r="I15781" s="10" t="str">
        <f>IFERROR(VLOOKUP(D15781,Rooms[[الشقة]:[وصف]],4,FALSE),"")</f>
        <v/>
      </c>
      <c r="K15781" s="16" t="str">
        <f t="shared" si="493"/>
        <v/>
      </c>
    </row>
    <row r="15782" spans="2:11" x14ac:dyDescent="0.2">
      <c r="B15782" s="10" t="str">
        <f t="shared" si="492"/>
        <v/>
      </c>
      <c r="C15782" s="30"/>
      <c r="H15782" s="10" t="str">
        <f>IFERROR(IF(INDEX(Rooms[اعتماد القيمة],MATCH(الحجز!$D15782,Rooms[الشقة],0),1)&lt;=الحجز!$C15782,((INDEX(Rooms[القيمة],MATCH(الحجز!$D15782,Rooms[الشقة],0),1)*الحجز!$E15782)+G15782)-F15782,الحجز!$H15782),"")</f>
        <v/>
      </c>
      <c r="I15782" s="10" t="str">
        <f>IFERROR(VLOOKUP(D15782,Rooms[[الشقة]:[وصف]],4,FALSE),"")</f>
        <v/>
      </c>
      <c r="K15782" s="16" t="str">
        <f t="shared" si="493"/>
        <v/>
      </c>
    </row>
    <row r="15783" spans="2:11" x14ac:dyDescent="0.2">
      <c r="B15783" s="10" t="str">
        <f t="shared" si="492"/>
        <v/>
      </c>
      <c r="C15783" s="30"/>
      <c r="H15783" s="10" t="str">
        <f>IFERROR(IF(INDEX(Rooms[اعتماد القيمة],MATCH(الحجز!$D15783,Rooms[الشقة],0),1)&lt;=الحجز!$C15783,((INDEX(Rooms[القيمة],MATCH(الحجز!$D15783,Rooms[الشقة],0),1)*الحجز!$E15783)+G15783)-F15783,الحجز!$H15783),"")</f>
        <v/>
      </c>
      <c r="I15783" s="10" t="str">
        <f>IFERROR(VLOOKUP(D15783,Rooms[[الشقة]:[وصف]],4,FALSE),"")</f>
        <v/>
      </c>
      <c r="K15783" s="16" t="str">
        <f t="shared" si="493"/>
        <v/>
      </c>
    </row>
    <row r="15784" spans="2:11" x14ac:dyDescent="0.2">
      <c r="B15784" s="10" t="str">
        <f t="shared" si="492"/>
        <v/>
      </c>
      <c r="C15784" s="30"/>
      <c r="H15784" s="10" t="str">
        <f>IFERROR(IF(INDEX(Rooms[اعتماد القيمة],MATCH(الحجز!$D15784,Rooms[الشقة],0),1)&lt;=الحجز!$C15784,((INDEX(Rooms[القيمة],MATCH(الحجز!$D15784,Rooms[الشقة],0),1)*الحجز!$E15784)+G15784)-F15784,الحجز!$H15784),"")</f>
        <v/>
      </c>
      <c r="I15784" s="10" t="str">
        <f>IFERROR(VLOOKUP(D15784,Rooms[[الشقة]:[وصف]],4,FALSE),"")</f>
        <v/>
      </c>
      <c r="K15784" s="16" t="str">
        <f t="shared" si="493"/>
        <v/>
      </c>
    </row>
    <row r="15785" spans="2:11" x14ac:dyDescent="0.2">
      <c r="B15785" s="10" t="str">
        <f t="shared" si="492"/>
        <v/>
      </c>
      <c r="C15785" s="30"/>
      <c r="H15785" s="10" t="str">
        <f>IFERROR(IF(INDEX(Rooms[اعتماد القيمة],MATCH(الحجز!$D15785,Rooms[الشقة],0),1)&lt;=الحجز!$C15785,((INDEX(Rooms[القيمة],MATCH(الحجز!$D15785,Rooms[الشقة],0),1)*الحجز!$E15785)+G15785)-F15785,الحجز!$H15785),"")</f>
        <v/>
      </c>
      <c r="I15785" s="10" t="str">
        <f>IFERROR(VLOOKUP(D15785,Rooms[[الشقة]:[وصف]],4,FALSE),"")</f>
        <v/>
      </c>
      <c r="K15785" s="16" t="str">
        <f t="shared" si="493"/>
        <v/>
      </c>
    </row>
    <row r="15786" spans="2:11" x14ac:dyDescent="0.2">
      <c r="B15786" s="10" t="str">
        <f t="shared" si="492"/>
        <v/>
      </c>
      <c r="C15786" s="30"/>
      <c r="H15786" s="10" t="str">
        <f>IFERROR(IF(INDEX(Rooms[اعتماد القيمة],MATCH(الحجز!$D15786,Rooms[الشقة],0),1)&lt;=الحجز!$C15786,((INDEX(Rooms[القيمة],MATCH(الحجز!$D15786,Rooms[الشقة],0),1)*الحجز!$E15786)+G15786)-F15786,الحجز!$H15786),"")</f>
        <v/>
      </c>
      <c r="I15786" s="10" t="str">
        <f>IFERROR(VLOOKUP(D15786,Rooms[[الشقة]:[وصف]],4,FALSE),"")</f>
        <v/>
      </c>
      <c r="K15786" s="16" t="str">
        <f t="shared" si="493"/>
        <v/>
      </c>
    </row>
    <row r="15787" spans="2:11" x14ac:dyDescent="0.2">
      <c r="B15787" s="10" t="str">
        <f t="shared" si="492"/>
        <v/>
      </c>
      <c r="C15787" s="30"/>
      <c r="H15787" s="10" t="str">
        <f>IFERROR(IF(INDEX(Rooms[اعتماد القيمة],MATCH(الحجز!$D15787,Rooms[الشقة],0),1)&lt;=الحجز!$C15787,((INDEX(Rooms[القيمة],MATCH(الحجز!$D15787,Rooms[الشقة],0),1)*الحجز!$E15787)+G15787)-F15787,الحجز!$H15787),"")</f>
        <v/>
      </c>
      <c r="I15787" s="10" t="str">
        <f>IFERROR(VLOOKUP(D15787,Rooms[[الشقة]:[وصف]],4,FALSE),"")</f>
        <v/>
      </c>
      <c r="K15787" s="16" t="str">
        <f t="shared" si="493"/>
        <v/>
      </c>
    </row>
    <row r="15788" spans="2:11" x14ac:dyDescent="0.2">
      <c r="B15788" s="10" t="str">
        <f t="shared" si="492"/>
        <v/>
      </c>
      <c r="C15788" s="30"/>
      <c r="H15788" s="10" t="str">
        <f>IFERROR(IF(INDEX(Rooms[اعتماد القيمة],MATCH(الحجز!$D15788,Rooms[الشقة],0),1)&lt;=الحجز!$C15788,((INDEX(Rooms[القيمة],MATCH(الحجز!$D15788,Rooms[الشقة],0),1)*الحجز!$E15788)+G15788)-F15788,الحجز!$H15788),"")</f>
        <v/>
      </c>
      <c r="I15788" s="10" t="str">
        <f>IFERROR(VLOOKUP(D15788,Rooms[[الشقة]:[وصف]],4,FALSE),"")</f>
        <v/>
      </c>
      <c r="K15788" s="16" t="str">
        <f t="shared" si="493"/>
        <v/>
      </c>
    </row>
    <row r="15789" spans="2:11" x14ac:dyDescent="0.2">
      <c r="B15789" s="10" t="str">
        <f t="shared" si="492"/>
        <v/>
      </c>
      <c r="C15789" s="30"/>
      <c r="H15789" s="10" t="str">
        <f>IFERROR(IF(INDEX(Rooms[اعتماد القيمة],MATCH(الحجز!$D15789,Rooms[الشقة],0),1)&lt;=الحجز!$C15789,((INDEX(Rooms[القيمة],MATCH(الحجز!$D15789,Rooms[الشقة],0),1)*الحجز!$E15789)+G15789)-F15789,الحجز!$H15789),"")</f>
        <v/>
      </c>
      <c r="I15789" s="10" t="str">
        <f>IFERROR(VLOOKUP(D15789,Rooms[[الشقة]:[وصف]],4,FALSE),"")</f>
        <v/>
      </c>
      <c r="K15789" s="16" t="str">
        <f t="shared" si="493"/>
        <v/>
      </c>
    </row>
    <row r="15790" spans="2:11" x14ac:dyDescent="0.2">
      <c r="B15790" s="10" t="str">
        <f t="shared" si="492"/>
        <v/>
      </c>
      <c r="C15790" s="30"/>
      <c r="H15790" s="10" t="str">
        <f>IFERROR(IF(INDEX(Rooms[اعتماد القيمة],MATCH(الحجز!$D15790,Rooms[الشقة],0),1)&lt;=الحجز!$C15790,((INDEX(Rooms[القيمة],MATCH(الحجز!$D15790,Rooms[الشقة],0),1)*الحجز!$E15790)+G15790)-F15790,الحجز!$H15790),"")</f>
        <v/>
      </c>
      <c r="I15790" s="10" t="str">
        <f>IFERROR(VLOOKUP(D15790,Rooms[[الشقة]:[وصف]],4,FALSE),"")</f>
        <v/>
      </c>
      <c r="K15790" s="16" t="str">
        <f t="shared" si="493"/>
        <v/>
      </c>
    </row>
    <row r="15791" spans="2:11" x14ac:dyDescent="0.2">
      <c r="B15791" s="10" t="str">
        <f t="shared" si="492"/>
        <v/>
      </c>
      <c r="C15791" s="30"/>
      <c r="H15791" s="10" t="str">
        <f>IFERROR(IF(INDEX(Rooms[اعتماد القيمة],MATCH(الحجز!$D15791,Rooms[الشقة],0),1)&lt;=الحجز!$C15791,((INDEX(Rooms[القيمة],MATCH(الحجز!$D15791,Rooms[الشقة],0),1)*الحجز!$E15791)+G15791)-F15791,الحجز!$H15791),"")</f>
        <v/>
      </c>
      <c r="I15791" s="10" t="str">
        <f>IFERROR(VLOOKUP(D15791,Rooms[[الشقة]:[وصف]],4,FALSE),"")</f>
        <v/>
      </c>
      <c r="K15791" s="16" t="str">
        <f t="shared" si="493"/>
        <v/>
      </c>
    </row>
    <row r="15792" spans="2:11" x14ac:dyDescent="0.2">
      <c r="B15792" s="10" t="str">
        <f t="shared" si="492"/>
        <v/>
      </c>
      <c r="C15792" s="30"/>
      <c r="H15792" s="10" t="str">
        <f>IFERROR(IF(INDEX(Rooms[اعتماد القيمة],MATCH(الحجز!$D15792,Rooms[الشقة],0),1)&lt;=الحجز!$C15792,((INDEX(Rooms[القيمة],MATCH(الحجز!$D15792,Rooms[الشقة],0),1)*الحجز!$E15792)+G15792)-F15792,الحجز!$H15792),"")</f>
        <v/>
      </c>
      <c r="I15792" s="10" t="str">
        <f>IFERROR(VLOOKUP(D15792,Rooms[[الشقة]:[وصف]],4,FALSE),"")</f>
        <v/>
      </c>
      <c r="K15792" s="16" t="str">
        <f t="shared" si="493"/>
        <v/>
      </c>
    </row>
    <row r="15793" spans="2:11" x14ac:dyDescent="0.2">
      <c r="B15793" s="10" t="str">
        <f t="shared" si="492"/>
        <v/>
      </c>
      <c r="C15793" s="30"/>
      <c r="H15793" s="10" t="str">
        <f>IFERROR(IF(INDEX(Rooms[اعتماد القيمة],MATCH(الحجز!$D15793,Rooms[الشقة],0),1)&lt;=الحجز!$C15793,((INDEX(Rooms[القيمة],MATCH(الحجز!$D15793,Rooms[الشقة],0),1)*الحجز!$E15793)+G15793)-F15793,الحجز!$H15793),"")</f>
        <v/>
      </c>
      <c r="I15793" s="10" t="str">
        <f>IFERROR(VLOOKUP(D15793,Rooms[[الشقة]:[وصف]],4,FALSE),"")</f>
        <v/>
      </c>
      <c r="K15793" s="16" t="str">
        <f t="shared" si="493"/>
        <v/>
      </c>
    </row>
    <row r="15794" spans="2:11" x14ac:dyDescent="0.2">
      <c r="B15794" s="10" t="str">
        <f t="shared" si="492"/>
        <v/>
      </c>
      <c r="C15794" s="30"/>
      <c r="H15794" s="10" t="str">
        <f>IFERROR(IF(INDEX(Rooms[اعتماد القيمة],MATCH(الحجز!$D15794,Rooms[الشقة],0),1)&lt;=الحجز!$C15794,((INDEX(Rooms[القيمة],MATCH(الحجز!$D15794,Rooms[الشقة],0),1)*الحجز!$E15794)+G15794)-F15794,الحجز!$H15794),"")</f>
        <v/>
      </c>
      <c r="I15794" s="10" t="str">
        <f>IFERROR(VLOOKUP(D15794,Rooms[[الشقة]:[وصف]],4,FALSE),"")</f>
        <v/>
      </c>
      <c r="K15794" s="16" t="str">
        <f t="shared" si="493"/>
        <v/>
      </c>
    </row>
    <row r="15795" spans="2:11" x14ac:dyDescent="0.2">
      <c r="B15795" s="10" t="str">
        <f t="shared" si="492"/>
        <v/>
      </c>
      <c r="C15795" s="30"/>
      <c r="H15795" s="10" t="str">
        <f>IFERROR(IF(INDEX(Rooms[اعتماد القيمة],MATCH(الحجز!$D15795,Rooms[الشقة],0),1)&lt;=الحجز!$C15795,((INDEX(Rooms[القيمة],MATCH(الحجز!$D15795,Rooms[الشقة],0),1)*الحجز!$E15795)+G15795)-F15795,الحجز!$H15795),"")</f>
        <v/>
      </c>
      <c r="I15795" s="10" t="str">
        <f>IFERROR(VLOOKUP(D15795,Rooms[[الشقة]:[وصف]],4,FALSE),"")</f>
        <v/>
      </c>
      <c r="K15795" s="16" t="str">
        <f t="shared" si="493"/>
        <v/>
      </c>
    </row>
    <row r="15796" spans="2:11" x14ac:dyDescent="0.2">
      <c r="B15796" s="10" t="str">
        <f t="shared" si="492"/>
        <v/>
      </c>
      <c r="C15796" s="30"/>
      <c r="H15796" s="10" t="str">
        <f>IFERROR(IF(INDEX(Rooms[اعتماد القيمة],MATCH(الحجز!$D15796,Rooms[الشقة],0),1)&lt;=الحجز!$C15796,((INDEX(Rooms[القيمة],MATCH(الحجز!$D15796,Rooms[الشقة],0),1)*الحجز!$E15796)+G15796)-F15796,الحجز!$H15796),"")</f>
        <v/>
      </c>
      <c r="I15796" s="10" t="str">
        <f>IFERROR(VLOOKUP(D15796,Rooms[[الشقة]:[وصف]],4,FALSE),"")</f>
        <v/>
      </c>
      <c r="K15796" s="16" t="str">
        <f t="shared" si="493"/>
        <v/>
      </c>
    </row>
    <row r="15797" spans="2:11" x14ac:dyDescent="0.2">
      <c r="B15797" s="10" t="str">
        <f t="shared" si="492"/>
        <v/>
      </c>
      <c r="C15797" s="30"/>
      <c r="H15797" s="10" t="str">
        <f>IFERROR(IF(INDEX(Rooms[اعتماد القيمة],MATCH(الحجز!$D15797,Rooms[الشقة],0),1)&lt;=الحجز!$C15797,((INDEX(Rooms[القيمة],MATCH(الحجز!$D15797,Rooms[الشقة],0),1)*الحجز!$E15797)+G15797)-F15797,الحجز!$H15797),"")</f>
        <v/>
      </c>
      <c r="I15797" s="10" t="str">
        <f>IFERROR(VLOOKUP(D15797,Rooms[[الشقة]:[وصف]],4,FALSE),"")</f>
        <v/>
      </c>
      <c r="K15797" s="16" t="str">
        <f t="shared" si="493"/>
        <v/>
      </c>
    </row>
    <row r="15798" spans="2:11" x14ac:dyDescent="0.2">
      <c r="B15798" s="10" t="str">
        <f t="shared" si="492"/>
        <v/>
      </c>
      <c r="C15798" s="30"/>
      <c r="H15798" s="10" t="str">
        <f>IFERROR(IF(INDEX(Rooms[اعتماد القيمة],MATCH(الحجز!$D15798,Rooms[الشقة],0),1)&lt;=الحجز!$C15798,((INDEX(Rooms[القيمة],MATCH(الحجز!$D15798,Rooms[الشقة],0),1)*الحجز!$E15798)+G15798)-F15798,الحجز!$H15798),"")</f>
        <v/>
      </c>
      <c r="I15798" s="10" t="str">
        <f>IFERROR(VLOOKUP(D15798,Rooms[[الشقة]:[وصف]],4,FALSE),"")</f>
        <v/>
      </c>
      <c r="K15798" s="16" t="str">
        <f t="shared" si="493"/>
        <v/>
      </c>
    </row>
    <row r="15799" spans="2:11" x14ac:dyDescent="0.2">
      <c r="B15799" s="10" t="str">
        <f t="shared" si="492"/>
        <v/>
      </c>
      <c r="C15799" s="30"/>
      <c r="H15799" s="10" t="str">
        <f>IFERROR(IF(INDEX(Rooms[اعتماد القيمة],MATCH(الحجز!$D15799,Rooms[الشقة],0),1)&lt;=الحجز!$C15799,((INDEX(Rooms[القيمة],MATCH(الحجز!$D15799,Rooms[الشقة],0),1)*الحجز!$E15799)+G15799)-F15799,الحجز!$H15799),"")</f>
        <v/>
      </c>
      <c r="I15799" s="10" t="str">
        <f>IFERROR(VLOOKUP(D15799,Rooms[[الشقة]:[وصف]],4,FALSE),"")</f>
        <v/>
      </c>
      <c r="K15799" s="16" t="str">
        <f t="shared" si="493"/>
        <v/>
      </c>
    </row>
    <row r="15800" spans="2:11" x14ac:dyDescent="0.2">
      <c r="B15800" s="10" t="str">
        <f t="shared" si="492"/>
        <v/>
      </c>
      <c r="C15800" s="30"/>
      <c r="H15800" s="10" t="str">
        <f>IFERROR(IF(INDEX(Rooms[اعتماد القيمة],MATCH(الحجز!$D15800,Rooms[الشقة],0),1)&lt;=الحجز!$C15800,((INDEX(Rooms[القيمة],MATCH(الحجز!$D15800,Rooms[الشقة],0),1)*الحجز!$E15800)+G15800)-F15800,الحجز!$H15800),"")</f>
        <v/>
      </c>
      <c r="I15800" s="10" t="str">
        <f>IFERROR(VLOOKUP(D15800,Rooms[[الشقة]:[وصف]],4,FALSE),"")</f>
        <v/>
      </c>
      <c r="K15800" s="16" t="str">
        <f t="shared" si="493"/>
        <v/>
      </c>
    </row>
    <row r="15801" spans="2:11" x14ac:dyDescent="0.2">
      <c r="B15801" s="10" t="str">
        <f t="shared" si="492"/>
        <v/>
      </c>
      <c r="C15801" s="30"/>
      <c r="H15801" s="10" t="str">
        <f>IFERROR(IF(INDEX(Rooms[اعتماد القيمة],MATCH(الحجز!$D15801,Rooms[الشقة],0),1)&lt;=الحجز!$C15801,((INDEX(Rooms[القيمة],MATCH(الحجز!$D15801,Rooms[الشقة],0),1)*الحجز!$E15801)+G15801)-F15801,الحجز!$H15801),"")</f>
        <v/>
      </c>
      <c r="I15801" s="10" t="str">
        <f>IFERROR(VLOOKUP(D15801,Rooms[[الشقة]:[وصف]],4,FALSE),"")</f>
        <v/>
      </c>
      <c r="K15801" s="16" t="str">
        <f t="shared" si="493"/>
        <v/>
      </c>
    </row>
    <row r="15802" spans="2:11" x14ac:dyDescent="0.2">
      <c r="B15802" s="10" t="str">
        <f t="shared" si="492"/>
        <v/>
      </c>
      <c r="C15802" s="30"/>
      <c r="H15802" s="10" t="str">
        <f>IFERROR(IF(INDEX(Rooms[اعتماد القيمة],MATCH(الحجز!$D15802,Rooms[الشقة],0),1)&lt;=الحجز!$C15802,((INDEX(Rooms[القيمة],MATCH(الحجز!$D15802,Rooms[الشقة],0),1)*الحجز!$E15802)+G15802)-F15802,الحجز!$H15802),"")</f>
        <v/>
      </c>
      <c r="I15802" s="10" t="str">
        <f>IFERROR(VLOOKUP(D15802,Rooms[[الشقة]:[وصف]],4,FALSE),"")</f>
        <v/>
      </c>
      <c r="K15802" s="16" t="str">
        <f t="shared" si="493"/>
        <v/>
      </c>
    </row>
    <row r="15803" spans="2:11" x14ac:dyDescent="0.2">
      <c r="B15803" s="10" t="str">
        <f t="shared" si="492"/>
        <v/>
      </c>
      <c r="C15803" s="30"/>
      <c r="H15803" s="10" t="str">
        <f>IFERROR(IF(INDEX(Rooms[اعتماد القيمة],MATCH(الحجز!$D15803,Rooms[الشقة],0),1)&lt;=الحجز!$C15803,((INDEX(Rooms[القيمة],MATCH(الحجز!$D15803,Rooms[الشقة],0),1)*الحجز!$E15803)+G15803)-F15803,الحجز!$H15803),"")</f>
        <v/>
      </c>
      <c r="I15803" s="10" t="str">
        <f>IFERROR(VLOOKUP(D15803,Rooms[[الشقة]:[وصف]],4,FALSE),"")</f>
        <v/>
      </c>
      <c r="K15803" s="16" t="str">
        <f t="shared" si="493"/>
        <v/>
      </c>
    </row>
    <row r="15804" spans="2:11" x14ac:dyDescent="0.2">
      <c r="B15804" s="10" t="str">
        <f t="shared" si="492"/>
        <v/>
      </c>
      <c r="C15804" s="30"/>
      <c r="H15804" s="10" t="str">
        <f>IFERROR(IF(INDEX(Rooms[اعتماد القيمة],MATCH(الحجز!$D15804,Rooms[الشقة],0),1)&lt;=الحجز!$C15804,((INDEX(Rooms[القيمة],MATCH(الحجز!$D15804,Rooms[الشقة],0),1)*الحجز!$E15804)+G15804)-F15804,الحجز!$H15804),"")</f>
        <v/>
      </c>
      <c r="I15804" s="10" t="str">
        <f>IFERROR(VLOOKUP(D15804,Rooms[[الشقة]:[وصف]],4,FALSE),"")</f>
        <v/>
      </c>
      <c r="K15804" s="16" t="str">
        <f t="shared" si="493"/>
        <v/>
      </c>
    </row>
    <row r="15805" spans="2:11" x14ac:dyDescent="0.2">
      <c r="B15805" s="10" t="str">
        <f t="shared" si="492"/>
        <v/>
      </c>
      <c r="C15805" s="30"/>
      <c r="H15805" s="10" t="str">
        <f>IFERROR(IF(INDEX(Rooms[اعتماد القيمة],MATCH(الحجز!$D15805,Rooms[الشقة],0),1)&lt;=الحجز!$C15805,((INDEX(Rooms[القيمة],MATCH(الحجز!$D15805,Rooms[الشقة],0),1)*الحجز!$E15805)+G15805)-F15805,الحجز!$H15805),"")</f>
        <v/>
      </c>
      <c r="I15805" s="10" t="str">
        <f>IFERROR(VLOOKUP(D15805,Rooms[[الشقة]:[وصف]],4,FALSE),"")</f>
        <v/>
      </c>
      <c r="K15805" s="16" t="str">
        <f t="shared" si="493"/>
        <v/>
      </c>
    </row>
    <row r="15806" spans="2:11" x14ac:dyDescent="0.2">
      <c r="B15806" s="10" t="str">
        <f t="shared" si="492"/>
        <v/>
      </c>
      <c r="C15806" s="30"/>
      <c r="H15806" s="10" t="str">
        <f>IFERROR(IF(INDEX(Rooms[اعتماد القيمة],MATCH(الحجز!$D15806,Rooms[الشقة],0),1)&lt;=الحجز!$C15806,((INDEX(Rooms[القيمة],MATCH(الحجز!$D15806,Rooms[الشقة],0),1)*الحجز!$E15806)+G15806)-F15806,الحجز!$H15806),"")</f>
        <v/>
      </c>
      <c r="I15806" s="10" t="str">
        <f>IFERROR(VLOOKUP(D15806,Rooms[[الشقة]:[وصف]],4,FALSE),"")</f>
        <v/>
      </c>
      <c r="K15806" s="16" t="str">
        <f t="shared" si="493"/>
        <v/>
      </c>
    </row>
    <row r="15807" spans="2:11" x14ac:dyDescent="0.2">
      <c r="B15807" s="10" t="str">
        <f t="shared" si="492"/>
        <v/>
      </c>
      <c r="C15807" s="30"/>
      <c r="H15807" s="10" t="str">
        <f>IFERROR(IF(INDEX(Rooms[اعتماد القيمة],MATCH(الحجز!$D15807,Rooms[الشقة],0),1)&lt;=الحجز!$C15807,((INDEX(Rooms[القيمة],MATCH(الحجز!$D15807,Rooms[الشقة],0),1)*الحجز!$E15807)+G15807)-F15807,الحجز!$H15807),"")</f>
        <v/>
      </c>
      <c r="I15807" s="10" t="str">
        <f>IFERROR(VLOOKUP(D15807,Rooms[[الشقة]:[وصف]],4,FALSE),"")</f>
        <v/>
      </c>
      <c r="K15807" s="16" t="str">
        <f t="shared" si="493"/>
        <v/>
      </c>
    </row>
    <row r="15808" spans="2:11" x14ac:dyDescent="0.2">
      <c r="B15808" s="10" t="str">
        <f t="shared" si="492"/>
        <v/>
      </c>
      <c r="C15808" s="30"/>
      <c r="H15808" s="10" t="str">
        <f>IFERROR(IF(INDEX(Rooms[اعتماد القيمة],MATCH(الحجز!$D15808,Rooms[الشقة],0),1)&lt;=الحجز!$C15808,((INDEX(Rooms[القيمة],MATCH(الحجز!$D15808,Rooms[الشقة],0),1)*الحجز!$E15808)+G15808)-F15808,الحجز!$H15808),"")</f>
        <v/>
      </c>
      <c r="I15808" s="10" t="str">
        <f>IFERROR(VLOOKUP(D15808,Rooms[[الشقة]:[وصف]],4,FALSE),"")</f>
        <v/>
      </c>
      <c r="K15808" s="16" t="str">
        <f t="shared" si="493"/>
        <v/>
      </c>
    </row>
    <row r="15809" spans="2:11" x14ac:dyDescent="0.2">
      <c r="B15809" s="10" t="str">
        <f t="shared" si="492"/>
        <v/>
      </c>
      <c r="C15809" s="30"/>
      <c r="H15809" s="10" t="str">
        <f>IFERROR(IF(INDEX(Rooms[اعتماد القيمة],MATCH(الحجز!$D15809,Rooms[الشقة],0),1)&lt;=الحجز!$C15809,((INDEX(Rooms[القيمة],MATCH(الحجز!$D15809,Rooms[الشقة],0),1)*الحجز!$E15809)+G15809)-F15809,الحجز!$H15809),"")</f>
        <v/>
      </c>
      <c r="I15809" s="10" t="str">
        <f>IFERROR(VLOOKUP(D15809,Rooms[[الشقة]:[وصف]],4,FALSE),"")</f>
        <v/>
      </c>
      <c r="K15809" s="16" t="str">
        <f t="shared" si="493"/>
        <v/>
      </c>
    </row>
    <row r="15810" spans="2:11" x14ac:dyDescent="0.2">
      <c r="B15810" s="10" t="str">
        <f t="shared" si="492"/>
        <v/>
      </c>
      <c r="C15810" s="30"/>
      <c r="H15810" s="10" t="str">
        <f>IFERROR(IF(INDEX(Rooms[اعتماد القيمة],MATCH(الحجز!$D15810,Rooms[الشقة],0),1)&lt;=الحجز!$C15810,((INDEX(Rooms[القيمة],MATCH(الحجز!$D15810,Rooms[الشقة],0),1)*الحجز!$E15810)+G15810)-F15810,الحجز!$H15810),"")</f>
        <v/>
      </c>
      <c r="I15810" s="10" t="str">
        <f>IFERROR(VLOOKUP(D15810,Rooms[[الشقة]:[وصف]],4,FALSE),"")</f>
        <v/>
      </c>
      <c r="K15810" s="16" t="str">
        <f t="shared" si="493"/>
        <v/>
      </c>
    </row>
    <row r="15811" spans="2:11" x14ac:dyDescent="0.2">
      <c r="B15811" s="10" t="str">
        <f t="shared" si="492"/>
        <v/>
      </c>
      <c r="C15811" s="30"/>
      <c r="H15811" s="10" t="str">
        <f>IFERROR(IF(INDEX(Rooms[اعتماد القيمة],MATCH(الحجز!$D15811,Rooms[الشقة],0),1)&lt;=الحجز!$C15811,((INDEX(Rooms[القيمة],MATCH(الحجز!$D15811,Rooms[الشقة],0),1)*الحجز!$E15811)+G15811)-F15811,الحجز!$H15811),"")</f>
        <v/>
      </c>
      <c r="I15811" s="10" t="str">
        <f>IFERROR(VLOOKUP(D15811,Rooms[[الشقة]:[وصف]],4,FALSE),"")</f>
        <v/>
      </c>
      <c r="K15811" s="16" t="str">
        <f t="shared" si="493"/>
        <v/>
      </c>
    </row>
    <row r="15812" spans="2:11" x14ac:dyDescent="0.2">
      <c r="B15812" s="10" t="str">
        <f t="shared" si="492"/>
        <v/>
      </c>
      <c r="C15812" s="30"/>
      <c r="H15812" s="10" t="str">
        <f>IFERROR(IF(INDEX(Rooms[اعتماد القيمة],MATCH(الحجز!$D15812,Rooms[الشقة],0),1)&lt;=الحجز!$C15812,((INDEX(Rooms[القيمة],MATCH(الحجز!$D15812,Rooms[الشقة],0),1)*الحجز!$E15812)+G15812)-F15812,الحجز!$H15812),"")</f>
        <v/>
      </c>
      <c r="I15812" s="10" t="str">
        <f>IFERROR(VLOOKUP(D15812,Rooms[[الشقة]:[وصف]],4,FALSE),"")</f>
        <v/>
      </c>
      <c r="K15812" s="16" t="str">
        <f t="shared" si="493"/>
        <v/>
      </c>
    </row>
    <row r="15813" spans="2:11" x14ac:dyDescent="0.2">
      <c r="B15813" s="10" t="str">
        <f t="shared" ref="B15813:B15876" si="494">IF(C15813&lt;&gt;"",ROW(A15810),"")</f>
        <v/>
      </c>
      <c r="C15813" s="30"/>
      <c r="H15813" s="10" t="str">
        <f>IFERROR(IF(INDEX(Rooms[اعتماد القيمة],MATCH(الحجز!$D15813,Rooms[الشقة],0),1)&lt;=الحجز!$C15813,((INDEX(Rooms[القيمة],MATCH(الحجز!$D15813,Rooms[الشقة],0),1)*الحجز!$E15813)+G15813)-F15813,الحجز!$H15813),"")</f>
        <v/>
      </c>
      <c r="I15813" s="10" t="str">
        <f>IFERROR(VLOOKUP(D15813,Rooms[[الشقة]:[وصف]],4,FALSE),"")</f>
        <v/>
      </c>
      <c r="K15813" s="16" t="str">
        <f t="shared" ref="K15813:K15876" si="495">IF(AND(E15813="",C15813=""),"",C15813+(IF(E15813&lt;1,E15813,(E15813-1))))</f>
        <v/>
      </c>
    </row>
    <row r="15814" spans="2:11" x14ac:dyDescent="0.2">
      <c r="B15814" s="10" t="str">
        <f t="shared" si="494"/>
        <v/>
      </c>
      <c r="C15814" s="30"/>
      <c r="H15814" s="10" t="str">
        <f>IFERROR(IF(INDEX(Rooms[اعتماد القيمة],MATCH(الحجز!$D15814,Rooms[الشقة],0),1)&lt;=الحجز!$C15814,((INDEX(Rooms[القيمة],MATCH(الحجز!$D15814,Rooms[الشقة],0),1)*الحجز!$E15814)+G15814)-F15814,الحجز!$H15814),"")</f>
        <v/>
      </c>
      <c r="I15814" s="10" t="str">
        <f>IFERROR(VLOOKUP(D15814,Rooms[[الشقة]:[وصف]],4,FALSE),"")</f>
        <v/>
      </c>
      <c r="K15814" s="16" t="str">
        <f t="shared" si="495"/>
        <v/>
      </c>
    </row>
    <row r="15815" spans="2:11" x14ac:dyDescent="0.2">
      <c r="B15815" s="10" t="str">
        <f t="shared" si="494"/>
        <v/>
      </c>
      <c r="C15815" s="30"/>
      <c r="H15815" s="10" t="str">
        <f>IFERROR(IF(INDEX(Rooms[اعتماد القيمة],MATCH(الحجز!$D15815,Rooms[الشقة],0),1)&lt;=الحجز!$C15815,((INDEX(Rooms[القيمة],MATCH(الحجز!$D15815,Rooms[الشقة],0),1)*الحجز!$E15815)+G15815)-F15815,الحجز!$H15815),"")</f>
        <v/>
      </c>
      <c r="I15815" s="10" t="str">
        <f>IFERROR(VLOOKUP(D15815,Rooms[[الشقة]:[وصف]],4,FALSE),"")</f>
        <v/>
      </c>
      <c r="K15815" s="16" t="str">
        <f t="shared" si="495"/>
        <v/>
      </c>
    </row>
    <row r="15816" spans="2:11" x14ac:dyDescent="0.2">
      <c r="B15816" s="10" t="str">
        <f t="shared" si="494"/>
        <v/>
      </c>
      <c r="C15816" s="30"/>
      <c r="H15816" s="10" t="str">
        <f>IFERROR(IF(INDEX(Rooms[اعتماد القيمة],MATCH(الحجز!$D15816,Rooms[الشقة],0),1)&lt;=الحجز!$C15816,((INDEX(Rooms[القيمة],MATCH(الحجز!$D15816,Rooms[الشقة],0),1)*الحجز!$E15816)+G15816)-F15816,الحجز!$H15816),"")</f>
        <v/>
      </c>
      <c r="I15816" s="10" t="str">
        <f>IFERROR(VLOOKUP(D15816,Rooms[[الشقة]:[وصف]],4,FALSE),"")</f>
        <v/>
      </c>
      <c r="K15816" s="16" t="str">
        <f t="shared" si="495"/>
        <v/>
      </c>
    </row>
    <row r="15817" spans="2:11" x14ac:dyDescent="0.2">
      <c r="B15817" s="10" t="str">
        <f t="shared" si="494"/>
        <v/>
      </c>
      <c r="C15817" s="30"/>
      <c r="H15817" s="10" t="str">
        <f>IFERROR(IF(INDEX(Rooms[اعتماد القيمة],MATCH(الحجز!$D15817,Rooms[الشقة],0),1)&lt;=الحجز!$C15817,((INDEX(Rooms[القيمة],MATCH(الحجز!$D15817,Rooms[الشقة],0),1)*الحجز!$E15817)+G15817)-F15817,الحجز!$H15817),"")</f>
        <v/>
      </c>
      <c r="I15817" s="10" t="str">
        <f>IFERROR(VLOOKUP(D15817,Rooms[[الشقة]:[وصف]],4,FALSE),"")</f>
        <v/>
      </c>
      <c r="K15817" s="16" t="str">
        <f t="shared" si="495"/>
        <v/>
      </c>
    </row>
    <row r="15818" spans="2:11" x14ac:dyDescent="0.2">
      <c r="B15818" s="10" t="str">
        <f t="shared" si="494"/>
        <v/>
      </c>
      <c r="C15818" s="30"/>
      <c r="H15818" s="10" t="str">
        <f>IFERROR(IF(INDEX(Rooms[اعتماد القيمة],MATCH(الحجز!$D15818,Rooms[الشقة],0),1)&lt;=الحجز!$C15818,((INDEX(Rooms[القيمة],MATCH(الحجز!$D15818,Rooms[الشقة],0),1)*الحجز!$E15818)+G15818)-F15818,الحجز!$H15818),"")</f>
        <v/>
      </c>
      <c r="I15818" s="10" t="str">
        <f>IFERROR(VLOOKUP(D15818,Rooms[[الشقة]:[وصف]],4,FALSE),"")</f>
        <v/>
      </c>
      <c r="K15818" s="16" t="str">
        <f t="shared" si="495"/>
        <v/>
      </c>
    </row>
    <row r="15819" spans="2:11" x14ac:dyDescent="0.2">
      <c r="B15819" s="10" t="str">
        <f t="shared" si="494"/>
        <v/>
      </c>
      <c r="C15819" s="30"/>
      <c r="H15819" s="10" t="str">
        <f>IFERROR(IF(INDEX(Rooms[اعتماد القيمة],MATCH(الحجز!$D15819,Rooms[الشقة],0),1)&lt;=الحجز!$C15819,((INDEX(Rooms[القيمة],MATCH(الحجز!$D15819,Rooms[الشقة],0),1)*الحجز!$E15819)+G15819)-F15819,الحجز!$H15819),"")</f>
        <v/>
      </c>
      <c r="I15819" s="10" t="str">
        <f>IFERROR(VLOOKUP(D15819,Rooms[[الشقة]:[وصف]],4,FALSE),"")</f>
        <v/>
      </c>
      <c r="K15819" s="16" t="str">
        <f t="shared" si="495"/>
        <v/>
      </c>
    </row>
    <row r="15820" spans="2:11" x14ac:dyDescent="0.2">
      <c r="B15820" s="10" t="str">
        <f t="shared" si="494"/>
        <v/>
      </c>
      <c r="C15820" s="30"/>
      <c r="H15820" s="10" t="str">
        <f>IFERROR(IF(INDEX(Rooms[اعتماد القيمة],MATCH(الحجز!$D15820,Rooms[الشقة],0),1)&lt;=الحجز!$C15820,((INDEX(Rooms[القيمة],MATCH(الحجز!$D15820,Rooms[الشقة],0),1)*الحجز!$E15820)+G15820)-F15820,الحجز!$H15820),"")</f>
        <v/>
      </c>
      <c r="I15820" s="10" t="str">
        <f>IFERROR(VLOOKUP(D15820,Rooms[[الشقة]:[وصف]],4,FALSE),"")</f>
        <v/>
      </c>
      <c r="K15820" s="16" t="str">
        <f t="shared" si="495"/>
        <v/>
      </c>
    </row>
    <row r="15821" spans="2:11" x14ac:dyDescent="0.2">
      <c r="B15821" s="10" t="str">
        <f t="shared" si="494"/>
        <v/>
      </c>
      <c r="C15821" s="30"/>
      <c r="H15821" s="10" t="str">
        <f>IFERROR(IF(INDEX(Rooms[اعتماد القيمة],MATCH(الحجز!$D15821,Rooms[الشقة],0),1)&lt;=الحجز!$C15821,((INDEX(Rooms[القيمة],MATCH(الحجز!$D15821,Rooms[الشقة],0),1)*الحجز!$E15821)+G15821)-F15821,الحجز!$H15821),"")</f>
        <v/>
      </c>
      <c r="I15821" s="10" t="str">
        <f>IFERROR(VLOOKUP(D15821,Rooms[[الشقة]:[وصف]],4,FALSE),"")</f>
        <v/>
      </c>
      <c r="K15821" s="16" t="str">
        <f t="shared" si="495"/>
        <v/>
      </c>
    </row>
    <row r="15822" spans="2:11" x14ac:dyDescent="0.2">
      <c r="B15822" s="10" t="str">
        <f t="shared" si="494"/>
        <v/>
      </c>
      <c r="C15822" s="30"/>
      <c r="H15822" s="10" t="str">
        <f>IFERROR(IF(INDEX(Rooms[اعتماد القيمة],MATCH(الحجز!$D15822,Rooms[الشقة],0),1)&lt;=الحجز!$C15822,((INDEX(Rooms[القيمة],MATCH(الحجز!$D15822,Rooms[الشقة],0),1)*الحجز!$E15822)+G15822)-F15822,الحجز!$H15822),"")</f>
        <v/>
      </c>
      <c r="I15822" s="10" t="str">
        <f>IFERROR(VLOOKUP(D15822,Rooms[[الشقة]:[وصف]],4,FALSE),"")</f>
        <v/>
      </c>
      <c r="K15822" s="16" t="str">
        <f t="shared" si="495"/>
        <v/>
      </c>
    </row>
    <row r="15823" spans="2:11" x14ac:dyDescent="0.2">
      <c r="B15823" s="10" t="str">
        <f t="shared" si="494"/>
        <v/>
      </c>
      <c r="C15823" s="30"/>
      <c r="H15823" s="10" t="str">
        <f>IFERROR(IF(INDEX(Rooms[اعتماد القيمة],MATCH(الحجز!$D15823,Rooms[الشقة],0),1)&lt;=الحجز!$C15823,((INDEX(Rooms[القيمة],MATCH(الحجز!$D15823,Rooms[الشقة],0),1)*الحجز!$E15823)+G15823)-F15823,الحجز!$H15823),"")</f>
        <v/>
      </c>
      <c r="I15823" s="10" t="str">
        <f>IFERROR(VLOOKUP(D15823,Rooms[[الشقة]:[وصف]],4,FALSE),"")</f>
        <v/>
      </c>
      <c r="K15823" s="16" t="str">
        <f t="shared" si="495"/>
        <v/>
      </c>
    </row>
    <row r="15824" spans="2:11" x14ac:dyDescent="0.2">
      <c r="B15824" s="10" t="str">
        <f t="shared" si="494"/>
        <v/>
      </c>
      <c r="C15824" s="30"/>
      <c r="H15824" s="10" t="str">
        <f>IFERROR(IF(INDEX(Rooms[اعتماد القيمة],MATCH(الحجز!$D15824,Rooms[الشقة],0),1)&lt;=الحجز!$C15824,((INDEX(Rooms[القيمة],MATCH(الحجز!$D15824,Rooms[الشقة],0),1)*الحجز!$E15824)+G15824)-F15824,الحجز!$H15824),"")</f>
        <v/>
      </c>
      <c r="I15824" s="10" t="str">
        <f>IFERROR(VLOOKUP(D15824,Rooms[[الشقة]:[وصف]],4,FALSE),"")</f>
        <v/>
      </c>
      <c r="K15824" s="16" t="str">
        <f t="shared" si="495"/>
        <v/>
      </c>
    </row>
    <row r="15825" spans="2:11" x14ac:dyDescent="0.2">
      <c r="B15825" s="10" t="str">
        <f t="shared" si="494"/>
        <v/>
      </c>
      <c r="C15825" s="30"/>
      <c r="H15825" s="10" t="str">
        <f>IFERROR(IF(INDEX(Rooms[اعتماد القيمة],MATCH(الحجز!$D15825,Rooms[الشقة],0),1)&lt;=الحجز!$C15825,((INDEX(Rooms[القيمة],MATCH(الحجز!$D15825,Rooms[الشقة],0),1)*الحجز!$E15825)+G15825)-F15825,الحجز!$H15825),"")</f>
        <v/>
      </c>
      <c r="I15825" s="10" t="str">
        <f>IFERROR(VLOOKUP(D15825,Rooms[[الشقة]:[وصف]],4,FALSE),"")</f>
        <v/>
      </c>
      <c r="K15825" s="16" t="str">
        <f t="shared" si="495"/>
        <v/>
      </c>
    </row>
    <row r="15826" spans="2:11" x14ac:dyDescent="0.2">
      <c r="B15826" s="10" t="str">
        <f t="shared" si="494"/>
        <v/>
      </c>
      <c r="C15826" s="30"/>
      <c r="H15826" s="10" t="str">
        <f>IFERROR(IF(INDEX(Rooms[اعتماد القيمة],MATCH(الحجز!$D15826,Rooms[الشقة],0),1)&lt;=الحجز!$C15826,((INDEX(Rooms[القيمة],MATCH(الحجز!$D15826,Rooms[الشقة],0),1)*الحجز!$E15826)+G15826)-F15826,الحجز!$H15826),"")</f>
        <v/>
      </c>
      <c r="I15826" s="10" t="str">
        <f>IFERROR(VLOOKUP(D15826,Rooms[[الشقة]:[وصف]],4,FALSE),"")</f>
        <v/>
      </c>
      <c r="K15826" s="16" t="str">
        <f t="shared" si="495"/>
        <v/>
      </c>
    </row>
    <row r="15827" spans="2:11" x14ac:dyDescent="0.2">
      <c r="B15827" s="10" t="str">
        <f t="shared" si="494"/>
        <v/>
      </c>
      <c r="C15827" s="30"/>
      <c r="H15827" s="10" t="str">
        <f>IFERROR(IF(INDEX(Rooms[اعتماد القيمة],MATCH(الحجز!$D15827,Rooms[الشقة],0),1)&lt;=الحجز!$C15827,((INDEX(Rooms[القيمة],MATCH(الحجز!$D15827,Rooms[الشقة],0),1)*الحجز!$E15827)+G15827)-F15827,الحجز!$H15827),"")</f>
        <v/>
      </c>
      <c r="I15827" s="10" t="str">
        <f>IFERROR(VLOOKUP(D15827,Rooms[[الشقة]:[وصف]],4,FALSE),"")</f>
        <v/>
      </c>
      <c r="K15827" s="16" t="str">
        <f t="shared" si="495"/>
        <v/>
      </c>
    </row>
    <row r="15828" spans="2:11" x14ac:dyDescent="0.2">
      <c r="B15828" s="10" t="str">
        <f t="shared" si="494"/>
        <v/>
      </c>
      <c r="C15828" s="30"/>
      <c r="H15828" s="10" t="str">
        <f>IFERROR(IF(INDEX(Rooms[اعتماد القيمة],MATCH(الحجز!$D15828,Rooms[الشقة],0),1)&lt;=الحجز!$C15828,((INDEX(Rooms[القيمة],MATCH(الحجز!$D15828,Rooms[الشقة],0),1)*الحجز!$E15828)+G15828)-F15828,الحجز!$H15828),"")</f>
        <v/>
      </c>
      <c r="I15828" s="10" t="str">
        <f>IFERROR(VLOOKUP(D15828,Rooms[[الشقة]:[وصف]],4,FALSE),"")</f>
        <v/>
      </c>
      <c r="K15828" s="16" t="str">
        <f t="shared" si="495"/>
        <v/>
      </c>
    </row>
    <row r="15829" spans="2:11" x14ac:dyDescent="0.2">
      <c r="B15829" s="10" t="str">
        <f t="shared" si="494"/>
        <v/>
      </c>
      <c r="C15829" s="30"/>
      <c r="H15829" s="10" t="str">
        <f>IFERROR(IF(INDEX(Rooms[اعتماد القيمة],MATCH(الحجز!$D15829,Rooms[الشقة],0),1)&lt;=الحجز!$C15829,((INDEX(Rooms[القيمة],MATCH(الحجز!$D15829,Rooms[الشقة],0),1)*الحجز!$E15829)+G15829)-F15829,الحجز!$H15829),"")</f>
        <v/>
      </c>
      <c r="I15829" s="10" t="str">
        <f>IFERROR(VLOOKUP(D15829,Rooms[[الشقة]:[وصف]],4,FALSE),"")</f>
        <v/>
      </c>
      <c r="K15829" s="16" t="str">
        <f t="shared" si="495"/>
        <v/>
      </c>
    </row>
    <row r="15830" spans="2:11" x14ac:dyDescent="0.2">
      <c r="B15830" s="10" t="str">
        <f t="shared" si="494"/>
        <v/>
      </c>
      <c r="C15830" s="30"/>
      <c r="H15830" s="10" t="str">
        <f>IFERROR(IF(INDEX(Rooms[اعتماد القيمة],MATCH(الحجز!$D15830,Rooms[الشقة],0),1)&lt;=الحجز!$C15830,((INDEX(Rooms[القيمة],MATCH(الحجز!$D15830,Rooms[الشقة],0),1)*الحجز!$E15830)+G15830)-F15830,الحجز!$H15830),"")</f>
        <v/>
      </c>
      <c r="I15830" s="10" t="str">
        <f>IFERROR(VLOOKUP(D15830,Rooms[[الشقة]:[وصف]],4,FALSE),"")</f>
        <v/>
      </c>
      <c r="K15830" s="16" t="str">
        <f t="shared" si="495"/>
        <v/>
      </c>
    </row>
    <row r="15831" spans="2:11" x14ac:dyDescent="0.2">
      <c r="B15831" s="10" t="str">
        <f t="shared" si="494"/>
        <v/>
      </c>
      <c r="C15831" s="30"/>
      <c r="H15831" s="10" t="str">
        <f>IFERROR(IF(INDEX(Rooms[اعتماد القيمة],MATCH(الحجز!$D15831,Rooms[الشقة],0),1)&lt;=الحجز!$C15831,((INDEX(Rooms[القيمة],MATCH(الحجز!$D15831,Rooms[الشقة],0),1)*الحجز!$E15831)+G15831)-F15831,الحجز!$H15831),"")</f>
        <v/>
      </c>
      <c r="I15831" s="10" t="str">
        <f>IFERROR(VLOOKUP(D15831,Rooms[[الشقة]:[وصف]],4,FALSE),"")</f>
        <v/>
      </c>
      <c r="K15831" s="16" t="str">
        <f t="shared" si="495"/>
        <v/>
      </c>
    </row>
    <row r="15832" spans="2:11" x14ac:dyDescent="0.2">
      <c r="B15832" s="10" t="str">
        <f t="shared" si="494"/>
        <v/>
      </c>
      <c r="C15832" s="30"/>
      <c r="H15832" s="10" t="str">
        <f>IFERROR(IF(INDEX(Rooms[اعتماد القيمة],MATCH(الحجز!$D15832,Rooms[الشقة],0),1)&lt;=الحجز!$C15832,((INDEX(Rooms[القيمة],MATCH(الحجز!$D15832,Rooms[الشقة],0),1)*الحجز!$E15832)+G15832)-F15832,الحجز!$H15832),"")</f>
        <v/>
      </c>
      <c r="I15832" s="10" t="str">
        <f>IFERROR(VLOOKUP(D15832,Rooms[[الشقة]:[وصف]],4,FALSE),"")</f>
        <v/>
      </c>
      <c r="K15832" s="16" t="str">
        <f t="shared" si="495"/>
        <v/>
      </c>
    </row>
    <row r="15833" spans="2:11" x14ac:dyDescent="0.2">
      <c r="B15833" s="10" t="str">
        <f t="shared" si="494"/>
        <v/>
      </c>
      <c r="C15833" s="30"/>
      <c r="H15833" s="10" t="str">
        <f>IFERROR(IF(INDEX(Rooms[اعتماد القيمة],MATCH(الحجز!$D15833,Rooms[الشقة],0),1)&lt;=الحجز!$C15833,((INDEX(Rooms[القيمة],MATCH(الحجز!$D15833,Rooms[الشقة],0),1)*الحجز!$E15833)+G15833)-F15833,الحجز!$H15833),"")</f>
        <v/>
      </c>
      <c r="I15833" s="10" t="str">
        <f>IFERROR(VLOOKUP(D15833,Rooms[[الشقة]:[وصف]],4,FALSE),"")</f>
        <v/>
      </c>
      <c r="K15833" s="16" t="str">
        <f t="shared" si="495"/>
        <v/>
      </c>
    </row>
    <row r="15834" spans="2:11" x14ac:dyDescent="0.2">
      <c r="B15834" s="10" t="str">
        <f t="shared" si="494"/>
        <v/>
      </c>
      <c r="C15834" s="30"/>
      <c r="H15834" s="10" t="str">
        <f>IFERROR(IF(INDEX(Rooms[اعتماد القيمة],MATCH(الحجز!$D15834,Rooms[الشقة],0),1)&lt;=الحجز!$C15834,((INDEX(Rooms[القيمة],MATCH(الحجز!$D15834,Rooms[الشقة],0),1)*الحجز!$E15834)+G15834)-F15834,الحجز!$H15834),"")</f>
        <v/>
      </c>
      <c r="I15834" s="10" t="str">
        <f>IFERROR(VLOOKUP(D15834,Rooms[[الشقة]:[وصف]],4,FALSE),"")</f>
        <v/>
      </c>
      <c r="K15834" s="16" t="str">
        <f t="shared" si="495"/>
        <v/>
      </c>
    </row>
    <row r="15835" spans="2:11" x14ac:dyDescent="0.2">
      <c r="B15835" s="10" t="str">
        <f t="shared" si="494"/>
        <v/>
      </c>
      <c r="C15835" s="30"/>
      <c r="H15835" s="10" t="str">
        <f>IFERROR(IF(INDEX(Rooms[اعتماد القيمة],MATCH(الحجز!$D15835,Rooms[الشقة],0),1)&lt;=الحجز!$C15835,((INDEX(Rooms[القيمة],MATCH(الحجز!$D15835,Rooms[الشقة],0),1)*الحجز!$E15835)+G15835)-F15835,الحجز!$H15835),"")</f>
        <v/>
      </c>
      <c r="I15835" s="10" t="str">
        <f>IFERROR(VLOOKUP(D15835,Rooms[[الشقة]:[وصف]],4,FALSE),"")</f>
        <v/>
      </c>
      <c r="K15835" s="16" t="str">
        <f t="shared" si="495"/>
        <v/>
      </c>
    </row>
    <row r="15836" spans="2:11" x14ac:dyDescent="0.2">
      <c r="B15836" s="10" t="str">
        <f t="shared" si="494"/>
        <v/>
      </c>
      <c r="C15836" s="30"/>
      <c r="H15836" s="10" t="str">
        <f>IFERROR(IF(INDEX(Rooms[اعتماد القيمة],MATCH(الحجز!$D15836,Rooms[الشقة],0),1)&lt;=الحجز!$C15836,((INDEX(Rooms[القيمة],MATCH(الحجز!$D15836,Rooms[الشقة],0),1)*الحجز!$E15836)+G15836)-F15836,الحجز!$H15836),"")</f>
        <v/>
      </c>
      <c r="I15836" s="10" t="str">
        <f>IFERROR(VLOOKUP(D15836,Rooms[[الشقة]:[وصف]],4,FALSE),"")</f>
        <v/>
      </c>
      <c r="K15836" s="16" t="str">
        <f t="shared" si="495"/>
        <v/>
      </c>
    </row>
    <row r="15837" spans="2:11" x14ac:dyDescent="0.2">
      <c r="B15837" s="10" t="str">
        <f t="shared" si="494"/>
        <v/>
      </c>
      <c r="C15837" s="30"/>
      <c r="H15837" s="10" t="str">
        <f>IFERROR(IF(INDEX(Rooms[اعتماد القيمة],MATCH(الحجز!$D15837,Rooms[الشقة],0),1)&lt;=الحجز!$C15837,((INDEX(Rooms[القيمة],MATCH(الحجز!$D15837,Rooms[الشقة],0),1)*الحجز!$E15837)+G15837)-F15837,الحجز!$H15837),"")</f>
        <v/>
      </c>
      <c r="I15837" s="10" t="str">
        <f>IFERROR(VLOOKUP(D15837,Rooms[[الشقة]:[وصف]],4,FALSE),"")</f>
        <v/>
      </c>
      <c r="K15837" s="16" t="str">
        <f t="shared" si="495"/>
        <v/>
      </c>
    </row>
    <row r="15838" spans="2:11" x14ac:dyDescent="0.2">
      <c r="B15838" s="10" t="str">
        <f t="shared" si="494"/>
        <v/>
      </c>
      <c r="C15838" s="30"/>
      <c r="H15838" s="10" t="str">
        <f>IFERROR(IF(INDEX(Rooms[اعتماد القيمة],MATCH(الحجز!$D15838,Rooms[الشقة],0),1)&lt;=الحجز!$C15838,((INDEX(Rooms[القيمة],MATCH(الحجز!$D15838,Rooms[الشقة],0),1)*الحجز!$E15838)+G15838)-F15838,الحجز!$H15838),"")</f>
        <v/>
      </c>
      <c r="I15838" s="10" t="str">
        <f>IFERROR(VLOOKUP(D15838,Rooms[[الشقة]:[وصف]],4,FALSE),"")</f>
        <v/>
      </c>
      <c r="K15838" s="16" t="str">
        <f t="shared" si="495"/>
        <v/>
      </c>
    </row>
    <row r="15839" spans="2:11" x14ac:dyDescent="0.2">
      <c r="B15839" s="10" t="str">
        <f t="shared" si="494"/>
        <v/>
      </c>
      <c r="C15839" s="30"/>
      <c r="H15839" s="10" t="str">
        <f>IFERROR(IF(INDEX(Rooms[اعتماد القيمة],MATCH(الحجز!$D15839,Rooms[الشقة],0),1)&lt;=الحجز!$C15839,((INDEX(Rooms[القيمة],MATCH(الحجز!$D15839,Rooms[الشقة],0),1)*الحجز!$E15839)+G15839)-F15839,الحجز!$H15839),"")</f>
        <v/>
      </c>
      <c r="I15839" s="10" t="str">
        <f>IFERROR(VLOOKUP(D15839,Rooms[[الشقة]:[وصف]],4,FALSE),"")</f>
        <v/>
      </c>
      <c r="K15839" s="16" t="str">
        <f t="shared" si="495"/>
        <v/>
      </c>
    </row>
    <row r="15840" spans="2:11" x14ac:dyDescent="0.2">
      <c r="B15840" s="10" t="str">
        <f t="shared" si="494"/>
        <v/>
      </c>
      <c r="C15840" s="30"/>
      <c r="H15840" s="10" t="str">
        <f>IFERROR(IF(INDEX(Rooms[اعتماد القيمة],MATCH(الحجز!$D15840,Rooms[الشقة],0),1)&lt;=الحجز!$C15840,((INDEX(Rooms[القيمة],MATCH(الحجز!$D15840,Rooms[الشقة],0),1)*الحجز!$E15840)+G15840)-F15840,الحجز!$H15840),"")</f>
        <v/>
      </c>
      <c r="I15840" s="10" t="str">
        <f>IFERROR(VLOOKUP(D15840,Rooms[[الشقة]:[وصف]],4,FALSE),"")</f>
        <v/>
      </c>
      <c r="K15840" s="16" t="str">
        <f t="shared" si="495"/>
        <v/>
      </c>
    </row>
    <row r="15841" spans="2:11" x14ac:dyDescent="0.2">
      <c r="B15841" s="10" t="str">
        <f t="shared" si="494"/>
        <v/>
      </c>
      <c r="C15841" s="30"/>
      <c r="H15841" s="10" t="str">
        <f>IFERROR(IF(INDEX(Rooms[اعتماد القيمة],MATCH(الحجز!$D15841,Rooms[الشقة],0),1)&lt;=الحجز!$C15841,((INDEX(Rooms[القيمة],MATCH(الحجز!$D15841,Rooms[الشقة],0),1)*الحجز!$E15841)+G15841)-F15841,الحجز!$H15841),"")</f>
        <v/>
      </c>
      <c r="I15841" s="10" t="str">
        <f>IFERROR(VLOOKUP(D15841,Rooms[[الشقة]:[وصف]],4,FALSE),"")</f>
        <v/>
      </c>
      <c r="K15841" s="16" t="str">
        <f t="shared" si="495"/>
        <v/>
      </c>
    </row>
    <row r="15842" spans="2:11" x14ac:dyDescent="0.2">
      <c r="B15842" s="10" t="str">
        <f t="shared" si="494"/>
        <v/>
      </c>
      <c r="C15842" s="30"/>
      <c r="H15842" s="10" t="str">
        <f>IFERROR(IF(INDEX(Rooms[اعتماد القيمة],MATCH(الحجز!$D15842,Rooms[الشقة],0),1)&lt;=الحجز!$C15842,((INDEX(Rooms[القيمة],MATCH(الحجز!$D15842,Rooms[الشقة],0),1)*الحجز!$E15842)+G15842)-F15842,الحجز!$H15842),"")</f>
        <v/>
      </c>
      <c r="I15842" s="10" t="str">
        <f>IFERROR(VLOOKUP(D15842,Rooms[[الشقة]:[وصف]],4,FALSE),"")</f>
        <v/>
      </c>
      <c r="K15842" s="16" t="str">
        <f t="shared" si="495"/>
        <v/>
      </c>
    </row>
    <row r="15843" spans="2:11" x14ac:dyDescent="0.2">
      <c r="B15843" s="10" t="str">
        <f t="shared" si="494"/>
        <v/>
      </c>
      <c r="C15843" s="30"/>
      <c r="H15843" s="10" t="str">
        <f>IFERROR(IF(INDEX(Rooms[اعتماد القيمة],MATCH(الحجز!$D15843,Rooms[الشقة],0),1)&lt;=الحجز!$C15843,((INDEX(Rooms[القيمة],MATCH(الحجز!$D15843,Rooms[الشقة],0),1)*الحجز!$E15843)+G15843)-F15843,الحجز!$H15843),"")</f>
        <v/>
      </c>
      <c r="I15843" s="10" t="str">
        <f>IFERROR(VLOOKUP(D15843,Rooms[[الشقة]:[وصف]],4,FALSE),"")</f>
        <v/>
      </c>
      <c r="K15843" s="16" t="str">
        <f t="shared" si="495"/>
        <v/>
      </c>
    </row>
    <row r="15844" spans="2:11" x14ac:dyDescent="0.2">
      <c r="B15844" s="10" t="str">
        <f t="shared" si="494"/>
        <v/>
      </c>
      <c r="C15844" s="30"/>
      <c r="H15844" s="10" t="str">
        <f>IFERROR(IF(INDEX(Rooms[اعتماد القيمة],MATCH(الحجز!$D15844,Rooms[الشقة],0),1)&lt;=الحجز!$C15844,((INDEX(Rooms[القيمة],MATCH(الحجز!$D15844,Rooms[الشقة],0),1)*الحجز!$E15844)+G15844)-F15844,الحجز!$H15844),"")</f>
        <v/>
      </c>
      <c r="I15844" s="10" t="str">
        <f>IFERROR(VLOOKUP(D15844,Rooms[[الشقة]:[وصف]],4,FALSE),"")</f>
        <v/>
      </c>
      <c r="K15844" s="16" t="str">
        <f t="shared" si="495"/>
        <v/>
      </c>
    </row>
    <row r="15845" spans="2:11" x14ac:dyDescent="0.2">
      <c r="B15845" s="10" t="str">
        <f t="shared" si="494"/>
        <v/>
      </c>
      <c r="C15845" s="30"/>
      <c r="H15845" s="10" t="str">
        <f>IFERROR(IF(INDEX(Rooms[اعتماد القيمة],MATCH(الحجز!$D15845,Rooms[الشقة],0),1)&lt;=الحجز!$C15845,((INDEX(Rooms[القيمة],MATCH(الحجز!$D15845,Rooms[الشقة],0),1)*الحجز!$E15845)+G15845)-F15845,الحجز!$H15845),"")</f>
        <v/>
      </c>
      <c r="I15845" s="10" t="str">
        <f>IFERROR(VLOOKUP(D15845,Rooms[[الشقة]:[وصف]],4,FALSE),"")</f>
        <v/>
      </c>
      <c r="K15845" s="16" t="str">
        <f t="shared" si="495"/>
        <v/>
      </c>
    </row>
    <row r="15846" spans="2:11" x14ac:dyDescent="0.2">
      <c r="B15846" s="10" t="str">
        <f t="shared" si="494"/>
        <v/>
      </c>
      <c r="C15846" s="30"/>
      <c r="H15846" s="10" t="str">
        <f>IFERROR(IF(INDEX(Rooms[اعتماد القيمة],MATCH(الحجز!$D15846,Rooms[الشقة],0),1)&lt;=الحجز!$C15846,((INDEX(Rooms[القيمة],MATCH(الحجز!$D15846,Rooms[الشقة],0),1)*الحجز!$E15846)+G15846)-F15846,الحجز!$H15846),"")</f>
        <v/>
      </c>
      <c r="I15846" s="10" t="str">
        <f>IFERROR(VLOOKUP(D15846,Rooms[[الشقة]:[وصف]],4,FALSE),"")</f>
        <v/>
      </c>
      <c r="K15846" s="16" t="str">
        <f t="shared" si="495"/>
        <v/>
      </c>
    </row>
    <row r="15847" spans="2:11" x14ac:dyDescent="0.2">
      <c r="B15847" s="10" t="str">
        <f t="shared" si="494"/>
        <v/>
      </c>
      <c r="C15847" s="30"/>
      <c r="H15847" s="10" t="str">
        <f>IFERROR(IF(INDEX(Rooms[اعتماد القيمة],MATCH(الحجز!$D15847,Rooms[الشقة],0),1)&lt;=الحجز!$C15847,((INDEX(Rooms[القيمة],MATCH(الحجز!$D15847,Rooms[الشقة],0),1)*الحجز!$E15847)+G15847)-F15847,الحجز!$H15847),"")</f>
        <v/>
      </c>
      <c r="I15847" s="10" t="str">
        <f>IFERROR(VLOOKUP(D15847,Rooms[[الشقة]:[وصف]],4,FALSE),"")</f>
        <v/>
      </c>
      <c r="K15847" s="16" t="str">
        <f t="shared" si="495"/>
        <v/>
      </c>
    </row>
    <row r="15848" spans="2:11" x14ac:dyDescent="0.2">
      <c r="B15848" s="10" t="str">
        <f t="shared" si="494"/>
        <v/>
      </c>
      <c r="C15848" s="30"/>
      <c r="H15848" s="10" t="str">
        <f>IFERROR(IF(INDEX(Rooms[اعتماد القيمة],MATCH(الحجز!$D15848,Rooms[الشقة],0),1)&lt;=الحجز!$C15848,((INDEX(Rooms[القيمة],MATCH(الحجز!$D15848,Rooms[الشقة],0),1)*الحجز!$E15848)+G15848)-F15848,الحجز!$H15848),"")</f>
        <v/>
      </c>
      <c r="I15848" s="10" t="str">
        <f>IFERROR(VLOOKUP(D15848,Rooms[[الشقة]:[وصف]],4,FALSE),"")</f>
        <v/>
      </c>
      <c r="K15848" s="16" t="str">
        <f t="shared" si="495"/>
        <v/>
      </c>
    </row>
    <row r="15849" spans="2:11" x14ac:dyDescent="0.2">
      <c r="B15849" s="10" t="str">
        <f t="shared" si="494"/>
        <v/>
      </c>
      <c r="C15849" s="30"/>
      <c r="H15849" s="10" t="str">
        <f>IFERROR(IF(INDEX(Rooms[اعتماد القيمة],MATCH(الحجز!$D15849,Rooms[الشقة],0),1)&lt;=الحجز!$C15849,((INDEX(Rooms[القيمة],MATCH(الحجز!$D15849,Rooms[الشقة],0),1)*الحجز!$E15849)+G15849)-F15849,الحجز!$H15849),"")</f>
        <v/>
      </c>
      <c r="I15849" s="10" t="str">
        <f>IFERROR(VLOOKUP(D15849,Rooms[[الشقة]:[وصف]],4,FALSE),"")</f>
        <v/>
      </c>
      <c r="K15849" s="16" t="str">
        <f t="shared" si="495"/>
        <v/>
      </c>
    </row>
    <row r="15850" spans="2:11" x14ac:dyDescent="0.2">
      <c r="B15850" s="10" t="str">
        <f t="shared" si="494"/>
        <v/>
      </c>
      <c r="C15850" s="30"/>
      <c r="H15850" s="10" t="str">
        <f>IFERROR(IF(INDEX(Rooms[اعتماد القيمة],MATCH(الحجز!$D15850,Rooms[الشقة],0),1)&lt;=الحجز!$C15850,((INDEX(Rooms[القيمة],MATCH(الحجز!$D15850,Rooms[الشقة],0),1)*الحجز!$E15850)+G15850)-F15850,الحجز!$H15850),"")</f>
        <v/>
      </c>
      <c r="I15850" s="10" t="str">
        <f>IFERROR(VLOOKUP(D15850,Rooms[[الشقة]:[وصف]],4,FALSE),"")</f>
        <v/>
      </c>
      <c r="K15850" s="16" t="str">
        <f t="shared" si="495"/>
        <v/>
      </c>
    </row>
    <row r="15851" spans="2:11" x14ac:dyDescent="0.2">
      <c r="B15851" s="10" t="str">
        <f t="shared" si="494"/>
        <v/>
      </c>
      <c r="C15851" s="30"/>
      <c r="H15851" s="10" t="str">
        <f>IFERROR(IF(INDEX(Rooms[اعتماد القيمة],MATCH(الحجز!$D15851,Rooms[الشقة],0),1)&lt;=الحجز!$C15851,((INDEX(Rooms[القيمة],MATCH(الحجز!$D15851,Rooms[الشقة],0),1)*الحجز!$E15851)+G15851)-F15851,الحجز!$H15851),"")</f>
        <v/>
      </c>
      <c r="I15851" s="10" t="str">
        <f>IFERROR(VLOOKUP(D15851,Rooms[[الشقة]:[وصف]],4,FALSE),"")</f>
        <v/>
      </c>
      <c r="K15851" s="16" t="str">
        <f t="shared" si="495"/>
        <v/>
      </c>
    </row>
    <row r="15852" spans="2:11" x14ac:dyDescent="0.2">
      <c r="B15852" s="10" t="str">
        <f t="shared" si="494"/>
        <v/>
      </c>
      <c r="C15852" s="30"/>
      <c r="H15852" s="10" t="str">
        <f>IFERROR(IF(INDEX(Rooms[اعتماد القيمة],MATCH(الحجز!$D15852,Rooms[الشقة],0),1)&lt;=الحجز!$C15852,((INDEX(Rooms[القيمة],MATCH(الحجز!$D15852,Rooms[الشقة],0),1)*الحجز!$E15852)+G15852)-F15852,الحجز!$H15852),"")</f>
        <v/>
      </c>
      <c r="I15852" s="10" t="str">
        <f>IFERROR(VLOOKUP(D15852,Rooms[[الشقة]:[وصف]],4,FALSE),"")</f>
        <v/>
      </c>
      <c r="K15852" s="16" t="str">
        <f t="shared" si="495"/>
        <v/>
      </c>
    </row>
    <row r="15853" spans="2:11" x14ac:dyDescent="0.2">
      <c r="B15853" s="10" t="str">
        <f t="shared" si="494"/>
        <v/>
      </c>
      <c r="C15853" s="30"/>
      <c r="H15853" s="10" t="str">
        <f>IFERROR(IF(INDEX(Rooms[اعتماد القيمة],MATCH(الحجز!$D15853,Rooms[الشقة],0),1)&lt;=الحجز!$C15853,((INDEX(Rooms[القيمة],MATCH(الحجز!$D15853,Rooms[الشقة],0),1)*الحجز!$E15853)+G15853)-F15853,الحجز!$H15853),"")</f>
        <v/>
      </c>
      <c r="I15853" s="10" t="str">
        <f>IFERROR(VLOOKUP(D15853,Rooms[[الشقة]:[وصف]],4,FALSE),"")</f>
        <v/>
      </c>
      <c r="K15853" s="16" t="str">
        <f t="shared" si="495"/>
        <v/>
      </c>
    </row>
    <row r="15854" spans="2:11" x14ac:dyDescent="0.2">
      <c r="B15854" s="10" t="str">
        <f t="shared" si="494"/>
        <v/>
      </c>
      <c r="C15854" s="30"/>
      <c r="H15854" s="10" t="str">
        <f>IFERROR(IF(INDEX(Rooms[اعتماد القيمة],MATCH(الحجز!$D15854,Rooms[الشقة],0),1)&lt;=الحجز!$C15854,((INDEX(Rooms[القيمة],MATCH(الحجز!$D15854,Rooms[الشقة],0),1)*الحجز!$E15854)+G15854)-F15854,الحجز!$H15854),"")</f>
        <v/>
      </c>
      <c r="I15854" s="10" t="str">
        <f>IFERROR(VLOOKUP(D15854,Rooms[[الشقة]:[وصف]],4,FALSE),"")</f>
        <v/>
      </c>
      <c r="K15854" s="16" t="str">
        <f t="shared" si="495"/>
        <v/>
      </c>
    </row>
    <row r="15855" spans="2:11" x14ac:dyDescent="0.2">
      <c r="B15855" s="10" t="str">
        <f t="shared" si="494"/>
        <v/>
      </c>
      <c r="C15855" s="30"/>
      <c r="H15855" s="10" t="str">
        <f>IFERROR(IF(INDEX(Rooms[اعتماد القيمة],MATCH(الحجز!$D15855,Rooms[الشقة],0),1)&lt;=الحجز!$C15855,((INDEX(Rooms[القيمة],MATCH(الحجز!$D15855,Rooms[الشقة],0),1)*الحجز!$E15855)+G15855)-F15855,الحجز!$H15855),"")</f>
        <v/>
      </c>
      <c r="I15855" s="10" t="str">
        <f>IFERROR(VLOOKUP(D15855,Rooms[[الشقة]:[وصف]],4,FALSE),"")</f>
        <v/>
      </c>
      <c r="K15855" s="16" t="str">
        <f t="shared" si="495"/>
        <v/>
      </c>
    </row>
    <row r="15856" spans="2:11" x14ac:dyDescent="0.2">
      <c r="B15856" s="10" t="str">
        <f t="shared" si="494"/>
        <v/>
      </c>
      <c r="C15856" s="30"/>
      <c r="H15856" s="10" t="str">
        <f>IFERROR(IF(INDEX(Rooms[اعتماد القيمة],MATCH(الحجز!$D15856,Rooms[الشقة],0),1)&lt;=الحجز!$C15856,((INDEX(Rooms[القيمة],MATCH(الحجز!$D15856,Rooms[الشقة],0),1)*الحجز!$E15856)+G15856)-F15856,الحجز!$H15856),"")</f>
        <v/>
      </c>
      <c r="I15856" s="10" t="str">
        <f>IFERROR(VLOOKUP(D15856,Rooms[[الشقة]:[وصف]],4,FALSE),"")</f>
        <v/>
      </c>
      <c r="K15856" s="16" t="str">
        <f t="shared" si="495"/>
        <v/>
      </c>
    </row>
    <row r="15857" spans="2:11" x14ac:dyDescent="0.2">
      <c r="B15857" s="10" t="str">
        <f t="shared" si="494"/>
        <v/>
      </c>
      <c r="C15857" s="30"/>
      <c r="H15857" s="10" t="str">
        <f>IFERROR(IF(INDEX(Rooms[اعتماد القيمة],MATCH(الحجز!$D15857,Rooms[الشقة],0),1)&lt;=الحجز!$C15857,((INDEX(Rooms[القيمة],MATCH(الحجز!$D15857,Rooms[الشقة],0),1)*الحجز!$E15857)+G15857)-F15857,الحجز!$H15857),"")</f>
        <v/>
      </c>
      <c r="I15857" s="10" t="str">
        <f>IFERROR(VLOOKUP(D15857,Rooms[[الشقة]:[وصف]],4,FALSE),"")</f>
        <v/>
      </c>
      <c r="K15857" s="16" t="str">
        <f t="shared" si="495"/>
        <v/>
      </c>
    </row>
    <row r="15858" spans="2:11" x14ac:dyDescent="0.2">
      <c r="B15858" s="10" t="str">
        <f t="shared" si="494"/>
        <v/>
      </c>
      <c r="C15858" s="30"/>
      <c r="H15858" s="10" t="str">
        <f>IFERROR(IF(INDEX(Rooms[اعتماد القيمة],MATCH(الحجز!$D15858,Rooms[الشقة],0),1)&lt;=الحجز!$C15858,((INDEX(Rooms[القيمة],MATCH(الحجز!$D15858,Rooms[الشقة],0),1)*الحجز!$E15858)+G15858)-F15858,الحجز!$H15858),"")</f>
        <v/>
      </c>
      <c r="I15858" s="10" t="str">
        <f>IFERROR(VLOOKUP(D15858,Rooms[[الشقة]:[وصف]],4,FALSE),"")</f>
        <v/>
      </c>
      <c r="K15858" s="16" t="str">
        <f t="shared" si="495"/>
        <v/>
      </c>
    </row>
    <row r="15859" spans="2:11" x14ac:dyDescent="0.2">
      <c r="B15859" s="10" t="str">
        <f t="shared" si="494"/>
        <v/>
      </c>
      <c r="C15859" s="30"/>
      <c r="H15859" s="10" t="str">
        <f>IFERROR(IF(INDEX(Rooms[اعتماد القيمة],MATCH(الحجز!$D15859,Rooms[الشقة],0),1)&lt;=الحجز!$C15859,((INDEX(Rooms[القيمة],MATCH(الحجز!$D15859,Rooms[الشقة],0),1)*الحجز!$E15859)+G15859)-F15859,الحجز!$H15859),"")</f>
        <v/>
      </c>
      <c r="I15859" s="10" t="str">
        <f>IFERROR(VLOOKUP(D15859,Rooms[[الشقة]:[وصف]],4,FALSE),"")</f>
        <v/>
      </c>
      <c r="K15859" s="16" t="str">
        <f t="shared" si="495"/>
        <v/>
      </c>
    </row>
    <row r="15860" spans="2:11" x14ac:dyDescent="0.2">
      <c r="B15860" s="10" t="str">
        <f t="shared" si="494"/>
        <v/>
      </c>
      <c r="C15860" s="30"/>
      <c r="H15860" s="10" t="str">
        <f>IFERROR(IF(INDEX(Rooms[اعتماد القيمة],MATCH(الحجز!$D15860,Rooms[الشقة],0),1)&lt;=الحجز!$C15860,((INDEX(Rooms[القيمة],MATCH(الحجز!$D15860,Rooms[الشقة],0),1)*الحجز!$E15860)+G15860)-F15860,الحجز!$H15860),"")</f>
        <v/>
      </c>
      <c r="I15860" s="10" t="str">
        <f>IFERROR(VLOOKUP(D15860,Rooms[[الشقة]:[وصف]],4,FALSE),"")</f>
        <v/>
      </c>
      <c r="K15860" s="16" t="str">
        <f t="shared" si="495"/>
        <v/>
      </c>
    </row>
    <row r="15861" spans="2:11" x14ac:dyDescent="0.2">
      <c r="B15861" s="10" t="str">
        <f t="shared" si="494"/>
        <v/>
      </c>
      <c r="C15861" s="30"/>
      <c r="H15861" s="10" t="str">
        <f>IFERROR(IF(INDEX(Rooms[اعتماد القيمة],MATCH(الحجز!$D15861,Rooms[الشقة],0),1)&lt;=الحجز!$C15861,((INDEX(Rooms[القيمة],MATCH(الحجز!$D15861,Rooms[الشقة],0),1)*الحجز!$E15861)+G15861)-F15861,الحجز!$H15861),"")</f>
        <v/>
      </c>
      <c r="I15861" s="10" t="str">
        <f>IFERROR(VLOOKUP(D15861,Rooms[[الشقة]:[وصف]],4,FALSE),"")</f>
        <v/>
      </c>
      <c r="K15861" s="16" t="str">
        <f t="shared" si="495"/>
        <v/>
      </c>
    </row>
    <row r="15862" spans="2:11" x14ac:dyDescent="0.2">
      <c r="B15862" s="10" t="str">
        <f t="shared" si="494"/>
        <v/>
      </c>
      <c r="C15862" s="30"/>
      <c r="H15862" s="10" t="str">
        <f>IFERROR(IF(INDEX(Rooms[اعتماد القيمة],MATCH(الحجز!$D15862,Rooms[الشقة],0),1)&lt;=الحجز!$C15862,((INDEX(Rooms[القيمة],MATCH(الحجز!$D15862,Rooms[الشقة],0),1)*الحجز!$E15862)+G15862)-F15862,الحجز!$H15862),"")</f>
        <v/>
      </c>
      <c r="I15862" s="10" t="str">
        <f>IFERROR(VLOOKUP(D15862,Rooms[[الشقة]:[وصف]],4,FALSE),"")</f>
        <v/>
      </c>
      <c r="K15862" s="16" t="str">
        <f t="shared" si="495"/>
        <v/>
      </c>
    </row>
    <row r="15863" spans="2:11" x14ac:dyDescent="0.2">
      <c r="B15863" s="10" t="str">
        <f t="shared" si="494"/>
        <v/>
      </c>
      <c r="C15863" s="30"/>
      <c r="H15863" s="10" t="str">
        <f>IFERROR(IF(INDEX(Rooms[اعتماد القيمة],MATCH(الحجز!$D15863,Rooms[الشقة],0),1)&lt;=الحجز!$C15863,((INDEX(Rooms[القيمة],MATCH(الحجز!$D15863,Rooms[الشقة],0),1)*الحجز!$E15863)+G15863)-F15863,الحجز!$H15863),"")</f>
        <v/>
      </c>
      <c r="I15863" s="10" t="str">
        <f>IFERROR(VLOOKUP(D15863,Rooms[[الشقة]:[وصف]],4,FALSE),"")</f>
        <v/>
      </c>
      <c r="K15863" s="16" t="str">
        <f t="shared" si="495"/>
        <v/>
      </c>
    </row>
    <row r="15864" spans="2:11" x14ac:dyDescent="0.2">
      <c r="B15864" s="10" t="str">
        <f t="shared" si="494"/>
        <v/>
      </c>
      <c r="C15864" s="30"/>
      <c r="H15864" s="10" t="str">
        <f>IFERROR(IF(INDEX(Rooms[اعتماد القيمة],MATCH(الحجز!$D15864,Rooms[الشقة],0),1)&lt;=الحجز!$C15864,((INDEX(Rooms[القيمة],MATCH(الحجز!$D15864,Rooms[الشقة],0),1)*الحجز!$E15864)+G15864)-F15864,الحجز!$H15864),"")</f>
        <v/>
      </c>
      <c r="I15864" s="10" t="str">
        <f>IFERROR(VLOOKUP(D15864,Rooms[[الشقة]:[وصف]],4,FALSE),"")</f>
        <v/>
      </c>
      <c r="K15864" s="16" t="str">
        <f t="shared" si="495"/>
        <v/>
      </c>
    </row>
    <row r="15865" spans="2:11" x14ac:dyDescent="0.2">
      <c r="B15865" s="10" t="str">
        <f t="shared" si="494"/>
        <v/>
      </c>
      <c r="C15865" s="30"/>
      <c r="H15865" s="10" t="str">
        <f>IFERROR(IF(INDEX(Rooms[اعتماد القيمة],MATCH(الحجز!$D15865,Rooms[الشقة],0),1)&lt;=الحجز!$C15865,((INDEX(Rooms[القيمة],MATCH(الحجز!$D15865,Rooms[الشقة],0),1)*الحجز!$E15865)+G15865)-F15865,الحجز!$H15865),"")</f>
        <v/>
      </c>
      <c r="I15865" s="10" t="str">
        <f>IFERROR(VLOOKUP(D15865,Rooms[[الشقة]:[وصف]],4,FALSE),"")</f>
        <v/>
      </c>
      <c r="K15865" s="16" t="str">
        <f t="shared" si="495"/>
        <v/>
      </c>
    </row>
    <row r="15866" spans="2:11" x14ac:dyDescent="0.2">
      <c r="B15866" s="10" t="str">
        <f t="shared" si="494"/>
        <v/>
      </c>
      <c r="C15866" s="30"/>
      <c r="H15866" s="10" t="str">
        <f>IFERROR(IF(INDEX(Rooms[اعتماد القيمة],MATCH(الحجز!$D15866,Rooms[الشقة],0),1)&lt;=الحجز!$C15866,((INDEX(Rooms[القيمة],MATCH(الحجز!$D15866,Rooms[الشقة],0),1)*الحجز!$E15866)+G15866)-F15866,الحجز!$H15866),"")</f>
        <v/>
      </c>
      <c r="I15866" s="10" t="str">
        <f>IFERROR(VLOOKUP(D15866,Rooms[[الشقة]:[وصف]],4,FALSE),"")</f>
        <v/>
      </c>
      <c r="K15866" s="16" t="str">
        <f t="shared" si="495"/>
        <v/>
      </c>
    </row>
    <row r="15867" spans="2:11" x14ac:dyDescent="0.2">
      <c r="B15867" s="10" t="str">
        <f t="shared" si="494"/>
        <v/>
      </c>
      <c r="C15867" s="30"/>
      <c r="H15867" s="10" t="str">
        <f>IFERROR(IF(INDEX(Rooms[اعتماد القيمة],MATCH(الحجز!$D15867,Rooms[الشقة],0),1)&lt;=الحجز!$C15867,((INDEX(Rooms[القيمة],MATCH(الحجز!$D15867,Rooms[الشقة],0),1)*الحجز!$E15867)+G15867)-F15867,الحجز!$H15867),"")</f>
        <v/>
      </c>
      <c r="I15867" s="10" t="str">
        <f>IFERROR(VLOOKUP(D15867,Rooms[[الشقة]:[وصف]],4,FALSE),"")</f>
        <v/>
      </c>
      <c r="K15867" s="16" t="str">
        <f t="shared" si="495"/>
        <v/>
      </c>
    </row>
    <row r="15868" spans="2:11" x14ac:dyDescent="0.2">
      <c r="B15868" s="10" t="str">
        <f t="shared" si="494"/>
        <v/>
      </c>
      <c r="C15868" s="30"/>
      <c r="H15868" s="10" t="str">
        <f>IFERROR(IF(INDEX(Rooms[اعتماد القيمة],MATCH(الحجز!$D15868,Rooms[الشقة],0),1)&lt;=الحجز!$C15868,((INDEX(Rooms[القيمة],MATCH(الحجز!$D15868,Rooms[الشقة],0),1)*الحجز!$E15868)+G15868)-F15868,الحجز!$H15868),"")</f>
        <v/>
      </c>
      <c r="I15868" s="10" t="str">
        <f>IFERROR(VLOOKUP(D15868,Rooms[[الشقة]:[وصف]],4,FALSE),"")</f>
        <v/>
      </c>
      <c r="K15868" s="16" t="str">
        <f t="shared" si="495"/>
        <v/>
      </c>
    </row>
    <row r="15869" spans="2:11" x14ac:dyDescent="0.2">
      <c r="B15869" s="10" t="str">
        <f t="shared" si="494"/>
        <v/>
      </c>
      <c r="C15869" s="30"/>
      <c r="H15869" s="10" t="str">
        <f>IFERROR(IF(INDEX(Rooms[اعتماد القيمة],MATCH(الحجز!$D15869,Rooms[الشقة],0),1)&lt;=الحجز!$C15869,((INDEX(Rooms[القيمة],MATCH(الحجز!$D15869,Rooms[الشقة],0),1)*الحجز!$E15869)+G15869)-F15869,الحجز!$H15869),"")</f>
        <v/>
      </c>
      <c r="I15869" s="10" t="str">
        <f>IFERROR(VLOOKUP(D15869,Rooms[[الشقة]:[وصف]],4,FALSE),"")</f>
        <v/>
      </c>
      <c r="K15869" s="16" t="str">
        <f t="shared" si="495"/>
        <v/>
      </c>
    </row>
    <row r="15870" spans="2:11" x14ac:dyDescent="0.2">
      <c r="B15870" s="10" t="str">
        <f t="shared" si="494"/>
        <v/>
      </c>
      <c r="C15870" s="30"/>
      <c r="H15870" s="10" t="str">
        <f>IFERROR(IF(INDEX(Rooms[اعتماد القيمة],MATCH(الحجز!$D15870,Rooms[الشقة],0),1)&lt;=الحجز!$C15870,((INDEX(Rooms[القيمة],MATCH(الحجز!$D15870,Rooms[الشقة],0),1)*الحجز!$E15870)+G15870)-F15870,الحجز!$H15870),"")</f>
        <v/>
      </c>
      <c r="I15870" s="10" t="str">
        <f>IFERROR(VLOOKUP(D15870,Rooms[[الشقة]:[وصف]],4,FALSE),"")</f>
        <v/>
      </c>
      <c r="K15870" s="16" t="str">
        <f t="shared" si="495"/>
        <v/>
      </c>
    </row>
    <row r="15871" spans="2:11" x14ac:dyDescent="0.2">
      <c r="B15871" s="10" t="str">
        <f t="shared" si="494"/>
        <v/>
      </c>
      <c r="C15871" s="30"/>
      <c r="H15871" s="10" t="str">
        <f>IFERROR(IF(INDEX(Rooms[اعتماد القيمة],MATCH(الحجز!$D15871,Rooms[الشقة],0),1)&lt;=الحجز!$C15871,((INDEX(Rooms[القيمة],MATCH(الحجز!$D15871,Rooms[الشقة],0),1)*الحجز!$E15871)+G15871)-F15871,الحجز!$H15871),"")</f>
        <v/>
      </c>
      <c r="I15871" s="10" t="str">
        <f>IFERROR(VLOOKUP(D15871,Rooms[[الشقة]:[وصف]],4,FALSE),"")</f>
        <v/>
      </c>
      <c r="K15871" s="16" t="str">
        <f t="shared" si="495"/>
        <v/>
      </c>
    </row>
    <row r="15872" spans="2:11" x14ac:dyDescent="0.2">
      <c r="B15872" s="10" t="str">
        <f t="shared" si="494"/>
        <v/>
      </c>
      <c r="C15872" s="30"/>
      <c r="H15872" s="10" t="str">
        <f>IFERROR(IF(INDEX(Rooms[اعتماد القيمة],MATCH(الحجز!$D15872,Rooms[الشقة],0),1)&lt;=الحجز!$C15872,((INDEX(Rooms[القيمة],MATCH(الحجز!$D15872,Rooms[الشقة],0),1)*الحجز!$E15872)+G15872)-F15872,الحجز!$H15872),"")</f>
        <v/>
      </c>
      <c r="I15872" s="10" t="str">
        <f>IFERROR(VLOOKUP(D15872,Rooms[[الشقة]:[وصف]],4,FALSE),"")</f>
        <v/>
      </c>
      <c r="K15872" s="16" t="str">
        <f t="shared" si="495"/>
        <v/>
      </c>
    </row>
    <row r="15873" spans="2:11" x14ac:dyDescent="0.2">
      <c r="B15873" s="10" t="str">
        <f t="shared" si="494"/>
        <v/>
      </c>
      <c r="C15873" s="30"/>
      <c r="H15873" s="10" t="str">
        <f>IFERROR(IF(INDEX(Rooms[اعتماد القيمة],MATCH(الحجز!$D15873,Rooms[الشقة],0),1)&lt;=الحجز!$C15873,((INDEX(Rooms[القيمة],MATCH(الحجز!$D15873,Rooms[الشقة],0),1)*الحجز!$E15873)+G15873)-F15873,الحجز!$H15873),"")</f>
        <v/>
      </c>
      <c r="I15873" s="10" t="str">
        <f>IFERROR(VLOOKUP(D15873,Rooms[[الشقة]:[وصف]],4,FALSE),"")</f>
        <v/>
      </c>
      <c r="K15873" s="16" t="str">
        <f t="shared" si="495"/>
        <v/>
      </c>
    </row>
    <row r="15874" spans="2:11" x14ac:dyDescent="0.2">
      <c r="B15874" s="10" t="str">
        <f t="shared" si="494"/>
        <v/>
      </c>
      <c r="C15874" s="30"/>
      <c r="H15874" s="10" t="str">
        <f>IFERROR(IF(INDEX(Rooms[اعتماد القيمة],MATCH(الحجز!$D15874,Rooms[الشقة],0),1)&lt;=الحجز!$C15874,((INDEX(Rooms[القيمة],MATCH(الحجز!$D15874,Rooms[الشقة],0),1)*الحجز!$E15874)+G15874)-F15874,الحجز!$H15874),"")</f>
        <v/>
      </c>
      <c r="I15874" s="10" t="str">
        <f>IFERROR(VLOOKUP(D15874,Rooms[[الشقة]:[وصف]],4,FALSE),"")</f>
        <v/>
      </c>
      <c r="K15874" s="16" t="str">
        <f t="shared" si="495"/>
        <v/>
      </c>
    </row>
    <row r="15875" spans="2:11" x14ac:dyDescent="0.2">
      <c r="B15875" s="10" t="str">
        <f t="shared" si="494"/>
        <v/>
      </c>
      <c r="C15875" s="30"/>
      <c r="H15875" s="10" t="str">
        <f>IFERROR(IF(INDEX(Rooms[اعتماد القيمة],MATCH(الحجز!$D15875,Rooms[الشقة],0),1)&lt;=الحجز!$C15875,((INDEX(Rooms[القيمة],MATCH(الحجز!$D15875,Rooms[الشقة],0),1)*الحجز!$E15875)+G15875)-F15875,الحجز!$H15875),"")</f>
        <v/>
      </c>
      <c r="I15875" s="10" t="str">
        <f>IFERROR(VLOOKUP(D15875,Rooms[[الشقة]:[وصف]],4,FALSE),"")</f>
        <v/>
      </c>
      <c r="K15875" s="16" t="str">
        <f t="shared" si="495"/>
        <v/>
      </c>
    </row>
    <row r="15876" spans="2:11" x14ac:dyDescent="0.2">
      <c r="B15876" s="10" t="str">
        <f t="shared" si="494"/>
        <v/>
      </c>
      <c r="C15876" s="30"/>
      <c r="H15876" s="10" t="str">
        <f>IFERROR(IF(INDEX(Rooms[اعتماد القيمة],MATCH(الحجز!$D15876,Rooms[الشقة],0),1)&lt;=الحجز!$C15876,((INDEX(Rooms[القيمة],MATCH(الحجز!$D15876,Rooms[الشقة],0),1)*الحجز!$E15876)+G15876)-F15876,الحجز!$H15876),"")</f>
        <v/>
      </c>
      <c r="I15876" s="10" t="str">
        <f>IFERROR(VLOOKUP(D15876,Rooms[[الشقة]:[وصف]],4,FALSE),"")</f>
        <v/>
      </c>
      <c r="K15876" s="16" t="str">
        <f t="shared" si="495"/>
        <v/>
      </c>
    </row>
    <row r="15877" spans="2:11" x14ac:dyDescent="0.2">
      <c r="B15877" s="10" t="str">
        <f t="shared" ref="B15877:B15940" si="496">IF(C15877&lt;&gt;"",ROW(A15874),"")</f>
        <v/>
      </c>
      <c r="C15877" s="30"/>
      <c r="H15877" s="10" t="str">
        <f>IFERROR(IF(INDEX(Rooms[اعتماد القيمة],MATCH(الحجز!$D15877,Rooms[الشقة],0),1)&lt;=الحجز!$C15877,((INDEX(Rooms[القيمة],MATCH(الحجز!$D15877,Rooms[الشقة],0),1)*الحجز!$E15877)+G15877)-F15877,الحجز!$H15877),"")</f>
        <v/>
      </c>
      <c r="I15877" s="10" t="str">
        <f>IFERROR(VLOOKUP(D15877,Rooms[[الشقة]:[وصف]],4,FALSE),"")</f>
        <v/>
      </c>
      <c r="K15877" s="16" t="str">
        <f t="shared" ref="K15877:K15940" si="497">IF(AND(E15877="",C15877=""),"",C15877+(IF(E15877&lt;1,E15877,(E15877-1))))</f>
        <v/>
      </c>
    </row>
    <row r="15878" spans="2:11" x14ac:dyDescent="0.2">
      <c r="B15878" s="10" t="str">
        <f t="shared" si="496"/>
        <v/>
      </c>
      <c r="C15878" s="30"/>
      <c r="H15878" s="10" t="str">
        <f>IFERROR(IF(INDEX(Rooms[اعتماد القيمة],MATCH(الحجز!$D15878,Rooms[الشقة],0),1)&lt;=الحجز!$C15878,((INDEX(Rooms[القيمة],MATCH(الحجز!$D15878,Rooms[الشقة],0),1)*الحجز!$E15878)+G15878)-F15878,الحجز!$H15878),"")</f>
        <v/>
      </c>
      <c r="I15878" s="10" t="str">
        <f>IFERROR(VLOOKUP(D15878,Rooms[[الشقة]:[وصف]],4,FALSE),"")</f>
        <v/>
      </c>
      <c r="K15878" s="16" t="str">
        <f t="shared" si="497"/>
        <v/>
      </c>
    </row>
    <row r="15879" spans="2:11" x14ac:dyDescent="0.2">
      <c r="B15879" s="10" t="str">
        <f t="shared" si="496"/>
        <v/>
      </c>
      <c r="C15879" s="30"/>
      <c r="H15879" s="10" t="str">
        <f>IFERROR(IF(INDEX(Rooms[اعتماد القيمة],MATCH(الحجز!$D15879,Rooms[الشقة],0),1)&lt;=الحجز!$C15879,((INDEX(Rooms[القيمة],MATCH(الحجز!$D15879,Rooms[الشقة],0),1)*الحجز!$E15879)+G15879)-F15879,الحجز!$H15879),"")</f>
        <v/>
      </c>
      <c r="I15879" s="10" t="str">
        <f>IFERROR(VLOOKUP(D15879,Rooms[[الشقة]:[وصف]],4,FALSE),"")</f>
        <v/>
      </c>
      <c r="K15879" s="16" t="str">
        <f t="shared" si="497"/>
        <v/>
      </c>
    </row>
    <row r="15880" spans="2:11" x14ac:dyDescent="0.2">
      <c r="B15880" s="10" t="str">
        <f t="shared" si="496"/>
        <v/>
      </c>
      <c r="C15880" s="30"/>
      <c r="H15880" s="10" t="str">
        <f>IFERROR(IF(INDEX(Rooms[اعتماد القيمة],MATCH(الحجز!$D15880,Rooms[الشقة],0),1)&lt;=الحجز!$C15880,((INDEX(Rooms[القيمة],MATCH(الحجز!$D15880,Rooms[الشقة],0),1)*الحجز!$E15880)+G15880)-F15880,الحجز!$H15880),"")</f>
        <v/>
      </c>
      <c r="I15880" s="10" t="str">
        <f>IFERROR(VLOOKUP(D15880,Rooms[[الشقة]:[وصف]],4,FALSE),"")</f>
        <v/>
      </c>
      <c r="K15880" s="16" t="str">
        <f t="shared" si="497"/>
        <v/>
      </c>
    </row>
    <row r="15881" spans="2:11" x14ac:dyDescent="0.2">
      <c r="B15881" s="10" t="str">
        <f t="shared" si="496"/>
        <v/>
      </c>
      <c r="C15881" s="30"/>
      <c r="H15881" s="10" t="str">
        <f>IFERROR(IF(INDEX(Rooms[اعتماد القيمة],MATCH(الحجز!$D15881,Rooms[الشقة],0),1)&lt;=الحجز!$C15881,((INDEX(Rooms[القيمة],MATCH(الحجز!$D15881,Rooms[الشقة],0),1)*الحجز!$E15881)+G15881)-F15881,الحجز!$H15881),"")</f>
        <v/>
      </c>
      <c r="I15881" s="10" t="str">
        <f>IFERROR(VLOOKUP(D15881,Rooms[[الشقة]:[وصف]],4,FALSE),"")</f>
        <v/>
      </c>
      <c r="K15881" s="16" t="str">
        <f t="shared" si="497"/>
        <v/>
      </c>
    </row>
    <row r="15882" spans="2:11" x14ac:dyDescent="0.2">
      <c r="B15882" s="10" t="str">
        <f t="shared" si="496"/>
        <v/>
      </c>
      <c r="C15882" s="30"/>
      <c r="H15882" s="10" t="str">
        <f>IFERROR(IF(INDEX(Rooms[اعتماد القيمة],MATCH(الحجز!$D15882,Rooms[الشقة],0),1)&lt;=الحجز!$C15882,((INDEX(Rooms[القيمة],MATCH(الحجز!$D15882,Rooms[الشقة],0),1)*الحجز!$E15882)+G15882)-F15882,الحجز!$H15882),"")</f>
        <v/>
      </c>
      <c r="I15882" s="10" t="str">
        <f>IFERROR(VLOOKUP(D15882,Rooms[[الشقة]:[وصف]],4,FALSE),"")</f>
        <v/>
      </c>
      <c r="K15882" s="16" t="str">
        <f t="shared" si="497"/>
        <v/>
      </c>
    </row>
    <row r="15883" spans="2:11" x14ac:dyDescent="0.2">
      <c r="B15883" s="10" t="str">
        <f t="shared" si="496"/>
        <v/>
      </c>
      <c r="C15883" s="30"/>
      <c r="H15883" s="10" t="str">
        <f>IFERROR(IF(INDEX(Rooms[اعتماد القيمة],MATCH(الحجز!$D15883,Rooms[الشقة],0),1)&lt;=الحجز!$C15883,((INDEX(Rooms[القيمة],MATCH(الحجز!$D15883,Rooms[الشقة],0),1)*الحجز!$E15883)+G15883)-F15883,الحجز!$H15883),"")</f>
        <v/>
      </c>
      <c r="I15883" s="10" t="str">
        <f>IFERROR(VLOOKUP(D15883,Rooms[[الشقة]:[وصف]],4,FALSE),"")</f>
        <v/>
      </c>
      <c r="K15883" s="16" t="str">
        <f t="shared" si="497"/>
        <v/>
      </c>
    </row>
    <row r="15884" spans="2:11" x14ac:dyDescent="0.2">
      <c r="B15884" s="10" t="str">
        <f t="shared" si="496"/>
        <v/>
      </c>
      <c r="C15884" s="30"/>
      <c r="H15884" s="10" t="str">
        <f>IFERROR(IF(INDEX(Rooms[اعتماد القيمة],MATCH(الحجز!$D15884,Rooms[الشقة],0),1)&lt;=الحجز!$C15884,((INDEX(Rooms[القيمة],MATCH(الحجز!$D15884,Rooms[الشقة],0),1)*الحجز!$E15884)+G15884)-F15884,الحجز!$H15884),"")</f>
        <v/>
      </c>
      <c r="I15884" s="10" t="str">
        <f>IFERROR(VLOOKUP(D15884,Rooms[[الشقة]:[وصف]],4,FALSE),"")</f>
        <v/>
      </c>
      <c r="K15884" s="16" t="str">
        <f t="shared" si="497"/>
        <v/>
      </c>
    </row>
    <row r="15885" spans="2:11" x14ac:dyDescent="0.2">
      <c r="B15885" s="10" t="str">
        <f t="shared" si="496"/>
        <v/>
      </c>
      <c r="C15885" s="30"/>
      <c r="H15885" s="10" t="str">
        <f>IFERROR(IF(INDEX(Rooms[اعتماد القيمة],MATCH(الحجز!$D15885,Rooms[الشقة],0),1)&lt;=الحجز!$C15885,((INDEX(Rooms[القيمة],MATCH(الحجز!$D15885,Rooms[الشقة],0),1)*الحجز!$E15885)+G15885)-F15885,الحجز!$H15885),"")</f>
        <v/>
      </c>
      <c r="I15885" s="10" t="str">
        <f>IFERROR(VLOOKUP(D15885,Rooms[[الشقة]:[وصف]],4,FALSE),"")</f>
        <v/>
      </c>
      <c r="K15885" s="16" t="str">
        <f t="shared" si="497"/>
        <v/>
      </c>
    </row>
    <row r="15886" spans="2:11" x14ac:dyDescent="0.2">
      <c r="B15886" s="10" t="str">
        <f t="shared" si="496"/>
        <v/>
      </c>
      <c r="C15886" s="30"/>
      <c r="H15886" s="10" t="str">
        <f>IFERROR(IF(INDEX(Rooms[اعتماد القيمة],MATCH(الحجز!$D15886,Rooms[الشقة],0),1)&lt;=الحجز!$C15886,((INDEX(Rooms[القيمة],MATCH(الحجز!$D15886,Rooms[الشقة],0),1)*الحجز!$E15886)+G15886)-F15886,الحجز!$H15886),"")</f>
        <v/>
      </c>
      <c r="I15886" s="10" t="str">
        <f>IFERROR(VLOOKUP(D15886,Rooms[[الشقة]:[وصف]],4,FALSE),"")</f>
        <v/>
      </c>
      <c r="K15886" s="16" t="str">
        <f t="shared" si="497"/>
        <v/>
      </c>
    </row>
    <row r="15887" spans="2:11" x14ac:dyDescent="0.2">
      <c r="B15887" s="10" t="str">
        <f t="shared" si="496"/>
        <v/>
      </c>
      <c r="C15887" s="30"/>
      <c r="H15887" s="10" t="str">
        <f>IFERROR(IF(INDEX(Rooms[اعتماد القيمة],MATCH(الحجز!$D15887,Rooms[الشقة],0),1)&lt;=الحجز!$C15887,((INDEX(Rooms[القيمة],MATCH(الحجز!$D15887,Rooms[الشقة],0),1)*الحجز!$E15887)+G15887)-F15887,الحجز!$H15887),"")</f>
        <v/>
      </c>
      <c r="I15887" s="10" t="str">
        <f>IFERROR(VLOOKUP(D15887,Rooms[[الشقة]:[وصف]],4,FALSE),"")</f>
        <v/>
      </c>
      <c r="K15887" s="16" t="str">
        <f t="shared" si="497"/>
        <v/>
      </c>
    </row>
    <row r="15888" spans="2:11" x14ac:dyDescent="0.2">
      <c r="B15888" s="10" t="str">
        <f t="shared" si="496"/>
        <v/>
      </c>
      <c r="C15888" s="30"/>
      <c r="H15888" s="10" t="str">
        <f>IFERROR(IF(INDEX(Rooms[اعتماد القيمة],MATCH(الحجز!$D15888,Rooms[الشقة],0),1)&lt;=الحجز!$C15888,((INDEX(Rooms[القيمة],MATCH(الحجز!$D15888,Rooms[الشقة],0),1)*الحجز!$E15888)+G15888)-F15888,الحجز!$H15888),"")</f>
        <v/>
      </c>
      <c r="I15888" s="10" t="str">
        <f>IFERROR(VLOOKUP(D15888,Rooms[[الشقة]:[وصف]],4,FALSE),"")</f>
        <v/>
      </c>
      <c r="K15888" s="16" t="str">
        <f t="shared" si="497"/>
        <v/>
      </c>
    </row>
    <row r="15889" spans="2:11" x14ac:dyDescent="0.2">
      <c r="B15889" s="10" t="str">
        <f t="shared" si="496"/>
        <v/>
      </c>
      <c r="C15889" s="30"/>
      <c r="H15889" s="10" t="str">
        <f>IFERROR(IF(INDEX(Rooms[اعتماد القيمة],MATCH(الحجز!$D15889,Rooms[الشقة],0),1)&lt;=الحجز!$C15889,((INDEX(Rooms[القيمة],MATCH(الحجز!$D15889,Rooms[الشقة],0),1)*الحجز!$E15889)+G15889)-F15889,الحجز!$H15889),"")</f>
        <v/>
      </c>
      <c r="I15889" s="10" t="str">
        <f>IFERROR(VLOOKUP(D15889,Rooms[[الشقة]:[وصف]],4,FALSE),"")</f>
        <v/>
      </c>
      <c r="K15889" s="16" t="str">
        <f t="shared" si="497"/>
        <v/>
      </c>
    </row>
    <row r="15890" spans="2:11" x14ac:dyDescent="0.2">
      <c r="B15890" s="10" t="str">
        <f t="shared" si="496"/>
        <v/>
      </c>
      <c r="C15890" s="30"/>
      <c r="H15890" s="10" t="str">
        <f>IFERROR(IF(INDEX(Rooms[اعتماد القيمة],MATCH(الحجز!$D15890,Rooms[الشقة],0),1)&lt;=الحجز!$C15890,((INDEX(Rooms[القيمة],MATCH(الحجز!$D15890,Rooms[الشقة],0),1)*الحجز!$E15890)+G15890)-F15890,الحجز!$H15890),"")</f>
        <v/>
      </c>
      <c r="I15890" s="10" t="str">
        <f>IFERROR(VLOOKUP(D15890,Rooms[[الشقة]:[وصف]],4,FALSE),"")</f>
        <v/>
      </c>
      <c r="K15890" s="16" t="str">
        <f t="shared" si="497"/>
        <v/>
      </c>
    </row>
    <row r="15891" spans="2:11" x14ac:dyDescent="0.2">
      <c r="B15891" s="10" t="str">
        <f t="shared" si="496"/>
        <v/>
      </c>
      <c r="C15891" s="30"/>
      <c r="H15891" s="10" t="str">
        <f>IFERROR(IF(INDEX(Rooms[اعتماد القيمة],MATCH(الحجز!$D15891,Rooms[الشقة],0),1)&lt;=الحجز!$C15891,((INDEX(Rooms[القيمة],MATCH(الحجز!$D15891,Rooms[الشقة],0),1)*الحجز!$E15891)+G15891)-F15891,الحجز!$H15891),"")</f>
        <v/>
      </c>
      <c r="I15891" s="10" t="str">
        <f>IFERROR(VLOOKUP(D15891,Rooms[[الشقة]:[وصف]],4,FALSE),"")</f>
        <v/>
      </c>
      <c r="K15891" s="16" t="str">
        <f t="shared" si="497"/>
        <v/>
      </c>
    </row>
    <row r="15892" spans="2:11" x14ac:dyDescent="0.2">
      <c r="B15892" s="10" t="str">
        <f t="shared" si="496"/>
        <v/>
      </c>
      <c r="C15892" s="30"/>
      <c r="H15892" s="10" t="str">
        <f>IFERROR(IF(INDEX(Rooms[اعتماد القيمة],MATCH(الحجز!$D15892,Rooms[الشقة],0),1)&lt;=الحجز!$C15892,((INDEX(Rooms[القيمة],MATCH(الحجز!$D15892,Rooms[الشقة],0),1)*الحجز!$E15892)+G15892)-F15892,الحجز!$H15892),"")</f>
        <v/>
      </c>
      <c r="I15892" s="10" t="str">
        <f>IFERROR(VLOOKUP(D15892,Rooms[[الشقة]:[وصف]],4,FALSE),"")</f>
        <v/>
      </c>
      <c r="K15892" s="16" t="str">
        <f t="shared" si="497"/>
        <v/>
      </c>
    </row>
    <row r="15893" spans="2:11" x14ac:dyDescent="0.2">
      <c r="B15893" s="10" t="str">
        <f t="shared" si="496"/>
        <v/>
      </c>
      <c r="C15893" s="30"/>
      <c r="H15893" s="10" t="str">
        <f>IFERROR(IF(INDEX(Rooms[اعتماد القيمة],MATCH(الحجز!$D15893,Rooms[الشقة],0),1)&lt;=الحجز!$C15893,((INDEX(Rooms[القيمة],MATCH(الحجز!$D15893,Rooms[الشقة],0),1)*الحجز!$E15893)+G15893)-F15893,الحجز!$H15893),"")</f>
        <v/>
      </c>
      <c r="I15893" s="10" t="str">
        <f>IFERROR(VLOOKUP(D15893,Rooms[[الشقة]:[وصف]],4,FALSE),"")</f>
        <v/>
      </c>
      <c r="K15893" s="16" t="str">
        <f t="shared" si="497"/>
        <v/>
      </c>
    </row>
    <row r="15894" spans="2:11" x14ac:dyDescent="0.2">
      <c r="B15894" s="10" t="str">
        <f t="shared" si="496"/>
        <v/>
      </c>
      <c r="C15894" s="30"/>
      <c r="H15894" s="10" t="str">
        <f>IFERROR(IF(INDEX(Rooms[اعتماد القيمة],MATCH(الحجز!$D15894,Rooms[الشقة],0),1)&lt;=الحجز!$C15894,((INDEX(Rooms[القيمة],MATCH(الحجز!$D15894,Rooms[الشقة],0),1)*الحجز!$E15894)+G15894)-F15894,الحجز!$H15894),"")</f>
        <v/>
      </c>
      <c r="I15894" s="10" t="str">
        <f>IFERROR(VLOOKUP(D15894,Rooms[[الشقة]:[وصف]],4,FALSE),"")</f>
        <v/>
      </c>
      <c r="K15894" s="16" t="str">
        <f t="shared" si="497"/>
        <v/>
      </c>
    </row>
    <row r="15895" spans="2:11" x14ac:dyDescent="0.2">
      <c r="B15895" s="10" t="str">
        <f t="shared" si="496"/>
        <v/>
      </c>
      <c r="C15895" s="30"/>
      <c r="H15895" s="10" t="str">
        <f>IFERROR(IF(INDEX(Rooms[اعتماد القيمة],MATCH(الحجز!$D15895,Rooms[الشقة],0),1)&lt;=الحجز!$C15895,((INDEX(Rooms[القيمة],MATCH(الحجز!$D15895,Rooms[الشقة],0),1)*الحجز!$E15895)+G15895)-F15895,الحجز!$H15895),"")</f>
        <v/>
      </c>
      <c r="I15895" s="10" t="str">
        <f>IFERROR(VLOOKUP(D15895,Rooms[[الشقة]:[وصف]],4,FALSE),"")</f>
        <v/>
      </c>
      <c r="K15895" s="16" t="str">
        <f t="shared" si="497"/>
        <v/>
      </c>
    </row>
    <row r="15896" spans="2:11" x14ac:dyDescent="0.2">
      <c r="B15896" s="10" t="str">
        <f t="shared" si="496"/>
        <v/>
      </c>
      <c r="C15896" s="30"/>
      <c r="H15896" s="10" t="str">
        <f>IFERROR(IF(INDEX(Rooms[اعتماد القيمة],MATCH(الحجز!$D15896,Rooms[الشقة],0),1)&lt;=الحجز!$C15896,((INDEX(Rooms[القيمة],MATCH(الحجز!$D15896,Rooms[الشقة],0),1)*الحجز!$E15896)+G15896)-F15896,الحجز!$H15896),"")</f>
        <v/>
      </c>
      <c r="I15896" s="10" t="str">
        <f>IFERROR(VLOOKUP(D15896,Rooms[[الشقة]:[وصف]],4,FALSE),"")</f>
        <v/>
      </c>
      <c r="K15896" s="16" t="str">
        <f t="shared" si="497"/>
        <v/>
      </c>
    </row>
    <row r="15897" spans="2:11" x14ac:dyDescent="0.2">
      <c r="B15897" s="10" t="str">
        <f t="shared" si="496"/>
        <v/>
      </c>
      <c r="C15897" s="30"/>
      <c r="H15897" s="10" t="str">
        <f>IFERROR(IF(INDEX(Rooms[اعتماد القيمة],MATCH(الحجز!$D15897,Rooms[الشقة],0),1)&lt;=الحجز!$C15897,((INDEX(Rooms[القيمة],MATCH(الحجز!$D15897,Rooms[الشقة],0),1)*الحجز!$E15897)+G15897)-F15897,الحجز!$H15897),"")</f>
        <v/>
      </c>
      <c r="I15897" s="10" t="str">
        <f>IFERROR(VLOOKUP(D15897,Rooms[[الشقة]:[وصف]],4,FALSE),"")</f>
        <v/>
      </c>
      <c r="K15897" s="16" t="str">
        <f t="shared" si="497"/>
        <v/>
      </c>
    </row>
    <row r="15898" spans="2:11" x14ac:dyDescent="0.2">
      <c r="B15898" s="10" t="str">
        <f t="shared" si="496"/>
        <v/>
      </c>
      <c r="C15898" s="30"/>
      <c r="H15898" s="10" t="str">
        <f>IFERROR(IF(INDEX(Rooms[اعتماد القيمة],MATCH(الحجز!$D15898,Rooms[الشقة],0),1)&lt;=الحجز!$C15898,((INDEX(Rooms[القيمة],MATCH(الحجز!$D15898,Rooms[الشقة],0),1)*الحجز!$E15898)+G15898)-F15898,الحجز!$H15898),"")</f>
        <v/>
      </c>
      <c r="I15898" s="10" t="str">
        <f>IFERROR(VLOOKUP(D15898,Rooms[[الشقة]:[وصف]],4,FALSE),"")</f>
        <v/>
      </c>
      <c r="K15898" s="16" t="str">
        <f t="shared" si="497"/>
        <v/>
      </c>
    </row>
    <row r="15899" spans="2:11" x14ac:dyDescent="0.2">
      <c r="B15899" s="10" t="str">
        <f t="shared" si="496"/>
        <v/>
      </c>
      <c r="C15899" s="30"/>
      <c r="H15899" s="10" t="str">
        <f>IFERROR(IF(INDEX(Rooms[اعتماد القيمة],MATCH(الحجز!$D15899,Rooms[الشقة],0),1)&lt;=الحجز!$C15899,((INDEX(Rooms[القيمة],MATCH(الحجز!$D15899,Rooms[الشقة],0),1)*الحجز!$E15899)+G15899)-F15899,الحجز!$H15899),"")</f>
        <v/>
      </c>
      <c r="I15899" s="10" t="str">
        <f>IFERROR(VLOOKUP(D15899,Rooms[[الشقة]:[وصف]],4,FALSE),"")</f>
        <v/>
      </c>
      <c r="K15899" s="16" t="str">
        <f t="shared" si="497"/>
        <v/>
      </c>
    </row>
    <row r="15900" spans="2:11" x14ac:dyDescent="0.2">
      <c r="B15900" s="10" t="str">
        <f t="shared" si="496"/>
        <v/>
      </c>
      <c r="C15900" s="30"/>
      <c r="H15900" s="10" t="str">
        <f>IFERROR(IF(INDEX(Rooms[اعتماد القيمة],MATCH(الحجز!$D15900,Rooms[الشقة],0),1)&lt;=الحجز!$C15900,((INDEX(Rooms[القيمة],MATCH(الحجز!$D15900,Rooms[الشقة],0),1)*الحجز!$E15900)+G15900)-F15900,الحجز!$H15900),"")</f>
        <v/>
      </c>
      <c r="I15900" s="10" t="str">
        <f>IFERROR(VLOOKUP(D15900,Rooms[[الشقة]:[وصف]],4,FALSE),"")</f>
        <v/>
      </c>
      <c r="K15900" s="16" t="str">
        <f t="shared" si="497"/>
        <v/>
      </c>
    </row>
    <row r="15901" spans="2:11" x14ac:dyDescent="0.2">
      <c r="B15901" s="10" t="str">
        <f t="shared" si="496"/>
        <v/>
      </c>
      <c r="C15901" s="30"/>
      <c r="H15901" s="10" t="str">
        <f>IFERROR(IF(INDEX(Rooms[اعتماد القيمة],MATCH(الحجز!$D15901,Rooms[الشقة],0),1)&lt;=الحجز!$C15901,((INDEX(Rooms[القيمة],MATCH(الحجز!$D15901,Rooms[الشقة],0),1)*الحجز!$E15901)+G15901)-F15901,الحجز!$H15901),"")</f>
        <v/>
      </c>
      <c r="I15901" s="10" t="str">
        <f>IFERROR(VLOOKUP(D15901,Rooms[[الشقة]:[وصف]],4,FALSE),"")</f>
        <v/>
      </c>
      <c r="K15901" s="16" t="str">
        <f t="shared" si="497"/>
        <v/>
      </c>
    </row>
    <row r="15902" spans="2:11" x14ac:dyDescent="0.2">
      <c r="B15902" s="10" t="str">
        <f t="shared" si="496"/>
        <v/>
      </c>
      <c r="C15902" s="30"/>
      <c r="H15902" s="10" t="str">
        <f>IFERROR(IF(INDEX(Rooms[اعتماد القيمة],MATCH(الحجز!$D15902,Rooms[الشقة],0),1)&lt;=الحجز!$C15902,((INDEX(Rooms[القيمة],MATCH(الحجز!$D15902,Rooms[الشقة],0),1)*الحجز!$E15902)+G15902)-F15902,الحجز!$H15902),"")</f>
        <v/>
      </c>
      <c r="I15902" s="10" t="str">
        <f>IFERROR(VLOOKUP(D15902,Rooms[[الشقة]:[وصف]],4,FALSE),"")</f>
        <v/>
      </c>
      <c r="K15902" s="16" t="str">
        <f t="shared" si="497"/>
        <v/>
      </c>
    </row>
    <row r="15903" spans="2:11" x14ac:dyDescent="0.2">
      <c r="B15903" s="10" t="str">
        <f t="shared" si="496"/>
        <v/>
      </c>
      <c r="C15903" s="30"/>
      <c r="H15903" s="10" t="str">
        <f>IFERROR(IF(INDEX(Rooms[اعتماد القيمة],MATCH(الحجز!$D15903,Rooms[الشقة],0),1)&lt;=الحجز!$C15903,((INDEX(Rooms[القيمة],MATCH(الحجز!$D15903,Rooms[الشقة],0),1)*الحجز!$E15903)+G15903)-F15903,الحجز!$H15903),"")</f>
        <v/>
      </c>
      <c r="I15903" s="10" t="str">
        <f>IFERROR(VLOOKUP(D15903,Rooms[[الشقة]:[وصف]],4,FALSE),"")</f>
        <v/>
      </c>
      <c r="K15903" s="16" t="str">
        <f t="shared" si="497"/>
        <v/>
      </c>
    </row>
    <row r="15904" spans="2:11" x14ac:dyDescent="0.2">
      <c r="B15904" s="10" t="str">
        <f t="shared" si="496"/>
        <v/>
      </c>
      <c r="C15904" s="30"/>
      <c r="H15904" s="10" t="str">
        <f>IFERROR(IF(INDEX(Rooms[اعتماد القيمة],MATCH(الحجز!$D15904,Rooms[الشقة],0),1)&lt;=الحجز!$C15904,((INDEX(Rooms[القيمة],MATCH(الحجز!$D15904,Rooms[الشقة],0),1)*الحجز!$E15904)+G15904)-F15904,الحجز!$H15904),"")</f>
        <v/>
      </c>
      <c r="I15904" s="10" t="str">
        <f>IFERROR(VLOOKUP(D15904,Rooms[[الشقة]:[وصف]],4,FALSE),"")</f>
        <v/>
      </c>
      <c r="K15904" s="16" t="str">
        <f t="shared" si="497"/>
        <v/>
      </c>
    </row>
    <row r="15905" spans="2:11" x14ac:dyDescent="0.2">
      <c r="B15905" s="10" t="str">
        <f t="shared" si="496"/>
        <v/>
      </c>
      <c r="C15905" s="30"/>
      <c r="H15905" s="10" t="str">
        <f>IFERROR(IF(INDEX(Rooms[اعتماد القيمة],MATCH(الحجز!$D15905,Rooms[الشقة],0),1)&lt;=الحجز!$C15905,((INDEX(Rooms[القيمة],MATCH(الحجز!$D15905,Rooms[الشقة],0),1)*الحجز!$E15905)+G15905)-F15905,الحجز!$H15905),"")</f>
        <v/>
      </c>
      <c r="I15905" s="10" t="str">
        <f>IFERROR(VLOOKUP(D15905,Rooms[[الشقة]:[وصف]],4,FALSE),"")</f>
        <v/>
      </c>
      <c r="K15905" s="16" t="str">
        <f t="shared" si="497"/>
        <v/>
      </c>
    </row>
    <row r="15906" spans="2:11" x14ac:dyDescent="0.2">
      <c r="B15906" s="10" t="str">
        <f t="shared" si="496"/>
        <v/>
      </c>
      <c r="C15906" s="30"/>
      <c r="H15906" s="10" t="str">
        <f>IFERROR(IF(INDEX(Rooms[اعتماد القيمة],MATCH(الحجز!$D15906,Rooms[الشقة],0),1)&lt;=الحجز!$C15906,((INDEX(Rooms[القيمة],MATCH(الحجز!$D15906,Rooms[الشقة],0),1)*الحجز!$E15906)+G15906)-F15906,الحجز!$H15906),"")</f>
        <v/>
      </c>
      <c r="I15906" s="10" t="str">
        <f>IFERROR(VLOOKUP(D15906,Rooms[[الشقة]:[وصف]],4,FALSE),"")</f>
        <v/>
      </c>
      <c r="K15906" s="16" t="str">
        <f t="shared" si="497"/>
        <v/>
      </c>
    </row>
    <row r="15907" spans="2:11" x14ac:dyDescent="0.2">
      <c r="B15907" s="10" t="str">
        <f t="shared" si="496"/>
        <v/>
      </c>
      <c r="C15907" s="30"/>
      <c r="H15907" s="10" t="str">
        <f>IFERROR(IF(INDEX(Rooms[اعتماد القيمة],MATCH(الحجز!$D15907,Rooms[الشقة],0),1)&lt;=الحجز!$C15907,((INDEX(Rooms[القيمة],MATCH(الحجز!$D15907,Rooms[الشقة],0),1)*الحجز!$E15907)+G15907)-F15907,الحجز!$H15907),"")</f>
        <v/>
      </c>
      <c r="I15907" s="10" t="str">
        <f>IFERROR(VLOOKUP(D15907,Rooms[[الشقة]:[وصف]],4,FALSE),"")</f>
        <v/>
      </c>
      <c r="K15907" s="16" t="str">
        <f t="shared" si="497"/>
        <v/>
      </c>
    </row>
    <row r="15908" spans="2:11" x14ac:dyDescent="0.2">
      <c r="B15908" s="10" t="str">
        <f t="shared" si="496"/>
        <v/>
      </c>
      <c r="C15908" s="30"/>
      <c r="H15908" s="10" t="str">
        <f>IFERROR(IF(INDEX(Rooms[اعتماد القيمة],MATCH(الحجز!$D15908,Rooms[الشقة],0),1)&lt;=الحجز!$C15908,((INDEX(Rooms[القيمة],MATCH(الحجز!$D15908,Rooms[الشقة],0),1)*الحجز!$E15908)+G15908)-F15908,الحجز!$H15908),"")</f>
        <v/>
      </c>
      <c r="I15908" s="10" t="str">
        <f>IFERROR(VLOOKUP(D15908,Rooms[[الشقة]:[وصف]],4,FALSE),"")</f>
        <v/>
      </c>
      <c r="K15908" s="16" t="str">
        <f t="shared" si="497"/>
        <v/>
      </c>
    </row>
    <row r="15909" spans="2:11" x14ac:dyDescent="0.2">
      <c r="B15909" s="10" t="str">
        <f t="shared" si="496"/>
        <v/>
      </c>
      <c r="C15909" s="30"/>
      <c r="H15909" s="10" t="str">
        <f>IFERROR(IF(INDEX(Rooms[اعتماد القيمة],MATCH(الحجز!$D15909,Rooms[الشقة],0),1)&lt;=الحجز!$C15909,((INDEX(Rooms[القيمة],MATCH(الحجز!$D15909,Rooms[الشقة],0),1)*الحجز!$E15909)+G15909)-F15909,الحجز!$H15909),"")</f>
        <v/>
      </c>
      <c r="I15909" s="10" t="str">
        <f>IFERROR(VLOOKUP(D15909,Rooms[[الشقة]:[وصف]],4,FALSE),"")</f>
        <v/>
      </c>
      <c r="K15909" s="16" t="str">
        <f t="shared" si="497"/>
        <v/>
      </c>
    </row>
    <row r="15910" spans="2:11" x14ac:dyDescent="0.2">
      <c r="B15910" s="10" t="str">
        <f t="shared" si="496"/>
        <v/>
      </c>
      <c r="C15910" s="30"/>
      <c r="H15910" s="10" t="str">
        <f>IFERROR(IF(INDEX(Rooms[اعتماد القيمة],MATCH(الحجز!$D15910,Rooms[الشقة],0),1)&lt;=الحجز!$C15910,((INDEX(Rooms[القيمة],MATCH(الحجز!$D15910,Rooms[الشقة],0),1)*الحجز!$E15910)+G15910)-F15910,الحجز!$H15910),"")</f>
        <v/>
      </c>
      <c r="I15910" s="10" t="str">
        <f>IFERROR(VLOOKUP(D15910,Rooms[[الشقة]:[وصف]],4,FALSE),"")</f>
        <v/>
      </c>
      <c r="K15910" s="16" t="str">
        <f t="shared" si="497"/>
        <v/>
      </c>
    </row>
    <row r="15911" spans="2:11" x14ac:dyDescent="0.2">
      <c r="B15911" s="10" t="str">
        <f t="shared" si="496"/>
        <v/>
      </c>
      <c r="C15911" s="30"/>
      <c r="H15911" s="10" t="str">
        <f>IFERROR(IF(INDEX(Rooms[اعتماد القيمة],MATCH(الحجز!$D15911,Rooms[الشقة],0),1)&lt;=الحجز!$C15911,((INDEX(Rooms[القيمة],MATCH(الحجز!$D15911,Rooms[الشقة],0),1)*الحجز!$E15911)+G15911)-F15911,الحجز!$H15911),"")</f>
        <v/>
      </c>
      <c r="I15911" s="10" t="str">
        <f>IFERROR(VLOOKUP(D15911,Rooms[[الشقة]:[وصف]],4,FALSE),"")</f>
        <v/>
      </c>
      <c r="K15911" s="16" t="str">
        <f t="shared" si="497"/>
        <v/>
      </c>
    </row>
    <row r="15912" spans="2:11" x14ac:dyDescent="0.2">
      <c r="B15912" s="10" t="str">
        <f t="shared" si="496"/>
        <v/>
      </c>
      <c r="C15912" s="30"/>
      <c r="H15912" s="10" t="str">
        <f>IFERROR(IF(INDEX(Rooms[اعتماد القيمة],MATCH(الحجز!$D15912,Rooms[الشقة],0),1)&lt;=الحجز!$C15912,((INDEX(Rooms[القيمة],MATCH(الحجز!$D15912,Rooms[الشقة],0),1)*الحجز!$E15912)+G15912)-F15912,الحجز!$H15912),"")</f>
        <v/>
      </c>
      <c r="I15912" s="10" t="str">
        <f>IFERROR(VLOOKUP(D15912,Rooms[[الشقة]:[وصف]],4,FALSE),"")</f>
        <v/>
      </c>
      <c r="K15912" s="16" t="str">
        <f t="shared" si="497"/>
        <v/>
      </c>
    </row>
    <row r="15913" spans="2:11" x14ac:dyDescent="0.2">
      <c r="B15913" s="10" t="str">
        <f t="shared" si="496"/>
        <v/>
      </c>
      <c r="C15913" s="30"/>
      <c r="H15913" s="10" t="str">
        <f>IFERROR(IF(INDEX(Rooms[اعتماد القيمة],MATCH(الحجز!$D15913,Rooms[الشقة],0),1)&lt;=الحجز!$C15913,((INDEX(Rooms[القيمة],MATCH(الحجز!$D15913,Rooms[الشقة],0),1)*الحجز!$E15913)+G15913)-F15913,الحجز!$H15913),"")</f>
        <v/>
      </c>
      <c r="I15913" s="10" t="str">
        <f>IFERROR(VLOOKUP(D15913,Rooms[[الشقة]:[وصف]],4,FALSE),"")</f>
        <v/>
      </c>
      <c r="K15913" s="16" t="str">
        <f t="shared" si="497"/>
        <v/>
      </c>
    </row>
    <row r="15914" spans="2:11" x14ac:dyDescent="0.2">
      <c r="B15914" s="10" t="str">
        <f t="shared" si="496"/>
        <v/>
      </c>
      <c r="C15914" s="30"/>
      <c r="H15914" s="10" t="str">
        <f>IFERROR(IF(INDEX(Rooms[اعتماد القيمة],MATCH(الحجز!$D15914,Rooms[الشقة],0),1)&lt;=الحجز!$C15914,((INDEX(Rooms[القيمة],MATCH(الحجز!$D15914,Rooms[الشقة],0),1)*الحجز!$E15914)+G15914)-F15914,الحجز!$H15914),"")</f>
        <v/>
      </c>
      <c r="I15914" s="10" t="str">
        <f>IFERROR(VLOOKUP(D15914,Rooms[[الشقة]:[وصف]],4,FALSE),"")</f>
        <v/>
      </c>
      <c r="K15914" s="16" t="str">
        <f t="shared" si="497"/>
        <v/>
      </c>
    </row>
    <row r="15915" spans="2:11" x14ac:dyDescent="0.2">
      <c r="B15915" s="10" t="str">
        <f t="shared" si="496"/>
        <v/>
      </c>
      <c r="C15915" s="30"/>
      <c r="H15915" s="10" t="str">
        <f>IFERROR(IF(INDEX(Rooms[اعتماد القيمة],MATCH(الحجز!$D15915,Rooms[الشقة],0),1)&lt;=الحجز!$C15915,((INDEX(Rooms[القيمة],MATCH(الحجز!$D15915,Rooms[الشقة],0),1)*الحجز!$E15915)+G15915)-F15915,الحجز!$H15915),"")</f>
        <v/>
      </c>
      <c r="I15915" s="10" t="str">
        <f>IFERROR(VLOOKUP(D15915,Rooms[[الشقة]:[وصف]],4,FALSE),"")</f>
        <v/>
      </c>
      <c r="K15915" s="16" t="str">
        <f t="shared" si="497"/>
        <v/>
      </c>
    </row>
    <row r="15916" spans="2:11" x14ac:dyDescent="0.2">
      <c r="B15916" s="10" t="str">
        <f t="shared" si="496"/>
        <v/>
      </c>
      <c r="C15916" s="30"/>
      <c r="H15916" s="10" t="str">
        <f>IFERROR(IF(INDEX(Rooms[اعتماد القيمة],MATCH(الحجز!$D15916,Rooms[الشقة],0),1)&lt;=الحجز!$C15916,((INDEX(Rooms[القيمة],MATCH(الحجز!$D15916,Rooms[الشقة],0),1)*الحجز!$E15916)+G15916)-F15916,الحجز!$H15916),"")</f>
        <v/>
      </c>
      <c r="I15916" s="10" t="str">
        <f>IFERROR(VLOOKUP(D15916,Rooms[[الشقة]:[وصف]],4,FALSE),"")</f>
        <v/>
      </c>
      <c r="K15916" s="16" t="str">
        <f t="shared" si="497"/>
        <v/>
      </c>
    </row>
    <row r="15917" spans="2:11" x14ac:dyDescent="0.2">
      <c r="B15917" s="10" t="str">
        <f t="shared" si="496"/>
        <v/>
      </c>
      <c r="C15917" s="30"/>
      <c r="H15917" s="10" t="str">
        <f>IFERROR(IF(INDEX(Rooms[اعتماد القيمة],MATCH(الحجز!$D15917,Rooms[الشقة],0),1)&lt;=الحجز!$C15917,((INDEX(Rooms[القيمة],MATCH(الحجز!$D15917,Rooms[الشقة],0),1)*الحجز!$E15917)+G15917)-F15917,الحجز!$H15917),"")</f>
        <v/>
      </c>
      <c r="I15917" s="10" t="str">
        <f>IFERROR(VLOOKUP(D15917,Rooms[[الشقة]:[وصف]],4,FALSE),"")</f>
        <v/>
      </c>
      <c r="K15917" s="16" t="str">
        <f t="shared" si="497"/>
        <v/>
      </c>
    </row>
    <row r="15918" spans="2:11" x14ac:dyDescent="0.2">
      <c r="B15918" s="10" t="str">
        <f t="shared" si="496"/>
        <v/>
      </c>
      <c r="C15918" s="30"/>
      <c r="H15918" s="10" t="str">
        <f>IFERROR(IF(INDEX(Rooms[اعتماد القيمة],MATCH(الحجز!$D15918,Rooms[الشقة],0),1)&lt;=الحجز!$C15918,((INDEX(Rooms[القيمة],MATCH(الحجز!$D15918,Rooms[الشقة],0),1)*الحجز!$E15918)+G15918)-F15918,الحجز!$H15918),"")</f>
        <v/>
      </c>
      <c r="I15918" s="10" t="str">
        <f>IFERROR(VLOOKUP(D15918,Rooms[[الشقة]:[وصف]],4,FALSE),"")</f>
        <v/>
      </c>
      <c r="K15918" s="16" t="str">
        <f t="shared" si="497"/>
        <v/>
      </c>
    </row>
    <row r="15919" spans="2:11" x14ac:dyDescent="0.2">
      <c r="B15919" s="10" t="str">
        <f t="shared" si="496"/>
        <v/>
      </c>
      <c r="C15919" s="30"/>
      <c r="H15919" s="10" t="str">
        <f>IFERROR(IF(INDEX(Rooms[اعتماد القيمة],MATCH(الحجز!$D15919,Rooms[الشقة],0),1)&lt;=الحجز!$C15919,((INDEX(Rooms[القيمة],MATCH(الحجز!$D15919,Rooms[الشقة],0),1)*الحجز!$E15919)+G15919)-F15919,الحجز!$H15919),"")</f>
        <v/>
      </c>
      <c r="I15919" s="10" t="str">
        <f>IFERROR(VLOOKUP(D15919,Rooms[[الشقة]:[وصف]],4,FALSE),"")</f>
        <v/>
      </c>
      <c r="K15919" s="16" t="str">
        <f t="shared" si="497"/>
        <v/>
      </c>
    </row>
    <row r="15920" spans="2:11" x14ac:dyDescent="0.2">
      <c r="B15920" s="10" t="str">
        <f t="shared" si="496"/>
        <v/>
      </c>
      <c r="C15920" s="30"/>
      <c r="H15920" s="10" t="str">
        <f>IFERROR(IF(INDEX(Rooms[اعتماد القيمة],MATCH(الحجز!$D15920,Rooms[الشقة],0),1)&lt;=الحجز!$C15920,((INDEX(Rooms[القيمة],MATCH(الحجز!$D15920,Rooms[الشقة],0),1)*الحجز!$E15920)+G15920)-F15920,الحجز!$H15920),"")</f>
        <v/>
      </c>
      <c r="I15920" s="10" t="str">
        <f>IFERROR(VLOOKUP(D15920,Rooms[[الشقة]:[وصف]],4,FALSE),"")</f>
        <v/>
      </c>
      <c r="K15920" s="16" t="str">
        <f t="shared" si="497"/>
        <v/>
      </c>
    </row>
    <row r="15921" spans="2:11" x14ac:dyDescent="0.2">
      <c r="B15921" s="10" t="str">
        <f t="shared" si="496"/>
        <v/>
      </c>
      <c r="C15921" s="30"/>
      <c r="H15921" s="10" t="str">
        <f>IFERROR(IF(INDEX(Rooms[اعتماد القيمة],MATCH(الحجز!$D15921,Rooms[الشقة],0),1)&lt;=الحجز!$C15921,((INDEX(Rooms[القيمة],MATCH(الحجز!$D15921,Rooms[الشقة],0),1)*الحجز!$E15921)+G15921)-F15921,الحجز!$H15921),"")</f>
        <v/>
      </c>
      <c r="I15921" s="10" t="str">
        <f>IFERROR(VLOOKUP(D15921,Rooms[[الشقة]:[وصف]],4,FALSE),"")</f>
        <v/>
      </c>
      <c r="K15921" s="16" t="str">
        <f t="shared" si="497"/>
        <v/>
      </c>
    </row>
    <row r="15922" spans="2:11" x14ac:dyDescent="0.2">
      <c r="B15922" s="10" t="str">
        <f t="shared" si="496"/>
        <v/>
      </c>
      <c r="C15922" s="30"/>
      <c r="H15922" s="10" t="str">
        <f>IFERROR(IF(INDEX(Rooms[اعتماد القيمة],MATCH(الحجز!$D15922,Rooms[الشقة],0),1)&lt;=الحجز!$C15922,((INDEX(Rooms[القيمة],MATCH(الحجز!$D15922,Rooms[الشقة],0),1)*الحجز!$E15922)+G15922)-F15922,الحجز!$H15922),"")</f>
        <v/>
      </c>
      <c r="I15922" s="10" t="str">
        <f>IFERROR(VLOOKUP(D15922,Rooms[[الشقة]:[وصف]],4,FALSE),"")</f>
        <v/>
      </c>
      <c r="K15922" s="16" t="str">
        <f t="shared" si="497"/>
        <v/>
      </c>
    </row>
    <row r="15923" spans="2:11" x14ac:dyDescent="0.2">
      <c r="B15923" s="10" t="str">
        <f t="shared" si="496"/>
        <v/>
      </c>
      <c r="C15923" s="30"/>
      <c r="H15923" s="10" t="str">
        <f>IFERROR(IF(INDEX(Rooms[اعتماد القيمة],MATCH(الحجز!$D15923,Rooms[الشقة],0),1)&lt;=الحجز!$C15923,((INDEX(Rooms[القيمة],MATCH(الحجز!$D15923,Rooms[الشقة],0),1)*الحجز!$E15923)+G15923)-F15923,الحجز!$H15923),"")</f>
        <v/>
      </c>
      <c r="I15923" s="10" t="str">
        <f>IFERROR(VLOOKUP(D15923,Rooms[[الشقة]:[وصف]],4,FALSE),"")</f>
        <v/>
      </c>
      <c r="K15923" s="16" t="str">
        <f t="shared" si="497"/>
        <v/>
      </c>
    </row>
    <row r="15924" spans="2:11" x14ac:dyDescent="0.2">
      <c r="B15924" s="10" t="str">
        <f t="shared" si="496"/>
        <v/>
      </c>
      <c r="C15924" s="30"/>
      <c r="H15924" s="10" t="str">
        <f>IFERROR(IF(INDEX(Rooms[اعتماد القيمة],MATCH(الحجز!$D15924,Rooms[الشقة],0),1)&lt;=الحجز!$C15924,((INDEX(Rooms[القيمة],MATCH(الحجز!$D15924,Rooms[الشقة],0),1)*الحجز!$E15924)+G15924)-F15924,الحجز!$H15924),"")</f>
        <v/>
      </c>
      <c r="I15924" s="10" t="str">
        <f>IFERROR(VLOOKUP(D15924,Rooms[[الشقة]:[وصف]],4,FALSE),"")</f>
        <v/>
      </c>
      <c r="K15924" s="16" t="str">
        <f t="shared" si="497"/>
        <v/>
      </c>
    </row>
    <row r="15925" spans="2:11" x14ac:dyDescent="0.2">
      <c r="B15925" s="10" t="str">
        <f t="shared" si="496"/>
        <v/>
      </c>
      <c r="C15925" s="30"/>
      <c r="H15925" s="10" t="str">
        <f>IFERROR(IF(INDEX(Rooms[اعتماد القيمة],MATCH(الحجز!$D15925,Rooms[الشقة],0),1)&lt;=الحجز!$C15925,((INDEX(Rooms[القيمة],MATCH(الحجز!$D15925,Rooms[الشقة],0),1)*الحجز!$E15925)+G15925)-F15925,الحجز!$H15925),"")</f>
        <v/>
      </c>
      <c r="I15925" s="10" t="str">
        <f>IFERROR(VLOOKUP(D15925,Rooms[[الشقة]:[وصف]],4,FALSE),"")</f>
        <v/>
      </c>
      <c r="K15925" s="16" t="str">
        <f t="shared" si="497"/>
        <v/>
      </c>
    </row>
    <row r="15926" spans="2:11" x14ac:dyDescent="0.2">
      <c r="B15926" s="10" t="str">
        <f t="shared" si="496"/>
        <v/>
      </c>
      <c r="C15926" s="30"/>
      <c r="H15926" s="10" t="str">
        <f>IFERROR(IF(INDEX(Rooms[اعتماد القيمة],MATCH(الحجز!$D15926,Rooms[الشقة],0),1)&lt;=الحجز!$C15926,((INDEX(Rooms[القيمة],MATCH(الحجز!$D15926,Rooms[الشقة],0),1)*الحجز!$E15926)+G15926)-F15926,الحجز!$H15926),"")</f>
        <v/>
      </c>
      <c r="I15926" s="10" t="str">
        <f>IFERROR(VLOOKUP(D15926,Rooms[[الشقة]:[وصف]],4,FALSE),"")</f>
        <v/>
      </c>
      <c r="K15926" s="16" t="str">
        <f t="shared" si="497"/>
        <v/>
      </c>
    </row>
    <row r="15927" spans="2:11" x14ac:dyDescent="0.2">
      <c r="B15927" s="10" t="str">
        <f t="shared" si="496"/>
        <v/>
      </c>
      <c r="C15927" s="30"/>
      <c r="H15927" s="10" t="str">
        <f>IFERROR(IF(INDEX(Rooms[اعتماد القيمة],MATCH(الحجز!$D15927,Rooms[الشقة],0),1)&lt;=الحجز!$C15927,((INDEX(Rooms[القيمة],MATCH(الحجز!$D15927,Rooms[الشقة],0),1)*الحجز!$E15927)+G15927)-F15927,الحجز!$H15927),"")</f>
        <v/>
      </c>
      <c r="I15927" s="10" t="str">
        <f>IFERROR(VLOOKUP(D15927,Rooms[[الشقة]:[وصف]],4,FALSE),"")</f>
        <v/>
      </c>
      <c r="K15927" s="16" t="str">
        <f t="shared" si="497"/>
        <v/>
      </c>
    </row>
    <row r="15928" spans="2:11" x14ac:dyDescent="0.2">
      <c r="B15928" s="10" t="str">
        <f t="shared" si="496"/>
        <v/>
      </c>
      <c r="C15928" s="30"/>
      <c r="H15928" s="10" t="str">
        <f>IFERROR(IF(INDEX(Rooms[اعتماد القيمة],MATCH(الحجز!$D15928,Rooms[الشقة],0),1)&lt;=الحجز!$C15928,((INDEX(Rooms[القيمة],MATCH(الحجز!$D15928,Rooms[الشقة],0),1)*الحجز!$E15928)+G15928)-F15928,الحجز!$H15928),"")</f>
        <v/>
      </c>
      <c r="I15928" s="10" t="str">
        <f>IFERROR(VLOOKUP(D15928,Rooms[[الشقة]:[وصف]],4,FALSE),"")</f>
        <v/>
      </c>
      <c r="K15928" s="16" t="str">
        <f t="shared" si="497"/>
        <v/>
      </c>
    </row>
    <row r="15929" spans="2:11" x14ac:dyDescent="0.2">
      <c r="B15929" s="10" t="str">
        <f t="shared" si="496"/>
        <v/>
      </c>
      <c r="C15929" s="30"/>
      <c r="H15929" s="10" t="str">
        <f>IFERROR(IF(INDEX(Rooms[اعتماد القيمة],MATCH(الحجز!$D15929,Rooms[الشقة],0),1)&lt;=الحجز!$C15929,((INDEX(Rooms[القيمة],MATCH(الحجز!$D15929,Rooms[الشقة],0),1)*الحجز!$E15929)+G15929)-F15929,الحجز!$H15929),"")</f>
        <v/>
      </c>
      <c r="I15929" s="10" t="str">
        <f>IFERROR(VLOOKUP(D15929,Rooms[[الشقة]:[وصف]],4,FALSE),"")</f>
        <v/>
      </c>
      <c r="K15929" s="16" t="str">
        <f t="shared" si="497"/>
        <v/>
      </c>
    </row>
    <row r="15930" spans="2:11" x14ac:dyDescent="0.2">
      <c r="B15930" s="10" t="str">
        <f t="shared" si="496"/>
        <v/>
      </c>
      <c r="C15930" s="30"/>
      <c r="H15930" s="10" t="str">
        <f>IFERROR(IF(INDEX(Rooms[اعتماد القيمة],MATCH(الحجز!$D15930,Rooms[الشقة],0),1)&lt;=الحجز!$C15930,((INDEX(Rooms[القيمة],MATCH(الحجز!$D15930,Rooms[الشقة],0),1)*الحجز!$E15930)+G15930)-F15930,الحجز!$H15930),"")</f>
        <v/>
      </c>
      <c r="I15930" s="10" t="str">
        <f>IFERROR(VLOOKUP(D15930,Rooms[[الشقة]:[وصف]],4,FALSE),"")</f>
        <v/>
      </c>
      <c r="K15930" s="16" t="str">
        <f t="shared" si="497"/>
        <v/>
      </c>
    </row>
    <row r="15931" spans="2:11" x14ac:dyDescent="0.2">
      <c r="B15931" s="10" t="str">
        <f t="shared" si="496"/>
        <v/>
      </c>
      <c r="C15931" s="30"/>
      <c r="H15931" s="10" t="str">
        <f>IFERROR(IF(INDEX(Rooms[اعتماد القيمة],MATCH(الحجز!$D15931,Rooms[الشقة],0),1)&lt;=الحجز!$C15931,((INDEX(Rooms[القيمة],MATCH(الحجز!$D15931,Rooms[الشقة],0),1)*الحجز!$E15931)+G15931)-F15931,الحجز!$H15931),"")</f>
        <v/>
      </c>
      <c r="I15931" s="10" t="str">
        <f>IFERROR(VLOOKUP(D15931,Rooms[[الشقة]:[وصف]],4,FALSE),"")</f>
        <v/>
      </c>
      <c r="K15931" s="16" t="str">
        <f t="shared" si="497"/>
        <v/>
      </c>
    </row>
    <row r="15932" spans="2:11" x14ac:dyDescent="0.2">
      <c r="B15932" s="10" t="str">
        <f t="shared" si="496"/>
        <v/>
      </c>
      <c r="C15932" s="30"/>
      <c r="H15932" s="10" t="str">
        <f>IFERROR(IF(INDEX(Rooms[اعتماد القيمة],MATCH(الحجز!$D15932,Rooms[الشقة],0),1)&lt;=الحجز!$C15932,((INDEX(Rooms[القيمة],MATCH(الحجز!$D15932,Rooms[الشقة],0),1)*الحجز!$E15932)+G15932)-F15932,الحجز!$H15932),"")</f>
        <v/>
      </c>
      <c r="I15932" s="10" t="str">
        <f>IFERROR(VLOOKUP(D15932,Rooms[[الشقة]:[وصف]],4,FALSE),"")</f>
        <v/>
      </c>
      <c r="K15932" s="16" t="str">
        <f t="shared" si="497"/>
        <v/>
      </c>
    </row>
    <row r="15933" spans="2:11" x14ac:dyDescent="0.2">
      <c r="B15933" s="10" t="str">
        <f t="shared" si="496"/>
        <v/>
      </c>
      <c r="C15933" s="30"/>
      <c r="H15933" s="10" t="str">
        <f>IFERROR(IF(INDEX(Rooms[اعتماد القيمة],MATCH(الحجز!$D15933,Rooms[الشقة],0),1)&lt;=الحجز!$C15933,((INDEX(Rooms[القيمة],MATCH(الحجز!$D15933,Rooms[الشقة],0),1)*الحجز!$E15933)+G15933)-F15933,الحجز!$H15933),"")</f>
        <v/>
      </c>
      <c r="I15933" s="10" t="str">
        <f>IFERROR(VLOOKUP(D15933,Rooms[[الشقة]:[وصف]],4,FALSE),"")</f>
        <v/>
      </c>
      <c r="K15933" s="16" t="str">
        <f t="shared" si="497"/>
        <v/>
      </c>
    </row>
    <row r="15934" spans="2:11" x14ac:dyDescent="0.2">
      <c r="B15934" s="10" t="str">
        <f t="shared" si="496"/>
        <v/>
      </c>
      <c r="C15934" s="30"/>
      <c r="H15934" s="10" t="str">
        <f>IFERROR(IF(INDEX(Rooms[اعتماد القيمة],MATCH(الحجز!$D15934,Rooms[الشقة],0),1)&lt;=الحجز!$C15934,((INDEX(Rooms[القيمة],MATCH(الحجز!$D15934,Rooms[الشقة],0),1)*الحجز!$E15934)+G15934)-F15934,الحجز!$H15934),"")</f>
        <v/>
      </c>
      <c r="I15934" s="10" t="str">
        <f>IFERROR(VLOOKUP(D15934,Rooms[[الشقة]:[وصف]],4,FALSE),"")</f>
        <v/>
      </c>
      <c r="K15934" s="16" t="str">
        <f t="shared" si="497"/>
        <v/>
      </c>
    </row>
    <row r="15935" spans="2:11" x14ac:dyDescent="0.2">
      <c r="B15935" s="10" t="str">
        <f t="shared" si="496"/>
        <v/>
      </c>
      <c r="C15935" s="30"/>
      <c r="H15935" s="10" t="str">
        <f>IFERROR(IF(INDEX(Rooms[اعتماد القيمة],MATCH(الحجز!$D15935,Rooms[الشقة],0),1)&lt;=الحجز!$C15935,((INDEX(Rooms[القيمة],MATCH(الحجز!$D15935,Rooms[الشقة],0),1)*الحجز!$E15935)+G15935)-F15935,الحجز!$H15935),"")</f>
        <v/>
      </c>
      <c r="I15935" s="10" t="str">
        <f>IFERROR(VLOOKUP(D15935,Rooms[[الشقة]:[وصف]],4,FALSE),"")</f>
        <v/>
      </c>
      <c r="K15935" s="16" t="str">
        <f t="shared" si="497"/>
        <v/>
      </c>
    </row>
    <row r="15936" spans="2:11" x14ac:dyDescent="0.2">
      <c r="B15936" s="10" t="str">
        <f t="shared" si="496"/>
        <v/>
      </c>
      <c r="C15936" s="30"/>
      <c r="H15936" s="10" t="str">
        <f>IFERROR(IF(INDEX(Rooms[اعتماد القيمة],MATCH(الحجز!$D15936,Rooms[الشقة],0),1)&lt;=الحجز!$C15936,((INDEX(Rooms[القيمة],MATCH(الحجز!$D15936,Rooms[الشقة],0),1)*الحجز!$E15936)+G15936)-F15936,الحجز!$H15936),"")</f>
        <v/>
      </c>
      <c r="I15936" s="10" t="str">
        <f>IFERROR(VLOOKUP(D15936,Rooms[[الشقة]:[وصف]],4,FALSE),"")</f>
        <v/>
      </c>
      <c r="K15936" s="16" t="str">
        <f t="shared" si="497"/>
        <v/>
      </c>
    </row>
    <row r="15937" spans="2:11" x14ac:dyDescent="0.2">
      <c r="B15937" s="10" t="str">
        <f t="shared" si="496"/>
        <v/>
      </c>
      <c r="C15937" s="30"/>
      <c r="H15937" s="10" t="str">
        <f>IFERROR(IF(INDEX(Rooms[اعتماد القيمة],MATCH(الحجز!$D15937,Rooms[الشقة],0),1)&lt;=الحجز!$C15937,((INDEX(Rooms[القيمة],MATCH(الحجز!$D15937,Rooms[الشقة],0),1)*الحجز!$E15937)+G15937)-F15937,الحجز!$H15937),"")</f>
        <v/>
      </c>
      <c r="I15937" s="10" t="str">
        <f>IFERROR(VLOOKUP(D15937,Rooms[[الشقة]:[وصف]],4,FALSE),"")</f>
        <v/>
      </c>
      <c r="K15937" s="16" t="str">
        <f t="shared" si="497"/>
        <v/>
      </c>
    </row>
    <row r="15938" spans="2:11" x14ac:dyDescent="0.2">
      <c r="B15938" s="10" t="str">
        <f t="shared" si="496"/>
        <v/>
      </c>
      <c r="C15938" s="30"/>
      <c r="H15938" s="10" t="str">
        <f>IFERROR(IF(INDEX(Rooms[اعتماد القيمة],MATCH(الحجز!$D15938,Rooms[الشقة],0),1)&lt;=الحجز!$C15938,((INDEX(Rooms[القيمة],MATCH(الحجز!$D15938,Rooms[الشقة],0),1)*الحجز!$E15938)+G15938)-F15938,الحجز!$H15938),"")</f>
        <v/>
      </c>
      <c r="I15938" s="10" t="str">
        <f>IFERROR(VLOOKUP(D15938,Rooms[[الشقة]:[وصف]],4,FALSE),"")</f>
        <v/>
      </c>
      <c r="K15938" s="16" t="str">
        <f t="shared" si="497"/>
        <v/>
      </c>
    </row>
    <row r="15939" spans="2:11" x14ac:dyDescent="0.2">
      <c r="B15939" s="10" t="str">
        <f t="shared" si="496"/>
        <v/>
      </c>
      <c r="C15939" s="30"/>
      <c r="H15939" s="10" t="str">
        <f>IFERROR(IF(INDEX(Rooms[اعتماد القيمة],MATCH(الحجز!$D15939,Rooms[الشقة],0),1)&lt;=الحجز!$C15939,((INDEX(Rooms[القيمة],MATCH(الحجز!$D15939,Rooms[الشقة],0),1)*الحجز!$E15939)+G15939)-F15939,الحجز!$H15939),"")</f>
        <v/>
      </c>
      <c r="I15939" s="10" t="str">
        <f>IFERROR(VLOOKUP(D15939,Rooms[[الشقة]:[وصف]],4,FALSE),"")</f>
        <v/>
      </c>
      <c r="K15939" s="16" t="str">
        <f t="shared" si="497"/>
        <v/>
      </c>
    </row>
    <row r="15940" spans="2:11" x14ac:dyDescent="0.2">
      <c r="B15940" s="10" t="str">
        <f t="shared" si="496"/>
        <v/>
      </c>
      <c r="C15940" s="30"/>
      <c r="H15940" s="10" t="str">
        <f>IFERROR(IF(INDEX(Rooms[اعتماد القيمة],MATCH(الحجز!$D15940,Rooms[الشقة],0),1)&lt;=الحجز!$C15940,((INDEX(Rooms[القيمة],MATCH(الحجز!$D15940,Rooms[الشقة],0),1)*الحجز!$E15940)+G15940)-F15940,الحجز!$H15940),"")</f>
        <v/>
      </c>
      <c r="I15940" s="10" t="str">
        <f>IFERROR(VLOOKUP(D15940,Rooms[[الشقة]:[وصف]],4,FALSE),"")</f>
        <v/>
      </c>
      <c r="K15940" s="16" t="str">
        <f t="shared" si="497"/>
        <v/>
      </c>
    </row>
    <row r="15941" spans="2:11" x14ac:dyDescent="0.2">
      <c r="B15941" s="10" t="str">
        <f t="shared" ref="B15941:B16000" si="498">IF(C15941&lt;&gt;"",ROW(A15938),"")</f>
        <v/>
      </c>
      <c r="C15941" s="30"/>
      <c r="H15941" s="10" t="str">
        <f>IFERROR(IF(INDEX(Rooms[اعتماد القيمة],MATCH(الحجز!$D15941,Rooms[الشقة],0),1)&lt;=الحجز!$C15941,((INDEX(Rooms[القيمة],MATCH(الحجز!$D15941,Rooms[الشقة],0),1)*الحجز!$E15941)+G15941)-F15941,الحجز!$H15941),"")</f>
        <v/>
      </c>
      <c r="I15941" s="10" t="str">
        <f>IFERROR(VLOOKUP(D15941,Rooms[[الشقة]:[وصف]],4,FALSE),"")</f>
        <v/>
      </c>
      <c r="K15941" s="16" t="str">
        <f t="shared" ref="K15941:K16000" si="499">IF(AND(E15941="",C15941=""),"",C15941+(IF(E15941&lt;1,E15941,(E15941-1))))</f>
        <v/>
      </c>
    </row>
    <row r="15942" spans="2:11" x14ac:dyDescent="0.2">
      <c r="B15942" s="10" t="str">
        <f t="shared" si="498"/>
        <v/>
      </c>
      <c r="C15942" s="30"/>
      <c r="H15942" s="10" t="str">
        <f>IFERROR(IF(INDEX(Rooms[اعتماد القيمة],MATCH(الحجز!$D15942,Rooms[الشقة],0),1)&lt;=الحجز!$C15942,((INDEX(Rooms[القيمة],MATCH(الحجز!$D15942,Rooms[الشقة],0),1)*الحجز!$E15942)+G15942)-F15942,الحجز!$H15942),"")</f>
        <v/>
      </c>
      <c r="I15942" s="10" t="str">
        <f>IFERROR(VLOOKUP(D15942,Rooms[[الشقة]:[وصف]],4,FALSE),"")</f>
        <v/>
      </c>
      <c r="K15942" s="16" t="str">
        <f t="shared" si="499"/>
        <v/>
      </c>
    </row>
    <row r="15943" spans="2:11" x14ac:dyDescent="0.2">
      <c r="B15943" s="10" t="str">
        <f t="shared" si="498"/>
        <v/>
      </c>
      <c r="C15943" s="30"/>
      <c r="H15943" s="10" t="str">
        <f>IFERROR(IF(INDEX(Rooms[اعتماد القيمة],MATCH(الحجز!$D15943,Rooms[الشقة],0),1)&lt;=الحجز!$C15943,((INDEX(Rooms[القيمة],MATCH(الحجز!$D15943,Rooms[الشقة],0),1)*الحجز!$E15943)+G15943)-F15943,الحجز!$H15943),"")</f>
        <v/>
      </c>
      <c r="I15943" s="10" t="str">
        <f>IFERROR(VLOOKUP(D15943,Rooms[[الشقة]:[وصف]],4,FALSE),"")</f>
        <v/>
      </c>
      <c r="K15943" s="16" t="str">
        <f t="shared" si="499"/>
        <v/>
      </c>
    </row>
    <row r="15944" spans="2:11" x14ac:dyDescent="0.2">
      <c r="B15944" s="10" t="str">
        <f t="shared" si="498"/>
        <v/>
      </c>
      <c r="C15944" s="30"/>
      <c r="H15944" s="10" t="str">
        <f>IFERROR(IF(INDEX(Rooms[اعتماد القيمة],MATCH(الحجز!$D15944,Rooms[الشقة],0),1)&lt;=الحجز!$C15944,((INDEX(Rooms[القيمة],MATCH(الحجز!$D15944,Rooms[الشقة],0),1)*الحجز!$E15944)+G15944)-F15944,الحجز!$H15944),"")</f>
        <v/>
      </c>
      <c r="I15944" s="10" t="str">
        <f>IFERROR(VLOOKUP(D15944,Rooms[[الشقة]:[وصف]],4,FALSE),"")</f>
        <v/>
      </c>
      <c r="K15944" s="16" t="str">
        <f t="shared" si="499"/>
        <v/>
      </c>
    </row>
    <row r="15945" spans="2:11" x14ac:dyDescent="0.2">
      <c r="B15945" s="10" t="str">
        <f t="shared" si="498"/>
        <v/>
      </c>
      <c r="C15945" s="30"/>
      <c r="H15945" s="10" t="str">
        <f>IFERROR(IF(INDEX(Rooms[اعتماد القيمة],MATCH(الحجز!$D15945,Rooms[الشقة],0),1)&lt;=الحجز!$C15945,((INDEX(Rooms[القيمة],MATCH(الحجز!$D15945,Rooms[الشقة],0),1)*الحجز!$E15945)+G15945)-F15945,الحجز!$H15945),"")</f>
        <v/>
      </c>
      <c r="I15945" s="10" t="str">
        <f>IFERROR(VLOOKUP(D15945,Rooms[[الشقة]:[وصف]],4,FALSE),"")</f>
        <v/>
      </c>
      <c r="K15945" s="16" t="str">
        <f t="shared" si="499"/>
        <v/>
      </c>
    </row>
    <row r="15946" spans="2:11" x14ac:dyDescent="0.2">
      <c r="B15946" s="10" t="str">
        <f t="shared" si="498"/>
        <v/>
      </c>
      <c r="C15946" s="30"/>
      <c r="H15946" s="10" t="str">
        <f>IFERROR(IF(INDEX(Rooms[اعتماد القيمة],MATCH(الحجز!$D15946,Rooms[الشقة],0),1)&lt;=الحجز!$C15946,((INDEX(Rooms[القيمة],MATCH(الحجز!$D15946,Rooms[الشقة],0),1)*الحجز!$E15946)+G15946)-F15946,الحجز!$H15946),"")</f>
        <v/>
      </c>
      <c r="I15946" s="10" t="str">
        <f>IFERROR(VLOOKUP(D15946,Rooms[[الشقة]:[وصف]],4,FALSE),"")</f>
        <v/>
      </c>
      <c r="K15946" s="16" t="str">
        <f t="shared" si="499"/>
        <v/>
      </c>
    </row>
    <row r="15947" spans="2:11" x14ac:dyDescent="0.2">
      <c r="B15947" s="10" t="str">
        <f t="shared" si="498"/>
        <v/>
      </c>
      <c r="C15947" s="30"/>
      <c r="H15947" s="10" t="str">
        <f>IFERROR(IF(INDEX(Rooms[اعتماد القيمة],MATCH(الحجز!$D15947,Rooms[الشقة],0),1)&lt;=الحجز!$C15947,((INDEX(Rooms[القيمة],MATCH(الحجز!$D15947,Rooms[الشقة],0),1)*الحجز!$E15947)+G15947)-F15947,الحجز!$H15947),"")</f>
        <v/>
      </c>
      <c r="I15947" s="10" t="str">
        <f>IFERROR(VLOOKUP(D15947,Rooms[[الشقة]:[وصف]],4,FALSE),"")</f>
        <v/>
      </c>
      <c r="K15947" s="16" t="str">
        <f t="shared" si="499"/>
        <v/>
      </c>
    </row>
    <row r="15948" spans="2:11" x14ac:dyDescent="0.2">
      <c r="B15948" s="10" t="str">
        <f t="shared" si="498"/>
        <v/>
      </c>
      <c r="C15948" s="30"/>
      <c r="H15948" s="10" t="str">
        <f>IFERROR(IF(INDEX(Rooms[اعتماد القيمة],MATCH(الحجز!$D15948,Rooms[الشقة],0),1)&lt;=الحجز!$C15948,((INDEX(Rooms[القيمة],MATCH(الحجز!$D15948,Rooms[الشقة],0),1)*الحجز!$E15948)+G15948)-F15948,الحجز!$H15948),"")</f>
        <v/>
      </c>
      <c r="I15948" s="10" t="str">
        <f>IFERROR(VLOOKUP(D15948,Rooms[[الشقة]:[وصف]],4,FALSE),"")</f>
        <v/>
      </c>
      <c r="K15948" s="16" t="str">
        <f t="shared" si="499"/>
        <v/>
      </c>
    </row>
    <row r="15949" spans="2:11" x14ac:dyDescent="0.2">
      <c r="B15949" s="10" t="str">
        <f t="shared" si="498"/>
        <v/>
      </c>
      <c r="C15949" s="30"/>
      <c r="H15949" s="10" t="str">
        <f>IFERROR(IF(INDEX(Rooms[اعتماد القيمة],MATCH(الحجز!$D15949,Rooms[الشقة],0),1)&lt;=الحجز!$C15949,((INDEX(Rooms[القيمة],MATCH(الحجز!$D15949,Rooms[الشقة],0),1)*الحجز!$E15949)+G15949)-F15949,الحجز!$H15949),"")</f>
        <v/>
      </c>
      <c r="I15949" s="10" t="str">
        <f>IFERROR(VLOOKUP(D15949,Rooms[[الشقة]:[وصف]],4,FALSE),"")</f>
        <v/>
      </c>
      <c r="K15949" s="16" t="str">
        <f t="shared" si="499"/>
        <v/>
      </c>
    </row>
    <row r="15950" spans="2:11" x14ac:dyDescent="0.2">
      <c r="B15950" s="10" t="str">
        <f t="shared" si="498"/>
        <v/>
      </c>
      <c r="C15950" s="30"/>
      <c r="H15950" s="10" t="str">
        <f>IFERROR(IF(INDEX(Rooms[اعتماد القيمة],MATCH(الحجز!$D15950,Rooms[الشقة],0),1)&lt;=الحجز!$C15950,((INDEX(Rooms[القيمة],MATCH(الحجز!$D15950,Rooms[الشقة],0),1)*الحجز!$E15950)+G15950)-F15950,الحجز!$H15950),"")</f>
        <v/>
      </c>
      <c r="I15950" s="10" t="str">
        <f>IFERROR(VLOOKUP(D15950,Rooms[[الشقة]:[وصف]],4,FALSE),"")</f>
        <v/>
      </c>
      <c r="K15950" s="16" t="str">
        <f t="shared" si="499"/>
        <v/>
      </c>
    </row>
    <row r="15951" spans="2:11" x14ac:dyDescent="0.2">
      <c r="B15951" s="10" t="str">
        <f t="shared" si="498"/>
        <v/>
      </c>
      <c r="C15951" s="30"/>
      <c r="H15951" s="10" t="str">
        <f>IFERROR(IF(INDEX(Rooms[اعتماد القيمة],MATCH(الحجز!$D15951,Rooms[الشقة],0),1)&lt;=الحجز!$C15951,((INDEX(Rooms[القيمة],MATCH(الحجز!$D15951,Rooms[الشقة],0),1)*الحجز!$E15951)+G15951)-F15951,الحجز!$H15951),"")</f>
        <v/>
      </c>
      <c r="I15951" s="10" t="str">
        <f>IFERROR(VLOOKUP(D15951,Rooms[[الشقة]:[وصف]],4,FALSE),"")</f>
        <v/>
      </c>
      <c r="K15951" s="16" t="str">
        <f t="shared" si="499"/>
        <v/>
      </c>
    </row>
    <row r="15952" spans="2:11" x14ac:dyDescent="0.2">
      <c r="B15952" s="10" t="str">
        <f t="shared" si="498"/>
        <v/>
      </c>
      <c r="C15952" s="30"/>
      <c r="H15952" s="10" t="str">
        <f>IFERROR(IF(INDEX(Rooms[اعتماد القيمة],MATCH(الحجز!$D15952,Rooms[الشقة],0),1)&lt;=الحجز!$C15952,((INDEX(Rooms[القيمة],MATCH(الحجز!$D15952,Rooms[الشقة],0),1)*الحجز!$E15952)+G15952)-F15952,الحجز!$H15952),"")</f>
        <v/>
      </c>
      <c r="I15952" s="10" t="str">
        <f>IFERROR(VLOOKUP(D15952,Rooms[[الشقة]:[وصف]],4,FALSE),"")</f>
        <v/>
      </c>
      <c r="K15952" s="16" t="str">
        <f t="shared" si="499"/>
        <v/>
      </c>
    </row>
    <row r="15953" spans="2:11" x14ac:dyDescent="0.2">
      <c r="B15953" s="10" t="str">
        <f t="shared" si="498"/>
        <v/>
      </c>
      <c r="C15953" s="30"/>
      <c r="H15953" s="10" t="str">
        <f>IFERROR(IF(INDEX(Rooms[اعتماد القيمة],MATCH(الحجز!$D15953,Rooms[الشقة],0),1)&lt;=الحجز!$C15953,((INDEX(Rooms[القيمة],MATCH(الحجز!$D15953,Rooms[الشقة],0),1)*الحجز!$E15953)+G15953)-F15953,الحجز!$H15953),"")</f>
        <v/>
      </c>
      <c r="I15953" s="10" t="str">
        <f>IFERROR(VLOOKUP(D15953,Rooms[[الشقة]:[وصف]],4,FALSE),"")</f>
        <v/>
      </c>
      <c r="K15953" s="16" t="str">
        <f t="shared" si="499"/>
        <v/>
      </c>
    </row>
    <row r="15954" spans="2:11" x14ac:dyDescent="0.2">
      <c r="B15954" s="10" t="str">
        <f t="shared" si="498"/>
        <v/>
      </c>
      <c r="C15954" s="30"/>
      <c r="H15954" s="10" t="str">
        <f>IFERROR(IF(INDEX(Rooms[اعتماد القيمة],MATCH(الحجز!$D15954,Rooms[الشقة],0),1)&lt;=الحجز!$C15954,((INDEX(Rooms[القيمة],MATCH(الحجز!$D15954,Rooms[الشقة],0),1)*الحجز!$E15954)+G15954)-F15954,الحجز!$H15954),"")</f>
        <v/>
      </c>
      <c r="I15954" s="10" t="str">
        <f>IFERROR(VLOOKUP(D15954,Rooms[[الشقة]:[وصف]],4,FALSE),"")</f>
        <v/>
      </c>
      <c r="K15954" s="16" t="str">
        <f t="shared" si="499"/>
        <v/>
      </c>
    </row>
    <row r="15955" spans="2:11" x14ac:dyDescent="0.2">
      <c r="B15955" s="10" t="str">
        <f t="shared" si="498"/>
        <v/>
      </c>
      <c r="C15955" s="30"/>
      <c r="H15955" s="10" t="str">
        <f>IFERROR(IF(INDEX(Rooms[اعتماد القيمة],MATCH(الحجز!$D15955,Rooms[الشقة],0),1)&lt;=الحجز!$C15955,((INDEX(Rooms[القيمة],MATCH(الحجز!$D15955,Rooms[الشقة],0),1)*الحجز!$E15955)+G15955)-F15955,الحجز!$H15955),"")</f>
        <v/>
      </c>
      <c r="I15955" s="10" t="str">
        <f>IFERROR(VLOOKUP(D15955,Rooms[[الشقة]:[وصف]],4,FALSE),"")</f>
        <v/>
      </c>
      <c r="K15955" s="16" t="str">
        <f t="shared" si="499"/>
        <v/>
      </c>
    </row>
    <row r="15956" spans="2:11" x14ac:dyDescent="0.2">
      <c r="B15956" s="10" t="str">
        <f t="shared" si="498"/>
        <v/>
      </c>
      <c r="C15956" s="30"/>
      <c r="H15956" s="10" t="str">
        <f>IFERROR(IF(INDEX(Rooms[اعتماد القيمة],MATCH(الحجز!$D15956,Rooms[الشقة],0),1)&lt;=الحجز!$C15956,((INDEX(Rooms[القيمة],MATCH(الحجز!$D15956,Rooms[الشقة],0),1)*الحجز!$E15956)+G15956)-F15956,الحجز!$H15956),"")</f>
        <v/>
      </c>
      <c r="I15956" s="10" t="str">
        <f>IFERROR(VLOOKUP(D15956,Rooms[[الشقة]:[وصف]],4,FALSE),"")</f>
        <v/>
      </c>
      <c r="K15956" s="16" t="str">
        <f t="shared" si="499"/>
        <v/>
      </c>
    </row>
    <row r="15957" spans="2:11" x14ac:dyDescent="0.2">
      <c r="B15957" s="10" t="str">
        <f t="shared" si="498"/>
        <v/>
      </c>
      <c r="C15957" s="30"/>
      <c r="H15957" s="10" t="str">
        <f>IFERROR(IF(INDEX(Rooms[اعتماد القيمة],MATCH(الحجز!$D15957,Rooms[الشقة],0),1)&lt;=الحجز!$C15957,((INDEX(Rooms[القيمة],MATCH(الحجز!$D15957,Rooms[الشقة],0),1)*الحجز!$E15957)+G15957)-F15957,الحجز!$H15957),"")</f>
        <v/>
      </c>
      <c r="I15957" s="10" t="str">
        <f>IFERROR(VLOOKUP(D15957,Rooms[[الشقة]:[وصف]],4,FALSE),"")</f>
        <v/>
      </c>
      <c r="K15957" s="16" t="str">
        <f t="shared" si="499"/>
        <v/>
      </c>
    </row>
    <row r="15958" spans="2:11" x14ac:dyDescent="0.2">
      <c r="B15958" s="10" t="str">
        <f t="shared" si="498"/>
        <v/>
      </c>
      <c r="C15958" s="30"/>
      <c r="H15958" s="10" t="str">
        <f>IFERROR(IF(INDEX(Rooms[اعتماد القيمة],MATCH(الحجز!$D15958,Rooms[الشقة],0),1)&lt;=الحجز!$C15958,((INDEX(Rooms[القيمة],MATCH(الحجز!$D15958,Rooms[الشقة],0),1)*الحجز!$E15958)+G15958)-F15958,الحجز!$H15958),"")</f>
        <v/>
      </c>
      <c r="I15958" s="10" t="str">
        <f>IFERROR(VLOOKUP(D15958,Rooms[[الشقة]:[وصف]],4,FALSE),"")</f>
        <v/>
      </c>
      <c r="K15958" s="16" t="str">
        <f t="shared" si="499"/>
        <v/>
      </c>
    </row>
    <row r="15959" spans="2:11" x14ac:dyDescent="0.2">
      <c r="B15959" s="10" t="str">
        <f t="shared" si="498"/>
        <v/>
      </c>
      <c r="C15959" s="30"/>
      <c r="H15959" s="10" t="str">
        <f>IFERROR(IF(INDEX(Rooms[اعتماد القيمة],MATCH(الحجز!$D15959,Rooms[الشقة],0),1)&lt;=الحجز!$C15959,((INDEX(Rooms[القيمة],MATCH(الحجز!$D15959,Rooms[الشقة],0),1)*الحجز!$E15959)+G15959)-F15959,الحجز!$H15959),"")</f>
        <v/>
      </c>
      <c r="I15959" s="10" t="str">
        <f>IFERROR(VLOOKUP(D15959,Rooms[[الشقة]:[وصف]],4,FALSE),"")</f>
        <v/>
      </c>
      <c r="K15959" s="16" t="str">
        <f t="shared" si="499"/>
        <v/>
      </c>
    </row>
    <row r="15960" spans="2:11" x14ac:dyDescent="0.2">
      <c r="B15960" s="10" t="str">
        <f t="shared" si="498"/>
        <v/>
      </c>
      <c r="C15960" s="30"/>
      <c r="H15960" s="10" t="str">
        <f>IFERROR(IF(INDEX(Rooms[اعتماد القيمة],MATCH(الحجز!$D15960,Rooms[الشقة],0),1)&lt;=الحجز!$C15960,((INDEX(Rooms[القيمة],MATCH(الحجز!$D15960,Rooms[الشقة],0),1)*الحجز!$E15960)+G15960)-F15960,الحجز!$H15960),"")</f>
        <v/>
      </c>
      <c r="I15960" s="10" t="str">
        <f>IFERROR(VLOOKUP(D15960,Rooms[[الشقة]:[وصف]],4,FALSE),"")</f>
        <v/>
      </c>
      <c r="K15960" s="16" t="str">
        <f t="shared" si="499"/>
        <v/>
      </c>
    </row>
    <row r="15961" spans="2:11" x14ac:dyDescent="0.2">
      <c r="B15961" s="10" t="str">
        <f t="shared" si="498"/>
        <v/>
      </c>
      <c r="C15961" s="30"/>
      <c r="H15961" s="10" t="str">
        <f>IFERROR(IF(INDEX(Rooms[اعتماد القيمة],MATCH(الحجز!$D15961,Rooms[الشقة],0),1)&lt;=الحجز!$C15961,((INDEX(Rooms[القيمة],MATCH(الحجز!$D15961,Rooms[الشقة],0),1)*الحجز!$E15961)+G15961)-F15961,الحجز!$H15961),"")</f>
        <v/>
      </c>
      <c r="I15961" s="10" t="str">
        <f>IFERROR(VLOOKUP(D15961,Rooms[[الشقة]:[وصف]],4,FALSE),"")</f>
        <v/>
      </c>
      <c r="K15961" s="16" t="str">
        <f t="shared" si="499"/>
        <v/>
      </c>
    </row>
    <row r="15962" spans="2:11" x14ac:dyDescent="0.2">
      <c r="B15962" s="10" t="str">
        <f t="shared" si="498"/>
        <v/>
      </c>
      <c r="C15962" s="30"/>
      <c r="H15962" s="10" t="str">
        <f>IFERROR(IF(INDEX(Rooms[اعتماد القيمة],MATCH(الحجز!$D15962,Rooms[الشقة],0),1)&lt;=الحجز!$C15962,((INDEX(Rooms[القيمة],MATCH(الحجز!$D15962,Rooms[الشقة],0),1)*الحجز!$E15962)+G15962)-F15962,الحجز!$H15962),"")</f>
        <v/>
      </c>
      <c r="I15962" s="10" t="str">
        <f>IFERROR(VLOOKUP(D15962,Rooms[[الشقة]:[وصف]],4,FALSE),"")</f>
        <v/>
      </c>
      <c r="K15962" s="16" t="str">
        <f t="shared" si="499"/>
        <v/>
      </c>
    </row>
    <row r="15963" spans="2:11" x14ac:dyDescent="0.2">
      <c r="B15963" s="10" t="str">
        <f t="shared" si="498"/>
        <v/>
      </c>
      <c r="C15963" s="30"/>
      <c r="H15963" s="10" t="str">
        <f>IFERROR(IF(INDEX(Rooms[اعتماد القيمة],MATCH(الحجز!$D15963,Rooms[الشقة],0),1)&lt;=الحجز!$C15963,((INDEX(Rooms[القيمة],MATCH(الحجز!$D15963,Rooms[الشقة],0),1)*الحجز!$E15963)+G15963)-F15963,الحجز!$H15963),"")</f>
        <v/>
      </c>
      <c r="I15963" s="10" t="str">
        <f>IFERROR(VLOOKUP(D15963,Rooms[[الشقة]:[وصف]],4,FALSE),"")</f>
        <v/>
      </c>
      <c r="K15963" s="16" t="str">
        <f t="shared" si="499"/>
        <v/>
      </c>
    </row>
    <row r="15964" spans="2:11" x14ac:dyDescent="0.2">
      <c r="B15964" s="10" t="str">
        <f t="shared" si="498"/>
        <v/>
      </c>
      <c r="C15964" s="30"/>
      <c r="H15964" s="10" t="str">
        <f>IFERROR(IF(INDEX(Rooms[اعتماد القيمة],MATCH(الحجز!$D15964,Rooms[الشقة],0),1)&lt;=الحجز!$C15964,((INDEX(Rooms[القيمة],MATCH(الحجز!$D15964,Rooms[الشقة],0),1)*الحجز!$E15964)+G15964)-F15964,الحجز!$H15964),"")</f>
        <v/>
      </c>
      <c r="I15964" s="10" t="str">
        <f>IFERROR(VLOOKUP(D15964,Rooms[[الشقة]:[وصف]],4,FALSE),"")</f>
        <v/>
      </c>
      <c r="K15964" s="16" t="str">
        <f t="shared" si="499"/>
        <v/>
      </c>
    </row>
    <row r="15965" spans="2:11" x14ac:dyDescent="0.2">
      <c r="B15965" s="10" t="str">
        <f t="shared" si="498"/>
        <v/>
      </c>
      <c r="C15965" s="30"/>
      <c r="H15965" s="10" t="str">
        <f>IFERROR(IF(INDEX(Rooms[اعتماد القيمة],MATCH(الحجز!$D15965,Rooms[الشقة],0),1)&lt;=الحجز!$C15965,((INDEX(Rooms[القيمة],MATCH(الحجز!$D15965,Rooms[الشقة],0),1)*الحجز!$E15965)+G15965)-F15965,الحجز!$H15965),"")</f>
        <v/>
      </c>
      <c r="I15965" s="10" t="str">
        <f>IFERROR(VLOOKUP(D15965,Rooms[[الشقة]:[وصف]],4,FALSE),"")</f>
        <v/>
      </c>
      <c r="K15965" s="16" t="str">
        <f t="shared" si="499"/>
        <v/>
      </c>
    </row>
    <row r="15966" spans="2:11" x14ac:dyDescent="0.2">
      <c r="B15966" s="10" t="str">
        <f t="shared" si="498"/>
        <v/>
      </c>
      <c r="C15966" s="30"/>
      <c r="H15966" s="10" t="str">
        <f>IFERROR(IF(INDEX(Rooms[اعتماد القيمة],MATCH(الحجز!$D15966,Rooms[الشقة],0),1)&lt;=الحجز!$C15966,((INDEX(Rooms[القيمة],MATCH(الحجز!$D15966,Rooms[الشقة],0),1)*الحجز!$E15966)+G15966)-F15966,الحجز!$H15966),"")</f>
        <v/>
      </c>
      <c r="I15966" s="10" t="str">
        <f>IFERROR(VLOOKUP(D15966,Rooms[[الشقة]:[وصف]],4,FALSE),"")</f>
        <v/>
      </c>
      <c r="K15966" s="16" t="str">
        <f t="shared" si="499"/>
        <v/>
      </c>
    </row>
    <row r="15967" spans="2:11" x14ac:dyDescent="0.2">
      <c r="B15967" s="10" t="str">
        <f t="shared" si="498"/>
        <v/>
      </c>
      <c r="C15967" s="30"/>
      <c r="H15967" s="10" t="str">
        <f>IFERROR(IF(INDEX(Rooms[اعتماد القيمة],MATCH(الحجز!$D15967,Rooms[الشقة],0),1)&lt;=الحجز!$C15967,((INDEX(Rooms[القيمة],MATCH(الحجز!$D15967,Rooms[الشقة],0),1)*الحجز!$E15967)+G15967)-F15967,الحجز!$H15967),"")</f>
        <v/>
      </c>
      <c r="I15967" s="10" t="str">
        <f>IFERROR(VLOOKUP(D15967,Rooms[[الشقة]:[وصف]],4,FALSE),"")</f>
        <v/>
      </c>
      <c r="K15967" s="16" t="str">
        <f t="shared" si="499"/>
        <v/>
      </c>
    </row>
    <row r="15968" spans="2:11" x14ac:dyDescent="0.2">
      <c r="B15968" s="10" t="str">
        <f t="shared" si="498"/>
        <v/>
      </c>
      <c r="C15968" s="30"/>
      <c r="H15968" s="10" t="str">
        <f>IFERROR(IF(INDEX(Rooms[اعتماد القيمة],MATCH(الحجز!$D15968,Rooms[الشقة],0),1)&lt;=الحجز!$C15968,((INDEX(Rooms[القيمة],MATCH(الحجز!$D15968,Rooms[الشقة],0),1)*الحجز!$E15968)+G15968)-F15968,الحجز!$H15968),"")</f>
        <v/>
      </c>
      <c r="I15968" s="10" t="str">
        <f>IFERROR(VLOOKUP(D15968,Rooms[[الشقة]:[وصف]],4,FALSE),"")</f>
        <v/>
      </c>
      <c r="K15968" s="16" t="str">
        <f t="shared" si="499"/>
        <v/>
      </c>
    </row>
    <row r="15969" spans="2:11" x14ac:dyDescent="0.2">
      <c r="B15969" s="10" t="str">
        <f t="shared" si="498"/>
        <v/>
      </c>
      <c r="C15969" s="30"/>
      <c r="H15969" s="10" t="str">
        <f>IFERROR(IF(INDEX(Rooms[اعتماد القيمة],MATCH(الحجز!$D15969,Rooms[الشقة],0),1)&lt;=الحجز!$C15969,((INDEX(Rooms[القيمة],MATCH(الحجز!$D15969,Rooms[الشقة],0),1)*الحجز!$E15969)+G15969)-F15969,الحجز!$H15969),"")</f>
        <v/>
      </c>
      <c r="I15969" s="10" t="str">
        <f>IFERROR(VLOOKUP(D15969,Rooms[[الشقة]:[وصف]],4,FALSE),"")</f>
        <v/>
      </c>
      <c r="K15969" s="16" t="str">
        <f t="shared" si="499"/>
        <v/>
      </c>
    </row>
    <row r="15970" spans="2:11" x14ac:dyDescent="0.2">
      <c r="B15970" s="10" t="str">
        <f t="shared" si="498"/>
        <v/>
      </c>
      <c r="C15970" s="30"/>
      <c r="H15970" s="10" t="str">
        <f>IFERROR(IF(INDEX(Rooms[اعتماد القيمة],MATCH(الحجز!$D15970,Rooms[الشقة],0),1)&lt;=الحجز!$C15970,((INDEX(Rooms[القيمة],MATCH(الحجز!$D15970,Rooms[الشقة],0),1)*الحجز!$E15970)+G15970)-F15970,الحجز!$H15970),"")</f>
        <v/>
      </c>
      <c r="I15970" s="10" t="str">
        <f>IFERROR(VLOOKUP(D15970,Rooms[[الشقة]:[وصف]],4,FALSE),"")</f>
        <v/>
      </c>
      <c r="K15970" s="16" t="str">
        <f t="shared" si="499"/>
        <v/>
      </c>
    </row>
    <row r="15971" spans="2:11" x14ac:dyDescent="0.2">
      <c r="B15971" s="10" t="str">
        <f t="shared" si="498"/>
        <v/>
      </c>
      <c r="C15971" s="30"/>
      <c r="H15971" s="10" t="str">
        <f>IFERROR(IF(INDEX(Rooms[اعتماد القيمة],MATCH(الحجز!$D15971,Rooms[الشقة],0),1)&lt;=الحجز!$C15971,((INDEX(Rooms[القيمة],MATCH(الحجز!$D15971,Rooms[الشقة],0),1)*الحجز!$E15971)+G15971)-F15971,الحجز!$H15971),"")</f>
        <v/>
      </c>
      <c r="I15971" s="10" t="str">
        <f>IFERROR(VLOOKUP(D15971,Rooms[[الشقة]:[وصف]],4,FALSE),"")</f>
        <v/>
      </c>
      <c r="K15971" s="16" t="str">
        <f t="shared" si="499"/>
        <v/>
      </c>
    </row>
    <row r="15972" spans="2:11" x14ac:dyDescent="0.2">
      <c r="B15972" s="10" t="str">
        <f t="shared" si="498"/>
        <v/>
      </c>
      <c r="C15972" s="30"/>
      <c r="H15972" s="10" t="str">
        <f>IFERROR(IF(INDEX(Rooms[اعتماد القيمة],MATCH(الحجز!$D15972,Rooms[الشقة],0),1)&lt;=الحجز!$C15972,((INDEX(Rooms[القيمة],MATCH(الحجز!$D15972,Rooms[الشقة],0),1)*الحجز!$E15972)+G15972)-F15972,الحجز!$H15972),"")</f>
        <v/>
      </c>
      <c r="I15972" s="10" t="str">
        <f>IFERROR(VLOOKUP(D15972,Rooms[[الشقة]:[وصف]],4,FALSE),"")</f>
        <v/>
      </c>
      <c r="K15972" s="16" t="str">
        <f t="shared" si="499"/>
        <v/>
      </c>
    </row>
    <row r="15973" spans="2:11" x14ac:dyDescent="0.2">
      <c r="B15973" s="10" t="str">
        <f t="shared" si="498"/>
        <v/>
      </c>
      <c r="C15973" s="30"/>
      <c r="H15973" s="10" t="str">
        <f>IFERROR(IF(INDEX(Rooms[اعتماد القيمة],MATCH(الحجز!$D15973,Rooms[الشقة],0),1)&lt;=الحجز!$C15973,((INDEX(Rooms[القيمة],MATCH(الحجز!$D15973,Rooms[الشقة],0),1)*الحجز!$E15973)+G15973)-F15973,الحجز!$H15973),"")</f>
        <v/>
      </c>
      <c r="I15973" s="10" t="str">
        <f>IFERROR(VLOOKUP(D15973,Rooms[[الشقة]:[وصف]],4,FALSE),"")</f>
        <v/>
      </c>
      <c r="K15973" s="16" t="str">
        <f t="shared" si="499"/>
        <v/>
      </c>
    </row>
    <row r="15974" spans="2:11" x14ac:dyDescent="0.2">
      <c r="B15974" s="10" t="str">
        <f t="shared" si="498"/>
        <v/>
      </c>
      <c r="C15974" s="30"/>
      <c r="H15974" s="10" t="str">
        <f>IFERROR(IF(INDEX(Rooms[اعتماد القيمة],MATCH(الحجز!$D15974,Rooms[الشقة],0),1)&lt;=الحجز!$C15974,((INDEX(Rooms[القيمة],MATCH(الحجز!$D15974,Rooms[الشقة],0),1)*الحجز!$E15974)+G15974)-F15974,الحجز!$H15974),"")</f>
        <v/>
      </c>
      <c r="I15974" s="10" t="str">
        <f>IFERROR(VLOOKUP(D15974,Rooms[[الشقة]:[وصف]],4,FALSE),"")</f>
        <v/>
      </c>
      <c r="K15974" s="16" t="str">
        <f t="shared" si="499"/>
        <v/>
      </c>
    </row>
    <row r="15975" spans="2:11" x14ac:dyDescent="0.2">
      <c r="B15975" s="10" t="str">
        <f t="shared" si="498"/>
        <v/>
      </c>
      <c r="C15975" s="30"/>
      <c r="H15975" s="10" t="str">
        <f>IFERROR(IF(INDEX(Rooms[اعتماد القيمة],MATCH(الحجز!$D15975,Rooms[الشقة],0),1)&lt;=الحجز!$C15975,((INDEX(Rooms[القيمة],MATCH(الحجز!$D15975,Rooms[الشقة],0),1)*الحجز!$E15975)+G15975)-F15975,الحجز!$H15975),"")</f>
        <v/>
      </c>
      <c r="I15975" s="10" t="str">
        <f>IFERROR(VLOOKUP(D15975,Rooms[[الشقة]:[وصف]],4,FALSE),"")</f>
        <v/>
      </c>
      <c r="K15975" s="16" t="str">
        <f t="shared" si="499"/>
        <v/>
      </c>
    </row>
    <row r="15976" spans="2:11" x14ac:dyDescent="0.2">
      <c r="B15976" s="10" t="str">
        <f t="shared" si="498"/>
        <v/>
      </c>
      <c r="C15976" s="30"/>
      <c r="H15976" s="10" t="str">
        <f>IFERROR(IF(INDEX(Rooms[اعتماد القيمة],MATCH(الحجز!$D15976,Rooms[الشقة],0),1)&lt;=الحجز!$C15976,((INDEX(Rooms[القيمة],MATCH(الحجز!$D15976,Rooms[الشقة],0),1)*الحجز!$E15976)+G15976)-F15976,الحجز!$H15976),"")</f>
        <v/>
      </c>
      <c r="I15976" s="10" t="str">
        <f>IFERROR(VLOOKUP(D15976,Rooms[[الشقة]:[وصف]],4,FALSE),"")</f>
        <v/>
      </c>
      <c r="K15976" s="16" t="str">
        <f t="shared" si="499"/>
        <v/>
      </c>
    </row>
    <row r="15977" spans="2:11" x14ac:dyDescent="0.2">
      <c r="B15977" s="10" t="str">
        <f t="shared" si="498"/>
        <v/>
      </c>
      <c r="C15977" s="30"/>
      <c r="H15977" s="10" t="str">
        <f>IFERROR(IF(INDEX(Rooms[اعتماد القيمة],MATCH(الحجز!$D15977,Rooms[الشقة],0),1)&lt;=الحجز!$C15977,((INDEX(Rooms[القيمة],MATCH(الحجز!$D15977,Rooms[الشقة],0),1)*الحجز!$E15977)+G15977)-F15977,الحجز!$H15977),"")</f>
        <v/>
      </c>
      <c r="I15977" s="10" t="str">
        <f>IFERROR(VLOOKUP(D15977,Rooms[[الشقة]:[وصف]],4,FALSE),"")</f>
        <v/>
      </c>
      <c r="K15977" s="16" t="str">
        <f t="shared" si="499"/>
        <v/>
      </c>
    </row>
    <row r="15978" spans="2:11" x14ac:dyDescent="0.2">
      <c r="B15978" s="10" t="str">
        <f t="shared" si="498"/>
        <v/>
      </c>
      <c r="C15978" s="30"/>
      <c r="H15978" s="10" t="str">
        <f>IFERROR(IF(INDEX(Rooms[اعتماد القيمة],MATCH(الحجز!$D15978,Rooms[الشقة],0),1)&lt;=الحجز!$C15978,((INDEX(Rooms[القيمة],MATCH(الحجز!$D15978,Rooms[الشقة],0),1)*الحجز!$E15978)+G15978)-F15978,الحجز!$H15978),"")</f>
        <v/>
      </c>
      <c r="I15978" s="10" t="str">
        <f>IFERROR(VLOOKUP(D15978,Rooms[[الشقة]:[وصف]],4,FALSE),"")</f>
        <v/>
      </c>
      <c r="K15978" s="16" t="str">
        <f t="shared" si="499"/>
        <v/>
      </c>
    </row>
    <row r="15979" spans="2:11" x14ac:dyDescent="0.2">
      <c r="B15979" s="10" t="str">
        <f t="shared" si="498"/>
        <v/>
      </c>
      <c r="C15979" s="30"/>
      <c r="H15979" s="10" t="str">
        <f>IFERROR(IF(INDEX(Rooms[اعتماد القيمة],MATCH(الحجز!$D15979,Rooms[الشقة],0),1)&lt;=الحجز!$C15979,((INDEX(Rooms[القيمة],MATCH(الحجز!$D15979,Rooms[الشقة],0),1)*الحجز!$E15979)+G15979)-F15979,الحجز!$H15979),"")</f>
        <v/>
      </c>
      <c r="I15979" s="10" t="str">
        <f>IFERROR(VLOOKUP(D15979,Rooms[[الشقة]:[وصف]],4,FALSE),"")</f>
        <v/>
      </c>
      <c r="K15979" s="16" t="str">
        <f t="shared" si="499"/>
        <v/>
      </c>
    </row>
    <row r="15980" spans="2:11" x14ac:dyDescent="0.2">
      <c r="B15980" s="10" t="str">
        <f t="shared" si="498"/>
        <v/>
      </c>
      <c r="C15980" s="30"/>
      <c r="H15980" s="10" t="str">
        <f>IFERROR(IF(INDEX(Rooms[اعتماد القيمة],MATCH(الحجز!$D15980,Rooms[الشقة],0),1)&lt;=الحجز!$C15980,((INDEX(Rooms[القيمة],MATCH(الحجز!$D15980,Rooms[الشقة],0),1)*الحجز!$E15980)+G15980)-F15980,الحجز!$H15980),"")</f>
        <v/>
      </c>
      <c r="I15980" s="10" t="str">
        <f>IFERROR(VLOOKUP(D15980,Rooms[[الشقة]:[وصف]],4,FALSE),"")</f>
        <v/>
      </c>
      <c r="K15980" s="16" t="str">
        <f t="shared" si="499"/>
        <v/>
      </c>
    </row>
    <row r="15981" spans="2:11" x14ac:dyDescent="0.2">
      <c r="B15981" s="10" t="str">
        <f t="shared" si="498"/>
        <v/>
      </c>
      <c r="C15981" s="30"/>
      <c r="H15981" s="10" t="str">
        <f>IFERROR(IF(INDEX(Rooms[اعتماد القيمة],MATCH(الحجز!$D15981,Rooms[الشقة],0),1)&lt;=الحجز!$C15981,((INDEX(Rooms[القيمة],MATCH(الحجز!$D15981,Rooms[الشقة],0),1)*الحجز!$E15981)+G15981)-F15981,الحجز!$H15981),"")</f>
        <v/>
      </c>
      <c r="I15981" s="10" t="str">
        <f>IFERROR(VLOOKUP(D15981,Rooms[[الشقة]:[وصف]],4,FALSE),"")</f>
        <v/>
      </c>
      <c r="K15981" s="16" t="str">
        <f t="shared" si="499"/>
        <v/>
      </c>
    </row>
    <row r="15982" spans="2:11" x14ac:dyDescent="0.2">
      <c r="B15982" s="10" t="str">
        <f t="shared" si="498"/>
        <v/>
      </c>
      <c r="C15982" s="30"/>
      <c r="H15982" s="10" t="str">
        <f>IFERROR(IF(INDEX(Rooms[اعتماد القيمة],MATCH(الحجز!$D15982,Rooms[الشقة],0),1)&lt;=الحجز!$C15982,((INDEX(Rooms[القيمة],MATCH(الحجز!$D15982,Rooms[الشقة],0),1)*الحجز!$E15982)+G15982)-F15982,الحجز!$H15982),"")</f>
        <v/>
      </c>
      <c r="I15982" s="10" t="str">
        <f>IFERROR(VLOOKUP(D15982,Rooms[[الشقة]:[وصف]],4,FALSE),"")</f>
        <v/>
      </c>
      <c r="K15982" s="16" t="str">
        <f t="shared" si="499"/>
        <v/>
      </c>
    </row>
    <row r="15983" spans="2:11" x14ac:dyDescent="0.2">
      <c r="B15983" s="10" t="str">
        <f t="shared" si="498"/>
        <v/>
      </c>
      <c r="C15983" s="30"/>
      <c r="H15983" s="10" t="str">
        <f>IFERROR(IF(INDEX(Rooms[اعتماد القيمة],MATCH(الحجز!$D15983,Rooms[الشقة],0),1)&lt;=الحجز!$C15983,((INDEX(Rooms[القيمة],MATCH(الحجز!$D15983,Rooms[الشقة],0),1)*الحجز!$E15983)+G15983)-F15983,الحجز!$H15983),"")</f>
        <v/>
      </c>
      <c r="I15983" s="10" t="str">
        <f>IFERROR(VLOOKUP(D15983,Rooms[[الشقة]:[وصف]],4,FALSE),"")</f>
        <v/>
      </c>
      <c r="K15983" s="16" t="str">
        <f t="shared" si="499"/>
        <v/>
      </c>
    </row>
    <row r="15984" spans="2:11" x14ac:dyDescent="0.2">
      <c r="B15984" s="10" t="str">
        <f t="shared" si="498"/>
        <v/>
      </c>
      <c r="C15984" s="30"/>
      <c r="H15984" s="10" t="str">
        <f>IFERROR(IF(INDEX(Rooms[اعتماد القيمة],MATCH(الحجز!$D15984,Rooms[الشقة],0),1)&lt;=الحجز!$C15984,((INDEX(Rooms[القيمة],MATCH(الحجز!$D15984,Rooms[الشقة],0),1)*الحجز!$E15984)+G15984)-F15984,الحجز!$H15984),"")</f>
        <v/>
      </c>
      <c r="I15984" s="10" t="str">
        <f>IFERROR(VLOOKUP(D15984,Rooms[[الشقة]:[وصف]],4,FALSE),"")</f>
        <v/>
      </c>
      <c r="K15984" s="16" t="str">
        <f t="shared" si="499"/>
        <v/>
      </c>
    </row>
    <row r="15985" spans="2:11" x14ac:dyDescent="0.2">
      <c r="B15985" s="10" t="str">
        <f t="shared" si="498"/>
        <v/>
      </c>
      <c r="C15985" s="30"/>
      <c r="H15985" s="10" t="str">
        <f>IFERROR(IF(INDEX(Rooms[اعتماد القيمة],MATCH(الحجز!$D15985,Rooms[الشقة],0),1)&lt;=الحجز!$C15985,((INDEX(Rooms[القيمة],MATCH(الحجز!$D15985,Rooms[الشقة],0),1)*الحجز!$E15985)+G15985)-F15985,الحجز!$H15985),"")</f>
        <v/>
      </c>
      <c r="I15985" s="10" t="str">
        <f>IFERROR(VLOOKUP(D15985,Rooms[[الشقة]:[وصف]],4,FALSE),"")</f>
        <v/>
      </c>
      <c r="K15985" s="16" t="str">
        <f t="shared" si="499"/>
        <v/>
      </c>
    </row>
    <row r="15986" spans="2:11" x14ac:dyDescent="0.2">
      <c r="B15986" s="10" t="str">
        <f t="shared" si="498"/>
        <v/>
      </c>
      <c r="C15986" s="30"/>
      <c r="H15986" s="10" t="str">
        <f>IFERROR(IF(INDEX(Rooms[اعتماد القيمة],MATCH(الحجز!$D15986,Rooms[الشقة],0),1)&lt;=الحجز!$C15986,((INDEX(Rooms[القيمة],MATCH(الحجز!$D15986,Rooms[الشقة],0),1)*الحجز!$E15986)+G15986)-F15986,الحجز!$H15986),"")</f>
        <v/>
      </c>
      <c r="I15986" s="10" t="str">
        <f>IFERROR(VLOOKUP(D15986,Rooms[[الشقة]:[وصف]],4,FALSE),"")</f>
        <v/>
      </c>
      <c r="K15986" s="16" t="str">
        <f t="shared" si="499"/>
        <v/>
      </c>
    </row>
    <row r="15987" spans="2:11" x14ac:dyDescent="0.2">
      <c r="B15987" s="10" t="str">
        <f t="shared" si="498"/>
        <v/>
      </c>
      <c r="C15987" s="30"/>
      <c r="H15987" s="10" t="str">
        <f>IFERROR(IF(INDEX(Rooms[اعتماد القيمة],MATCH(الحجز!$D15987,Rooms[الشقة],0),1)&lt;=الحجز!$C15987,((INDEX(Rooms[القيمة],MATCH(الحجز!$D15987,Rooms[الشقة],0),1)*الحجز!$E15987)+G15987)-F15987,الحجز!$H15987),"")</f>
        <v/>
      </c>
      <c r="I15987" s="10" t="str">
        <f>IFERROR(VLOOKUP(D15987,Rooms[[الشقة]:[وصف]],4,FALSE),"")</f>
        <v/>
      </c>
      <c r="K15987" s="16" t="str">
        <f t="shared" si="499"/>
        <v/>
      </c>
    </row>
    <row r="15988" spans="2:11" x14ac:dyDescent="0.2">
      <c r="B15988" s="10" t="str">
        <f t="shared" si="498"/>
        <v/>
      </c>
      <c r="C15988" s="30"/>
      <c r="H15988" s="10" t="str">
        <f>IFERROR(IF(INDEX(Rooms[اعتماد القيمة],MATCH(الحجز!$D15988,Rooms[الشقة],0),1)&lt;=الحجز!$C15988,((INDEX(Rooms[القيمة],MATCH(الحجز!$D15988,Rooms[الشقة],0),1)*الحجز!$E15988)+G15988)-F15988,الحجز!$H15988),"")</f>
        <v/>
      </c>
      <c r="I15988" s="10" t="str">
        <f>IFERROR(VLOOKUP(D15988,Rooms[[الشقة]:[وصف]],4,FALSE),"")</f>
        <v/>
      </c>
      <c r="K15988" s="16" t="str">
        <f t="shared" si="499"/>
        <v/>
      </c>
    </row>
    <row r="15989" spans="2:11" x14ac:dyDescent="0.2">
      <c r="B15989" s="10" t="str">
        <f t="shared" si="498"/>
        <v/>
      </c>
      <c r="C15989" s="30"/>
      <c r="H15989" s="10" t="str">
        <f>IFERROR(IF(INDEX(Rooms[اعتماد القيمة],MATCH(الحجز!$D15989,Rooms[الشقة],0),1)&lt;=الحجز!$C15989,((INDEX(Rooms[القيمة],MATCH(الحجز!$D15989,Rooms[الشقة],0),1)*الحجز!$E15989)+G15989)-F15989,الحجز!$H15989),"")</f>
        <v/>
      </c>
      <c r="I15989" s="10" t="str">
        <f>IFERROR(VLOOKUP(D15989,Rooms[[الشقة]:[وصف]],4,FALSE),"")</f>
        <v/>
      </c>
      <c r="K15989" s="16" t="str">
        <f t="shared" si="499"/>
        <v/>
      </c>
    </row>
    <row r="15990" spans="2:11" x14ac:dyDescent="0.2">
      <c r="B15990" s="10" t="str">
        <f t="shared" si="498"/>
        <v/>
      </c>
      <c r="C15990" s="30"/>
      <c r="H15990" s="10" t="str">
        <f>IFERROR(IF(INDEX(Rooms[اعتماد القيمة],MATCH(الحجز!$D15990,Rooms[الشقة],0),1)&lt;=الحجز!$C15990,((INDEX(Rooms[القيمة],MATCH(الحجز!$D15990,Rooms[الشقة],0),1)*الحجز!$E15990)+G15990)-F15990,الحجز!$H15990),"")</f>
        <v/>
      </c>
      <c r="I15990" s="10" t="str">
        <f>IFERROR(VLOOKUP(D15990,Rooms[[الشقة]:[وصف]],4,FALSE),"")</f>
        <v/>
      </c>
      <c r="K15990" s="16" t="str">
        <f t="shared" si="499"/>
        <v/>
      </c>
    </row>
    <row r="15991" spans="2:11" x14ac:dyDescent="0.2">
      <c r="B15991" s="10" t="str">
        <f t="shared" si="498"/>
        <v/>
      </c>
      <c r="C15991" s="30"/>
      <c r="H15991" s="10" t="str">
        <f>IFERROR(IF(INDEX(Rooms[اعتماد القيمة],MATCH(الحجز!$D15991,Rooms[الشقة],0),1)&lt;=الحجز!$C15991,((INDEX(Rooms[القيمة],MATCH(الحجز!$D15991,Rooms[الشقة],0),1)*الحجز!$E15991)+G15991)-F15991,الحجز!$H15991),"")</f>
        <v/>
      </c>
      <c r="I15991" s="10" t="str">
        <f>IFERROR(VLOOKUP(D15991,Rooms[[الشقة]:[وصف]],4,FALSE),"")</f>
        <v/>
      </c>
      <c r="K15991" s="16" t="str">
        <f t="shared" si="499"/>
        <v/>
      </c>
    </row>
    <row r="15992" spans="2:11" x14ac:dyDescent="0.2">
      <c r="B15992" s="10" t="str">
        <f t="shared" si="498"/>
        <v/>
      </c>
      <c r="C15992" s="30"/>
      <c r="H15992" s="10" t="str">
        <f>IFERROR(IF(INDEX(Rooms[اعتماد القيمة],MATCH(الحجز!$D15992,Rooms[الشقة],0),1)&lt;=الحجز!$C15992,((INDEX(Rooms[القيمة],MATCH(الحجز!$D15992,Rooms[الشقة],0),1)*الحجز!$E15992)+G15992)-F15992,الحجز!$H15992),"")</f>
        <v/>
      </c>
      <c r="I15992" s="10" t="str">
        <f>IFERROR(VLOOKUP(D15992,Rooms[[الشقة]:[وصف]],4,FALSE),"")</f>
        <v/>
      </c>
      <c r="K15992" s="16" t="str">
        <f t="shared" si="499"/>
        <v/>
      </c>
    </row>
    <row r="15993" spans="2:11" x14ac:dyDescent="0.2">
      <c r="B15993" s="10" t="str">
        <f t="shared" si="498"/>
        <v/>
      </c>
      <c r="C15993" s="30"/>
      <c r="H15993" s="10" t="str">
        <f>IFERROR(IF(INDEX(Rooms[اعتماد القيمة],MATCH(الحجز!$D15993,Rooms[الشقة],0),1)&lt;=الحجز!$C15993,((INDEX(Rooms[القيمة],MATCH(الحجز!$D15993,Rooms[الشقة],0),1)*الحجز!$E15993)+G15993)-F15993,الحجز!$H15993),"")</f>
        <v/>
      </c>
      <c r="I15993" s="10" t="str">
        <f>IFERROR(VLOOKUP(D15993,Rooms[[الشقة]:[وصف]],4,FALSE),"")</f>
        <v/>
      </c>
      <c r="K15993" s="16" t="str">
        <f t="shared" si="499"/>
        <v/>
      </c>
    </row>
    <row r="15994" spans="2:11" x14ac:dyDescent="0.2">
      <c r="B15994" s="10" t="str">
        <f t="shared" si="498"/>
        <v/>
      </c>
      <c r="C15994" s="30"/>
      <c r="H15994" s="10" t="str">
        <f>IFERROR(IF(INDEX(Rooms[اعتماد القيمة],MATCH(الحجز!$D15994,Rooms[الشقة],0),1)&lt;=الحجز!$C15994,((INDEX(Rooms[القيمة],MATCH(الحجز!$D15994,Rooms[الشقة],0),1)*الحجز!$E15994)+G15994)-F15994,الحجز!$H15994),"")</f>
        <v/>
      </c>
      <c r="I15994" s="10" t="str">
        <f>IFERROR(VLOOKUP(D15994,Rooms[[الشقة]:[وصف]],4,FALSE),"")</f>
        <v/>
      </c>
      <c r="K15994" s="16" t="str">
        <f t="shared" si="499"/>
        <v/>
      </c>
    </row>
    <row r="15995" spans="2:11" x14ac:dyDescent="0.2">
      <c r="B15995" s="10" t="str">
        <f t="shared" si="498"/>
        <v/>
      </c>
      <c r="C15995" s="30"/>
      <c r="H15995" s="10" t="str">
        <f>IFERROR(IF(INDEX(Rooms[اعتماد القيمة],MATCH(الحجز!$D15995,Rooms[الشقة],0),1)&lt;=الحجز!$C15995,((INDEX(Rooms[القيمة],MATCH(الحجز!$D15995,Rooms[الشقة],0),1)*الحجز!$E15995)+G15995)-F15995,الحجز!$H15995),"")</f>
        <v/>
      </c>
      <c r="I15995" s="10" t="str">
        <f>IFERROR(VLOOKUP(D15995,Rooms[[الشقة]:[وصف]],4,FALSE),"")</f>
        <v/>
      </c>
      <c r="K15995" s="16" t="str">
        <f t="shared" si="499"/>
        <v/>
      </c>
    </row>
    <row r="15996" spans="2:11" x14ac:dyDescent="0.2">
      <c r="B15996" s="10" t="str">
        <f t="shared" si="498"/>
        <v/>
      </c>
      <c r="C15996" s="30"/>
      <c r="H15996" s="10" t="str">
        <f>IFERROR(IF(INDEX(Rooms[اعتماد القيمة],MATCH(الحجز!$D15996,Rooms[الشقة],0),1)&lt;=الحجز!$C15996,((INDEX(Rooms[القيمة],MATCH(الحجز!$D15996,Rooms[الشقة],0),1)*الحجز!$E15996)+G15996)-F15996,الحجز!$H15996),"")</f>
        <v/>
      </c>
      <c r="I15996" s="10" t="str">
        <f>IFERROR(VLOOKUP(D15996,Rooms[[الشقة]:[وصف]],4,FALSE),"")</f>
        <v/>
      </c>
      <c r="K15996" s="16" t="str">
        <f t="shared" si="499"/>
        <v/>
      </c>
    </row>
    <row r="15997" spans="2:11" x14ac:dyDescent="0.2">
      <c r="B15997" s="10" t="str">
        <f t="shared" si="498"/>
        <v/>
      </c>
      <c r="C15997" s="30"/>
      <c r="H15997" s="10" t="str">
        <f>IFERROR(IF(INDEX(Rooms[اعتماد القيمة],MATCH(الحجز!$D15997,Rooms[الشقة],0),1)&lt;=الحجز!$C15997,((INDEX(Rooms[القيمة],MATCH(الحجز!$D15997,Rooms[الشقة],0),1)*الحجز!$E15997)+G15997)-F15997,الحجز!$H15997),"")</f>
        <v/>
      </c>
      <c r="I15997" s="10" t="str">
        <f>IFERROR(VLOOKUP(D15997,Rooms[[الشقة]:[وصف]],4,FALSE),"")</f>
        <v/>
      </c>
      <c r="K15997" s="16" t="str">
        <f t="shared" si="499"/>
        <v/>
      </c>
    </row>
    <row r="15998" spans="2:11" x14ac:dyDescent="0.2">
      <c r="B15998" s="10" t="str">
        <f t="shared" si="498"/>
        <v/>
      </c>
      <c r="C15998" s="30"/>
      <c r="H15998" s="10" t="str">
        <f>IFERROR(IF(INDEX(Rooms[اعتماد القيمة],MATCH(الحجز!$D15998,Rooms[الشقة],0),1)&lt;=الحجز!$C15998,((INDEX(Rooms[القيمة],MATCH(الحجز!$D15998,Rooms[الشقة],0),1)*الحجز!$E15998)+G15998)-F15998,الحجز!$H15998),"")</f>
        <v/>
      </c>
      <c r="I15998" s="10" t="str">
        <f>IFERROR(VLOOKUP(D15998,Rooms[[الشقة]:[وصف]],4,FALSE),"")</f>
        <v/>
      </c>
      <c r="K15998" s="16" t="str">
        <f t="shared" si="499"/>
        <v/>
      </c>
    </row>
    <row r="15999" spans="2:11" x14ac:dyDescent="0.2">
      <c r="B15999" s="10" t="str">
        <f t="shared" si="498"/>
        <v/>
      </c>
      <c r="C15999" s="30"/>
      <c r="H15999" s="10" t="str">
        <f>IFERROR(IF(INDEX(Rooms[اعتماد القيمة],MATCH(الحجز!$D15999,Rooms[الشقة],0),1)&lt;=الحجز!$C15999,((INDEX(Rooms[القيمة],MATCH(الحجز!$D15999,Rooms[الشقة],0),1)*الحجز!$E15999)+G15999)-F15999,الحجز!$H15999),"")</f>
        <v/>
      </c>
      <c r="I15999" s="10" t="str">
        <f>IFERROR(VLOOKUP(D15999,Rooms[[الشقة]:[وصف]],4,FALSE),"")</f>
        <v/>
      </c>
      <c r="K15999" s="16" t="str">
        <f t="shared" si="499"/>
        <v/>
      </c>
    </row>
    <row r="16000" spans="2:11" x14ac:dyDescent="0.2">
      <c r="B16000" s="10" t="str">
        <f t="shared" si="498"/>
        <v/>
      </c>
      <c r="C16000" s="30"/>
      <c r="H16000" s="10" t="str">
        <f>IFERROR(IF(INDEX(Rooms[اعتماد القيمة],MATCH(الحجز!$D16000,Rooms[الشقة],0),1)&lt;=الحجز!$C16000,((INDEX(Rooms[القيمة],MATCH(الحجز!$D16000,Rooms[الشقة],0),1)*الحجز!$E16000)+G16000)-F16000,الحجز!$H16000),"")</f>
        <v/>
      </c>
      <c r="I16000" s="10" t="str">
        <f>IFERROR(VLOOKUP(D16000,Rooms[[الشقة]:[وصف]],4,FALSE),"")</f>
        <v/>
      </c>
      <c r="K16000" s="16" t="str">
        <f t="shared" si="499"/>
        <v/>
      </c>
    </row>
  </sheetData>
  <sheetProtection algorithmName="SHA-512" hashValue="1+Q8Ae9ylr1J/Q1XXCq5tnEXJAOj5tqYIgbQDZKO59+CXfZv3gSWL24rMYbKkw32iS9oQTtkbl01EZ5DHoph0Q==" saltValue="xL2Co1RSrt7xzMpEYnUztg==" spinCount="100000" sheet="1" objects="1" scenarios="1" selectLockedCells="1" sort="0"/>
  <mergeCells count="1">
    <mergeCell ref="C2:J2"/>
  </mergeCells>
  <phoneticPr fontId="2" type="noConversion"/>
  <conditionalFormatting sqref="B4:K16000">
    <cfRule type="expression" dxfId="3" priority="5">
      <formula>AND($B4&lt;&gt;"",MOD(ROW(),2)=0)</formula>
    </cfRule>
  </conditionalFormatting>
  <conditionalFormatting sqref="C4:C1048576">
    <cfRule type="expression" dxfId="2" priority="4">
      <formula>AND($C3&lt;&gt;"",$C4="")</formula>
    </cfRule>
  </conditionalFormatting>
  <conditionalFormatting sqref="C1:E1048576">
    <cfRule type="expression" dxfId="1" priority="3">
      <formula>COUNTIFS(date1,"&lt;="&amp;$C1,to,"&gt;="&amp;$C1,القاعة,$D1)&gt;1</formula>
    </cfRule>
  </conditionalFormatting>
  <conditionalFormatting sqref="F3:G1048576">
    <cfRule type="expression" dxfId="0" priority="1">
      <formula>$C3&lt;&gt;""</formula>
    </cfRule>
  </conditionalFormatting>
  <dataValidations count="2">
    <dataValidation type="list" allowBlank="1" showInputMessage="1" showErrorMessage="1" sqref="E4:E16000" xr:uid="{CAF301B7-8151-47FB-A665-F5C38B985CB6}">
      <formula1>"1,2,3,4,5,6,7,8,9,10,11,12,13,14,15,16,17,18,19,20,21,22,23,24,25,26,27,28,29,30,31"</formula1>
    </dataValidation>
    <dataValidation type="decimal" operator="greaterThan" allowBlank="1" showInputMessage="1" showErrorMessage="1" sqref="F4:G16000" xr:uid="{F48474F8-9D56-491C-A8A9-79B8D646AB24}">
      <formula1>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A775325-E1A1-4631-817C-2DC62BDC212B}">
          <x14:formula1>
            <xm:f>OFFSET(الرئيسية!$AP$4,0,0,الرئيسية!$AP$2,1)</xm:f>
          </x14:formula1>
          <xm:sqref>D4:D16000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showGridLines="0" showRowColHeaders="0" rightToLeft="1" zoomScale="205" zoomScaleNormal="205" workbookViewId="0">
      <pane ySplit="3" topLeftCell="A4" activePane="bottomLeft" state="frozen"/>
      <selection pane="bottomLeft" activeCell="F10" sqref="F10"/>
    </sheetView>
  </sheetViews>
  <sheetFormatPr defaultColWidth="0" defaultRowHeight="14.25" zeroHeight="1" x14ac:dyDescent="0.2"/>
  <cols>
    <col min="1" max="1" width="3.75" style="5" customWidth="1"/>
    <col min="2" max="2" width="4.375" style="5" customWidth="1"/>
    <col min="3" max="3" width="9" style="10" customWidth="1"/>
    <col min="4" max="4" width="9.75" style="5" bestFit="1" customWidth="1"/>
    <col min="5" max="5" width="9" style="10" customWidth="1"/>
    <col min="6" max="7" width="9" style="5" customWidth="1"/>
    <col min="8" max="8" width="5.125" style="5" customWidth="1"/>
    <col min="9" max="14" width="0" style="5" hidden="1" customWidth="1"/>
    <col min="15" max="16384" width="9" style="5" hidden="1"/>
  </cols>
  <sheetData>
    <row r="1" spans="2:7" x14ac:dyDescent="0.2"/>
    <row r="2" spans="2:7" ht="18" x14ac:dyDescent="0.25">
      <c r="B2" s="53" t="s">
        <v>41</v>
      </c>
      <c r="C2" s="54"/>
      <c r="D2" s="54"/>
      <c r="E2" s="54"/>
      <c r="F2" s="54"/>
      <c r="G2" s="54"/>
    </row>
    <row r="3" spans="2:7" x14ac:dyDescent="0.2">
      <c r="B3" s="31" t="s">
        <v>0</v>
      </c>
      <c r="C3" s="31" t="s">
        <v>35</v>
      </c>
      <c r="D3" s="31" t="s">
        <v>34</v>
      </c>
      <c r="E3" s="31" t="s">
        <v>19</v>
      </c>
      <c r="F3" s="31" t="s">
        <v>3</v>
      </c>
      <c r="G3" s="31" t="s">
        <v>24</v>
      </c>
    </row>
    <row r="4" spans="2:7" ht="13.5" customHeight="1" x14ac:dyDescent="0.2">
      <c r="B4" s="13">
        <v>1</v>
      </c>
      <c r="C4" s="14" t="s">
        <v>4</v>
      </c>
      <c r="D4" s="30">
        <v>45078</v>
      </c>
      <c r="E4" s="14">
        <v>500</v>
      </c>
      <c r="F4" s="13" t="s">
        <v>20</v>
      </c>
      <c r="G4" s="14" t="s">
        <v>25</v>
      </c>
    </row>
    <row r="5" spans="2:7" x14ac:dyDescent="0.2">
      <c r="B5" s="13">
        <v>2</v>
      </c>
      <c r="C5" s="14" t="s">
        <v>5</v>
      </c>
      <c r="D5" s="30">
        <v>45031</v>
      </c>
      <c r="E5" s="14">
        <v>200</v>
      </c>
      <c r="F5" s="13" t="s">
        <v>20</v>
      </c>
      <c r="G5" s="14" t="s">
        <v>25</v>
      </c>
    </row>
    <row r="6" spans="2:7" x14ac:dyDescent="0.2">
      <c r="B6" s="13">
        <v>3</v>
      </c>
      <c r="C6" s="14" t="s">
        <v>6</v>
      </c>
      <c r="D6" s="30">
        <v>45032</v>
      </c>
      <c r="E6" s="14">
        <v>300</v>
      </c>
      <c r="F6" s="13" t="s">
        <v>20</v>
      </c>
      <c r="G6" s="14" t="s">
        <v>25</v>
      </c>
    </row>
    <row r="7" spans="2:7" x14ac:dyDescent="0.2">
      <c r="B7" s="13">
        <v>4</v>
      </c>
      <c r="C7" s="14" t="s">
        <v>7</v>
      </c>
      <c r="D7" s="30">
        <v>45033</v>
      </c>
      <c r="E7" s="14">
        <v>150</v>
      </c>
      <c r="F7" s="13" t="s">
        <v>20</v>
      </c>
      <c r="G7" s="14" t="s">
        <v>25</v>
      </c>
    </row>
    <row r="8" spans="2:7" x14ac:dyDescent="0.2">
      <c r="B8" s="13">
        <v>5</v>
      </c>
      <c r="C8" s="14" t="s">
        <v>8</v>
      </c>
      <c r="D8" s="30">
        <v>45034</v>
      </c>
      <c r="E8" s="14">
        <v>300</v>
      </c>
      <c r="F8" s="13" t="s">
        <v>21</v>
      </c>
      <c r="G8" s="14" t="s">
        <v>26</v>
      </c>
    </row>
    <row r="9" spans="2:7" x14ac:dyDescent="0.2">
      <c r="B9" s="13">
        <v>6</v>
      </c>
      <c r="C9" s="14" t="s">
        <v>9</v>
      </c>
      <c r="D9" s="30">
        <v>45035</v>
      </c>
      <c r="E9" s="14">
        <v>400</v>
      </c>
      <c r="F9" s="13" t="s">
        <v>21</v>
      </c>
      <c r="G9" s="14" t="s">
        <v>25</v>
      </c>
    </row>
    <row r="10" spans="2:7" x14ac:dyDescent="0.2">
      <c r="B10" s="13">
        <v>7</v>
      </c>
      <c r="C10" s="14" t="s">
        <v>10</v>
      </c>
      <c r="D10" s="30">
        <v>45036</v>
      </c>
      <c r="E10" s="14">
        <v>350</v>
      </c>
      <c r="F10" s="13" t="s">
        <v>21</v>
      </c>
      <c r="G10" s="14" t="s">
        <v>25</v>
      </c>
    </row>
    <row r="11" spans="2:7" x14ac:dyDescent="0.2">
      <c r="B11" s="13">
        <v>8</v>
      </c>
      <c r="C11" s="14" t="s">
        <v>11</v>
      </c>
      <c r="D11" s="30">
        <v>45037</v>
      </c>
      <c r="E11" s="14">
        <v>250</v>
      </c>
      <c r="F11" s="13" t="s">
        <v>21</v>
      </c>
      <c r="G11" s="14" t="s">
        <v>25</v>
      </c>
    </row>
    <row r="12" spans="2:7" x14ac:dyDescent="0.2">
      <c r="B12" s="13">
        <v>9</v>
      </c>
      <c r="C12" s="14" t="s">
        <v>12</v>
      </c>
      <c r="D12" s="30">
        <v>45038</v>
      </c>
      <c r="E12" s="14">
        <v>200</v>
      </c>
      <c r="F12" s="13" t="s">
        <v>22</v>
      </c>
      <c r="G12" s="14" t="s">
        <v>25</v>
      </c>
    </row>
    <row r="13" spans="2:7" x14ac:dyDescent="0.2">
      <c r="B13" s="13">
        <v>10</v>
      </c>
      <c r="C13" s="14" t="s">
        <v>13</v>
      </c>
      <c r="D13" s="30">
        <v>45039</v>
      </c>
      <c r="E13" s="14">
        <v>300</v>
      </c>
      <c r="F13" s="13" t="s">
        <v>22</v>
      </c>
      <c r="G13" s="14" t="s">
        <v>25</v>
      </c>
    </row>
    <row r="14" spans="2:7" x14ac:dyDescent="0.2">
      <c r="B14" s="13">
        <v>11</v>
      </c>
      <c r="C14" s="14" t="s">
        <v>14</v>
      </c>
      <c r="D14" s="30">
        <v>45040</v>
      </c>
      <c r="E14" s="14">
        <v>150</v>
      </c>
      <c r="F14" s="13" t="s">
        <v>22</v>
      </c>
      <c r="G14" s="14" t="s">
        <v>26</v>
      </c>
    </row>
    <row r="15" spans="2:7" x14ac:dyDescent="0.2">
      <c r="B15" s="13">
        <v>12</v>
      </c>
      <c r="C15" s="14" t="s">
        <v>15</v>
      </c>
      <c r="D15" s="30">
        <v>45041</v>
      </c>
      <c r="E15" s="14">
        <v>300</v>
      </c>
      <c r="F15" s="13" t="s">
        <v>22</v>
      </c>
      <c r="G15" s="14" t="s">
        <v>25</v>
      </c>
    </row>
    <row r="16" spans="2:7" x14ac:dyDescent="0.2">
      <c r="B16" s="13">
        <v>13</v>
      </c>
      <c r="C16" s="14" t="s">
        <v>16</v>
      </c>
      <c r="D16" s="30">
        <v>45042</v>
      </c>
      <c r="E16" s="14">
        <v>400</v>
      </c>
      <c r="F16" s="13" t="s">
        <v>23</v>
      </c>
      <c r="G16" s="14" t="s">
        <v>25</v>
      </c>
    </row>
    <row r="17" spans="2:7" x14ac:dyDescent="0.2">
      <c r="B17" s="13">
        <v>14</v>
      </c>
      <c r="C17" s="14" t="s">
        <v>17</v>
      </c>
      <c r="D17" s="30">
        <v>45043</v>
      </c>
      <c r="E17" s="14">
        <v>350</v>
      </c>
      <c r="F17" s="13" t="s">
        <v>23</v>
      </c>
      <c r="G17" s="14" t="s">
        <v>25</v>
      </c>
    </row>
    <row r="18" spans="2:7" x14ac:dyDescent="0.2">
      <c r="B18" s="13">
        <v>15</v>
      </c>
      <c r="C18" s="14" t="s">
        <v>18</v>
      </c>
      <c r="D18" s="30">
        <v>45044</v>
      </c>
      <c r="E18" s="14">
        <v>400</v>
      </c>
      <c r="F18" s="13" t="s">
        <v>23</v>
      </c>
      <c r="G18" s="14" t="s">
        <v>25</v>
      </c>
    </row>
    <row r="19" spans="2:7" x14ac:dyDescent="0.2">
      <c r="B19" s="13">
        <v>16</v>
      </c>
      <c r="C19" s="14" t="s">
        <v>32</v>
      </c>
      <c r="D19" s="30">
        <v>45045</v>
      </c>
      <c r="E19" s="14">
        <v>200</v>
      </c>
      <c r="F19" s="13" t="s">
        <v>33</v>
      </c>
      <c r="G19" s="14" t="s">
        <v>25</v>
      </c>
    </row>
    <row r="20" spans="2:7" x14ac:dyDescent="0.2">
      <c r="B20" s="13">
        <v>17</v>
      </c>
      <c r="C20" s="14"/>
      <c r="D20" s="14"/>
      <c r="E20" s="14"/>
      <c r="F20" s="13"/>
      <c r="G20" s="14"/>
    </row>
    <row r="21" spans="2:7" x14ac:dyDescent="0.2">
      <c r="B21" s="13">
        <v>18</v>
      </c>
      <c r="C21" s="14"/>
      <c r="D21" s="14"/>
      <c r="E21" s="14"/>
      <c r="F21" s="13"/>
      <c r="G21" s="14"/>
    </row>
    <row r="22" spans="2:7" x14ac:dyDescent="0.2">
      <c r="B22" s="13">
        <v>19</v>
      </c>
      <c r="C22" s="14"/>
      <c r="D22" s="14"/>
      <c r="E22" s="14"/>
      <c r="F22" s="13"/>
      <c r="G22" s="14"/>
    </row>
    <row r="23" spans="2:7" x14ac:dyDescent="0.2">
      <c r="B23" s="13">
        <v>20</v>
      </c>
      <c r="C23" s="14"/>
      <c r="D23" s="14"/>
      <c r="E23" s="14"/>
      <c r="F23" s="13"/>
      <c r="G23" s="14"/>
    </row>
    <row r="24" spans="2:7" x14ac:dyDescent="0.2">
      <c r="B24" s="13">
        <v>21</v>
      </c>
      <c r="C24" s="14"/>
      <c r="D24" s="14"/>
      <c r="E24" s="14"/>
      <c r="F24" s="13"/>
      <c r="G24" s="14"/>
    </row>
    <row r="25" spans="2:7" x14ac:dyDescent="0.2">
      <c r="B25" s="13">
        <v>22</v>
      </c>
      <c r="C25" s="14"/>
      <c r="D25" s="14"/>
      <c r="E25" s="14"/>
      <c r="F25" s="13"/>
      <c r="G25" s="14"/>
    </row>
    <row r="26" spans="2:7" x14ac:dyDescent="0.2">
      <c r="B26" s="13">
        <v>23</v>
      </c>
      <c r="C26" s="14"/>
      <c r="D26" s="14"/>
      <c r="E26" s="14"/>
      <c r="F26" s="13"/>
      <c r="G26" s="14"/>
    </row>
    <row r="27" spans="2:7" x14ac:dyDescent="0.2">
      <c r="B27" s="13">
        <v>24</v>
      </c>
      <c r="C27" s="14"/>
      <c r="D27" s="14"/>
      <c r="E27" s="14"/>
      <c r="F27" s="13"/>
      <c r="G27" s="14"/>
    </row>
    <row r="28" spans="2:7" x14ac:dyDescent="0.2">
      <c r="B28" s="13">
        <v>25</v>
      </c>
      <c r="C28" s="14"/>
      <c r="D28" s="14"/>
      <c r="E28" s="14"/>
      <c r="F28" s="13"/>
      <c r="G28" s="14"/>
    </row>
    <row r="29" spans="2:7" x14ac:dyDescent="0.2">
      <c r="B29" s="13">
        <v>26</v>
      </c>
      <c r="C29" s="14"/>
      <c r="D29" s="14"/>
      <c r="E29" s="14"/>
      <c r="F29" s="13"/>
      <c r="G29" s="14"/>
    </row>
    <row r="30" spans="2:7" x14ac:dyDescent="0.2">
      <c r="B30" s="13">
        <v>27</v>
      </c>
      <c r="C30" s="14"/>
      <c r="D30" s="14"/>
      <c r="E30" s="14"/>
      <c r="F30" s="13"/>
      <c r="G30" s="14"/>
    </row>
    <row r="31" spans="2:7" x14ac:dyDescent="0.2">
      <c r="B31" s="13">
        <v>28</v>
      </c>
      <c r="C31" s="14"/>
      <c r="D31" s="14"/>
      <c r="E31" s="14"/>
      <c r="F31" s="13"/>
      <c r="G31" s="14"/>
    </row>
    <row r="32" spans="2:7" x14ac:dyDescent="0.2">
      <c r="B32" s="13">
        <v>29</v>
      </c>
      <c r="C32" s="14"/>
      <c r="D32" s="14"/>
      <c r="E32" s="14"/>
      <c r="F32" s="13"/>
      <c r="G32" s="14"/>
    </row>
    <row r="33" spans="2:7" x14ac:dyDescent="0.2">
      <c r="B33" s="13">
        <v>30</v>
      </c>
      <c r="C33" s="14"/>
      <c r="D33" s="14"/>
      <c r="E33" s="14"/>
      <c r="F33" s="13"/>
      <c r="G33" s="14"/>
    </row>
    <row r="34" spans="2:7" x14ac:dyDescent="0.2">
      <c r="B34" s="13">
        <v>31</v>
      </c>
      <c r="C34" s="14"/>
      <c r="D34" s="14"/>
      <c r="E34" s="14"/>
      <c r="F34" s="13"/>
      <c r="G34" s="14"/>
    </row>
    <row r="35" spans="2:7" x14ac:dyDescent="0.2"/>
  </sheetData>
  <sheetProtection algorithmName="SHA-512" hashValue="4UfC1UajKirkGup4rEjK0o3yrBhbkjd5ecjpIBJvbswPFMkrFYpbKsh922nZ7hqDohNFcIS5HA92Nydg5afEWg==" saltValue="4uI6yJs2zwl4IlUNwZ/iQg==" spinCount="100000" sheet="1" objects="1" scenarios="1" selectLockedCells="1"/>
  <mergeCells count="1">
    <mergeCell ref="B2:G2"/>
  </mergeCells>
  <phoneticPr fontId="2" type="noConversion"/>
  <conditionalFormatting sqref="D4:D34">
    <cfRule type="expression" dxfId="12" priority="1">
      <formula>$D4&gt;TODAY()</formula>
    </cfRule>
  </conditionalFormatting>
  <dataValidations count="3">
    <dataValidation type="list" allowBlank="1" showInputMessage="1" showErrorMessage="1" sqref="G4:G34" xr:uid="{C439BBBD-B42C-4C6B-AE25-CE7FD8C885A1}">
      <formula1>"نعم,لا"</formula1>
    </dataValidation>
    <dataValidation type="custom" allowBlank="1" showInputMessage="1" showErrorMessage="1" errorTitle="عفوا" error="لا يمكن أن يكون تاريخ اعتماد القيمة بعد اليوم الحالي" sqref="D4:D35" xr:uid="{AA1D3032-A88C-4B0F-BC16-02A874479797}">
      <formula1>IF(TODAY()&gt;D4,TRUE,FALSE)</formula1>
    </dataValidation>
    <dataValidation type="whole" operator="greaterThan" allowBlank="1" showInputMessage="1" showErrorMessage="1" sqref="E4:E34" xr:uid="{DD7D9513-28FE-47B8-929F-D1264DEDF99C}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E3234-5376-40EE-82C7-FD911DEDD844}">
  <sheetPr>
    <pageSetUpPr fitToPage="1"/>
  </sheetPr>
  <dimension ref="A1:J70"/>
  <sheetViews>
    <sheetView showGridLines="0" showRowColHeaders="0" rightToLeft="1" topLeftCell="A19" workbookViewId="0">
      <selection activeCell="B71" sqref="A71:XFD1048576"/>
    </sheetView>
  </sheetViews>
  <sheetFormatPr defaultColWidth="0" defaultRowHeight="14.25" zeroHeight="1" x14ac:dyDescent="0.2"/>
  <cols>
    <col min="1" max="2" width="3.375" customWidth="1"/>
    <col min="3" max="3" width="4.375" customWidth="1"/>
    <col min="4" max="4" width="3.375" customWidth="1"/>
    <col min="5" max="7" width="25.75" customWidth="1"/>
    <col min="8" max="8" width="9" customWidth="1"/>
    <col min="9" max="9" width="8" customWidth="1"/>
    <col min="10" max="10" width="9" customWidth="1"/>
    <col min="11" max="16384" width="9" hidden="1"/>
  </cols>
  <sheetData>
    <row r="1" spans="1:9" ht="69.75" customHeight="1" x14ac:dyDescent="0.2">
      <c r="E1" s="55" t="s">
        <v>47</v>
      </c>
      <c r="F1" s="56"/>
      <c r="G1" s="57"/>
    </row>
    <row r="2" spans="1:9" ht="89.25" customHeight="1" thickBot="1" x14ac:dyDescent="0.25">
      <c r="E2" s="58" t="s">
        <v>45</v>
      </c>
      <c r="F2" s="59"/>
      <c r="G2" s="60"/>
    </row>
    <row r="3" spans="1:9" ht="89.25" customHeight="1" x14ac:dyDescent="0.2">
      <c r="E3" s="61" t="s">
        <v>46</v>
      </c>
      <c r="F3" s="62"/>
      <c r="G3" s="62"/>
    </row>
    <row r="4" spans="1:9" ht="15" thickBot="1" x14ac:dyDescent="0.25"/>
    <row r="5" spans="1:9" x14ac:dyDescent="0.2">
      <c r="A5" s="41"/>
      <c r="B5" s="35"/>
      <c r="C5" s="35"/>
      <c r="D5" s="35"/>
      <c r="E5" s="35"/>
      <c r="F5" s="35"/>
      <c r="G5" s="35"/>
      <c r="H5" s="35"/>
      <c r="I5" s="36"/>
    </row>
    <row r="6" spans="1:9" x14ac:dyDescent="0.2">
      <c r="A6" s="41"/>
      <c r="B6" s="37"/>
      <c r="C6" s="37"/>
      <c r="D6" s="37"/>
      <c r="E6" s="37"/>
      <c r="F6" s="37"/>
      <c r="G6" s="37"/>
      <c r="H6" s="37"/>
      <c r="I6" s="38"/>
    </row>
    <row r="7" spans="1:9" x14ac:dyDescent="0.2">
      <c r="A7" s="41"/>
      <c r="B7" s="37"/>
      <c r="C7" s="37"/>
      <c r="D7" s="37"/>
      <c r="E7" s="37"/>
      <c r="F7" s="37"/>
      <c r="G7" s="37"/>
      <c r="H7" s="37"/>
      <c r="I7" s="38"/>
    </row>
    <row r="8" spans="1:9" x14ac:dyDescent="0.2">
      <c r="A8" s="41"/>
      <c r="B8" s="37"/>
      <c r="C8" s="37"/>
      <c r="D8" s="37"/>
      <c r="E8" s="37"/>
      <c r="F8" s="37"/>
      <c r="G8" s="37"/>
      <c r="H8" s="37"/>
      <c r="I8" s="38"/>
    </row>
    <row r="9" spans="1:9" x14ac:dyDescent="0.2">
      <c r="A9" s="41"/>
      <c r="B9" s="37"/>
      <c r="C9" s="37"/>
      <c r="D9" s="37"/>
      <c r="E9" s="37"/>
      <c r="F9" s="37"/>
      <c r="G9" s="37"/>
      <c r="H9" s="37"/>
      <c r="I9" s="38"/>
    </row>
    <row r="10" spans="1:9" x14ac:dyDescent="0.2">
      <c r="A10" s="41"/>
      <c r="B10" s="37"/>
      <c r="C10" s="37"/>
      <c r="D10" s="37"/>
      <c r="E10" s="37"/>
      <c r="F10" s="37"/>
      <c r="G10" s="37"/>
      <c r="H10" s="37"/>
      <c r="I10" s="38"/>
    </row>
    <row r="11" spans="1:9" x14ac:dyDescent="0.2">
      <c r="A11" s="41"/>
      <c r="B11" s="37"/>
      <c r="C11" s="37"/>
      <c r="D11" s="37"/>
      <c r="E11" s="37"/>
      <c r="F11" s="37"/>
      <c r="G11" s="37"/>
      <c r="H11" s="37"/>
      <c r="I11" s="38"/>
    </row>
    <row r="12" spans="1:9" x14ac:dyDescent="0.2">
      <c r="A12" s="41"/>
      <c r="B12" s="37"/>
      <c r="C12" s="37"/>
      <c r="D12" s="37"/>
      <c r="E12" s="37"/>
      <c r="F12" s="37"/>
      <c r="G12" s="37"/>
      <c r="H12" s="37"/>
      <c r="I12" s="38"/>
    </row>
    <row r="13" spans="1:9" x14ac:dyDescent="0.2">
      <c r="A13" s="41"/>
      <c r="B13" s="37"/>
      <c r="C13" s="37"/>
      <c r="D13" s="37"/>
      <c r="E13" s="37"/>
      <c r="F13" s="37"/>
      <c r="G13" s="37"/>
      <c r="H13" s="37"/>
      <c r="I13" s="38"/>
    </row>
    <row r="14" spans="1:9" x14ac:dyDescent="0.2">
      <c r="A14" s="41"/>
      <c r="B14" s="37"/>
      <c r="C14" s="37"/>
      <c r="D14" s="37"/>
      <c r="E14" s="37"/>
      <c r="F14" s="37"/>
      <c r="G14" s="37"/>
      <c r="H14" s="37"/>
      <c r="I14" s="38"/>
    </row>
    <row r="15" spans="1:9" x14ac:dyDescent="0.2">
      <c r="A15" s="41"/>
      <c r="B15" s="37"/>
      <c r="C15" s="37"/>
      <c r="D15" s="37"/>
      <c r="E15" s="37"/>
      <c r="F15" s="37"/>
      <c r="G15" s="37"/>
      <c r="H15" s="37"/>
      <c r="I15" s="38"/>
    </row>
    <row r="16" spans="1:9" x14ac:dyDescent="0.2">
      <c r="A16" s="41"/>
      <c r="B16" s="37"/>
      <c r="C16" s="37"/>
      <c r="D16" s="37"/>
      <c r="E16" s="37"/>
      <c r="F16" s="37"/>
      <c r="G16" s="37"/>
      <c r="H16" s="37"/>
      <c r="I16" s="38"/>
    </row>
    <row r="17" spans="1:9" x14ac:dyDescent="0.2">
      <c r="A17" s="41"/>
      <c r="B17" s="37"/>
      <c r="C17" s="37"/>
      <c r="D17" s="37"/>
      <c r="E17" s="37"/>
      <c r="F17" s="37"/>
      <c r="G17" s="37"/>
      <c r="H17" s="37"/>
      <c r="I17" s="38"/>
    </row>
    <row r="18" spans="1:9" x14ac:dyDescent="0.2">
      <c r="A18" s="41"/>
      <c r="B18" s="37"/>
      <c r="C18" s="37"/>
      <c r="D18" s="37"/>
      <c r="E18" s="37"/>
      <c r="F18" s="37"/>
      <c r="G18" s="37"/>
      <c r="H18" s="37"/>
      <c r="I18" s="38"/>
    </row>
    <row r="19" spans="1:9" x14ac:dyDescent="0.2">
      <c r="A19" s="41"/>
      <c r="B19" s="37"/>
      <c r="C19" s="37"/>
      <c r="D19" s="37"/>
      <c r="E19" s="37"/>
      <c r="F19" s="37"/>
      <c r="G19" s="37"/>
      <c r="H19" s="37"/>
      <c r="I19" s="38"/>
    </row>
    <row r="20" spans="1:9" x14ac:dyDescent="0.2">
      <c r="A20" s="41"/>
      <c r="B20" s="37"/>
      <c r="C20" s="37"/>
      <c r="D20" s="37"/>
      <c r="E20" s="37"/>
      <c r="F20" s="37"/>
      <c r="G20" s="37"/>
      <c r="H20" s="37"/>
      <c r="I20" s="38"/>
    </row>
    <row r="21" spans="1:9" x14ac:dyDescent="0.2">
      <c r="A21" s="41"/>
      <c r="B21" s="37"/>
      <c r="C21" s="37"/>
      <c r="D21" s="37"/>
      <c r="E21" s="37"/>
      <c r="F21" s="37"/>
      <c r="G21" s="37"/>
      <c r="H21" s="37"/>
      <c r="I21" s="38"/>
    </row>
    <row r="22" spans="1:9" x14ac:dyDescent="0.2">
      <c r="A22" s="41"/>
      <c r="B22" s="37"/>
      <c r="C22" s="37"/>
      <c r="D22" s="37"/>
      <c r="E22" s="37"/>
      <c r="F22" s="37"/>
      <c r="G22" s="37"/>
      <c r="H22" s="37"/>
      <c r="I22" s="38"/>
    </row>
    <row r="23" spans="1:9" x14ac:dyDescent="0.2">
      <c r="A23" s="41"/>
      <c r="B23" s="37"/>
      <c r="C23" s="37"/>
      <c r="D23" s="37"/>
      <c r="E23" s="37"/>
      <c r="F23" s="37"/>
      <c r="G23" s="37"/>
      <c r="H23" s="37"/>
      <c r="I23" s="38"/>
    </row>
    <row r="24" spans="1:9" ht="15" thickBot="1" x14ac:dyDescent="0.25">
      <c r="A24" s="41"/>
      <c r="B24" s="39"/>
      <c r="C24" s="39"/>
      <c r="D24" s="39"/>
      <c r="E24" s="39"/>
      <c r="F24" s="39"/>
      <c r="G24" s="39"/>
      <c r="H24" s="39"/>
      <c r="I24" s="40"/>
    </row>
    <row r="25" spans="1:9" ht="15" thickBot="1" x14ac:dyDescent="0.25"/>
    <row r="26" spans="1:9" x14ac:dyDescent="0.2">
      <c r="B26" s="42"/>
      <c r="C26" s="43"/>
      <c r="D26" s="43"/>
      <c r="E26" s="43"/>
      <c r="F26" s="43"/>
      <c r="G26" s="43"/>
      <c r="H26" s="43"/>
      <c r="I26" s="44"/>
    </row>
    <row r="27" spans="1:9" x14ac:dyDescent="0.2">
      <c r="B27" s="45"/>
      <c r="C27" s="46"/>
      <c r="D27" s="46"/>
      <c r="E27" s="46"/>
      <c r="F27" s="46"/>
      <c r="G27" s="46"/>
      <c r="H27" s="46"/>
      <c r="I27" s="47"/>
    </row>
    <row r="28" spans="1:9" x14ac:dyDescent="0.2">
      <c r="B28" s="45"/>
      <c r="C28" s="46"/>
      <c r="D28" s="46"/>
      <c r="E28" s="46"/>
      <c r="F28" s="46"/>
      <c r="G28" s="46"/>
      <c r="H28" s="46"/>
      <c r="I28" s="47"/>
    </row>
    <row r="29" spans="1:9" x14ac:dyDescent="0.2">
      <c r="B29" s="45"/>
      <c r="C29" s="46"/>
      <c r="D29" s="46"/>
      <c r="E29" s="46"/>
      <c r="F29" s="46"/>
      <c r="G29" s="46"/>
      <c r="H29" s="46"/>
      <c r="I29" s="47"/>
    </row>
    <row r="30" spans="1:9" x14ac:dyDescent="0.2">
      <c r="B30" s="45"/>
      <c r="C30" s="46"/>
      <c r="D30" s="46"/>
      <c r="E30" s="46"/>
      <c r="F30" s="46"/>
      <c r="G30" s="46"/>
      <c r="H30" s="46"/>
      <c r="I30" s="47"/>
    </row>
    <row r="31" spans="1:9" x14ac:dyDescent="0.2">
      <c r="B31" s="45"/>
      <c r="C31" s="46"/>
      <c r="D31" s="46"/>
      <c r="E31" s="46"/>
      <c r="F31" s="46"/>
      <c r="G31" s="46"/>
      <c r="H31" s="46"/>
      <c r="I31" s="47"/>
    </row>
    <row r="32" spans="1:9" x14ac:dyDescent="0.2">
      <c r="B32" s="45"/>
      <c r="C32" s="46"/>
      <c r="D32" s="46"/>
      <c r="E32" s="46"/>
      <c r="F32" s="46"/>
      <c r="G32" s="46"/>
      <c r="H32" s="46"/>
      <c r="I32" s="47"/>
    </row>
    <row r="33" spans="2:9" x14ac:dyDescent="0.2">
      <c r="B33" s="45"/>
      <c r="C33" s="46"/>
      <c r="D33" s="46"/>
      <c r="E33" s="46"/>
      <c r="F33" s="46"/>
      <c r="G33" s="46"/>
      <c r="H33" s="46"/>
      <c r="I33" s="47"/>
    </row>
    <row r="34" spans="2:9" x14ac:dyDescent="0.2">
      <c r="B34" s="45"/>
      <c r="C34" s="46"/>
      <c r="D34" s="46"/>
      <c r="E34" s="46"/>
      <c r="F34" s="46"/>
      <c r="G34" s="46"/>
      <c r="H34" s="46"/>
      <c r="I34" s="47"/>
    </row>
    <row r="35" spans="2:9" x14ac:dyDescent="0.2">
      <c r="B35" s="45"/>
      <c r="C35" s="46"/>
      <c r="D35" s="46"/>
      <c r="E35" s="46"/>
      <c r="F35" s="46"/>
      <c r="G35" s="46"/>
      <c r="H35" s="46"/>
      <c r="I35" s="47"/>
    </row>
    <row r="36" spans="2:9" x14ac:dyDescent="0.2">
      <c r="B36" s="45"/>
      <c r="C36" s="46"/>
      <c r="D36" s="46"/>
      <c r="E36" s="46"/>
      <c r="F36" s="46"/>
      <c r="G36" s="46"/>
      <c r="H36" s="46"/>
      <c r="I36" s="47"/>
    </row>
    <row r="37" spans="2:9" x14ac:dyDescent="0.2">
      <c r="B37" s="45"/>
      <c r="C37" s="46"/>
      <c r="D37" s="46"/>
      <c r="E37" s="46"/>
      <c r="F37" s="46"/>
      <c r="G37" s="46"/>
      <c r="H37" s="46"/>
      <c r="I37" s="47"/>
    </row>
    <row r="38" spans="2:9" x14ac:dyDescent="0.2">
      <c r="B38" s="45"/>
      <c r="C38" s="46"/>
      <c r="D38" s="46"/>
      <c r="E38" s="46"/>
      <c r="F38" s="46"/>
      <c r="G38" s="46"/>
      <c r="H38" s="46"/>
      <c r="I38" s="47"/>
    </row>
    <row r="39" spans="2:9" x14ac:dyDescent="0.2">
      <c r="B39" s="45"/>
      <c r="C39" s="46"/>
      <c r="D39" s="46"/>
      <c r="E39" s="46"/>
      <c r="F39" s="46"/>
      <c r="G39" s="46"/>
      <c r="H39" s="46"/>
      <c r="I39" s="47"/>
    </row>
    <row r="40" spans="2:9" x14ac:dyDescent="0.2">
      <c r="B40" s="45"/>
      <c r="C40" s="46"/>
      <c r="D40" s="46"/>
      <c r="E40" s="46"/>
      <c r="F40" s="46"/>
      <c r="G40" s="46"/>
      <c r="H40" s="46"/>
      <c r="I40" s="47"/>
    </row>
    <row r="41" spans="2:9" x14ac:dyDescent="0.2">
      <c r="B41" s="45"/>
      <c r="C41" s="46"/>
      <c r="D41" s="46"/>
      <c r="E41" s="46"/>
      <c r="F41" s="46"/>
      <c r="G41" s="46"/>
      <c r="H41" s="46"/>
      <c r="I41" s="47"/>
    </row>
    <row r="42" spans="2:9" x14ac:dyDescent="0.2">
      <c r="B42" s="45"/>
      <c r="C42" s="46"/>
      <c r="D42" s="46"/>
      <c r="E42" s="46"/>
      <c r="F42" s="46"/>
      <c r="G42" s="46"/>
      <c r="H42" s="46"/>
      <c r="I42" s="47"/>
    </row>
    <row r="43" spans="2:9" x14ac:dyDescent="0.2">
      <c r="B43" s="45"/>
      <c r="C43" s="46"/>
      <c r="D43" s="46"/>
      <c r="E43" s="46"/>
      <c r="F43" s="46"/>
      <c r="G43" s="46"/>
      <c r="H43" s="46"/>
      <c r="I43" s="47"/>
    </row>
    <row r="44" spans="2:9" x14ac:dyDescent="0.2">
      <c r="B44" s="45"/>
      <c r="C44" s="46"/>
      <c r="D44" s="46"/>
      <c r="E44" s="46"/>
      <c r="F44" s="46"/>
      <c r="G44" s="46"/>
      <c r="H44" s="46"/>
      <c r="I44" s="47"/>
    </row>
    <row r="45" spans="2:9" x14ac:dyDescent="0.2">
      <c r="B45" s="45"/>
      <c r="C45" s="46"/>
      <c r="D45" s="46"/>
      <c r="E45" s="46"/>
      <c r="F45" s="46"/>
      <c r="G45" s="46"/>
      <c r="H45" s="46"/>
      <c r="I45" s="47"/>
    </row>
    <row r="46" spans="2:9" ht="15" thickBot="1" x14ac:dyDescent="0.25">
      <c r="B46" s="48"/>
      <c r="C46" s="49"/>
      <c r="D46" s="49"/>
      <c r="E46" s="49"/>
      <c r="F46" s="49"/>
      <c r="G46" s="49"/>
      <c r="H46" s="49"/>
      <c r="I46" s="50"/>
    </row>
    <row r="47" spans="2:9" ht="15" thickBot="1" x14ac:dyDescent="0.25"/>
    <row r="48" spans="2:9" x14ac:dyDescent="0.2">
      <c r="B48" s="42"/>
      <c r="C48" s="43"/>
      <c r="D48" s="43"/>
      <c r="E48" s="43"/>
      <c r="F48" s="43"/>
      <c r="G48" s="43"/>
      <c r="H48" s="43"/>
      <c r="I48" s="44"/>
    </row>
    <row r="49" spans="2:9" x14ac:dyDescent="0.2">
      <c r="B49" s="45"/>
      <c r="C49" s="46"/>
      <c r="D49" s="46"/>
      <c r="E49" s="46"/>
      <c r="F49" s="46"/>
      <c r="G49" s="46"/>
      <c r="H49" s="46"/>
      <c r="I49" s="47"/>
    </row>
    <row r="50" spans="2:9" x14ac:dyDescent="0.2">
      <c r="B50" s="45"/>
      <c r="C50" s="46"/>
      <c r="D50" s="46"/>
      <c r="E50" s="46"/>
      <c r="F50" s="46"/>
      <c r="G50" s="46"/>
      <c r="H50" s="46"/>
      <c r="I50" s="47"/>
    </row>
    <row r="51" spans="2:9" x14ac:dyDescent="0.2">
      <c r="B51" s="45"/>
      <c r="C51" s="46"/>
      <c r="D51" s="46"/>
      <c r="E51" s="46"/>
      <c r="F51" s="46"/>
      <c r="G51" s="46"/>
      <c r="H51" s="46"/>
      <c r="I51" s="47"/>
    </row>
    <row r="52" spans="2:9" x14ac:dyDescent="0.2">
      <c r="B52" s="45"/>
      <c r="C52" s="46"/>
      <c r="D52" s="46"/>
      <c r="E52" s="46"/>
      <c r="F52" s="46"/>
      <c r="G52" s="46"/>
      <c r="H52" s="46"/>
      <c r="I52" s="47"/>
    </row>
    <row r="53" spans="2:9" x14ac:dyDescent="0.2">
      <c r="B53" s="45"/>
      <c r="C53" s="46"/>
      <c r="D53" s="46"/>
      <c r="E53" s="46"/>
      <c r="F53" s="46"/>
      <c r="G53" s="46"/>
      <c r="H53" s="46"/>
      <c r="I53" s="47"/>
    </row>
    <row r="54" spans="2:9" x14ac:dyDescent="0.2">
      <c r="B54" s="45"/>
      <c r="C54" s="46"/>
      <c r="D54" s="46"/>
      <c r="E54" s="46"/>
      <c r="F54" s="46"/>
      <c r="G54" s="46"/>
      <c r="H54" s="46"/>
      <c r="I54" s="47"/>
    </row>
    <row r="55" spans="2:9" x14ac:dyDescent="0.2">
      <c r="B55" s="45"/>
      <c r="C55" s="46"/>
      <c r="D55" s="46"/>
      <c r="E55" s="46"/>
      <c r="F55" s="46"/>
      <c r="G55" s="46"/>
      <c r="H55" s="46"/>
      <c r="I55" s="47"/>
    </row>
    <row r="56" spans="2:9" x14ac:dyDescent="0.2">
      <c r="B56" s="45"/>
      <c r="C56" s="46"/>
      <c r="D56" s="46"/>
      <c r="E56" s="46"/>
      <c r="F56" s="46"/>
      <c r="G56" s="46"/>
      <c r="H56" s="46"/>
      <c r="I56" s="47"/>
    </row>
    <row r="57" spans="2:9" x14ac:dyDescent="0.2">
      <c r="B57" s="45"/>
      <c r="C57" s="46"/>
      <c r="D57" s="46"/>
      <c r="E57" s="46"/>
      <c r="F57" s="46"/>
      <c r="G57" s="46"/>
      <c r="H57" s="46"/>
      <c r="I57" s="47"/>
    </row>
    <row r="58" spans="2:9" x14ac:dyDescent="0.2">
      <c r="B58" s="45"/>
      <c r="C58" s="46"/>
      <c r="D58" s="46"/>
      <c r="E58" s="46"/>
      <c r="F58" s="46"/>
      <c r="G58" s="46"/>
      <c r="H58" s="46"/>
      <c r="I58" s="47"/>
    </row>
    <row r="59" spans="2:9" x14ac:dyDescent="0.2">
      <c r="B59" s="45"/>
      <c r="C59" s="46"/>
      <c r="D59" s="46"/>
      <c r="E59" s="46"/>
      <c r="F59" s="46"/>
      <c r="G59" s="46"/>
      <c r="H59" s="46"/>
      <c r="I59" s="47"/>
    </row>
    <row r="60" spans="2:9" x14ac:dyDescent="0.2">
      <c r="B60" s="45"/>
      <c r="C60" s="46"/>
      <c r="D60" s="46"/>
      <c r="E60" s="46"/>
      <c r="F60" s="46"/>
      <c r="G60" s="46"/>
      <c r="H60" s="46"/>
      <c r="I60" s="47"/>
    </row>
    <row r="61" spans="2:9" x14ac:dyDescent="0.2">
      <c r="B61" s="45"/>
      <c r="C61" s="46"/>
      <c r="D61" s="46"/>
      <c r="E61" s="46"/>
      <c r="F61" s="46"/>
      <c r="G61" s="46"/>
      <c r="H61" s="46"/>
      <c r="I61" s="47"/>
    </row>
    <row r="62" spans="2:9" x14ac:dyDescent="0.2">
      <c r="B62" s="45"/>
      <c r="C62" s="46"/>
      <c r="D62" s="46"/>
      <c r="E62" s="46"/>
      <c r="F62" s="46"/>
      <c r="G62" s="46"/>
      <c r="H62" s="46"/>
      <c r="I62" s="47"/>
    </row>
    <row r="63" spans="2:9" x14ac:dyDescent="0.2">
      <c r="B63" s="45"/>
      <c r="C63" s="46"/>
      <c r="D63" s="46"/>
      <c r="E63" s="46"/>
      <c r="F63" s="46"/>
      <c r="G63" s="46"/>
      <c r="H63" s="46"/>
      <c r="I63" s="47"/>
    </row>
    <row r="64" spans="2:9" x14ac:dyDescent="0.2">
      <c r="B64" s="45"/>
      <c r="C64" s="46"/>
      <c r="D64" s="46"/>
      <c r="E64" s="46"/>
      <c r="F64" s="46"/>
      <c r="G64" s="46"/>
      <c r="H64" s="46"/>
      <c r="I64" s="47"/>
    </row>
    <row r="65" spans="2:9" x14ac:dyDescent="0.2">
      <c r="B65" s="45"/>
      <c r="C65" s="46"/>
      <c r="D65" s="46"/>
      <c r="E65" s="46"/>
      <c r="F65" s="46"/>
      <c r="G65" s="46"/>
      <c r="H65" s="46"/>
      <c r="I65" s="47"/>
    </row>
    <row r="66" spans="2:9" x14ac:dyDescent="0.2">
      <c r="B66" s="45"/>
      <c r="C66" s="46"/>
      <c r="D66" s="46"/>
      <c r="E66" s="46"/>
      <c r="F66" s="46"/>
      <c r="G66" s="46"/>
      <c r="H66" s="46"/>
      <c r="I66" s="47"/>
    </row>
    <row r="67" spans="2:9" x14ac:dyDescent="0.2">
      <c r="B67" s="45"/>
      <c r="C67" s="46"/>
      <c r="D67" s="46"/>
      <c r="E67" s="46"/>
      <c r="F67" s="46"/>
      <c r="G67" s="46"/>
      <c r="H67" s="46"/>
      <c r="I67" s="47"/>
    </row>
    <row r="68" spans="2:9" x14ac:dyDescent="0.2">
      <c r="B68" s="45"/>
      <c r="C68" s="46"/>
      <c r="D68" s="46"/>
      <c r="E68" s="46"/>
      <c r="F68" s="46"/>
      <c r="G68" s="46"/>
      <c r="H68" s="46"/>
      <c r="I68" s="47"/>
    </row>
    <row r="69" spans="2:9" ht="15" thickBot="1" x14ac:dyDescent="0.25">
      <c r="B69" s="48"/>
      <c r="C69" s="49"/>
      <c r="D69" s="49"/>
      <c r="E69" s="49"/>
      <c r="F69" s="49"/>
      <c r="G69" s="49"/>
      <c r="H69" s="49"/>
      <c r="I69" s="50"/>
    </row>
    <row r="70" spans="2:9" x14ac:dyDescent="0.2"/>
  </sheetData>
  <sheetProtection algorithmName="SHA-512" hashValue="1kNv/UAKJYyiHACJpxOchgpVtrkV4d+fVWARLLm1S65+05J/M0DghJNS9N4nSdAWEa+8x53SJV34AVd/hUIoDg==" saltValue="MtykgaLW9N1PI4AHVwQKrA==" spinCount="100000" sheet="1" objects="1" scenarios="1" selectLockedCells="1"/>
  <mergeCells count="3">
    <mergeCell ref="E1:G1"/>
    <mergeCell ref="E2:G2"/>
    <mergeCell ref="E3:G3"/>
  </mergeCells>
  <pageMargins left="0.25" right="0.25" top="0.75" bottom="0.75" header="0.3" footer="0.3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الرئيسية</vt:lpstr>
      <vt:lpstr>الحجز</vt:lpstr>
      <vt:lpstr>الشقق</vt:lpstr>
      <vt:lpstr>حول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moe-hp</dc:creator>
  <cp:lastModifiedBy>mamkt</cp:lastModifiedBy>
  <cp:lastPrinted>2023-06-17T21:17:17Z</cp:lastPrinted>
  <dcterms:created xsi:type="dcterms:W3CDTF">2019-12-17T10:11:59Z</dcterms:created>
  <dcterms:modified xsi:type="dcterms:W3CDTF">2023-06-17T21:30:56Z</dcterms:modified>
</cp:coreProperties>
</file>